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11625" yWindow="105" windowWidth="17520" windowHeight="10005"/>
  </bookViews>
  <sheets>
    <sheet name="Inputs-Results" sheetId="1" r:id="rId1"/>
    <sheet name="Lookup" sheetId="2" r:id="rId2"/>
    <sheet name="Data" sheetId="3" r:id="rId3"/>
    <sheet name="Enrollments" sheetId="4" r:id="rId4"/>
  </sheets>
  <definedNames>
    <definedName name="_xlnm._FilterDatabase" localSheetId="2" hidden="1">Data!$A$1:$CZ$1</definedName>
    <definedName name="_xlnm._FilterDatabase" localSheetId="3" hidden="1">Enrollments!$A$1:$H$1</definedName>
    <definedName name="customertype">Lookup!$U$2:$U$4</definedName>
    <definedName name="data">Data!$A$1:$CZ$1</definedName>
    <definedName name="daytypelist">Lookup!$S$2:$S$14</definedName>
    <definedName name="daytypelookup">Lookup!$S$20:$T$31</definedName>
    <definedName name="enrollcriteria">Lookup!$A$58:$C$59</definedName>
    <definedName name="lcalist">Lookup!$W$2:$W$10</definedName>
    <definedName name="month">Lookup!$B$13</definedName>
    <definedName name="portofoliolist">Lookup!$M$2:$M$3</definedName>
    <definedName name="SE">'Inputs-Results'!$Z$35</definedName>
    <definedName name="weatheryear">Lookup!$O$2:$O$3</definedName>
    <definedName name="yearlist">Lookup!$Q$2:$Q$12</definedName>
  </definedNames>
  <calcPr calcId="145621"/>
</workbook>
</file>

<file path=xl/calcChain.xml><?xml version="1.0" encoding="utf-8"?>
<calcChain xmlns="http://schemas.openxmlformats.org/spreadsheetml/2006/main">
  <c r="B18" i="2" l="1"/>
  <c r="B13" i="1" s="1"/>
  <c r="B12" i="2"/>
  <c r="A2" i="2" s="1"/>
  <c r="B8" i="2" s="1"/>
  <c r="A5" i="2"/>
  <c r="F9" i="1" s="1"/>
  <c r="L32" i="1"/>
  <c r="K32" i="1"/>
  <c r="J32" i="1"/>
  <c r="I25" i="1"/>
  <c r="I26" i="1" s="1"/>
  <c r="I27" i="1" s="1"/>
  <c r="I28" i="1" s="1"/>
  <c r="I29" i="1" s="1"/>
  <c r="I30" i="1" s="1"/>
  <c r="I31" i="1" s="1"/>
  <c r="I10" i="1"/>
  <c r="I11" i="1" s="1"/>
  <c r="I12" i="1" s="1"/>
  <c r="I13" i="1" s="1"/>
  <c r="I14" i="1" s="1"/>
  <c r="I15" i="1" s="1"/>
  <c r="I16" i="1" s="1"/>
  <c r="I17" i="1" s="1"/>
  <c r="I18" i="1" s="1"/>
  <c r="I19" i="1" s="1"/>
  <c r="I20" i="1" s="1"/>
  <c r="I21" i="1" s="1"/>
  <c r="I22" i="1" s="1"/>
  <c r="E10" i="1"/>
  <c r="U6" i="1"/>
  <c r="L6" i="1"/>
  <c r="K6" i="1"/>
  <c r="J6" i="1"/>
  <c r="B9" i="2"/>
  <c r="D7" i="2" l="1"/>
  <c r="V8" i="1" a="1"/>
  <c r="B13" i="2"/>
  <c r="L8" i="1" a="1"/>
  <c r="J8" i="1" a="1"/>
  <c r="N8" i="1" a="1"/>
  <c r="F8" i="1" l="1"/>
  <c r="F7" i="1"/>
  <c r="AC31" i="1"/>
  <c r="AC27" i="1"/>
  <c r="AC23" i="1"/>
  <c r="AC19" i="1"/>
  <c r="AC15" i="1"/>
  <c r="AC11" i="1"/>
  <c r="AC30" i="1"/>
  <c r="AC26" i="1"/>
  <c r="AC22" i="1"/>
  <c r="AC18" i="1"/>
  <c r="AC14" i="1"/>
  <c r="AC10" i="1"/>
  <c r="AC29" i="1"/>
  <c r="AC25" i="1"/>
  <c r="AC21" i="1"/>
  <c r="AC17" i="1"/>
  <c r="AC13" i="1"/>
  <c r="AC9" i="1"/>
  <c r="AC28" i="1"/>
  <c r="AC24" i="1"/>
  <c r="AC20" i="1"/>
  <c r="AC16" i="1"/>
  <c r="AC12" i="1"/>
  <c r="AC8" i="1"/>
  <c r="J8" i="1"/>
  <c r="J31" i="1"/>
  <c r="J30" i="1"/>
  <c r="J29" i="1"/>
  <c r="J21" i="1"/>
  <c r="J20" i="1"/>
  <c r="J19" i="1"/>
  <c r="J18" i="1"/>
  <c r="J16" i="1"/>
  <c r="J13" i="1"/>
  <c r="J10" i="1"/>
  <c r="J28" i="1"/>
  <c r="J27" i="1"/>
  <c r="J26" i="1"/>
  <c r="J25" i="1"/>
  <c r="J24" i="1"/>
  <c r="J23" i="1"/>
  <c r="J22" i="1"/>
  <c r="J9" i="1"/>
  <c r="J17" i="1"/>
  <c r="J15" i="1"/>
  <c r="J14" i="1"/>
  <c r="J12" i="1"/>
  <c r="J11" i="1"/>
  <c r="V17" i="1"/>
  <c r="W17" i="1" s="1"/>
  <c r="V16" i="1"/>
  <c r="W16" i="1" s="1"/>
  <c r="V15" i="1"/>
  <c r="W15" i="1" s="1"/>
  <c r="V14" i="1"/>
  <c r="W14" i="1" s="1"/>
  <c r="V22" i="1"/>
  <c r="W22" i="1" s="1"/>
  <c r="V13" i="1"/>
  <c r="W13" i="1" s="1"/>
  <c r="V31" i="1"/>
  <c r="W31" i="1" s="1"/>
  <c r="V30" i="1"/>
  <c r="W30" i="1" s="1"/>
  <c r="V21" i="1"/>
  <c r="W21" i="1" s="1"/>
  <c r="V12" i="1"/>
  <c r="W12" i="1" s="1"/>
  <c r="V11" i="1"/>
  <c r="W11" i="1" s="1"/>
  <c r="V10" i="1"/>
  <c r="W10" i="1" s="1"/>
  <c r="V9" i="1"/>
  <c r="W9" i="1" s="1"/>
  <c r="V8" i="1"/>
  <c r="W8" i="1" s="1"/>
  <c r="V24" i="1"/>
  <c r="W24" i="1" s="1"/>
  <c r="V23" i="1"/>
  <c r="W23" i="1" s="1"/>
  <c r="V20" i="1"/>
  <c r="W20" i="1" s="1"/>
  <c r="V29" i="1"/>
  <c r="W29" i="1" s="1"/>
  <c r="V28" i="1"/>
  <c r="W28" i="1" s="1"/>
  <c r="V27" i="1"/>
  <c r="W27" i="1" s="1"/>
  <c r="V26" i="1"/>
  <c r="W26" i="1" s="1"/>
  <c r="V25" i="1"/>
  <c r="W25" i="1" s="1"/>
  <c r="V19" i="1"/>
  <c r="W19" i="1" s="1"/>
  <c r="V18" i="1"/>
  <c r="W18" i="1" s="1"/>
  <c r="N15" i="1"/>
  <c r="G23" i="2" s="1"/>
  <c r="N14" i="1"/>
  <c r="G22" i="2" s="1"/>
  <c r="N13" i="1"/>
  <c r="G21" i="2" s="1"/>
  <c r="N12" i="1"/>
  <c r="G20" i="2" s="1"/>
  <c r="N11" i="1"/>
  <c r="G19" i="2" s="1"/>
  <c r="N10" i="1"/>
  <c r="G18" i="2" s="1"/>
  <c r="N31" i="1"/>
  <c r="G39" i="2" s="1"/>
  <c r="N30" i="1"/>
  <c r="G38" i="2" s="1"/>
  <c r="N27" i="1"/>
  <c r="G35" i="2" s="1"/>
  <c r="N26" i="1"/>
  <c r="G34" i="2" s="1"/>
  <c r="N21" i="1"/>
  <c r="N8" i="1"/>
  <c r="G16" i="2" s="1"/>
  <c r="N25" i="1"/>
  <c r="G33" i="2" s="1"/>
  <c r="N9" i="1"/>
  <c r="G17" i="2" s="1"/>
  <c r="N29" i="1"/>
  <c r="G37" i="2" s="1"/>
  <c r="N24" i="1"/>
  <c r="G32" i="2" s="1"/>
  <c r="N23" i="1"/>
  <c r="G31" i="2" s="1"/>
  <c r="N28" i="1"/>
  <c r="G36" i="2" s="1"/>
  <c r="N22" i="1"/>
  <c r="G30" i="2" s="1"/>
  <c r="N20" i="1"/>
  <c r="G28" i="2" s="1"/>
  <c r="N19" i="1"/>
  <c r="G27" i="2" s="1"/>
  <c r="N18" i="1"/>
  <c r="G26" i="2" s="1"/>
  <c r="N17" i="1"/>
  <c r="G25" i="2" s="1"/>
  <c r="N16" i="1"/>
  <c r="G24" i="2" s="1"/>
  <c r="L9" i="1"/>
  <c r="L8" i="1"/>
  <c r="L31" i="1"/>
  <c r="L30" i="1"/>
  <c r="L15" i="1"/>
  <c r="L12" i="1"/>
  <c r="L24" i="1"/>
  <c r="L18" i="1"/>
  <c r="L17" i="1"/>
  <c r="L16" i="1"/>
  <c r="L14" i="1"/>
  <c r="L29" i="1"/>
  <c r="L27" i="1"/>
  <c r="L26" i="1"/>
  <c r="L25" i="1"/>
  <c r="L23" i="1"/>
  <c r="L22" i="1"/>
  <c r="L21" i="1"/>
  <c r="L19" i="1"/>
  <c r="L13" i="1"/>
  <c r="L28" i="1"/>
  <c r="L20" i="1"/>
  <c r="L10" i="1"/>
  <c r="L11" i="1"/>
  <c r="N34" i="1" l="1"/>
  <c r="J34" i="1"/>
  <c r="L34" i="1"/>
  <c r="K24" i="1"/>
  <c r="K12" i="1"/>
  <c r="K17" i="1"/>
  <c r="K9" i="1"/>
  <c r="K14" i="1"/>
  <c r="K15" i="1"/>
  <c r="Z34" i="1"/>
  <c r="Z35" i="1" s="1"/>
  <c r="Z28" i="1"/>
  <c r="Y28" i="1"/>
  <c r="S28" i="1"/>
  <c r="R28" i="1"/>
  <c r="O28" i="1"/>
  <c r="Q28" i="1"/>
  <c r="M28" i="1"/>
  <c r="P28" i="1"/>
  <c r="M25" i="1"/>
  <c r="Q25" i="1"/>
  <c r="Z25" i="1"/>
  <c r="Y25" i="1"/>
  <c r="S25" i="1"/>
  <c r="R25" i="1"/>
  <c r="P25" i="1"/>
  <c r="O25" i="1"/>
  <c r="Z29" i="1"/>
  <c r="S29" i="1"/>
  <c r="R29" i="1"/>
  <c r="Q29" i="1"/>
  <c r="P29" i="1"/>
  <c r="O29" i="1"/>
  <c r="Y29" i="1"/>
  <c r="M29" i="1"/>
  <c r="O17" i="1"/>
  <c r="M17" i="1"/>
  <c r="Z17" i="1"/>
  <c r="Y17" i="1"/>
  <c r="S17" i="1"/>
  <c r="R17" i="1"/>
  <c r="Q17" i="1"/>
  <c r="P17" i="1"/>
  <c r="Q21" i="1"/>
  <c r="P21" i="1"/>
  <c r="O21" i="1"/>
  <c r="M21" i="1"/>
  <c r="Y21" i="1"/>
  <c r="Z21" i="1"/>
  <c r="S21" i="1"/>
  <c r="R21" i="1"/>
  <c r="K25" i="1"/>
  <c r="Z22" i="1"/>
  <c r="Y22" i="1"/>
  <c r="R22" i="1"/>
  <c r="Q22" i="1"/>
  <c r="M22" i="1"/>
  <c r="S22" i="1"/>
  <c r="P22" i="1"/>
  <c r="O22" i="1"/>
  <c r="G29" i="2"/>
  <c r="Y14" i="1"/>
  <c r="Q14" i="1"/>
  <c r="Z14" i="1"/>
  <c r="S14" i="1"/>
  <c r="P14" i="1"/>
  <c r="O14" i="1"/>
  <c r="M14" i="1"/>
  <c r="R14" i="1"/>
  <c r="K26" i="1"/>
  <c r="K19" i="1"/>
  <c r="C18" i="1"/>
  <c r="K20" i="1"/>
  <c r="R11" i="1"/>
  <c r="Q11" i="1"/>
  <c r="P11" i="1"/>
  <c r="Z11" i="1"/>
  <c r="Y11" i="1"/>
  <c r="S11" i="1"/>
  <c r="M11" i="1"/>
  <c r="O11" i="1"/>
  <c r="K28" i="1"/>
  <c r="P31" i="1"/>
  <c r="O31" i="1"/>
  <c r="M31" i="1"/>
  <c r="Z31" i="1"/>
  <c r="Y31" i="1"/>
  <c r="R31" i="1"/>
  <c r="S31" i="1"/>
  <c r="Q31" i="1"/>
  <c r="K18" i="1"/>
  <c r="K21" i="1"/>
  <c r="Q27" i="1"/>
  <c r="P27" i="1"/>
  <c r="S27" i="1"/>
  <c r="O27" i="1"/>
  <c r="M27" i="1"/>
  <c r="Z27" i="1"/>
  <c r="Y27" i="1"/>
  <c r="R27" i="1"/>
  <c r="K22" i="1"/>
  <c r="K27" i="1"/>
  <c r="P30" i="1"/>
  <c r="O30" i="1"/>
  <c r="M30" i="1"/>
  <c r="Z30" i="1"/>
  <c r="Y30" i="1"/>
  <c r="S30" i="1"/>
  <c r="R30" i="1"/>
  <c r="Q30" i="1"/>
  <c r="K16" i="1"/>
  <c r="K29" i="1"/>
  <c r="Y16" i="1"/>
  <c r="S16" i="1"/>
  <c r="O16" i="1"/>
  <c r="Q16" i="1"/>
  <c r="M16" i="1"/>
  <c r="Z16" i="1"/>
  <c r="R16" i="1"/>
  <c r="P16" i="1"/>
  <c r="S15" i="1"/>
  <c r="R15" i="1"/>
  <c r="Q15" i="1"/>
  <c r="P15" i="1"/>
  <c r="O15" i="1"/>
  <c r="M15" i="1"/>
  <c r="Z15" i="1"/>
  <c r="Y15" i="1"/>
  <c r="P8" i="1"/>
  <c r="O8" i="1"/>
  <c r="S8" i="1"/>
  <c r="R8" i="1"/>
  <c r="M8" i="1"/>
  <c r="Q8" i="1"/>
  <c r="Z8" i="1"/>
  <c r="Y8" i="1"/>
  <c r="K30" i="1"/>
  <c r="Y10" i="1"/>
  <c r="R10" i="1"/>
  <c r="Z10" i="1"/>
  <c r="Q10" i="1"/>
  <c r="S10" i="1"/>
  <c r="P10" i="1"/>
  <c r="M10" i="1"/>
  <c r="O10" i="1"/>
  <c r="Y20" i="1"/>
  <c r="S20" i="1"/>
  <c r="R20" i="1"/>
  <c r="Q20" i="1"/>
  <c r="P20" i="1"/>
  <c r="Z20" i="1"/>
  <c r="O20" i="1"/>
  <c r="M20" i="1"/>
  <c r="S23" i="1"/>
  <c r="R23" i="1"/>
  <c r="Q23" i="1"/>
  <c r="Z23" i="1"/>
  <c r="Y23" i="1"/>
  <c r="P23" i="1"/>
  <c r="O23" i="1"/>
  <c r="M23" i="1"/>
  <c r="Z12" i="1"/>
  <c r="Y12" i="1"/>
  <c r="S12" i="1"/>
  <c r="R12" i="1"/>
  <c r="Q12" i="1"/>
  <c r="M12" i="1"/>
  <c r="P12" i="1"/>
  <c r="O12" i="1"/>
  <c r="K13" i="1"/>
  <c r="K31" i="1"/>
  <c r="M13" i="1"/>
  <c r="Q13" i="1"/>
  <c r="R13" i="1"/>
  <c r="O13" i="1"/>
  <c r="Z13" i="1"/>
  <c r="Y13" i="1"/>
  <c r="S13" i="1"/>
  <c r="P13" i="1"/>
  <c r="F10" i="1"/>
  <c r="F11" i="1" s="1"/>
  <c r="R19" i="1"/>
  <c r="P19" i="1"/>
  <c r="M19" i="1"/>
  <c r="Z19" i="1"/>
  <c r="Y19" i="1"/>
  <c r="S19" i="1"/>
  <c r="Q19" i="1"/>
  <c r="O19" i="1"/>
  <c r="K11" i="1"/>
  <c r="R26" i="1"/>
  <c r="M26" i="1"/>
  <c r="Y26" i="1"/>
  <c r="S26" i="1"/>
  <c r="Q26" i="1"/>
  <c r="P26" i="1"/>
  <c r="Z26" i="1"/>
  <c r="O26" i="1"/>
  <c r="K23" i="1"/>
  <c r="R18" i="1"/>
  <c r="Q18" i="1"/>
  <c r="P18" i="1"/>
  <c r="O18" i="1"/>
  <c r="M18" i="1"/>
  <c r="Y18" i="1"/>
  <c r="Z18" i="1"/>
  <c r="S18" i="1"/>
  <c r="R24" i="1"/>
  <c r="Z24" i="1"/>
  <c r="Q24" i="1"/>
  <c r="P24" i="1"/>
  <c r="O24" i="1"/>
  <c r="M24" i="1"/>
  <c r="Y24" i="1"/>
  <c r="S24" i="1"/>
  <c r="K10" i="1"/>
  <c r="P9" i="1"/>
  <c r="O9" i="1"/>
  <c r="Z9" i="1"/>
  <c r="Y9" i="1"/>
  <c r="S9" i="1"/>
  <c r="R9" i="1"/>
  <c r="Q9" i="1"/>
  <c r="M9" i="1"/>
  <c r="K8" i="1"/>
  <c r="K34" i="1" l="1"/>
  <c r="M34" i="1"/>
  <c r="S34" i="1"/>
  <c r="R34" i="1"/>
  <c r="Q34" i="1"/>
  <c r="P34" i="1"/>
  <c r="O34" i="1"/>
</calcChain>
</file>

<file path=xl/sharedStrings.xml><?xml version="1.0" encoding="utf-8"?>
<sst xmlns="http://schemas.openxmlformats.org/spreadsheetml/2006/main" count="14809" uniqueCount="2766">
  <si>
    <t>Uncertainty Adjusted Impact - Percentiles</t>
  </si>
  <si>
    <t>Hour Ending</t>
  </si>
  <si>
    <t>10th</t>
  </si>
  <si>
    <t>30th</t>
  </si>
  <si>
    <t>50th</t>
  </si>
  <si>
    <t>70th</t>
  </si>
  <si>
    <t>90th</t>
  </si>
  <si>
    <t>Weighted Temp (F)</t>
  </si>
  <si>
    <t>Type of Results</t>
  </si>
  <si>
    <t>TABLE 1: Menu options</t>
  </si>
  <si>
    <t>%Load Reduction</t>
  </si>
  <si>
    <t>% Load Reduction for Event Window</t>
  </si>
  <si>
    <t>Aggregate</t>
  </si>
  <si>
    <t>Average Customer</t>
  </si>
  <si>
    <t>Types</t>
  </si>
  <si>
    <t>Cooling Degree Hours</t>
  </si>
  <si>
    <t/>
  </si>
  <si>
    <t>Note: A positive value % Daily Load Change indicates the use of less energy for the day.</t>
  </si>
  <si>
    <t>Start</t>
  </si>
  <si>
    <t>End</t>
  </si>
  <si>
    <t>Total Enrolled Acoounts</t>
  </si>
  <si>
    <t>Customer category</t>
  </si>
  <si>
    <t>Active list</t>
  </si>
  <si>
    <t>90% Confidence Band</t>
  </si>
  <si>
    <t>Event Period</t>
  </si>
  <si>
    <t>Program Specific</t>
  </si>
  <si>
    <t>1-in-10</t>
  </si>
  <si>
    <t>1-in-2</t>
  </si>
  <si>
    <t>Type of Impacts</t>
  </si>
  <si>
    <t>Weather Year</t>
  </si>
  <si>
    <t>Forecast Year</t>
  </si>
  <si>
    <t>Day Type</t>
  </si>
  <si>
    <t/>
  </si>
  <si>
    <t>Customer size</t>
  </si>
  <si>
    <t>Local Capacity Area</t>
  </si>
  <si>
    <t>Size</t>
  </si>
  <si>
    <t>Aggregation</t>
  </si>
  <si>
    <t>Month</t>
  </si>
  <si>
    <t>ROW</t>
  </si>
  <si>
    <t>ADDRESS</t>
  </si>
  <si>
    <t>Summer</t>
  </si>
  <si>
    <t>VARIANCE (DAILY</t>
  </si>
  <si>
    <t>SE (DAILY)</t>
  </si>
  <si>
    <t>RA Window Start</t>
  </si>
  <si>
    <t>RA Window End</t>
  </si>
  <si>
    <t>TABLE 2: Resource Adequacy (RA) Information</t>
  </si>
  <si>
    <t>% Reduction</t>
  </si>
  <si>
    <t>concat</t>
  </si>
  <si>
    <t>weatheryear</t>
  </si>
  <si>
    <t>dmdrflg</t>
  </si>
  <si>
    <t>lca</t>
  </si>
  <si>
    <t>month</t>
  </si>
  <si>
    <t>ref_load1</t>
  </si>
  <si>
    <t>ref_load2</t>
  </si>
  <si>
    <t>ref_load3</t>
  </si>
  <si>
    <t>ref_load4</t>
  </si>
  <si>
    <t>ref_load5</t>
  </si>
  <si>
    <t>ref_load6</t>
  </si>
  <si>
    <t>ref_load7</t>
  </si>
  <si>
    <t>ref_load8</t>
  </si>
  <si>
    <t>ref_load9</t>
  </si>
  <si>
    <t>ref_load10</t>
  </si>
  <si>
    <t>ref_load11</t>
  </si>
  <si>
    <t>ref_load12</t>
  </si>
  <si>
    <t>ref_load13</t>
  </si>
  <si>
    <t>ref_load14</t>
  </si>
  <si>
    <t>ref_load15</t>
  </si>
  <si>
    <t>ref_load16</t>
  </si>
  <si>
    <t>ref_load17</t>
  </si>
  <si>
    <t>ref_load18</t>
  </si>
  <si>
    <t>ref_load19</t>
  </si>
  <si>
    <t>ref_load20</t>
  </si>
  <si>
    <t>ref_load21</t>
  </si>
  <si>
    <t>ref_load22</t>
  </si>
  <si>
    <t>ref_load23</t>
  </si>
  <si>
    <t>ref_load24</t>
  </si>
  <si>
    <t>temperature1</t>
  </si>
  <si>
    <t>temperature2</t>
  </si>
  <si>
    <t>temperature3</t>
  </si>
  <si>
    <t>temperature4</t>
  </si>
  <si>
    <t>temperature5</t>
  </si>
  <si>
    <t>temperature6</t>
  </si>
  <si>
    <t>temperature7</t>
  </si>
  <si>
    <t>temperature8</t>
  </si>
  <si>
    <t>temperature9</t>
  </si>
  <si>
    <t>temperature10</t>
  </si>
  <si>
    <t>temperature11</t>
  </si>
  <si>
    <t>temperature12</t>
  </si>
  <si>
    <t>temperature13</t>
  </si>
  <si>
    <t>temperature14</t>
  </si>
  <si>
    <t>temperature15</t>
  </si>
  <si>
    <t>temperature16</t>
  </si>
  <si>
    <t>temperature17</t>
  </si>
  <si>
    <t>temperature18</t>
  </si>
  <si>
    <t>temperature19</t>
  </si>
  <si>
    <t>temperature20</t>
  </si>
  <si>
    <t>temperature21</t>
  </si>
  <si>
    <t>temperature22</t>
  </si>
  <si>
    <t>temperature23</t>
  </si>
  <si>
    <t>temperature24</t>
  </si>
  <si>
    <t>impact1</t>
  </si>
  <si>
    <t>impact2</t>
  </si>
  <si>
    <t>impact3</t>
  </si>
  <si>
    <t>impact4</t>
  </si>
  <si>
    <t>impact5</t>
  </si>
  <si>
    <t>impact6</t>
  </si>
  <si>
    <t>impact7</t>
  </si>
  <si>
    <t>impact8</t>
  </si>
  <si>
    <t>impact9</t>
  </si>
  <si>
    <t>impact10</t>
  </si>
  <si>
    <t>impact11</t>
  </si>
  <si>
    <t>impact12</t>
  </si>
  <si>
    <t>impact13</t>
  </si>
  <si>
    <t>impact14</t>
  </si>
  <si>
    <t>impact15</t>
  </si>
  <si>
    <t>impact16</t>
  </si>
  <si>
    <t>impact17</t>
  </si>
  <si>
    <t>impact18</t>
  </si>
  <si>
    <t>impact19</t>
  </si>
  <si>
    <t>impact20</t>
  </si>
  <si>
    <t>impact21</t>
  </si>
  <si>
    <t>impact22</t>
  </si>
  <si>
    <t>impact23</t>
  </si>
  <si>
    <t>impact24</t>
  </si>
  <si>
    <t>se1</t>
  </si>
  <si>
    <t>se2</t>
  </si>
  <si>
    <t>se3</t>
  </si>
  <si>
    <t>se4</t>
  </si>
  <si>
    <t>se5</t>
  </si>
  <si>
    <t>se6</t>
  </si>
  <si>
    <t>se7</t>
  </si>
  <si>
    <t>se8</t>
  </si>
  <si>
    <t>se9</t>
  </si>
  <si>
    <t>se10</t>
  </si>
  <si>
    <t>se11</t>
  </si>
  <si>
    <t>se12</t>
  </si>
  <si>
    <t>se13</t>
  </si>
  <si>
    <t>se14</t>
  </si>
  <si>
    <t>se15</t>
  </si>
  <si>
    <t>se16</t>
  </si>
  <si>
    <t>se17</t>
  </si>
  <si>
    <t>se18</t>
  </si>
  <si>
    <t>se19</t>
  </si>
  <si>
    <t>se20</t>
  </si>
  <si>
    <t>se21</t>
  </si>
  <si>
    <t>se22</t>
  </si>
  <si>
    <t>se23</t>
  </si>
  <si>
    <t>se24</t>
  </si>
  <si>
    <t>accts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</si>
  <si>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</si>
  <si>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</si>
  <si>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</si>
  <si>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</si>
  <si>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</si>
  <si>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</si>
  <si>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</si>
  <si>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</si>
  <si>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</si>
  <si>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</si>
  <si>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</si>
  <si>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</si>
  <si>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Lookup Impacts</t>
  </si>
  <si>
    <t>Lookup enrollments</t>
  </si>
  <si>
    <t>Lookup year</t>
  </si>
  <si>
    <t>se</t>
  </si>
  <si>
    <t>var</t>
  </si>
  <si>
    <t>portfoliotype</t>
  </si>
  <si>
    <t>year</t>
  </si>
  <si>
    <t>daytype</t>
  </si>
  <si>
    <t>Portfolio Adjusted</t>
  </si>
  <si>
    <t>January Monthly Peak</t>
  </si>
  <si>
    <t>February Monthly Peak</t>
  </si>
  <si>
    <t>March Monthly Peak</t>
  </si>
  <si>
    <t>April Monthly Peak</t>
  </si>
  <si>
    <t>May Monthly Peak</t>
  </si>
  <si>
    <t>June Monthly Peak</t>
  </si>
  <si>
    <t>July Monthly Peak</t>
  </si>
  <si>
    <t>August Monthly Peak</t>
  </si>
  <si>
    <t>September Monthly Peak</t>
  </si>
  <si>
    <t>October Monthly Peak</t>
  </si>
  <si>
    <t>November Monthly Peak</t>
  </si>
  <si>
    <t>December Monthly Peak</t>
  </si>
  <si>
    <t>Typical Event Day</t>
  </si>
  <si>
    <t>All</t>
  </si>
  <si>
    <t>Avg. Event Hour</t>
  </si>
  <si>
    <t>% Load Change</t>
  </si>
  <si>
    <t>Size: 20 kW to 199.99 kW</t>
  </si>
  <si>
    <t>Size: Over 200kW</t>
  </si>
  <si>
    <t>San Diego Gas &amp; Electric</t>
  </si>
  <si>
    <t>Portfolio Adjusted1-in-10Size: Over 200kWAll2016January Monthly Peak</t>
  </si>
  <si>
    <t>Portfolio Adjusted1-in-10Size: Over 200kWAll2016February Monthly Peak</t>
  </si>
  <si>
    <t>Portfolio Adjusted1-in-10Size: Over 200kWAll2016March Monthly Peak</t>
  </si>
  <si>
    <t>Portfolio Adjusted1-in-10Size: Over 200kWAll2016April Monthly Peak</t>
  </si>
  <si>
    <t>Portfolio Adjusted1-in-10Size: Over 200kWAll2016May Monthly Peak</t>
  </si>
  <si>
    <t>Portfolio Adjusted1-in-10Size: Over 200kWAll2016June Monthly Peak</t>
  </si>
  <si>
    <t>Portfolio Adjusted1-in-10Size: Over 200kWAll2016July Monthly Peak</t>
  </si>
  <si>
    <t>Portfolio Adjusted1-in-10Size: Over 200kWAll2016August Monthly Peak</t>
  </si>
  <si>
    <t>Portfolio Adjusted1-in-10Size: Over 200kWAll2016September Monthly Peak</t>
  </si>
  <si>
    <t>Portfolio Adjusted1-in-10Size: Over 200kWAll2016October Monthly Peak</t>
  </si>
  <si>
    <t>Portfolio Adjusted1-in-10Size: Over 200kWAll2016November Monthly Peak</t>
  </si>
  <si>
    <t>Portfolio Adjusted1-in-10Size: Over 200kWAll2016December Monthly Peak</t>
  </si>
  <si>
    <t>Portfolio Adjusted1-in-10Size: Over 200kWAll2016Typical Event Day</t>
  </si>
  <si>
    <t>Portfolio Adjusted1-in-10Size: Over 200kWAll2017January Monthly Peak</t>
  </si>
  <si>
    <t>Portfolio Adjusted1-in-10Size: Over 200kWAll2017February Monthly Peak</t>
  </si>
  <si>
    <t>Portfolio Adjusted1-in-10Size: Over 200kWAll2017March Monthly Peak</t>
  </si>
  <si>
    <t>Portfolio Adjusted1-in-10Size: Over 200kWAll2017April Monthly Peak</t>
  </si>
  <si>
    <t>Portfolio Adjusted1-in-10Size: Over 200kWAll2017May Monthly Peak</t>
  </si>
  <si>
    <t>Portfolio Adjusted1-in-10Size: Over 200kWAll2017June Monthly Peak</t>
  </si>
  <si>
    <t>Portfolio Adjusted1-in-10Size: Over 200kWAll2017July Monthly Peak</t>
  </si>
  <si>
    <t>Portfolio Adjusted1-in-10Size: Over 200kWAll2017August Monthly Peak</t>
  </si>
  <si>
    <t>Portfolio Adjusted1-in-10Size: Over 200kWAll2017September Monthly Peak</t>
  </si>
  <si>
    <t>Portfolio Adjusted1-in-10Size: Over 200kWAll2017October Monthly Peak</t>
  </si>
  <si>
    <t>Portfolio Adjusted1-in-10Size: Over 200kWAll2017November Monthly Peak</t>
  </si>
  <si>
    <t>Portfolio Adjusted1-in-10Size: Over 200kWAll2017December Monthly Peak</t>
  </si>
  <si>
    <t>Portfolio Adjusted1-in-10Size: Over 200kWAll2017Typical Event Day</t>
  </si>
  <si>
    <t>Portfolio Adjusted1-in-10Size: Over 200kWAll2018January Monthly Peak</t>
  </si>
  <si>
    <t>Portfolio Adjusted1-in-10Size: Over 200kWAll2018February Monthly Peak</t>
  </si>
  <si>
    <t>Portfolio Adjusted1-in-10Size: Over 200kWAll2018March Monthly Peak</t>
  </si>
  <si>
    <t>Portfolio Adjusted1-in-10Size: Over 200kWAll2018April Monthly Peak</t>
  </si>
  <si>
    <t>Portfolio Adjusted1-in-10Size: Over 200kWAll2018May Monthly Peak</t>
  </si>
  <si>
    <t>Portfolio Adjusted1-in-10Size: Over 200kWAll2018June Monthly Peak</t>
  </si>
  <si>
    <t>Portfolio Adjusted1-in-10Size: Over 200kWAll2018July Monthly Peak</t>
  </si>
  <si>
    <t>Portfolio Adjusted1-in-10Size: Over 200kWAll2018August Monthly Peak</t>
  </si>
  <si>
    <t>Portfolio Adjusted1-in-10Size: Over 200kWAll2018September Monthly Peak</t>
  </si>
  <si>
    <t>Portfolio Adjusted1-in-10Size: Over 200kWAll2018October Monthly Peak</t>
  </si>
  <si>
    <t>Portfolio Adjusted1-in-10Size: Over 200kWAll2018November Monthly Peak</t>
  </si>
  <si>
    <t>Portfolio Adjusted1-in-10Size: Over 200kWAll2018December Monthly Peak</t>
  </si>
  <si>
    <t>Portfolio Adjusted1-in-10Size: Over 200kWAll2018Typical Event Day</t>
  </si>
  <si>
    <t>Portfolio Adjusted1-in-10Size: Over 200kWAll2019January Monthly Peak</t>
  </si>
  <si>
    <t>Portfolio Adjusted1-in-10Size: Over 200kWAll2019February Monthly Peak</t>
  </si>
  <si>
    <t>Portfolio Adjusted1-in-10Size: Over 200kWAll2019March Monthly Peak</t>
  </si>
  <si>
    <t>Portfolio Adjusted1-in-10Size: Over 200kWAll2019April Monthly Peak</t>
  </si>
  <si>
    <t>Portfolio Adjusted1-in-10Size: Over 200kWAll2019May Monthly Peak</t>
  </si>
  <si>
    <t>Portfolio Adjusted1-in-10Size: Over 200kWAll2019June Monthly Peak</t>
  </si>
  <si>
    <t>Portfolio Adjusted1-in-10Size: Over 200kWAll2019July Monthly Peak</t>
  </si>
  <si>
    <t>Portfolio Adjusted1-in-10Size: Over 200kWAll2019August Monthly Peak</t>
  </si>
  <si>
    <t>Portfolio Adjusted1-in-10Size: Over 200kWAll2019September Monthly Peak</t>
  </si>
  <si>
    <t>Portfolio Adjusted1-in-10Size: Over 200kWAll2019October Monthly Peak</t>
  </si>
  <si>
    <t>Portfolio Adjusted1-in-10Size: Over 200kWAll2019November Monthly Peak</t>
  </si>
  <si>
    <t>Portfolio Adjusted1-in-10Size: Over 200kWAll2019December Monthly Peak</t>
  </si>
  <si>
    <t>Portfolio Adjusted1-in-10Size: Over 200kWAll2019Typical Event Day</t>
  </si>
  <si>
    <t>Portfolio Adjusted1-in-10Size: Over 200kWAll2020January Monthly Peak</t>
  </si>
  <si>
    <t>Portfolio Adjusted1-in-10Size: Over 200kWAll2020February Monthly Peak</t>
  </si>
  <si>
    <t>Portfolio Adjusted1-in-10Size: Over 200kWAll2020March Monthly Peak</t>
  </si>
  <si>
    <t>Portfolio Adjusted1-in-10Size: Over 200kWAll2020April Monthly Peak</t>
  </si>
  <si>
    <t>Portfolio Adjusted1-in-10Size: Over 200kWAll2020May Monthly Peak</t>
  </si>
  <si>
    <t>Portfolio Adjusted1-in-10Size: Over 200kWAll2020June Monthly Peak</t>
  </si>
  <si>
    <t>Portfolio Adjusted1-in-10Size: Over 200kWAll2020July Monthly Peak</t>
  </si>
  <si>
    <t>Portfolio Adjusted1-in-10Size: Over 200kWAll2020August Monthly Peak</t>
  </si>
  <si>
    <t>Portfolio Adjusted1-in-10Size: Over 200kWAll2020September Monthly Peak</t>
  </si>
  <si>
    <t>Portfolio Adjusted1-in-10Size: Over 200kWAll2020October Monthly Peak</t>
  </si>
  <si>
    <t>Portfolio Adjusted1-in-10Size: Over 200kWAll2020November Monthly Peak</t>
  </si>
  <si>
    <t>Portfolio Adjusted1-in-10Size: Over 200kWAll2020December Monthly Peak</t>
  </si>
  <si>
    <t>Portfolio Adjusted1-in-10Size: Over 200kWAll2020Typical Event Day</t>
  </si>
  <si>
    <t>Portfolio Adjusted1-in-10Size: Over 200kWAll2021January Monthly Peak</t>
  </si>
  <si>
    <t>Portfolio Adjusted1-in-10Size: Over 200kWAll2021February Monthly Peak</t>
  </si>
  <si>
    <t>Portfolio Adjusted1-in-10Size: Over 200kWAll2021March Monthly Peak</t>
  </si>
  <si>
    <t>Portfolio Adjusted1-in-10Size: Over 200kWAll2021April Monthly Peak</t>
  </si>
  <si>
    <t>Portfolio Adjusted1-in-10Size: Over 200kWAll2021May Monthly Peak</t>
  </si>
  <si>
    <t>Portfolio Adjusted1-in-10Size: Over 200kWAll2021June Monthly Peak</t>
  </si>
  <si>
    <t>Portfolio Adjusted1-in-10Size: Over 200kWAll2021July Monthly Peak</t>
  </si>
  <si>
    <t>Portfolio Adjusted1-in-10Size: Over 200kWAll2021August Monthly Peak</t>
  </si>
  <si>
    <t>Portfolio Adjusted1-in-10Size: Over 200kWAll2021September Monthly Peak</t>
  </si>
  <si>
    <t>Portfolio Adjusted1-in-10Size: Over 200kWAll2021October Monthly Peak</t>
  </si>
  <si>
    <t>Portfolio Adjusted1-in-10Size: Over 200kWAll2021November Monthly Peak</t>
  </si>
  <si>
    <t>Portfolio Adjusted1-in-10Size: Over 200kWAll2021December Monthly Peak</t>
  </si>
  <si>
    <t>Portfolio Adjusted1-in-10Size: Over 200kWAll2021Typical Event Day</t>
  </si>
  <si>
    <t>Portfolio Adjusted1-in-10Size: Over 200kWAll2022January Monthly Peak</t>
  </si>
  <si>
    <t>Portfolio Adjusted1-in-10Size: Over 200kWAll2022February Monthly Peak</t>
  </si>
  <si>
    <t>Portfolio Adjusted1-in-10Size: Over 200kWAll2022March Monthly Peak</t>
  </si>
  <si>
    <t>Portfolio Adjusted1-in-10Size: Over 200kWAll2022April Monthly Peak</t>
  </si>
  <si>
    <t>Portfolio Adjusted1-in-10Size: Over 200kWAll2022May Monthly Peak</t>
  </si>
  <si>
    <t>Portfolio Adjusted1-in-10Size: Over 200kWAll2022June Monthly Peak</t>
  </si>
  <si>
    <t>Portfolio Adjusted1-in-10Size: Over 200kWAll2022July Monthly Peak</t>
  </si>
  <si>
    <t>Portfolio Adjusted1-in-10Size: Over 200kWAll2022August Monthly Peak</t>
  </si>
  <si>
    <t>Portfolio Adjusted1-in-10Size: Over 200kWAll2022September Monthly Peak</t>
  </si>
  <si>
    <t>Portfolio Adjusted1-in-10Size: Over 200kWAll2022October Monthly Peak</t>
  </si>
  <si>
    <t>Portfolio Adjusted1-in-10Size: Over 200kWAll2022November Monthly Peak</t>
  </si>
  <si>
    <t>Portfolio Adjusted1-in-10Size: Over 200kWAll2022December Monthly Peak</t>
  </si>
  <si>
    <t>Portfolio Adjusted1-in-10Size: Over 200kWAll2022Typical Event Day</t>
  </si>
  <si>
    <t>Portfolio Adjusted1-in-10Size: Over 200kWAll2023January Monthly Peak</t>
  </si>
  <si>
    <t>Portfolio Adjusted1-in-10Size: Over 200kWAll2023February Monthly Peak</t>
  </si>
  <si>
    <t>Portfolio Adjusted1-in-10Size: Over 200kWAll2023March Monthly Peak</t>
  </si>
  <si>
    <t>Portfolio Adjusted1-in-10Size: Over 200kWAll2023April Monthly Peak</t>
  </si>
  <si>
    <t>Portfolio Adjusted1-in-10Size: Over 200kWAll2023May Monthly Peak</t>
  </si>
  <si>
    <t>Portfolio Adjusted1-in-10Size: Over 200kWAll2023June Monthly Peak</t>
  </si>
  <si>
    <t>Portfolio Adjusted1-in-10Size: Over 200kWAll2023July Monthly Peak</t>
  </si>
  <si>
    <t>Portfolio Adjusted1-in-10Size: Over 200kWAll2023August Monthly Peak</t>
  </si>
  <si>
    <t>Portfolio Adjusted1-in-10Size: Over 200kWAll2023September Monthly Peak</t>
  </si>
  <si>
    <t>Portfolio Adjusted1-in-10Size: Over 200kWAll2023October Monthly Peak</t>
  </si>
  <si>
    <t>Portfolio Adjusted1-in-10Size: Over 200kWAll2023November Monthly Peak</t>
  </si>
  <si>
    <t>Portfolio Adjusted1-in-10Size: Over 200kWAll2023December Monthly Peak</t>
  </si>
  <si>
    <t>Portfolio Adjusted1-in-10Size: Over 200kWAll2023Typical Event Day</t>
  </si>
  <si>
    <t>Portfolio Adjusted1-in-10Size: Over 200kWAll2024January Monthly Peak</t>
  </si>
  <si>
    <t>Portfolio Adjusted1-in-10Size: Over 200kWAll2024February Monthly Peak</t>
  </si>
  <si>
    <t>Portfolio Adjusted1-in-10Size: Over 200kWAll2024March Monthly Peak</t>
  </si>
  <si>
    <t>Portfolio Adjusted1-in-10Size: Over 200kWAll2024April Monthly Peak</t>
  </si>
  <si>
    <t>Portfolio Adjusted1-in-10Size: Over 200kWAll2024May Monthly Peak</t>
  </si>
  <si>
    <t>Portfolio Adjusted1-in-10Size: Over 200kWAll2024June Monthly Peak</t>
  </si>
  <si>
    <t>Portfolio Adjusted1-in-10Size: Over 200kWAll2024July Monthly Peak</t>
  </si>
  <si>
    <t>Portfolio Adjusted1-in-10Size: Over 200kWAll2024August Monthly Peak</t>
  </si>
  <si>
    <t>Portfolio Adjusted1-in-10Size: Over 200kWAll2024September Monthly Peak</t>
  </si>
  <si>
    <t>Portfolio Adjusted1-in-10Size: Over 200kWAll2024October Monthly Peak</t>
  </si>
  <si>
    <t>Portfolio Adjusted1-in-10Size: Over 200kWAll2024November Monthly Peak</t>
  </si>
  <si>
    <t>Portfolio Adjusted1-in-10Size: Over 200kWAll2024December Monthly Peak</t>
  </si>
  <si>
    <t>Portfolio Adjusted1-in-10Size: Over 200kWAll2024Typical Event Day</t>
  </si>
  <si>
    <t>Portfolio Adjusted1-in-10Size: Over 200kWAll2025January Monthly Peak</t>
  </si>
  <si>
    <t>Portfolio Adjusted1-in-10Size: Over 200kWAll2025February Monthly Peak</t>
  </si>
  <si>
    <t>Portfolio Adjusted1-in-10Size: Over 200kWAll2025March Monthly Peak</t>
  </si>
  <si>
    <t>Portfolio Adjusted1-in-10Size: Over 200kWAll2025April Monthly Peak</t>
  </si>
  <si>
    <t>Portfolio Adjusted1-in-10Size: Over 200kWAll2025May Monthly Peak</t>
  </si>
  <si>
    <t>Portfolio Adjusted1-in-10Size: Over 200kWAll2025June Monthly Peak</t>
  </si>
  <si>
    <t>Portfolio Adjusted1-in-10Size: Over 200kWAll2025July Monthly Peak</t>
  </si>
  <si>
    <t>Portfolio Adjusted1-in-10Size: Over 200kWAll2025August Monthly Peak</t>
  </si>
  <si>
    <t>Portfolio Adjusted1-in-10Size: Over 200kWAll2025September Monthly Peak</t>
  </si>
  <si>
    <t>Portfolio Adjusted1-in-10Size: Over 200kWAll2025October Monthly Peak</t>
  </si>
  <si>
    <t>Portfolio Adjusted1-in-10Size: Over 200kWAll2025November Monthly Peak</t>
  </si>
  <si>
    <t>Portfolio Adjusted1-in-10Size: Over 200kWAll2025December Monthly Peak</t>
  </si>
  <si>
    <t>Portfolio Adjusted1-in-10Size: Over 200kWAll2025Typical Event Day</t>
  </si>
  <si>
    <t>Portfolio Adjusted1-in-2Size: Over 200kWAll2016January Monthly Peak</t>
  </si>
  <si>
    <t>Portfolio Adjusted1-in-2Size: Over 200kWAll2016February Monthly Peak</t>
  </si>
  <si>
    <t>Portfolio Adjusted1-in-2Size: Over 200kWAll2016March Monthly Peak</t>
  </si>
  <si>
    <t>Portfolio Adjusted1-in-2Size: Over 200kWAll2016April Monthly Peak</t>
  </si>
  <si>
    <t>Portfolio Adjusted1-in-2Size: Over 200kWAll2016May Monthly Peak</t>
  </si>
  <si>
    <t>Portfolio Adjusted1-in-2Size: Over 200kWAll2016June Monthly Peak</t>
  </si>
  <si>
    <t>Portfolio Adjusted1-in-2Size: Over 200kWAll2016July Monthly Peak</t>
  </si>
  <si>
    <t>Portfolio Adjusted1-in-2Size: Over 200kWAll2016August Monthly Peak</t>
  </si>
  <si>
    <t>Portfolio Adjusted1-in-2Size: Over 200kWAll2016September Monthly Peak</t>
  </si>
  <si>
    <t>Portfolio Adjusted1-in-2Size: Over 200kWAll2016October Monthly Peak</t>
  </si>
  <si>
    <t>Portfolio Adjusted1-in-2Size: Over 200kWAll2016November Monthly Peak</t>
  </si>
  <si>
    <t>Portfolio Adjusted1-in-2Size: Over 200kWAll2016December Monthly Peak</t>
  </si>
  <si>
    <t>Portfolio Adjusted1-in-2Size: Over 200kWAll2016Typical Event Day</t>
  </si>
  <si>
    <t>Portfolio Adjusted1-in-2Size: Over 200kWAll2017January Monthly Peak</t>
  </si>
  <si>
    <t>Portfolio Adjusted1-in-2Size: Over 200kWAll2017February Monthly Peak</t>
  </si>
  <si>
    <t>Portfolio Adjusted1-in-2Size: Over 200kWAll2017March Monthly Peak</t>
  </si>
  <si>
    <t>Portfolio Adjusted1-in-2Size: Over 200kWAll2017April Monthly Peak</t>
  </si>
  <si>
    <t>Portfolio Adjusted1-in-2Size: Over 200kWAll2017May Monthly Peak</t>
  </si>
  <si>
    <t>Portfolio Adjusted1-in-2Size: Over 200kWAll2017June Monthly Peak</t>
  </si>
  <si>
    <t>Portfolio Adjusted1-in-2Size: Over 200kWAll2017July Monthly Peak</t>
  </si>
  <si>
    <t>Portfolio Adjusted1-in-2Size: Over 200kWAll2017August Monthly Peak</t>
  </si>
  <si>
    <t>Portfolio Adjusted1-in-2Size: Over 200kWAll2017September Monthly Peak</t>
  </si>
  <si>
    <t>Portfolio Adjusted1-in-2Size: Over 200kWAll2017October Monthly Peak</t>
  </si>
  <si>
    <t>Portfolio Adjusted1-in-2Size: Over 200kWAll2017November Monthly Peak</t>
  </si>
  <si>
    <t>Portfolio Adjusted1-in-2Size: Over 200kWAll2017December Monthly Peak</t>
  </si>
  <si>
    <t>Portfolio Adjusted1-in-2Size: Over 200kWAll2017Typical Event Day</t>
  </si>
  <si>
    <t>Portfolio Adjusted1-in-2Size: Over 200kWAll2018January Monthly Peak</t>
  </si>
  <si>
    <t>Portfolio Adjusted1-in-2Size: Over 200kWAll2018February Monthly Peak</t>
  </si>
  <si>
    <t>Portfolio Adjusted1-in-2Size: Over 200kWAll2018March Monthly Peak</t>
  </si>
  <si>
    <t>Portfolio Adjusted1-in-2Size: Over 200kWAll2018April Monthly Peak</t>
  </si>
  <si>
    <t>Portfolio Adjusted1-in-2Size: Over 200kWAll2018May Monthly Peak</t>
  </si>
  <si>
    <t>Portfolio Adjusted1-in-2Size: Over 200kWAll2018June Monthly Peak</t>
  </si>
  <si>
    <t>Portfolio Adjusted1-in-2Size: Over 200kWAll2018July Monthly Peak</t>
  </si>
  <si>
    <t>Portfolio Adjusted1-in-2Size: Over 200kWAll2018August Monthly Peak</t>
  </si>
  <si>
    <t>Portfolio Adjusted1-in-2Size: Over 200kWAll2018September Monthly Peak</t>
  </si>
  <si>
    <t>Portfolio Adjusted1-in-2Size: Over 200kWAll2018October Monthly Peak</t>
  </si>
  <si>
    <t>Portfolio Adjusted1-in-2Size: Over 200kWAll2018November Monthly Peak</t>
  </si>
  <si>
    <t>Portfolio Adjusted1-in-2Size: Over 200kWAll2018December Monthly Peak</t>
  </si>
  <si>
    <t>Portfolio Adjusted1-in-2Size: Over 200kWAll2018Typical Event Day</t>
  </si>
  <si>
    <t>Portfolio Adjusted1-in-2Size: Over 200kWAll2019January Monthly Peak</t>
  </si>
  <si>
    <t>Portfolio Adjusted1-in-2Size: Over 200kWAll2019February Monthly Peak</t>
  </si>
  <si>
    <t>Portfolio Adjusted1-in-2Size: Over 200kWAll2019March Monthly Peak</t>
  </si>
  <si>
    <t>Portfolio Adjusted1-in-2Size: Over 200kWAll2019April Monthly Peak</t>
  </si>
  <si>
    <t>Portfolio Adjusted1-in-2Size: Over 200kWAll2019May Monthly Peak</t>
  </si>
  <si>
    <t>Portfolio Adjusted1-in-2Size: Over 200kWAll2019June Monthly Peak</t>
  </si>
  <si>
    <t>Portfolio Adjusted1-in-2Size: Over 200kWAll2019July Monthly Peak</t>
  </si>
  <si>
    <t>Portfolio Adjusted1-in-2Size: Over 200kWAll2019August Monthly Peak</t>
  </si>
  <si>
    <t>Portfolio Adjusted1-in-2Size: Over 200kWAll2019September Monthly Peak</t>
  </si>
  <si>
    <t>Portfolio Adjusted1-in-2Size: Over 200kWAll2019October Monthly Peak</t>
  </si>
  <si>
    <t>Portfolio Adjusted1-in-2Size: Over 200kWAll2019November Monthly Peak</t>
  </si>
  <si>
    <t>Portfolio Adjusted1-in-2Size: Over 200kWAll2019December Monthly Peak</t>
  </si>
  <si>
    <t>Portfolio Adjusted1-in-2Size: Over 200kWAll2019Typical Event Day</t>
  </si>
  <si>
    <t>Portfolio Adjusted1-in-2Size: Over 200kWAll2020January Monthly Peak</t>
  </si>
  <si>
    <t>Portfolio Adjusted1-in-2Size: Over 200kWAll2020February Monthly Peak</t>
  </si>
  <si>
    <t>Portfolio Adjusted1-in-2Size: Over 200kWAll2020March Monthly Peak</t>
  </si>
  <si>
    <t>Portfolio Adjusted1-in-2Size: Over 200kWAll2020April Monthly Peak</t>
  </si>
  <si>
    <t>Portfolio Adjusted1-in-2Size: Over 200kWAll2020May Monthly Peak</t>
  </si>
  <si>
    <t>Portfolio Adjusted1-in-2Size: Over 200kWAll2020June Monthly Peak</t>
  </si>
  <si>
    <t>Portfolio Adjusted1-in-2Size: Over 200kWAll2020July Monthly Peak</t>
  </si>
  <si>
    <t>Portfolio Adjusted1-in-2Size: Over 200kWAll2020August Monthly Peak</t>
  </si>
  <si>
    <t>Portfolio Adjusted1-in-2Size: Over 200kWAll2020September Monthly Peak</t>
  </si>
  <si>
    <t>Portfolio Adjusted1-in-2Size: Over 200kWAll2020October Monthly Peak</t>
  </si>
  <si>
    <t>Portfolio Adjusted1-in-2Size: Over 200kWAll2020November Monthly Peak</t>
  </si>
  <si>
    <t>Portfolio Adjusted1-in-2Size: Over 200kWAll2020December Monthly Peak</t>
  </si>
  <si>
    <t>Portfolio Adjusted1-in-2Size: Over 200kWAll2020Typical Event Day</t>
  </si>
  <si>
    <t>Portfolio Adjusted1-in-2Size: Over 200kWAll2021January Monthly Peak</t>
  </si>
  <si>
    <t>Portfolio Adjusted1-in-2Size: Over 200kWAll2021February Monthly Peak</t>
  </si>
  <si>
    <t>Portfolio Adjusted1-in-2Size: Over 200kWAll2021March Monthly Peak</t>
  </si>
  <si>
    <t>Portfolio Adjusted1-in-2Size: Over 200kWAll2021April Monthly Peak</t>
  </si>
  <si>
    <t>Portfolio Adjusted1-in-2Size: Over 200kWAll2021May Monthly Peak</t>
  </si>
  <si>
    <t>Portfolio Adjusted1-in-2Size: Over 200kWAll2021June Monthly Peak</t>
  </si>
  <si>
    <t>Portfolio Adjusted1-in-2Size: Over 200kWAll2021July Monthly Peak</t>
  </si>
  <si>
    <t>Portfolio Adjusted1-in-2Size: Over 200kWAll2021August Monthly Peak</t>
  </si>
  <si>
    <t>Portfolio Adjusted1-in-2Size: Over 200kWAll2021September Monthly Peak</t>
  </si>
  <si>
    <t>Portfolio Adjusted1-in-2Size: Over 200kWAll2021October Monthly Peak</t>
  </si>
  <si>
    <t>Portfolio Adjusted1-in-2Size: Over 200kWAll2021November Monthly Peak</t>
  </si>
  <si>
    <t>Portfolio Adjusted1-in-2Size: Over 200kWAll2021December Monthly Peak</t>
  </si>
  <si>
    <t>Portfolio Adjusted1-in-2Size: Over 200kWAll2021Typical Event Day</t>
  </si>
  <si>
    <t>Portfolio Adjusted1-in-2Size: Over 200kWAll2022January Monthly Peak</t>
  </si>
  <si>
    <t>Portfolio Adjusted1-in-2Size: Over 200kWAll2022February Monthly Peak</t>
  </si>
  <si>
    <t>Portfolio Adjusted1-in-2Size: Over 200kWAll2022March Monthly Peak</t>
  </si>
  <si>
    <t>Portfolio Adjusted1-in-2Size: Over 200kWAll2022April Monthly Peak</t>
  </si>
  <si>
    <t>Portfolio Adjusted1-in-2Size: Over 200kWAll2022May Monthly Peak</t>
  </si>
  <si>
    <t>Portfolio Adjusted1-in-2Size: Over 200kWAll2022June Monthly Peak</t>
  </si>
  <si>
    <t>Portfolio Adjusted1-in-2Size: Over 200kWAll2022July Monthly Peak</t>
  </si>
  <si>
    <t>Portfolio Adjusted1-in-2Size: Over 200kWAll2022August Monthly Peak</t>
  </si>
  <si>
    <t>Portfolio Adjusted1-in-2Size: Over 200kWAll2022September Monthly Peak</t>
  </si>
  <si>
    <t>Portfolio Adjusted1-in-2Size: Over 200kWAll2022October Monthly Peak</t>
  </si>
  <si>
    <t>Portfolio Adjusted1-in-2Size: Over 200kWAll2022November Monthly Peak</t>
  </si>
  <si>
    <t>Portfolio Adjusted1-in-2Size: Over 200kWAll2022December Monthly Peak</t>
  </si>
  <si>
    <t>Portfolio Adjusted1-in-2Size: Over 200kWAll2022Typical Event Day</t>
  </si>
  <si>
    <t>Portfolio Adjusted1-in-2Size: Over 200kWAll2023January Monthly Peak</t>
  </si>
  <si>
    <t>Portfolio Adjusted1-in-2Size: Over 200kWAll2023February Monthly Peak</t>
  </si>
  <si>
    <t>Portfolio Adjusted1-in-2Size: Over 200kWAll2023March Monthly Peak</t>
  </si>
  <si>
    <t>Portfolio Adjusted1-in-2Size: Over 200kWAll2023April Monthly Peak</t>
  </si>
  <si>
    <t>Portfolio Adjusted1-in-2Size: Over 200kWAll2023May Monthly Peak</t>
  </si>
  <si>
    <t>Portfolio Adjusted1-in-2Size: Over 200kWAll2023June Monthly Peak</t>
  </si>
  <si>
    <t>Portfolio Adjusted1-in-2Size: Over 200kWAll2023July Monthly Peak</t>
  </si>
  <si>
    <t>Portfolio Adjusted1-in-2Size: Over 200kWAll2023August Monthly Peak</t>
  </si>
  <si>
    <t>Portfolio Adjusted1-in-2Size: Over 200kWAll2023September Monthly Peak</t>
  </si>
  <si>
    <t>Portfolio Adjusted1-in-2Size: Over 200kWAll2023October Monthly Peak</t>
  </si>
  <si>
    <t>Portfolio Adjusted1-in-2Size: Over 200kWAll2023November Monthly Peak</t>
  </si>
  <si>
    <t>Portfolio Adjusted1-in-2Size: Over 200kWAll2023December Monthly Peak</t>
  </si>
  <si>
    <t>Portfolio Adjusted1-in-2Size: Over 200kWAll2023Typical Event Day</t>
  </si>
  <si>
    <t>Portfolio Adjusted1-in-2Size: Over 200kWAll2024January Monthly Peak</t>
  </si>
  <si>
    <t>Portfolio Adjusted1-in-2Size: Over 200kWAll2024February Monthly Peak</t>
  </si>
  <si>
    <t>Portfolio Adjusted1-in-2Size: Over 200kWAll2024March Monthly Peak</t>
  </si>
  <si>
    <t>Portfolio Adjusted1-in-2Size: Over 200kWAll2024April Monthly Peak</t>
  </si>
  <si>
    <t>Portfolio Adjusted1-in-2Size: Over 200kWAll2024May Monthly Peak</t>
  </si>
  <si>
    <t>Portfolio Adjusted1-in-2Size: Over 200kWAll2024June Monthly Peak</t>
  </si>
  <si>
    <t>Portfolio Adjusted1-in-2Size: Over 200kWAll2024July Monthly Peak</t>
  </si>
  <si>
    <t>Portfolio Adjusted1-in-2Size: Over 200kWAll2024August Monthly Peak</t>
  </si>
  <si>
    <t>Portfolio Adjusted1-in-2Size: Over 200kWAll2024September Monthly Peak</t>
  </si>
  <si>
    <t>Portfolio Adjusted1-in-2Size: Over 200kWAll2024October Monthly Peak</t>
  </si>
  <si>
    <t>Portfolio Adjusted1-in-2Size: Over 200kWAll2024November Monthly Peak</t>
  </si>
  <si>
    <t>Portfolio Adjusted1-in-2Size: Over 200kWAll2024December Monthly Peak</t>
  </si>
  <si>
    <t>Portfolio Adjusted1-in-2Size: Over 200kWAll2024Typical Event Day</t>
  </si>
  <si>
    <t>Portfolio Adjusted1-in-2Size: Over 200kWAll2025January Monthly Peak</t>
  </si>
  <si>
    <t>Portfolio Adjusted1-in-2Size: Over 200kWAll2025February Monthly Peak</t>
  </si>
  <si>
    <t>Portfolio Adjusted1-in-2Size: Over 200kWAll2025March Monthly Peak</t>
  </si>
  <si>
    <t>Portfolio Adjusted1-in-2Size: Over 200kWAll2025April Monthly Peak</t>
  </si>
  <si>
    <t>Portfolio Adjusted1-in-2Size: Over 200kWAll2025May Monthly Peak</t>
  </si>
  <si>
    <t>Portfolio Adjusted1-in-2Size: Over 200kWAll2025June Monthly Peak</t>
  </si>
  <si>
    <t>Portfolio Adjusted1-in-2Size: Over 200kWAll2025July Monthly Peak</t>
  </si>
  <si>
    <t>Portfolio Adjusted1-in-2Size: Over 200kWAll2025August Monthly Peak</t>
  </si>
  <si>
    <t>Portfolio Adjusted1-in-2Size: Over 200kWAll2025September Monthly Peak</t>
  </si>
  <si>
    <t>Portfolio Adjusted1-in-2Size: Over 200kWAll2025October Monthly Peak</t>
  </si>
  <si>
    <t>Portfolio Adjusted1-in-2Size: Over 200kWAll2025November Monthly Peak</t>
  </si>
  <si>
    <t>Portfolio Adjusted1-in-2Size: Over 200kWAll2025December Monthly Peak</t>
  </si>
  <si>
    <t>Portfolio Adjusted1-in-2Size: Over 200kWAll2025Typical Event Day</t>
  </si>
  <si>
    <t>Portfolio Adjusted1-in-10Size: 20 kW to 199.99 kWAll2016January Monthly Peak</t>
  </si>
  <si>
    <t>Portfolio Adjusted1-in-10Size: 20 kW to 199.99 kWAll2016February Monthly Peak</t>
  </si>
  <si>
    <t>Portfolio Adjusted1-in-10Size: 20 kW to 199.99 kWAll2016March Monthly Peak</t>
  </si>
  <si>
    <t>Portfolio Adjusted1-in-10Size: 20 kW to 199.99 kWAll2016April Monthly Peak</t>
  </si>
  <si>
    <t>Portfolio Adjusted1-in-10Size: 20 kW to 199.99 kWAll2016May Monthly Peak</t>
  </si>
  <si>
    <t>Portfolio Adjusted1-in-10Size: 20 kW to 199.99 kWAll2016June Monthly Peak</t>
  </si>
  <si>
    <t>Portfolio Adjusted1-in-10Size: 20 kW to 199.99 kWAll2016July Monthly Peak</t>
  </si>
  <si>
    <t>Portfolio Adjusted1-in-10Size: 20 kW to 199.99 kWAll2016August Monthly Peak</t>
  </si>
  <si>
    <t>Portfolio Adjusted1-in-10Size: 20 kW to 199.99 kWAll2016September Monthly Peak</t>
  </si>
  <si>
    <t>Portfolio Adjusted1-in-10Size: 20 kW to 199.99 kWAll2016October Monthly Peak</t>
  </si>
  <si>
    <t>Portfolio Adjusted1-in-10Size: 20 kW to 199.99 kWAll2016November Monthly Peak</t>
  </si>
  <si>
    <t>Portfolio Adjusted1-in-10Size: 20 kW to 199.99 kWAll2016December Monthly Peak</t>
  </si>
  <si>
    <t>Portfolio Adjusted1-in-10Size: 20 kW to 199.99 kWAll2016Typical Event Day</t>
  </si>
  <si>
    <t>Portfolio Adjusted1-in-10Size: 20 kW to 199.99 kWAll2017January Monthly Peak</t>
  </si>
  <si>
    <t>Portfolio Adjusted1-in-10Size: 20 kW to 199.99 kWAll2017February Monthly Peak</t>
  </si>
  <si>
    <t>Portfolio Adjusted1-in-10Size: 20 kW to 199.99 kWAll2017March Monthly Peak</t>
  </si>
  <si>
    <t>Portfolio Adjusted1-in-10Size: 20 kW to 199.99 kWAll2017April Monthly Peak</t>
  </si>
  <si>
    <t>Portfolio Adjusted1-in-10Size: 20 kW to 199.99 kWAll2017May Monthly Peak</t>
  </si>
  <si>
    <t>Portfolio Adjusted1-in-10Size: 20 kW to 199.99 kWAll2017June Monthly Peak</t>
  </si>
  <si>
    <t>Portfolio Adjusted1-in-10Size: 20 kW to 199.99 kWAll2017July Monthly Peak</t>
  </si>
  <si>
    <t>Portfolio Adjusted1-in-10Size: 20 kW to 199.99 kWAll2017August Monthly Peak</t>
  </si>
  <si>
    <t>Portfolio Adjusted1-in-10Size: 20 kW to 199.99 kWAll2017September Monthly Peak</t>
  </si>
  <si>
    <t>Portfolio Adjusted1-in-10Size: 20 kW to 199.99 kWAll2017October Monthly Peak</t>
  </si>
  <si>
    <t>Portfolio Adjusted1-in-10Size: 20 kW to 199.99 kWAll2017November Monthly Peak</t>
  </si>
  <si>
    <t>Portfolio Adjusted1-in-10Size: 20 kW to 199.99 kWAll2017December Monthly Peak</t>
  </si>
  <si>
    <t>Portfolio Adjusted1-in-10Size: 20 kW to 199.99 kWAll2017Typical Event Day</t>
  </si>
  <si>
    <t>Portfolio Adjusted1-in-10Size: 20 kW to 199.99 kWAll2018January Monthly Peak</t>
  </si>
  <si>
    <t>Portfolio Adjusted1-in-10Size: 20 kW to 199.99 kWAll2018February Monthly Peak</t>
  </si>
  <si>
    <t>Portfolio Adjusted1-in-10Size: 20 kW to 199.99 kWAll2018March Monthly Peak</t>
  </si>
  <si>
    <t>Portfolio Adjusted1-in-10Size: 20 kW to 199.99 kWAll2018April Monthly Peak</t>
  </si>
  <si>
    <t>Portfolio Adjusted1-in-10Size: 20 kW to 199.99 kWAll2018May Monthly Peak</t>
  </si>
  <si>
    <t>Portfolio Adjusted1-in-10Size: 20 kW to 199.99 kWAll2018June Monthly Peak</t>
  </si>
  <si>
    <t>Portfolio Adjusted1-in-10Size: 20 kW to 199.99 kWAll2018July Monthly Peak</t>
  </si>
  <si>
    <t>Portfolio Adjusted1-in-10Size: 20 kW to 199.99 kWAll2018August Monthly Peak</t>
  </si>
  <si>
    <t>Portfolio Adjusted1-in-10Size: 20 kW to 199.99 kWAll2018September Monthly Peak</t>
  </si>
  <si>
    <t>Portfolio Adjusted1-in-10Size: 20 kW to 199.99 kWAll2018October Monthly Peak</t>
  </si>
  <si>
    <t>Portfolio Adjusted1-in-10Size: 20 kW to 199.99 kWAll2018November Monthly Peak</t>
  </si>
  <si>
    <t>Portfolio Adjusted1-in-10Size: 20 kW to 199.99 kWAll2018December Monthly Peak</t>
  </si>
  <si>
    <t>Portfolio Adjusted1-in-10Size: 20 kW to 199.99 kWAll2018Typical Event Day</t>
  </si>
  <si>
    <t>Portfolio Adjusted1-in-10Size: 20 kW to 199.99 kWAll2019January Monthly Peak</t>
  </si>
  <si>
    <t>Portfolio Adjusted1-in-10Size: 20 kW to 199.99 kWAll2019February Monthly Peak</t>
  </si>
  <si>
    <t>Portfolio Adjusted1-in-10Size: 20 kW to 199.99 kWAll2019March Monthly Peak</t>
  </si>
  <si>
    <t>Portfolio Adjusted1-in-10Size: 20 kW to 199.99 kWAll2019April Monthly Peak</t>
  </si>
  <si>
    <t>Portfolio Adjusted1-in-10Size: 20 kW to 199.99 kWAll2019May Monthly Peak</t>
  </si>
  <si>
    <t>Portfolio Adjusted1-in-10Size: 20 kW to 199.99 kWAll2019June Monthly Peak</t>
  </si>
  <si>
    <t>Portfolio Adjusted1-in-10Size: 20 kW to 199.99 kWAll2019July Monthly Peak</t>
  </si>
  <si>
    <t>Portfolio Adjusted1-in-10Size: 20 kW to 199.99 kWAll2019August Monthly Peak</t>
  </si>
  <si>
    <t>Portfolio Adjusted1-in-10Size: 20 kW to 199.99 kWAll2019September Monthly Peak</t>
  </si>
  <si>
    <t>Portfolio Adjusted1-in-10Size: 20 kW to 199.99 kWAll2019October Monthly Peak</t>
  </si>
  <si>
    <t>Portfolio Adjusted1-in-10Size: 20 kW to 199.99 kWAll2019November Monthly Peak</t>
  </si>
  <si>
    <t>Portfolio Adjusted1-in-10Size: 20 kW to 199.99 kWAll2019December Monthly Peak</t>
  </si>
  <si>
    <t>Portfolio Adjusted1-in-10Size: 20 kW to 199.99 kWAll2019Typical Event Day</t>
  </si>
  <si>
    <t>Portfolio Adjusted1-in-10Size: 20 kW to 199.99 kWAll2020January Monthly Peak</t>
  </si>
  <si>
    <t>Portfolio Adjusted1-in-10Size: 20 kW to 199.99 kWAll2020February Monthly Peak</t>
  </si>
  <si>
    <t>Portfolio Adjusted1-in-10Size: 20 kW to 199.99 kWAll2020March Monthly Peak</t>
  </si>
  <si>
    <t>Portfolio Adjusted1-in-10Size: 20 kW to 199.99 kWAll2020April Monthly Peak</t>
  </si>
  <si>
    <t>Portfolio Adjusted1-in-10Size: 20 kW to 199.99 kWAll2020May Monthly Peak</t>
  </si>
  <si>
    <t>Portfolio Adjusted1-in-10Size: 20 kW to 199.99 kWAll2020June Monthly Peak</t>
  </si>
  <si>
    <t>Portfolio Adjusted1-in-10Size: 20 kW to 199.99 kWAll2020July Monthly Peak</t>
  </si>
  <si>
    <t>Portfolio Adjusted1-in-10Size: 20 kW to 199.99 kWAll2020August Monthly Peak</t>
  </si>
  <si>
    <t>Portfolio Adjusted1-in-10Size: 20 kW to 199.99 kWAll2020September Monthly Peak</t>
  </si>
  <si>
    <t>Portfolio Adjusted1-in-10Size: 20 kW to 199.99 kWAll2020October Monthly Peak</t>
  </si>
  <si>
    <t>Portfolio Adjusted1-in-10Size: 20 kW to 199.99 kWAll2020November Monthly Peak</t>
  </si>
  <si>
    <t>Portfolio Adjusted1-in-10Size: 20 kW to 199.99 kWAll2020December Monthly Peak</t>
  </si>
  <si>
    <t>Portfolio Adjusted1-in-10Size: 20 kW to 199.99 kWAll2020Typical Event Day</t>
  </si>
  <si>
    <t>Portfolio Adjusted1-in-10Size: 20 kW to 199.99 kWAll2021January Monthly Peak</t>
  </si>
  <si>
    <t>Portfolio Adjusted1-in-10Size: 20 kW to 199.99 kWAll2021February Monthly Peak</t>
  </si>
  <si>
    <t>Portfolio Adjusted1-in-10Size: 20 kW to 199.99 kWAll2021March Monthly Peak</t>
  </si>
  <si>
    <t>Portfolio Adjusted1-in-10Size: 20 kW to 199.99 kWAll2021April Monthly Peak</t>
  </si>
  <si>
    <t>Portfolio Adjusted1-in-10Size: 20 kW to 199.99 kWAll2021May Monthly Peak</t>
  </si>
  <si>
    <t>Portfolio Adjusted1-in-10Size: 20 kW to 199.99 kWAll2021June Monthly Peak</t>
  </si>
  <si>
    <t>Portfolio Adjusted1-in-10Size: 20 kW to 199.99 kWAll2021July Monthly Peak</t>
  </si>
  <si>
    <t>Portfolio Adjusted1-in-10Size: 20 kW to 199.99 kWAll2021August Monthly Peak</t>
  </si>
  <si>
    <t>Portfolio Adjusted1-in-10Size: 20 kW to 199.99 kWAll2021September Monthly Peak</t>
  </si>
  <si>
    <t>Portfolio Adjusted1-in-10Size: 20 kW to 199.99 kWAll2021October Monthly Peak</t>
  </si>
  <si>
    <t>Portfolio Adjusted1-in-10Size: 20 kW to 199.99 kWAll2021November Monthly Peak</t>
  </si>
  <si>
    <t>Portfolio Adjusted1-in-10Size: 20 kW to 199.99 kWAll2021December Monthly Peak</t>
  </si>
  <si>
    <t>Portfolio Adjusted1-in-10Size: 20 kW to 199.99 kWAll2021Typical Event Day</t>
  </si>
  <si>
    <t>Portfolio Adjusted1-in-10Size: 20 kW to 199.99 kWAll2022January Monthly Peak</t>
  </si>
  <si>
    <t>Portfolio Adjusted1-in-10Size: 20 kW to 199.99 kWAll2022February Monthly Peak</t>
  </si>
  <si>
    <t>Portfolio Adjusted1-in-10Size: 20 kW to 199.99 kWAll2022March Monthly Peak</t>
  </si>
  <si>
    <t>Portfolio Adjusted1-in-10Size: 20 kW to 199.99 kWAll2022April Monthly Peak</t>
  </si>
  <si>
    <t>Portfolio Adjusted1-in-10Size: 20 kW to 199.99 kWAll2022May Monthly Peak</t>
  </si>
  <si>
    <t>Portfolio Adjusted1-in-10Size: 20 kW to 199.99 kWAll2022June Monthly Peak</t>
  </si>
  <si>
    <t>Portfolio Adjusted1-in-10Size: 20 kW to 199.99 kWAll2022July Monthly Peak</t>
  </si>
  <si>
    <t>Portfolio Adjusted1-in-10Size: 20 kW to 199.99 kWAll2022August Monthly Peak</t>
  </si>
  <si>
    <t>Portfolio Adjusted1-in-10Size: 20 kW to 199.99 kWAll2022September Monthly Peak</t>
  </si>
  <si>
    <t>Portfolio Adjusted1-in-10Size: 20 kW to 199.99 kWAll2022October Monthly Peak</t>
  </si>
  <si>
    <t>Portfolio Adjusted1-in-10Size: 20 kW to 199.99 kWAll2022November Monthly Peak</t>
  </si>
  <si>
    <t>Portfolio Adjusted1-in-10Size: 20 kW to 199.99 kWAll2022December Monthly Peak</t>
  </si>
  <si>
    <t>Portfolio Adjusted1-in-10Size: 20 kW to 199.99 kWAll2022Typical Event Day</t>
  </si>
  <si>
    <t>Portfolio Adjusted1-in-10Size: 20 kW to 199.99 kWAll2023January Monthly Peak</t>
  </si>
  <si>
    <t>Portfolio Adjusted1-in-10Size: 20 kW to 199.99 kWAll2023February Monthly Peak</t>
  </si>
  <si>
    <t>Portfolio Adjusted1-in-10Size: 20 kW to 199.99 kWAll2023March Monthly Peak</t>
  </si>
  <si>
    <t>Portfolio Adjusted1-in-10Size: 20 kW to 199.99 kWAll2023April Monthly Peak</t>
  </si>
  <si>
    <t>Portfolio Adjusted1-in-10Size: 20 kW to 199.99 kWAll2023May Monthly Peak</t>
  </si>
  <si>
    <t>Portfolio Adjusted1-in-10Size: 20 kW to 199.99 kWAll2023June Monthly Peak</t>
  </si>
  <si>
    <t>Portfolio Adjusted1-in-10Size: 20 kW to 199.99 kWAll2023July Monthly Peak</t>
  </si>
  <si>
    <t>Portfolio Adjusted1-in-10Size: 20 kW to 199.99 kWAll2023August Monthly Peak</t>
  </si>
  <si>
    <t>Portfolio Adjusted1-in-10Size: 20 kW to 199.99 kWAll2023September Monthly Peak</t>
  </si>
  <si>
    <t>Portfolio Adjusted1-in-10Size: 20 kW to 199.99 kWAll2023October Monthly Peak</t>
  </si>
  <si>
    <t>Portfolio Adjusted1-in-10Size: 20 kW to 199.99 kWAll2023November Monthly Peak</t>
  </si>
  <si>
    <t>Portfolio Adjusted1-in-10Size: 20 kW to 199.99 kWAll2023December Monthly Peak</t>
  </si>
  <si>
    <t>Portfolio Adjusted1-in-10Size: 20 kW to 199.99 kWAll2023Typical Event Day</t>
  </si>
  <si>
    <t>Portfolio Adjusted1-in-10Size: 20 kW to 199.99 kWAll2024January Monthly Peak</t>
  </si>
  <si>
    <t>Portfolio Adjusted1-in-10Size: 20 kW to 199.99 kWAll2024February Monthly Peak</t>
  </si>
  <si>
    <t>Portfolio Adjusted1-in-10Size: 20 kW to 199.99 kWAll2024March Monthly Peak</t>
  </si>
  <si>
    <t>Portfolio Adjusted1-in-10Size: 20 kW to 199.99 kWAll2024April Monthly Peak</t>
  </si>
  <si>
    <t>Portfolio Adjusted1-in-10Size: 20 kW to 199.99 kWAll2024May Monthly Peak</t>
  </si>
  <si>
    <t>Portfolio Adjusted1-in-10Size: 20 kW to 199.99 kWAll2024June Monthly Peak</t>
  </si>
  <si>
    <t>Portfolio Adjusted1-in-10Size: 20 kW to 199.99 kWAll2024July Monthly Peak</t>
  </si>
  <si>
    <t>Portfolio Adjusted1-in-10Size: 20 kW to 199.99 kWAll2024August Monthly Peak</t>
  </si>
  <si>
    <t>Portfolio Adjusted1-in-10Size: 20 kW to 199.99 kWAll2024September Monthly Peak</t>
  </si>
  <si>
    <t>Portfolio Adjusted1-in-10Size: 20 kW to 199.99 kWAll2024October Monthly Peak</t>
  </si>
  <si>
    <t>Portfolio Adjusted1-in-10Size: 20 kW to 199.99 kWAll2024November Monthly Peak</t>
  </si>
  <si>
    <t>Portfolio Adjusted1-in-10Size: 20 kW to 199.99 kWAll2024December Monthly Peak</t>
  </si>
  <si>
    <t>Portfolio Adjusted1-in-10Size: 20 kW to 199.99 kWAll2024Typical Event Day</t>
  </si>
  <si>
    <t>Portfolio Adjusted1-in-10Size: 20 kW to 199.99 kWAll2025January Monthly Peak</t>
  </si>
  <si>
    <t>Portfolio Adjusted1-in-10Size: 20 kW to 199.99 kWAll2025February Monthly Peak</t>
  </si>
  <si>
    <t>Portfolio Adjusted1-in-10Size: 20 kW to 199.99 kWAll2025March Monthly Peak</t>
  </si>
  <si>
    <t>Portfolio Adjusted1-in-10Size: 20 kW to 199.99 kWAll2025April Monthly Peak</t>
  </si>
  <si>
    <t>Portfolio Adjusted1-in-10Size: 20 kW to 199.99 kWAll2025May Monthly Peak</t>
  </si>
  <si>
    <t>Portfolio Adjusted1-in-10Size: 20 kW to 199.99 kWAll2025June Monthly Peak</t>
  </si>
  <si>
    <t>Portfolio Adjusted1-in-10Size: 20 kW to 199.99 kWAll2025July Monthly Peak</t>
  </si>
  <si>
    <t>Portfolio Adjusted1-in-10Size: 20 kW to 199.99 kWAll2025August Monthly Peak</t>
  </si>
  <si>
    <t>Portfolio Adjusted1-in-10Size: 20 kW to 199.99 kWAll2025September Monthly Peak</t>
  </si>
  <si>
    <t>Portfolio Adjusted1-in-10Size: 20 kW to 199.99 kWAll2025October Monthly Peak</t>
  </si>
  <si>
    <t>Portfolio Adjusted1-in-10Size: 20 kW to 199.99 kWAll2025November Monthly Peak</t>
  </si>
  <si>
    <t>Portfolio Adjusted1-in-10Size: 20 kW to 199.99 kWAll2025December Monthly Peak</t>
  </si>
  <si>
    <t>Portfolio Adjusted1-in-10Size: 20 kW to 199.99 kWAll2025Typical Event Day</t>
  </si>
  <si>
    <t>Portfolio Adjusted1-in-2Size: 20 kW to 199.99 kWAll2016January Monthly Peak</t>
  </si>
  <si>
    <t>Portfolio Adjusted1-in-2Size: 20 kW to 199.99 kWAll2016February Monthly Peak</t>
  </si>
  <si>
    <t>Portfolio Adjusted1-in-2Size: 20 kW to 199.99 kWAll2016March Monthly Peak</t>
  </si>
  <si>
    <t>Portfolio Adjusted1-in-2Size: 20 kW to 199.99 kWAll2016April Monthly Peak</t>
  </si>
  <si>
    <t>Portfolio Adjusted1-in-2Size: 20 kW to 199.99 kWAll2016May Monthly Peak</t>
  </si>
  <si>
    <t>Portfolio Adjusted1-in-2Size: 20 kW to 199.99 kWAll2016June Monthly Peak</t>
  </si>
  <si>
    <t>Portfolio Adjusted1-in-2Size: 20 kW to 199.99 kWAll2016July Monthly Peak</t>
  </si>
  <si>
    <t>Portfolio Adjusted1-in-2Size: 20 kW to 199.99 kWAll2016August Monthly Peak</t>
  </si>
  <si>
    <t>Portfolio Adjusted1-in-2Size: 20 kW to 199.99 kWAll2016September Monthly Peak</t>
  </si>
  <si>
    <t>Portfolio Adjusted1-in-2Size: 20 kW to 199.99 kWAll2016October Monthly Peak</t>
  </si>
  <si>
    <t>Portfolio Adjusted1-in-2Size: 20 kW to 199.99 kWAll2016November Monthly Peak</t>
  </si>
  <si>
    <t>Portfolio Adjusted1-in-2Size: 20 kW to 199.99 kWAll2016December Monthly Peak</t>
  </si>
  <si>
    <t>Portfolio Adjusted1-in-2Size: 20 kW to 199.99 kWAll2016Typical Event Day</t>
  </si>
  <si>
    <t>Portfolio Adjusted1-in-2Size: 20 kW to 199.99 kWAll2017January Monthly Peak</t>
  </si>
  <si>
    <t>Portfolio Adjusted1-in-2Size: 20 kW to 199.99 kWAll2017February Monthly Peak</t>
  </si>
  <si>
    <t>Portfolio Adjusted1-in-2Size: 20 kW to 199.99 kWAll2017March Monthly Peak</t>
  </si>
  <si>
    <t>Portfolio Adjusted1-in-2Size: 20 kW to 199.99 kWAll2017April Monthly Peak</t>
  </si>
  <si>
    <t>Portfolio Adjusted1-in-2Size: 20 kW to 199.99 kWAll2017May Monthly Peak</t>
  </si>
  <si>
    <t>Portfolio Adjusted1-in-2Size: 20 kW to 199.99 kWAll2017June Monthly Peak</t>
  </si>
  <si>
    <t>Portfolio Adjusted1-in-2Size: 20 kW to 199.99 kWAll2017July Monthly Peak</t>
  </si>
  <si>
    <t>Portfolio Adjusted1-in-2Size: 20 kW to 199.99 kWAll2017August Monthly Peak</t>
  </si>
  <si>
    <t>Portfolio Adjusted1-in-2Size: 20 kW to 199.99 kWAll2017September Monthly Peak</t>
  </si>
  <si>
    <t>Portfolio Adjusted1-in-2Size: 20 kW to 199.99 kWAll2017October Monthly Peak</t>
  </si>
  <si>
    <t>Portfolio Adjusted1-in-2Size: 20 kW to 199.99 kWAll2017November Monthly Peak</t>
  </si>
  <si>
    <t>Portfolio Adjusted1-in-2Size: 20 kW to 199.99 kWAll2017December Monthly Peak</t>
  </si>
  <si>
    <t>Portfolio Adjusted1-in-2Size: 20 kW to 199.99 kWAll2017Typical Event Day</t>
  </si>
  <si>
    <t>Portfolio Adjusted1-in-2Size: 20 kW to 199.99 kWAll2018January Monthly Peak</t>
  </si>
  <si>
    <t>Portfolio Adjusted1-in-2Size: 20 kW to 199.99 kWAll2018February Monthly Peak</t>
  </si>
  <si>
    <t>Portfolio Adjusted1-in-2Size: 20 kW to 199.99 kWAll2018March Monthly Peak</t>
  </si>
  <si>
    <t>Portfolio Adjusted1-in-2Size: 20 kW to 199.99 kWAll2018April Monthly Peak</t>
  </si>
  <si>
    <t>Portfolio Adjusted1-in-2Size: 20 kW to 199.99 kWAll2018May Monthly Peak</t>
  </si>
  <si>
    <t>Portfolio Adjusted1-in-2Size: 20 kW to 199.99 kWAll2018June Monthly Peak</t>
  </si>
  <si>
    <t>Portfolio Adjusted1-in-2Size: 20 kW to 199.99 kWAll2018July Monthly Peak</t>
  </si>
  <si>
    <t>Portfolio Adjusted1-in-2Size: 20 kW to 199.99 kWAll2018August Monthly Peak</t>
  </si>
  <si>
    <t>Portfolio Adjusted1-in-2Size: 20 kW to 199.99 kWAll2018September Monthly Peak</t>
  </si>
  <si>
    <t>Portfolio Adjusted1-in-2Size: 20 kW to 199.99 kWAll2018October Monthly Peak</t>
  </si>
  <si>
    <t>Portfolio Adjusted1-in-2Size: 20 kW to 199.99 kWAll2018November Monthly Peak</t>
  </si>
  <si>
    <t>Portfolio Adjusted1-in-2Size: 20 kW to 199.99 kWAll2018December Monthly Peak</t>
  </si>
  <si>
    <t>Portfolio Adjusted1-in-2Size: 20 kW to 199.99 kWAll2018Typical Event Day</t>
  </si>
  <si>
    <t>Portfolio Adjusted1-in-2Size: 20 kW to 199.99 kWAll2019January Monthly Peak</t>
  </si>
  <si>
    <t>Portfolio Adjusted1-in-2Size: 20 kW to 199.99 kWAll2019February Monthly Peak</t>
  </si>
  <si>
    <t>Portfolio Adjusted1-in-2Size: 20 kW to 199.99 kWAll2019March Monthly Peak</t>
  </si>
  <si>
    <t>Portfolio Adjusted1-in-2Size: 20 kW to 199.99 kWAll2019April Monthly Peak</t>
  </si>
  <si>
    <t>Portfolio Adjusted1-in-2Size: 20 kW to 199.99 kWAll2019May Monthly Peak</t>
  </si>
  <si>
    <t>Portfolio Adjusted1-in-2Size: 20 kW to 199.99 kWAll2019June Monthly Peak</t>
  </si>
  <si>
    <t>Portfolio Adjusted1-in-2Size: 20 kW to 199.99 kWAll2019July Monthly Peak</t>
  </si>
  <si>
    <t>Portfolio Adjusted1-in-2Size: 20 kW to 199.99 kWAll2019August Monthly Peak</t>
  </si>
  <si>
    <t>Portfolio Adjusted1-in-2Size: 20 kW to 199.99 kWAll2019September Monthly Peak</t>
  </si>
  <si>
    <t>Portfolio Adjusted1-in-2Size: 20 kW to 199.99 kWAll2019October Monthly Peak</t>
  </si>
  <si>
    <t>Portfolio Adjusted1-in-2Size: 20 kW to 199.99 kWAll2019November Monthly Peak</t>
  </si>
  <si>
    <t>Portfolio Adjusted1-in-2Size: 20 kW to 199.99 kWAll2019December Monthly Peak</t>
  </si>
  <si>
    <t>Portfolio Adjusted1-in-2Size: 20 kW to 199.99 kWAll2019Typical Event Day</t>
  </si>
  <si>
    <t>Portfolio Adjusted1-in-2Size: 20 kW to 199.99 kWAll2020January Monthly Peak</t>
  </si>
  <si>
    <t>Portfolio Adjusted1-in-2Size: 20 kW to 199.99 kWAll2020February Monthly Peak</t>
  </si>
  <si>
    <t>Portfolio Adjusted1-in-2Size: 20 kW to 199.99 kWAll2020March Monthly Peak</t>
  </si>
  <si>
    <t>Portfolio Adjusted1-in-2Size: 20 kW to 199.99 kWAll2020April Monthly Peak</t>
  </si>
  <si>
    <t>Portfolio Adjusted1-in-2Size: 20 kW to 199.99 kWAll2020May Monthly Peak</t>
  </si>
  <si>
    <t>Portfolio Adjusted1-in-2Size: 20 kW to 199.99 kWAll2020June Monthly Peak</t>
  </si>
  <si>
    <t>Portfolio Adjusted1-in-2Size: 20 kW to 199.99 kWAll2020July Monthly Peak</t>
  </si>
  <si>
    <t>Portfolio Adjusted1-in-2Size: 20 kW to 199.99 kWAll2020August Monthly Peak</t>
  </si>
  <si>
    <t>Portfolio Adjusted1-in-2Size: 20 kW to 199.99 kWAll2020September Monthly Peak</t>
  </si>
  <si>
    <t>Portfolio Adjusted1-in-2Size: 20 kW to 199.99 kWAll2020October Monthly Peak</t>
  </si>
  <si>
    <t>Portfolio Adjusted1-in-2Size: 20 kW to 199.99 kWAll2020November Monthly Peak</t>
  </si>
  <si>
    <t>Portfolio Adjusted1-in-2Size: 20 kW to 199.99 kWAll2020December Monthly Peak</t>
  </si>
  <si>
    <t>Portfolio Adjusted1-in-2Size: 20 kW to 199.99 kWAll2020Typical Event Day</t>
  </si>
  <si>
    <t>Portfolio Adjusted1-in-2Size: 20 kW to 199.99 kWAll2021January Monthly Peak</t>
  </si>
  <si>
    <t>Portfolio Adjusted1-in-2Size: 20 kW to 199.99 kWAll2021February Monthly Peak</t>
  </si>
  <si>
    <t>Portfolio Adjusted1-in-2Size: 20 kW to 199.99 kWAll2021March Monthly Peak</t>
  </si>
  <si>
    <t>Portfolio Adjusted1-in-2Size: 20 kW to 199.99 kWAll2021April Monthly Peak</t>
  </si>
  <si>
    <t>Portfolio Adjusted1-in-2Size: 20 kW to 199.99 kWAll2021May Monthly Peak</t>
  </si>
  <si>
    <t>Portfolio Adjusted1-in-2Size: 20 kW to 199.99 kWAll2021June Monthly Peak</t>
  </si>
  <si>
    <t>Portfolio Adjusted1-in-2Size: 20 kW to 199.99 kWAll2021July Monthly Peak</t>
  </si>
  <si>
    <t>Portfolio Adjusted1-in-2Size: 20 kW to 199.99 kWAll2021August Monthly Peak</t>
  </si>
  <si>
    <t>Portfolio Adjusted1-in-2Size: 20 kW to 199.99 kWAll2021September Monthly Peak</t>
  </si>
  <si>
    <t>Portfolio Adjusted1-in-2Size: 20 kW to 199.99 kWAll2021October Monthly Peak</t>
  </si>
  <si>
    <t>Portfolio Adjusted1-in-2Size: 20 kW to 199.99 kWAll2021November Monthly Peak</t>
  </si>
  <si>
    <t>Portfolio Adjusted1-in-2Size: 20 kW to 199.99 kWAll2021December Monthly Peak</t>
  </si>
  <si>
    <t>Portfolio Adjusted1-in-2Size: 20 kW to 199.99 kWAll2021Typical Event Day</t>
  </si>
  <si>
    <t>Portfolio Adjusted1-in-2Size: 20 kW to 199.99 kWAll2022January Monthly Peak</t>
  </si>
  <si>
    <t>Portfolio Adjusted1-in-2Size: 20 kW to 199.99 kWAll2022February Monthly Peak</t>
  </si>
  <si>
    <t>Portfolio Adjusted1-in-2Size: 20 kW to 199.99 kWAll2022March Monthly Peak</t>
  </si>
  <si>
    <t>Portfolio Adjusted1-in-2Size: 20 kW to 199.99 kWAll2022April Monthly Peak</t>
  </si>
  <si>
    <t>Portfolio Adjusted1-in-2Size: 20 kW to 199.99 kWAll2022May Monthly Peak</t>
  </si>
  <si>
    <t>Portfolio Adjusted1-in-2Size: 20 kW to 199.99 kWAll2022June Monthly Peak</t>
  </si>
  <si>
    <t>Portfolio Adjusted1-in-2Size: 20 kW to 199.99 kWAll2022July Monthly Peak</t>
  </si>
  <si>
    <t>Portfolio Adjusted1-in-2Size: 20 kW to 199.99 kWAll2022August Monthly Peak</t>
  </si>
  <si>
    <t>Portfolio Adjusted1-in-2Size: 20 kW to 199.99 kWAll2022September Monthly Peak</t>
  </si>
  <si>
    <t>Portfolio Adjusted1-in-2Size: 20 kW to 199.99 kWAll2022October Monthly Peak</t>
  </si>
  <si>
    <t>Portfolio Adjusted1-in-2Size: 20 kW to 199.99 kWAll2022November Monthly Peak</t>
  </si>
  <si>
    <t>Portfolio Adjusted1-in-2Size: 20 kW to 199.99 kWAll2022December Monthly Peak</t>
  </si>
  <si>
    <t>Portfolio Adjusted1-in-2Size: 20 kW to 199.99 kWAll2022Typical Event Day</t>
  </si>
  <si>
    <t>Portfolio Adjusted1-in-2Size: 20 kW to 199.99 kWAll2023January Monthly Peak</t>
  </si>
  <si>
    <t>Portfolio Adjusted1-in-2Size: 20 kW to 199.99 kWAll2023February Monthly Peak</t>
  </si>
  <si>
    <t>Portfolio Adjusted1-in-2Size: 20 kW to 199.99 kWAll2023March Monthly Peak</t>
  </si>
  <si>
    <t>Portfolio Adjusted1-in-2Size: 20 kW to 199.99 kWAll2023April Monthly Peak</t>
  </si>
  <si>
    <t>Portfolio Adjusted1-in-2Size: 20 kW to 199.99 kWAll2023May Monthly Peak</t>
  </si>
  <si>
    <t>Portfolio Adjusted1-in-2Size: 20 kW to 199.99 kWAll2023June Monthly Peak</t>
  </si>
  <si>
    <t>Portfolio Adjusted1-in-2Size: 20 kW to 199.99 kWAll2023July Monthly Peak</t>
  </si>
  <si>
    <t>Portfolio Adjusted1-in-2Size: 20 kW to 199.99 kWAll2023August Monthly Peak</t>
  </si>
  <si>
    <t>Portfolio Adjusted1-in-2Size: 20 kW to 199.99 kWAll2023September Monthly Peak</t>
  </si>
  <si>
    <t>Portfolio Adjusted1-in-2Size: 20 kW to 199.99 kWAll2023October Monthly Peak</t>
  </si>
  <si>
    <t>Portfolio Adjusted1-in-2Size: 20 kW to 199.99 kWAll2023November Monthly Peak</t>
  </si>
  <si>
    <t>Portfolio Adjusted1-in-2Size: 20 kW to 199.99 kWAll2023December Monthly Peak</t>
  </si>
  <si>
    <t>Portfolio Adjusted1-in-2Size: 20 kW to 199.99 kWAll2023Typical Event Day</t>
  </si>
  <si>
    <t>Portfolio Adjusted1-in-2Size: 20 kW to 199.99 kWAll2024January Monthly Peak</t>
  </si>
  <si>
    <t>Portfolio Adjusted1-in-2Size: 20 kW to 199.99 kWAll2024February Monthly Peak</t>
  </si>
  <si>
    <t>Portfolio Adjusted1-in-2Size: 20 kW to 199.99 kWAll2024March Monthly Peak</t>
  </si>
  <si>
    <t>Portfolio Adjusted1-in-2Size: 20 kW to 199.99 kWAll2024April Monthly Peak</t>
  </si>
  <si>
    <t>Portfolio Adjusted1-in-2Size: 20 kW to 199.99 kWAll2024May Monthly Peak</t>
  </si>
  <si>
    <t>Portfolio Adjusted1-in-2Size: 20 kW to 199.99 kWAll2024June Monthly Peak</t>
  </si>
  <si>
    <t>Portfolio Adjusted1-in-2Size: 20 kW to 199.99 kWAll2024July Monthly Peak</t>
  </si>
  <si>
    <t>Portfolio Adjusted1-in-2Size: 20 kW to 199.99 kWAll2024August Monthly Peak</t>
  </si>
  <si>
    <t>Portfolio Adjusted1-in-2Size: 20 kW to 199.99 kWAll2024September Monthly Peak</t>
  </si>
  <si>
    <t>Portfolio Adjusted1-in-2Size: 20 kW to 199.99 kWAll2024October Monthly Peak</t>
  </si>
  <si>
    <t>Portfolio Adjusted1-in-2Size: 20 kW to 199.99 kWAll2024November Monthly Peak</t>
  </si>
  <si>
    <t>Portfolio Adjusted1-in-2Size: 20 kW to 199.99 kWAll2024December Monthly Peak</t>
  </si>
  <si>
    <t>Portfolio Adjusted1-in-2Size: 20 kW to 199.99 kWAll2024Typical Event Day</t>
  </si>
  <si>
    <t>Portfolio Adjusted1-in-2Size: 20 kW to 199.99 kWAll2025January Monthly Peak</t>
  </si>
  <si>
    <t>Portfolio Adjusted1-in-2Size: 20 kW to 199.99 kWAll2025February Monthly Peak</t>
  </si>
  <si>
    <t>Portfolio Adjusted1-in-2Size: 20 kW to 199.99 kWAll2025March Monthly Peak</t>
  </si>
  <si>
    <t>Portfolio Adjusted1-in-2Size: 20 kW to 199.99 kWAll2025April Monthly Peak</t>
  </si>
  <si>
    <t>Portfolio Adjusted1-in-2Size: 20 kW to 199.99 kWAll2025May Monthly Peak</t>
  </si>
  <si>
    <t>Portfolio Adjusted1-in-2Size: 20 kW to 199.99 kWAll2025June Monthly Peak</t>
  </si>
  <si>
    <t>Portfolio Adjusted1-in-2Size: 20 kW to 199.99 kWAll2025July Monthly Peak</t>
  </si>
  <si>
    <t>Portfolio Adjusted1-in-2Size: 20 kW to 199.99 kWAll2025August Monthly Peak</t>
  </si>
  <si>
    <t>Portfolio Adjusted1-in-2Size: 20 kW to 199.99 kWAll2025September Monthly Peak</t>
  </si>
  <si>
    <t>Portfolio Adjusted1-in-2Size: 20 kW to 199.99 kWAll2025October Monthly Peak</t>
  </si>
  <si>
    <t>Portfolio Adjusted1-in-2Size: 20 kW to 199.99 kWAll2025November Monthly Peak</t>
  </si>
  <si>
    <t>Portfolio Adjusted1-in-2Size: 20 kW to 199.99 kWAll2025December Monthly Peak</t>
  </si>
  <si>
    <t>Portfolio Adjusted1-in-2Size: 20 kW to 199.99 kWAll2025Typical Event Day</t>
  </si>
  <si>
    <t>Portfolio Adjusted1-in-10AllAll2016January Monthly Peak</t>
  </si>
  <si>
    <t>Portfolio Adjusted1-in-10AllAll2016February Monthly Peak</t>
  </si>
  <si>
    <t>Portfolio Adjusted1-in-10AllAll2016March Monthly Peak</t>
  </si>
  <si>
    <t>Portfolio Adjusted1-in-10AllAll2016April Monthly Peak</t>
  </si>
  <si>
    <t>Portfolio Adjusted1-in-10AllAll2016May Monthly Peak</t>
  </si>
  <si>
    <t>Portfolio Adjusted1-in-10AllAll2016June Monthly Peak</t>
  </si>
  <si>
    <t>Portfolio Adjusted1-in-10AllAll2016July Monthly Peak</t>
  </si>
  <si>
    <t>Portfolio Adjusted1-in-10AllAll2016August Monthly Peak</t>
  </si>
  <si>
    <t>Portfolio Adjusted1-in-10AllAll2016September Monthly Peak</t>
  </si>
  <si>
    <t>Portfolio Adjusted1-in-10AllAll2016October Monthly Peak</t>
  </si>
  <si>
    <t>Portfolio Adjusted1-in-10AllAll2016November Monthly Peak</t>
  </si>
  <si>
    <t>Portfolio Adjusted1-in-10AllAll2016December Monthly Peak</t>
  </si>
  <si>
    <t>Portfolio Adjusted1-in-10AllAll2016Typical Event Day</t>
  </si>
  <si>
    <t>Portfolio Adjusted1-in-10AllAll2017January Monthly Peak</t>
  </si>
  <si>
    <t>Portfolio Adjusted1-in-10AllAll2017February Monthly Peak</t>
  </si>
  <si>
    <t>Portfolio Adjusted1-in-10AllAll2017March Monthly Peak</t>
  </si>
  <si>
    <t>Portfolio Adjusted1-in-10AllAll2017April Monthly Peak</t>
  </si>
  <si>
    <t>Portfolio Adjusted1-in-10AllAll2017May Monthly Peak</t>
  </si>
  <si>
    <t>Portfolio Adjusted1-in-10AllAll2017June Monthly Peak</t>
  </si>
  <si>
    <t>Portfolio Adjusted1-in-10AllAll2017July Monthly Peak</t>
  </si>
  <si>
    <t>Portfolio Adjusted1-in-10AllAll2017August Monthly Peak</t>
  </si>
  <si>
    <t>Portfolio Adjusted1-in-10AllAll2017September Monthly Peak</t>
  </si>
  <si>
    <t>Portfolio Adjusted1-in-10AllAll2017October Monthly Peak</t>
  </si>
  <si>
    <t>Portfolio Adjusted1-in-10AllAll2017November Monthly Peak</t>
  </si>
  <si>
    <t>Portfolio Adjusted1-in-10AllAll2017December Monthly Peak</t>
  </si>
  <si>
    <t>Portfolio Adjusted1-in-10AllAll2017Typical Event Day</t>
  </si>
  <si>
    <t>Portfolio Adjusted1-in-10AllAll2018January Monthly Peak</t>
  </si>
  <si>
    <t>Portfolio Adjusted1-in-10AllAll2018February Monthly Peak</t>
  </si>
  <si>
    <t>Portfolio Adjusted1-in-10AllAll2018March Monthly Peak</t>
  </si>
  <si>
    <t>Portfolio Adjusted1-in-10AllAll2018April Monthly Peak</t>
  </si>
  <si>
    <t>Portfolio Adjusted1-in-10AllAll2018May Monthly Peak</t>
  </si>
  <si>
    <t>Portfolio Adjusted1-in-10AllAll2018June Monthly Peak</t>
  </si>
  <si>
    <t>Portfolio Adjusted1-in-10AllAll2018July Monthly Peak</t>
  </si>
  <si>
    <t>Portfolio Adjusted1-in-10AllAll2018August Monthly Peak</t>
  </si>
  <si>
    <t>Portfolio Adjusted1-in-10AllAll2018September Monthly Peak</t>
  </si>
  <si>
    <t>Portfolio Adjusted1-in-10AllAll2018October Monthly Peak</t>
  </si>
  <si>
    <t>Portfolio Adjusted1-in-10AllAll2018November Monthly Peak</t>
  </si>
  <si>
    <t>Portfolio Adjusted1-in-10AllAll2018December Monthly Peak</t>
  </si>
  <si>
    <t>Portfolio Adjusted1-in-10AllAll2018Typical Event Day</t>
  </si>
  <si>
    <t>Portfolio Adjusted1-in-10AllAll2019January Monthly Peak</t>
  </si>
  <si>
    <t>Portfolio Adjusted1-in-10AllAll2019February Monthly Peak</t>
  </si>
  <si>
    <t>Portfolio Adjusted1-in-10AllAll2019March Monthly Peak</t>
  </si>
  <si>
    <t>Portfolio Adjusted1-in-10AllAll2019April Monthly Peak</t>
  </si>
  <si>
    <t>Portfolio Adjusted1-in-10AllAll2019May Monthly Peak</t>
  </si>
  <si>
    <t>Portfolio Adjusted1-in-10AllAll2019June Monthly Peak</t>
  </si>
  <si>
    <t>Portfolio Adjusted1-in-10AllAll2019July Monthly Peak</t>
  </si>
  <si>
    <t>Portfolio Adjusted1-in-10AllAll2019August Monthly Peak</t>
  </si>
  <si>
    <t>Portfolio Adjusted1-in-10AllAll2019September Monthly Peak</t>
  </si>
  <si>
    <t>Portfolio Adjusted1-in-10AllAll2019October Monthly Peak</t>
  </si>
  <si>
    <t>Portfolio Adjusted1-in-10AllAll2019November Monthly Peak</t>
  </si>
  <si>
    <t>Portfolio Adjusted1-in-10AllAll2019December Monthly Peak</t>
  </si>
  <si>
    <t>Portfolio Adjusted1-in-10AllAll2019Typical Event Day</t>
  </si>
  <si>
    <t>Portfolio Adjusted1-in-10AllAll2020January Monthly Peak</t>
  </si>
  <si>
    <t>Portfolio Adjusted1-in-10AllAll2020February Monthly Peak</t>
  </si>
  <si>
    <t>Portfolio Adjusted1-in-10AllAll2020March Monthly Peak</t>
  </si>
  <si>
    <t>Portfolio Adjusted1-in-10AllAll2020April Monthly Peak</t>
  </si>
  <si>
    <t>Portfolio Adjusted1-in-10AllAll2020May Monthly Peak</t>
  </si>
  <si>
    <t>Portfolio Adjusted1-in-10AllAll2020June Monthly Peak</t>
  </si>
  <si>
    <t>Portfolio Adjusted1-in-10AllAll2020July Monthly Peak</t>
  </si>
  <si>
    <t>Portfolio Adjusted1-in-10AllAll2020August Monthly Peak</t>
  </si>
  <si>
    <t>Portfolio Adjusted1-in-10AllAll2020September Monthly Peak</t>
  </si>
  <si>
    <t>Portfolio Adjusted1-in-10AllAll2020October Monthly Peak</t>
  </si>
  <si>
    <t>Portfolio Adjusted1-in-10AllAll2020November Monthly Peak</t>
  </si>
  <si>
    <t>Portfolio Adjusted1-in-10AllAll2020December Monthly Peak</t>
  </si>
  <si>
    <t>Portfolio Adjusted1-in-10AllAll2020Typical Event Day</t>
  </si>
  <si>
    <t>Portfolio Adjusted1-in-10AllAll2021January Monthly Peak</t>
  </si>
  <si>
    <t>Portfolio Adjusted1-in-10AllAll2021February Monthly Peak</t>
  </si>
  <si>
    <t>Portfolio Adjusted1-in-10AllAll2021March Monthly Peak</t>
  </si>
  <si>
    <t>Portfolio Adjusted1-in-10AllAll2021April Monthly Peak</t>
  </si>
  <si>
    <t>Portfolio Adjusted1-in-10AllAll2021May Monthly Peak</t>
  </si>
  <si>
    <t>Portfolio Adjusted1-in-10AllAll2021June Monthly Peak</t>
  </si>
  <si>
    <t>Portfolio Adjusted1-in-10AllAll2021July Monthly Peak</t>
  </si>
  <si>
    <t>Portfolio Adjusted1-in-10AllAll2021August Monthly Peak</t>
  </si>
  <si>
    <t>Portfolio Adjusted1-in-10AllAll2021September Monthly Peak</t>
  </si>
  <si>
    <t>Portfolio Adjusted1-in-10AllAll2021October Monthly Peak</t>
  </si>
  <si>
    <t>Portfolio Adjusted1-in-10AllAll2021November Monthly Peak</t>
  </si>
  <si>
    <t>Portfolio Adjusted1-in-10AllAll2021December Monthly Peak</t>
  </si>
  <si>
    <t>Portfolio Adjusted1-in-10AllAll2021Typical Event Day</t>
  </si>
  <si>
    <t>Portfolio Adjusted1-in-10AllAll2022January Monthly Peak</t>
  </si>
  <si>
    <t>Portfolio Adjusted1-in-10AllAll2022February Monthly Peak</t>
  </si>
  <si>
    <t>Portfolio Adjusted1-in-10AllAll2022March Monthly Peak</t>
  </si>
  <si>
    <t>Portfolio Adjusted1-in-10AllAll2022April Monthly Peak</t>
  </si>
  <si>
    <t>Portfolio Adjusted1-in-10AllAll2022May Monthly Peak</t>
  </si>
  <si>
    <t>Portfolio Adjusted1-in-10AllAll2022June Monthly Peak</t>
  </si>
  <si>
    <t>Portfolio Adjusted1-in-10AllAll2022July Monthly Peak</t>
  </si>
  <si>
    <t>Portfolio Adjusted1-in-10AllAll2022August Monthly Peak</t>
  </si>
  <si>
    <t>Portfolio Adjusted1-in-10AllAll2022September Monthly Peak</t>
  </si>
  <si>
    <t>Portfolio Adjusted1-in-10AllAll2022October Monthly Peak</t>
  </si>
  <si>
    <t>Portfolio Adjusted1-in-10AllAll2022November Monthly Peak</t>
  </si>
  <si>
    <t>Portfolio Adjusted1-in-10AllAll2022December Monthly Peak</t>
  </si>
  <si>
    <t>Portfolio Adjusted1-in-10AllAll2022Typical Event Day</t>
  </si>
  <si>
    <t>Portfolio Adjusted1-in-10AllAll2023January Monthly Peak</t>
  </si>
  <si>
    <t>Portfolio Adjusted1-in-10AllAll2023February Monthly Peak</t>
  </si>
  <si>
    <t>Portfolio Adjusted1-in-10AllAll2023March Monthly Peak</t>
  </si>
  <si>
    <t>Portfolio Adjusted1-in-10AllAll2023April Monthly Peak</t>
  </si>
  <si>
    <t>Portfolio Adjusted1-in-10AllAll2023May Monthly Peak</t>
  </si>
  <si>
    <t>Portfolio Adjusted1-in-10AllAll2023June Monthly Peak</t>
  </si>
  <si>
    <t>Portfolio Adjusted1-in-10AllAll2023July Monthly Peak</t>
  </si>
  <si>
    <t>Portfolio Adjusted1-in-10AllAll2023August Monthly Peak</t>
  </si>
  <si>
    <t>Portfolio Adjusted1-in-10AllAll2023September Monthly Peak</t>
  </si>
  <si>
    <t>Portfolio Adjusted1-in-10AllAll2023October Monthly Peak</t>
  </si>
  <si>
    <t>Portfolio Adjusted1-in-10AllAll2023November Monthly Peak</t>
  </si>
  <si>
    <t>Portfolio Adjusted1-in-10AllAll2023December Monthly Peak</t>
  </si>
  <si>
    <t>Portfolio Adjusted1-in-10AllAll2023Typical Event Day</t>
  </si>
  <si>
    <t>Portfolio Adjusted1-in-10AllAll2024January Monthly Peak</t>
  </si>
  <si>
    <t>Portfolio Adjusted1-in-10AllAll2024February Monthly Peak</t>
  </si>
  <si>
    <t>Portfolio Adjusted1-in-10AllAll2024March Monthly Peak</t>
  </si>
  <si>
    <t>Portfolio Adjusted1-in-10AllAll2024April Monthly Peak</t>
  </si>
  <si>
    <t>Portfolio Adjusted1-in-10AllAll2024May Monthly Peak</t>
  </si>
  <si>
    <t>Portfolio Adjusted1-in-10AllAll2024June Monthly Peak</t>
  </si>
  <si>
    <t>Portfolio Adjusted1-in-10AllAll2024July Monthly Peak</t>
  </si>
  <si>
    <t>Portfolio Adjusted1-in-10AllAll2024August Monthly Peak</t>
  </si>
  <si>
    <t>Portfolio Adjusted1-in-10AllAll2024September Monthly Peak</t>
  </si>
  <si>
    <t>Portfolio Adjusted1-in-10AllAll2024October Monthly Peak</t>
  </si>
  <si>
    <t>Portfolio Adjusted1-in-10AllAll2024November Monthly Peak</t>
  </si>
  <si>
    <t>Portfolio Adjusted1-in-10AllAll2024December Monthly Peak</t>
  </si>
  <si>
    <t>Portfolio Adjusted1-in-10AllAll2024Typical Event Day</t>
  </si>
  <si>
    <t>Portfolio Adjusted1-in-10AllAll2025January Monthly Peak</t>
  </si>
  <si>
    <t>Portfolio Adjusted1-in-10AllAll2025February Monthly Peak</t>
  </si>
  <si>
    <t>Portfolio Adjusted1-in-10AllAll2025March Monthly Peak</t>
  </si>
  <si>
    <t>Portfolio Adjusted1-in-10AllAll2025April Monthly Peak</t>
  </si>
  <si>
    <t>Portfolio Adjusted1-in-10AllAll2025May Monthly Peak</t>
  </si>
  <si>
    <t>Portfolio Adjusted1-in-10AllAll2025June Monthly Peak</t>
  </si>
  <si>
    <t>Portfolio Adjusted1-in-10AllAll2025July Monthly Peak</t>
  </si>
  <si>
    <t>Portfolio Adjusted1-in-10AllAll2025August Monthly Peak</t>
  </si>
  <si>
    <t>Portfolio Adjusted1-in-10AllAll2025September Monthly Peak</t>
  </si>
  <si>
    <t>Portfolio Adjusted1-in-10AllAll2025October Monthly Peak</t>
  </si>
  <si>
    <t>Portfolio Adjusted1-in-10AllAll2025November Monthly Peak</t>
  </si>
  <si>
    <t>Portfolio Adjusted1-in-10AllAll2025December Monthly Peak</t>
  </si>
  <si>
    <t>Portfolio Adjusted1-in-10AllAll2025Typical Event Day</t>
  </si>
  <si>
    <t>Portfolio Adjusted1-in-2AllAll2016January Monthly Peak</t>
  </si>
  <si>
    <t>Portfolio Adjusted1-in-2AllAll2016February Monthly Peak</t>
  </si>
  <si>
    <t>Portfolio Adjusted1-in-2AllAll2016March Monthly Peak</t>
  </si>
  <si>
    <t>Portfolio Adjusted1-in-2AllAll2016April Monthly Peak</t>
  </si>
  <si>
    <t>Portfolio Adjusted1-in-2AllAll2016May Monthly Peak</t>
  </si>
  <si>
    <t>Portfolio Adjusted1-in-2AllAll2016June Monthly Peak</t>
  </si>
  <si>
    <t>Portfolio Adjusted1-in-2AllAll2016July Monthly Peak</t>
  </si>
  <si>
    <t>Portfolio Adjusted1-in-2AllAll2016August Monthly Peak</t>
  </si>
  <si>
    <t>Portfolio Adjusted1-in-2AllAll2016September Monthly Peak</t>
  </si>
  <si>
    <t>Portfolio Adjusted1-in-2AllAll2016October Monthly Peak</t>
  </si>
  <si>
    <t>Portfolio Adjusted1-in-2AllAll2016November Monthly Peak</t>
  </si>
  <si>
    <t>Portfolio Adjusted1-in-2AllAll2016December Monthly Peak</t>
  </si>
  <si>
    <t>Portfolio Adjusted1-in-2AllAll2016Typical Event Day</t>
  </si>
  <si>
    <t>Portfolio Adjusted1-in-2AllAll2017January Monthly Peak</t>
  </si>
  <si>
    <t>Portfolio Adjusted1-in-2AllAll2017February Monthly Peak</t>
  </si>
  <si>
    <t>Portfolio Adjusted1-in-2AllAll2017March Monthly Peak</t>
  </si>
  <si>
    <t>Portfolio Adjusted1-in-2AllAll2017April Monthly Peak</t>
  </si>
  <si>
    <t>Portfolio Adjusted1-in-2AllAll2017May Monthly Peak</t>
  </si>
  <si>
    <t>Portfolio Adjusted1-in-2AllAll2017June Monthly Peak</t>
  </si>
  <si>
    <t>Portfolio Adjusted1-in-2AllAll2017July Monthly Peak</t>
  </si>
  <si>
    <t>Portfolio Adjusted1-in-2AllAll2017August Monthly Peak</t>
  </si>
  <si>
    <t>Portfolio Adjusted1-in-2AllAll2017September Monthly Peak</t>
  </si>
  <si>
    <t>Portfolio Adjusted1-in-2AllAll2017October Monthly Peak</t>
  </si>
  <si>
    <t>Portfolio Adjusted1-in-2AllAll2017November Monthly Peak</t>
  </si>
  <si>
    <t>Portfolio Adjusted1-in-2AllAll2017December Monthly Peak</t>
  </si>
  <si>
    <t>Portfolio Adjusted1-in-2AllAll2017Typical Event Day</t>
  </si>
  <si>
    <t>Portfolio Adjusted1-in-2AllAll2018January Monthly Peak</t>
  </si>
  <si>
    <t>Portfolio Adjusted1-in-2AllAll2018February Monthly Peak</t>
  </si>
  <si>
    <t>Portfolio Adjusted1-in-2AllAll2018March Monthly Peak</t>
  </si>
  <si>
    <t>Portfolio Adjusted1-in-2AllAll2018April Monthly Peak</t>
  </si>
  <si>
    <t>Portfolio Adjusted1-in-2AllAll2018May Monthly Peak</t>
  </si>
  <si>
    <t>Portfolio Adjusted1-in-2AllAll2018June Monthly Peak</t>
  </si>
  <si>
    <t>Portfolio Adjusted1-in-2AllAll2018July Monthly Peak</t>
  </si>
  <si>
    <t>Portfolio Adjusted1-in-2AllAll2018August Monthly Peak</t>
  </si>
  <si>
    <t>Portfolio Adjusted1-in-2AllAll2018September Monthly Peak</t>
  </si>
  <si>
    <t>Portfolio Adjusted1-in-2AllAll2018October Monthly Peak</t>
  </si>
  <si>
    <t>Portfolio Adjusted1-in-2AllAll2018November Monthly Peak</t>
  </si>
  <si>
    <t>Portfolio Adjusted1-in-2AllAll2018December Monthly Peak</t>
  </si>
  <si>
    <t>Portfolio Adjusted1-in-2AllAll2018Typical Event Day</t>
  </si>
  <si>
    <t>Portfolio Adjusted1-in-2AllAll2019January Monthly Peak</t>
  </si>
  <si>
    <t>Portfolio Adjusted1-in-2AllAll2019February Monthly Peak</t>
  </si>
  <si>
    <t>Portfolio Adjusted1-in-2AllAll2019March Monthly Peak</t>
  </si>
  <si>
    <t>Portfolio Adjusted1-in-2AllAll2019April Monthly Peak</t>
  </si>
  <si>
    <t>Portfolio Adjusted1-in-2AllAll2019May Monthly Peak</t>
  </si>
  <si>
    <t>Portfolio Adjusted1-in-2AllAll2019June Monthly Peak</t>
  </si>
  <si>
    <t>Portfolio Adjusted1-in-2AllAll2019July Monthly Peak</t>
  </si>
  <si>
    <t>Portfolio Adjusted1-in-2AllAll2019August Monthly Peak</t>
  </si>
  <si>
    <t>Portfolio Adjusted1-in-2AllAll2019September Monthly Peak</t>
  </si>
  <si>
    <t>Portfolio Adjusted1-in-2AllAll2019October Monthly Peak</t>
  </si>
  <si>
    <t>Portfolio Adjusted1-in-2AllAll2019November Monthly Peak</t>
  </si>
  <si>
    <t>Portfolio Adjusted1-in-2AllAll2019December Monthly Peak</t>
  </si>
  <si>
    <t>Portfolio Adjusted1-in-2AllAll2019Typical Event Day</t>
  </si>
  <si>
    <t>Portfolio Adjusted1-in-2AllAll2020January Monthly Peak</t>
  </si>
  <si>
    <t>Portfolio Adjusted1-in-2AllAll2020February Monthly Peak</t>
  </si>
  <si>
    <t>Portfolio Adjusted1-in-2AllAll2020March Monthly Peak</t>
  </si>
  <si>
    <t>Portfolio Adjusted1-in-2AllAll2020April Monthly Peak</t>
  </si>
  <si>
    <t>Portfolio Adjusted1-in-2AllAll2020May Monthly Peak</t>
  </si>
  <si>
    <t>Portfolio Adjusted1-in-2AllAll2020June Monthly Peak</t>
  </si>
  <si>
    <t>Portfolio Adjusted1-in-2AllAll2020July Monthly Peak</t>
  </si>
  <si>
    <t>Portfolio Adjusted1-in-2AllAll2020August Monthly Peak</t>
  </si>
  <si>
    <t>Portfolio Adjusted1-in-2AllAll2020September Monthly Peak</t>
  </si>
  <si>
    <t>Portfolio Adjusted1-in-2AllAll2020October Monthly Peak</t>
  </si>
  <si>
    <t>Portfolio Adjusted1-in-2AllAll2020November Monthly Peak</t>
  </si>
  <si>
    <t>Portfolio Adjusted1-in-2AllAll2020December Monthly Peak</t>
  </si>
  <si>
    <t>Portfolio Adjusted1-in-2AllAll2020Typical Event Day</t>
  </si>
  <si>
    <t>Portfolio Adjusted1-in-2AllAll2021January Monthly Peak</t>
  </si>
  <si>
    <t>Portfolio Adjusted1-in-2AllAll2021February Monthly Peak</t>
  </si>
  <si>
    <t>Portfolio Adjusted1-in-2AllAll2021March Monthly Peak</t>
  </si>
  <si>
    <t>Portfolio Adjusted1-in-2AllAll2021April Monthly Peak</t>
  </si>
  <si>
    <t>Portfolio Adjusted1-in-2AllAll2021May Monthly Peak</t>
  </si>
  <si>
    <t>Portfolio Adjusted1-in-2AllAll2021June Monthly Peak</t>
  </si>
  <si>
    <t>Portfolio Adjusted1-in-2AllAll2021July Monthly Peak</t>
  </si>
  <si>
    <t>Portfolio Adjusted1-in-2AllAll2021August Monthly Peak</t>
  </si>
  <si>
    <t>Portfolio Adjusted1-in-2AllAll2021September Monthly Peak</t>
  </si>
  <si>
    <t>Portfolio Adjusted1-in-2AllAll2021October Monthly Peak</t>
  </si>
  <si>
    <t>Portfolio Adjusted1-in-2AllAll2021November Monthly Peak</t>
  </si>
  <si>
    <t>Portfolio Adjusted1-in-2AllAll2021December Monthly Peak</t>
  </si>
  <si>
    <t>Portfolio Adjusted1-in-2AllAll2021Typical Event Day</t>
  </si>
  <si>
    <t>Portfolio Adjusted1-in-2AllAll2022January Monthly Peak</t>
  </si>
  <si>
    <t>Portfolio Adjusted1-in-2AllAll2022February Monthly Peak</t>
  </si>
  <si>
    <t>Portfolio Adjusted1-in-2AllAll2022March Monthly Peak</t>
  </si>
  <si>
    <t>Portfolio Adjusted1-in-2AllAll2022April Monthly Peak</t>
  </si>
  <si>
    <t>Portfolio Adjusted1-in-2AllAll2022May Monthly Peak</t>
  </si>
  <si>
    <t>Portfolio Adjusted1-in-2AllAll2022June Monthly Peak</t>
  </si>
  <si>
    <t>Portfolio Adjusted1-in-2AllAll2022July Monthly Peak</t>
  </si>
  <si>
    <t>Portfolio Adjusted1-in-2AllAll2022August Monthly Peak</t>
  </si>
  <si>
    <t>Portfolio Adjusted1-in-2AllAll2022September Monthly Peak</t>
  </si>
  <si>
    <t>Portfolio Adjusted1-in-2AllAll2022October Monthly Peak</t>
  </si>
  <si>
    <t>Portfolio Adjusted1-in-2AllAll2022November Monthly Peak</t>
  </si>
  <si>
    <t>Portfolio Adjusted1-in-2AllAll2022December Monthly Peak</t>
  </si>
  <si>
    <t>Portfolio Adjusted1-in-2AllAll2022Typical Event Day</t>
  </si>
  <si>
    <t>Portfolio Adjusted1-in-2AllAll2023January Monthly Peak</t>
  </si>
  <si>
    <t>Portfolio Adjusted1-in-2AllAll2023February Monthly Peak</t>
  </si>
  <si>
    <t>Portfolio Adjusted1-in-2AllAll2023March Monthly Peak</t>
  </si>
  <si>
    <t>Portfolio Adjusted1-in-2AllAll2023April Monthly Peak</t>
  </si>
  <si>
    <t>Portfolio Adjusted1-in-2AllAll2023May Monthly Peak</t>
  </si>
  <si>
    <t>Portfolio Adjusted1-in-2AllAll2023June Monthly Peak</t>
  </si>
  <si>
    <t>Portfolio Adjusted1-in-2AllAll2023July Monthly Peak</t>
  </si>
  <si>
    <t>Portfolio Adjusted1-in-2AllAll2023August Monthly Peak</t>
  </si>
  <si>
    <t>Portfolio Adjusted1-in-2AllAll2023September Monthly Peak</t>
  </si>
  <si>
    <t>Portfolio Adjusted1-in-2AllAll2023October Monthly Peak</t>
  </si>
  <si>
    <t>Portfolio Adjusted1-in-2AllAll2023November Monthly Peak</t>
  </si>
  <si>
    <t>Portfolio Adjusted1-in-2AllAll2023December Monthly Peak</t>
  </si>
  <si>
    <t>Portfolio Adjusted1-in-2AllAll2023Typical Event Day</t>
  </si>
  <si>
    <t>Portfolio Adjusted1-in-2AllAll2024January Monthly Peak</t>
  </si>
  <si>
    <t>Portfolio Adjusted1-in-2AllAll2024February Monthly Peak</t>
  </si>
  <si>
    <t>Portfolio Adjusted1-in-2AllAll2024March Monthly Peak</t>
  </si>
  <si>
    <t>Portfolio Adjusted1-in-2AllAll2024April Monthly Peak</t>
  </si>
  <si>
    <t>Portfolio Adjusted1-in-2AllAll2024May Monthly Peak</t>
  </si>
  <si>
    <t>Portfolio Adjusted1-in-2AllAll2024June Monthly Peak</t>
  </si>
  <si>
    <t>Portfolio Adjusted1-in-2AllAll2024July Monthly Peak</t>
  </si>
  <si>
    <t>Portfolio Adjusted1-in-2AllAll2024August Monthly Peak</t>
  </si>
  <si>
    <t>Portfolio Adjusted1-in-2AllAll2024September Monthly Peak</t>
  </si>
  <si>
    <t>Portfolio Adjusted1-in-2AllAll2024October Monthly Peak</t>
  </si>
  <si>
    <t>Portfolio Adjusted1-in-2AllAll2024November Monthly Peak</t>
  </si>
  <si>
    <t>Portfolio Adjusted1-in-2AllAll2024December Monthly Peak</t>
  </si>
  <si>
    <t>Portfolio Adjusted1-in-2AllAll2024Typical Event Day</t>
  </si>
  <si>
    <t>Portfolio Adjusted1-in-2AllAll2025January Monthly Peak</t>
  </si>
  <si>
    <t>Portfolio Adjusted1-in-2AllAll2025February Monthly Peak</t>
  </si>
  <si>
    <t>Portfolio Adjusted1-in-2AllAll2025March Monthly Peak</t>
  </si>
  <si>
    <t>Portfolio Adjusted1-in-2AllAll2025April Monthly Peak</t>
  </si>
  <si>
    <t>Portfolio Adjusted1-in-2AllAll2025May Monthly Peak</t>
  </si>
  <si>
    <t>Portfolio Adjusted1-in-2AllAll2025June Monthly Peak</t>
  </si>
  <si>
    <t>Portfolio Adjusted1-in-2AllAll2025July Monthly Peak</t>
  </si>
  <si>
    <t>Portfolio Adjusted1-in-2AllAll2025August Monthly Peak</t>
  </si>
  <si>
    <t>Portfolio Adjusted1-in-2AllAll2025September Monthly Peak</t>
  </si>
  <si>
    <t>Portfolio Adjusted1-in-2AllAll2025October Monthly Peak</t>
  </si>
  <si>
    <t>Portfolio Adjusted1-in-2AllAll2025November Monthly Peak</t>
  </si>
  <si>
    <t>Portfolio Adjusted1-in-2AllAll2025December Monthly Peak</t>
  </si>
  <si>
    <t>Portfolio Adjusted1-in-2AllAll2025Typical Event Day</t>
  </si>
  <si>
    <t>Program Specific1-in-10Size: Over 200kWAll2016January Monthly Peak</t>
  </si>
  <si>
    <t>Program Specific1-in-10Size: Over 200kWAll2016February Monthly Peak</t>
  </si>
  <si>
    <t>Program Specific1-in-10Size: Over 200kWAll2016March Monthly Peak</t>
  </si>
  <si>
    <t>Program Specific1-in-10Size: Over 200kWAll2016April Monthly Peak</t>
  </si>
  <si>
    <t>Program Specific1-in-10Size: Over 200kWAll2016May Monthly Peak</t>
  </si>
  <si>
    <t>Program Specific1-in-10Size: Over 200kWAll2016June Monthly Peak</t>
  </si>
  <si>
    <t>Program Specific1-in-10Size: Over 200kWAll2016July Monthly Peak</t>
  </si>
  <si>
    <t>Program Specific1-in-10Size: Over 200kWAll2016August Monthly Peak</t>
  </si>
  <si>
    <t>Program Specific1-in-10Size: Over 200kWAll2016September Monthly Peak</t>
  </si>
  <si>
    <t>Program Specific1-in-10Size: Over 200kWAll2016October Monthly Peak</t>
  </si>
  <si>
    <t>Program Specific1-in-10Size: Over 200kWAll2016November Monthly Peak</t>
  </si>
  <si>
    <t>Program Specific1-in-10Size: Over 200kWAll2016December Monthly Peak</t>
  </si>
  <si>
    <t>Program Specific1-in-10Size: Over 200kWAll2016Typical Event Day</t>
  </si>
  <si>
    <t>Program Specific1-in-10Size: Over 200kWAll2017January Monthly Peak</t>
  </si>
  <si>
    <t>Program Specific1-in-10Size: Over 200kWAll2017February Monthly Peak</t>
  </si>
  <si>
    <t>Program Specific1-in-10Size: Over 200kWAll2017March Monthly Peak</t>
  </si>
  <si>
    <t>Program Specific1-in-10Size: Over 200kWAll2017April Monthly Peak</t>
  </si>
  <si>
    <t>Program Specific1-in-10Size: Over 200kWAll2017May Monthly Peak</t>
  </si>
  <si>
    <t>Program Specific1-in-10Size: Over 200kWAll2017June Monthly Peak</t>
  </si>
  <si>
    <t>Program Specific1-in-10Size: Over 200kWAll2017July Monthly Peak</t>
  </si>
  <si>
    <t>Program Specific1-in-10Size: Over 200kWAll2017August Monthly Peak</t>
  </si>
  <si>
    <t>Program Specific1-in-10Size: Over 200kWAll2017September Monthly Peak</t>
  </si>
  <si>
    <t>Program Specific1-in-10Size: Over 200kWAll2017October Monthly Peak</t>
  </si>
  <si>
    <t>Program Specific1-in-10Size: Over 200kWAll2017November Monthly Peak</t>
  </si>
  <si>
    <t>Program Specific1-in-10Size: Over 200kWAll2017December Monthly Peak</t>
  </si>
  <si>
    <t>Program Specific1-in-10Size: Over 200kWAll2017Typical Event Day</t>
  </si>
  <si>
    <t>Program Specific1-in-10Size: Over 200kWAll2018January Monthly Peak</t>
  </si>
  <si>
    <t>Program Specific1-in-10Size: Over 200kWAll2018February Monthly Peak</t>
  </si>
  <si>
    <t>Program Specific1-in-10Size: Over 200kWAll2018March Monthly Peak</t>
  </si>
  <si>
    <t>Program Specific1-in-10Size: Over 200kWAll2018April Monthly Peak</t>
  </si>
  <si>
    <t>Program Specific1-in-10Size: Over 200kWAll2018May Monthly Peak</t>
  </si>
  <si>
    <t>Program Specific1-in-10Size: Over 200kWAll2018June Monthly Peak</t>
  </si>
  <si>
    <t>Program Specific1-in-10Size: Over 200kWAll2018July Monthly Peak</t>
  </si>
  <si>
    <t>Program Specific1-in-10Size: Over 200kWAll2018August Monthly Peak</t>
  </si>
  <si>
    <t>Program Specific1-in-10Size: Over 200kWAll2018September Monthly Peak</t>
  </si>
  <si>
    <t>Program Specific1-in-10Size: Over 200kWAll2018October Monthly Peak</t>
  </si>
  <si>
    <t>Program Specific1-in-10Size: Over 200kWAll2018November Monthly Peak</t>
  </si>
  <si>
    <t>Program Specific1-in-10Size: Over 200kWAll2018December Monthly Peak</t>
  </si>
  <si>
    <t>Program Specific1-in-10Size: Over 200kWAll2018Typical Event Day</t>
  </si>
  <si>
    <t>Program Specific1-in-10Size: Over 200kWAll2019January Monthly Peak</t>
  </si>
  <si>
    <t>Program Specific1-in-10Size: Over 200kWAll2019February Monthly Peak</t>
  </si>
  <si>
    <t>Program Specific1-in-10Size: Over 200kWAll2019March Monthly Peak</t>
  </si>
  <si>
    <t>Program Specific1-in-10Size: Over 200kWAll2019April Monthly Peak</t>
  </si>
  <si>
    <t>Program Specific1-in-10Size: Over 200kWAll2019May Monthly Peak</t>
  </si>
  <si>
    <t>Program Specific1-in-10Size: Over 200kWAll2019June Monthly Peak</t>
  </si>
  <si>
    <t>Program Specific1-in-10Size: Over 200kWAll2019July Monthly Peak</t>
  </si>
  <si>
    <t>Program Specific1-in-10Size: Over 200kWAll2019August Monthly Peak</t>
  </si>
  <si>
    <t>Program Specific1-in-10Size: Over 200kWAll2019September Monthly Peak</t>
  </si>
  <si>
    <t>Program Specific1-in-10Size: Over 200kWAll2019October Monthly Peak</t>
  </si>
  <si>
    <t>Program Specific1-in-10Size: Over 200kWAll2019November Monthly Peak</t>
  </si>
  <si>
    <t>Program Specific1-in-10Size: Over 200kWAll2019December Monthly Peak</t>
  </si>
  <si>
    <t>Program Specific1-in-10Size: Over 200kWAll2019Typical Event Day</t>
  </si>
  <si>
    <t>Program Specific1-in-10Size: Over 200kWAll2020January Monthly Peak</t>
  </si>
  <si>
    <t>Program Specific1-in-10Size: Over 200kWAll2020February Monthly Peak</t>
  </si>
  <si>
    <t>Program Specific1-in-10Size: Over 200kWAll2020March Monthly Peak</t>
  </si>
  <si>
    <t>Program Specific1-in-10Size: Over 200kWAll2020April Monthly Peak</t>
  </si>
  <si>
    <t>Program Specific1-in-10Size: Over 200kWAll2020May Monthly Peak</t>
  </si>
  <si>
    <t>Program Specific1-in-10Size: Over 200kWAll2020June Monthly Peak</t>
  </si>
  <si>
    <t>Program Specific1-in-10Size: Over 200kWAll2020July Monthly Peak</t>
  </si>
  <si>
    <t>Program Specific1-in-10Size: Over 200kWAll2020August Monthly Peak</t>
  </si>
  <si>
    <t>Program Specific1-in-10Size: Over 200kWAll2020September Monthly Peak</t>
  </si>
  <si>
    <t>Program Specific1-in-10Size: Over 200kWAll2020October Monthly Peak</t>
  </si>
  <si>
    <t>Program Specific1-in-10Size: Over 200kWAll2020November Monthly Peak</t>
  </si>
  <si>
    <t>Program Specific1-in-10Size: Over 200kWAll2020December Monthly Peak</t>
  </si>
  <si>
    <t>Program Specific1-in-10Size: Over 200kWAll2020Typical Event Day</t>
  </si>
  <si>
    <t>Program Specific1-in-10Size: Over 200kWAll2021January Monthly Peak</t>
  </si>
  <si>
    <t>Program Specific1-in-10Size: Over 200kWAll2021February Monthly Peak</t>
  </si>
  <si>
    <t>Program Specific1-in-10Size: Over 200kWAll2021March Monthly Peak</t>
  </si>
  <si>
    <t>Program Specific1-in-10Size: Over 200kWAll2021April Monthly Peak</t>
  </si>
  <si>
    <t>Program Specific1-in-10Size: Over 200kWAll2021May Monthly Peak</t>
  </si>
  <si>
    <t>Program Specific1-in-10Size: Over 200kWAll2021June Monthly Peak</t>
  </si>
  <si>
    <t>Program Specific1-in-10Size: Over 200kWAll2021July Monthly Peak</t>
  </si>
  <si>
    <t>Program Specific1-in-10Size: Over 200kWAll2021August Monthly Peak</t>
  </si>
  <si>
    <t>Program Specific1-in-10Size: Over 200kWAll2021September Monthly Peak</t>
  </si>
  <si>
    <t>Program Specific1-in-10Size: Over 200kWAll2021October Monthly Peak</t>
  </si>
  <si>
    <t>Program Specific1-in-10Size: Over 200kWAll2021November Monthly Peak</t>
  </si>
  <si>
    <t>Program Specific1-in-10Size: Over 200kWAll2021December Monthly Peak</t>
  </si>
  <si>
    <t>Program Specific1-in-10Size: Over 200kWAll2021Typical Event Day</t>
  </si>
  <si>
    <t>Program Specific1-in-10Size: Over 200kWAll2022January Monthly Peak</t>
  </si>
  <si>
    <t>Program Specific1-in-10Size: Over 200kWAll2022February Monthly Peak</t>
  </si>
  <si>
    <t>Program Specific1-in-10Size: Over 200kWAll2022March Monthly Peak</t>
  </si>
  <si>
    <t>Program Specific1-in-10Size: Over 200kWAll2022April Monthly Peak</t>
  </si>
  <si>
    <t>Program Specific1-in-10Size: Over 200kWAll2022May Monthly Peak</t>
  </si>
  <si>
    <t>Program Specific1-in-10Size: Over 200kWAll2022June Monthly Peak</t>
  </si>
  <si>
    <t>Program Specific1-in-10Size: Over 200kWAll2022July Monthly Peak</t>
  </si>
  <si>
    <t>Program Specific1-in-10Size: Over 200kWAll2022August Monthly Peak</t>
  </si>
  <si>
    <t>Program Specific1-in-10Size: Over 200kWAll2022September Monthly Peak</t>
  </si>
  <si>
    <t>Program Specific1-in-10Size: Over 200kWAll2022October Monthly Peak</t>
  </si>
  <si>
    <t>Program Specific1-in-10Size: Over 200kWAll2022November Monthly Peak</t>
  </si>
  <si>
    <t>Program Specific1-in-10Size: Over 200kWAll2022December Monthly Peak</t>
  </si>
  <si>
    <t>Program Specific1-in-10Size: Over 200kWAll2022Typical Event Day</t>
  </si>
  <si>
    <t>Program Specific1-in-10Size: Over 200kWAll2023January Monthly Peak</t>
  </si>
  <si>
    <t>Program Specific1-in-10Size: Over 200kWAll2023February Monthly Peak</t>
  </si>
  <si>
    <t>Program Specific1-in-10Size: Over 200kWAll2023March Monthly Peak</t>
  </si>
  <si>
    <t>Program Specific1-in-10Size: Over 200kWAll2023April Monthly Peak</t>
  </si>
  <si>
    <t>Program Specific1-in-10Size: Over 200kWAll2023May Monthly Peak</t>
  </si>
  <si>
    <t>Program Specific1-in-10Size: Over 200kWAll2023June Monthly Peak</t>
  </si>
  <si>
    <t>Program Specific1-in-10Size: Over 200kWAll2023July Monthly Peak</t>
  </si>
  <si>
    <t>Program Specific1-in-10Size: Over 200kWAll2023August Monthly Peak</t>
  </si>
  <si>
    <t>Program Specific1-in-10Size: Over 200kWAll2023September Monthly Peak</t>
  </si>
  <si>
    <t>Program Specific1-in-10Size: Over 200kWAll2023October Monthly Peak</t>
  </si>
  <si>
    <t>Program Specific1-in-10Size: Over 200kWAll2023November Monthly Peak</t>
  </si>
  <si>
    <t>Program Specific1-in-10Size: Over 200kWAll2023December Monthly Peak</t>
  </si>
  <si>
    <t>Program Specific1-in-10Size: Over 200kWAll2023Typical Event Day</t>
  </si>
  <si>
    <t>Program Specific1-in-10Size: Over 200kWAll2024January Monthly Peak</t>
  </si>
  <si>
    <t>Program Specific1-in-10Size: Over 200kWAll2024February Monthly Peak</t>
  </si>
  <si>
    <t>Program Specific1-in-10Size: Over 200kWAll2024March Monthly Peak</t>
  </si>
  <si>
    <t>Program Specific1-in-10Size: Over 200kWAll2024April Monthly Peak</t>
  </si>
  <si>
    <t>Program Specific1-in-10Size: Over 200kWAll2024May Monthly Peak</t>
  </si>
  <si>
    <t>Program Specific1-in-10Size: Over 200kWAll2024June Monthly Peak</t>
  </si>
  <si>
    <t>Program Specific1-in-10Size: Over 200kWAll2024July Monthly Peak</t>
  </si>
  <si>
    <t>Program Specific1-in-10Size: Over 200kWAll2024August Monthly Peak</t>
  </si>
  <si>
    <t>Program Specific1-in-10Size: Over 200kWAll2024September Monthly Peak</t>
  </si>
  <si>
    <t>Program Specific1-in-10Size: Over 200kWAll2024October Monthly Peak</t>
  </si>
  <si>
    <t>Program Specific1-in-10Size: Over 200kWAll2024November Monthly Peak</t>
  </si>
  <si>
    <t>Program Specific1-in-10Size: Over 200kWAll2024December Monthly Peak</t>
  </si>
  <si>
    <t>Program Specific1-in-10Size: Over 200kWAll2024Typical Event Day</t>
  </si>
  <si>
    <t>Program Specific1-in-10Size: Over 200kWAll2025January Monthly Peak</t>
  </si>
  <si>
    <t>Program Specific1-in-10Size: Over 200kWAll2025February Monthly Peak</t>
  </si>
  <si>
    <t>Program Specific1-in-10Size: Over 200kWAll2025March Monthly Peak</t>
  </si>
  <si>
    <t>Program Specific1-in-10Size: Over 200kWAll2025April Monthly Peak</t>
  </si>
  <si>
    <t>Program Specific1-in-10Size: Over 200kWAll2025May Monthly Peak</t>
  </si>
  <si>
    <t>Program Specific1-in-10Size: Over 200kWAll2025June Monthly Peak</t>
  </si>
  <si>
    <t>Program Specific1-in-10Size: Over 200kWAll2025July Monthly Peak</t>
  </si>
  <si>
    <t>Program Specific1-in-10Size: Over 200kWAll2025August Monthly Peak</t>
  </si>
  <si>
    <t>Program Specific1-in-10Size: Over 200kWAll2025September Monthly Peak</t>
  </si>
  <si>
    <t>Program Specific1-in-10Size: Over 200kWAll2025October Monthly Peak</t>
  </si>
  <si>
    <t>Program Specific1-in-10Size: Over 200kWAll2025November Monthly Peak</t>
  </si>
  <si>
    <t>Program Specific1-in-10Size: Over 200kWAll2025December Monthly Peak</t>
  </si>
  <si>
    <t>Program Specific1-in-10Size: Over 200kWAll2025Typical Event Day</t>
  </si>
  <si>
    <t>Program Specific1-in-2Size: Over 200kWAll2016January Monthly Peak</t>
  </si>
  <si>
    <t>Program Specific1-in-2Size: Over 200kWAll2016February Monthly Peak</t>
  </si>
  <si>
    <t>Program Specific1-in-2Size: Over 200kWAll2016March Monthly Peak</t>
  </si>
  <si>
    <t>Program Specific1-in-2Size: Over 200kWAll2016April Monthly Peak</t>
  </si>
  <si>
    <t>Program Specific1-in-2Size: Over 200kWAll2016May Monthly Peak</t>
  </si>
  <si>
    <t>Program Specific1-in-2Size: Over 200kWAll2016June Monthly Peak</t>
  </si>
  <si>
    <t>Program Specific1-in-2Size: Over 200kWAll2016July Monthly Peak</t>
  </si>
  <si>
    <t>Program Specific1-in-2Size: Over 200kWAll2016August Monthly Peak</t>
  </si>
  <si>
    <t>Program Specific1-in-2Size: Over 200kWAll2016September Monthly Peak</t>
  </si>
  <si>
    <t>Program Specific1-in-2Size: Over 200kWAll2016October Monthly Peak</t>
  </si>
  <si>
    <t>Program Specific1-in-2Size: Over 200kWAll2016November Monthly Peak</t>
  </si>
  <si>
    <t>Program Specific1-in-2Size: Over 200kWAll2016December Monthly Peak</t>
  </si>
  <si>
    <t>Program Specific1-in-2Size: Over 200kWAll2016Typical Event Day</t>
  </si>
  <si>
    <t>Program Specific1-in-2Size: Over 200kWAll2017January Monthly Peak</t>
  </si>
  <si>
    <t>Program Specific1-in-2Size: Over 200kWAll2017February Monthly Peak</t>
  </si>
  <si>
    <t>Program Specific1-in-2Size: Over 200kWAll2017March Monthly Peak</t>
  </si>
  <si>
    <t>Program Specific1-in-2Size: Over 200kWAll2017April Monthly Peak</t>
  </si>
  <si>
    <t>Program Specific1-in-2Size: Over 200kWAll2017May Monthly Peak</t>
  </si>
  <si>
    <t>Program Specific1-in-2Size: Over 200kWAll2017June Monthly Peak</t>
  </si>
  <si>
    <t>Program Specific1-in-2Size: Over 200kWAll2017July Monthly Peak</t>
  </si>
  <si>
    <t>Program Specific1-in-2Size: Over 200kWAll2017August Monthly Peak</t>
  </si>
  <si>
    <t>Program Specific1-in-2Size: Over 200kWAll2017September Monthly Peak</t>
  </si>
  <si>
    <t>Program Specific1-in-2Size: Over 200kWAll2017October Monthly Peak</t>
  </si>
  <si>
    <t>Program Specific1-in-2Size: Over 200kWAll2017November Monthly Peak</t>
  </si>
  <si>
    <t>Program Specific1-in-2Size: Over 200kWAll2017December Monthly Peak</t>
  </si>
  <si>
    <t>Program Specific1-in-2Size: Over 200kWAll2017Typical Event Day</t>
  </si>
  <si>
    <t>Program Specific1-in-2Size: Over 200kWAll2018January Monthly Peak</t>
  </si>
  <si>
    <t>Program Specific1-in-2Size: Over 200kWAll2018February Monthly Peak</t>
  </si>
  <si>
    <t>Program Specific1-in-2Size: Over 200kWAll2018March Monthly Peak</t>
  </si>
  <si>
    <t>Program Specific1-in-2Size: Over 200kWAll2018April Monthly Peak</t>
  </si>
  <si>
    <t>Program Specific1-in-2Size: Over 200kWAll2018May Monthly Peak</t>
  </si>
  <si>
    <t>Program Specific1-in-2Size: Over 200kWAll2018June Monthly Peak</t>
  </si>
  <si>
    <t>Program Specific1-in-2Size: Over 200kWAll2018July Monthly Peak</t>
  </si>
  <si>
    <t>Program Specific1-in-2Size: Over 200kWAll2018August Monthly Peak</t>
  </si>
  <si>
    <t>Program Specific1-in-2Size: Over 200kWAll2018September Monthly Peak</t>
  </si>
  <si>
    <t>Program Specific1-in-2Size: Over 200kWAll2018October Monthly Peak</t>
  </si>
  <si>
    <t>Program Specific1-in-2Size: Over 200kWAll2018November Monthly Peak</t>
  </si>
  <si>
    <t>Program Specific1-in-2Size: Over 200kWAll2018December Monthly Peak</t>
  </si>
  <si>
    <t>Program Specific1-in-2Size: Over 200kWAll2018Typical Event Day</t>
  </si>
  <si>
    <t>Program Specific1-in-2Size: Over 200kWAll2019January Monthly Peak</t>
  </si>
  <si>
    <t>Program Specific1-in-2Size: Over 200kWAll2019February Monthly Peak</t>
  </si>
  <si>
    <t>Program Specific1-in-2Size: Over 200kWAll2019March Monthly Peak</t>
  </si>
  <si>
    <t>Program Specific1-in-2Size: Over 200kWAll2019April Monthly Peak</t>
  </si>
  <si>
    <t>Program Specific1-in-2Size: Over 200kWAll2019May Monthly Peak</t>
  </si>
  <si>
    <t>Program Specific1-in-2Size: Over 200kWAll2019June Monthly Peak</t>
  </si>
  <si>
    <t>Program Specific1-in-2Size: Over 200kWAll2019July Monthly Peak</t>
  </si>
  <si>
    <t>Program Specific1-in-2Size: Over 200kWAll2019August Monthly Peak</t>
  </si>
  <si>
    <t>Program Specific1-in-2Size: Over 200kWAll2019September Monthly Peak</t>
  </si>
  <si>
    <t>Program Specific1-in-2Size: Over 200kWAll2019October Monthly Peak</t>
  </si>
  <si>
    <t>Program Specific1-in-2Size: Over 200kWAll2019November Monthly Peak</t>
  </si>
  <si>
    <t>Program Specific1-in-2Size: Over 200kWAll2019December Monthly Peak</t>
  </si>
  <si>
    <t>Program Specific1-in-2Size: Over 200kWAll2019Typical Event Day</t>
  </si>
  <si>
    <t>Program Specific1-in-2Size: Over 200kWAll2020January Monthly Peak</t>
  </si>
  <si>
    <t>Program Specific1-in-2Size: Over 200kWAll2020February Monthly Peak</t>
  </si>
  <si>
    <t>Program Specific1-in-2Size: Over 200kWAll2020March Monthly Peak</t>
  </si>
  <si>
    <t>Program Specific1-in-2Size: Over 200kWAll2020April Monthly Peak</t>
  </si>
  <si>
    <t>Program Specific1-in-2Size: Over 200kWAll2020May Monthly Peak</t>
  </si>
  <si>
    <t>Program Specific1-in-2Size: Over 200kWAll2020June Monthly Peak</t>
  </si>
  <si>
    <t>Program Specific1-in-2Size: Over 200kWAll2020July Monthly Peak</t>
  </si>
  <si>
    <t>Program Specific1-in-2Size: Over 200kWAll2020August Monthly Peak</t>
  </si>
  <si>
    <t>Program Specific1-in-2Size: Over 200kWAll2020September Monthly Peak</t>
  </si>
  <si>
    <t>Program Specific1-in-2Size: Over 200kWAll2020October Monthly Peak</t>
  </si>
  <si>
    <t>Program Specific1-in-2Size: Over 200kWAll2020November Monthly Peak</t>
  </si>
  <si>
    <t>Program Specific1-in-2Size: Over 200kWAll2020December Monthly Peak</t>
  </si>
  <si>
    <t>Program Specific1-in-2Size: Over 200kWAll2020Typical Event Day</t>
  </si>
  <si>
    <t>Program Specific1-in-2Size: Over 200kWAll2021January Monthly Peak</t>
  </si>
  <si>
    <t>Program Specific1-in-2Size: Over 200kWAll2021February Monthly Peak</t>
  </si>
  <si>
    <t>Program Specific1-in-2Size: Over 200kWAll2021March Monthly Peak</t>
  </si>
  <si>
    <t>Program Specific1-in-2Size: Over 200kWAll2021April Monthly Peak</t>
  </si>
  <si>
    <t>Program Specific1-in-2Size: Over 200kWAll2021May Monthly Peak</t>
  </si>
  <si>
    <t>Program Specific1-in-2Size: Over 200kWAll2021June Monthly Peak</t>
  </si>
  <si>
    <t>Program Specific1-in-2Size: Over 200kWAll2021July Monthly Peak</t>
  </si>
  <si>
    <t>Program Specific1-in-2Size: Over 200kWAll2021August Monthly Peak</t>
  </si>
  <si>
    <t>Program Specific1-in-2Size: Over 200kWAll2021September Monthly Peak</t>
  </si>
  <si>
    <t>Program Specific1-in-2Size: Over 200kWAll2021October Monthly Peak</t>
  </si>
  <si>
    <t>Program Specific1-in-2Size: Over 200kWAll2021November Monthly Peak</t>
  </si>
  <si>
    <t>Program Specific1-in-2Size: Over 200kWAll2021December Monthly Peak</t>
  </si>
  <si>
    <t>Program Specific1-in-2Size: Over 200kWAll2021Typical Event Day</t>
  </si>
  <si>
    <t>Program Specific1-in-2Size: Over 200kWAll2022January Monthly Peak</t>
  </si>
  <si>
    <t>Program Specific1-in-2Size: Over 200kWAll2022February Monthly Peak</t>
  </si>
  <si>
    <t>Program Specific1-in-2Size: Over 200kWAll2022March Monthly Peak</t>
  </si>
  <si>
    <t>Program Specific1-in-2Size: Over 200kWAll2022April Monthly Peak</t>
  </si>
  <si>
    <t>Program Specific1-in-2Size: Over 200kWAll2022May Monthly Peak</t>
  </si>
  <si>
    <t>Program Specific1-in-2Size: Over 200kWAll2022June Monthly Peak</t>
  </si>
  <si>
    <t>Program Specific1-in-2Size: Over 200kWAll2022July Monthly Peak</t>
  </si>
  <si>
    <t>Program Specific1-in-2Size: Over 200kWAll2022August Monthly Peak</t>
  </si>
  <si>
    <t>Program Specific1-in-2Size: Over 200kWAll2022September Monthly Peak</t>
  </si>
  <si>
    <t>Program Specific1-in-2Size: Over 200kWAll2022October Monthly Peak</t>
  </si>
  <si>
    <t>Program Specific1-in-2Size: Over 200kWAll2022November Monthly Peak</t>
  </si>
  <si>
    <t>Program Specific1-in-2Size: Over 200kWAll2022December Monthly Peak</t>
  </si>
  <si>
    <t>Program Specific1-in-2Size: Over 200kWAll2022Typical Event Day</t>
  </si>
  <si>
    <t>Program Specific1-in-2Size: Over 200kWAll2023January Monthly Peak</t>
  </si>
  <si>
    <t>Program Specific1-in-2Size: Over 200kWAll2023February Monthly Peak</t>
  </si>
  <si>
    <t>Program Specific1-in-2Size: Over 200kWAll2023March Monthly Peak</t>
  </si>
  <si>
    <t>Program Specific1-in-2Size: Over 200kWAll2023April Monthly Peak</t>
  </si>
  <si>
    <t>Program Specific1-in-2Size: Over 200kWAll2023May Monthly Peak</t>
  </si>
  <si>
    <t>Program Specific1-in-2Size: Over 200kWAll2023June Monthly Peak</t>
  </si>
  <si>
    <t>Program Specific1-in-2Size: Over 200kWAll2023July Monthly Peak</t>
  </si>
  <si>
    <t>Program Specific1-in-2Size: Over 200kWAll2023August Monthly Peak</t>
  </si>
  <si>
    <t>Program Specific1-in-2Size: Over 200kWAll2023September Monthly Peak</t>
  </si>
  <si>
    <t>Program Specific1-in-2Size: Over 200kWAll2023October Monthly Peak</t>
  </si>
  <si>
    <t>Program Specific1-in-2Size: Over 200kWAll2023November Monthly Peak</t>
  </si>
  <si>
    <t>Program Specific1-in-2Size: Over 200kWAll2023December Monthly Peak</t>
  </si>
  <si>
    <t>Program Specific1-in-2Size: Over 200kWAll2023Typical Event Day</t>
  </si>
  <si>
    <t>Program Specific1-in-2Size: Over 200kWAll2024January Monthly Peak</t>
  </si>
  <si>
    <t>Program Specific1-in-2Size: Over 200kWAll2024February Monthly Peak</t>
  </si>
  <si>
    <t>Program Specific1-in-2Size: Over 200kWAll2024March Monthly Peak</t>
  </si>
  <si>
    <t>Program Specific1-in-2Size: Over 200kWAll2024April Monthly Peak</t>
  </si>
  <si>
    <t>Program Specific1-in-2Size: Over 200kWAll2024May Monthly Peak</t>
  </si>
  <si>
    <t>Program Specific1-in-2Size: Over 200kWAll2024June Monthly Peak</t>
  </si>
  <si>
    <t>Program Specific1-in-2Size: Over 200kWAll2024July Monthly Peak</t>
  </si>
  <si>
    <t>Program Specific1-in-2Size: Over 200kWAll2024August Monthly Peak</t>
  </si>
  <si>
    <t>Program Specific1-in-2Size: Over 200kWAll2024September Monthly Peak</t>
  </si>
  <si>
    <t>Program Specific1-in-2Size: Over 200kWAll2024October Monthly Peak</t>
  </si>
  <si>
    <t>Program Specific1-in-2Size: Over 200kWAll2024November Monthly Peak</t>
  </si>
  <si>
    <t>Program Specific1-in-2Size: Over 200kWAll2024December Monthly Peak</t>
  </si>
  <si>
    <t>Program Specific1-in-2Size: Over 200kWAll2024Typical Event Day</t>
  </si>
  <si>
    <t>Program Specific1-in-2Size: Over 200kWAll2025January Monthly Peak</t>
  </si>
  <si>
    <t>Program Specific1-in-2Size: Over 200kWAll2025February Monthly Peak</t>
  </si>
  <si>
    <t>Program Specific1-in-2Size: Over 200kWAll2025March Monthly Peak</t>
  </si>
  <si>
    <t>Program Specific1-in-2Size: Over 200kWAll2025April Monthly Peak</t>
  </si>
  <si>
    <t>Program Specific1-in-2Size: Over 200kWAll2025May Monthly Peak</t>
  </si>
  <si>
    <t>Program Specific1-in-2Size: Over 200kWAll2025June Monthly Peak</t>
  </si>
  <si>
    <t>Program Specific1-in-2Size: Over 200kWAll2025July Monthly Peak</t>
  </si>
  <si>
    <t>Program Specific1-in-2Size: Over 200kWAll2025August Monthly Peak</t>
  </si>
  <si>
    <t>Program Specific1-in-2Size: Over 200kWAll2025September Monthly Peak</t>
  </si>
  <si>
    <t>Program Specific1-in-2Size: Over 200kWAll2025October Monthly Peak</t>
  </si>
  <si>
    <t>Program Specific1-in-2Size: Over 200kWAll2025November Monthly Peak</t>
  </si>
  <si>
    <t>Program Specific1-in-2Size: Over 200kWAll2025December Monthly Peak</t>
  </si>
  <si>
    <t>Program Specific1-in-2Size: Over 200kWAll2025Typical Event Day</t>
  </si>
  <si>
    <t>Program Specific1-in-10Size: 20 kW to 199.99 kWAll2016January Monthly Peak</t>
  </si>
  <si>
    <t>Program Specific1-in-10Size: 20 kW to 199.99 kWAll2016February Monthly Peak</t>
  </si>
  <si>
    <t>Program Specific1-in-10Size: 20 kW to 199.99 kWAll2016March Monthly Peak</t>
  </si>
  <si>
    <t>Program Specific1-in-10Size: 20 kW to 199.99 kWAll2016April Monthly Peak</t>
  </si>
  <si>
    <t>Program Specific1-in-10Size: 20 kW to 199.99 kWAll2016May Monthly Peak</t>
  </si>
  <si>
    <t>Program Specific1-in-10Size: 20 kW to 199.99 kWAll2016June Monthly Peak</t>
  </si>
  <si>
    <t>Program Specific1-in-10Size: 20 kW to 199.99 kWAll2016July Monthly Peak</t>
  </si>
  <si>
    <t>Program Specific1-in-10Size: 20 kW to 199.99 kWAll2016August Monthly Peak</t>
  </si>
  <si>
    <t>Program Specific1-in-10Size: 20 kW to 199.99 kWAll2016September Monthly Peak</t>
  </si>
  <si>
    <t>Program Specific1-in-10Size: 20 kW to 199.99 kWAll2016October Monthly Peak</t>
  </si>
  <si>
    <t>Program Specific1-in-10Size: 20 kW to 199.99 kWAll2016November Monthly Peak</t>
  </si>
  <si>
    <t>Program Specific1-in-10Size: 20 kW to 199.99 kWAll2016December Monthly Peak</t>
  </si>
  <si>
    <t>Program Specific1-in-10Size: 20 kW to 199.99 kWAll2016Typical Event Day</t>
  </si>
  <si>
    <t>Program Specific1-in-10Size: 20 kW to 199.99 kWAll2017January Monthly Peak</t>
  </si>
  <si>
    <t>Program Specific1-in-10Size: 20 kW to 199.99 kWAll2017February Monthly Peak</t>
  </si>
  <si>
    <t>Program Specific1-in-10Size: 20 kW to 199.99 kWAll2017March Monthly Peak</t>
  </si>
  <si>
    <t>Program Specific1-in-10Size: 20 kW to 199.99 kWAll2017April Monthly Peak</t>
  </si>
  <si>
    <t>Program Specific1-in-10Size: 20 kW to 199.99 kWAll2017May Monthly Peak</t>
  </si>
  <si>
    <t>Program Specific1-in-10Size: 20 kW to 199.99 kWAll2017June Monthly Peak</t>
  </si>
  <si>
    <t>Program Specific1-in-10Size: 20 kW to 199.99 kWAll2017July Monthly Peak</t>
  </si>
  <si>
    <t>Program Specific1-in-10Size: 20 kW to 199.99 kWAll2017August Monthly Peak</t>
  </si>
  <si>
    <t>Program Specific1-in-10Size: 20 kW to 199.99 kWAll2017September Monthly Peak</t>
  </si>
  <si>
    <t>Program Specific1-in-10Size: 20 kW to 199.99 kWAll2017October Monthly Peak</t>
  </si>
  <si>
    <t>Program Specific1-in-10Size: 20 kW to 199.99 kWAll2017November Monthly Peak</t>
  </si>
  <si>
    <t>Program Specific1-in-10Size: 20 kW to 199.99 kWAll2017December Monthly Peak</t>
  </si>
  <si>
    <t>Program Specific1-in-10Size: 20 kW to 199.99 kWAll2017Typical Event Day</t>
  </si>
  <si>
    <t>Program Specific1-in-10Size: 20 kW to 199.99 kWAll2018January Monthly Peak</t>
  </si>
  <si>
    <t>Program Specific1-in-10Size: 20 kW to 199.99 kWAll2018February Monthly Peak</t>
  </si>
  <si>
    <t>Program Specific1-in-10Size: 20 kW to 199.99 kWAll2018March Monthly Peak</t>
  </si>
  <si>
    <t>Program Specific1-in-10Size: 20 kW to 199.99 kWAll2018April Monthly Peak</t>
  </si>
  <si>
    <t>Program Specific1-in-10Size: 20 kW to 199.99 kWAll2018May Monthly Peak</t>
  </si>
  <si>
    <t>Program Specific1-in-10Size: 20 kW to 199.99 kWAll2018June Monthly Peak</t>
  </si>
  <si>
    <t>Program Specific1-in-10Size: 20 kW to 199.99 kWAll2018July Monthly Peak</t>
  </si>
  <si>
    <t>Program Specific1-in-10Size: 20 kW to 199.99 kWAll2018August Monthly Peak</t>
  </si>
  <si>
    <t>Program Specific1-in-10Size: 20 kW to 199.99 kWAll2018September Monthly Peak</t>
  </si>
  <si>
    <t>Program Specific1-in-10Size: 20 kW to 199.99 kWAll2018October Monthly Peak</t>
  </si>
  <si>
    <t>Program Specific1-in-10Size: 20 kW to 199.99 kWAll2018November Monthly Peak</t>
  </si>
  <si>
    <t>Program Specific1-in-10Size: 20 kW to 199.99 kWAll2018December Monthly Peak</t>
  </si>
  <si>
    <t>Program Specific1-in-10Size: 20 kW to 199.99 kWAll2018Typical Event Day</t>
  </si>
  <si>
    <t>Program Specific1-in-10Size: 20 kW to 199.99 kWAll2019January Monthly Peak</t>
  </si>
  <si>
    <t>Program Specific1-in-10Size: 20 kW to 199.99 kWAll2019February Monthly Peak</t>
  </si>
  <si>
    <t>Program Specific1-in-10Size: 20 kW to 199.99 kWAll2019March Monthly Peak</t>
  </si>
  <si>
    <t>Program Specific1-in-10Size: 20 kW to 199.99 kWAll2019April Monthly Peak</t>
  </si>
  <si>
    <t>Program Specific1-in-10Size: 20 kW to 199.99 kWAll2019May Monthly Peak</t>
  </si>
  <si>
    <t>Program Specific1-in-10Size: 20 kW to 199.99 kWAll2019June Monthly Peak</t>
  </si>
  <si>
    <t>Program Specific1-in-10Size: 20 kW to 199.99 kWAll2019July Monthly Peak</t>
  </si>
  <si>
    <t>Program Specific1-in-10Size: 20 kW to 199.99 kWAll2019August Monthly Peak</t>
  </si>
  <si>
    <t>Program Specific1-in-10Size: 20 kW to 199.99 kWAll2019September Monthly Peak</t>
  </si>
  <si>
    <t>Program Specific1-in-10Size: 20 kW to 199.99 kWAll2019October Monthly Peak</t>
  </si>
  <si>
    <t>Program Specific1-in-10Size: 20 kW to 199.99 kWAll2019November Monthly Peak</t>
  </si>
  <si>
    <t>Program Specific1-in-10Size: 20 kW to 199.99 kWAll2019December Monthly Peak</t>
  </si>
  <si>
    <t>Program Specific1-in-10Size: 20 kW to 199.99 kWAll2019Typical Event Day</t>
  </si>
  <si>
    <t>Program Specific1-in-10Size: 20 kW to 199.99 kWAll2020January Monthly Peak</t>
  </si>
  <si>
    <t>Program Specific1-in-10Size: 20 kW to 199.99 kWAll2020February Monthly Peak</t>
  </si>
  <si>
    <t>Program Specific1-in-10Size: 20 kW to 199.99 kWAll2020March Monthly Peak</t>
  </si>
  <si>
    <t>Program Specific1-in-10Size: 20 kW to 199.99 kWAll2020April Monthly Peak</t>
  </si>
  <si>
    <t>Program Specific1-in-10Size: 20 kW to 199.99 kWAll2020May Monthly Peak</t>
  </si>
  <si>
    <t>Program Specific1-in-10Size: 20 kW to 199.99 kWAll2020June Monthly Peak</t>
  </si>
  <si>
    <t>Program Specific1-in-10Size: 20 kW to 199.99 kWAll2020July Monthly Peak</t>
  </si>
  <si>
    <t>Program Specific1-in-10Size: 20 kW to 199.99 kWAll2020August Monthly Peak</t>
  </si>
  <si>
    <t>Program Specific1-in-10Size: 20 kW to 199.99 kWAll2020September Monthly Peak</t>
  </si>
  <si>
    <t>Program Specific1-in-10Size: 20 kW to 199.99 kWAll2020October Monthly Peak</t>
  </si>
  <si>
    <t>Program Specific1-in-10Size: 20 kW to 199.99 kWAll2020November Monthly Peak</t>
  </si>
  <si>
    <t>Program Specific1-in-10Size: 20 kW to 199.99 kWAll2020December Monthly Peak</t>
  </si>
  <si>
    <t>Program Specific1-in-10Size: 20 kW to 199.99 kWAll2020Typical Event Day</t>
  </si>
  <si>
    <t>Program Specific1-in-10Size: 20 kW to 199.99 kWAll2021January Monthly Peak</t>
  </si>
  <si>
    <t>Program Specific1-in-10Size: 20 kW to 199.99 kWAll2021February Monthly Peak</t>
  </si>
  <si>
    <t>Program Specific1-in-10Size: 20 kW to 199.99 kWAll2021March Monthly Peak</t>
  </si>
  <si>
    <t>Program Specific1-in-10Size: 20 kW to 199.99 kWAll2021April Monthly Peak</t>
  </si>
  <si>
    <t>Program Specific1-in-10Size: 20 kW to 199.99 kWAll2021May Monthly Peak</t>
  </si>
  <si>
    <t>Program Specific1-in-10Size: 20 kW to 199.99 kWAll2021June Monthly Peak</t>
  </si>
  <si>
    <t>Program Specific1-in-10Size: 20 kW to 199.99 kWAll2021July Monthly Peak</t>
  </si>
  <si>
    <t>Program Specific1-in-10Size: 20 kW to 199.99 kWAll2021August Monthly Peak</t>
  </si>
  <si>
    <t>Program Specific1-in-10Size: 20 kW to 199.99 kWAll2021September Monthly Peak</t>
  </si>
  <si>
    <t>Program Specific1-in-10Size: 20 kW to 199.99 kWAll2021October Monthly Peak</t>
  </si>
  <si>
    <t>Program Specific1-in-10Size: 20 kW to 199.99 kWAll2021November Monthly Peak</t>
  </si>
  <si>
    <t>Program Specific1-in-10Size: 20 kW to 199.99 kWAll2021December Monthly Peak</t>
  </si>
  <si>
    <t>Program Specific1-in-10Size: 20 kW to 199.99 kWAll2021Typical Event Day</t>
  </si>
  <si>
    <t>Program Specific1-in-10Size: 20 kW to 199.99 kWAll2022January Monthly Peak</t>
  </si>
  <si>
    <t>Program Specific1-in-10Size: 20 kW to 199.99 kWAll2022February Monthly Peak</t>
  </si>
  <si>
    <t>Program Specific1-in-10Size: 20 kW to 199.99 kWAll2022March Monthly Peak</t>
  </si>
  <si>
    <t>Program Specific1-in-10Size: 20 kW to 199.99 kWAll2022April Monthly Peak</t>
  </si>
  <si>
    <t>Program Specific1-in-10Size: 20 kW to 199.99 kWAll2022May Monthly Peak</t>
  </si>
  <si>
    <t>Program Specific1-in-10Size: 20 kW to 199.99 kWAll2022June Monthly Peak</t>
  </si>
  <si>
    <t>Program Specific1-in-10Size: 20 kW to 199.99 kWAll2022July Monthly Peak</t>
  </si>
  <si>
    <t>Program Specific1-in-10Size: 20 kW to 199.99 kWAll2022August Monthly Peak</t>
  </si>
  <si>
    <t>Program Specific1-in-10Size: 20 kW to 199.99 kWAll2022September Monthly Peak</t>
  </si>
  <si>
    <t>Program Specific1-in-10Size: 20 kW to 199.99 kWAll2022October Monthly Peak</t>
  </si>
  <si>
    <t>Program Specific1-in-10Size: 20 kW to 199.99 kWAll2022November Monthly Peak</t>
  </si>
  <si>
    <t>Program Specific1-in-10Size: 20 kW to 199.99 kWAll2022December Monthly Peak</t>
  </si>
  <si>
    <t>Program Specific1-in-10Size: 20 kW to 199.99 kWAll2022Typical Event Day</t>
  </si>
  <si>
    <t>Program Specific1-in-10Size: 20 kW to 199.99 kWAll2023January Monthly Peak</t>
  </si>
  <si>
    <t>Program Specific1-in-10Size: 20 kW to 199.99 kWAll2023February Monthly Peak</t>
  </si>
  <si>
    <t>Program Specific1-in-10Size: 20 kW to 199.99 kWAll2023March Monthly Peak</t>
  </si>
  <si>
    <t>Program Specific1-in-10Size: 20 kW to 199.99 kWAll2023April Monthly Peak</t>
  </si>
  <si>
    <t>Program Specific1-in-10Size: 20 kW to 199.99 kWAll2023May Monthly Peak</t>
  </si>
  <si>
    <t>Program Specific1-in-10Size: 20 kW to 199.99 kWAll2023June Monthly Peak</t>
  </si>
  <si>
    <t>Program Specific1-in-10Size: 20 kW to 199.99 kWAll2023July Monthly Peak</t>
  </si>
  <si>
    <t>Program Specific1-in-10Size: 20 kW to 199.99 kWAll2023August Monthly Peak</t>
  </si>
  <si>
    <t>Program Specific1-in-10Size: 20 kW to 199.99 kWAll2023September Monthly Peak</t>
  </si>
  <si>
    <t>Program Specific1-in-10Size: 20 kW to 199.99 kWAll2023October Monthly Peak</t>
  </si>
  <si>
    <t>Program Specific1-in-10Size: 20 kW to 199.99 kWAll2023November Monthly Peak</t>
  </si>
  <si>
    <t>Program Specific1-in-10Size: 20 kW to 199.99 kWAll2023December Monthly Peak</t>
  </si>
  <si>
    <t>Program Specific1-in-10Size: 20 kW to 199.99 kWAll2023Typical Event Day</t>
  </si>
  <si>
    <t>Program Specific1-in-10Size: 20 kW to 199.99 kWAll2024January Monthly Peak</t>
  </si>
  <si>
    <t>Program Specific1-in-10Size: 20 kW to 199.99 kWAll2024February Monthly Peak</t>
  </si>
  <si>
    <t>Program Specific1-in-10Size: 20 kW to 199.99 kWAll2024March Monthly Peak</t>
  </si>
  <si>
    <t>Program Specific1-in-10Size: 20 kW to 199.99 kWAll2024April Monthly Peak</t>
  </si>
  <si>
    <t>Program Specific1-in-10Size: 20 kW to 199.99 kWAll2024May Monthly Peak</t>
  </si>
  <si>
    <t>Program Specific1-in-10Size: 20 kW to 199.99 kWAll2024June Monthly Peak</t>
  </si>
  <si>
    <t>Program Specific1-in-10Size: 20 kW to 199.99 kWAll2024July Monthly Peak</t>
  </si>
  <si>
    <t>Program Specific1-in-10Size: 20 kW to 199.99 kWAll2024August Monthly Peak</t>
  </si>
  <si>
    <t>Program Specific1-in-10Size: 20 kW to 199.99 kWAll2024September Monthly Peak</t>
  </si>
  <si>
    <t>Program Specific1-in-10Size: 20 kW to 199.99 kWAll2024October Monthly Peak</t>
  </si>
  <si>
    <t>Program Specific1-in-10Size: 20 kW to 199.99 kWAll2024November Monthly Peak</t>
  </si>
  <si>
    <t>Program Specific1-in-10Size: 20 kW to 199.99 kWAll2024December Monthly Peak</t>
  </si>
  <si>
    <t>Program Specific1-in-10Size: 20 kW to 199.99 kWAll2024Typical Event Day</t>
  </si>
  <si>
    <t>Program Specific1-in-10Size: 20 kW to 199.99 kWAll2025January Monthly Peak</t>
  </si>
  <si>
    <t>Program Specific1-in-10Size: 20 kW to 199.99 kWAll2025February Monthly Peak</t>
  </si>
  <si>
    <t>Program Specific1-in-10Size: 20 kW to 199.99 kWAll2025March Monthly Peak</t>
  </si>
  <si>
    <t>Program Specific1-in-10Size: 20 kW to 199.99 kWAll2025April Monthly Peak</t>
  </si>
  <si>
    <t>Program Specific1-in-10Size: 20 kW to 199.99 kWAll2025May Monthly Peak</t>
  </si>
  <si>
    <t>Program Specific1-in-10Size: 20 kW to 199.99 kWAll2025June Monthly Peak</t>
  </si>
  <si>
    <t>Program Specific1-in-10Size: 20 kW to 199.99 kWAll2025July Monthly Peak</t>
  </si>
  <si>
    <t>Program Specific1-in-10Size: 20 kW to 199.99 kWAll2025August Monthly Peak</t>
  </si>
  <si>
    <t>Program Specific1-in-10Size: 20 kW to 199.99 kWAll2025September Monthly Peak</t>
  </si>
  <si>
    <t>Program Specific1-in-10Size: 20 kW to 199.99 kWAll2025October Monthly Peak</t>
  </si>
  <si>
    <t>Program Specific1-in-10Size: 20 kW to 199.99 kWAll2025November Monthly Peak</t>
  </si>
  <si>
    <t>Program Specific1-in-10Size: 20 kW to 199.99 kWAll2025December Monthly Peak</t>
  </si>
  <si>
    <t>Program Specific1-in-10Size: 20 kW to 199.99 kWAll2025Typical Event Day</t>
  </si>
  <si>
    <t>Program Specific1-in-2Size: 20 kW to 199.99 kWAll2016January Monthly Peak</t>
  </si>
  <si>
    <t>Program Specific1-in-2Size: 20 kW to 199.99 kWAll2016February Monthly Peak</t>
  </si>
  <si>
    <t>Program Specific1-in-2Size: 20 kW to 199.99 kWAll2016March Monthly Peak</t>
  </si>
  <si>
    <t>Program Specific1-in-2Size: 20 kW to 199.99 kWAll2016April Monthly Peak</t>
  </si>
  <si>
    <t>Program Specific1-in-2Size: 20 kW to 199.99 kWAll2016May Monthly Peak</t>
  </si>
  <si>
    <t>Program Specific1-in-2Size: 20 kW to 199.99 kWAll2016June Monthly Peak</t>
  </si>
  <si>
    <t>Program Specific1-in-2Size: 20 kW to 199.99 kWAll2016July Monthly Peak</t>
  </si>
  <si>
    <t>Program Specific1-in-2Size: 20 kW to 199.99 kWAll2016August Monthly Peak</t>
  </si>
  <si>
    <t>Program Specific1-in-2Size: 20 kW to 199.99 kWAll2016September Monthly Peak</t>
  </si>
  <si>
    <t>Program Specific1-in-2Size: 20 kW to 199.99 kWAll2016October Monthly Peak</t>
  </si>
  <si>
    <t>Program Specific1-in-2Size: 20 kW to 199.99 kWAll2016November Monthly Peak</t>
  </si>
  <si>
    <t>Program Specific1-in-2Size: 20 kW to 199.99 kWAll2016December Monthly Peak</t>
  </si>
  <si>
    <t>Program Specific1-in-2Size: 20 kW to 199.99 kWAll2016Typical Event Day</t>
  </si>
  <si>
    <t>Program Specific1-in-2Size: 20 kW to 199.99 kWAll2017January Monthly Peak</t>
  </si>
  <si>
    <t>Program Specific1-in-2Size: 20 kW to 199.99 kWAll2017February Monthly Peak</t>
  </si>
  <si>
    <t>Program Specific1-in-2Size: 20 kW to 199.99 kWAll2017March Monthly Peak</t>
  </si>
  <si>
    <t>Program Specific1-in-2Size: 20 kW to 199.99 kWAll2017April Monthly Peak</t>
  </si>
  <si>
    <t>Program Specific1-in-2Size: 20 kW to 199.99 kWAll2017May Monthly Peak</t>
  </si>
  <si>
    <t>Program Specific1-in-2Size: 20 kW to 199.99 kWAll2017June Monthly Peak</t>
  </si>
  <si>
    <t>Program Specific1-in-2Size: 20 kW to 199.99 kWAll2017July Monthly Peak</t>
  </si>
  <si>
    <t>Program Specific1-in-2Size: 20 kW to 199.99 kWAll2017August Monthly Peak</t>
  </si>
  <si>
    <t>Program Specific1-in-2Size: 20 kW to 199.99 kWAll2017September Monthly Peak</t>
  </si>
  <si>
    <t>Program Specific1-in-2Size: 20 kW to 199.99 kWAll2017October Monthly Peak</t>
  </si>
  <si>
    <t>Program Specific1-in-2Size: 20 kW to 199.99 kWAll2017November Monthly Peak</t>
  </si>
  <si>
    <t>Program Specific1-in-2Size: 20 kW to 199.99 kWAll2017December Monthly Peak</t>
  </si>
  <si>
    <t>Program Specific1-in-2Size: 20 kW to 199.99 kWAll2017Typical Event Day</t>
  </si>
  <si>
    <t>Program Specific1-in-2Size: 20 kW to 199.99 kWAll2018January Monthly Peak</t>
  </si>
  <si>
    <t>Program Specific1-in-2Size: 20 kW to 199.99 kWAll2018February Monthly Peak</t>
  </si>
  <si>
    <t>Program Specific1-in-2Size: 20 kW to 199.99 kWAll2018March Monthly Peak</t>
  </si>
  <si>
    <t>Program Specific1-in-2Size: 20 kW to 199.99 kWAll2018April Monthly Peak</t>
  </si>
  <si>
    <t>Program Specific1-in-2Size: 20 kW to 199.99 kWAll2018May Monthly Peak</t>
  </si>
  <si>
    <t>Program Specific1-in-2Size: 20 kW to 199.99 kWAll2018June Monthly Peak</t>
  </si>
  <si>
    <t>Program Specific1-in-2Size: 20 kW to 199.99 kWAll2018July Monthly Peak</t>
  </si>
  <si>
    <t>Program Specific1-in-2Size: 20 kW to 199.99 kWAll2018August Monthly Peak</t>
  </si>
  <si>
    <t>Program Specific1-in-2Size: 20 kW to 199.99 kWAll2018September Monthly Peak</t>
  </si>
  <si>
    <t>Program Specific1-in-2Size: 20 kW to 199.99 kWAll2018October Monthly Peak</t>
  </si>
  <si>
    <t>Program Specific1-in-2Size: 20 kW to 199.99 kWAll2018November Monthly Peak</t>
  </si>
  <si>
    <t>Program Specific1-in-2Size: 20 kW to 199.99 kWAll2018December Monthly Peak</t>
  </si>
  <si>
    <t>Program Specific1-in-2Size: 20 kW to 199.99 kWAll2018Typical Event Day</t>
  </si>
  <si>
    <t>Program Specific1-in-2Size: 20 kW to 199.99 kWAll2019January Monthly Peak</t>
  </si>
  <si>
    <t>Program Specific1-in-2Size: 20 kW to 199.99 kWAll2019February Monthly Peak</t>
  </si>
  <si>
    <t>Program Specific1-in-2Size: 20 kW to 199.99 kWAll2019March Monthly Peak</t>
  </si>
  <si>
    <t>Program Specific1-in-2Size: 20 kW to 199.99 kWAll2019April Monthly Peak</t>
  </si>
  <si>
    <t>Program Specific1-in-2Size: 20 kW to 199.99 kWAll2019May Monthly Peak</t>
  </si>
  <si>
    <t>Program Specific1-in-2Size: 20 kW to 199.99 kWAll2019June Monthly Peak</t>
  </si>
  <si>
    <t>Program Specific1-in-2Size: 20 kW to 199.99 kWAll2019July Monthly Peak</t>
  </si>
  <si>
    <t>Program Specific1-in-2Size: 20 kW to 199.99 kWAll2019August Monthly Peak</t>
  </si>
  <si>
    <t>Program Specific1-in-2Size: 20 kW to 199.99 kWAll2019September Monthly Peak</t>
  </si>
  <si>
    <t>Program Specific1-in-2Size: 20 kW to 199.99 kWAll2019October Monthly Peak</t>
  </si>
  <si>
    <t>Program Specific1-in-2Size: 20 kW to 199.99 kWAll2019November Monthly Peak</t>
  </si>
  <si>
    <t>Program Specific1-in-2Size: 20 kW to 199.99 kWAll2019December Monthly Peak</t>
  </si>
  <si>
    <t>Program Specific1-in-2Size: 20 kW to 199.99 kWAll2019Typical Event Day</t>
  </si>
  <si>
    <t>Program Specific1-in-2Size: 20 kW to 199.99 kWAll2020January Monthly Peak</t>
  </si>
  <si>
    <t>Program Specific1-in-2Size: 20 kW to 199.99 kWAll2020February Monthly Peak</t>
  </si>
  <si>
    <t>Program Specific1-in-2Size: 20 kW to 199.99 kWAll2020March Monthly Peak</t>
  </si>
  <si>
    <t>Program Specific1-in-2Size: 20 kW to 199.99 kWAll2020April Monthly Peak</t>
  </si>
  <si>
    <t>Program Specific1-in-2Size: 20 kW to 199.99 kWAll2020May Monthly Peak</t>
  </si>
  <si>
    <t>Program Specific1-in-2Size: 20 kW to 199.99 kWAll2020June Monthly Peak</t>
  </si>
  <si>
    <t>Program Specific1-in-2Size: 20 kW to 199.99 kWAll2020July Monthly Peak</t>
  </si>
  <si>
    <t>Program Specific1-in-2Size: 20 kW to 199.99 kWAll2020August Monthly Peak</t>
  </si>
  <si>
    <t>Program Specific1-in-2Size: 20 kW to 199.99 kWAll2020September Monthly Peak</t>
  </si>
  <si>
    <t>Program Specific1-in-2Size: 20 kW to 199.99 kWAll2020October Monthly Peak</t>
  </si>
  <si>
    <t>Program Specific1-in-2Size: 20 kW to 199.99 kWAll2020November Monthly Peak</t>
  </si>
  <si>
    <t>Program Specific1-in-2Size: 20 kW to 199.99 kWAll2020December Monthly Peak</t>
  </si>
  <si>
    <t>Program Specific1-in-2Size: 20 kW to 199.99 kWAll2020Typical Event Day</t>
  </si>
  <si>
    <t>Program Specific1-in-2Size: 20 kW to 199.99 kWAll2021January Monthly Peak</t>
  </si>
  <si>
    <t>Program Specific1-in-2Size: 20 kW to 199.99 kWAll2021February Monthly Peak</t>
  </si>
  <si>
    <t>Program Specific1-in-2Size: 20 kW to 199.99 kWAll2021March Monthly Peak</t>
  </si>
  <si>
    <t>Program Specific1-in-2Size: 20 kW to 199.99 kWAll2021April Monthly Peak</t>
  </si>
  <si>
    <t>Program Specific1-in-2Size: 20 kW to 199.99 kWAll2021May Monthly Peak</t>
  </si>
  <si>
    <t>Program Specific1-in-2Size: 20 kW to 199.99 kWAll2021June Monthly Peak</t>
  </si>
  <si>
    <t>Program Specific1-in-2Size: 20 kW to 199.99 kWAll2021July Monthly Peak</t>
  </si>
  <si>
    <t>Program Specific1-in-2Size: 20 kW to 199.99 kWAll2021August Monthly Peak</t>
  </si>
  <si>
    <t>Program Specific1-in-2Size: 20 kW to 199.99 kWAll2021September Monthly Peak</t>
  </si>
  <si>
    <t>Program Specific1-in-2Size: 20 kW to 199.99 kWAll2021October Monthly Peak</t>
  </si>
  <si>
    <t>Program Specific1-in-2Size: 20 kW to 199.99 kWAll2021November Monthly Peak</t>
  </si>
  <si>
    <t>Program Specific1-in-2Size: 20 kW to 199.99 kWAll2021December Monthly Peak</t>
  </si>
  <si>
    <t>Program Specific1-in-2Size: 20 kW to 199.99 kWAll2021Typical Event Day</t>
  </si>
  <si>
    <t>Program Specific1-in-2Size: 20 kW to 199.99 kWAll2022January Monthly Peak</t>
  </si>
  <si>
    <t>Program Specific1-in-2Size: 20 kW to 199.99 kWAll2022February Monthly Peak</t>
  </si>
  <si>
    <t>Program Specific1-in-2Size: 20 kW to 199.99 kWAll2022March Monthly Peak</t>
  </si>
  <si>
    <t>Program Specific1-in-2Size: 20 kW to 199.99 kWAll2022April Monthly Peak</t>
  </si>
  <si>
    <t>Program Specific1-in-2Size: 20 kW to 199.99 kWAll2022May Monthly Peak</t>
  </si>
  <si>
    <t>Program Specific1-in-2Size: 20 kW to 199.99 kWAll2022June Monthly Peak</t>
  </si>
  <si>
    <t>Program Specific1-in-2Size: 20 kW to 199.99 kWAll2022July Monthly Peak</t>
  </si>
  <si>
    <t>Program Specific1-in-2Size: 20 kW to 199.99 kWAll2022August Monthly Peak</t>
  </si>
  <si>
    <t>Program Specific1-in-2Size: 20 kW to 199.99 kWAll2022September Monthly Peak</t>
  </si>
  <si>
    <t>Program Specific1-in-2Size: 20 kW to 199.99 kWAll2022October Monthly Peak</t>
  </si>
  <si>
    <t>Program Specific1-in-2Size: 20 kW to 199.99 kWAll2022November Monthly Peak</t>
  </si>
  <si>
    <t>Program Specific1-in-2Size: 20 kW to 199.99 kWAll2022December Monthly Peak</t>
  </si>
  <si>
    <t>Program Specific1-in-2Size: 20 kW to 199.99 kWAll2022Typical Event Day</t>
  </si>
  <si>
    <t>Program Specific1-in-2Size: 20 kW to 199.99 kWAll2023January Monthly Peak</t>
  </si>
  <si>
    <t>Program Specific1-in-2Size: 20 kW to 199.99 kWAll2023February Monthly Peak</t>
  </si>
  <si>
    <t>Program Specific1-in-2Size: 20 kW to 199.99 kWAll2023March Monthly Peak</t>
  </si>
  <si>
    <t>Program Specific1-in-2Size: 20 kW to 199.99 kWAll2023April Monthly Peak</t>
  </si>
  <si>
    <t>Program Specific1-in-2Size: 20 kW to 199.99 kWAll2023May Monthly Peak</t>
  </si>
  <si>
    <t>Program Specific1-in-2Size: 20 kW to 199.99 kWAll2023June Monthly Peak</t>
  </si>
  <si>
    <t>Program Specific1-in-2Size: 20 kW to 199.99 kWAll2023July Monthly Peak</t>
  </si>
  <si>
    <t>Program Specific1-in-2Size: 20 kW to 199.99 kWAll2023August Monthly Peak</t>
  </si>
  <si>
    <t>Program Specific1-in-2Size: 20 kW to 199.99 kWAll2023September Monthly Peak</t>
  </si>
  <si>
    <t>Program Specific1-in-2Size: 20 kW to 199.99 kWAll2023October Monthly Peak</t>
  </si>
  <si>
    <t>Program Specific1-in-2Size: 20 kW to 199.99 kWAll2023November Monthly Peak</t>
  </si>
  <si>
    <t>Program Specific1-in-2Size: 20 kW to 199.99 kWAll2023December Monthly Peak</t>
  </si>
  <si>
    <t>Program Specific1-in-2Size: 20 kW to 199.99 kWAll2023Typical Event Day</t>
  </si>
  <si>
    <t>Program Specific1-in-2Size: 20 kW to 199.99 kWAll2024January Monthly Peak</t>
  </si>
  <si>
    <t>Program Specific1-in-2Size: 20 kW to 199.99 kWAll2024February Monthly Peak</t>
  </si>
  <si>
    <t>Program Specific1-in-2Size: 20 kW to 199.99 kWAll2024March Monthly Peak</t>
  </si>
  <si>
    <t>Program Specific1-in-2Size: 20 kW to 199.99 kWAll2024April Monthly Peak</t>
  </si>
  <si>
    <t>Program Specific1-in-2Size: 20 kW to 199.99 kWAll2024May Monthly Peak</t>
  </si>
  <si>
    <t>Program Specific1-in-2Size: 20 kW to 199.99 kWAll2024June Monthly Peak</t>
  </si>
  <si>
    <t>Program Specific1-in-2Size: 20 kW to 199.99 kWAll2024July Monthly Peak</t>
  </si>
  <si>
    <t>Program Specific1-in-2Size: 20 kW to 199.99 kWAll2024August Monthly Peak</t>
  </si>
  <si>
    <t>Program Specific1-in-2Size: 20 kW to 199.99 kWAll2024September Monthly Peak</t>
  </si>
  <si>
    <t>Program Specific1-in-2Size: 20 kW to 199.99 kWAll2024October Monthly Peak</t>
  </si>
  <si>
    <t>Program Specific1-in-2Size: 20 kW to 199.99 kWAll2024November Monthly Peak</t>
  </si>
  <si>
    <t>Program Specific1-in-2Size: 20 kW to 199.99 kWAll2024December Monthly Peak</t>
  </si>
  <si>
    <t>Program Specific1-in-2Size: 20 kW to 199.99 kWAll2024Typical Event Day</t>
  </si>
  <si>
    <t>Program Specific1-in-2Size: 20 kW to 199.99 kWAll2025January Monthly Peak</t>
  </si>
  <si>
    <t>Program Specific1-in-2Size: 20 kW to 199.99 kWAll2025February Monthly Peak</t>
  </si>
  <si>
    <t>Program Specific1-in-2Size: 20 kW to 199.99 kWAll2025March Monthly Peak</t>
  </si>
  <si>
    <t>Program Specific1-in-2Size: 20 kW to 199.99 kWAll2025April Monthly Peak</t>
  </si>
  <si>
    <t>Program Specific1-in-2Size: 20 kW to 199.99 kWAll2025May Monthly Peak</t>
  </si>
  <si>
    <t>Program Specific1-in-2Size: 20 kW to 199.99 kWAll2025June Monthly Peak</t>
  </si>
  <si>
    <t>Program Specific1-in-2Size: 20 kW to 199.99 kWAll2025July Monthly Peak</t>
  </si>
  <si>
    <t>Program Specific1-in-2Size: 20 kW to 199.99 kWAll2025August Monthly Peak</t>
  </si>
  <si>
    <t>Program Specific1-in-2Size: 20 kW to 199.99 kWAll2025September Monthly Peak</t>
  </si>
  <si>
    <t>Program Specific1-in-2Size: 20 kW to 199.99 kWAll2025October Monthly Peak</t>
  </si>
  <si>
    <t>Program Specific1-in-2Size: 20 kW to 199.99 kWAll2025November Monthly Peak</t>
  </si>
  <si>
    <t>Program Specific1-in-2Size: 20 kW to 199.99 kWAll2025December Monthly Peak</t>
  </si>
  <si>
    <t>Program Specific1-in-2Size: 20 kW to 199.99 kWAll2025Typical Event Day</t>
  </si>
  <si>
    <t>Program Specific1-in-10AllAll2016January Monthly Peak</t>
  </si>
  <si>
    <t>Program Specific1-in-10AllAll2016February Monthly Peak</t>
  </si>
  <si>
    <t>Program Specific1-in-10AllAll2016March Monthly Peak</t>
  </si>
  <si>
    <t>Program Specific1-in-10AllAll2016April Monthly Peak</t>
  </si>
  <si>
    <t>Program Specific1-in-10AllAll2016May Monthly Peak</t>
  </si>
  <si>
    <t>Program Specific1-in-10AllAll2016June Monthly Peak</t>
  </si>
  <si>
    <t>Program Specific1-in-10AllAll2016July Monthly Peak</t>
  </si>
  <si>
    <t>Program Specific1-in-10AllAll2016August Monthly Peak</t>
  </si>
  <si>
    <t>Program Specific1-in-10AllAll2016September Monthly Peak</t>
  </si>
  <si>
    <t>Program Specific1-in-10AllAll2016October Monthly Peak</t>
  </si>
  <si>
    <t>Program Specific1-in-10AllAll2016November Monthly Peak</t>
  </si>
  <si>
    <t>Program Specific1-in-10AllAll2016December Monthly Peak</t>
  </si>
  <si>
    <t>Program Specific1-in-10AllAll2016Typical Event Day</t>
  </si>
  <si>
    <t>Program Specific1-in-10AllAll2017January Monthly Peak</t>
  </si>
  <si>
    <t>Program Specific1-in-10AllAll2017February Monthly Peak</t>
  </si>
  <si>
    <t>Program Specific1-in-10AllAll2017March Monthly Peak</t>
  </si>
  <si>
    <t>Program Specific1-in-10AllAll2017April Monthly Peak</t>
  </si>
  <si>
    <t>Program Specific1-in-10AllAll2017May Monthly Peak</t>
  </si>
  <si>
    <t>Program Specific1-in-10AllAll2017June Monthly Peak</t>
  </si>
  <si>
    <t>Program Specific1-in-10AllAll2017July Monthly Peak</t>
  </si>
  <si>
    <t>Program Specific1-in-10AllAll2017August Monthly Peak</t>
  </si>
  <si>
    <t>Program Specific1-in-10AllAll2017September Monthly Peak</t>
  </si>
  <si>
    <t>Program Specific1-in-10AllAll2017October Monthly Peak</t>
  </si>
  <si>
    <t>Program Specific1-in-10AllAll2017November Monthly Peak</t>
  </si>
  <si>
    <t>Program Specific1-in-10AllAll2017December Monthly Peak</t>
  </si>
  <si>
    <t>Program Specific1-in-10AllAll2017Typical Event Day</t>
  </si>
  <si>
    <t>Program Specific1-in-10AllAll2018January Monthly Peak</t>
  </si>
  <si>
    <t>Program Specific1-in-10AllAll2018February Monthly Peak</t>
  </si>
  <si>
    <t>Program Specific1-in-10AllAll2018March Monthly Peak</t>
  </si>
  <si>
    <t>Program Specific1-in-10AllAll2018April Monthly Peak</t>
  </si>
  <si>
    <t>Program Specific1-in-10AllAll2018May Monthly Peak</t>
  </si>
  <si>
    <t>Program Specific1-in-10AllAll2018June Monthly Peak</t>
  </si>
  <si>
    <t>Program Specific1-in-10AllAll2018July Monthly Peak</t>
  </si>
  <si>
    <t>Program Specific1-in-10AllAll2018August Monthly Peak</t>
  </si>
  <si>
    <t>Program Specific1-in-10AllAll2018September Monthly Peak</t>
  </si>
  <si>
    <t>Program Specific1-in-10AllAll2018October Monthly Peak</t>
  </si>
  <si>
    <t>Program Specific1-in-10AllAll2018November Monthly Peak</t>
  </si>
  <si>
    <t>Program Specific1-in-10AllAll2018December Monthly Peak</t>
  </si>
  <si>
    <t>Program Specific1-in-10AllAll2018Typical Event Day</t>
  </si>
  <si>
    <t>Program Specific1-in-10AllAll2019January Monthly Peak</t>
  </si>
  <si>
    <t>Program Specific1-in-10AllAll2019February Monthly Peak</t>
  </si>
  <si>
    <t>Program Specific1-in-10AllAll2019March Monthly Peak</t>
  </si>
  <si>
    <t>Program Specific1-in-10AllAll2019April Monthly Peak</t>
  </si>
  <si>
    <t>Program Specific1-in-10AllAll2019May Monthly Peak</t>
  </si>
  <si>
    <t>Program Specific1-in-10AllAll2019June Monthly Peak</t>
  </si>
  <si>
    <t>Program Specific1-in-10AllAll2019July Monthly Peak</t>
  </si>
  <si>
    <t>Program Specific1-in-10AllAll2019August Monthly Peak</t>
  </si>
  <si>
    <t>Program Specific1-in-10AllAll2019September Monthly Peak</t>
  </si>
  <si>
    <t>Program Specific1-in-10AllAll2019October Monthly Peak</t>
  </si>
  <si>
    <t>Program Specific1-in-10AllAll2019November Monthly Peak</t>
  </si>
  <si>
    <t>Program Specific1-in-10AllAll2019December Monthly Peak</t>
  </si>
  <si>
    <t>Program Specific1-in-10AllAll2019Typical Event Day</t>
  </si>
  <si>
    <t>Program Specific1-in-10AllAll2020January Monthly Peak</t>
  </si>
  <si>
    <t>Program Specific1-in-10AllAll2020February Monthly Peak</t>
  </si>
  <si>
    <t>Program Specific1-in-10AllAll2020March Monthly Peak</t>
  </si>
  <si>
    <t>Program Specific1-in-10AllAll2020April Monthly Peak</t>
  </si>
  <si>
    <t>Program Specific1-in-10AllAll2020May Monthly Peak</t>
  </si>
  <si>
    <t>Program Specific1-in-10AllAll2020June Monthly Peak</t>
  </si>
  <si>
    <t>Program Specific1-in-10AllAll2020July Monthly Peak</t>
  </si>
  <si>
    <t>Program Specific1-in-10AllAll2020August Monthly Peak</t>
  </si>
  <si>
    <t>Program Specific1-in-10AllAll2020September Monthly Peak</t>
  </si>
  <si>
    <t>Program Specific1-in-10AllAll2020October Monthly Peak</t>
  </si>
  <si>
    <t>Program Specific1-in-10AllAll2020November Monthly Peak</t>
  </si>
  <si>
    <t>Program Specific1-in-10AllAll2020December Monthly Peak</t>
  </si>
  <si>
    <t>Program Specific1-in-10AllAll2020Typical Event Day</t>
  </si>
  <si>
    <t>Program Specific1-in-10AllAll2021January Monthly Peak</t>
  </si>
  <si>
    <t>Program Specific1-in-10AllAll2021February Monthly Peak</t>
  </si>
  <si>
    <t>Program Specific1-in-10AllAll2021March Monthly Peak</t>
  </si>
  <si>
    <t>Program Specific1-in-10AllAll2021April Monthly Peak</t>
  </si>
  <si>
    <t>Program Specific1-in-10AllAll2021May Monthly Peak</t>
  </si>
  <si>
    <t>Program Specific1-in-10AllAll2021June Monthly Peak</t>
  </si>
  <si>
    <t>Program Specific1-in-10AllAll2021July Monthly Peak</t>
  </si>
  <si>
    <t>Program Specific1-in-10AllAll2021August Monthly Peak</t>
  </si>
  <si>
    <t>Program Specific1-in-10AllAll2021September Monthly Peak</t>
  </si>
  <si>
    <t>Program Specific1-in-10AllAll2021October Monthly Peak</t>
  </si>
  <si>
    <t>Program Specific1-in-10AllAll2021November Monthly Peak</t>
  </si>
  <si>
    <t>Program Specific1-in-10AllAll2021December Monthly Peak</t>
  </si>
  <si>
    <t>Program Specific1-in-10AllAll2021Typical Event Day</t>
  </si>
  <si>
    <t>Program Specific1-in-10AllAll2022January Monthly Peak</t>
  </si>
  <si>
    <t>Program Specific1-in-10AllAll2022February Monthly Peak</t>
  </si>
  <si>
    <t>Program Specific1-in-10AllAll2022March Monthly Peak</t>
  </si>
  <si>
    <t>Program Specific1-in-10AllAll2022April Monthly Peak</t>
  </si>
  <si>
    <t>Program Specific1-in-10AllAll2022May Monthly Peak</t>
  </si>
  <si>
    <t>Program Specific1-in-10AllAll2022June Monthly Peak</t>
  </si>
  <si>
    <t>Program Specific1-in-10AllAll2022July Monthly Peak</t>
  </si>
  <si>
    <t>Program Specific1-in-10AllAll2022August Monthly Peak</t>
  </si>
  <si>
    <t>Program Specific1-in-10AllAll2022September Monthly Peak</t>
  </si>
  <si>
    <t>Program Specific1-in-10AllAll2022October Monthly Peak</t>
  </si>
  <si>
    <t>Program Specific1-in-10AllAll2022November Monthly Peak</t>
  </si>
  <si>
    <t>Program Specific1-in-10AllAll2022December Monthly Peak</t>
  </si>
  <si>
    <t>Program Specific1-in-10AllAll2022Typical Event Day</t>
  </si>
  <si>
    <t>Program Specific1-in-10AllAll2023January Monthly Peak</t>
  </si>
  <si>
    <t>Program Specific1-in-10AllAll2023February Monthly Peak</t>
  </si>
  <si>
    <t>Program Specific1-in-10AllAll2023March Monthly Peak</t>
  </si>
  <si>
    <t>Program Specific1-in-10AllAll2023April Monthly Peak</t>
  </si>
  <si>
    <t>Program Specific1-in-10AllAll2023May Monthly Peak</t>
  </si>
  <si>
    <t>Program Specific1-in-10AllAll2023June Monthly Peak</t>
  </si>
  <si>
    <t>Program Specific1-in-10AllAll2023July Monthly Peak</t>
  </si>
  <si>
    <t>Program Specific1-in-10AllAll2023August Monthly Peak</t>
  </si>
  <si>
    <t>Program Specific1-in-10AllAll2023September Monthly Peak</t>
  </si>
  <si>
    <t>Program Specific1-in-10AllAll2023October Monthly Peak</t>
  </si>
  <si>
    <t>Program Specific1-in-10AllAll2023November Monthly Peak</t>
  </si>
  <si>
    <t>Program Specific1-in-10AllAll2023December Monthly Peak</t>
  </si>
  <si>
    <t>Program Specific1-in-10AllAll2023Typical Event Day</t>
  </si>
  <si>
    <t>Program Specific1-in-10AllAll2024January Monthly Peak</t>
  </si>
  <si>
    <t>Program Specific1-in-10AllAll2024February Monthly Peak</t>
  </si>
  <si>
    <t>Program Specific1-in-10AllAll2024March Monthly Peak</t>
  </si>
  <si>
    <t>Program Specific1-in-10AllAll2024April Monthly Peak</t>
  </si>
  <si>
    <t>Program Specific1-in-10AllAll2024May Monthly Peak</t>
  </si>
  <si>
    <t>Program Specific1-in-10AllAll2024June Monthly Peak</t>
  </si>
  <si>
    <t>Program Specific1-in-10AllAll2024July Monthly Peak</t>
  </si>
  <si>
    <t>Program Specific1-in-10AllAll2024August Monthly Peak</t>
  </si>
  <si>
    <t>Program Specific1-in-10AllAll2024September Monthly Peak</t>
  </si>
  <si>
    <t>Program Specific1-in-10AllAll2024October Monthly Peak</t>
  </si>
  <si>
    <t>Program Specific1-in-10AllAll2024November Monthly Peak</t>
  </si>
  <si>
    <t>Program Specific1-in-10AllAll2024December Monthly Peak</t>
  </si>
  <si>
    <t>Program Specific1-in-10AllAll2024Typical Event Day</t>
  </si>
  <si>
    <t>Program Specific1-in-10AllAll2025January Monthly Peak</t>
  </si>
  <si>
    <t>Program Specific1-in-10AllAll2025February Monthly Peak</t>
  </si>
  <si>
    <t>Program Specific1-in-10AllAll2025March Monthly Peak</t>
  </si>
  <si>
    <t>Program Specific1-in-10AllAll2025April Monthly Peak</t>
  </si>
  <si>
    <t>Program Specific1-in-10AllAll2025May Monthly Peak</t>
  </si>
  <si>
    <t>Program Specific1-in-10AllAll2025June Monthly Peak</t>
  </si>
  <si>
    <t>Program Specific1-in-10AllAll2025July Monthly Peak</t>
  </si>
  <si>
    <t>Program Specific1-in-10AllAll2025August Monthly Peak</t>
  </si>
  <si>
    <t>Program Specific1-in-10AllAll2025September Monthly Peak</t>
  </si>
  <si>
    <t>Program Specific1-in-10AllAll2025October Monthly Peak</t>
  </si>
  <si>
    <t>Program Specific1-in-10AllAll2025November Monthly Peak</t>
  </si>
  <si>
    <t>Program Specific1-in-10AllAll2025December Monthly Peak</t>
  </si>
  <si>
    <t>Program Specific1-in-10AllAll2025Typical Event Day</t>
  </si>
  <si>
    <t>Program Specific1-in-2AllAll2016January Monthly Peak</t>
  </si>
  <si>
    <t>Program Specific1-in-2AllAll2016February Monthly Peak</t>
  </si>
  <si>
    <t>Program Specific1-in-2AllAll2016March Monthly Peak</t>
  </si>
  <si>
    <t>Program Specific1-in-2AllAll2016April Monthly Peak</t>
  </si>
  <si>
    <t>Program Specific1-in-2AllAll2016May Monthly Peak</t>
  </si>
  <si>
    <t>Program Specific1-in-2AllAll2016June Monthly Peak</t>
  </si>
  <si>
    <t>Program Specific1-in-2AllAll2016July Monthly Peak</t>
  </si>
  <si>
    <t>Program Specific1-in-2AllAll2016August Monthly Peak</t>
  </si>
  <si>
    <t>Program Specific1-in-2AllAll2016September Monthly Peak</t>
  </si>
  <si>
    <t>Program Specific1-in-2AllAll2016October Monthly Peak</t>
  </si>
  <si>
    <t>Program Specific1-in-2AllAll2016November Monthly Peak</t>
  </si>
  <si>
    <t>Program Specific1-in-2AllAll2016December Monthly Peak</t>
  </si>
  <si>
    <t>Program Specific1-in-2AllAll2016Typical Event Day</t>
  </si>
  <si>
    <t>Program Specific1-in-2AllAll2017January Monthly Peak</t>
  </si>
  <si>
    <t>Program Specific1-in-2AllAll2017February Monthly Peak</t>
  </si>
  <si>
    <t>Program Specific1-in-2AllAll2017March Monthly Peak</t>
  </si>
  <si>
    <t>Program Specific1-in-2AllAll2017April Monthly Peak</t>
  </si>
  <si>
    <t>Program Specific1-in-2AllAll2017May Monthly Peak</t>
  </si>
  <si>
    <t>Program Specific1-in-2AllAll2017June Monthly Peak</t>
  </si>
  <si>
    <t>Program Specific1-in-2AllAll2017July Monthly Peak</t>
  </si>
  <si>
    <t>Program Specific1-in-2AllAll2017August Monthly Peak</t>
  </si>
  <si>
    <t>Program Specific1-in-2AllAll2017September Monthly Peak</t>
  </si>
  <si>
    <t>Program Specific1-in-2AllAll2017October Monthly Peak</t>
  </si>
  <si>
    <t>Program Specific1-in-2AllAll2017November Monthly Peak</t>
  </si>
  <si>
    <t>Program Specific1-in-2AllAll2017December Monthly Peak</t>
  </si>
  <si>
    <t>Program Specific1-in-2AllAll2017Typical Event Day</t>
  </si>
  <si>
    <t>Program Specific1-in-2AllAll2018January Monthly Peak</t>
  </si>
  <si>
    <t>Program Specific1-in-2AllAll2018February Monthly Peak</t>
  </si>
  <si>
    <t>Program Specific1-in-2AllAll2018March Monthly Peak</t>
  </si>
  <si>
    <t>Program Specific1-in-2AllAll2018April Monthly Peak</t>
  </si>
  <si>
    <t>Program Specific1-in-2AllAll2018May Monthly Peak</t>
  </si>
  <si>
    <t>Program Specific1-in-2AllAll2018June Monthly Peak</t>
  </si>
  <si>
    <t>Program Specific1-in-2AllAll2018July Monthly Peak</t>
  </si>
  <si>
    <t>Program Specific1-in-2AllAll2018August Monthly Peak</t>
  </si>
  <si>
    <t>Program Specific1-in-2AllAll2018September Monthly Peak</t>
  </si>
  <si>
    <t>Program Specific1-in-2AllAll2018October Monthly Peak</t>
  </si>
  <si>
    <t>Program Specific1-in-2AllAll2018November Monthly Peak</t>
  </si>
  <si>
    <t>Program Specific1-in-2AllAll2018December Monthly Peak</t>
  </si>
  <si>
    <t>Program Specific1-in-2AllAll2018Typical Event Day</t>
  </si>
  <si>
    <t>Program Specific1-in-2AllAll2019January Monthly Peak</t>
  </si>
  <si>
    <t>Program Specific1-in-2AllAll2019February Monthly Peak</t>
  </si>
  <si>
    <t>Program Specific1-in-2AllAll2019March Monthly Peak</t>
  </si>
  <si>
    <t>Program Specific1-in-2AllAll2019April Monthly Peak</t>
  </si>
  <si>
    <t>Program Specific1-in-2AllAll2019May Monthly Peak</t>
  </si>
  <si>
    <t>Program Specific1-in-2AllAll2019June Monthly Peak</t>
  </si>
  <si>
    <t>Program Specific1-in-2AllAll2019July Monthly Peak</t>
  </si>
  <si>
    <t>Program Specific1-in-2AllAll2019August Monthly Peak</t>
  </si>
  <si>
    <t>Program Specific1-in-2AllAll2019September Monthly Peak</t>
  </si>
  <si>
    <t>Program Specific1-in-2AllAll2019October Monthly Peak</t>
  </si>
  <si>
    <t>Program Specific1-in-2AllAll2019November Monthly Peak</t>
  </si>
  <si>
    <t>Program Specific1-in-2AllAll2019December Monthly Peak</t>
  </si>
  <si>
    <t>Program Specific1-in-2AllAll2019Typical Event Day</t>
  </si>
  <si>
    <t>Program Specific1-in-2AllAll2020January Monthly Peak</t>
  </si>
  <si>
    <t>Program Specific1-in-2AllAll2020February Monthly Peak</t>
  </si>
  <si>
    <t>Program Specific1-in-2AllAll2020March Monthly Peak</t>
  </si>
  <si>
    <t>Program Specific1-in-2AllAll2020April Monthly Peak</t>
  </si>
  <si>
    <t>Program Specific1-in-2AllAll2020May Monthly Peak</t>
  </si>
  <si>
    <t>Program Specific1-in-2AllAll2020June Monthly Peak</t>
  </si>
  <si>
    <t>Program Specific1-in-2AllAll2020July Monthly Peak</t>
  </si>
  <si>
    <t>Program Specific1-in-2AllAll2020August Monthly Peak</t>
  </si>
  <si>
    <t>Program Specific1-in-2AllAll2020September Monthly Peak</t>
  </si>
  <si>
    <t>Program Specific1-in-2AllAll2020October Monthly Peak</t>
  </si>
  <si>
    <t>Program Specific1-in-2AllAll2020November Monthly Peak</t>
  </si>
  <si>
    <t>Program Specific1-in-2AllAll2020December Monthly Peak</t>
  </si>
  <si>
    <t>Program Specific1-in-2AllAll2020Typical Event Day</t>
  </si>
  <si>
    <t>Program Specific1-in-2AllAll2021January Monthly Peak</t>
  </si>
  <si>
    <t>Program Specific1-in-2AllAll2021February Monthly Peak</t>
  </si>
  <si>
    <t>Program Specific1-in-2AllAll2021March Monthly Peak</t>
  </si>
  <si>
    <t>Program Specific1-in-2AllAll2021April Monthly Peak</t>
  </si>
  <si>
    <t>Program Specific1-in-2AllAll2021May Monthly Peak</t>
  </si>
  <si>
    <t>Program Specific1-in-2AllAll2021June Monthly Peak</t>
  </si>
  <si>
    <t>Program Specific1-in-2AllAll2021July Monthly Peak</t>
  </si>
  <si>
    <t>Program Specific1-in-2AllAll2021August Monthly Peak</t>
  </si>
  <si>
    <t>Program Specific1-in-2AllAll2021September Monthly Peak</t>
  </si>
  <si>
    <t>Program Specific1-in-2AllAll2021October Monthly Peak</t>
  </si>
  <si>
    <t>Program Specific1-in-2AllAll2021November Monthly Peak</t>
  </si>
  <si>
    <t>Program Specific1-in-2AllAll2021December Monthly Peak</t>
  </si>
  <si>
    <t>Program Specific1-in-2AllAll2021Typical Event Day</t>
  </si>
  <si>
    <t>Program Specific1-in-2AllAll2022January Monthly Peak</t>
  </si>
  <si>
    <t>Program Specific1-in-2AllAll2022February Monthly Peak</t>
  </si>
  <si>
    <t>Program Specific1-in-2AllAll2022March Monthly Peak</t>
  </si>
  <si>
    <t>Program Specific1-in-2AllAll2022April Monthly Peak</t>
  </si>
  <si>
    <t>Program Specific1-in-2AllAll2022May Monthly Peak</t>
  </si>
  <si>
    <t>Program Specific1-in-2AllAll2022June Monthly Peak</t>
  </si>
  <si>
    <t>Program Specific1-in-2AllAll2022July Monthly Peak</t>
  </si>
  <si>
    <t>Program Specific1-in-2AllAll2022August Monthly Peak</t>
  </si>
  <si>
    <t>Program Specific1-in-2AllAll2022September Monthly Peak</t>
  </si>
  <si>
    <t>Program Specific1-in-2AllAll2022October Monthly Peak</t>
  </si>
  <si>
    <t>Program Specific1-in-2AllAll2022November Monthly Peak</t>
  </si>
  <si>
    <t>Program Specific1-in-2AllAll2022December Monthly Peak</t>
  </si>
  <si>
    <t>Program Specific1-in-2AllAll2022Typical Event Day</t>
  </si>
  <si>
    <t>Program Specific1-in-2AllAll2023January Monthly Peak</t>
  </si>
  <si>
    <t>Program Specific1-in-2AllAll2023February Monthly Peak</t>
  </si>
  <si>
    <t>Program Specific1-in-2AllAll2023March Monthly Peak</t>
  </si>
  <si>
    <t>Program Specific1-in-2AllAll2023April Monthly Peak</t>
  </si>
  <si>
    <t>Program Specific1-in-2AllAll2023May Monthly Peak</t>
  </si>
  <si>
    <t>Program Specific1-in-2AllAll2023June Monthly Peak</t>
  </si>
  <si>
    <t>Program Specific1-in-2AllAll2023July Monthly Peak</t>
  </si>
  <si>
    <t>Program Specific1-in-2AllAll2023August Monthly Peak</t>
  </si>
  <si>
    <t>Program Specific1-in-2AllAll2023September Monthly Peak</t>
  </si>
  <si>
    <t>Program Specific1-in-2AllAll2023October Monthly Peak</t>
  </si>
  <si>
    <t>Program Specific1-in-2AllAll2023November Monthly Peak</t>
  </si>
  <si>
    <t>Program Specific1-in-2AllAll2023December Monthly Peak</t>
  </si>
  <si>
    <t>Program Specific1-in-2AllAll2023Typical Event Day</t>
  </si>
  <si>
    <t>Program Specific1-in-2AllAll2024January Monthly Peak</t>
  </si>
  <si>
    <t>Program Specific1-in-2AllAll2024February Monthly Peak</t>
  </si>
  <si>
    <t>Program Specific1-in-2AllAll2024March Monthly Peak</t>
  </si>
  <si>
    <t>Program Specific1-in-2AllAll2024April Monthly Peak</t>
  </si>
  <si>
    <t>Program Specific1-in-2AllAll2024May Monthly Peak</t>
  </si>
  <si>
    <t>Program Specific1-in-2AllAll2024June Monthly Peak</t>
  </si>
  <si>
    <t>Program Specific1-in-2AllAll2024July Monthly Peak</t>
  </si>
  <si>
    <t>Program Specific1-in-2AllAll2024August Monthly Peak</t>
  </si>
  <si>
    <t>Program Specific1-in-2AllAll2024September Monthly Peak</t>
  </si>
  <si>
    <t>Program Specific1-in-2AllAll2024October Monthly Peak</t>
  </si>
  <si>
    <t>Program Specific1-in-2AllAll2024November Monthly Peak</t>
  </si>
  <si>
    <t>Program Specific1-in-2AllAll2024December Monthly Peak</t>
  </si>
  <si>
    <t>Program Specific1-in-2AllAll2024Typical Event Day</t>
  </si>
  <si>
    <t>Program Specific1-in-2AllAll2025January Monthly Peak</t>
  </si>
  <si>
    <t>Program Specific1-in-2AllAll2025February Monthly Peak</t>
  </si>
  <si>
    <t>Program Specific1-in-2AllAll2025March Monthly Peak</t>
  </si>
  <si>
    <t>Program Specific1-in-2AllAll2025April Monthly Peak</t>
  </si>
  <si>
    <t>Program Specific1-in-2AllAll2025May Monthly Peak</t>
  </si>
  <si>
    <t>Program Specific1-in-2AllAll2025June Monthly Peak</t>
  </si>
  <si>
    <t>Program Specific1-in-2AllAll2025July Monthly Peak</t>
  </si>
  <si>
    <t>Program Specific1-in-2AllAll2025August Monthly Peak</t>
  </si>
  <si>
    <t>Program Specific1-in-2AllAll2025September Monthly Peak</t>
  </si>
  <si>
    <t>Program Specific1-in-2AllAll2025October Monthly Peak</t>
  </si>
  <si>
    <t>Program Specific1-in-2AllAll2025November Monthly Peak</t>
  </si>
  <si>
    <t>Program Specific1-in-2AllAll2025December Monthly Peak</t>
  </si>
  <si>
    <t>Program Specific1-in-2AllAll2025Typical Event Day</t>
  </si>
  <si>
    <t>Portfolio AdjustedAllAll2016April Monthly Peak</t>
  </si>
  <si>
    <t>Portfolio AdjustedAllAll2016August Monthly Peak</t>
  </si>
  <si>
    <t>Portfolio AdjustedAllAll2016December Monthly Peak</t>
  </si>
  <si>
    <t>Portfolio AdjustedAllAll2016February Monthly Peak</t>
  </si>
  <si>
    <t>Portfolio AdjustedAllAll2016January Monthly Peak</t>
  </si>
  <si>
    <t>Portfolio AdjustedAllAll2016July Monthly Peak</t>
  </si>
  <si>
    <t>Portfolio AdjustedAllAll2016June Monthly Peak</t>
  </si>
  <si>
    <t>Portfolio AdjustedAllAll2016March Monthly Peak</t>
  </si>
  <si>
    <t>Portfolio AdjustedAllAll2016May Monthly Peak</t>
  </si>
  <si>
    <t>Portfolio AdjustedAllAll2016November Monthly Peak</t>
  </si>
  <si>
    <t>Portfolio AdjustedAllAll2016October Monthly Peak</t>
  </si>
  <si>
    <t>Portfolio AdjustedAllAll2016September Monthly Peak</t>
  </si>
  <si>
    <t>Portfolio AdjustedAllAll2016Typical Event Day</t>
  </si>
  <si>
    <t>Portfolio AdjustedAllAll2017April Monthly Peak</t>
  </si>
  <si>
    <t>Portfolio AdjustedAllAll2017August Monthly Peak</t>
  </si>
  <si>
    <t>Portfolio AdjustedAllAll2017December Monthly Peak</t>
  </si>
  <si>
    <t>Portfolio AdjustedAllAll2017February Monthly Peak</t>
  </si>
  <si>
    <t>Portfolio AdjustedAllAll2017January Monthly Peak</t>
  </si>
  <si>
    <t>Portfolio AdjustedAllAll2017July Monthly Peak</t>
  </si>
  <si>
    <t>Portfolio AdjustedAllAll2017June Monthly Peak</t>
  </si>
  <si>
    <t>Portfolio AdjustedAllAll2017March Monthly Peak</t>
  </si>
  <si>
    <t>Portfolio AdjustedAllAll2017May Monthly Peak</t>
  </si>
  <si>
    <t>Portfolio AdjustedAllAll2017November Monthly Peak</t>
  </si>
  <si>
    <t>Portfolio AdjustedAllAll2017October Monthly Peak</t>
  </si>
  <si>
    <t>Portfolio AdjustedAllAll2017September Monthly Peak</t>
  </si>
  <si>
    <t>Portfolio AdjustedAllAll2017Typical Event Day</t>
  </si>
  <si>
    <t>Portfolio AdjustedAllAll2018April Monthly Peak</t>
  </si>
  <si>
    <t>Portfolio AdjustedAllAll2018August Monthly Peak</t>
  </si>
  <si>
    <t>Portfolio AdjustedAllAll2018December Monthly Peak</t>
  </si>
  <si>
    <t>Portfolio AdjustedAllAll2018February Monthly Peak</t>
  </si>
  <si>
    <t>Portfolio AdjustedAllAll2018January Monthly Peak</t>
  </si>
  <si>
    <t>Portfolio AdjustedAllAll2018July Monthly Peak</t>
  </si>
  <si>
    <t>Portfolio AdjustedAllAll2018June Monthly Peak</t>
  </si>
  <si>
    <t>Portfolio AdjustedAllAll2018March Monthly Peak</t>
  </si>
  <si>
    <t>Portfolio AdjustedAllAll2018May Monthly Peak</t>
  </si>
  <si>
    <t>Portfolio AdjustedAllAll2018November Monthly Peak</t>
  </si>
  <si>
    <t>Portfolio AdjustedAllAll2018October Monthly Peak</t>
  </si>
  <si>
    <t>Portfolio AdjustedAllAll2018September Monthly Peak</t>
  </si>
  <si>
    <t>Portfolio AdjustedAllAll2018Typical Event Day</t>
  </si>
  <si>
    <t>Portfolio AdjustedAllAll2019April Monthly Peak</t>
  </si>
  <si>
    <t>Portfolio AdjustedAllAll2019August Monthly Peak</t>
  </si>
  <si>
    <t>Portfolio AdjustedAllAll2019December Monthly Peak</t>
  </si>
  <si>
    <t>Portfolio AdjustedAllAll2019February Monthly Peak</t>
  </si>
  <si>
    <t>Portfolio AdjustedAllAll2019January Monthly Peak</t>
  </si>
  <si>
    <t>Portfolio AdjustedAllAll2019July Monthly Peak</t>
  </si>
  <si>
    <t>Portfolio AdjustedAllAll2019June Monthly Peak</t>
  </si>
  <si>
    <t>Portfolio AdjustedAllAll2019March Monthly Peak</t>
  </si>
  <si>
    <t>Portfolio AdjustedAllAll2019May Monthly Peak</t>
  </si>
  <si>
    <t>Portfolio AdjustedAllAll2019November Monthly Peak</t>
  </si>
  <si>
    <t>Portfolio AdjustedAllAll2019October Monthly Peak</t>
  </si>
  <si>
    <t>Portfolio AdjustedAllAll2019September Monthly Peak</t>
  </si>
  <si>
    <t>Portfolio AdjustedAllAll2019Typical Event Day</t>
  </si>
  <si>
    <t>Portfolio AdjustedAllAll2020April Monthly Peak</t>
  </si>
  <si>
    <t>Portfolio AdjustedAllAll2020August Monthly Peak</t>
  </si>
  <si>
    <t>Portfolio AdjustedAllAll2020December Monthly Peak</t>
  </si>
  <si>
    <t>Portfolio AdjustedAllAll2020February Monthly Peak</t>
  </si>
  <si>
    <t>Portfolio AdjustedAllAll2020January Monthly Peak</t>
  </si>
  <si>
    <t>Portfolio AdjustedAllAll2020July Monthly Peak</t>
  </si>
  <si>
    <t>Portfolio AdjustedAllAll2020June Monthly Peak</t>
  </si>
  <si>
    <t>Portfolio AdjustedAllAll2020March Monthly Peak</t>
  </si>
  <si>
    <t>Portfolio AdjustedAllAll2020May Monthly Peak</t>
  </si>
  <si>
    <t>Portfolio AdjustedAllAll2020November Monthly Peak</t>
  </si>
  <si>
    <t>Portfolio AdjustedAllAll2020October Monthly Peak</t>
  </si>
  <si>
    <t>Portfolio AdjustedAllAll2020September Monthly Peak</t>
  </si>
  <si>
    <t>Portfolio AdjustedAllAll2020Typical Event Day</t>
  </si>
  <si>
    <t>Portfolio AdjustedAllAll2021April Monthly Peak</t>
  </si>
  <si>
    <t>Portfolio AdjustedAllAll2021August Monthly Peak</t>
  </si>
  <si>
    <t>Portfolio AdjustedAllAll2021December Monthly Peak</t>
  </si>
  <si>
    <t>Portfolio AdjustedAllAll2021February Monthly Peak</t>
  </si>
  <si>
    <t>Portfolio AdjustedAllAll2021January Monthly Peak</t>
  </si>
  <si>
    <t>Portfolio AdjustedAllAll2021July Monthly Peak</t>
  </si>
  <si>
    <t>Portfolio AdjustedAllAll2021June Monthly Peak</t>
  </si>
  <si>
    <t>Portfolio AdjustedAllAll2021March Monthly Peak</t>
  </si>
  <si>
    <t>Portfolio AdjustedAllAll2021May Monthly Peak</t>
  </si>
  <si>
    <t>Portfolio AdjustedAllAll2021November Monthly Peak</t>
  </si>
  <si>
    <t>Portfolio AdjustedAllAll2021October Monthly Peak</t>
  </si>
  <si>
    <t>Portfolio AdjustedAllAll2021September Monthly Peak</t>
  </si>
  <si>
    <t>Portfolio AdjustedAllAll2021Typical Event Day</t>
  </si>
  <si>
    <t>Portfolio AdjustedAllAll2022April Monthly Peak</t>
  </si>
  <si>
    <t>Portfolio AdjustedAllAll2022August Monthly Peak</t>
  </si>
  <si>
    <t>Portfolio AdjustedAllAll2022December Monthly Peak</t>
  </si>
  <si>
    <t>Portfolio AdjustedAllAll2022February Monthly Peak</t>
  </si>
  <si>
    <t>Portfolio AdjustedAllAll2022January Monthly Peak</t>
  </si>
  <si>
    <t>Portfolio AdjustedAllAll2022July Monthly Peak</t>
  </si>
  <si>
    <t>Portfolio AdjustedAllAll2022June Monthly Peak</t>
  </si>
  <si>
    <t>Portfolio AdjustedAllAll2022March Monthly Peak</t>
  </si>
  <si>
    <t>Portfolio AdjustedAllAll2022May Monthly Peak</t>
  </si>
  <si>
    <t>Portfolio AdjustedAllAll2022November Monthly Peak</t>
  </si>
  <si>
    <t>Portfolio AdjustedAllAll2022October Monthly Peak</t>
  </si>
  <si>
    <t>Portfolio AdjustedAllAll2022September Monthly Peak</t>
  </si>
  <si>
    <t>Portfolio AdjustedAllAll2022Typical Event Day</t>
  </si>
  <si>
    <t>Portfolio AdjustedAllAll2023April Monthly Peak</t>
  </si>
  <si>
    <t>Portfolio AdjustedAllAll2023August Monthly Peak</t>
  </si>
  <si>
    <t>Portfolio AdjustedAllAll2023December Monthly Peak</t>
  </si>
  <si>
    <t>Portfolio AdjustedAllAll2023February Monthly Peak</t>
  </si>
  <si>
    <t>Portfolio AdjustedAllAll2023January Monthly Peak</t>
  </si>
  <si>
    <t>Portfolio AdjustedAllAll2023July Monthly Peak</t>
  </si>
  <si>
    <t>Portfolio AdjustedAllAll2023June Monthly Peak</t>
  </si>
  <si>
    <t>Portfolio AdjustedAllAll2023March Monthly Peak</t>
  </si>
  <si>
    <t>Portfolio AdjustedAllAll2023May Monthly Peak</t>
  </si>
  <si>
    <t>Portfolio AdjustedAllAll2023November Monthly Peak</t>
  </si>
  <si>
    <t>Portfolio AdjustedAllAll2023October Monthly Peak</t>
  </si>
  <si>
    <t>Portfolio AdjustedAllAll2023September Monthly Peak</t>
  </si>
  <si>
    <t>Portfolio AdjustedAllAll2023Typical Event Day</t>
  </si>
  <si>
    <t>Portfolio AdjustedAllAll2024April Monthly Peak</t>
  </si>
  <si>
    <t>Portfolio AdjustedAllAll2024August Monthly Peak</t>
  </si>
  <si>
    <t>Portfolio AdjustedAllAll2024December Monthly Peak</t>
  </si>
  <si>
    <t>Portfolio AdjustedAllAll2024February Monthly Peak</t>
  </si>
  <si>
    <t>Portfolio AdjustedAllAll2024January Monthly Peak</t>
  </si>
  <si>
    <t>Portfolio AdjustedAllAll2024July Monthly Peak</t>
  </si>
  <si>
    <t>Portfolio AdjustedAllAll2024June Monthly Peak</t>
  </si>
  <si>
    <t>Portfolio AdjustedAllAll2024March Monthly Peak</t>
  </si>
  <si>
    <t>Portfolio AdjustedAllAll2024May Monthly Peak</t>
  </si>
  <si>
    <t>Portfolio AdjustedAllAll2024November Monthly Peak</t>
  </si>
  <si>
    <t>Portfolio AdjustedAllAll2024October Monthly Peak</t>
  </si>
  <si>
    <t>Portfolio AdjustedAllAll2024September Monthly Peak</t>
  </si>
  <si>
    <t>Portfolio AdjustedAllAll2024Typical Event Day</t>
  </si>
  <si>
    <t>Portfolio AdjustedAllAll2025April Monthly Peak</t>
  </si>
  <si>
    <t>Portfolio AdjustedAllAll2025August Monthly Peak</t>
  </si>
  <si>
    <t>Portfolio AdjustedAllAll2025December Monthly Peak</t>
  </si>
  <si>
    <t>Portfolio AdjustedAllAll2025February Monthly Peak</t>
  </si>
  <si>
    <t>Portfolio AdjustedAllAll2025January Monthly Peak</t>
  </si>
  <si>
    <t>Portfolio AdjustedAllAll2025July Monthly Peak</t>
  </si>
  <si>
    <t>Portfolio AdjustedAllAll2025June Monthly Peak</t>
  </si>
  <si>
    <t>Portfolio AdjustedAllAll2025March Monthly Peak</t>
  </si>
  <si>
    <t>Portfolio AdjustedAllAll2025May Monthly Peak</t>
  </si>
  <si>
    <t>Portfolio AdjustedAllAll2025November Monthly Peak</t>
  </si>
  <si>
    <t>Portfolio AdjustedAllAll2025October Monthly Peak</t>
  </si>
  <si>
    <t>Portfolio AdjustedAllAll2025September Monthly Peak</t>
  </si>
  <si>
    <t>Portfolio AdjustedAllAll2025Typical Event Day</t>
  </si>
  <si>
    <t>Portfolio AdjustedSize: 20 kW to 199.99 kWAll2016April Monthly Peak</t>
  </si>
  <si>
    <t>Portfolio AdjustedSize: 20 kW to 199.99 kWAll2016August Monthly Peak</t>
  </si>
  <si>
    <t>Portfolio AdjustedSize: 20 kW to 199.99 kWAll2016December Monthly Peak</t>
  </si>
  <si>
    <t>Portfolio AdjustedSize: 20 kW to 199.99 kWAll2016February Monthly Peak</t>
  </si>
  <si>
    <t>Portfolio AdjustedSize: 20 kW to 199.99 kWAll2016January Monthly Peak</t>
  </si>
  <si>
    <t>Portfolio AdjustedSize: 20 kW to 199.99 kWAll2016July Monthly Peak</t>
  </si>
  <si>
    <t>Portfolio AdjustedSize: 20 kW to 199.99 kWAll2016June Monthly Peak</t>
  </si>
  <si>
    <t>Portfolio AdjustedSize: 20 kW to 199.99 kWAll2016March Monthly Peak</t>
  </si>
  <si>
    <t>Portfolio AdjustedSize: 20 kW to 199.99 kWAll2016May Monthly Peak</t>
  </si>
  <si>
    <t>Portfolio AdjustedSize: 20 kW to 199.99 kWAll2016November Monthly Peak</t>
  </si>
  <si>
    <t>Portfolio AdjustedSize: 20 kW to 199.99 kWAll2016October Monthly Peak</t>
  </si>
  <si>
    <t>Portfolio AdjustedSize: 20 kW to 199.99 kWAll2016September Monthly Peak</t>
  </si>
  <si>
    <t>Portfolio AdjustedSize: 20 kW to 199.99 kWAll2016Typical Event Day</t>
  </si>
  <si>
    <t>Portfolio AdjustedSize: 20 kW to 199.99 kWAll2017April Monthly Peak</t>
  </si>
  <si>
    <t>Portfolio AdjustedSize: 20 kW to 199.99 kWAll2017August Monthly Peak</t>
  </si>
  <si>
    <t>Portfolio AdjustedSize: 20 kW to 199.99 kWAll2017December Monthly Peak</t>
  </si>
  <si>
    <t>Portfolio AdjustedSize: 20 kW to 199.99 kWAll2017February Monthly Peak</t>
  </si>
  <si>
    <t>Portfolio AdjustedSize: 20 kW to 199.99 kWAll2017January Monthly Peak</t>
  </si>
  <si>
    <t>Portfolio AdjustedSize: 20 kW to 199.99 kWAll2017July Monthly Peak</t>
  </si>
  <si>
    <t>Portfolio AdjustedSize: 20 kW to 199.99 kWAll2017June Monthly Peak</t>
  </si>
  <si>
    <t>Portfolio AdjustedSize: 20 kW to 199.99 kWAll2017March Monthly Peak</t>
  </si>
  <si>
    <t>Portfolio AdjustedSize: 20 kW to 199.99 kWAll2017May Monthly Peak</t>
  </si>
  <si>
    <t>Portfolio AdjustedSize: 20 kW to 199.99 kWAll2017November Monthly Peak</t>
  </si>
  <si>
    <t>Portfolio AdjustedSize: 20 kW to 199.99 kWAll2017October Monthly Peak</t>
  </si>
  <si>
    <t>Portfolio AdjustedSize: 20 kW to 199.99 kWAll2017September Monthly Peak</t>
  </si>
  <si>
    <t>Portfolio AdjustedSize: 20 kW to 199.99 kWAll2017Typical Event Day</t>
  </si>
  <si>
    <t>Portfolio AdjustedSize: 20 kW to 199.99 kWAll2018April Monthly Peak</t>
  </si>
  <si>
    <t>Portfolio AdjustedSize: 20 kW to 199.99 kWAll2018August Monthly Peak</t>
  </si>
  <si>
    <t>Portfolio AdjustedSize: 20 kW to 199.99 kWAll2018December Monthly Peak</t>
  </si>
  <si>
    <t>Portfolio AdjustedSize: 20 kW to 199.99 kWAll2018February Monthly Peak</t>
  </si>
  <si>
    <t>Portfolio AdjustedSize: 20 kW to 199.99 kWAll2018January Monthly Peak</t>
  </si>
  <si>
    <t>Portfolio AdjustedSize: 20 kW to 199.99 kWAll2018July Monthly Peak</t>
  </si>
  <si>
    <t>Portfolio AdjustedSize: 20 kW to 199.99 kWAll2018June Monthly Peak</t>
  </si>
  <si>
    <t>Portfolio AdjustedSize: 20 kW to 199.99 kWAll2018March Monthly Peak</t>
  </si>
  <si>
    <t>Portfolio AdjustedSize: 20 kW to 199.99 kWAll2018May Monthly Peak</t>
  </si>
  <si>
    <t>Portfolio AdjustedSize: 20 kW to 199.99 kWAll2018November Monthly Peak</t>
  </si>
  <si>
    <t>Portfolio AdjustedSize: 20 kW to 199.99 kWAll2018October Monthly Peak</t>
  </si>
  <si>
    <t>Portfolio AdjustedSize: 20 kW to 199.99 kWAll2018September Monthly Peak</t>
  </si>
  <si>
    <t>Portfolio AdjustedSize: 20 kW to 199.99 kWAll2018Typical Event Day</t>
  </si>
  <si>
    <t>Portfolio AdjustedSize: 20 kW to 199.99 kWAll2019April Monthly Peak</t>
  </si>
  <si>
    <t>Portfolio AdjustedSize: 20 kW to 199.99 kWAll2019August Monthly Peak</t>
  </si>
  <si>
    <t>Portfolio AdjustedSize: 20 kW to 199.99 kWAll2019December Monthly Peak</t>
  </si>
  <si>
    <t>Portfolio AdjustedSize: 20 kW to 199.99 kWAll2019February Monthly Peak</t>
  </si>
  <si>
    <t>Portfolio AdjustedSize: 20 kW to 199.99 kWAll2019January Monthly Peak</t>
  </si>
  <si>
    <t>Portfolio AdjustedSize: 20 kW to 199.99 kWAll2019July Monthly Peak</t>
  </si>
  <si>
    <t>Portfolio AdjustedSize: 20 kW to 199.99 kWAll2019June Monthly Peak</t>
  </si>
  <si>
    <t>Portfolio AdjustedSize: 20 kW to 199.99 kWAll2019March Monthly Peak</t>
  </si>
  <si>
    <t>Portfolio AdjustedSize: 20 kW to 199.99 kWAll2019May Monthly Peak</t>
  </si>
  <si>
    <t>Portfolio AdjustedSize: 20 kW to 199.99 kWAll2019November Monthly Peak</t>
  </si>
  <si>
    <t>Portfolio AdjustedSize: 20 kW to 199.99 kWAll2019October Monthly Peak</t>
  </si>
  <si>
    <t>Portfolio AdjustedSize: 20 kW to 199.99 kWAll2019September Monthly Peak</t>
  </si>
  <si>
    <t>Portfolio AdjustedSize: 20 kW to 199.99 kWAll2019Typical Event Day</t>
  </si>
  <si>
    <t>Portfolio AdjustedSize: 20 kW to 199.99 kWAll2020April Monthly Peak</t>
  </si>
  <si>
    <t>Portfolio AdjustedSize: 20 kW to 199.99 kWAll2020August Monthly Peak</t>
  </si>
  <si>
    <t>Portfolio AdjustedSize: 20 kW to 199.99 kWAll2020December Monthly Peak</t>
  </si>
  <si>
    <t>Portfolio AdjustedSize: 20 kW to 199.99 kWAll2020February Monthly Peak</t>
  </si>
  <si>
    <t>Portfolio AdjustedSize: 20 kW to 199.99 kWAll2020January Monthly Peak</t>
  </si>
  <si>
    <t>Portfolio AdjustedSize: 20 kW to 199.99 kWAll2020July Monthly Peak</t>
  </si>
  <si>
    <t>Portfolio AdjustedSize: 20 kW to 199.99 kWAll2020June Monthly Peak</t>
  </si>
  <si>
    <t>Portfolio AdjustedSize: 20 kW to 199.99 kWAll2020March Monthly Peak</t>
  </si>
  <si>
    <t>Portfolio AdjustedSize: 20 kW to 199.99 kWAll2020May Monthly Peak</t>
  </si>
  <si>
    <t>Portfolio AdjustedSize: 20 kW to 199.99 kWAll2020November Monthly Peak</t>
  </si>
  <si>
    <t>Portfolio AdjustedSize: 20 kW to 199.99 kWAll2020October Monthly Peak</t>
  </si>
  <si>
    <t>Portfolio AdjustedSize: 20 kW to 199.99 kWAll2020September Monthly Peak</t>
  </si>
  <si>
    <t>Portfolio AdjustedSize: 20 kW to 199.99 kWAll2020Typical Event Day</t>
  </si>
  <si>
    <t>Portfolio AdjustedSize: 20 kW to 199.99 kWAll2021April Monthly Peak</t>
  </si>
  <si>
    <t>Portfolio AdjustedSize: 20 kW to 199.99 kWAll2021August Monthly Peak</t>
  </si>
  <si>
    <t>Portfolio AdjustedSize: 20 kW to 199.99 kWAll2021December Monthly Peak</t>
  </si>
  <si>
    <t>Portfolio AdjustedSize: 20 kW to 199.99 kWAll2021February Monthly Peak</t>
  </si>
  <si>
    <t>Portfolio AdjustedSize: 20 kW to 199.99 kWAll2021January Monthly Peak</t>
  </si>
  <si>
    <t>Portfolio AdjustedSize: 20 kW to 199.99 kWAll2021July Monthly Peak</t>
  </si>
  <si>
    <t>Portfolio AdjustedSize: 20 kW to 199.99 kWAll2021June Monthly Peak</t>
  </si>
  <si>
    <t>Portfolio AdjustedSize: 20 kW to 199.99 kWAll2021March Monthly Peak</t>
  </si>
  <si>
    <t>Portfolio AdjustedSize: 20 kW to 199.99 kWAll2021May Monthly Peak</t>
  </si>
  <si>
    <t>Portfolio AdjustedSize: 20 kW to 199.99 kWAll2021November Monthly Peak</t>
  </si>
  <si>
    <t>Portfolio AdjustedSize: 20 kW to 199.99 kWAll2021October Monthly Peak</t>
  </si>
  <si>
    <t>Portfolio AdjustedSize: 20 kW to 199.99 kWAll2021September Monthly Peak</t>
  </si>
  <si>
    <t>Portfolio AdjustedSize: 20 kW to 199.99 kWAll2021Typical Event Day</t>
  </si>
  <si>
    <t>Portfolio AdjustedSize: 20 kW to 199.99 kWAll2022April Monthly Peak</t>
  </si>
  <si>
    <t>Portfolio AdjustedSize: 20 kW to 199.99 kWAll2022August Monthly Peak</t>
  </si>
  <si>
    <t>Portfolio AdjustedSize: 20 kW to 199.99 kWAll2022December Monthly Peak</t>
  </si>
  <si>
    <t>Portfolio AdjustedSize: 20 kW to 199.99 kWAll2022February Monthly Peak</t>
  </si>
  <si>
    <t>Portfolio AdjustedSize: 20 kW to 199.99 kWAll2022January Monthly Peak</t>
  </si>
  <si>
    <t>Portfolio AdjustedSize: 20 kW to 199.99 kWAll2022July Monthly Peak</t>
  </si>
  <si>
    <t>Portfolio AdjustedSize: 20 kW to 199.99 kWAll2022June Monthly Peak</t>
  </si>
  <si>
    <t>Portfolio AdjustedSize: 20 kW to 199.99 kWAll2022March Monthly Peak</t>
  </si>
  <si>
    <t>Portfolio AdjustedSize: 20 kW to 199.99 kWAll2022May Monthly Peak</t>
  </si>
  <si>
    <t>Portfolio AdjustedSize: 20 kW to 199.99 kWAll2022November Monthly Peak</t>
  </si>
  <si>
    <t>Portfolio AdjustedSize: 20 kW to 199.99 kWAll2022October Monthly Peak</t>
  </si>
  <si>
    <t>Portfolio AdjustedSize: 20 kW to 199.99 kWAll2022September Monthly Peak</t>
  </si>
  <si>
    <t>Portfolio AdjustedSize: 20 kW to 199.99 kWAll2022Typical Event Day</t>
  </si>
  <si>
    <t>Portfolio AdjustedSize: 20 kW to 199.99 kWAll2023April Monthly Peak</t>
  </si>
  <si>
    <t>Portfolio AdjustedSize: 20 kW to 199.99 kWAll2023August Monthly Peak</t>
  </si>
  <si>
    <t>Portfolio AdjustedSize: 20 kW to 199.99 kWAll2023December Monthly Peak</t>
  </si>
  <si>
    <t>Portfolio AdjustedSize: 20 kW to 199.99 kWAll2023February Monthly Peak</t>
  </si>
  <si>
    <t>Portfolio AdjustedSize: 20 kW to 199.99 kWAll2023January Monthly Peak</t>
  </si>
  <si>
    <t>Portfolio AdjustedSize: 20 kW to 199.99 kWAll2023July Monthly Peak</t>
  </si>
  <si>
    <t>Portfolio AdjustedSize: 20 kW to 199.99 kWAll2023June Monthly Peak</t>
  </si>
  <si>
    <t>Portfolio AdjustedSize: 20 kW to 199.99 kWAll2023March Monthly Peak</t>
  </si>
  <si>
    <t>Portfolio AdjustedSize: 20 kW to 199.99 kWAll2023May Monthly Peak</t>
  </si>
  <si>
    <t>Portfolio AdjustedSize: 20 kW to 199.99 kWAll2023November Monthly Peak</t>
  </si>
  <si>
    <t>Portfolio AdjustedSize: 20 kW to 199.99 kWAll2023October Monthly Peak</t>
  </si>
  <si>
    <t>Portfolio AdjustedSize: 20 kW to 199.99 kWAll2023September Monthly Peak</t>
  </si>
  <si>
    <t>Portfolio AdjustedSize: 20 kW to 199.99 kWAll2023Typical Event Day</t>
  </si>
  <si>
    <t>Portfolio AdjustedSize: 20 kW to 199.99 kWAll2024April Monthly Peak</t>
  </si>
  <si>
    <t>Portfolio AdjustedSize: 20 kW to 199.99 kWAll2024August Monthly Peak</t>
  </si>
  <si>
    <t>Portfolio AdjustedSize: 20 kW to 199.99 kWAll2024December Monthly Peak</t>
  </si>
  <si>
    <t>Portfolio AdjustedSize: 20 kW to 199.99 kWAll2024February Monthly Peak</t>
  </si>
  <si>
    <t>Portfolio AdjustedSize: 20 kW to 199.99 kWAll2024January Monthly Peak</t>
  </si>
  <si>
    <t>Portfolio AdjustedSize: 20 kW to 199.99 kWAll2024July Monthly Peak</t>
  </si>
  <si>
    <t>Portfolio AdjustedSize: 20 kW to 199.99 kWAll2024June Monthly Peak</t>
  </si>
  <si>
    <t>Portfolio AdjustedSize: 20 kW to 199.99 kWAll2024March Monthly Peak</t>
  </si>
  <si>
    <t>Portfolio AdjustedSize: 20 kW to 199.99 kWAll2024May Monthly Peak</t>
  </si>
  <si>
    <t>Portfolio AdjustedSize: 20 kW to 199.99 kWAll2024November Monthly Peak</t>
  </si>
  <si>
    <t>Portfolio AdjustedSize: 20 kW to 199.99 kWAll2024October Monthly Peak</t>
  </si>
  <si>
    <t>Portfolio AdjustedSize: 20 kW to 199.99 kWAll2024September Monthly Peak</t>
  </si>
  <si>
    <t>Portfolio AdjustedSize: 20 kW to 199.99 kWAll2024Typical Event Day</t>
  </si>
  <si>
    <t>Portfolio AdjustedSize: 20 kW to 199.99 kWAll2025April Monthly Peak</t>
  </si>
  <si>
    <t>Portfolio AdjustedSize: 20 kW to 199.99 kWAll2025August Monthly Peak</t>
  </si>
  <si>
    <t>Portfolio AdjustedSize: 20 kW to 199.99 kWAll2025December Monthly Peak</t>
  </si>
  <si>
    <t>Portfolio AdjustedSize: 20 kW to 199.99 kWAll2025February Monthly Peak</t>
  </si>
  <si>
    <t>Portfolio AdjustedSize: 20 kW to 199.99 kWAll2025January Monthly Peak</t>
  </si>
  <si>
    <t>Portfolio AdjustedSize: 20 kW to 199.99 kWAll2025July Monthly Peak</t>
  </si>
  <si>
    <t>Portfolio AdjustedSize: 20 kW to 199.99 kWAll2025June Monthly Peak</t>
  </si>
  <si>
    <t>Portfolio AdjustedSize: 20 kW to 199.99 kWAll2025March Monthly Peak</t>
  </si>
  <si>
    <t>Portfolio AdjustedSize: 20 kW to 199.99 kWAll2025May Monthly Peak</t>
  </si>
  <si>
    <t>Portfolio AdjustedSize: 20 kW to 199.99 kWAll2025November Monthly Peak</t>
  </si>
  <si>
    <t>Portfolio AdjustedSize: 20 kW to 199.99 kWAll2025October Monthly Peak</t>
  </si>
  <si>
    <t>Portfolio AdjustedSize: 20 kW to 199.99 kWAll2025September Monthly Peak</t>
  </si>
  <si>
    <t>Portfolio AdjustedSize: 20 kW to 199.99 kWAll2025Typical Event Day</t>
  </si>
  <si>
    <t>Portfolio AdjustedSize: Over 200kWAll2016April Monthly Peak</t>
  </si>
  <si>
    <t>Portfolio AdjustedSize: Over 200kWAll2016August Monthly Peak</t>
  </si>
  <si>
    <t>Portfolio AdjustedSize: Over 200kWAll2016December Monthly Peak</t>
  </si>
  <si>
    <t>Portfolio AdjustedSize: Over 200kWAll2016February Monthly Peak</t>
  </si>
  <si>
    <t>Portfolio AdjustedSize: Over 200kWAll2016January Monthly Peak</t>
  </si>
  <si>
    <t>Portfolio AdjustedSize: Over 200kWAll2016July Monthly Peak</t>
  </si>
  <si>
    <t>Portfolio AdjustedSize: Over 200kWAll2016June Monthly Peak</t>
  </si>
  <si>
    <t>Portfolio AdjustedSize: Over 200kWAll2016March Monthly Peak</t>
  </si>
  <si>
    <t>Portfolio AdjustedSize: Over 200kWAll2016May Monthly Peak</t>
  </si>
  <si>
    <t>Portfolio AdjustedSize: Over 200kWAll2016November Monthly Peak</t>
  </si>
  <si>
    <t>Portfolio AdjustedSize: Over 200kWAll2016October Monthly Peak</t>
  </si>
  <si>
    <t>Portfolio AdjustedSize: Over 200kWAll2016September Monthly Peak</t>
  </si>
  <si>
    <t>Portfolio AdjustedSize: Over 200kWAll2016Typical Event Day</t>
  </si>
  <si>
    <t>Portfolio AdjustedSize: Over 200kWAll2017April Monthly Peak</t>
  </si>
  <si>
    <t>Portfolio AdjustedSize: Over 200kWAll2017August Monthly Peak</t>
  </si>
  <si>
    <t>Portfolio AdjustedSize: Over 200kWAll2017December Monthly Peak</t>
  </si>
  <si>
    <t>Portfolio AdjustedSize: Over 200kWAll2017February Monthly Peak</t>
  </si>
  <si>
    <t>Portfolio AdjustedSize: Over 200kWAll2017January Monthly Peak</t>
  </si>
  <si>
    <t>Portfolio AdjustedSize: Over 200kWAll2017July Monthly Peak</t>
  </si>
  <si>
    <t>Portfolio AdjustedSize: Over 200kWAll2017June Monthly Peak</t>
  </si>
  <si>
    <t>Portfolio AdjustedSize: Over 200kWAll2017March Monthly Peak</t>
  </si>
  <si>
    <t>Portfolio AdjustedSize: Over 200kWAll2017May Monthly Peak</t>
  </si>
  <si>
    <t>Portfolio AdjustedSize: Over 200kWAll2017November Monthly Peak</t>
  </si>
  <si>
    <t>Portfolio AdjustedSize: Over 200kWAll2017October Monthly Peak</t>
  </si>
  <si>
    <t>Portfolio AdjustedSize: Over 200kWAll2017September Monthly Peak</t>
  </si>
  <si>
    <t>Portfolio AdjustedSize: Over 200kWAll2017Typical Event Day</t>
  </si>
  <si>
    <t>Portfolio AdjustedSize: Over 200kWAll2018April Monthly Peak</t>
  </si>
  <si>
    <t>Portfolio AdjustedSize: Over 200kWAll2018August Monthly Peak</t>
  </si>
  <si>
    <t>Portfolio AdjustedSize: Over 200kWAll2018December Monthly Peak</t>
  </si>
  <si>
    <t>Portfolio AdjustedSize: Over 200kWAll2018February Monthly Peak</t>
  </si>
  <si>
    <t>Portfolio AdjustedSize: Over 200kWAll2018January Monthly Peak</t>
  </si>
  <si>
    <t>Portfolio AdjustedSize: Over 200kWAll2018July Monthly Peak</t>
  </si>
  <si>
    <t>Portfolio AdjustedSize: Over 200kWAll2018June Monthly Peak</t>
  </si>
  <si>
    <t>Portfolio AdjustedSize: Over 200kWAll2018March Monthly Peak</t>
  </si>
  <si>
    <t>Portfolio AdjustedSize: Over 200kWAll2018May Monthly Peak</t>
  </si>
  <si>
    <t>Portfolio AdjustedSize: Over 200kWAll2018November Monthly Peak</t>
  </si>
  <si>
    <t>Portfolio AdjustedSize: Over 200kWAll2018October Monthly Peak</t>
  </si>
  <si>
    <t>Portfolio AdjustedSize: Over 200kWAll2018September Monthly Peak</t>
  </si>
  <si>
    <t>Portfolio AdjustedSize: Over 200kWAll2018Typical Event Day</t>
  </si>
  <si>
    <t>Portfolio AdjustedSize: Over 200kWAll2019April Monthly Peak</t>
  </si>
  <si>
    <t>Portfolio AdjustedSize: Over 200kWAll2019August Monthly Peak</t>
  </si>
  <si>
    <t>Portfolio AdjustedSize: Over 200kWAll2019December Monthly Peak</t>
  </si>
  <si>
    <t>Portfolio AdjustedSize: Over 200kWAll2019February Monthly Peak</t>
  </si>
  <si>
    <t>Portfolio AdjustedSize: Over 200kWAll2019January Monthly Peak</t>
  </si>
  <si>
    <t>Portfolio AdjustedSize: Over 200kWAll2019July Monthly Peak</t>
  </si>
  <si>
    <t>Portfolio AdjustedSize: Over 200kWAll2019June Monthly Peak</t>
  </si>
  <si>
    <t>Portfolio AdjustedSize: Over 200kWAll2019March Monthly Peak</t>
  </si>
  <si>
    <t>Portfolio AdjustedSize: Over 200kWAll2019May Monthly Peak</t>
  </si>
  <si>
    <t>Portfolio AdjustedSize: Over 200kWAll2019November Monthly Peak</t>
  </si>
  <si>
    <t>Portfolio AdjustedSize: Over 200kWAll2019October Monthly Peak</t>
  </si>
  <si>
    <t>Portfolio AdjustedSize: Over 200kWAll2019September Monthly Peak</t>
  </si>
  <si>
    <t>Portfolio AdjustedSize: Over 200kWAll2019Typical Event Day</t>
  </si>
  <si>
    <t>Portfolio AdjustedSize: Over 200kWAll2020April Monthly Peak</t>
  </si>
  <si>
    <t>Portfolio AdjustedSize: Over 200kWAll2020August Monthly Peak</t>
  </si>
  <si>
    <t>Portfolio AdjustedSize: Over 200kWAll2020December Monthly Peak</t>
  </si>
  <si>
    <t>Portfolio AdjustedSize: Over 200kWAll2020February Monthly Peak</t>
  </si>
  <si>
    <t>Portfolio AdjustedSize: Over 200kWAll2020January Monthly Peak</t>
  </si>
  <si>
    <t>Portfolio AdjustedSize: Over 200kWAll2020July Monthly Peak</t>
  </si>
  <si>
    <t>Portfolio AdjustedSize: Over 200kWAll2020June Monthly Peak</t>
  </si>
  <si>
    <t>Portfolio AdjustedSize: Over 200kWAll2020March Monthly Peak</t>
  </si>
  <si>
    <t>Portfolio AdjustedSize: Over 200kWAll2020May Monthly Peak</t>
  </si>
  <si>
    <t>Portfolio AdjustedSize: Over 200kWAll2020November Monthly Peak</t>
  </si>
  <si>
    <t>Portfolio AdjustedSize: Over 200kWAll2020October Monthly Peak</t>
  </si>
  <si>
    <t>Portfolio AdjustedSize: Over 200kWAll2020September Monthly Peak</t>
  </si>
  <si>
    <t>Portfolio AdjustedSize: Over 200kWAll2020Typical Event Day</t>
  </si>
  <si>
    <t>Portfolio AdjustedSize: Over 200kWAll2021April Monthly Peak</t>
  </si>
  <si>
    <t>Portfolio AdjustedSize: Over 200kWAll2021August Monthly Peak</t>
  </si>
  <si>
    <t>Portfolio AdjustedSize: Over 200kWAll2021December Monthly Peak</t>
  </si>
  <si>
    <t>Portfolio AdjustedSize: Over 200kWAll2021February Monthly Peak</t>
  </si>
  <si>
    <t>Portfolio AdjustedSize: Over 200kWAll2021January Monthly Peak</t>
  </si>
  <si>
    <t>Portfolio AdjustedSize: Over 200kWAll2021July Monthly Peak</t>
  </si>
  <si>
    <t>Portfolio AdjustedSize: Over 200kWAll2021June Monthly Peak</t>
  </si>
  <si>
    <t>Portfolio AdjustedSize: Over 200kWAll2021March Monthly Peak</t>
  </si>
  <si>
    <t>Portfolio AdjustedSize: Over 200kWAll2021May Monthly Peak</t>
  </si>
  <si>
    <t>Portfolio AdjustedSize: Over 200kWAll2021November Monthly Peak</t>
  </si>
  <si>
    <t>Portfolio AdjustedSize: Over 200kWAll2021October Monthly Peak</t>
  </si>
  <si>
    <t>Portfolio AdjustedSize: Over 200kWAll2021September Monthly Peak</t>
  </si>
  <si>
    <t>Portfolio AdjustedSize: Over 200kWAll2021Typical Event Day</t>
  </si>
  <si>
    <t>Portfolio AdjustedSize: Over 200kWAll2022April Monthly Peak</t>
  </si>
  <si>
    <t>Portfolio AdjustedSize: Over 200kWAll2022August Monthly Peak</t>
  </si>
  <si>
    <t>Portfolio AdjustedSize: Over 200kWAll2022December Monthly Peak</t>
  </si>
  <si>
    <t>Portfolio AdjustedSize: Over 200kWAll2022February Monthly Peak</t>
  </si>
  <si>
    <t>Portfolio AdjustedSize: Over 200kWAll2022January Monthly Peak</t>
  </si>
  <si>
    <t>Portfolio AdjustedSize: Over 200kWAll2022July Monthly Peak</t>
  </si>
  <si>
    <t>Portfolio AdjustedSize: Over 200kWAll2022June Monthly Peak</t>
  </si>
  <si>
    <t>Portfolio AdjustedSize: Over 200kWAll2022March Monthly Peak</t>
  </si>
  <si>
    <t>Portfolio AdjustedSize: Over 200kWAll2022May Monthly Peak</t>
  </si>
  <si>
    <t>Portfolio AdjustedSize: Over 200kWAll2022November Monthly Peak</t>
  </si>
  <si>
    <t>Portfolio AdjustedSize: Over 200kWAll2022October Monthly Peak</t>
  </si>
  <si>
    <t>Portfolio AdjustedSize: Over 200kWAll2022September Monthly Peak</t>
  </si>
  <si>
    <t>Portfolio AdjustedSize: Over 200kWAll2022Typical Event Day</t>
  </si>
  <si>
    <t>Portfolio AdjustedSize: Over 200kWAll2023April Monthly Peak</t>
  </si>
  <si>
    <t>Portfolio AdjustedSize: Over 200kWAll2023August Monthly Peak</t>
  </si>
  <si>
    <t>Portfolio AdjustedSize: Over 200kWAll2023December Monthly Peak</t>
  </si>
  <si>
    <t>Portfolio AdjustedSize: Over 200kWAll2023February Monthly Peak</t>
  </si>
  <si>
    <t>Portfolio AdjustedSize: Over 200kWAll2023January Monthly Peak</t>
  </si>
  <si>
    <t>Portfolio AdjustedSize: Over 200kWAll2023July Monthly Peak</t>
  </si>
  <si>
    <t>Portfolio AdjustedSize: Over 200kWAll2023June Monthly Peak</t>
  </si>
  <si>
    <t>Portfolio AdjustedSize: Over 200kWAll2023March Monthly Peak</t>
  </si>
  <si>
    <t>Portfolio AdjustedSize: Over 200kWAll2023May Monthly Peak</t>
  </si>
  <si>
    <t>Portfolio AdjustedSize: Over 200kWAll2023November Monthly Peak</t>
  </si>
  <si>
    <t>Portfolio AdjustedSize: Over 200kWAll2023October Monthly Peak</t>
  </si>
  <si>
    <t>Portfolio AdjustedSize: Over 200kWAll2023September Monthly Peak</t>
  </si>
  <si>
    <t>Portfolio AdjustedSize: Over 200kWAll2023Typical Event Day</t>
  </si>
  <si>
    <t>Portfolio AdjustedSize: Over 200kWAll2024April Monthly Peak</t>
  </si>
  <si>
    <t>Portfolio AdjustedSize: Over 200kWAll2024August Monthly Peak</t>
  </si>
  <si>
    <t>Portfolio AdjustedSize: Over 200kWAll2024December Monthly Peak</t>
  </si>
  <si>
    <t>Portfolio AdjustedSize: Over 200kWAll2024February Monthly Peak</t>
  </si>
  <si>
    <t>Portfolio AdjustedSize: Over 200kWAll2024January Monthly Peak</t>
  </si>
  <si>
    <t>Portfolio AdjustedSize: Over 200kWAll2024July Monthly Peak</t>
  </si>
  <si>
    <t>Portfolio AdjustedSize: Over 200kWAll2024June Monthly Peak</t>
  </si>
  <si>
    <t>Portfolio AdjustedSize: Over 200kWAll2024March Monthly Peak</t>
  </si>
  <si>
    <t>Portfolio AdjustedSize: Over 200kWAll2024May Monthly Peak</t>
  </si>
  <si>
    <t>Portfolio AdjustedSize: Over 200kWAll2024November Monthly Peak</t>
  </si>
  <si>
    <t>Portfolio AdjustedSize: Over 200kWAll2024October Monthly Peak</t>
  </si>
  <si>
    <t>Portfolio AdjustedSize: Over 200kWAll2024September Monthly Peak</t>
  </si>
  <si>
    <t>Portfolio AdjustedSize: Over 200kWAll2024Typical Event Day</t>
  </si>
  <si>
    <t>Portfolio AdjustedSize: Over 200kWAll2025April Monthly Peak</t>
  </si>
  <si>
    <t>Portfolio AdjustedSize: Over 200kWAll2025August Monthly Peak</t>
  </si>
  <si>
    <t>Portfolio AdjustedSize: Over 200kWAll2025December Monthly Peak</t>
  </si>
  <si>
    <t>Portfolio AdjustedSize: Over 200kWAll2025February Monthly Peak</t>
  </si>
  <si>
    <t>Portfolio AdjustedSize: Over 200kWAll2025January Monthly Peak</t>
  </si>
  <si>
    <t>Portfolio AdjustedSize: Over 200kWAll2025July Monthly Peak</t>
  </si>
  <si>
    <t>Portfolio AdjustedSize: Over 200kWAll2025June Monthly Peak</t>
  </si>
  <si>
    <t>Portfolio AdjustedSize: Over 200kWAll2025March Monthly Peak</t>
  </si>
  <si>
    <t>Portfolio AdjustedSize: Over 200kWAll2025May Monthly Peak</t>
  </si>
  <si>
    <t>Portfolio AdjustedSize: Over 200kWAll2025November Monthly Peak</t>
  </si>
  <si>
    <t>Portfolio AdjustedSize: Over 200kWAll2025October Monthly Peak</t>
  </si>
  <si>
    <t>Portfolio AdjustedSize: Over 200kWAll2025September Monthly Peak</t>
  </si>
  <si>
    <t>Portfolio AdjustedSize: Over 200kWAll2025Typical Event Day</t>
  </si>
  <si>
    <t>Program SpecificAllAll2016April Monthly Peak</t>
  </si>
  <si>
    <t>Program SpecificAllAll2016August Monthly Peak</t>
  </si>
  <si>
    <t>Program SpecificAllAll2016December Monthly Peak</t>
  </si>
  <si>
    <t>Program SpecificAllAll2016February Monthly Peak</t>
  </si>
  <si>
    <t>Program SpecificAllAll2016January Monthly Peak</t>
  </si>
  <si>
    <t>Program SpecificAllAll2016July Monthly Peak</t>
  </si>
  <si>
    <t>Program SpecificAllAll2016June Monthly Peak</t>
  </si>
  <si>
    <t>Program SpecificAllAll2016March Monthly Peak</t>
  </si>
  <si>
    <t>Program SpecificAllAll2016May Monthly Peak</t>
  </si>
  <si>
    <t>Program SpecificAllAll2016November Monthly Peak</t>
  </si>
  <si>
    <t>Program SpecificAllAll2016October Monthly Peak</t>
  </si>
  <si>
    <t>Program SpecificAllAll2016September Monthly Peak</t>
  </si>
  <si>
    <t>Program SpecificAllAll2016Typical Event Day</t>
  </si>
  <si>
    <t>Program SpecificAllAll2017April Monthly Peak</t>
  </si>
  <si>
    <t>Program SpecificAllAll2017August Monthly Peak</t>
  </si>
  <si>
    <t>Program SpecificAllAll2017December Monthly Peak</t>
  </si>
  <si>
    <t>Program SpecificAllAll2017February Monthly Peak</t>
  </si>
  <si>
    <t>Program SpecificAllAll2017January Monthly Peak</t>
  </si>
  <si>
    <t>Program SpecificAllAll2017July Monthly Peak</t>
  </si>
  <si>
    <t>Program SpecificAllAll2017June Monthly Peak</t>
  </si>
  <si>
    <t>Program SpecificAllAll2017March Monthly Peak</t>
  </si>
  <si>
    <t>Program SpecificAllAll2017May Monthly Peak</t>
  </si>
  <si>
    <t>Program SpecificAllAll2017November Monthly Peak</t>
  </si>
  <si>
    <t>Program SpecificAllAll2017October Monthly Peak</t>
  </si>
  <si>
    <t>Program SpecificAllAll2017September Monthly Peak</t>
  </si>
  <si>
    <t>Program SpecificAllAll2017Typical Event Day</t>
  </si>
  <si>
    <t>Program SpecificAllAll2018April Monthly Peak</t>
  </si>
  <si>
    <t>Program SpecificAllAll2018August Monthly Peak</t>
  </si>
  <si>
    <t>Program SpecificAllAll2018December Monthly Peak</t>
  </si>
  <si>
    <t>Program SpecificAllAll2018February Monthly Peak</t>
  </si>
  <si>
    <t>Program SpecificAllAll2018January Monthly Peak</t>
  </si>
  <si>
    <t>Program SpecificAllAll2018July Monthly Peak</t>
  </si>
  <si>
    <t>Program SpecificAllAll2018June Monthly Peak</t>
  </si>
  <si>
    <t>Program SpecificAllAll2018March Monthly Peak</t>
  </si>
  <si>
    <t>Program SpecificAllAll2018May Monthly Peak</t>
  </si>
  <si>
    <t>Program SpecificAllAll2018November Monthly Peak</t>
  </si>
  <si>
    <t>Program SpecificAllAll2018October Monthly Peak</t>
  </si>
  <si>
    <t>Program SpecificAllAll2018September Monthly Peak</t>
  </si>
  <si>
    <t>Program SpecificAllAll2018Typical Event Day</t>
  </si>
  <si>
    <t>Program SpecificAllAll2019April Monthly Peak</t>
  </si>
  <si>
    <t>Program SpecificAllAll2019August Monthly Peak</t>
  </si>
  <si>
    <t>Program SpecificAllAll2019December Monthly Peak</t>
  </si>
  <si>
    <t>Program SpecificAllAll2019February Monthly Peak</t>
  </si>
  <si>
    <t>Program SpecificAllAll2019January Monthly Peak</t>
  </si>
  <si>
    <t>Program SpecificAllAll2019July Monthly Peak</t>
  </si>
  <si>
    <t>Program SpecificAllAll2019June Monthly Peak</t>
  </si>
  <si>
    <t>Program SpecificAllAll2019March Monthly Peak</t>
  </si>
  <si>
    <t>Program SpecificAllAll2019May Monthly Peak</t>
  </si>
  <si>
    <t>Program SpecificAllAll2019November Monthly Peak</t>
  </si>
  <si>
    <t>Program SpecificAllAll2019October Monthly Peak</t>
  </si>
  <si>
    <t>Program SpecificAllAll2019September Monthly Peak</t>
  </si>
  <si>
    <t>Program SpecificAllAll2019Typical Event Day</t>
  </si>
  <si>
    <t>Program SpecificAllAll2020April Monthly Peak</t>
  </si>
  <si>
    <t>Program SpecificAllAll2020August Monthly Peak</t>
  </si>
  <si>
    <t>Program SpecificAllAll2020December Monthly Peak</t>
  </si>
  <si>
    <t>Program SpecificAllAll2020February Monthly Peak</t>
  </si>
  <si>
    <t>Program SpecificAllAll2020January Monthly Peak</t>
  </si>
  <si>
    <t>Program SpecificAllAll2020July Monthly Peak</t>
  </si>
  <si>
    <t>Program SpecificAllAll2020June Monthly Peak</t>
  </si>
  <si>
    <t>Program SpecificAllAll2020March Monthly Peak</t>
  </si>
  <si>
    <t>Program SpecificAllAll2020May Monthly Peak</t>
  </si>
  <si>
    <t>Program SpecificAllAll2020November Monthly Peak</t>
  </si>
  <si>
    <t>Program SpecificAllAll2020October Monthly Peak</t>
  </si>
  <si>
    <t>Program SpecificAllAll2020September Monthly Peak</t>
  </si>
  <si>
    <t>Program SpecificAllAll2020Typical Event Day</t>
  </si>
  <si>
    <t>Program SpecificAllAll2021April Monthly Peak</t>
  </si>
  <si>
    <t>Program SpecificAllAll2021August Monthly Peak</t>
  </si>
  <si>
    <t>Program SpecificAllAll2021December Monthly Peak</t>
  </si>
  <si>
    <t>Program SpecificAllAll2021February Monthly Peak</t>
  </si>
  <si>
    <t>Program SpecificAllAll2021January Monthly Peak</t>
  </si>
  <si>
    <t>Program SpecificAllAll2021July Monthly Peak</t>
  </si>
  <si>
    <t>Program SpecificAllAll2021June Monthly Peak</t>
  </si>
  <si>
    <t>Program SpecificAllAll2021March Monthly Peak</t>
  </si>
  <si>
    <t>Program SpecificAllAll2021May Monthly Peak</t>
  </si>
  <si>
    <t>Program SpecificAllAll2021November Monthly Peak</t>
  </si>
  <si>
    <t>Program SpecificAllAll2021October Monthly Peak</t>
  </si>
  <si>
    <t>Program SpecificAllAll2021September Monthly Peak</t>
  </si>
  <si>
    <t>Program SpecificAllAll2021Typical Event Day</t>
  </si>
  <si>
    <t>Program SpecificAllAll2022April Monthly Peak</t>
  </si>
  <si>
    <t>Program SpecificAllAll2022August Monthly Peak</t>
  </si>
  <si>
    <t>Program SpecificAllAll2022December Monthly Peak</t>
  </si>
  <si>
    <t>Program SpecificAllAll2022February Monthly Peak</t>
  </si>
  <si>
    <t>Program SpecificAllAll2022January Monthly Peak</t>
  </si>
  <si>
    <t>Program SpecificAllAll2022July Monthly Peak</t>
  </si>
  <si>
    <t>Program SpecificAllAll2022June Monthly Peak</t>
  </si>
  <si>
    <t>Program SpecificAllAll2022March Monthly Peak</t>
  </si>
  <si>
    <t>Program SpecificAllAll2022May Monthly Peak</t>
  </si>
  <si>
    <t>Program SpecificAllAll2022November Monthly Peak</t>
  </si>
  <si>
    <t>Program SpecificAllAll2022October Monthly Peak</t>
  </si>
  <si>
    <t>Program SpecificAllAll2022September Monthly Peak</t>
  </si>
  <si>
    <t>Program SpecificAllAll2022Typical Event Day</t>
  </si>
  <si>
    <t>Program SpecificAllAll2023April Monthly Peak</t>
  </si>
  <si>
    <t>Program SpecificAllAll2023August Monthly Peak</t>
  </si>
  <si>
    <t>Program SpecificAllAll2023December Monthly Peak</t>
  </si>
  <si>
    <t>Program SpecificAllAll2023February Monthly Peak</t>
  </si>
  <si>
    <t>Program SpecificAllAll2023January Monthly Peak</t>
  </si>
  <si>
    <t>Program SpecificAllAll2023July Monthly Peak</t>
  </si>
  <si>
    <t>Program SpecificAllAll2023June Monthly Peak</t>
  </si>
  <si>
    <t>Program SpecificAllAll2023March Monthly Peak</t>
  </si>
  <si>
    <t>Program SpecificAllAll2023May Monthly Peak</t>
  </si>
  <si>
    <t>Program SpecificAllAll2023November Monthly Peak</t>
  </si>
  <si>
    <t>Program SpecificAllAll2023October Monthly Peak</t>
  </si>
  <si>
    <t>Program SpecificAllAll2023September Monthly Peak</t>
  </si>
  <si>
    <t>Program SpecificAllAll2023Typical Event Day</t>
  </si>
  <si>
    <t>Program SpecificAllAll2024April Monthly Peak</t>
  </si>
  <si>
    <t>Program SpecificAllAll2024August Monthly Peak</t>
  </si>
  <si>
    <t>Program SpecificAllAll2024December Monthly Peak</t>
  </si>
  <si>
    <t>Program SpecificAllAll2024February Monthly Peak</t>
  </si>
  <si>
    <t>Program SpecificAllAll2024January Monthly Peak</t>
  </si>
  <si>
    <t>Program SpecificAllAll2024July Monthly Peak</t>
  </si>
  <si>
    <t>Program SpecificAllAll2024June Monthly Peak</t>
  </si>
  <si>
    <t>Program SpecificAllAll2024March Monthly Peak</t>
  </si>
  <si>
    <t>Program SpecificAllAll2024May Monthly Peak</t>
  </si>
  <si>
    <t>Program SpecificAllAll2024November Monthly Peak</t>
  </si>
  <si>
    <t>Program SpecificAllAll2024October Monthly Peak</t>
  </si>
  <si>
    <t>Program SpecificAllAll2024September Monthly Peak</t>
  </si>
  <si>
    <t>Program SpecificAllAll2024Typical Event Day</t>
  </si>
  <si>
    <t>Program SpecificAllAll2025April Monthly Peak</t>
  </si>
  <si>
    <t>Program SpecificAllAll2025August Monthly Peak</t>
  </si>
  <si>
    <t>Program SpecificAllAll2025December Monthly Peak</t>
  </si>
  <si>
    <t>Program SpecificAllAll2025February Monthly Peak</t>
  </si>
  <si>
    <t>Program SpecificAllAll2025January Monthly Peak</t>
  </si>
  <si>
    <t>Program SpecificAllAll2025July Monthly Peak</t>
  </si>
  <si>
    <t>Program SpecificAllAll2025June Monthly Peak</t>
  </si>
  <si>
    <t>Program SpecificAllAll2025March Monthly Peak</t>
  </si>
  <si>
    <t>Program SpecificAllAll2025May Monthly Peak</t>
  </si>
  <si>
    <t>Program SpecificAllAll2025November Monthly Peak</t>
  </si>
  <si>
    <t>Program SpecificAllAll2025October Monthly Peak</t>
  </si>
  <si>
    <t>Program SpecificAllAll2025September Monthly Peak</t>
  </si>
  <si>
    <t>Program SpecificAllAll2025Typical Event Day</t>
  </si>
  <si>
    <t>Program SpecificSize: 20 kW to 199.99 kWAll2016April Monthly Peak</t>
  </si>
  <si>
    <t>Program SpecificSize: 20 kW to 199.99 kWAll2016August Monthly Peak</t>
  </si>
  <si>
    <t>Program SpecificSize: 20 kW to 199.99 kWAll2016December Monthly Peak</t>
  </si>
  <si>
    <t>Program SpecificSize: 20 kW to 199.99 kWAll2016February Monthly Peak</t>
  </si>
  <si>
    <t>Program SpecificSize: 20 kW to 199.99 kWAll2016January Monthly Peak</t>
  </si>
  <si>
    <t>Program SpecificSize: 20 kW to 199.99 kWAll2016July Monthly Peak</t>
  </si>
  <si>
    <t>Program SpecificSize: 20 kW to 199.99 kWAll2016June Monthly Peak</t>
  </si>
  <si>
    <t>Program SpecificSize: 20 kW to 199.99 kWAll2016March Monthly Peak</t>
  </si>
  <si>
    <t>Program SpecificSize: 20 kW to 199.99 kWAll2016May Monthly Peak</t>
  </si>
  <si>
    <t>Program SpecificSize: 20 kW to 199.99 kWAll2016November Monthly Peak</t>
  </si>
  <si>
    <t>Program SpecificSize: 20 kW to 199.99 kWAll2016October Monthly Peak</t>
  </si>
  <si>
    <t>Program SpecificSize: 20 kW to 199.99 kWAll2016September Monthly Peak</t>
  </si>
  <si>
    <t>Program SpecificSize: 20 kW to 199.99 kWAll2016Typical Event Day</t>
  </si>
  <si>
    <t>Program SpecificSize: 20 kW to 199.99 kWAll2017April Monthly Peak</t>
  </si>
  <si>
    <t>Program SpecificSize: 20 kW to 199.99 kWAll2017August Monthly Peak</t>
  </si>
  <si>
    <t>Program SpecificSize: 20 kW to 199.99 kWAll2017December Monthly Peak</t>
  </si>
  <si>
    <t>Program SpecificSize: 20 kW to 199.99 kWAll2017February Monthly Peak</t>
  </si>
  <si>
    <t>Program SpecificSize: 20 kW to 199.99 kWAll2017January Monthly Peak</t>
  </si>
  <si>
    <t>Program SpecificSize: 20 kW to 199.99 kWAll2017July Monthly Peak</t>
  </si>
  <si>
    <t>Program SpecificSize: 20 kW to 199.99 kWAll2017June Monthly Peak</t>
  </si>
  <si>
    <t>Program SpecificSize: 20 kW to 199.99 kWAll2017March Monthly Peak</t>
  </si>
  <si>
    <t>Program SpecificSize: 20 kW to 199.99 kWAll2017May Monthly Peak</t>
  </si>
  <si>
    <t>Program SpecificSize: 20 kW to 199.99 kWAll2017November Monthly Peak</t>
  </si>
  <si>
    <t>Program SpecificSize: 20 kW to 199.99 kWAll2017October Monthly Peak</t>
  </si>
  <si>
    <t>Program SpecificSize: 20 kW to 199.99 kWAll2017September Monthly Peak</t>
  </si>
  <si>
    <t>Program SpecificSize: 20 kW to 199.99 kWAll2017Typical Event Day</t>
  </si>
  <si>
    <t>Program SpecificSize: 20 kW to 199.99 kWAll2018April Monthly Peak</t>
  </si>
  <si>
    <t>Program SpecificSize: 20 kW to 199.99 kWAll2018August Monthly Peak</t>
  </si>
  <si>
    <t>Program SpecificSize: 20 kW to 199.99 kWAll2018December Monthly Peak</t>
  </si>
  <si>
    <t>Program SpecificSize: 20 kW to 199.99 kWAll2018February Monthly Peak</t>
  </si>
  <si>
    <t>Program SpecificSize: 20 kW to 199.99 kWAll2018January Monthly Peak</t>
  </si>
  <si>
    <t>Program SpecificSize: 20 kW to 199.99 kWAll2018July Monthly Peak</t>
  </si>
  <si>
    <t>Program SpecificSize: 20 kW to 199.99 kWAll2018June Monthly Peak</t>
  </si>
  <si>
    <t>Program SpecificSize: 20 kW to 199.99 kWAll2018March Monthly Peak</t>
  </si>
  <si>
    <t>Program SpecificSize: 20 kW to 199.99 kWAll2018May Monthly Peak</t>
  </si>
  <si>
    <t>Program SpecificSize: 20 kW to 199.99 kWAll2018November Monthly Peak</t>
  </si>
  <si>
    <t>Program SpecificSize: 20 kW to 199.99 kWAll2018October Monthly Peak</t>
  </si>
  <si>
    <t>Program SpecificSize: 20 kW to 199.99 kWAll2018September Monthly Peak</t>
  </si>
  <si>
    <t>Program SpecificSize: 20 kW to 199.99 kWAll2018Typical Event Day</t>
  </si>
  <si>
    <t>Program SpecificSize: 20 kW to 199.99 kWAll2019April Monthly Peak</t>
  </si>
  <si>
    <t>Program SpecificSize: 20 kW to 199.99 kWAll2019August Monthly Peak</t>
  </si>
  <si>
    <t>Program SpecificSize: 20 kW to 199.99 kWAll2019December Monthly Peak</t>
  </si>
  <si>
    <t>Program SpecificSize: 20 kW to 199.99 kWAll2019February Monthly Peak</t>
  </si>
  <si>
    <t>Program SpecificSize: 20 kW to 199.99 kWAll2019January Monthly Peak</t>
  </si>
  <si>
    <t>Program SpecificSize: 20 kW to 199.99 kWAll2019July Monthly Peak</t>
  </si>
  <si>
    <t>Program SpecificSize: 20 kW to 199.99 kWAll2019June Monthly Peak</t>
  </si>
  <si>
    <t>Program SpecificSize: 20 kW to 199.99 kWAll2019March Monthly Peak</t>
  </si>
  <si>
    <t>Program SpecificSize: 20 kW to 199.99 kWAll2019May Monthly Peak</t>
  </si>
  <si>
    <t>Program SpecificSize: 20 kW to 199.99 kWAll2019November Monthly Peak</t>
  </si>
  <si>
    <t>Program SpecificSize: 20 kW to 199.99 kWAll2019October Monthly Peak</t>
  </si>
  <si>
    <t>Program SpecificSize: 20 kW to 199.99 kWAll2019September Monthly Peak</t>
  </si>
  <si>
    <t>Program SpecificSize: 20 kW to 199.99 kWAll2019Typical Event Day</t>
  </si>
  <si>
    <t>Program SpecificSize: 20 kW to 199.99 kWAll2020April Monthly Peak</t>
  </si>
  <si>
    <t>Program SpecificSize: 20 kW to 199.99 kWAll2020August Monthly Peak</t>
  </si>
  <si>
    <t>Program SpecificSize: 20 kW to 199.99 kWAll2020December Monthly Peak</t>
  </si>
  <si>
    <t>Program SpecificSize: 20 kW to 199.99 kWAll2020February Monthly Peak</t>
  </si>
  <si>
    <t>Program SpecificSize: 20 kW to 199.99 kWAll2020January Monthly Peak</t>
  </si>
  <si>
    <t>Program SpecificSize: 20 kW to 199.99 kWAll2020July Monthly Peak</t>
  </si>
  <si>
    <t>Program SpecificSize: 20 kW to 199.99 kWAll2020June Monthly Peak</t>
  </si>
  <si>
    <t>Program SpecificSize: 20 kW to 199.99 kWAll2020March Monthly Peak</t>
  </si>
  <si>
    <t>Program SpecificSize: 20 kW to 199.99 kWAll2020May Monthly Peak</t>
  </si>
  <si>
    <t>Program SpecificSize: 20 kW to 199.99 kWAll2020November Monthly Peak</t>
  </si>
  <si>
    <t>Program SpecificSize: 20 kW to 199.99 kWAll2020October Monthly Peak</t>
  </si>
  <si>
    <t>Program SpecificSize: 20 kW to 199.99 kWAll2020September Monthly Peak</t>
  </si>
  <si>
    <t>Program SpecificSize: 20 kW to 199.99 kWAll2020Typical Event Day</t>
  </si>
  <si>
    <t>Program SpecificSize: 20 kW to 199.99 kWAll2021April Monthly Peak</t>
  </si>
  <si>
    <t>Program SpecificSize: 20 kW to 199.99 kWAll2021August Monthly Peak</t>
  </si>
  <si>
    <t>Program SpecificSize: 20 kW to 199.99 kWAll2021December Monthly Peak</t>
  </si>
  <si>
    <t>Program SpecificSize: 20 kW to 199.99 kWAll2021February Monthly Peak</t>
  </si>
  <si>
    <t>Program SpecificSize: 20 kW to 199.99 kWAll2021January Monthly Peak</t>
  </si>
  <si>
    <t>Program SpecificSize: 20 kW to 199.99 kWAll2021July Monthly Peak</t>
  </si>
  <si>
    <t>Program SpecificSize: 20 kW to 199.99 kWAll2021June Monthly Peak</t>
  </si>
  <si>
    <t>Program SpecificSize: 20 kW to 199.99 kWAll2021March Monthly Peak</t>
  </si>
  <si>
    <t>Program SpecificSize: 20 kW to 199.99 kWAll2021May Monthly Peak</t>
  </si>
  <si>
    <t>Program SpecificSize: 20 kW to 199.99 kWAll2021November Monthly Peak</t>
  </si>
  <si>
    <t>Program SpecificSize: 20 kW to 199.99 kWAll2021October Monthly Peak</t>
  </si>
  <si>
    <t>Program SpecificSize: 20 kW to 199.99 kWAll2021September Monthly Peak</t>
  </si>
  <si>
    <t>Program SpecificSize: 20 kW to 199.99 kWAll2021Typical Event Day</t>
  </si>
  <si>
    <t>Program SpecificSize: 20 kW to 199.99 kWAll2022April Monthly Peak</t>
  </si>
  <si>
    <t>Program SpecificSize: 20 kW to 199.99 kWAll2022August Monthly Peak</t>
  </si>
  <si>
    <t>Program SpecificSize: 20 kW to 199.99 kWAll2022December Monthly Peak</t>
  </si>
  <si>
    <t>Program SpecificSize: 20 kW to 199.99 kWAll2022February Monthly Peak</t>
  </si>
  <si>
    <t>Program SpecificSize: 20 kW to 199.99 kWAll2022January Monthly Peak</t>
  </si>
  <si>
    <t>Program SpecificSize: 20 kW to 199.99 kWAll2022July Monthly Peak</t>
  </si>
  <si>
    <t>Program SpecificSize: 20 kW to 199.99 kWAll2022June Monthly Peak</t>
  </si>
  <si>
    <t>Program SpecificSize: 20 kW to 199.99 kWAll2022March Monthly Peak</t>
  </si>
  <si>
    <t>Program SpecificSize: 20 kW to 199.99 kWAll2022May Monthly Peak</t>
  </si>
  <si>
    <t>Program SpecificSize: 20 kW to 199.99 kWAll2022November Monthly Peak</t>
  </si>
  <si>
    <t>Program SpecificSize: 20 kW to 199.99 kWAll2022October Monthly Peak</t>
  </si>
  <si>
    <t>Program SpecificSize: 20 kW to 199.99 kWAll2022September Monthly Peak</t>
  </si>
  <si>
    <t>Program SpecificSize: 20 kW to 199.99 kWAll2022Typical Event Day</t>
  </si>
  <si>
    <t>Program SpecificSize: 20 kW to 199.99 kWAll2023April Monthly Peak</t>
  </si>
  <si>
    <t>Program SpecificSize: 20 kW to 199.99 kWAll2023August Monthly Peak</t>
  </si>
  <si>
    <t>Program SpecificSize: 20 kW to 199.99 kWAll2023December Monthly Peak</t>
  </si>
  <si>
    <t>Program SpecificSize: 20 kW to 199.99 kWAll2023February Monthly Peak</t>
  </si>
  <si>
    <t>Program SpecificSize: 20 kW to 199.99 kWAll2023January Monthly Peak</t>
  </si>
  <si>
    <t>Program SpecificSize: 20 kW to 199.99 kWAll2023July Monthly Peak</t>
  </si>
  <si>
    <t>Program SpecificSize: 20 kW to 199.99 kWAll2023June Monthly Peak</t>
  </si>
  <si>
    <t>Program SpecificSize: 20 kW to 199.99 kWAll2023March Monthly Peak</t>
  </si>
  <si>
    <t>Program SpecificSize: 20 kW to 199.99 kWAll2023May Monthly Peak</t>
  </si>
  <si>
    <t>Program SpecificSize: 20 kW to 199.99 kWAll2023November Monthly Peak</t>
  </si>
  <si>
    <t>Program SpecificSize: 20 kW to 199.99 kWAll2023October Monthly Peak</t>
  </si>
  <si>
    <t>Program SpecificSize: 20 kW to 199.99 kWAll2023September Monthly Peak</t>
  </si>
  <si>
    <t>Program SpecificSize: 20 kW to 199.99 kWAll2023Typical Event Day</t>
  </si>
  <si>
    <t>Program SpecificSize: 20 kW to 199.99 kWAll2024April Monthly Peak</t>
  </si>
  <si>
    <t>Program SpecificSize: 20 kW to 199.99 kWAll2024August Monthly Peak</t>
  </si>
  <si>
    <t>Program SpecificSize: 20 kW to 199.99 kWAll2024December Monthly Peak</t>
  </si>
  <si>
    <t>Program SpecificSize: 20 kW to 199.99 kWAll2024February Monthly Peak</t>
  </si>
  <si>
    <t>Program SpecificSize: 20 kW to 199.99 kWAll2024January Monthly Peak</t>
  </si>
  <si>
    <t>Program SpecificSize: 20 kW to 199.99 kWAll2024July Monthly Peak</t>
  </si>
  <si>
    <t>Program SpecificSize: 20 kW to 199.99 kWAll2024June Monthly Peak</t>
  </si>
  <si>
    <t>Program SpecificSize: 20 kW to 199.99 kWAll2024March Monthly Peak</t>
  </si>
  <si>
    <t>Program SpecificSize: 20 kW to 199.99 kWAll2024May Monthly Peak</t>
  </si>
  <si>
    <t>Program SpecificSize: 20 kW to 199.99 kWAll2024November Monthly Peak</t>
  </si>
  <si>
    <t>Program SpecificSize: 20 kW to 199.99 kWAll2024October Monthly Peak</t>
  </si>
  <si>
    <t>Program SpecificSize: 20 kW to 199.99 kWAll2024September Monthly Peak</t>
  </si>
  <si>
    <t>Program SpecificSize: 20 kW to 199.99 kWAll2024Typical Event Day</t>
  </si>
  <si>
    <t>Program SpecificSize: 20 kW to 199.99 kWAll2025April Monthly Peak</t>
  </si>
  <si>
    <t>Program SpecificSize: 20 kW to 199.99 kWAll2025August Monthly Peak</t>
  </si>
  <si>
    <t>Program SpecificSize: 20 kW to 199.99 kWAll2025December Monthly Peak</t>
  </si>
  <si>
    <t>Program SpecificSize: 20 kW to 199.99 kWAll2025February Monthly Peak</t>
  </si>
  <si>
    <t>Program SpecificSize: 20 kW to 199.99 kWAll2025January Monthly Peak</t>
  </si>
  <si>
    <t>Program SpecificSize: 20 kW to 199.99 kWAll2025July Monthly Peak</t>
  </si>
  <si>
    <t>Program SpecificSize: 20 kW to 199.99 kWAll2025June Monthly Peak</t>
  </si>
  <si>
    <t>Program SpecificSize: 20 kW to 199.99 kWAll2025March Monthly Peak</t>
  </si>
  <si>
    <t>Program SpecificSize: 20 kW to 199.99 kWAll2025May Monthly Peak</t>
  </si>
  <si>
    <t>Program SpecificSize: 20 kW to 199.99 kWAll2025November Monthly Peak</t>
  </si>
  <si>
    <t>Program SpecificSize: 20 kW to 199.99 kWAll2025October Monthly Peak</t>
  </si>
  <si>
    <t>Program SpecificSize: 20 kW to 199.99 kWAll2025September Monthly Peak</t>
  </si>
  <si>
    <t>Program SpecificSize: 20 kW to 199.99 kWAll2025Typical Event Day</t>
  </si>
  <si>
    <t>Program SpecificSize: Over 200kWAll2016April Monthly Peak</t>
  </si>
  <si>
    <t>Program SpecificSize: Over 200kWAll2016August Monthly Peak</t>
  </si>
  <si>
    <t>Program SpecificSize: Over 200kWAll2016December Monthly Peak</t>
  </si>
  <si>
    <t>Program SpecificSize: Over 200kWAll2016February Monthly Peak</t>
  </si>
  <si>
    <t>Program SpecificSize: Over 200kWAll2016January Monthly Peak</t>
  </si>
  <si>
    <t>Program SpecificSize: Over 200kWAll2016July Monthly Peak</t>
  </si>
  <si>
    <t>Program SpecificSize: Over 200kWAll2016June Monthly Peak</t>
  </si>
  <si>
    <t>Program SpecificSize: Over 200kWAll2016March Monthly Peak</t>
  </si>
  <si>
    <t>Program SpecificSize: Over 200kWAll2016May Monthly Peak</t>
  </si>
  <si>
    <t>Program SpecificSize: Over 200kWAll2016November Monthly Peak</t>
  </si>
  <si>
    <t>Program SpecificSize: Over 200kWAll2016October Monthly Peak</t>
  </si>
  <si>
    <t>Program SpecificSize: Over 200kWAll2016September Monthly Peak</t>
  </si>
  <si>
    <t>Program SpecificSize: Over 200kWAll2016Typical Event Day</t>
  </si>
  <si>
    <t>Program SpecificSize: Over 200kWAll2017April Monthly Peak</t>
  </si>
  <si>
    <t>Program SpecificSize: Over 200kWAll2017August Monthly Peak</t>
  </si>
  <si>
    <t>Program SpecificSize: Over 200kWAll2017December Monthly Peak</t>
  </si>
  <si>
    <t>Program SpecificSize: Over 200kWAll2017February Monthly Peak</t>
  </si>
  <si>
    <t>Program SpecificSize: Over 200kWAll2017January Monthly Peak</t>
  </si>
  <si>
    <t>Program SpecificSize: Over 200kWAll2017July Monthly Peak</t>
  </si>
  <si>
    <t>Program SpecificSize: Over 200kWAll2017June Monthly Peak</t>
  </si>
  <si>
    <t>Program SpecificSize: Over 200kWAll2017March Monthly Peak</t>
  </si>
  <si>
    <t>Program SpecificSize: Over 200kWAll2017May Monthly Peak</t>
  </si>
  <si>
    <t>Program SpecificSize: Over 200kWAll2017November Monthly Peak</t>
  </si>
  <si>
    <t>Program SpecificSize: Over 200kWAll2017October Monthly Peak</t>
  </si>
  <si>
    <t>Program SpecificSize: Over 200kWAll2017September Monthly Peak</t>
  </si>
  <si>
    <t>Program SpecificSize: Over 200kWAll2017Typical Event Day</t>
  </si>
  <si>
    <t>Program SpecificSize: Over 200kWAll2018April Monthly Peak</t>
  </si>
  <si>
    <t>Program SpecificSize: Over 200kWAll2018August Monthly Peak</t>
  </si>
  <si>
    <t>Program SpecificSize: Over 200kWAll2018December Monthly Peak</t>
  </si>
  <si>
    <t>Program SpecificSize: Over 200kWAll2018February Monthly Peak</t>
  </si>
  <si>
    <t>Program SpecificSize: Over 200kWAll2018January Monthly Peak</t>
  </si>
  <si>
    <t>Program SpecificSize: Over 200kWAll2018July Monthly Peak</t>
  </si>
  <si>
    <t>Program SpecificSize: Over 200kWAll2018June Monthly Peak</t>
  </si>
  <si>
    <t>Program SpecificSize: Over 200kWAll2018March Monthly Peak</t>
  </si>
  <si>
    <t>Program SpecificSize: Over 200kWAll2018May Monthly Peak</t>
  </si>
  <si>
    <t>Program SpecificSize: Over 200kWAll2018November Monthly Peak</t>
  </si>
  <si>
    <t>Program SpecificSize: Over 200kWAll2018October Monthly Peak</t>
  </si>
  <si>
    <t>Program SpecificSize: Over 200kWAll2018September Monthly Peak</t>
  </si>
  <si>
    <t>Program SpecificSize: Over 200kWAll2018Typical Event Day</t>
  </si>
  <si>
    <t>Program SpecificSize: Over 200kWAll2019April Monthly Peak</t>
  </si>
  <si>
    <t>Program SpecificSize: Over 200kWAll2019August Monthly Peak</t>
  </si>
  <si>
    <t>Program SpecificSize: Over 200kWAll2019December Monthly Peak</t>
  </si>
  <si>
    <t>Program SpecificSize: Over 200kWAll2019February Monthly Peak</t>
  </si>
  <si>
    <t>Program SpecificSize: Over 200kWAll2019January Monthly Peak</t>
  </si>
  <si>
    <t>Program SpecificSize: Over 200kWAll2019July Monthly Peak</t>
  </si>
  <si>
    <t>Program SpecificSize: Over 200kWAll2019June Monthly Peak</t>
  </si>
  <si>
    <t>Program SpecificSize: Over 200kWAll2019March Monthly Peak</t>
  </si>
  <si>
    <t>Program SpecificSize: Over 200kWAll2019May Monthly Peak</t>
  </si>
  <si>
    <t>Program SpecificSize: Over 200kWAll2019November Monthly Peak</t>
  </si>
  <si>
    <t>Program SpecificSize: Over 200kWAll2019October Monthly Peak</t>
  </si>
  <si>
    <t>Program SpecificSize: Over 200kWAll2019September Monthly Peak</t>
  </si>
  <si>
    <t>Program SpecificSize: Over 200kWAll2019Typical Event Day</t>
  </si>
  <si>
    <t>Program SpecificSize: Over 200kWAll2020April Monthly Peak</t>
  </si>
  <si>
    <t>Program SpecificSize: Over 200kWAll2020August Monthly Peak</t>
  </si>
  <si>
    <t>Program SpecificSize: Over 200kWAll2020December Monthly Peak</t>
  </si>
  <si>
    <t>Program SpecificSize: Over 200kWAll2020February Monthly Peak</t>
  </si>
  <si>
    <t>Program SpecificSize: Over 200kWAll2020January Monthly Peak</t>
  </si>
  <si>
    <t>Program SpecificSize: Over 200kWAll2020July Monthly Peak</t>
  </si>
  <si>
    <t>Program SpecificSize: Over 200kWAll2020June Monthly Peak</t>
  </si>
  <si>
    <t>Program SpecificSize: Over 200kWAll2020March Monthly Peak</t>
  </si>
  <si>
    <t>Program SpecificSize: Over 200kWAll2020May Monthly Peak</t>
  </si>
  <si>
    <t>Program SpecificSize: Over 200kWAll2020November Monthly Peak</t>
  </si>
  <si>
    <t>Program SpecificSize: Over 200kWAll2020October Monthly Peak</t>
  </si>
  <si>
    <t>Program SpecificSize: Over 200kWAll2020September Monthly Peak</t>
  </si>
  <si>
    <t>Program SpecificSize: Over 200kWAll2020Typical Event Day</t>
  </si>
  <si>
    <t>Program SpecificSize: Over 200kWAll2021April Monthly Peak</t>
  </si>
  <si>
    <t>Program SpecificSize: Over 200kWAll2021August Monthly Peak</t>
  </si>
  <si>
    <t>Program SpecificSize: Over 200kWAll2021December Monthly Peak</t>
  </si>
  <si>
    <t>Program SpecificSize: Over 200kWAll2021February Monthly Peak</t>
  </si>
  <si>
    <t>Program SpecificSize: Over 200kWAll2021January Monthly Peak</t>
  </si>
  <si>
    <t>Program SpecificSize: Over 200kWAll2021July Monthly Peak</t>
  </si>
  <si>
    <t>Program SpecificSize: Over 200kWAll2021June Monthly Peak</t>
  </si>
  <si>
    <t>Program SpecificSize: Over 200kWAll2021March Monthly Peak</t>
  </si>
  <si>
    <t>Program SpecificSize: Over 200kWAll2021May Monthly Peak</t>
  </si>
  <si>
    <t>Program SpecificSize: Over 200kWAll2021November Monthly Peak</t>
  </si>
  <si>
    <t>Program SpecificSize: Over 200kWAll2021October Monthly Peak</t>
  </si>
  <si>
    <t>Program SpecificSize: Over 200kWAll2021September Monthly Peak</t>
  </si>
  <si>
    <t>Program SpecificSize: Over 200kWAll2021Typical Event Day</t>
  </si>
  <si>
    <t>Program SpecificSize: Over 200kWAll2022April Monthly Peak</t>
  </si>
  <si>
    <t>Program SpecificSize: Over 200kWAll2022August Monthly Peak</t>
  </si>
  <si>
    <t>Program SpecificSize: Over 200kWAll2022December Monthly Peak</t>
  </si>
  <si>
    <t>Program SpecificSize: Over 200kWAll2022February Monthly Peak</t>
  </si>
  <si>
    <t>Program SpecificSize: Over 200kWAll2022January Monthly Peak</t>
  </si>
  <si>
    <t>Program SpecificSize: Over 200kWAll2022July Monthly Peak</t>
  </si>
  <si>
    <t>Program SpecificSize: Over 200kWAll2022June Monthly Peak</t>
  </si>
  <si>
    <t>Program SpecificSize: Over 200kWAll2022March Monthly Peak</t>
  </si>
  <si>
    <t>Program SpecificSize: Over 200kWAll2022May Monthly Peak</t>
  </si>
  <si>
    <t>Program SpecificSize: Over 200kWAll2022November Monthly Peak</t>
  </si>
  <si>
    <t>Program SpecificSize: Over 200kWAll2022October Monthly Peak</t>
  </si>
  <si>
    <t>Program SpecificSize: Over 200kWAll2022September Monthly Peak</t>
  </si>
  <si>
    <t>Program SpecificSize: Over 200kWAll2022Typical Event Day</t>
  </si>
  <si>
    <t>Program SpecificSize: Over 200kWAll2023April Monthly Peak</t>
  </si>
  <si>
    <t>Program SpecificSize: Over 200kWAll2023August Monthly Peak</t>
  </si>
  <si>
    <t>Program SpecificSize: Over 200kWAll2023December Monthly Peak</t>
  </si>
  <si>
    <t>Program SpecificSize: Over 200kWAll2023February Monthly Peak</t>
  </si>
  <si>
    <t>Program SpecificSize: Over 200kWAll2023January Monthly Peak</t>
  </si>
  <si>
    <t>Program SpecificSize: Over 200kWAll2023July Monthly Peak</t>
  </si>
  <si>
    <t>Program SpecificSize: Over 200kWAll2023June Monthly Peak</t>
  </si>
  <si>
    <t>Program SpecificSize: Over 200kWAll2023March Monthly Peak</t>
  </si>
  <si>
    <t>Program SpecificSize: Over 200kWAll2023May Monthly Peak</t>
  </si>
  <si>
    <t>Program SpecificSize: Over 200kWAll2023November Monthly Peak</t>
  </si>
  <si>
    <t>Program SpecificSize: Over 200kWAll2023October Monthly Peak</t>
  </si>
  <si>
    <t>Program SpecificSize: Over 200kWAll2023September Monthly Peak</t>
  </si>
  <si>
    <t>Program SpecificSize: Over 200kWAll2023Typical Event Day</t>
  </si>
  <si>
    <t>Program SpecificSize: Over 200kWAll2024April Monthly Peak</t>
  </si>
  <si>
    <t>Program SpecificSize: Over 200kWAll2024August Monthly Peak</t>
  </si>
  <si>
    <t>Program SpecificSize: Over 200kWAll2024December Monthly Peak</t>
  </si>
  <si>
    <t>Program SpecificSize: Over 200kWAll2024February Monthly Peak</t>
  </si>
  <si>
    <t>Program SpecificSize: Over 200kWAll2024January Monthly Peak</t>
  </si>
  <si>
    <t>Program SpecificSize: Over 200kWAll2024July Monthly Peak</t>
  </si>
  <si>
    <t>Program SpecificSize: Over 200kWAll2024June Monthly Peak</t>
  </si>
  <si>
    <t>Program SpecificSize: Over 200kWAll2024March Monthly Peak</t>
  </si>
  <si>
    <t>Program SpecificSize: Over 200kWAll2024May Monthly Peak</t>
  </si>
  <si>
    <t>Program SpecificSize: Over 200kWAll2024November Monthly Peak</t>
  </si>
  <si>
    <t>Program SpecificSize: Over 200kWAll2024October Monthly Peak</t>
  </si>
  <si>
    <t>Program SpecificSize: Over 200kWAll2024September Monthly Peak</t>
  </si>
  <si>
    <t>Program SpecificSize: Over 200kWAll2024Typical Event Day</t>
  </si>
  <si>
    <t>Program SpecificSize: Over 200kWAll2025April Monthly Peak</t>
  </si>
  <si>
    <t>Program SpecificSize: Over 200kWAll2025August Monthly Peak</t>
  </si>
  <si>
    <t>Program SpecificSize: Over 200kWAll2025December Monthly Peak</t>
  </si>
  <si>
    <t>Program SpecificSize: Over 200kWAll2025February Monthly Peak</t>
  </si>
  <si>
    <t>Program SpecificSize: Over 200kWAll2025January Monthly Peak</t>
  </si>
  <si>
    <t>Program SpecificSize: Over 200kWAll2025July Monthly Peak</t>
  </si>
  <si>
    <t>Program SpecificSize: Over 200kWAll2025June Monthly Peak</t>
  </si>
  <si>
    <t>Program SpecificSize: Over 200kWAll2025March Monthly Peak</t>
  </si>
  <si>
    <t>Program SpecificSize: Over 200kWAll2025May Monthly Peak</t>
  </si>
  <si>
    <t>Program SpecificSize: Over 200kWAll2025November Monthly Peak</t>
  </si>
  <si>
    <t>Program SpecificSize: Over 200kWAll2025October Monthly Peak</t>
  </si>
  <si>
    <t>Program SpecificSize: Over 200kWAll2025September Monthly Peak</t>
  </si>
  <si>
    <t>Program SpecificSize: Over 200kWAll2025Typical Event Day</t>
  </si>
  <si>
    <t>Portfolio Adjusted1-in-10Size: Over 200kWAll2026January Monthly Peak</t>
  </si>
  <si>
    <t>Portfolio Adjusted1-in-10Size: Over 200kWAll2026February Monthly Peak</t>
  </si>
  <si>
    <t>Portfolio Adjusted1-in-10Size: Over 200kWAll2026March Monthly Peak</t>
  </si>
  <si>
    <t>Portfolio Adjusted1-in-10Size: Over 200kWAll2026April Monthly Peak</t>
  </si>
  <si>
    <t>Portfolio Adjusted1-in-10Size: Over 200kWAll2026May Monthly Peak</t>
  </si>
  <si>
    <t>Portfolio Adjusted1-in-10Size: Over 200kWAll2026June Monthly Peak</t>
  </si>
  <si>
    <t>Portfolio Adjusted1-in-10Size: Over 200kWAll2026July Monthly Peak</t>
  </si>
  <si>
    <t>Portfolio Adjusted1-in-10Size: Over 200kWAll2026August Monthly Peak</t>
  </si>
  <si>
    <t>Portfolio Adjusted1-in-10Size: Over 200kWAll2026September Monthly Peak</t>
  </si>
  <si>
    <t>Portfolio Adjusted1-in-10Size: Over 200kWAll2026October Monthly Peak</t>
  </si>
  <si>
    <t>Portfolio Adjusted1-in-10Size: Over 200kWAll2026November Monthly Peak</t>
  </si>
  <si>
    <t>Portfolio Adjusted1-in-10Size: Over 200kWAll2026December Monthly Peak</t>
  </si>
  <si>
    <t>Portfolio Adjusted1-in-10Size: Over 200kWAll2026Typical Event Day</t>
  </si>
  <si>
    <t>Portfolio Adjusted1-in-2Size: Over 200kWAll2026January Monthly Peak</t>
  </si>
  <si>
    <t>Portfolio Adjusted1-in-2Size: Over 200kWAll2026February Monthly Peak</t>
  </si>
  <si>
    <t>Portfolio Adjusted1-in-2Size: Over 200kWAll2026March Monthly Peak</t>
  </si>
  <si>
    <t>Portfolio Adjusted1-in-2Size: Over 200kWAll2026April Monthly Peak</t>
  </si>
  <si>
    <t>Portfolio Adjusted1-in-2Size: Over 200kWAll2026May Monthly Peak</t>
  </si>
  <si>
    <t>Portfolio Adjusted1-in-2Size: Over 200kWAll2026June Monthly Peak</t>
  </si>
  <si>
    <t>Portfolio Adjusted1-in-2Size: Over 200kWAll2026July Monthly Peak</t>
  </si>
  <si>
    <t>Portfolio Adjusted1-in-2Size: Over 200kWAll2026August Monthly Peak</t>
  </si>
  <si>
    <t>Portfolio Adjusted1-in-2Size: Over 200kWAll2026September Monthly Peak</t>
  </si>
  <si>
    <t>Portfolio Adjusted1-in-2Size: Over 200kWAll2026October Monthly Peak</t>
  </si>
  <si>
    <t>Portfolio Adjusted1-in-2Size: Over 200kWAll2026November Monthly Peak</t>
  </si>
  <si>
    <t>Portfolio Adjusted1-in-2Size: Over 200kWAll2026December Monthly Peak</t>
  </si>
  <si>
    <t>Portfolio Adjusted1-in-2Size: Over 200kWAll2026Typical Event Day</t>
  </si>
  <si>
    <t>Portfolio Adjusted1-in-10Size: 20 kW to 199.99 kWAll2026January Monthly Peak</t>
  </si>
  <si>
    <t>Portfolio Adjusted1-in-10Size: 20 kW to 199.99 kWAll2026February Monthly Peak</t>
  </si>
  <si>
    <t>Portfolio Adjusted1-in-10Size: 20 kW to 199.99 kWAll2026March Monthly Peak</t>
  </si>
  <si>
    <t>Portfolio Adjusted1-in-10Size: 20 kW to 199.99 kWAll2026April Monthly Peak</t>
  </si>
  <si>
    <t>Portfolio Adjusted1-in-10Size: 20 kW to 199.99 kWAll2026May Monthly Peak</t>
  </si>
  <si>
    <t>Portfolio Adjusted1-in-10Size: 20 kW to 199.99 kWAll2026June Monthly Peak</t>
  </si>
  <si>
    <t>Portfolio Adjusted1-in-10Size: 20 kW to 199.99 kWAll2026July Monthly Peak</t>
  </si>
  <si>
    <t>Portfolio Adjusted1-in-10Size: 20 kW to 199.99 kWAll2026August Monthly Peak</t>
  </si>
  <si>
    <t>Portfolio Adjusted1-in-10Size: 20 kW to 199.99 kWAll2026September Monthly Peak</t>
  </si>
  <si>
    <t>Portfolio Adjusted1-in-10Size: 20 kW to 199.99 kWAll2026October Monthly Peak</t>
  </si>
  <si>
    <t>Portfolio Adjusted1-in-10Size: 20 kW to 199.99 kWAll2026November Monthly Peak</t>
  </si>
  <si>
    <t>Portfolio Adjusted1-in-10Size: 20 kW to 199.99 kWAll2026December Monthly Peak</t>
  </si>
  <si>
    <t>Portfolio Adjusted1-in-10Size: 20 kW to 199.99 kWAll2026Typical Event Day</t>
  </si>
  <si>
    <t>Portfolio Adjusted1-in-2Size: 20 kW to 199.99 kWAll2026January Monthly Peak</t>
  </si>
  <si>
    <t>Portfolio Adjusted1-in-2Size: 20 kW to 199.99 kWAll2026February Monthly Peak</t>
  </si>
  <si>
    <t>Portfolio Adjusted1-in-2Size: 20 kW to 199.99 kWAll2026March Monthly Peak</t>
  </si>
  <si>
    <t>Portfolio Adjusted1-in-2Size: 20 kW to 199.99 kWAll2026April Monthly Peak</t>
  </si>
  <si>
    <t>Portfolio Adjusted1-in-2Size: 20 kW to 199.99 kWAll2026May Monthly Peak</t>
  </si>
  <si>
    <t>Portfolio Adjusted1-in-2Size: 20 kW to 199.99 kWAll2026June Monthly Peak</t>
  </si>
  <si>
    <t>Portfolio Adjusted1-in-2Size: 20 kW to 199.99 kWAll2026July Monthly Peak</t>
  </si>
  <si>
    <t>Portfolio Adjusted1-in-2Size: 20 kW to 199.99 kWAll2026August Monthly Peak</t>
  </si>
  <si>
    <t>Portfolio Adjusted1-in-2Size: 20 kW to 199.99 kWAll2026September Monthly Peak</t>
  </si>
  <si>
    <t>Portfolio Adjusted1-in-2Size: 20 kW to 199.99 kWAll2026October Monthly Peak</t>
  </si>
  <si>
    <t>Portfolio Adjusted1-in-2Size: 20 kW to 199.99 kWAll2026November Monthly Peak</t>
  </si>
  <si>
    <t>Portfolio Adjusted1-in-2Size: 20 kW to 199.99 kWAll2026December Monthly Peak</t>
  </si>
  <si>
    <t>Portfolio Adjusted1-in-2Size: 20 kW to 199.99 kWAll2026Typical Event Day</t>
  </si>
  <si>
    <t>Portfolio Adjusted1-in-10AllAll2026January Monthly Peak</t>
  </si>
  <si>
    <t>Portfolio Adjusted1-in-10AllAll2026February Monthly Peak</t>
  </si>
  <si>
    <t>Portfolio Adjusted1-in-10AllAll2026March Monthly Peak</t>
  </si>
  <si>
    <t>Portfolio Adjusted1-in-10AllAll2026April Monthly Peak</t>
  </si>
  <si>
    <t>Portfolio Adjusted1-in-10AllAll2026May Monthly Peak</t>
  </si>
  <si>
    <t>Portfolio Adjusted1-in-10AllAll2026June Monthly Peak</t>
  </si>
  <si>
    <t>Portfolio Adjusted1-in-10AllAll2026July Monthly Peak</t>
  </si>
  <si>
    <t>Portfolio Adjusted1-in-10AllAll2026August Monthly Peak</t>
  </si>
  <si>
    <t>Portfolio Adjusted1-in-10AllAll2026September Monthly Peak</t>
  </si>
  <si>
    <t>Portfolio Adjusted1-in-10AllAll2026October Monthly Peak</t>
  </si>
  <si>
    <t>Portfolio Adjusted1-in-10AllAll2026November Monthly Peak</t>
  </si>
  <si>
    <t>Portfolio Adjusted1-in-10AllAll2026December Monthly Peak</t>
  </si>
  <si>
    <t>Portfolio Adjusted1-in-10AllAll2026Typical Event Day</t>
  </si>
  <si>
    <t>Portfolio Adjusted1-in-2AllAll2026January Monthly Peak</t>
  </si>
  <si>
    <t>Portfolio Adjusted1-in-2AllAll2026February Monthly Peak</t>
  </si>
  <si>
    <t>Portfolio Adjusted1-in-2AllAll2026March Monthly Peak</t>
  </si>
  <si>
    <t>Portfolio Adjusted1-in-2AllAll2026April Monthly Peak</t>
  </si>
  <si>
    <t>Portfolio Adjusted1-in-2AllAll2026May Monthly Peak</t>
  </si>
  <si>
    <t>Portfolio Adjusted1-in-2AllAll2026June Monthly Peak</t>
  </si>
  <si>
    <t>Portfolio Adjusted1-in-2AllAll2026July Monthly Peak</t>
  </si>
  <si>
    <t>Portfolio Adjusted1-in-2AllAll2026August Monthly Peak</t>
  </si>
  <si>
    <t>Portfolio Adjusted1-in-2AllAll2026September Monthly Peak</t>
  </si>
  <si>
    <t>Portfolio Adjusted1-in-2AllAll2026October Monthly Peak</t>
  </si>
  <si>
    <t>Portfolio Adjusted1-in-2AllAll2026November Monthly Peak</t>
  </si>
  <si>
    <t>Portfolio Adjusted1-in-2AllAll2026December Monthly Peak</t>
  </si>
  <si>
    <t>Portfolio Adjusted1-in-2AllAll2026Typical Event Day</t>
  </si>
  <si>
    <t>Program Specific1-in-10Size: Over 200kWAll2026January Monthly Peak</t>
  </si>
  <si>
    <t>Program Specific1-in-10Size: Over 200kWAll2026February Monthly Peak</t>
  </si>
  <si>
    <t>Program Specific1-in-10Size: Over 200kWAll2026March Monthly Peak</t>
  </si>
  <si>
    <t>Program Specific1-in-10Size: Over 200kWAll2026April Monthly Peak</t>
  </si>
  <si>
    <t>Program Specific1-in-10Size: Over 200kWAll2026May Monthly Peak</t>
  </si>
  <si>
    <t>Program Specific1-in-10Size: Over 200kWAll2026June Monthly Peak</t>
  </si>
  <si>
    <t>Program Specific1-in-10Size: Over 200kWAll2026July Monthly Peak</t>
  </si>
  <si>
    <t>Program Specific1-in-10Size: Over 200kWAll2026August Monthly Peak</t>
  </si>
  <si>
    <t>Program Specific1-in-10Size: Over 200kWAll2026September Monthly Peak</t>
  </si>
  <si>
    <t>Program Specific1-in-10Size: Over 200kWAll2026October Monthly Peak</t>
  </si>
  <si>
    <t>Program Specific1-in-10Size: Over 200kWAll2026November Monthly Peak</t>
  </si>
  <si>
    <t>Program Specific1-in-10Size: Over 200kWAll2026December Monthly Peak</t>
  </si>
  <si>
    <t>Program Specific1-in-10Size: Over 200kWAll2026Typical Event Day</t>
  </si>
  <si>
    <t>Program Specific1-in-2Size: Over 200kWAll2026January Monthly Peak</t>
  </si>
  <si>
    <t>Program Specific1-in-2Size: Over 200kWAll2026February Monthly Peak</t>
  </si>
  <si>
    <t>Program Specific1-in-2Size: Over 200kWAll2026March Monthly Peak</t>
  </si>
  <si>
    <t>Program Specific1-in-2Size: Over 200kWAll2026April Monthly Peak</t>
  </si>
  <si>
    <t>Program Specific1-in-2Size: Over 200kWAll2026May Monthly Peak</t>
  </si>
  <si>
    <t>Program Specific1-in-2Size: Over 200kWAll2026June Monthly Peak</t>
  </si>
  <si>
    <t>Program Specific1-in-2Size: Over 200kWAll2026July Monthly Peak</t>
  </si>
  <si>
    <t>Program Specific1-in-2Size: Over 200kWAll2026August Monthly Peak</t>
  </si>
  <si>
    <t>Program Specific1-in-2Size: Over 200kWAll2026September Monthly Peak</t>
  </si>
  <si>
    <t>Program Specific1-in-2Size: Over 200kWAll2026October Monthly Peak</t>
  </si>
  <si>
    <t>Program Specific1-in-2Size: Over 200kWAll2026November Monthly Peak</t>
  </si>
  <si>
    <t>Program Specific1-in-2Size: Over 200kWAll2026December Monthly Peak</t>
  </si>
  <si>
    <t>Program Specific1-in-2Size: Over 200kWAll2026Typical Event Day</t>
  </si>
  <si>
    <t>Program Specific1-in-10Size: 20 kW to 199.99 kWAll2026January Monthly Peak</t>
  </si>
  <si>
    <t>Program Specific1-in-10Size: 20 kW to 199.99 kWAll2026February Monthly Peak</t>
  </si>
  <si>
    <t>Program Specific1-in-10Size: 20 kW to 199.99 kWAll2026March Monthly Peak</t>
  </si>
  <si>
    <t>Program Specific1-in-10Size: 20 kW to 199.99 kWAll2026April Monthly Peak</t>
  </si>
  <si>
    <t>Program Specific1-in-10Size: 20 kW to 199.99 kWAll2026May Monthly Peak</t>
  </si>
  <si>
    <t>Program Specific1-in-10Size: 20 kW to 199.99 kWAll2026June Monthly Peak</t>
  </si>
  <si>
    <t>Program Specific1-in-10Size: 20 kW to 199.99 kWAll2026July Monthly Peak</t>
  </si>
  <si>
    <t>Program Specific1-in-10Size: 20 kW to 199.99 kWAll2026August Monthly Peak</t>
  </si>
  <si>
    <t>Program Specific1-in-10Size: 20 kW to 199.99 kWAll2026September Monthly Peak</t>
  </si>
  <si>
    <t>Program Specific1-in-10Size: 20 kW to 199.99 kWAll2026October Monthly Peak</t>
  </si>
  <si>
    <t>Program Specific1-in-10Size: 20 kW to 199.99 kWAll2026November Monthly Peak</t>
  </si>
  <si>
    <t>Program Specific1-in-10Size: 20 kW to 199.99 kWAll2026December Monthly Peak</t>
  </si>
  <si>
    <t>Program Specific1-in-10Size: 20 kW to 199.99 kWAll2026Typical Event Day</t>
  </si>
  <si>
    <t>Program Specific1-in-2Size: 20 kW to 199.99 kWAll2026January Monthly Peak</t>
  </si>
  <si>
    <t>Program Specific1-in-2Size: 20 kW to 199.99 kWAll2026February Monthly Peak</t>
  </si>
  <si>
    <t>Program Specific1-in-2Size: 20 kW to 199.99 kWAll2026March Monthly Peak</t>
  </si>
  <si>
    <t>Program Specific1-in-2Size: 20 kW to 199.99 kWAll2026April Monthly Peak</t>
  </si>
  <si>
    <t>Program Specific1-in-2Size: 20 kW to 199.99 kWAll2026May Monthly Peak</t>
  </si>
  <si>
    <t>Program Specific1-in-2Size: 20 kW to 199.99 kWAll2026June Monthly Peak</t>
  </si>
  <si>
    <t>Program Specific1-in-2Size: 20 kW to 199.99 kWAll2026July Monthly Peak</t>
  </si>
  <si>
    <t>Program Specific1-in-2Size: 20 kW to 199.99 kWAll2026August Monthly Peak</t>
  </si>
  <si>
    <t>Program Specific1-in-2Size: 20 kW to 199.99 kWAll2026September Monthly Peak</t>
  </si>
  <si>
    <t>Program Specific1-in-2Size: 20 kW to 199.99 kWAll2026October Monthly Peak</t>
  </si>
  <si>
    <t>Program Specific1-in-2Size: 20 kW to 199.99 kWAll2026November Monthly Peak</t>
  </si>
  <si>
    <t>Program Specific1-in-2Size: 20 kW to 199.99 kWAll2026December Monthly Peak</t>
  </si>
  <si>
    <t>Program Specific1-in-2Size: 20 kW to 199.99 kWAll2026Typical Event Day</t>
  </si>
  <si>
    <t>Program Specific1-in-10AllAll2026January Monthly Peak</t>
  </si>
  <si>
    <t>Program Specific1-in-10AllAll2026February Monthly Peak</t>
  </si>
  <si>
    <t>Program Specific1-in-10AllAll2026March Monthly Peak</t>
  </si>
  <si>
    <t>Program Specific1-in-10AllAll2026April Monthly Peak</t>
  </si>
  <si>
    <t>Program Specific1-in-10AllAll2026May Monthly Peak</t>
  </si>
  <si>
    <t>Program Specific1-in-10AllAll2026June Monthly Peak</t>
  </si>
  <si>
    <t>Program Specific1-in-10AllAll2026July Monthly Peak</t>
  </si>
  <si>
    <t>Program Specific1-in-10AllAll2026August Monthly Peak</t>
  </si>
  <si>
    <t>Program Specific1-in-10AllAll2026September Monthly Peak</t>
  </si>
  <si>
    <t>Program Specific1-in-10AllAll2026October Monthly Peak</t>
  </si>
  <si>
    <t>Program Specific1-in-10AllAll2026November Monthly Peak</t>
  </si>
  <si>
    <t>Program Specific1-in-10AllAll2026December Monthly Peak</t>
  </si>
  <si>
    <t>Program Specific1-in-10AllAll2026Typical Event Day</t>
  </si>
  <si>
    <t>Program Specific1-in-2AllAll2026January Monthly Peak</t>
  </si>
  <si>
    <t>Program Specific1-in-2AllAll2026February Monthly Peak</t>
  </si>
  <si>
    <t>Program Specific1-in-2AllAll2026March Monthly Peak</t>
  </si>
  <si>
    <t>Program Specific1-in-2AllAll2026April Monthly Peak</t>
  </si>
  <si>
    <t>Program Specific1-in-2AllAll2026May Monthly Peak</t>
  </si>
  <si>
    <t>Program Specific1-in-2AllAll2026June Monthly Peak</t>
  </si>
  <si>
    <t>Program Specific1-in-2AllAll2026July Monthly Peak</t>
  </si>
  <si>
    <t>Program Specific1-in-2AllAll2026August Monthly Peak</t>
  </si>
  <si>
    <t>Program Specific1-in-2AllAll2026September Monthly Peak</t>
  </si>
  <si>
    <t>Program Specific1-in-2AllAll2026October Monthly Peak</t>
  </si>
  <si>
    <t>Program Specific1-in-2AllAll2026November Monthly Peak</t>
  </si>
  <si>
    <t>Program Specific1-in-2AllAll2026December Monthly Peak</t>
  </si>
  <si>
    <t>Program Specific1-in-2AllAll2026Typical Event Day</t>
  </si>
  <si>
    <t>Portfolio AdjustedAllAll2026April Monthly Peak</t>
  </si>
  <si>
    <t>Portfolio AdjustedAllAll2026August Monthly Peak</t>
  </si>
  <si>
    <t>Portfolio AdjustedAllAll2026December Monthly Peak</t>
  </si>
  <si>
    <t>Portfolio AdjustedAllAll2026February Monthly Peak</t>
  </si>
  <si>
    <t>Portfolio AdjustedAllAll2026January Monthly Peak</t>
  </si>
  <si>
    <t>Portfolio AdjustedAllAll2026July Monthly Peak</t>
  </si>
  <si>
    <t>Portfolio AdjustedAllAll2026June Monthly Peak</t>
  </si>
  <si>
    <t>Portfolio AdjustedAllAll2026March Monthly Peak</t>
  </si>
  <si>
    <t>Portfolio AdjustedAllAll2026May Monthly Peak</t>
  </si>
  <si>
    <t>Portfolio AdjustedAllAll2026November Monthly Peak</t>
  </si>
  <si>
    <t>Portfolio AdjustedAllAll2026October Monthly Peak</t>
  </si>
  <si>
    <t>Portfolio AdjustedAllAll2026September Monthly Peak</t>
  </si>
  <si>
    <t>Portfolio AdjustedAllAll2026Typical Event Day</t>
  </si>
  <si>
    <t>Portfolio AdjustedSize: 20 kW to 199.99 kWAll2026April Monthly Peak</t>
  </si>
  <si>
    <t>Portfolio AdjustedSize: 20 kW to 199.99 kWAll2026August Monthly Peak</t>
  </si>
  <si>
    <t>Portfolio AdjustedSize: 20 kW to 199.99 kWAll2026December Monthly Peak</t>
  </si>
  <si>
    <t>Portfolio AdjustedSize: 20 kW to 199.99 kWAll2026February Monthly Peak</t>
  </si>
  <si>
    <t>Portfolio AdjustedSize: 20 kW to 199.99 kWAll2026January Monthly Peak</t>
  </si>
  <si>
    <t>Portfolio AdjustedSize: 20 kW to 199.99 kWAll2026July Monthly Peak</t>
  </si>
  <si>
    <t>Portfolio AdjustedSize: 20 kW to 199.99 kWAll2026June Monthly Peak</t>
  </si>
  <si>
    <t>Portfolio AdjustedSize: 20 kW to 199.99 kWAll2026March Monthly Peak</t>
  </si>
  <si>
    <t>Portfolio AdjustedSize: 20 kW to 199.99 kWAll2026May Monthly Peak</t>
  </si>
  <si>
    <t>Portfolio AdjustedSize: 20 kW to 199.99 kWAll2026November Monthly Peak</t>
  </si>
  <si>
    <t>Portfolio AdjustedSize: 20 kW to 199.99 kWAll2026October Monthly Peak</t>
  </si>
  <si>
    <t>Portfolio AdjustedSize: 20 kW to 199.99 kWAll2026September Monthly Peak</t>
  </si>
  <si>
    <t>Portfolio AdjustedSize: 20 kW to 199.99 kWAll2026Typical Event Day</t>
  </si>
  <si>
    <t>Portfolio AdjustedSize: Over 200kWAll2026April Monthly Peak</t>
  </si>
  <si>
    <t>Portfolio AdjustedSize: Over 200kWAll2026August Monthly Peak</t>
  </si>
  <si>
    <t>Portfolio AdjustedSize: Over 200kWAll2026December Monthly Peak</t>
  </si>
  <si>
    <t>Portfolio AdjustedSize: Over 200kWAll2026February Monthly Peak</t>
  </si>
  <si>
    <t>Portfolio AdjustedSize: Over 200kWAll2026January Monthly Peak</t>
  </si>
  <si>
    <t>Portfolio AdjustedSize: Over 200kWAll2026July Monthly Peak</t>
  </si>
  <si>
    <t>Portfolio AdjustedSize: Over 200kWAll2026June Monthly Peak</t>
  </si>
  <si>
    <t>Portfolio AdjustedSize: Over 200kWAll2026March Monthly Peak</t>
  </si>
  <si>
    <t>Portfolio AdjustedSize: Over 200kWAll2026May Monthly Peak</t>
  </si>
  <si>
    <t>Portfolio AdjustedSize: Over 200kWAll2026November Monthly Peak</t>
  </si>
  <si>
    <t>Portfolio AdjustedSize: Over 200kWAll2026October Monthly Peak</t>
  </si>
  <si>
    <t>Portfolio AdjustedSize: Over 200kWAll2026September Monthly Peak</t>
  </si>
  <si>
    <t>Portfolio AdjustedSize: Over 200kWAll2026Typical Event Day</t>
  </si>
  <si>
    <t>Program SpecificAllAll2026April Monthly Peak</t>
  </si>
  <si>
    <t>Program SpecificAllAll2026August Monthly Peak</t>
  </si>
  <si>
    <t>Program SpecificAllAll2026December Monthly Peak</t>
  </si>
  <si>
    <t>Program SpecificAllAll2026February Monthly Peak</t>
  </si>
  <si>
    <t>Program SpecificAllAll2026January Monthly Peak</t>
  </si>
  <si>
    <t>Program SpecificAllAll2026July Monthly Peak</t>
  </si>
  <si>
    <t>Program SpecificAllAll2026June Monthly Peak</t>
  </si>
  <si>
    <t>Program SpecificAllAll2026March Monthly Peak</t>
  </si>
  <si>
    <t>Program SpecificAllAll2026May Monthly Peak</t>
  </si>
  <si>
    <t>Program SpecificAllAll2026November Monthly Peak</t>
  </si>
  <si>
    <t>Program SpecificAllAll2026October Monthly Peak</t>
  </si>
  <si>
    <t>Program SpecificAllAll2026September Monthly Peak</t>
  </si>
  <si>
    <t>Program SpecificAllAll2026Typical Event Day</t>
  </si>
  <si>
    <t>Program SpecificSize: 20 kW to 199.99 kWAll2026April Monthly Peak</t>
  </si>
  <si>
    <t>Program SpecificSize: 20 kW to 199.99 kWAll2026August Monthly Peak</t>
  </si>
  <si>
    <t>Program SpecificSize: 20 kW to 199.99 kWAll2026December Monthly Peak</t>
  </si>
  <si>
    <t>Program SpecificSize: 20 kW to 199.99 kWAll2026February Monthly Peak</t>
  </si>
  <si>
    <t>Program SpecificSize: 20 kW to 199.99 kWAll2026January Monthly Peak</t>
  </si>
  <si>
    <t>Program SpecificSize: 20 kW to 199.99 kWAll2026July Monthly Peak</t>
  </si>
  <si>
    <t>Program SpecificSize: 20 kW to 199.99 kWAll2026June Monthly Peak</t>
  </si>
  <si>
    <t>Program SpecificSize: 20 kW to 199.99 kWAll2026March Monthly Peak</t>
  </si>
  <si>
    <t>Program SpecificSize: 20 kW to 199.99 kWAll2026May Monthly Peak</t>
  </si>
  <si>
    <t>Program SpecificSize: 20 kW to 199.99 kWAll2026November Monthly Peak</t>
  </si>
  <si>
    <t>Program SpecificSize: 20 kW to 199.99 kWAll2026October Monthly Peak</t>
  </si>
  <si>
    <t>Program SpecificSize: 20 kW to 199.99 kWAll2026September Monthly Peak</t>
  </si>
  <si>
    <t>Program SpecificSize: 20 kW to 199.99 kWAll2026Typical Event Day</t>
  </si>
  <si>
    <t>Program SpecificSize: Over 200kWAll2026April Monthly Peak</t>
  </si>
  <si>
    <t>Program SpecificSize: Over 200kWAll2026August Monthly Peak</t>
  </si>
  <si>
    <t>Program SpecificSize: Over 200kWAll2026December Monthly Peak</t>
  </si>
  <si>
    <t>Program SpecificSize: Over 200kWAll2026February Monthly Peak</t>
  </si>
  <si>
    <t>Program SpecificSize: Over 200kWAll2026January Monthly Peak</t>
  </si>
  <si>
    <t>Program SpecificSize: Over 200kWAll2026July Monthly Peak</t>
  </si>
  <si>
    <t>Program SpecificSize: Over 200kWAll2026June Monthly Peak</t>
  </si>
  <si>
    <t>Program SpecificSize: Over 200kWAll2026March Monthly Peak</t>
  </si>
  <si>
    <t>Program SpecificSize: Over 200kWAll2026May Monthly Peak</t>
  </si>
  <si>
    <t>Program SpecificSize: Over 200kWAll2026November Monthly Peak</t>
  </si>
  <si>
    <t>Program SpecificSize: Over 200kWAll2026October Monthly Peak</t>
  </si>
  <si>
    <t>Program SpecificSize: Over 200kWAll2026September Monthly Peak</t>
  </si>
  <si>
    <t>Program SpecificSize: Over 200kWAll2026Typical Event Day</t>
  </si>
  <si>
    <t>Zero</t>
  </si>
  <si>
    <t>2015 Ex Ante Load Impacts - CPP</t>
  </si>
  <si>
    <t>Temp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</si>
</sst>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0.0"/>
    <numFmt numFmtId="165" formatCode="#,##0.0"/>
    <numFmt numFmtId="166" formatCode="[$-409]h:mm\ AM/PM;@"/>
    <numFmt numFmtId="167" formatCode="_(* #,##0_);_(* \(#,##0\);_(* &quot;-&quot;??_);_(@_)"/>
    <numFmt numFmtId="168" formatCode="0.0%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Franklin Gothic Demi Cond"/>
      <family val="2"/>
    </font>
    <font>
      <sz val="11"/>
      <name val="Arial"/>
      <family val="2"/>
    </font>
    <font>
      <sz val="11"/>
      <color indexed="9"/>
      <name val="Arial"/>
      <family val="2"/>
    </font>
    <font>
      <sz val="10"/>
      <name val="Arial"/>
      <family val="2"/>
    </font>
    <font>
      <b/>
      <sz val="11"/>
      <color indexed="9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b/>
      <sz val="9"/>
      <color theme="0"/>
      <name val="Arial"/>
      <family val="2"/>
    </font>
    <font>
      <b/>
      <sz val="11"/>
      <color theme="0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1"/>
      <color rgb="FFC00000"/>
      <name val="Arial"/>
      <family val="2"/>
    </font>
    <font>
      <b/>
      <sz val="20"/>
      <color theme="3"/>
      <name val="Arial"/>
      <family val="2"/>
    </font>
    <font>
      <b/>
      <sz val="13"/>
      <color theme="3"/>
      <name val="Arial"/>
      <family val="2"/>
    </font>
    <font>
      <sz val="12"/>
      <name val="Arial"/>
      <family val="2"/>
    </font>
    <font>
      <sz val="11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theme="4" tint="0.79995117038483843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thin">
        <color indexed="56"/>
      </left>
      <right/>
      <top style="thin">
        <color indexed="9"/>
      </top>
      <bottom style="thin">
        <color indexed="9"/>
      </bottom>
      <diagonal/>
    </border>
    <border>
      <left style="thin">
        <color indexed="56"/>
      </left>
      <right/>
      <top style="thin">
        <color indexed="9"/>
      </top>
      <bottom/>
      <diagonal/>
    </border>
    <border>
      <left style="thin">
        <color indexed="56"/>
      </left>
      <right/>
      <top style="thin">
        <color indexed="9"/>
      </top>
      <bottom style="thin">
        <color indexed="56"/>
      </bottom>
      <diagonal/>
    </border>
    <border>
      <left style="thin">
        <color indexed="9"/>
      </left>
      <right style="thin">
        <color indexed="9"/>
      </right>
      <top style="medium">
        <color indexed="56"/>
      </top>
      <bottom/>
      <diagonal/>
    </border>
    <border>
      <left style="thin">
        <color indexed="9"/>
      </left>
      <right style="medium">
        <color indexed="56"/>
      </right>
      <top style="medium">
        <color indexed="56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56"/>
      </bottom>
      <diagonal/>
    </border>
    <border>
      <left style="thin">
        <color indexed="9"/>
      </left>
      <right style="medium">
        <color indexed="56"/>
      </right>
      <top style="thin">
        <color indexed="9"/>
      </top>
      <bottom style="thin">
        <color indexed="56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56"/>
      </left>
      <right style="thin">
        <color indexed="9"/>
      </right>
      <top style="medium">
        <color indexed="56"/>
      </top>
      <bottom/>
      <diagonal/>
    </border>
    <border>
      <left style="medium">
        <color indexed="56"/>
      </left>
      <right style="thin">
        <color indexed="9"/>
      </right>
      <top/>
      <bottom style="thin">
        <color indexed="56"/>
      </bottom>
      <diagonal/>
    </border>
    <border>
      <left style="thin">
        <color indexed="9"/>
      </left>
      <right style="thin">
        <color indexed="9"/>
      </right>
      <top/>
      <bottom style="thin">
        <color indexed="56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indexed="56"/>
      </left>
      <right/>
      <top/>
      <bottom style="thin">
        <color indexed="56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56"/>
      </top>
      <bottom style="thin">
        <color indexed="56"/>
      </bottom>
      <diagonal/>
    </border>
    <border>
      <left style="thin">
        <color indexed="64"/>
      </left>
      <right style="thin">
        <color indexed="64"/>
      </right>
      <top/>
      <bottom style="thin">
        <color theme="3"/>
      </bottom>
      <diagonal/>
    </border>
    <border>
      <left style="thin">
        <color indexed="56"/>
      </left>
      <right style="thin">
        <color theme="3"/>
      </right>
      <top style="thin">
        <color indexed="56"/>
      </top>
      <bottom style="thin">
        <color theme="0"/>
      </bottom>
      <diagonal/>
    </border>
    <border>
      <left/>
      <right/>
      <top style="thick">
        <color theme="5"/>
      </top>
      <bottom/>
      <diagonal/>
    </border>
    <border>
      <left/>
      <right/>
      <top/>
      <bottom style="thick">
        <color theme="5"/>
      </bottom>
      <diagonal/>
    </border>
  </borders>
  <cellStyleXfs count="5">
    <xf numFmtId="0" fontId="0" fillId="0" borderId="0"/>
    <xf numFmtId="43" fontId="9" fillId="0" borderId="0" applyFont="0" applyFill="0" applyBorder="0" applyAlignment="0" applyProtection="0"/>
    <xf numFmtId="0" fontId="5" fillId="0" borderId="0"/>
    <xf numFmtId="0" fontId="1" fillId="0" borderId="0"/>
    <xf numFmtId="9" fontId="9" fillId="0" borderId="0" applyFont="0" applyFill="0" applyBorder="0" applyAlignment="0" applyProtection="0"/>
  </cellStyleXfs>
  <cellXfs count="98">
    <xf numFmtId="0" fontId="0" fillId="0" borderId="0" xfId="0"/>
    <xf numFmtId="0" fontId="10" fillId="0" borderId="0" xfId="0" applyFont="1"/>
    <xf numFmtId="164" fontId="10" fillId="0" borderId="0" xfId="0" applyNumberFormat="1" applyFont="1"/>
    <xf numFmtId="0" fontId="10" fillId="0" borderId="0" xfId="0" applyFont="1"/>
    <xf numFmtId="14" fontId="0" fillId="0" borderId="0" xfId="0" applyNumberFormat="1"/>
    <xf numFmtId="18" fontId="0" fillId="0" borderId="0" xfId="0" applyNumberFormat="1"/>
    <xf numFmtId="3" fontId="10" fillId="0" borderId="0" xfId="0" applyNumberFormat="1" applyFont="1"/>
    <xf numFmtId="14" fontId="10" fillId="0" borderId="0" xfId="0" applyNumberFormat="1" applyFont="1"/>
    <xf numFmtId="0" fontId="10" fillId="0" borderId="21" xfId="0" applyFont="1" applyBorder="1" applyAlignment="1">
      <alignment horizontal="center"/>
    </xf>
    <xf numFmtId="168" fontId="10" fillId="0" borderId="21" xfId="4" applyNumberFormat="1" applyFont="1" applyBorder="1" applyAlignment="1">
      <alignment horizontal="center"/>
    </xf>
    <xf numFmtId="164" fontId="10" fillId="0" borderId="21" xfId="0" applyNumberFormat="1" applyFont="1" applyBorder="1" applyAlignment="1">
      <alignment horizontal="center"/>
    </xf>
    <xf numFmtId="0" fontId="6" fillId="4" borderId="4" xfId="2" applyFont="1" applyFill="1" applyBorder="1" applyAlignment="1">
      <alignment horizontal="centerContinuous"/>
    </xf>
    <xf numFmtId="0" fontId="7" fillId="4" borderId="4" xfId="2" applyFont="1" applyFill="1" applyBorder="1" applyAlignment="1">
      <alignment horizontal="centerContinuous"/>
    </xf>
    <xf numFmtId="0" fontId="7" fillId="4" borderId="5" xfId="2" applyFont="1" applyFill="1" applyBorder="1" applyAlignment="1">
      <alignment horizontal="centerContinuous"/>
    </xf>
    <xf numFmtId="0" fontId="6" fillId="4" borderId="6" xfId="2" applyFont="1" applyFill="1" applyBorder="1" applyAlignment="1">
      <alignment horizontal="right" wrapText="1" indent="1"/>
    </xf>
    <xf numFmtId="0" fontId="6" fillId="4" borderId="7" xfId="2" applyFont="1" applyFill="1" applyBorder="1" applyAlignment="1">
      <alignment horizontal="right" wrapText="1" indent="1"/>
    </xf>
    <xf numFmtId="166" fontId="10" fillId="6" borderId="21" xfId="0" applyNumberFormat="1" applyFont="1" applyFill="1" applyBorder="1" applyAlignment="1">
      <alignment horizontal="right"/>
    </xf>
    <xf numFmtId="166" fontId="10" fillId="5" borderId="21" xfId="0" applyNumberFormat="1" applyFont="1" applyFill="1" applyBorder="1" applyAlignment="1">
      <alignment horizontal="right"/>
    </xf>
    <xf numFmtId="167" fontId="10" fillId="6" borderId="21" xfId="1" applyNumberFormat="1" applyFont="1" applyFill="1" applyBorder="1" applyAlignment="1">
      <alignment horizontal="right"/>
    </xf>
    <xf numFmtId="0" fontId="8" fillId="0" borderId="0" xfId="3" applyFont="1"/>
    <xf numFmtId="0" fontId="10" fillId="0" borderId="0" xfId="0" applyFont="1"/>
    <xf numFmtId="0" fontId="10" fillId="0" borderId="22" xfId="0" applyFont="1" applyBorder="1" applyAlignment="1">
      <alignment horizontal="center"/>
    </xf>
    <xf numFmtId="0" fontId="7" fillId="4" borderId="8" xfId="2" applyFont="1" applyFill="1" applyBorder="1"/>
    <xf numFmtId="0" fontId="6" fillId="4" borderId="9" xfId="2" applyFont="1" applyFill="1" applyBorder="1" applyAlignment="1">
      <alignment horizontal="center" wrapText="1"/>
    </xf>
    <xf numFmtId="0" fontId="6" fillId="4" borderId="10" xfId="2" applyFont="1" applyFill="1" applyBorder="1" applyAlignment="1">
      <alignment horizontal="right" wrapText="1" indent="1"/>
    </xf>
    <xf numFmtId="0" fontId="6" fillId="4" borderId="11" xfId="2" applyFont="1" applyFill="1" applyBorder="1" applyAlignment="1">
      <alignment horizontal="right" wrapText="1" indent="1"/>
    </xf>
    <xf numFmtId="2" fontId="10" fillId="0" borderId="0" xfId="0" applyNumberFormat="1" applyFont="1"/>
    <xf numFmtId="168" fontId="12" fillId="6" borderId="21" xfId="4" applyNumberFormat="1" applyFont="1" applyFill="1" applyBorder="1"/>
    <xf numFmtId="164" fontId="10" fillId="5" borderId="21" xfId="0" applyNumberFormat="1" applyFont="1" applyFill="1" applyBorder="1" applyAlignment="1">
      <alignment horizontal="right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10" fillId="0" borderId="0" xfId="0" applyFont="1" applyAlignment="1">
      <alignment horizontal="center"/>
    </xf>
    <xf numFmtId="0" fontId="11" fillId="6" borderId="0" xfId="0" applyFont="1" applyFill="1" applyBorder="1"/>
    <xf numFmtId="0" fontId="14" fillId="6" borderId="0" xfId="2" applyFont="1" applyFill="1" applyBorder="1" applyAlignment="1">
      <alignment horizontal="right" wrapText="1" indent="1"/>
    </xf>
    <xf numFmtId="0" fontId="0" fillId="0" borderId="0" xfId="0" applyAlignment="1">
      <alignment horizontal="center"/>
    </xf>
    <xf numFmtId="0" fontId="11" fillId="6" borderId="0" xfId="0" applyFont="1" applyFill="1"/>
    <xf numFmtId="0" fontId="11" fillId="0" borderId="0" xfId="0" applyFont="1"/>
    <xf numFmtId="0" fontId="0" fillId="0" borderId="0" xfId="0" applyAlignment="1">
      <alignment horizontal="left"/>
    </xf>
    <xf numFmtId="0" fontId="15" fillId="0" borderId="0" xfId="0" applyFont="1" applyAlignment="1">
      <alignment wrapText="1"/>
    </xf>
    <xf numFmtId="14" fontId="16" fillId="0" borderId="0" xfId="0" applyNumberFormat="1" applyFont="1"/>
    <xf numFmtId="0" fontId="15" fillId="0" borderId="0" xfId="0" applyFont="1"/>
    <xf numFmtId="0" fontId="4" fillId="2" borderId="23" xfId="3" applyFont="1" applyFill="1" applyBorder="1" applyAlignment="1">
      <alignment horizontal="right" vertical="center" indent="2"/>
    </xf>
    <xf numFmtId="168" fontId="12" fillId="6" borderId="24" xfId="4" applyNumberFormat="1" applyFont="1" applyFill="1" applyBorder="1"/>
    <xf numFmtId="0" fontId="3" fillId="0" borderId="0" xfId="0" applyFont="1" applyFill="1" applyBorder="1"/>
    <xf numFmtId="0" fontId="3" fillId="0" borderId="0" xfId="3" applyFont="1" applyFill="1" applyBorder="1" applyAlignment="1">
      <alignment horizontal="right" vertical="center" indent="2"/>
    </xf>
    <xf numFmtId="166" fontId="3" fillId="0" borderId="0" xfId="0" applyNumberFormat="1" applyFont="1" applyFill="1" applyBorder="1" applyAlignment="1">
      <alignment horizontal="right"/>
    </xf>
    <xf numFmtId="167" fontId="3" fillId="0" borderId="0" xfId="1" applyNumberFormat="1" applyFont="1" applyFill="1" applyBorder="1" applyAlignment="1">
      <alignment horizontal="right"/>
    </xf>
    <xf numFmtId="164" fontId="3" fillId="0" borderId="0" xfId="0" applyNumberFormat="1" applyFont="1" applyFill="1" applyBorder="1" applyAlignment="1">
      <alignment horizontal="right"/>
    </xf>
    <xf numFmtId="0" fontId="10" fillId="5" borderId="25" xfId="0" applyFont="1" applyFill="1" applyBorder="1" applyAlignment="1">
      <alignment horizontal="center" vertical="center"/>
    </xf>
    <xf numFmtId="0" fontId="10" fillId="5" borderId="26" xfId="0" applyFont="1" applyFill="1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14" fontId="10" fillId="0" borderId="0" xfId="0" applyNumberFormat="1" applyFont="1" applyAlignment="1">
      <alignment horizontal="center"/>
    </xf>
    <xf numFmtId="0" fontId="10" fillId="0" borderId="21" xfId="0" applyFont="1" applyFill="1" applyBorder="1" applyAlignment="1">
      <alignment horizontal="center"/>
    </xf>
    <xf numFmtId="0" fontId="3" fillId="0" borderId="0" xfId="3" applyFont="1" applyFill="1" applyBorder="1" applyAlignment="1">
      <alignment horizontal="centerContinuous" vertical="center"/>
    </xf>
    <xf numFmtId="0" fontId="3" fillId="0" borderId="0" xfId="0" applyFont="1" applyFill="1" applyBorder="1" applyAlignment="1">
      <alignment horizontal="right"/>
    </xf>
    <xf numFmtId="0" fontId="4" fillId="4" borderId="1" xfId="3" applyFont="1" applyFill="1" applyBorder="1" applyAlignment="1">
      <alignment horizontal="right" vertical="center" indent="2"/>
    </xf>
    <xf numFmtId="0" fontId="4" fillId="4" borderId="2" xfId="3" applyFont="1" applyFill="1" applyBorder="1" applyAlignment="1">
      <alignment horizontal="right" vertical="center" indent="2"/>
    </xf>
    <xf numFmtId="0" fontId="4" fillId="4" borderId="3" xfId="3" applyFont="1" applyFill="1" applyBorder="1" applyAlignment="1">
      <alignment horizontal="right" vertical="center" indent="2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5" borderId="28" xfId="0" applyFont="1" applyFill="1" applyBorder="1" applyAlignment="1">
      <alignment horizontal="center" vertical="center"/>
    </xf>
    <xf numFmtId="0" fontId="12" fillId="0" borderId="0" xfId="0" applyFont="1"/>
    <xf numFmtId="2" fontId="10" fillId="0" borderId="21" xfId="0" applyNumberFormat="1" applyFont="1" applyBorder="1" applyAlignment="1">
      <alignment horizontal="center"/>
    </xf>
    <xf numFmtId="2" fontId="11" fillId="6" borderId="0" xfId="0" applyNumberFormat="1" applyFont="1" applyFill="1" applyBorder="1" applyAlignment="1">
      <alignment horizontal="center"/>
    </xf>
    <xf numFmtId="0" fontId="11" fillId="6" borderId="0" xfId="0" applyFont="1" applyFill="1" applyBorder="1" applyAlignment="1">
      <alignment horizontal="right"/>
    </xf>
    <xf numFmtId="3" fontId="10" fillId="0" borderId="0" xfId="0" applyNumberFormat="1" applyFont="1" applyAlignment="1">
      <alignment horizontal="center"/>
    </xf>
    <xf numFmtId="0" fontId="3" fillId="0" borderId="0" xfId="0" applyFont="1"/>
    <xf numFmtId="2" fontId="11" fillId="6" borderId="0" xfId="0" applyNumberFormat="1" applyFont="1" applyFill="1" applyBorder="1"/>
    <xf numFmtId="0" fontId="2" fillId="3" borderId="12" xfId="2" applyFont="1" applyFill="1" applyBorder="1" applyAlignment="1">
      <alignment horizontal="center" wrapText="1"/>
    </xf>
    <xf numFmtId="4" fontId="3" fillId="3" borderId="12" xfId="2" applyNumberFormat="1" applyFont="1" applyFill="1" applyBorder="1" applyAlignment="1">
      <alignment horizontal="center" vertical="center"/>
    </xf>
    <xf numFmtId="0" fontId="18" fillId="0" borderId="0" xfId="3" applyFont="1" applyFill="1" applyBorder="1" applyAlignment="1">
      <alignment horizontal="left" vertical="center" wrapText="1"/>
    </xf>
    <xf numFmtId="0" fontId="6" fillId="4" borderId="29" xfId="3" applyFont="1" applyFill="1" applyBorder="1" applyAlignment="1">
      <alignment horizontal="right" vertical="center" indent="2"/>
    </xf>
    <xf numFmtId="168" fontId="3" fillId="3" borderId="12" xfId="2" applyNumberFormat="1" applyFont="1" applyFill="1" applyBorder="1" applyAlignment="1">
      <alignment horizontal="center" vertical="center"/>
    </xf>
    <xf numFmtId="165" fontId="3" fillId="3" borderId="12" xfId="2" applyNumberFormat="1" applyFont="1" applyFill="1" applyBorder="1" applyAlignment="1">
      <alignment horizontal="center" vertical="center"/>
    </xf>
    <xf numFmtId="0" fontId="19" fillId="6" borderId="30" xfId="0" applyFont="1" applyFill="1" applyBorder="1" applyAlignment="1">
      <alignment horizontal="left" vertical="center"/>
    </xf>
    <xf numFmtId="0" fontId="13" fillId="6" borderId="30" xfId="0" applyFont="1" applyFill="1" applyBorder="1" applyAlignment="1">
      <alignment horizontal="center" vertical="center"/>
    </xf>
    <xf numFmtId="0" fontId="13" fillId="6" borderId="30" xfId="0" applyFont="1" applyFill="1" applyBorder="1" applyAlignment="1">
      <alignment horizontal="center" vertical="center" wrapText="1"/>
    </xf>
    <xf numFmtId="0" fontId="1" fillId="0" borderId="30" xfId="0" applyFont="1" applyFill="1" applyBorder="1"/>
    <xf numFmtId="0" fontId="11" fillId="6" borderId="30" xfId="0" applyFont="1" applyFill="1" applyBorder="1"/>
    <xf numFmtId="0" fontId="20" fillId="6" borderId="31" xfId="0" applyFont="1" applyFill="1" applyBorder="1" applyAlignment="1">
      <alignment horizontal="left" vertical="center"/>
    </xf>
    <xf numFmtId="0" fontId="13" fillId="6" borderId="31" xfId="0" applyFont="1" applyFill="1" applyBorder="1" applyAlignment="1">
      <alignment horizontal="center" vertical="center"/>
    </xf>
    <xf numFmtId="0" fontId="13" fillId="6" borderId="31" xfId="0" applyFont="1" applyFill="1" applyBorder="1" applyAlignment="1">
      <alignment horizontal="center" vertical="center" wrapText="1"/>
    </xf>
    <xf numFmtId="0" fontId="21" fillId="0" borderId="31" xfId="0" applyFont="1" applyFill="1" applyBorder="1"/>
    <xf numFmtId="0" fontId="10" fillId="0" borderId="31" xfId="0" applyFont="1" applyBorder="1"/>
    <xf numFmtId="0" fontId="22" fillId="6" borderId="0" xfId="0" applyFont="1" applyFill="1" applyBorder="1"/>
    <xf numFmtId="0" fontId="22" fillId="6" borderId="0" xfId="0" applyFont="1" applyFill="1"/>
    <xf numFmtId="0" fontId="22" fillId="0" borderId="0" xfId="0" applyFont="1"/>
    <xf numFmtId="0" fontId="6" fillId="4" borderId="13" xfId="2" applyFont="1" applyFill="1" applyBorder="1" applyAlignment="1">
      <alignment horizontal="center"/>
    </xf>
    <xf numFmtId="0" fontId="6" fillId="4" borderId="14" xfId="2" applyFont="1" applyFill="1" applyBorder="1" applyAlignment="1">
      <alignment horizontal="center"/>
    </xf>
    <xf numFmtId="0" fontId="6" fillId="4" borderId="15" xfId="2" applyFont="1" applyFill="1" applyBorder="1" applyAlignment="1">
      <alignment horizontal="center"/>
    </xf>
    <xf numFmtId="0" fontId="6" fillId="4" borderId="19" xfId="2" applyFont="1" applyFill="1" applyBorder="1" applyAlignment="1">
      <alignment horizontal="center" vertical="center" wrapText="1"/>
    </xf>
    <xf numFmtId="0" fontId="6" fillId="4" borderId="20" xfId="2" applyFont="1" applyFill="1" applyBorder="1" applyAlignment="1">
      <alignment horizontal="center" vertical="center" wrapText="1"/>
    </xf>
    <xf numFmtId="0" fontId="6" fillId="4" borderId="16" xfId="2" applyFont="1" applyFill="1" applyBorder="1" applyAlignment="1">
      <alignment horizontal="center" wrapText="1"/>
    </xf>
    <xf numFmtId="0" fontId="6" fillId="4" borderId="17" xfId="2" applyFont="1" applyFill="1" applyBorder="1" applyAlignment="1">
      <alignment horizontal="center" wrapText="1"/>
    </xf>
    <xf numFmtId="0" fontId="6" fillId="4" borderId="4" xfId="2" applyFont="1" applyFill="1" applyBorder="1" applyAlignment="1">
      <alignment horizontal="center" wrapText="1"/>
    </xf>
    <xf numFmtId="0" fontId="6" fillId="4" borderId="18" xfId="2" applyFont="1" applyFill="1" applyBorder="1" applyAlignment="1">
      <alignment horizontal="center" wrapText="1"/>
    </xf>
    <xf numFmtId="10" fontId="6" fillId="4" borderId="19" xfId="2" applyNumberFormat="1" applyFont="1" applyFill="1" applyBorder="1" applyAlignment="1">
      <alignment horizontal="center" vertical="center" wrapText="1"/>
    </xf>
    <xf numFmtId="10" fontId="6" fillId="4" borderId="20" xfId="2" applyNumberFormat="1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_Inputs-Results" xfId="2"/>
    <cellStyle name="Normal_Sheet1" xfId="3"/>
    <cellStyle name="Percent" xfId="4" builtinId="5"/>
  </cellStyles>
  <dxfs count="7">
    <dxf>
      <fill>
        <patternFill>
          <bgColor theme="5" tint="0.3999450666829432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17551803018314E-2"/>
          <c:y val="0.1707030616806087"/>
          <c:w val="0.86092635352802915"/>
          <c:h val="0.7109374155741472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'Inputs-Results'!$J$6</c:f>
              <c:strCache>
                <c:ptCount val="1"/>
                <c:pt idx="0">
                  <c:v>Reference Load (kW)</c:v>
                </c:pt>
              </c:strCache>
            </c:strRef>
          </c:tx>
          <c:spPr>
            <a:ln>
              <a:solidFill>
                <a:schemeClr val="accent1"/>
              </a:solidFill>
              <a:prstDash val="dash"/>
            </a:ln>
          </c:spPr>
          <c:marker>
            <c:symbol val="none"/>
          </c:marker>
          <c:xVal>
            <c:numRef>
              <c:f>'Inputs-Results'!$I$7:$I$31</c:f>
              <c:numCache>
                <c:formatCode>General</c:formatCode>
                <c:ptCount val="2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xVal>
          <c:yVal>
            <c:numRef>
              <c:f>'Inputs-Results'!$J$7:$J$31</c:f>
              <c:numCache>
                <c:formatCode>0.00</c:formatCode>
                <c:ptCount val="25"/>
                <c:pt idx="1">
                  <c:v>14.182606311501829</c:v>
                </c:pt>
                <c:pt idx="2">
                  <c:v>13.821621292502272</c:v>
                </c:pt>
                <c:pt idx="3">
                  <c:v>13.711476008368455</c:v>
                </c:pt>
                <c:pt idx="4">
                  <c:v>13.843528321671389</c:v>
                </c:pt>
                <c:pt idx="5">
                  <c:v>14.503204068916117</c:v>
                </c:pt>
                <c:pt idx="6">
                  <c:v>16.122355845943762</c:v>
                </c:pt>
                <c:pt idx="7">
                  <c:v>18.790398069874914</c:v>
                </c:pt>
                <c:pt idx="8">
                  <c:v>20.593627439391472</c:v>
                </c:pt>
                <c:pt idx="9">
                  <c:v>22.050384869742292</c:v>
                </c:pt>
                <c:pt idx="10">
                  <c:v>22.423854401734086</c:v>
                </c:pt>
                <c:pt idx="11">
                  <c:v>22.445948343490567</c:v>
                </c:pt>
                <c:pt idx="12">
                  <c:v>22.328256025577108</c:v>
                </c:pt>
                <c:pt idx="13">
                  <c:v>21.996736528864744</c:v>
                </c:pt>
                <c:pt idx="14">
                  <c:v>21.787907938418456</c:v>
                </c:pt>
                <c:pt idx="15">
                  <c:v>21.435937195747602</c:v>
                </c:pt>
                <c:pt idx="16">
                  <c:v>20.938611812728467</c:v>
                </c:pt>
                <c:pt idx="17">
                  <c:v>20.762763733505338</c:v>
                </c:pt>
                <c:pt idx="18">
                  <c:v>21.786411867898362</c:v>
                </c:pt>
                <c:pt idx="19">
                  <c:v>21.297188779692988</c:v>
                </c:pt>
                <c:pt idx="20">
                  <c:v>20.2985718728374</c:v>
                </c:pt>
                <c:pt idx="21">
                  <c:v>19.311390242004965</c:v>
                </c:pt>
                <c:pt idx="22">
                  <c:v>18.09639485891919</c:v>
                </c:pt>
                <c:pt idx="23">
                  <c:v>16.479095535637459</c:v>
                </c:pt>
                <c:pt idx="24">
                  <c:v>15.262688300470876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'Inputs-Results'!$K$6</c:f>
              <c:strCache>
                <c:ptCount val="1"/>
                <c:pt idx="0">
                  <c:v>Estimated Load w/ DR (kW)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numRef>
              <c:f>'Inputs-Results'!$I$7:$I$31</c:f>
              <c:numCache>
                <c:formatCode>General</c:formatCode>
                <c:ptCount val="2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xVal>
          <c:yVal>
            <c:numRef>
              <c:f>'Inputs-Results'!$K$7:$K$31</c:f>
              <c:numCache>
                <c:formatCode>0.00</c:formatCode>
                <c:ptCount val="25"/>
                <c:pt idx="1">
                  <c:v>14.182606311501829</c:v>
                </c:pt>
                <c:pt idx="2">
                  <c:v>13.821621292502272</c:v>
                </c:pt>
                <c:pt idx="3">
                  <c:v>13.711476008368455</c:v>
                </c:pt>
                <c:pt idx="4">
                  <c:v>13.843528321671389</c:v>
                </c:pt>
                <c:pt idx="5">
                  <c:v>14.503204068916117</c:v>
                </c:pt>
                <c:pt idx="6">
                  <c:v>16.122355845943762</c:v>
                </c:pt>
                <c:pt idx="7">
                  <c:v>18.790398069874914</c:v>
                </c:pt>
                <c:pt idx="8">
                  <c:v>20.593627439391472</c:v>
                </c:pt>
                <c:pt idx="9">
                  <c:v>22.050384869742292</c:v>
                </c:pt>
                <c:pt idx="10">
                  <c:v>22.423854401734086</c:v>
                </c:pt>
                <c:pt idx="11">
                  <c:v>22.445948343490567</c:v>
                </c:pt>
                <c:pt idx="12">
                  <c:v>22.122726247047265</c:v>
                </c:pt>
                <c:pt idx="13">
                  <c:v>21.79425836407227</c:v>
                </c:pt>
                <c:pt idx="14">
                  <c:v>21.58735201819341</c:v>
                </c:pt>
                <c:pt idx="15">
                  <c:v>21.238621142046426</c:v>
                </c:pt>
                <c:pt idx="16">
                  <c:v>20.745873593354961</c:v>
                </c:pt>
                <c:pt idx="17">
                  <c:v>20.571644184405862</c:v>
                </c:pt>
                <c:pt idx="18">
                  <c:v>21.585869720599391</c:v>
                </c:pt>
                <c:pt idx="19">
                  <c:v>21.297188779692988</c:v>
                </c:pt>
                <c:pt idx="20">
                  <c:v>20.2985718728374</c:v>
                </c:pt>
                <c:pt idx="21">
                  <c:v>19.311390242004965</c:v>
                </c:pt>
                <c:pt idx="22">
                  <c:v>18.09639485891919</c:v>
                </c:pt>
                <c:pt idx="23">
                  <c:v>16.479095535637459</c:v>
                </c:pt>
                <c:pt idx="24">
                  <c:v>15.262688300470876</c:v>
                </c:pt>
              </c:numCache>
            </c:numRef>
          </c:yVal>
          <c:smooth val="0"/>
        </c:ser>
        <c:ser>
          <c:idx val="0"/>
          <c:order val="2"/>
          <c:tx>
            <c:strRef>
              <c:f>'Inputs-Results'!$L$6:$L$7</c:f>
              <c:strCache>
                <c:ptCount val="1"/>
                <c:pt idx="0">
                  <c:v>Load Impact (kW)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yVal>
            <c:numRef>
              <c:f>'Inputs-Results'!$L$8:$L$31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0.20552977852984219</c:v>
                </c:pt>
                <c:pt idx="12">
                  <c:v>0.2024781647924728</c:v>
                </c:pt>
                <c:pt idx="13">
                  <c:v>0.20055592022504717</c:v>
                </c:pt>
                <c:pt idx="14">
                  <c:v>0.19731605370117661</c:v>
                </c:pt>
                <c:pt idx="15">
                  <c:v>0.19273821937350588</c:v>
                </c:pt>
                <c:pt idx="16">
                  <c:v>0.19111954909947687</c:v>
                </c:pt>
                <c:pt idx="17">
                  <c:v>0.20054214729897063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v>90% Confidence Band</c:v>
          </c:tx>
          <c:spPr>
            <a:ln>
              <a:solidFill>
                <a:schemeClr val="accent2"/>
              </a:solidFill>
              <a:prstDash val="sysDash"/>
            </a:ln>
          </c:spPr>
          <c:marker>
            <c:symbol val="none"/>
          </c:marker>
          <c:yVal>
            <c:numRef>
              <c:f>'Inputs-Results'!$Y$8:$Y$31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0.17175607137942653</c:v>
                </c:pt>
                <c:pt idx="12">
                  <c:v>0.16905324452904705</c:v>
                </c:pt>
                <c:pt idx="13">
                  <c:v>0.16742994571502026</c:v>
                </c:pt>
                <c:pt idx="14">
                  <c:v>0.16453150016225526</c:v>
                </c:pt>
                <c:pt idx="15">
                  <c:v>0.16030516994432797</c:v>
                </c:pt>
                <c:pt idx="16">
                  <c:v>0.1585461833001188</c:v>
                </c:pt>
                <c:pt idx="17">
                  <c:v>0.16644267605364904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v>90% Confidence Band</c:v>
          </c:tx>
          <c:spPr>
            <a:ln>
              <a:solidFill>
                <a:schemeClr val="accent2"/>
              </a:solidFill>
              <a:prstDash val="sysDash"/>
            </a:ln>
          </c:spPr>
          <c:marker>
            <c:symbol val="none"/>
          </c:marker>
          <c:yVal>
            <c:numRef>
              <c:f>'Inputs-Results'!$Z$8:$Z$31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0.23930348568025783</c:v>
                </c:pt>
                <c:pt idx="12">
                  <c:v>0.23590308505589852</c:v>
                </c:pt>
                <c:pt idx="13">
                  <c:v>0.23368189473507406</c:v>
                </c:pt>
                <c:pt idx="14">
                  <c:v>0.23010060724009793</c:v>
                </c:pt>
                <c:pt idx="15">
                  <c:v>0.22517126880268379</c:v>
                </c:pt>
                <c:pt idx="16">
                  <c:v>0.22369291489883492</c:v>
                </c:pt>
                <c:pt idx="17">
                  <c:v>0.23464161854429219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1"/>
        </c:ser>
        <c:ser>
          <c:idx val="5"/>
          <c:order val="5"/>
          <c:tx>
            <c:v>Zero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yVal>
            <c:numRef>
              <c:f>'Inputs-Results'!$AA$8:$AA$31</c:f>
              <c:numCache>
                <c:formatCode>General</c:formatCode>
                <c:ptCount val="24"/>
              </c:numCache>
            </c:numRef>
          </c:yVal>
          <c:smooth val="1"/>
        </c:ser>
        <c:ser>
          <c:idx val="6"/>
          <c:order val="6"/>
          <c:tx>
            <c:strRef>
              <c:f>'Inputs-Results'!$X$6</c:f>
              <c:strCache>
                <c:ptCount val="1"/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'Inputs-Results'!$I$8:$I$31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'Inputs-Results'!$X$8:$X$31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098624"/>
        <c:axId val="167121280"/>
      </c:scatterChart>
      <c:valAx>
        <c:axId val="167098624"/>
        <c:scaling>
          <c:orientation val="minMax"/>
          <c:max val="24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50000"/>
                  <a:alpha val="80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Hour Ending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low"/>
        <c:spPr>
          <a:ln>
            <a:solidFill>
              <a:sysClr val="window" lastClr="FFFFFF">
                <a:lumMod val="50000"/>
                <a:alpha val="80000"/>
              </a:sysClr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67121280"/>
        <c:crosses val="autoZero"/>
        <c:crossBetween val="midCat"/>
        <c:majorUnit val="3"/>
        <c:minorUnit val="3"/>
      </c:valAx>
      <c:valAx>
        <c:axId val="1671212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  <a:alpha val="80000"/>
                </a:schemeClr>
              </a:solidFill>
            </a:ln>
          </c:spPr>
        </c:majorGridlines>
        <c:title>
          <c:tx>
            <c:strRef>
              <c:f>'Inputs-Results'!$U$6</c:f>
              <c:strCache>
                <c:ptCount val="1"/>
                <c:pt idx="0">
                  <c:v>kW</c:v>
                </c:pt>
              </c:strCache>
            </c:strRef>
          </c:tx>
          <c:layout>
            <c:manualLayout>
              <c:xMode val="edge"/>
              <c:yMode val="edge"/>
              <c:x val="1.2152997298695329E-2"/>
              <c:y val="0.46902763333828684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7098624"/>
        <c:crosses val="autoZero"/>
        <c:crossBetween val="midCat"/>
      </c:valAx>
      <c:spPr>
        <a:ln>
          <a:solidFill>
            <a:sysClr val="window" lastClr="FFFFFF">
              <a:lumMod val="50000"/>
            </a:sysClr>
          </a:solidFill>
        </a:ln>
      </c:spPr>
    </c:plotArea>
    <c:legend>
      <c:legendPos val="r"/>
      <c:legendEntry>
        <c:idx val="5"/>
        <c:delete val="1"/>
      </c:legendEntry>
      <c:layout>
        <c:manualLayout>
          <c:xMode val="edge"/>
          <c:yMode val="edge"/>
          <c:x val="0.11053179195727071"/>
          <c:y val="2.8370670636557675E-2"/>
          <c:w val="0.84486962360095796"/>
          <c:h val="0.1184994529442361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055" l="0.70000000000000062" r="0.70000000000000062" t="0.7500000000000105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13</xdr:row>
      <xdr:rowOff>126093</xdr:rowOff>
    </xdr:from>
    <xdr:to>
      <xdr:col>7</xdr:col>
      <xdr:colOff>94524</xdr:colOff>
      <xdr:row>34</xdr:row>
      <xdr:rowOff>2722</xdr:rowOff>
    </xdr:to>
    <xdr:graphicFrame macro="">
      <xdr:nvGraphicFramePr>
        <xdr:cNvPr id="158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684439</xdr:colOff>
      <xdr:row>1</xdr:row>
      <xdr:rowOff>62592</xdr:rowOff>
    </xdr:from>
    <xdr:to>
      <xdr:col>16</xdr:col>
      <xdr:colOff>645614</xdr:colOff>
      <xdr:row>3</xdr:row>
      <xdr:rowOff>169544</xdr:rowOff>
    </xdr:to>
    <xdr:pic>
      <xdr:nvPicPr>
        <xdr:cNvPr id="11" name="Picture 1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92" r="10927"/>
        <a:stretch/>
      </xdr:blipFill>
      <xdr:spPr bwMode="auto">
        <a:xfrm>
          <a:off x="14371864" y="253092"/>
          <a:ext cx="2104300" cy="66892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nexant">
      <a:dk1>
        <a:srgbClr val="464749"/>
      </a:dk1>
      <a:lt1>
        <a:sysClr val="window" lastClr="FFFFFF"/>
      </a:lt1>
      <a:dk2>
        <a:srgbClr val="0070CD"/>
      </a:dk2>
      <a:lt2>
        <a:srgbClr val="C7C9CB"/>
      </a:lt2>
      <a:accent1>
        <a:srgbClr val="0070CD"/>
      </a:accent1>
      <a:accent2>
        <a:srgbClr val="77BC1F"/>
      </a:accent2>
      <a:accent3>
        <a:srgbClr val="FB9E4C"/>
      </a:accent3>
      <a:accent4>
        <a:srgbClr val="5A5B5E"/>
      </a:accent4>
      <a:accent5>
        <a:srgbClr val="818386"/>
      </a:accent5>
      <a:accent6>
        <a:srgbClr val="FB9E4C"/>
      </a:accent6>
      <a:hlink>
        <a:srgbClr val="77BC1F"/>
      </a:hlink>
      <a:folHlink>
        <a:srgbClr val="77BC1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1"/>
  <sheetViews>
    <sheetView showGridLines="0" tabSelected="1" zoomScale="70" zoomScaleNormal="70" workbookViewId="0">
      <selection activeCell="L19" sqref="L19"/>
    </sheetView>
  </sheetViews>
  <sheetFormatPr defaultColWidth="9.140625" defaultRowHeight="14.25" x14ac:dyDescent="0.2"/>
  <cols>
    <col min="1" max="1" width="3.28515625" style="1" customWidth="1"/>
    <col min="2" max="2" width="27.85546875" style="1" customWidth="1"/>
    <col min="3" max="3" width="39.42578125" style="1" customWidth="1"/>
    <col min="4" max="4" width="9.140625" style="1"/>
    <col min="5" max="5" width="33.5703125" style="36" customWidth="1"/>
    <col min="6" max="6" width="18" style="36" customWidth="1"/>
    <col min="7" max="8" width="9.140625" style="1"/>
    <col min="9" max="9" width="10" style="1" customWidth="1"/>
    <col min="10" max="10" width="12.7109375" style="1" customWidth="1"/>
    <col min="11" max="11" width="13.7109375" style="1" customWidth="1"/>
    <col min="12" max="12" width="11.28515625" style="1" customWidth="1"/>
    <col min="13" max="14" width="12.7109375" style="1" customWidth="1"/>
    <col min="15" max="19" width="9.7109375" style="1" customWidth="1"/>
    <col min="20" max="20" width="9.140625" style="20" customWidth="1"/>
    <col min="21" max="21" width="9.140625" style="35"/>
    <col min="22" max="22" width="9.140625" style="32" customWidth="1"/>
    <col min="23" max="23" width="9.7109375" style="32" customWidth="1"/>
    <col min="24" max="24" width="9.140625" style="32" customWidth="1"/>
    <col min="25" max="26" width="9.140625" style="35"/>
    <col min="27" max="30" width="9.140625" style="36"/>
    <col min="31" max="31" width="9.140625" style="66"/>
    <col min="32" max="16384" width="9.140625" style="1"/>
  </cols>
  <sheetData>
    <row r="1" spans="1:31" s="20" customFormat="1" ht="15" thickBot="1" x14ac:dyDescent="0.25">
      <c r="E1" s="36"/>
      <c r="F1" s="36"/>
      <c r="U1" s="35"/>
      <c r="V1" s="32"/>
      <c r="W1" s="32"/>
      <c r="X1" s="32"/>
      <c r="Y1" s="35"/>
      <c r="Z1" s="35"/>
      <c r="AA1" s="36"/>
      <c r="AB1" s="36"/>
      <c r="AC1" s="36"/>
      <c r="AD1" s="36"/>
      <c r="AE1" s="66"/>
    </row>
    <row r="2" spans="1:31" s="20" customFormat="1" ht="27" thickTop="1" x14ac:dyDescent="0.2">
      <c r="A2" s="74" t="s">
        <v>188</v>
      </c>
      <c r="B2" s="75"/>
      <c r="C2" s="75"/>
      <c r="D2" s="75"/>
      <c r="E2" s="75"/>
      <c r="F2" s="75"/>
      <c r="G2" s="76"/>
      <c r="H2" s="76"/>
      <c r="I2" s="76"/>
      <c r="J2" s="76"/>
      <c r="K2" s="76"/>
      <c r="L2" s="76"/>
      <c r="M2" s="76"/>
      <c r="N2" s="76"/>
      <c r="O2" s="77"/>
      <c r="P2" s="77"/>
      <c r="Q2" s="78"/>
      <c r="S2" s="35"/>
      <c r="T2" s="32"/>
      <c r="U2" s="32"/>
      <c r="V2" s="32"/>
      <c r="W2" s="35"/>
      <c r="X2" s="36"/>
      <c r="Y2" s="36"/>
      <c r="Z2" s="36"/>
      <c r="AA2" s="36"/>
      <c r="AB2" s="36"/>
      <c r="AC2" s="36"/>
      <c r="AD2" s="36"/>
    </row>
    <row r="3" spans="1:31" s="20" customFormat="1" ht="17.25" thickBot="1" x14ac:dyDescent="0.25">
      <c r="A3" s="79" t="s">
        <v>2764</v>
      </c>
      <c r="B3" s="80"/>
      <c r="C3" s="80"/>
      <c r="D3" s="80"/>
      <c r="E3" s="80"/>
      <c r="F3" s="80"/>
      <c r="G3" s="81"/>
      <c r="H3" s="81"/>
      <c r="I3" s="81"/>
      <c r="J3" s="81"/>
      <c r="K3" s="81"/>
      <c r="L3" s="81"/>
      <c r="M3" s="81"/>
      <c r="N3" s="81"/>
      <c r="O3" s="82"/>
      <c r="P3" s="82"/>
      <c r="Q3" s="83"/>
      <c r="S3" s="35"/>
      <c r="T3" s="32"/>
      <c r="U3" s="32"/>
      <c r="V3" s="32"/>
      <c r="W3" s="35"/>
      <c r="X3" s="36"/>
      <c r="Y3" s="36"/>
      <c r="Z3" s="36"/>
      <c r="AA3" s="36"/>
      <c r="AB3" s="36"/>
      <c r="AC3" s="36"/>
      <c r="AD3" s="36"/>
    </row>
    <row r="4" spans="1:31" ht="24" customHeight="1" thickTop="1" x14ac:dyDescent="0.2"/>
    <row r="5" spans="1:31" ht="24" customHeight="1" thickBot="1" x14ac:dyDescent="0.25">
      <c r="G5" s="1" t="s">
        <v>32</v>
      </c>
      <c r="T5" s="66"/>
      <c r="V5" s="84"/>
      <c r="W5" s="84"/>
      <c r="X5" s="84"/>
      <c r="Y5" s="85"/>
      <c r="Z5" s="85"/>
      <c r="AA5" s="86"/>
      <c r="AB5" s="86"/>
      <c r="AC5" s="86"/>
      <c r="AD5" s="86"/>
      <c r="AE5" s="86"/>
    </row>
    <row r="6" spans="1:31" ht="30.6" customHeight="1" x14ac:dyDescent="0.25">
      <c r="B6" s="19" t="s">
        <v>9</v>
      </c>
      <c r="E6" s="19" t="s">
        <v>45</v>
      </c>
      <c r="F6" s="20"/>
      <c r="I6" s="92" t="s">
        <v>1</v>
      </c>
      <c r="J6" s="94" t="str">
        <f>IF($C$7="Average Customer", "Reference Load (kW)", "Reference Load (MW)")</f>
        <v>Reference Load (kW)</v>
      </c>
      <c r="K6" s="94" t="str">
        <f>IF($C$7="Average Customer", "Estimated Load w/ DR (kW)", "Estimated Load w/ DR (MW)")</f>
        <v>Estimated Load w/ DR (kW)</v>
      </c>
      <c r="L6" s="94" t="str">
        <f>IF($C$7="Average Customer","Load Impact (kW)", "Load Impact (MW)")</f>
        <v>Load Impact (kW)</v>
      </c>
      <c r="M6" s="94" t="s">
        <v>10</v>
      </c>
      <c r="N6" s="94" t="s">
        <v>7</v>
      </c>
      <c r="O6" s="11" t="s">
        <v>0</v>
      </c>
      <c r="P6" s="12"/>
      <c r="Q6" s="12"/>
      <c r="R6" s="12"/>
      <c r="S6" s="13"/>
      <c r="T6" s="36"/>
      <c r="U6" s="35" t="str">
        <f>IF($C$7="Average Customer", "kW", "MW")</f>
        <v>kW</v>
      </c>
      <c r="Y6" s="32"/>
      <c r="Z6" s="32"/>
      <c r="AA6" s="32"/>
      <c r="AB6" s="35"/>
      <c r="AC6" s="35"/>
      <c r="AD6" s="35"/>
      <c r="AE6" s="86"/>
    </row>
    <row r="7" spans="1:31" ht="19.899999999999999" customHeight="1" x14ac:dyDescent="0.25">
      <c r="B7" s="71" t="s">
        <v>36</v>
      </c>
      <c r="C7" s="48" t="s">
        <v>13</v>
      </c>
      <c r="E7" s="55" t="s">
        <v>43</v>
      </c>
      <c r="F7" s="16" t="str">
        <f ca="1">IF(AND(Lookup!$B$13&gt;=4, Lookup!$B$13&lt;=10), "1:00 PM", "4:00 PM")</f>
        <v>4:00 PM</v>
      </c>
      <c r="I7" s="93"/>
      <c r="J7" s="95"/>
      <c r="K7" s="95"/>
      <c r="L7" s="95"/>
      <c r="M7" s="95"/>
      <c r="N7" s="95"/>
      <c r="O7" s="14" t="s">
        <v>2</v>
      </c>
      <c r="P7" s="14" t="s">
        <v>3</v>
      </c>
      <c r="Q7" s="14" t="s">
        <v>4</v>
      </c>
      <c r="R7" s="14" t="s">
        <v>5</v>
      </c>
      <c r="S7" s="15" t="s">
        <v>6</v>
      </c>
      <c r="T7" s="36"/>
      <c r="V7" s="32" t="s">
        <v>164</v>
      </c>
      <c r="W7" s="32" t="s">
        <v>165</v>
      </c>
      <c r="X7" s="32" t="s">
        <v>2763</v>
      </c>
      <c r="Y7" s="33" t="s">
        <v>23</v>
      </c>
      <c r="Z7" s="33" t="s">
        <v>23</v>
      </c>
      <c r="AA7" s="33"/>
      <c r="AB7" s="35"/>
      <c r="AC7" s="35" t="s">
        <v>24</v>
      </c>
      <c r="AD7" s="35"/>
      <c r="AE7" s="86"/>
    </row>
    <row r="8" spans="1:31" ht="19.899999999999999" customHeight="1" x14ac:dyDescent="0.2">
      <c r="B8" s="71" t="s">
        <v>28</v>
      </c>
      <c r="C8" s="60" t="s">
        <v>25</v>
      </c>
      <c r="E8" s="55" t="s">
        <v>44</v>
      </c>
      <c r="F8" s="17" t="str">
        <f ca="1">IF(AND(Lookup!$B$13&gt;=4, Lookup!$B$13&lt;=10), "6:00 PM", "9:00 PM")</f>
        <v>9:00 PM</v>
      </c>
      <c r="I8" s="8">
        <v>1</v>
      </c>
      <c r="J8" s="62">
        <f t="array" aca="1" ref="J8:J31" ca="1">TRANSPOSE(OFFSET(INDIRECT(Lookup!B9), 0,8, 1, 24))*IF($C$7="Aggregate",$F$9/1000,1)</f>
        <v>14.182606311501829</v>
      </c>
      <c r="K8" s="62">
        <f ca="1">J8-L8</f>
        <v>14.182606311501829</v>
      </c>
      <c r="L8" s="62">
        <f t="array" aca="1" ref="L8:L31" ca="1">TRANSPOSE(OFFSET(INDIRECT(Lookup!B9), 0, 8+24*1, 1, 24))*IF($C$7="Aggregate",$F$9/1000,1)</f>
        <v>0</v>
      </c>
      <c r="M8" s="9">
        <f t="shared" ref="M8" ca="1" si="0">L8/J8</f>
        <v>0</v>
      </c>
      <c r="N8" s="10">
        <f t="array" aca="1" ref="N8:N31" ca="1">TRANSPOSE(OFFSET(INDIRECT(Lookup!B9), 0, 8+24*2, 1, 24))</f>
        <v>46.999999504733701</v>
      </c>
      <c r="O8" s="62">
        <f ca="1">$L8+NORMSINV(0.1)*$V8</f>
        <v>0</v>
      </c>
      <c r="P8" s="62">
        <f ca="1">$L8+NORMSINV(0.3)*$V8</f>
        <v>0</v>
      </c>
      <c r="Q8" s="62">
        <f ca="1">$L8+NORMSINV(0.5)*$V8</f>
        <v>0</v>
      </c>
      <c r="R8" s="62">
        <f ca="1">$L8+NORMSINV(0.7)*$V8</f>
        <v>0</v>
      </c>
      <c r="S8" s="62">
        <f ca="1">$L8+NORMSINV(0.9)*$V8</f>
        <v>0</v>
      </c>
      <c r="T8" s="36"/>
      <c r="V8" s="67">
        <f t="array" aca="1" ref="V8:V31" ca="1">TRANSPOSE(OFFSET(INDIRECT(Lookup!B9), 0, 8+3*24, 1, 24))*IF($C$7="Aggregate",$F$9/1000,1)</f>
        <v>0</v>
      </c>
      <c r="W8" s="67">
        <f ca="1">V8^2</f>
        <v>0</v>
      </c>
      <c r="X8" s="32">
        <v>0</v>
      </c>
      <c r="Y8" s="63">
        <f ca="1">$L8+NORMSINV(0.05)*$V8</f>
        <v>0</v>
      </c>
      <c r="Z8" s="63">
        <f ca="1">$L8+NORMSINV(0.95)*$V8</f>
        <v>0</v>
      </c>
      <c r="AA8" s="32"/>
      <c r="AB8" s="35"/>
      <c r="AC8" s="35">
        <f t="shared" ref="AC8:AC20" ca="1" si="1">IF(AND(month&gt;=4, month&lt;=10), 0, 0)</f>
        <v>0</v>
      </c>
      <c r="AD8" s="35"/>
      <c r="AE8" s="86"/>
    </row>
    <row r="9" spans="1:31" ht="19.5" customHeight="1" x14ac:dyDescent="0.2">
      <c r="B9" s="71" t="s">
        <v>33</v>
      </c>
      <c r="C9" s="49" t="s">
        <v>186</v>
      </c>
      <c r="E9" s="56" t="s">
        <v>20</v>
      </c>
      <c r="F9" s="18">
        <f>VLOOKUP(Lookup!A5,Enrollments!A:H,8)</f>
        <v>16259.587814331055</v>
      </c>
      <c r="I9" s="8">
        <v>2</v>
      </c>
      <c r="J9" s="62">
        <f ca="1"/>
        <v>13.821621292502272</v>
      </c>
      <c r="K9" s="62">
        <f t="shared" ref="K9:K31" ca="1" si="2">J9-L9</f>
        <v>13.821621292502272</v>
      </c>
      <c r="L9" s="62">
        <f ca="1"/>
        <v>0</v>
      </c>
      <c r="M9" s="9">
        <f t="shared" ref="M9:M31" ca="1" si="3">L9/J9</f>
        <v>0</v>
      </c>
      <c r="N9" s="10">
        <f ca="1"/>
        <v>46.999999504733701</v>
      </c>
      <c r="O9" s="62">
        <f t="shared" ref="O9:O31" ca="1" si="4">$L9+NORMSINV(0.1)*$V9</f>
        <v>0</v>
      </c>
      <c r="P9" s="62">
        <f t="shared" ref="P9:P31" ca="1" si="5">$L9+NORMSINV(0.3)*$V9</f>
        <v>0</v>
      </c>
      <c r="Q9" s="62">
        <f t="shared" ref="Q9:Q31" ca="1" si="6">$L9+NORMSINV(0.5)*$V9</f>
        <v>0</v>
      </c>
      <c r="R9" s="62">
        <f t="shared" ref="R9:R31" ca="1" si="7">$L9+NORMSINV(0.7)*$V9</f>
        <v>0</v>
      </c>
      <c r="S9" s="62">
        <f t="shared" ref="S9:S31" ca="1" si="8">$L9+NORMSINV(0.9)*$V9</f>
        <v>0</v>
      </c>
      <c r="T9" s="36"/>
      <c r="V9" s="67">
        <f ca="1"/>
        <v>0</v>
      </c>
      <c r="W9" s="67">
        <f t="shared" ref="W9:W31" ca="1" si="9">V9^2</f>
        <v>0</v>
      </c>
      <c r="X9" s="32">
        <v>0</v>
      </c>
      <c r="Y9" s="63">
        <f t="shared" ref="Y9:Y31" ca="1" si="10">$L9+NORMSINV(0.05)*$V9</f>
        <v>0</v>
      </c>
      <c r="Z9" s="63">
        <f t="shared" ref="Z9:Z31" ca="1" si="11">$L9+NORMSINV(0.95)*$V9</f>
        <v>0</v>
      </c>
      <c r="AA9" s="32"/>
      <c r="AB9" s="35"/>
      <c r="AC9" s="35">
        <f t="shared" ca="1" si="1"/>
        <v>0</v>
      </c>
      <c r="AD9" s="35"/>
      <c r="AE9" s="86"/>
    </row>
    <row r="10" spans="1:31" ht="19.899999999999999" customHeight="1" x14ac:dyDescent="0.2">
      <c r="B10" s="71" t="s">
        <v>29</v>
      </c>
      <c r="C10" s="50" t="s">
        <v>27</v>
      </c>
      <c r="D10" s="20"/>
      <c r="E10" s="55" t="str">
        <f>CONCATENATE("Avg. Reduction ", IF(C7="Aggregate", "(MW)", "(kW)"))</f>
        <v>Avg. Reduction (kW)</v>
      </c>
      <c r="F10" s="28">
        <f ca="1">AVERAGEIF(AC8:AC31, "1", L8:L31)</f>
        <v>7.8332339279689495E-2</v>
      </c>
      <c r="I10" s="8">
        <f>I9+1</f>
        <v>3</v>
      </c>
      <c r="J10" s="62">
        <f ca="1"/>
        <v>13.711476008368455</v>
      </c>
      <c r="K10" s="62">
        <f t="shared" ca="1" si="2"/>
        <v>13.711476008368455</v>
      </c>
      <c r="L10" s="62">
        <f ca="1"/>
        <v>0</v>
      </c>
      <c r="M10" s="9">
        <f t="shared" ca="1" si="3"/>
        <v>0</v>
      </c>
      <c r="N10" s="10">
        <f ca="1"/>
        <v>46.499999051697593</v>
      </c>
      <c r="O10" s="62">
        <f t="shared" ca="1" si="4"/>
        <v>0</v>
      </c>
      <c r="P10" s="62">
        <f t="shared" ca="1" si="5"/>
        <v>0</v>
      </c>
      <c r="Q10" s="62">
        <f t="shared" ca="1" si="6"/>
        <v>0</v>
      </c>
      <c r="R10" s="62">
        <f t="shared" ca="1" si="7"/>
        <v>0</v>
      </c>
      <c r="S10" s="62">
        <f t="shared" ca="1" si="8"/>
        <v>0</v>
      </c>
      <c r="T10" s="36"/>
      <c r="V10" s="67">
        <f ca="1"/>
        <v>0</v>
      </c>
      <c r="W10" s="67">
        <f t="shared" ca="1" si="9"/>
        <v>0</v>
      </c>
      <c r="X10" s="32">
        <v>0</v>
      </c>
      <c r="Y10" s="63">
        <f t="shared" ca="1" si="10"/>
        <v>0</v>
      </c>
      <c r="Z10" s="63">
        <f t="shared" ca="1" si="11"/>
        <v>0</v>
      </c>
      <c r="AA10" s="32"/>
      <c r="AB10" s="35"/>
      <c r="AC10" s="35">
        <f t="shared" ca="1" si="1"/>
        <v>0</v>
      </c>
      <c r="AD10" s="35"/>
      <c r="AE10" s="86"/>
    </row>
    <row r="11" spans="1:31" ht="19.899999999999999" customHeight="1" x14ac:dyDescent="0.25">
      <c r="B11" s="71" t="s">
        <v>30</v>
      </c>
      <c r="C11" s="50">
        <v>2025</v>
      </c>
      <c r="D11" s="1" t="s">
        <v>16</v>
      </c>
      <c r="E11" s="57" t="s">
        <v>46</v>
      </c>
      <c r="F11" s="27">
        <f ca="1">F10/AVERAGEIF(AC8:AC31,"1",J8:J31)</f>
        <v>3.7857684461067853E-3</v>
      </c>
      <c r="I11" s="8">
        <f t="shared" ref="I11:I22" si="12">I10+1</f>
        <v>4</v>
      </c>
      <c r="J11" s="62">
        <f ca="1"/>
        <v>13.843528321671389</v>
      </c>
      <c r="K11" s="62">
        <f t="shared" ca="1" si="2"/>
        <v>13.843528321671389</v>
      </c>
      <c r="L11" s="62">
        <f ca="1"/>
        <v>0</v>
      </c>
      <c r="M11" s="9">
        <f t="shared" ca="1" si="3"/>
        <v>0</v>
      </c>
      <c r="N11" s="10">
        <f ca="1"/>
        <v>46.000000622191493</v>
      </c>
      <c r="O11" s="62">
        <f t="shared" ca="1" si="4"/>
        <v>0</v>
      </c>
      <c r="P11" s="62">
        <f t="shared" ca="1" si="5"/>
        <v>0</v>
      </c>
      <c r="Q11" s="62">
        <f t="shared" ca="1" si="6"/>
        <v>0</v>
      </c>
      <c r="R11" s="62">
        <f t="shared" ca="1" si="7"/>
        <v>0</v>
      </c>
      <c r="S11" s="62">
        <f t="shared" ca="1" si="8"/>
        <v>0</v>
      </c>
      <c r="T11" s="36"/>
      <c r="V11" s="67">
        <f ca="1"/>
        <v>0</v>
      </c>
      <c r="W11" s="67">
        <f t="shared" ca="1" si="9"/>
        <v>0</v>
      </c>
      <c r="X11" s="32">
        <v>0</v>
      </c>
      <c r="Y11" s="63">
        <f t="shared" ca="1" si="10"/>
        <v>0</v>
      </c>
      <c r="Z11" s="63">
        <f t="shared" ca="1" si="11"/>
        <v>0</v>
      </c>
      <c r="AA11" s="32"/>
      <c r="AB11" s="35"/>
      <c r="AC11" s="35">
        <f t="shared" ca="1" si="1"/>
        <v>0</v>
      </c>
      <c r="AD11" s="35"/>
      <c r="AE11" s="86"/>
    </row>
    <row r="12" spans="1:31" ht="19.899999999999999" customHeight="1" x14ac:dyDescent="0.2">
      <c r="B12" s="71" t="s">
        <v>31</v>
      </c>
      <c r="C12" s="60" t="s">
        <v>170</v>
      </c>
      <c r="I12" s="8">
        <f t="shared" si="12"/>
        <v>5</v>
      </c>
      <c r="J12" s="62">
        <f ca="1"/>
        <v>14.503204068916117</v>
      </c>
      <c r="K12" s="62">
        <f t="shared" ca="1" si="2"/>
        <v>14.503204068916117</v>
      </c>
      <c r="L12" s="62">
        <f ca="1"/>
        <v>0</v>
      </c>
      <c r="M12" s="9">
        <f t="shared" ca="1" si="3"/>
        <v>0</v>
      </c>
      <c r="N12" s="10">
        <f ca="1"/>
        <v>44.75000044271318</v>
      </c>
      <c r="O12" s="62">
        <f t="shared" ca="1" si="4"/>
        <v>0</v>
      </c>
      <c r="P12" s="62">
        <f t="shared" ca="1" si="5"/>
        <v>0</v>
      </c>
      <c r="Q12" s="62">
        <f t="shared" ca="1" si="6"/>
        <v>0</v>
      </c>
      <c r="R12" s="62">
        <f t="shared" ca="1" si="7"/>
        <v>0</v>
      </c>
      <c r="S12" s="62">
        <f t="shared" ca="1" si="8"/>
        <v>0</v>
      </c>
      <c r="T12" s="36"/>
      <c r="V12" s="67">
        <f ca="1"/>
        <v>0</v>
      </c>
      <c r="W12" s="67">
        <f t="shared" ca="1" si="9"/>
        <v>0</v>
      </c>
      <c r="X12" s="32">
        <v>0</v>
      </c>
      <c r="Y12" s="63">
        <f t="shared" ca="1" si="10"/>
        <v>0</v>
      </c>
      <c r="Z12" s="63">
        <f t="shared" ca="1" si="11"/>
        <v>0</v>
      </c>
      <c r="AA12" s="32"/>
      <c r="AB12" s="35"/>
      <c r="AC12" s="35">
        <f t="shared" ca="1" si="1"/>
        <v>0</v>
      </c>
      <c r="AD12" s="35"/>
      <c r="AE12" s="86"/>
    </row>
    <row r="13" spans="1:31" ht="19.899999999999999" customHeight="1" x14ac:dyDescent="0.2">
      <c r="B13" s="70" t="str">
        <f>IF(Lookup!B18=TRUE, "", "")</f>
        <v/>
      </c>
      <c r="C13" s="70"/>
      <c r="I13" s="8">
        <f t="shared" si="12"/>
        <v>6</v>
      </c>
      <c r="J13" s="62">
        <f ca="1"/>
        <v>16.122355845943762</v>
      </c>
      <c r="K13" s="62">
        <f t="shared" ca="1" si="2"/>
        <v>16.122355845943762</v>
      </c>
      <c r="L13" s="62">
        <f ca="1"/>
        <v>0</v>
      </c>
      <c r="M13" s="9">
        <f t="shared" ca="1" si="3"/>
        <v>0</v>
      </c>
      <c r="N13" s="10">
        <f ca="1"/>
        <v>44.75000044271318</v>
      </c>
      <c r="O13" s="62">
        <f t="shared" ca="1" si="4"/>
        <v>0</v>
      </c>
      <c r="P13" s="62">
        <f t="shared" ca="1" si="5"/>
        <v>0</v>
      </c>
      <c r="Q13" s="62">
        <f t="shared" ca="1" si="6"/>
        <v>0</v>
      </c>
      <c r="R13" s="62">
        <f t="shared" ca="1" si="7"/>
        <v>0</v>
      </c>
      <c r="S13" s="62">
        <f t="shared" ca="1" si="8"/>
        <v>0</v>
      </c>
      <c r="T13" s="36"/>
      <c r="V13" s="67">
        <f ca="1"/>
        <v>0</v>
      </c>
      <c r="W13" s="67">
        <f t="shared" ca="1" si="9"/>
        <v>0</v>
      </c>
      <c r="X13" s="32">
        <v>0</v>
      </c>
      <c r="Y13" s="63">
        <f t="shared" ca="1" si="10"/>
        <v>0</v>
      </c>
      <c r="Z13" s="63">
        <f t="shared" ca="1" si="11"/>
        <v>0</v>
      </c>
      <c r="AA13" s="32"/>
      <c r="AB13" s="35"/>
      <c r="AC13" s="35">
        <f t="shared" ca="1" si="1"/>
        <v>0</v>
      </c>
      <c r="AD13" s="35"/>
      <c r="AE13" s="86"/>
    </row>
    <row r="14" spans="1:31" ht="19.899999999999999" customHeight="1" x14ac:dyDescent="0.2">
      <c r="B14" s="70"/>
      <c r="C14" s="70"/>
      <c r="D14" s="70"/>
      <c r="E14" s="70"/>
      <c r="F14" s="70"/>
      <c r="I14" s="8">
        <f t="shared" si="12"/>
        <v>7</v>
      </c>
      <c r="J14" s="62">
        <f ca="1"/>
        <v>18.790398069874914</v>
      </c>
      <c r="K14" s="62">
        <f t="shared" ca="1" si="2"/>
        <v>18.790398069874914</v>
      </c>
      <c r="L14" s="62">
        <f ca="1"/>
        <v>0</v>
      </c>
      <c r="M14" s="9">
        <f t="shared" ca="1" si="3"/>
        <v>0</v>
      </c>
      <c r="N14" s="10">
        <f ca="1"/>
        <v>44.499999351062726</v>
      </c>
      <c r="O14" s="62">
        <f t="shared" ca="1" si="4"/>
        <v>0</v>
      </c>
      <c r="P14" s="62">
        <f t="shared" ca="1" si="5"/>
        <v>0</v>
      </c>
      <c r="Q14" s="62">
        <f t="shared" ca="1" si="6"/>
        <v>0</v>
      </c>
      <c r="R14" s="62">
        <f t="shared" ca="1" si="7"/>
        <v>0</v>
      </c>
      <c r="S14" s="62">
        <f t="shared" ca="1" si="8"/>
        <v>0</v>
      </c>
      <c r="T14" s="36"/>
      <c r="V14" s="67">
        <f ca="1"/>
        <v>0</v>
      </c>
      <c r="W14" s="67">
        <f t="shared" ca="1" si="9"/>
        <v>0</v>
      </c>
      <c r="X14" s="32">
        <v>0</v>
      </c>
      <c r="Y14" s="63">
        <f t="shared" ca="1" si="10"/>
        <v>0</v>
      </c>
      <c r="Z14" s="63">
        <f t="shared" ca="1" si="11"/>
        <v>0</v>
      </c>
      <c r="AA14" s="32"/>
      <c r="AB14" s="35"/>
      <c r="AC14" s="35">
        <f t="shared" ca="1" si="1"/>
        <v>0</v>
      </c>
      <c r="AD14" s="35"/>
      <c r="AE14" s="86"/>
    </row>
    <row r="15" spans="1:31" ht="19.899999999999999" customHeight="1" x14ac:dyDescent="0.2">
      <c r="B15" s="44"/>
      <c r="C15" s="45"/>
      <c r="D15" s="70"/>
      <c r="E15" s="70"/>
      <c r="F15" s="70"/>
      <c r="I15" s="8">
        <f t="shared" si="12"/>
        <v>8</v>
      </c>
      <c r="J15" s="62">
        <f ca="1"/>
        <v>20.593627439391472</v>
      </c>
      <c r="K15" s="62">
        <f t="shared" ca="1" si="2"/>
        <v>20.593627439391472</v>
      </c>
      <c r="L15" s="62">
        <f ca="1"/>
        <v>0</v>
      </c>
      <c r="M15" s="9">
        <f t="shared" ca="1" si="3"/>
        <v>0</v>
      </c>
      <c r="N15" s="10">
        <f ca="1"/>
        <v>43.500000116602251</v>
      </c>
      <c r="O15" s="62">
        <f t="shared" ca="1" si="4"/>
        <v>0</v>
      </c>
      <c r="P15" s="62">
        <f t="shared" ca="1" si="5"/>
        <v>0</v>
      </c>
      <c r="Q15" s="62">
        <f t="shared" ca="1" si="6"/>
        <v>0</v>
      </c>
      <c r="R15" s="62">
        <f t="shared" ca="1" si="7"/>
        <v>0</v>
      </c>
      <c r="S15" s="62">
        <f t="shared" ca="1" si="8"/>
        <v>0</v>
      </c>
      <c r="T15" s="36"/>
      <c r="V15" s="67">
        <f ca="1"/>
        <v>0</v>
      </c>
      <c r="W15" s="67">
        <f t="shared" ca="1" si="9"/>
        <v>0</v>
      </c>
      <c r="X15" s="32">
        <v>0</v>
      </c>
      <c r="Y15" s="63">
        <f t="shared" ca="1" si="10"/>
        <v>0</v>
      </c>
      <c r="Z15" s="63">
        <f t="shared" ca="1" si="11"/>
        <v>0</v>
      </c>
      <c r="AA15" s="32"/>
      <c r="AB15" s="35"/>
      <c r="AC15" s="35">
        <f t="shared" ca="1" si="1"/>
        <v>0</v>
      </c>
      <c r="AD15" s="35"/>
      <c r="AE15" s="86"/>
    </row>
    <row r="16" spans="1:31" ht="19.899999999999999" customHeight="1" x14ac:dyDescent="0.2">
      <c r="B16" s="44"/>
      <c r="C16" s="46"/>
      <c r="I16" s="8">
        <f t="shared" si="12"/>
        <v>9</v>
      </c>
      <c r="J16" s="62">
        <f ca="1"/>
        <v>22.050384869742292</v>
      </c>
      <c r="K16" s="62">
        <f t="shared" ca="1" si="2"/>
        <v>22.050384869742292</v>
      </c>
      <c r="L16" s="62">
        <f ca="1"/>
        <v>0</v>
      </c>
      <c r="M16" s="9">
        <f t="shared" ca="1" si="3"/>
        <v>0</v>
      </c>
      <c r="N16" s="10">
        <f ca="1"/>
        <v>46.750000377960212</v>
      </c>
      <c r="O16" s="62">
        <f t="shared" ca="1" si="4"/>
        <v>0</v>
      </c>
      <c r="P16" s="62">
        <f t="shared" ca="1" si="5"/>
        <v>0</v>
      </c>
      <c r="Q16" s="62">
        <f t="shared" ca="1" si="6"/>
        <v>0</v>
      </c>
      <c r="R16" s="62">
        <f t="shared" ca="1" si="7"/>
        <v>0</v>
      </c>
      <c r="S16" s="62">
        <f t="shared" ca="1" si="8"/>
        <v>0</v>
      </c>
      <c r="T16" s="36"/>
      <c r="V16" s="67">
        <f ca="1"/>
        <v>0</v>
      </c>
      <c r="W16" s="67">
        <f t="shared" ca="1" si="9"/>
        <v>0</v>
      </c>
      <c r="X16" s="32">
        <v>0</v>
      </c>
      <c r="Y16" s="63">
        <f t="shared" ca="1" si="10"/>
        <v>0</v>
      </c>
      <c r="Z16" s="63">
        <f t="shared" ca="1" si="11"/>
        <v>0</v>
      </c>
      <c r="AA16" s="32"/>
      <c r="AB16" s="35"/>
      <c r="AC16" s="35">
        <f t="shared" ca="1" si="1"/>
        <v>0</v>
      </c>
      <c r="AD16" s="35"/>
      <c r="AE16" s="86"/>
    </row>
    <row r="17" spans="2:31" ht="19.899999999999999" customHeight="1" x14ac:dyDescent="0.2">
      <c r="B17" s="44"/>
      <c r="C17" s="47"/>
      <c r="I17" s="8">
        <f t="shared" si="12"/>
        <v>10</v>
      </c>
      <c r="J17" s="62">
        <f ca="1"/>
        <v>22.423854401734086</v>
      </c>
      <c r="K17" s="62">
        <f t="shared" ca="1" si="2"/>
        <v>22.423854401734086</v>
      </c>
      <c r="L17" s="62">
        <f ca="1"/>
        <v>0</v>
      </c>
      <c r="M17" s="9">
        <f t="shared" ca="1" si="3"/>
        <v>0</v>
      </c>
      <c r="N17" s="10">
        <f ca="1"/>
        <v>51.749998808404769</v>
      </c>
      <c r="O17" s="62">
        <f t="shared" ca="1" si="4"/>
        <v>0</v>
      </c>
      <c r="P17" s="62">
        <f t="shared" ca="1" si="5"/>
        <v>0</v>
      </c>
      <c r="Q17" s="62">
        <f t="shared" ca="1" si="6"/>
        <v>0</v>
      </c>
      <c r="R17" s="62">
        <f t="shared" ca="1" si="7"/>
        <v>0</v>
      </c>
      <c r="S17" s="62">
        <f t="shared" ca="1" si="8"/>
        <v>0</v>
      </c>
      <c r="T17" s="36"/>
      <c r="V17" s="67">
        <f ca="1"/>
        <v>0</v>
      </c>
      <c r="W17" s="67">
        <f t="shared" ca="1" si="9"/>
        <v>0</v>
      </c>
      <c r="X17" s="32">
        <v>0</v>
      </c>
      <c r="Y17" s="63">
        <f t="shared" ca="1" si="10"/>
        <v>0</v>
      </c>
      <c r="Z17" s="63">
        <f t="shared" ca="1" si="11"/>
        <v>0</v>
      </c>
      <c r="AA17" s="32"/>
      <c r="AB17" s="35"/>
      <c r="AC17" s="35">
        <f t="shared" ca="1" si="1"/>
        <v>0</v>
      </c>
      <c r="AD17" s="35"/>
      <c r="AE17" s="86"/>
    </row>
    <row r="18" spans="2:31" ht="19.899999999999999" customHeight="1" x14ac:dyDescent="0.25">
      <c r="B18" s="41" t="s">
        <v>11</v>
      </c>
      <c r="C18" s="42">
        <f ca="1">C17/AVERAGE(J19:J25)</f>
        <v>0</v>
      </c>
      <c r="I18" s="8">
        <f t="shared" si="12"/>
        <v>11</v>
      </c>
      <c r="J18" s="62">
        <f ca="1"/>
        <v>22.445948343490567</v>
      </c>
      <c r="K18" s="62">
        <f t="shared" ca="1" si="2"/>
        <v>22.445948343490567</v>
      </c>
      <c r="L18" s="62">
        <f ca="1"/>
        <v>0</v>
      </c>
      <c r="M18" s="9">
        <f t="shared" ca="1" si="3"/>
        <v>0</v>
      </c>
      <c r="N18" s="10">
        <f ca="1"/>
        <v>54.500000757562717</v>
      </c>
      <c r="O18" s="62">
        <f t="shared" ca="1" si="4"/>
        <v>0</v>
      </c>
      <c r="P18" s="62">
        <f t="shared" ca="1" si="5"/>
        <v>0</v>
      </c>
      <c r="Q18" s="62">
        <f t="shared" ca="1" si="6"/>
        <v>0</v>
      </c>
      <c r="R18" s="62">
        <f t="shared" ca="1" si="7"/>
        <v>0</v>
      </c>
      <c r="S18" s="62">
        <f t="shared" ca="1" si="8"/>
        <v>0</v>
      </c>
      <c r="T18" s="36"/>
      <c r="V18" s="67">
        <f ca="1"/>
        <v>0</v>
      </c>
      <c r="W18" s="67">
        <f t="shared" ca="1" si="9"/>
        <v>0</v>
      </c>
      <c r="X18" s="32">
        <v>0</v>
      </c>
      <c r="Y18" s="63">
        <f t="shared" ca="1" si="10"/>
        <v>0</v>
      </c>
      <c r="Z18" s="63">
        <f t="shared" ca="1" si="11"/>
        <v>0</v>
      </c>
      <c r="AA18" s="32"/>
      <c r="AB18" s="35"/>
      <c r="AC18" s="35">
        <f t="shared" ca="1" si="1"/>
        <v>0</v>
      </c>
      <c r="AD18" s="35"/>
      <c r="AE18" s="86"/>
    </row>
    <row r="19" spans="2:31" ht="19.899999999999999" customHeight="1" x14ac:dyDescent="0.2">
      <c r="I19" s="52">
        <f t="shared" si="12"/>
        <v>12</v>
      </c>
      <c r="J19" s="62">
        <f ca="1"/>
        <v>22.328256025577108</v>
      </c>
      <c r="K19" s="62">
        <f t="shared" ca="1" si="2"/>
        <v>22.122726247047265</v>
      </c>
      <c r="L19" s="62">
        <f ca="1"/>
        <v>0.20552977852984219</v>
      </c>
      <c r="M19" s="9">
        <f t="shared" ca="1" si="3"/>
        <v>9.2049185701922713E-3</v>
      </c>
      <c r="N19" s="10">
        <f ca="1"/>
        <v>56.500000487524098</v>
      </c>
      <c r="O19" s="62">
        <f t="shared" ca="1" si="4"/>
        <v>0.17921573662139642</v>
      </c>
      <c r="P19" s="62">
        <f t="shared" ca="1" si="5"/>
        <v>0.19476228587546285</v>
      </c>
      <c r="Q19" s="62">
        <f t="shared" ca="1" si="6"/>
        <v>0.20552977852984219</v>
      </c>
      <c r="R19" s="62">
        <f t="shared" ca="1" si="7"/>
        <v>0.21629727118422154</v>
      </c>
      <c r="S19" s="62">
        <f t="shared" ca="1" si="8"/>
        <v>0.23184382043828797</v>
      </c>
      <c r="T19" s="36"/>
      <c r="V19" s="67">
        <f ca="1"/>
        <v>2.0532956001082566E-2</v>
      </c>
      <c r="W19" s="67">
        <f t="shared" ca="1" si="9"/>
        <v>4.2160228214239254E-4</v>
      </c>
      <c r="X19" s="32">
        <v>0</v>
      </c>
      <c r="Y19" s="63">
        <f t="shared" ca="1" si="10"/>
        <v>0.17175607137942653</v>
      </c>
      <c r="Z19" s="63">
        <f t="shared" ca="1" si="11"/>
        <v>0.23930348568025783</v>
      </c>
      <c r="AA19" s="32"/>
      <c r="AB19" s="35"/>
      <c r="AC19" s="35">
        <f t="shared" ca="1" si="1"/>
        <v>0</v>
      </c>
      <c r="AD19" s="35"/>
      <c r="AE19" s="86"/>
    </row>
    <row r="20" spans="2:31" ht="19.899999999999999" customHeight="1" x14ac:dyDescent="0.2">
      <c r="I20" s="52">
        <f t="shared" si="12"/>
        <v>13</v>
      </c>
      <c r="J20" s="62">
        <f ca="1"/>
        <v>21.996736528864744</v>
      </c>
      <c r="K20" s="62">
        <f t="shared" ca="1" si="2"/>
        <v>21.79425836407227</v>
      </c>
      <c r="L20" s="62">
        <f ca="1"/>
        <v>0.2024781647924728</v>
      </c>
      <c r="M20" s="9">
        <f t="shared" ca="1" si="3"/>
        <v>9.2049183989986513E-3</v>
      </c>
      <c r="N20" s="10">
        <f ca="1"/>
        <v>57.000001028539778</v>
      </c>
      <c r="O20" s="62">
        <f t="shared" ca="1" si="4"/>
        <v>0.17643587252407969</v>
      </c>
      <c r="P20" s="62">
        <f t="shared" ca="1" si="5"/>
        <v>0.1918218698880734</v>
      </c>
      <c r="Q20" s="62">
        <f t="shared" ca="1" si="6"/>
        <v>0.2024781647924728</v>
      </c>
      <c r="R20" s="62">
        <f t="shared" ca="1" si="7"/>
        <v>0.2131344596968722</v>
      </c>
      <c r="S20" s="62">
        <f t="shared" ca="1" si="8"/>
        <v>0.22852045706086591</v>
      </c>
      <c r="T20" s="36"/>
      <c r="V20" s="67">
        <f ca="1"/>
        <v>2.0320908630255808E-2</v>
      </c>
      <c r="W20" s="67">
        <f t="shared" ca="1" si="9"/>
        <v>4.1293932755920499E-4</v>
      </c>
      <c r="X20" s="32">
        <v>0</v>
      </c>
      <c r="Y20" s="63">
        <f t="shared" ca="1" si="10"/>
        <v>0.16905324452904705</v>
      </c>
      <c r="Z20" s="63">
        <f t="shared" ca="1" si="11"/>
        <v>0.23590308505589852</v>
      </c>
      <c r="AA20" s="32"/>
      <c r="AB20" s="35"/>
      <c r="AC20" s="35">
        <f t="shared" ca="1" si="1"/>
        <v>0</v>
      </c>
      <c r="AD20" s="35"/>
      <c r="AE20" s="86"/>
    </row>
    <row r="21" spans="2:31" ht="19.899999999999999" customHeight="1" x14ac:dyDescent="0.2">
      <c r="I21" s="8">
        <f t="shared" si="12"/>
        <v>14</v>
      </c>
      <c r="J21" s="62">
        <f ca="1"/>
        <v>21.787907938418456</v>
      </c>
      <c r="K21" s="62">
        <f t="shared" ca="1" si="2"/>
        <v>21.58735201819341</v>
      </c>
      <c r="L21" s="62">
        <f ca="1"/>
        <v>0.20055592022504717</v>
      </c>
      <c r="M21" s="9">
        <f t="shared" ca="1" si="3"/>
        <v>9.2049186545078241E-3</v>
      </c>
      <c r="N21" s="10">
        <f ca="1"/>
        <v>58.99999873497115</v>
      </c>
      <c r="O21" s="62">
        <f t="shared" ca="1" si="4"/>
        <v>0.17474654497249287</v>
      </c>
      <c r="P21" s="62">
        <f t="shared" ca="1" si="5"/>
        <v>0.18999493307556625</v>
      </c>
      <c r="Q21" s="62">
        <f t="shared" ca="1" si="6"/>
        <v>0.20055592022504717</v>
      </c>
      <c r="R21" s="62">
        <f t="shared" ca="1" si="7"/>
        <v>0.2111169073745281</v>
      </c>
      <c r="S21" s="62">
        <f t="shared" ca="1" si="8"/>
        <v>0.22636529547760148</v>
      </c>
      <c r="T21" s="36"/>
      <c r="V21" s="67">
        <f ca="1"/>
        <v>2.0139162517105971E-2</v>
      </c>
      <c r="W21" s="67">
        <f t="shared" ca="1" si="9"/>
        <v>4.0558586689040611E-4</v>
      </c>
      <c r="X21" s="32">
        <v>0</v>
      </c>
      <c r="Y21" s="63">
        <f t="shared" ca="1" si="10"/>
        <v>0.16742994571502026</v>
      </c>
      <c r="Z21" s="63">
        <f t="shared" ca="1" si="11"/>
        <v>0.23368189473507406</v>
      </c>
      <c r="AA21" s="32"/>
      <c r="AB21" s="35"/>
      <c r="AC21" s="35">
        <f ca="1">IF(AND(month&gt;=4, month&lt;=10), 1, 0)</f>
        <v>0</v>
      </c>
      <c r="AD21" s="35"/>
      <c r="AE21" s="86"/>
    </row>
    <row r="22" spans="2:31" ht="19.899999999999999" customHeight="1" x14ac:dyDescent="0.2">
      <c r="I22" s="8">
        <f t="shared" si="12"/>
        <v>15</v>
      </c>
      <c r="J22" s="62">
        <f ca="1"/>
        <v>21.435937195747602</v>
      </c>
      <c r="K22" s="62">
        <f t="shared" ca="1" si="2"/>
        <v>21.238621142046426</v>
      </c>
      <c r="L22" s="62">
        <f ca="1"/>
        <v>0.19731605370117661</v>
      </c>
      <c r="M22" s="9">
        <f t="shared" ca="1" si="3"/>
        <v>9.2049184460346149E-3</v>
      </c>
      <c r="N22" s="10">
        <f ca="1"/>
        <v>58.249999008528945</v>
      </c>
      <c r="O22" s="62">
        <f t="shared" ca="1" si="4"/>
        <v>0.17177268909714491</v>
      </c>
      <c r="P22" s="62">
        <f t="shared" ca="1" si="5"/>
        <v>0.18686391595286025</v>
      </c>
      <c r="Q22" s="62">
        <f t="shared" ca="1" si="6"/>
        <v>0.19731605370117661</v>
      </c>
      <c r="R22" s="62">
        <f t="shared" ca="1" si="7"/>
        <v>0.20776819144949296</v>
      </c>
      <c r="S22" s="62">
        <f t="shared" ca="1" si="8"/>
        <v>0.22285941830520831</v>
      </c>
      <c r="T22" s="36"/>
      <c r="V22" s="67">
        <f ca="1"/>
        <v>1.9931593305164388E-2</v>
      </c>
      <c r="W22" s="67">
        <f t="shared" ca="1" si="9"/>
        <v>3.9726841168247386E-4</v>
      </c>
      <c r="X22" s="32">
        <v>0</v>
      </c>
      <c r="Y22" s="63">
        <f t="shared" ca="1" si="10"/>
        <v>0.16453150016225526</v>
      </c>
      <c r="Z22" s="63">
        <f t="shared" ca="1" si="11"/>
        <v>0.23010060724009793</v>
      </c>
      <c r="AA22" s="32"/>
      <c r="AB22" s="35"/>
      <c r="AC22" s="35">
        <f ca="1">IF(AND(month&gt;=4, month&lt;=10), 1, 0)</f>
        <v>0</v>
      </c>
      <c r="AD22" s="35"/>
      <c r="AE22" s="86"/>
    </row>
    <row r="23" spans="2:31" ht="19.899999999999999" customHeight="1" x14ac:dyDescent="0.2">
      <c r="I23" s="8">
        <v>16</v>
      </c>
      <c r="J23" s="62">
        <f ca="1"/>
        <v>20.938611812728467</v>
      </c>
      <c r="K23" s="62">
        <f t="shared" ca="1" si="2"/>
        <v>20.745873593354961</v>
      </c>
      <c r="L23" s="62">
        <f ca="1"/>
        <v>0.19273821937350588</v>
      </c>
      <c r="M23" s="9">
        <f t="shared" ca="1" si="3"/>
        <v>9.2049186974439909E-3</v>
      </c>
      <c r="N23" s="10">
        <f ca="1"/>
        <v>58.249999008528945</v>
      </c>
      <c r="O23" s="62">
        <f t="shared" ca="1" si="4"/>
        <v>0.16746872147393707</v>
      </c>
      <c r="P23" s="62">
        <f t="shared" ca="1" si="5"/>
        <v>0.18239814566076579</v>
      </c>
      <c r="Q23" s="62">
        <f t="shared" ca="1" si="6"/>
        <v>0.19273821937350588</v>
      </c>
      <c r="R23" s="62">
        <f t="shared" ca="1" si="7"/>
        <v>0.20307829308624598</v>
      </c>
      <c r="S23" s="62">
        <f t="shared" ca="1" si="8"/>
        <v>0.21800771727307469</v>
      </c>
      <c r="T23" s="36"/>
      <c r="V23" s="67">
        <f ca="1"/>
        <v>1.9717893980200813E-2</v>
      </c>
      <c r="W23" s="67">
        <f t="shared" ca="1" si="9"/>
        <v>3.8879534301443944E-4</v>
      </c>
      <c r="X23" s="32">
        <v>0</v>
      </c>
      <c r="Y23" s="63">
        <f t="shared" ca="1" si="10"/>
        <v>0.16030516994432797</v>
      </c>
      <c r="Z23" s="63">
        <f t="shared" ca="1" si="11"/>
        <v>0.22517126880268379</v>
      </c>
      <c r="AA23" s="32"/>
      <c r="AB23" s="35"/>
      <c r="AC23" s="35">
        <f ca="1">IF(AND(month&gt;=4, month&lt;=10), 1, 0)</f>
        <v>0</v>
      </c>
      <c r="AD23" s="35"/>
      <c r="AE23" s="86"/>
    </row>
    <row r="24" spans="2:31" ht="19.899999999999999" customHeight="1" x14ac:dyDescent="0.2">
      <c r="I24" s="8">
        <v>17</v>
      </c>
      <c r="J24" s="62">
        <f ca="1"/>
        <v>20.762763733505338</v>
      </c>
      <c r="K24" s="62">
        <f t="shared" ca="1" si="2"/>
        <v>20.571644184405862</v>
      </c>
      <c r="L24" s="62">
        <f ca="1"/>
        <v>0.19111954909947687</v>
      </c>
      <c r="M24" s="9">
        <f t="shared" ca="1" si="3"/>
        <v>9.2049185528737185E-3</v>
      </c>
      <c r="N24" s="10">
        <f ca="1"/>
        <v>56.249999278567557</v>
      </c>
      <c r="O24" s="62">
        <f t="shared" ca="1" si="4"/>
        <v>0.16574072678287213</v>
      </c>
      <c r="P24" s="62">
        <f t="shared" ca="1" si="5"/>
        <v>0.18073474072144002</v>
      </c>
      <c r="Q24" s="62">
        <f t="shared" ca="1" si="6"/>
        <v>0.19111954909947687</v>
      </c>
      <c r="R24" s="62">
        <f t="shared" ca="1" si="7"/>
        <v>0.20150435747751372</v>
      </c>
      <c r="S24" s="62">
        <f t="shared" ca="1" si="8"/>
        <v>0.21649837141608161</v>
      </c>
      <c r="T24" s="36"/>
      <c r="V24" s="67">
        <f ca="1"/>
        <v>1.9803200276080898E-2</v>
      </c>
      <c r="W24" s="67">
        <f t="shared" ca="1" si="9"/>
        <v>3.9216674117457056E-4</v>
      </c>
      <c r="X24" s="32">
        <v>0</v>
      </c>
      <c r="Y24" s="63">
        <f t="shared" ca="1" si="10"/>
        <v>0.1585461833001188</v>
      </c>
      <c r="Z24" s="63">
        <f t="shared" ca="1" si="11"/>
        <v>0.22369291489883492</v>
      </c>
      <c r="AA24" s="32"/>
      <c r="AB24" s="35"/>
      <c r="AC24" s="35">
        <f ca="1">IF(AND(month&gt;=4, month&lt;=10), 1, 1)</f>
        <v>1</v>
      </c>
      <c r="AD24" s="35"/>
      <c r="AE24" s="86"/>
    </row>
    <row r="25" spans="2:31" ht="19.899999999999999" customHeight="1" x14ac:dyDescent="0.2">
      <c r="I25" s="8">
        <f t="shared" ref="I25:I31" si="13">I24+1</f>
        <v>18</v>
      </c>
      <c r="J25" s="62">
        <f ca="1"/>
        <v>21.786411867898362</v>
      </c>
      <c r="K25" s="62">
        <f t="shared" ca="1" si="2"/>
        <v>21.585869720599391</v>
      </c>
      <c r="L25" s="62">
        <f ca="1"/>
        <v>0.20054214729897063</v>
      </c>
      <c r="M25" s="9">
        <f t="shared" ca="1" si="3"/>
        <v>9.2049185756220651E-3</v>
      </c>
      <c r="N25" s="10">
        <f ca="1"/>
        <v>52.500001262213509</v>
      </c>
      <c r="O25" s="62">
        <f t="shared" ca="1" si="4"/>
        <v>0.17397429345310728</v>
      </c>
      <c r="P25" s="62">
        <f t="shared" ca="1" si="5"/>
        <v>0.18967079685713142</v>
      </c>
      <c r="Q25" s="62">
        <f t="shared" ca="1" si="6"/>
        <v>0.20054214729897063</v>
      </c>
      <c r="R25" s="62">
        <f t="shared" ca="1" si="7"/>
        <v>0.21141349774080984</v>
      </c>
      <c r="S25" s="62">
        <f t="shared" ca="1" si="8"/>
        <v>0.22711000114483398</v>
      </c>
      <c r="T25" s="36"/>
      <c r="V25" s="67">
        <f ca="1"/>
        <v>2.0731006508172171E-2</v>
      </c>
      <c r="W25" s="67">
        <f t="shared" ca="1" si="9"/>
        <v>4.297746308418769E-4</v>
      </c>
      <c r="X25" s="32">
        <v>0</v>
      </c>
      <c r="Y25" s="63">
        <f t="shared" ca="1" si="10"/>
        <v>0.16644267605364904</v>
      </c>
      <c r="Z25" s="63">
        <f t="shared" ca="1" si="11"/>
        <v>0.23464161854429219</v>
      </c>
      <c r="AA25" s="32"/>
      <c r="AB25" s="35"/>
      <c r="AC25" s="35">
        <f ca="1">IF(AND(month&gt;=4, month&lt;=10), 1, 1)</f>
        <v>1</v>
      </c>
      <c r="AD25" s="35"/>
      <c r="AE25" s="86"/>
    </row>
    <row r="26" spans="2:31" ht="19.899999999999999" customHeight="1" x14ac:dyDescent="0.2">
      <c r="I26" s="8">
        <f t="shared" si="13"/>
        <v>19</v>
      </c>
      <c r="J26" s="62">
        <f ca="1"/>
        <v>21.297188779692988</v>
      </c>
      <c r="K26" s="62">
        <f t="shared" ca="1" si="2"/>
        <v>21.297188779692988</v>
      </c>
      <c r="L26" s="62">
        <f ca="1"/>
        <v>0</v>
      </c>
      <c r="M26" s="9">
        <f t="shared" ca="1" si="3"/>
        <v>0</v>
      </c>
      <c r="N26" s="10">
        <f ca="1"/>
        <v>49.49999974638424</v>
      </c>
      <c r="O26" s="62">
        <f t="shared" ca="1" si="4"/>
        <v>0</v>
      </c>
      <c r="P26" s="62">
        <f t="shared" ca="1" si="5"/>
        <v>0</v>
      </c>
      <c r="Q26" s="62">
        <f t="shared" ca="1" si="6"/>
        <v>0</v>
      </c>
      <c r="R26" s="62">
        <f t="shared" ca="1" si="7"/>
        <v>0</v>
      </c>
      <c r="S26" s="62">
        <f t="shared" ca="1" si="8"/>
        <v>0</v>
      </c>
      <c r="T26" s="36"/>
      <c r="V26" s="67">
        <f ca="1"/>
        <v>0</v>
      </c>
      <c r="W26" s="67">
        <f t="shared" ca="1" si="9"/>
        <v>0</v>
      </c>
      <c r="X26" s="32">
        <v>0</v>
      </c>
      <c r="Y26" s="63">
        <f t="shared" ca="1" si="10"/>
        <v>0</v>
      </c>
      <c r="Z26" s="63">
        <f t="shared" ca="1" si="11"/>
        <v>0</v>
      </c>
      <c r="AA26" s="32"/>
      <c r="AB26" s="35"/>
      <c r="AC26" s="35">
        <f ca="1">IF(AND(month&gt;=4, month&lt;=10), 0, 1)</f>
        <v>1</v>
      </c>
      <c r="AD26" s="35"/>
      <c r="AE26" s="86"/>
    </row>
    <row r="27" spans="2:31" ht="19.899999999999999" customHeight="1" x14ac:dyDescent="0.2">
      <c r="I27" s="8">
        <f t="shared" si="13"/>
        <v>20</v>
      </c>
      <c r="J27" s="62">
        <f ca="1"/>
        <v>20.2985718728374</v>
      </c>
      <c r="K27" s="62">
        <f t="shared" ca="1" si="2"/>
        <v>20.2985718728374</v>
      </c>
      <c r="L27" s="62">
        <f ca="1"/>
        <v>0</v>
      </c>
      <c r="M27" s="9">
        <f t="shared" ca="1" si="3"/>
        <v>0</v>
      </c>
      <c r="N27" s="10">
        <f ca="1"/>
        <v>46.750000377960212</v>
      </c>
      <c r="O27" s="62">
        <f t="shared" ca="1" si="4"/>
        <v>0</v>
      </c>
      <c r="P27" s="62">
        <f t="shared" ca="1" si="5"/>
        <v>0</v>
      </c>
      <c r="Q27" s="62">
        <f t="shared" ca="1" si="6"/>
        <v>0</v>
      </c>
      <c r="R27" s="62">
        <f t="shared" ca="1" si="7"/>
        <v>0</v>
      </c>
      <c r="S27" s="62">
        <f t="shared" ca="1" si="8"/>
        <v>0</v>
      </c>
      <c r="T27" s="36"/>
      <c r="V27" s="67">
        <f ca="1"/>
        <v>0</v>
      </c>
      <c r="W27" s="67">
        <f t="shared" ca="1" si="9"/>
        <v>0</v>
      </c>
      <c r="X27" s="32">
        <v>0</v>
      </c>
      <c r="Y27" s="63">
        <f t="shared" ca="1" si="10"/>
        <v>0</v>
      </c>
      <c r="Z27" s="63">
        <f t="shared" ca="1" si="11"/>
        <v>0</v>
      </c>
      <c r="AA27" s="32"/>
      <c r="AB27" s="35"/>
      <c r="AC27" s="35">
        <f ca="1">IF(AND(month&gt;=4, month&lt;=10), 0, 1)</f>
        <v>1</v>
      </c>
      <c r="AD27" s="35"/>
      <c r="AE27" s="86"/>
    </row>
    <row r="28" spans="2:31" ht="19.899999999999999" customHeight="1" x14ac:dyDescent="0.2">
      <c r="I28" s="8">
        <f t="shared" si="13"/>
        <v>21</v>
      </c>
      <c r="J28" s="62">
        <f ca="1"/>
        <v>19.311390242004965</v>
      </c>
      <c r="K28" s="62">
        <f t="shared" ca="1" si="2"/>
        <v>19.311390242004965</v>
      </c>
      <c r="L28" s="62">
        <f ca="1"/>
        <v>0</v>
      </c>
      <c r="M28" s="9">
        <f t="shared" ca="1" si="3"/>
        <v>0</v>
      </c>
      <c r="N28" s="10">
        <f ca="1"/>
        <v>46.499999051697593</v>
      </c>
      <c r="O28" s="62">
        <f t="shared" ca="1" si="4"/>
        <v>0</v>
      </c>
      <c r="P28" s="62">
        <f t="shared" ca="1" si="5"/>
        <v>0</v>
      </c>
      <c r="Q28" s="62">
        <f t="shared" ca="1" si="6"/>
        <v>0</v>
      </c>
      <c r="R28" s="62">
        <f t="shared" ca="1" si="7"/>
        <v>0</v>
      </c>
      <c r="S28" s="62">
        <f t="shared" ca="1" si="8"/>
        <v>0</v>
      </c>
      <c r="T28" s="36"/>
      <c r="V28" s="67">
        <f ca="1"/>
        <v>0</v>
      </c>
      <c r="W28" s="67">
        <f t="shared" ca="1" si="9"/>
        <v>0</v>
      </c>
      <c r="X28" s="32">
        <v>0</v>
      </c>
      <c r="Y28" s="63">
        <f t="shared" ca="1" si="10"/>
        <v>0</v>
      </c>
      <c r="Z28" s="63">
        <f t="shared" ca="1" si="11"/>
        <v>0</v>
      </c>
      <c r="AA28" s="32"/>
      <c r="AB28" s="35"/>
      <c r="AC28" s="35">
        <f ca="1">IF(AND(month&gt;=4, month&lt;=10), 0, 1)</f>
        <v>1</v>
      </c>
      <c r="AD28" s="35"/>
      <c r="AE28" s="86"/>
    </row>
    <row r="29" spans="2:31" ht="19.899999999999999" customHeight="1" x14ac:dyDescent="0.2">
      <c r="I29" s="8">
        <f t="shared" si="13"/>
        <v>22</v>
      </c>
      <c r="J29" s="62">
        <f ca="1"/>
        <v>18.09639485891919</v>
      </c>
      <c r="K29" s="62">
        <f t="shared" ca="1" si="2"/>
        <v>18.09639485891919</v>
      </c>
      <c r="L29" s="62">
        <f ca="1"/>
        <v>0</v>
      </c>
      <c r="M29" s="9">
        <f t="shared" ca="1" si="3"/>
        <v>0</v>
      </c>
      <c r="N29" s="10">
        <f ca="1"/>
        <v>46.999999504733701</v>
      </c>
      <c r="O29" s="62">
        <f t="shared" ca="1" si="4"/>
        <v>0</v>
      </c>
      <c r="P29" s="62">
        <f t="shared" ca="1" si="5"/>
        <v>0</v>
      </c>
      <c r="Q29" s="62">
        <f t="shared" ca="1" si="6"/>
        <v>0</v>
      </c>
      <c r="R29" s="62">
        <f t="shared" ca="1" si="7"/>
        <v>0</v>
      </c>
      <c r="S29" s="62">
        <f t="shared" ca="1" si="8"/>
        <v>0</v>
      </c>
      <c r="T29" s="36"/>
      <c r="V29" s="67">
        <f ca="1"/>
        <v>0</v>
      </c>
      <c r="W29" s="67">
        <f t="shared" ca="1" si="9"/>
        <v>0</v>
      </c>
      <c r="X29" s="32">
        <v>0</v>
      </c>
      <c r="Y29" s="63">
        <f t="shared" ca="1" si="10"/>
        <v>0</v>
      </c>
      <c r="Z29" s="63">
        <f t="shared" ca="1" si="11"/>
        <v>0</v>
      </c>
      <c r="AA29" s="32"/>
      <c r="AB29" s="35"/>
      <c r="AC29" s="35">
        <f ca="1">IF(AND(month&gt;=4, month&lt;=10), 0, 0)</f>
        <v>0</v>
      </c>
      <c r="AD29" s="35"/>
      <c r="AE29" s="86"/>
    </row>
    <row r="30" spans="2:31" ht="19.899999999999999" customHeight="1" x14ac:dyDescent="0.2">
      <c r="I30" s="8">
        <f t="shared" si="13"/>
        <v>23</v>
      </c>
      <c r="J30" s="62">
        <f ca="1"/>
        <v>16.479095535637459</v>
      </c>
      <c r="K30" s="62">
        <f t="shared" ca="1" si="2"/>
        <v>16.479095535637459</v>
      </c>
      <c r="L30" s="62">
        <f ca="1"/>
        <v>0</v>
      </c>
      <c r="M30" s="9">
        <f t="shared" ca="1" si="3"/>
        <v>0</v>
      </c>
      <c r="N30" s="10">
        <f ca="1"/>
        <v>46.000000622191493</v>
      </c>
      <c r="O30" s="62">
        <f t="shared" ca="1" si="4"/>
        <v>0</v>
      </c>
      <c r="P30" s="62">
        <f t="shared" ca="1" si="5"/>
        <v>0</v>
      </c>
      <c r="Q30" s="62">
        <f t="shared" ca="1" si="6"/>
        <v>0</v>
      </c>
      <c r="R30" s="62">
        <f t="shared" ca="1" si="7"/>
        <v>0</v>
      </c>
      <c r="S30" s="62">
        <f t="shared" ca="1" si="8"/>
        <v>0</v>
      </c>
      <c r="T30" s="36"/>
      <c r="V30" s="67">
        <f ca="1"/>
        <v>0</v>
      </c>
      <c r="W30" s="67">
        <f t="shared" ca="1" si="9"/>
        <v>0</v>
      </c>
      <c r="X30" s="32">
        <v>0</v>
      </c>
      <c r="Y30" s="63">
        <f t="shared" ca="1" si="10"/>
        <v>0</v>
      </c>
      <c r="Z30" s="63">
        <f t="shared" ca="1" si="11"/>
        <v>0</v>
      </c>
      <c r="AA30" s="32"/>
      <c r="AB30" s="35"/>
      <c r="AC30" s="35">
        <f ca="1">IF(AND(month&gt;=4, month&lt;=10), 0, 0)</f>
        <v>0</v>
      </c>
      <c r="AD30" s="35"/>
      <c r="AE30" s="86"/>
    </row>
    <row r="31" spans="2:31" ht="19.899999999999999" customHeight="1" x14ac:dyDescent="0.2">
      <c r="I31" s="21">
        <f t="shared" si="13"/>
        <v>24</v>
      </c>
      <c r="J31" s="62">
        <f ca="1"/>
        <v>15.262688300470876</v>
      </c>
      <c r="K31" s="62">
        <f t="shared" ca="1" si="2"/>
        <v>15.262688300470876</v>
      </c>
      <c r="L31" s="62">
        <f ca="1"/>
        <v>0</v>
      </c>
      <c r="M31" s="9">
        <f t="shared" ca="1" si="3"/>
        <v>0</v>
      </c>
      <c r="N31" s="10">
        <f ca="1"/>
        <v>45.250000866422766</v>
      </c>
      <c r="O31" s="62">
        <f t="shared" ca="1" si="4"/>
        <v>0</v>
      </c>
      <c r="P31" s="62">
        <f t="shared" ca="1" si="5"/>
        <v>0</v>
      </c>
      <c r="Q31" s="62">
        <f t="shared" ca="1" si="6"/>
        <v>0</v>
      </c>
      <c r="R31" s="62">
        <f t="shared" ca="1" si="7"/>
        <v>0</v>
      </c>
      <c r="S31" s="62">
        <f t="shared" ca="1" si="8"/>
        <v>0</v>
      </c>
      <c r="T31" s="36"/>
      <c r="V31" s="67">
        <f ca="1"/>
        <v>0</v>
      </c>
      <c r="W31" s="67">
        <f t="shared" ca="1" si="9"/>
        <v>0</v>
      </c>
      <c r="X31" s="32">
        <v>0</v>
      </c>
      <c r="Y31" s="63">
        <f t="shared" ca="1" si="10"/>
        <v>0</v>
      </c>
      <c r="Z31" s="63">
        <f t="shared" ca="1" si="11"/>
        <v>0</v>
      </c>
      <c r="AA31" s="32"/>
      <c r="AB31" s="35"/>
      <c r="AC31" s="35">
        <f ca="1">IF(AND(month&gt;=4, month&lt;=10), 0, 0)</f>
        <v>0</v>
      </c>
      <c r="AD31" s="35"/>
      <c r="AE31" s="86"/>
    </row>
    <row r="32" spans="2:31" ht="42.6" customHeight="1" x14ac:dyDescent="0.25">
      <c r="I32" s="22"/>
      <c r="J32" s="90" t="str">
        <f>IF($C$7="Average Customer", "Reference Energy Use (kWh)", "Reference Energy Use (MWh)")</f>
        <v>Reference Energy Use (kWh)</v>
      </c>
      <c r="K32" s="90" t="str">
        <f>IF($C$7="Average Customer", "Estimated Energy Use w/ DR (kWh)", "Estimated Energy Use w/ DR (MWh)")</f>
        <v>Estimated Energy Use w/ DR (kWh)</v>
      </c>
      <c r="L32" s="90" t="str">
        <f>IF($C$7="Average Customer","Total Load Impact (kWh)", "Total Load Impact (MWh)")</f>
        <v>Total Load Impact (kWh)</v>
      </c>
      <c r="M32" s="96" t="s">
        <v>185</v>
      </c>
      <c r="N32" s="90" t="s">
        <v>2765</v>
      </c>
      <c r="O32" s="87" t="s">
        <v>0</v>
      </c>
      <c r="P32" s="88"/>
      <c r="Q32" s="88"/>
      <c r="R32" s="88"/>
      <c r="S32" s="89"/>
      <c r="T32" s="36"/>
      <c r="Y32" s="32"/>
      <c r="Z32" s="32"/>
      <c r="AA32" s="32"/>
      <c r="AB32" s="35"/>
      <c r="AC32" s="35"/>
      <c r="AD32" s="35"/>
      <c r="AE32" s="86"/>
    </row>
    <row r="33" spans="2:31" ht="15" x14ac:dyDescent="0.25">
      <c r="I33" s="23"/>
      <c r="J33" s="91"/>
      <c r="K33" s="91"/>
      <c r="L33" s="91"/>
      <c r="M33" s="97"/>
      <c r="N33" s="91"/>
      <c r="O33" s="24" t="s">
        <v>2</v>
      </c>
      <c r="P33" s="24" t="s">
        <v>3</v>
      </c>
      <c r="Q33" s="24" t="s">
        <v>4</v>
      </c>
      <c r="R33" s="24" t="s">
        <v>5</v>
      </c>
      <c r="S33" s="25" t="s">
        <v>6</v>
      </c>
      <c r="T33" s="36"/>
      <c r="Y33" s="32"/>
      <c r="Z33" s="32"/>
      <c r="AA33" s="32"/>
      <c r="AB33" s="35"/>
      <c r="AC33" s="35"/>
      <c r="AD33" s="35"/>
      <c r="AE33" s="86"/>
    </row>
    <row r="34" spans="2:31" ht="33" x14ac:dyDescent="0.3">
      <c r="I34" s="68" t="s">
        <v>184</v>
      </c>
      <c r="J34" s="69">
        <f ca="1">AVERAGEIF(AC8:AC31, "1",J8:J31)</f>
        <v>20.691265299187812</v>
      </c>
      <c r="K34" s="69">
        <f ca="1">AVERAGEIF(AC8:AC31, "1", K8:K31)</f>
        <v>20.612932959908118</v>
      </c>
      <c r="L34" s="69">
        <f ca="1">AVERAGEIF(AC8:AC31, "1", L8:L31)</f>
        <v>7.8332339279689495E-2</v>
      </c>
      <c r="M34" s="72">
        <f ca="1">AVERAGEIF(AC8:AC31, "1", M8:M31)</f>
        <v>3.6819674256991564E-3</v>
      </c>
      <c r="N34" s="73">
        <f ca="1">AVERAGEIF(AC8:AC31, "1",N8:N31)</f>
        <v>50.299999943364625</v>
      </c>
      <c r="O34" s="69">
        <f ca="1">$L$34+(NORMSINV(0.1)*SE)</f>
        <v>7.8332339279689495E-2</v>
      </c>
      <c r="P34" s="69">
        <f ca="1">$L$34+(NORMSINV(0.3)*SE)</f>
        <v>7.8332339279689495E-2</v>
      </c>
      <c r="Q34" s="69">
        <f ca="1">$L$34+(NORMSINV(0.5)*SE)</f>
        <v>7.8332339279689495E-2</v>
      </c>
      <c r="R34" s="69">
        <f ca="1">$L$34+(NORMSINV(0.7)*SE)</f>
        <v>7.8332339279689495E-2</v>
      </c>
      <c r="S34" s="69">
        <f ca="1">$L$34+(NORMSINV(0.9)*SE)</f>
        <v>7.8332339279689495E-2</v>
      </c>
      <c r="T34" s="36"/>
      <c r="Y34" s="64" t="s">
        <v>41</v>
      </c>
      <c r="Z34" s="67">
        <f ca="1">SUM(W14:W18) * 1/25</f>
        <v>0</v>
      </c>
      <c r="AA34" s="32"/>
      <c r="AB34" s="35"/>
      <c r="AC34" s="35"/>
      <c r="AD34" s="35"/>
      <c r="AE34" s="86"/>
    </row>
    <row r="35" spans="2:31" x14ac:dyDescent="0.2">
      <c r="I35" s="3" t="s">
        <v>17</v>
      </c>
      <c r="T35" s="36"/>
      <c r="Y35" s="64" t="s">
        <v>42</v>
      </c>
      <c r="Z35" s="32">
        <f ca="1">Z34^0.5</f>
        <v>0</v>
      </c>
      <c r="AA35" s="32"/>
      <c r="AB35" s="35"/>
      <c r="AC35" s="35"/>
      <c r="AD35" s="35"/>
      <c r="AE35" s="86"/>
    </row>
    <row r="36" spans="2:31" x14ac:dyDescent="0.2">
      <c r="I36" s="3"/>
      <c r="T36" s="36"/>
      <c r="AA36" s="35"/>
      <c r="AB36" s="35"/>
      <c r="AC36" s="35"/>
      <c r="AD36" s="35"/>
      <c r="AE36" s="86"/>
    </row>
    <row r="37" spans="2:31" x14ac:dyDescent="0.2">
      <c r="AA37" s="35"/>
      <c r="AB37" s="35"/>
      <c r="AC37" s="35"/>
      <c r="AD37" s="35"/>
      <c r="AE37" s="86"/>
    </row>
    <row r="38" spans="2:31" x14ac:dyDescent="0.2">
      <c r="J38" s="26"/>
      <c r="K38" s="26"/>
      <c r="AA38" s="35"/>
      <c r="AB38" s="35"/>
      <c r="AC38" s="35"/>
      <c r="AD38" s="35"/>
      <c r="AE38" s="86"/>
    </row>
    <row r="39" spans="2:31" x14ac:dyDescent="0.2">
      <c r="V39" s="84"/>
      <c r="W39" s="84"/>
      <c r="X39" s="84"/>
      <c r="Y39" s="85"/>
      <c r="Z39" s="85"/>
      <c r="AA39" s="86"/>
      <c r="AB39" s="86"/>
      <c r="AC39" s="86"/>
      <c r="AD39" s="86"/>
      <c r="AE39" s="86"/>
    </row>
    <row r="40" spans="2:31" x14ac:dyDescent="0.2">
      <c r="V40" s="84"/>
      <c r="W40" s="84"/>
      <c r="X40" s="84"/>
      <c r="Y40" s="85"/>
      <c r="Z40" s="85"/>
      <c r="AA40" s="86"/>
      <c r="AB40" s="86"/>
      <c r="AC40" s="86"/>
      <c r="AD40" s="86"/>
      <c r="AE40" s="86"/>
    </row>
    <row r="41" spans="2:31" x14ac:dyDescent="0.2">
      <c r="B41" s="43"/>
      <c r="C41" s="43"/>
    </row>
    <row r="42" spans="2:31" x14ac:dyDescent="0.2">
      <c r="B42" s="43"/>
      <c r="C42" s="43"/>
      <c r="D42" s="43"/>
    </row>
    <row r="43" spans="2:31" x14ac:dyDescent="0.2">
      <c r="B43" s="53"/>
      <c r="C43" s="54"/>
      <c r="D43" s="43"/>
    </row>
    <row r="44" spans="2:31" x14ac:dyDescent="0.2">
      <c r="B44" s="53"/>
      <c r="C44" s="54"/>
      <c r="D44" s="43"/>
    </row>
    <row r="45" spans="2:31" x14ac:dyDescent="0.2">
      <c r="B45" s="53"/>
      <c r="C45" s="54"/>
      <c r="D45" s="43"/>
    </row>
    <row r="46" spans="2:31" x14ac:dyDescent="0.2">
      <c r="B46" s="53"/>
      <c r="C46" s="54"/>
      <c r="D46" s="43"/>
    </row>
    <row r="47" spans="2:31" x14ac:dyDescent="0.2">
      <c r="B47" s="43"/>
      <c r="C47" s="43"/>
      <c r="D47" s="43"/>
    </row>
    <row r="48" spans="2:31" x14ac:dyDescent="0.2">
      <c r="B48" s="43"/>
      <c r="C48" s="43"/>
      <c r="D48" s="43"/>
    </row>
    <row r="49" spans="2:4" x14ac:dyDescent="0.2">
      <c r="B49" s="43"/>
      <c r="C49" s="43"/>
      <c r="D49" s="43"/>
    </row>
    <row r="50" spans="2:4" x14ac:dyDescent="0.2">
      <c r="B50" s="43"/>
      <c r="C50" s="43"/>
      <c r="D50" s="43"/>
    </row>
    <row r="51" spans="2:4" x14ac:dyDescent="0.2">
      <c r="D51" s="43"/>
    </row>
  </sheetData>
  <mergeCells count="12">
    <mergeCell ref="O32:S32"/>
    <mergeCell ref="J32:J33"/>
    <mergeCell ref="I6:I7"/>
    <mergeCell ref="J6:J7"/>
    <mergeCell ref="K6:K7"/>
    <mergeCell ref="N6:N7"/>
    <mergeCell ref="M6:M7"/>
    <mergeCell ref="L6:L7"/>
    <mergeCell ref="K32:K33"/>
    <mergeCell ref="L32:L33"/>
    <mergeCell ref="N32:N33"/>
    <mergeCell ref="M32:M33"/>
  </mergeCells>
  <phoneticPr fontId="0" type="noConversion"/>
  <conditionalFormatting sqref="O8:S31">
    <cfRule type="expression" dxfId="6" priority="11" stopIfTrue="1">
      <formula>"IF($M$8=""#VALUE!"")"</formula>
    </cfRule>
  </conditionalFormatting>
  <conditionalFormatting sqref="O8:S31">
    <cfRule type="expression" dxfId="5" priority="7" stopIfTrue="1">
      <formula>ISERROR(O8)</formula>
    </cfRule>
    <cfRule type="expression" dxfId="4" priority="8" stopIfTrue="1">
      <formula>"ISERROR(M8)"</formula>
    </cfRule>
    <cfRule type="expression" priority="10" stopIfTrue="1">
      <formula>"ISERROR"</formula>
    </cfRule>
  </conditionalFormatting>
  <conditionalFormatting sqref="Y8:Z31">
    <cfRule type="expression" dxfId="3" priority="6" stopIfTrue="1">
      <formula>"IF($M$8=""#VALUE!"")"</formula>
    </cfRule>
  </conditionalFormatting>
  <conditionalFormatting sqref="Y8:Z31">
    <cfRule type="expression" dxfId="2" priority="3" stopIfTrue="1">
      <formula>ISERROR(Y8)</formula>
    </cfRule>
    <cfRule type="expression" dxfId="1" priority="4" stopIfTrue="1">
      <formula>"ISERROR(M8)"</formula>
    </cfRule>
    <cfRule type="expression" priority="5" stopIfTrue="1">
      <formula>"ISERROR"</formula>
    </cfRule>
  </conditionalFormatting>
  <conditionalFormatting sqref="I8:S31">
    <cfRule type="expression" dxfId="0" priority="12">
      <formula>$AC8=1</formula>
    </cfRule>
  </conditionalFormatting>
  <dataValidations count="9">
    <dataValidation type="list" allowBlank="1" showInputMessage="1" showErrorMessage="1" sqref="C43 C7">
      <formula1>"Average Customer, Aggregate"</formula1>
    </dataValidation>
    <dataValidation type="list" allowBlank="1" showInputMessage="1" showErrorMessage="1" sqref="C9">
      <formula1>customertype</formula1>
    </dataValidation>
    <dataValidation type="list" allowBlank="1" showInputMessage="1" showErrorMessage="1" sqref="C44">
      <formula1>typelist</formula1>
    </dataValidation>
    <dataValidation type="list" allowBlank="1" showInputMessage="1" showErrorMessage="1" sqref="C11">
      <formula1>yearlist</formula1>
    </dataValidation>
    <dataValidation type="list" allowBlank="1" showInputMessage="1" showErrorMessage="1" sqref="C46">
      <formula1>days</formula1>
    </dataValidation>
    <dataValidation type="list" allowBlank="1" showInputMessage="1" showErrorMessage="1" sqref="C45">
      <formula1>size</formula1>
    </dataValidation>
    <dataValidation type="list" allowBlank="1" showInputMessage="1" showErrorMessage="1" sqref="C10">
      <formula1>"1-in-2, 1-in-10"</formula1>
    </dataValidation>
    <dataValidation type="list" allowBlank="1" showInputMessage="1" showErrorMessage="1" sqref="C12">
      <formula1>daytypelist</formula1>
    </dataValidation>
    <dataValidation type="list" allowBlank="1" showInputMessage="1" showErrorMessage="1" sqref="C8">
      <formula1>"Program Specific, Portfolio Adjusted"</formula1>
    </dataValidation>
  </dataValidations>
  <pageMargins left="0.7" right="0.7" top="0.75" bottom="0.75" header="0.3" footer="0.3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B59"/>
  <sheetViews>
    <sheetView topLeftCell="L1" workbookViewId="0">
      <selection activeCell="O10" sqref="O10"/>
    </sheetView>
  </sheetViews>
  <sheetFormatPr defaultColWidth="9.140625" defaultRowHeight="15" x14ac:dyDescent="0.25"/>
  <cols>
    <col min="1" max="2" width="21.5703125" style="31" customWidth="1"/>
    <col min="3" max="3" width="21.5703125" style="58" customWidth="1"/>
    <col min="4" max="4" width="21.5703125" style="31" customWidth="1"/>
    <col min="5" max="5" width="9.140625" style="31" customWidth="1"/>
    <col min="6" max="6" width="7.140625" style="1" bestFit="1" customWidth="1"/>
    <col min="7" max="7" width="22" style="1" bestFit="1" customWidth="1"/>
    <col min="8" max="8" width="8.85546875" customWidth="1"/>
    <col min="9" max="9" width="14.5703125" style="1" bestFit="1" customWidth="1"/>
    <col min="10" max="10" width="9.140625" style="1"/>
    <col min="11" max="11" width="13.85546875" style="1" bestFit="1" customWidth="1"/>
    <col min="12" max="12" width="9.140625" style="1"/>
    <col min="13" max="13" width="23.7109375" style="1" customWidth="1"/>
    <col min="14" max="14" width="9.140625" style="1"/>
    <col min="15" max="15" width="18.42578125" style="1" customWidth="1"/>
    <col min="16" max="18" width="9.140625" style="1"/>
    <col min="19" max="19" width="42.140625" style="1" customWidth="1"/>
    <col min="20" max="20" width="9.140625" style="1"/>
    <col min="21" max="21" width="29.42578125" style="1" customWidth="1"/>
    <col min="22" max="22" width="9.140625" style="1"/>
    <col min="23" max="23" width="19.140625" style="40" customWidth="1"/>
    <col min="24" max="24" width="11" style="40" customWidth="1"/>
    <col min="25" max="16384" width="9.140625" style="1"/>
  </cols>
  <sheetData>
    <row r="1" spans="1:28" s="29" customFormat="1" ht="29.25" x14ac:dyDescent="0.25">
      <c r="A1" t="s">
        <v>161</v>
      </c>
      <c r="B1"/>
      <c r="C1" s="59"/>
      <c r="D1"/>
      <c r="E1"/>
      <c r="F1" s="30"/>
      <c r="G1" s="29" t="s">
        <v>14</v>
      </c>
      <c r="I1" s="30"/>
      <c r="J1" s="30" t="s">
        <v>18</v>
      </c>
      <c r="K1" s="30" t="s">
        <v>19</v>
      </c>
      <c r="M1" s="29" t="s">
        <v>28</v>
      </c>
      <c r="O1" s="29" t="s">
        <v>29</v>
      </c>
      <c r="Q1" s="29" t="s">
        <v>30</v>
      </c>
      <c r="S1" s="29" t="s">
        <v>37</v>
      </c>
      <c r="U1" s="29" t="s">
        <v>35</v>
      </c>
      <c r="W1" s="38" t="s">
        <v>34</v>
      </c>
      <c r="X1" s="38"/>
      <c r="AB1" s="29" t="s">
        <v>22</v>
      </c>
    </row>
    <row r="2" spans="1:28" x14ac:dyDescent="0.25">
      <c r="A2" s="37" t="str">
        <f>'Inputs-Results'!C8&amp;'Inputs-Results'!C10&amp;'Inputs-Results'!C9&amp;A18&amp;B12&amp;'Inputs-Results'!C12</f>
        <v>Program Specific1-in-2Size: 20 kW to 199.99 kWAll2025January Monthly Peak</v>
      </c>
      <c r="B2" s="34"/>
      <c r="C2" s="59"/>
      <c r="F2"/>
      <c r="G2" s="1" t="s">
        <v>12</v>
      </c>
      <c r="H2" s="3"/>
      <c r="I2" s="4"/>
      <c r="J2" s="5">
        <v>0.54166666666666663</v>
      </c>
      <c r="K2" s="5">
        <v>0.75</v>
      </c>
      <c r="M2" s="20" t="s">
        <v>25</v>
      </c>
      <c r="O2" s="20" t="s">
        <v>27</v>
      </c>
      <c r="Q2" s="20">
        <v>2016</v>
      </c>
      <c r="R2" s="20"/>
      <c r="S2" s="40" t="s">
        <v>170</v>
      </c>
      <c r="U2" s="20" t="s">
        <v>186</v>
      </c>
      <c r="V2" s="6"/>
      <c r="W2" s="37" t="s">
        <v>183</v>
      </c>
      <c r="X2" s="39"/>
    </row>
    <row r="3" spans="1:28" x14ac:dyDescent="0.25">
      <c r="A3"/>
      <c r="D3" s="51"/>
      <c r="F3"/>
      <c r="G3" s="1" t="s">
        <v>13</v>
      </c>
      <c r="H3" s="3"/>
      <c r="I3" s="4"/>
      <c r="J3" s="5">
        <v>0.54166666666666663</v>
      </c>
      <c r="K3" s="5">
        <v>0.75</v>
      </c>
      <c r="M3" s="37" t="s">
        <v>169</v>
      </c>
      <c r="O3" s="37" t="s">
        <v>26</v>
      </c>
      <c r="Q3" s="20">
        <v>2017</v>
      </c>
      <c r="R3" s="20"/>
      <c r="S3" s="40" t="s">
        <v>171</v>
      </c>
      <c r="T3" s="6"/>
      <c r="U3" s="20" t="s">
        <v>187</v>
      </c>
      <c r="V3" s="6"/>
      <c r="W3" s="39"/>
      <c r="X3" s="1"/>
    </row>
    <row r="4" spans="1:28" x14ac:dyDescent="0.25">
      <c r="A4" s="34" t="s">
        <v>162</v>
      </c>
      <c r="B4" s="34"/>
      <c r="C4" s="59"/>
      <c r="F4"/>
      <c r="H4" s="3"/>
      <c r="I4" s="4"/>
      <c r="J4" s="5">
        <v>0.54166666666666663</v>
      </c>
      <c r="K4" s="5">
        <v>0.75</v>
      </c>
      <c r="M4" s="37"/>
      <c r="O4" s="37"/>
      <c r="Q4" s="20">
        <v>2018</v>
      </c>
      <c r="R4" s="20"/>
      <c r="S4" s="40" t="s">
        <v>172</v>
      </c>
      <c r="T4" s="6"/>
      <c r="U4" s="20" t="s">
        <v>183</v>
      </c>
      <c r="V4" s="6"/>
      <c r="W4" s="39"/>
      <c r="X4" s="1"/>
    </row>
    <row r="5" spans="1:28" x14ac:dyDescent="0.25">
      <c r="A5" t="str">
        <f>'Inputs-Results'!C8 &amp; 'Inputs-Results'!C9 &amp; A18 &amp;'Inputs-Results'!C11&amp;'Inputs-Results'!C12</f>
        <v>Program SpecificSize: 20 kW to 199.99 kWAll2025January Monthly Peak</v>
      </c>
      <c r="D5" s="51"/>
      <c r="F5"/>
      <c r="H5" s="3"/>
      <c r="I5" s="4"/>
      <c r="J5" s="5">
        <v>0.54166666666666663</v>
      </c>
      <c r="K5" s="5">
        <v>0.75</v>
      </c>
      <c r="M5" s="37"/>
      <c r="O5" s="37"/>
      <c r="Q5" s="20">
        <v>2019</v>
      </c>
      <c r="R5" s="20"/>
      <c r="S5" s="40" t="s">
        <v>173</v>
      </c>
      <c r="T5" s="6"/>
      <c r="U5" s="37"/>
      <c r="W5" s="39"/>
      <c r="X5" s="1"/>
    </row>
    <row r="6" spans="1:28" x14ac:dyDescent="0.25">
      <c r="A6"/>
      <c r="C6" s="59"/>
      <c r="F6"/>
      <c r="H6" s="3"/>
      <c r="I6" s="4"/>
      <c r="J6" s="5">
        <v>0.54166666666666663</v>
      </c>
      <c r="K6" s="5">
        <v>0.75</v>
      </c>
      <c r="M6" s="37"/>
      <c r="O6" s="37"/>
      <c r="Q6" s="20">
        <v>2020</v>
      </c>
      <c r="R6" s="20"/>
      <c r="S6" s="40" t="s">
        <v>174</v>
      </c>
      <c r="T6" s="6"/>
      <c r="W6" s="37"/>
      <c r="X6" s="39"/>
    </row>
    <row r="7" spans="1:28" x14ac:dyDescent="0.25">
      <c r="D7" s="65" t="str">
        <f>VLOOKUP(A5,Enrollments!A1:F1,6)</f>
        <v>daytype</v>
      </c>
      <c r="F7"/>
      <c r="H7" s="3"/>
      <c r="I7" s="4"/>
      <c r="J7" s="5">
        <v>0.54166666666666663</v>
      </c>
      <c r="K7" s="5">
        <v>0.75</v>
      </c>
      <c r="M7" s="37"/>
      <c r="O7" s="37"/>
      <c r="Q7" s="20">
        <v>2021</v>
      </c>
      <c r="R7" s="20"/>
      <c r="S7" s="40" t="s">
        <v>175</v>
      </c>
      <c r="T7" s="6"/>
      <c r="W7" s="37"/>
      <c r="X7" s="39"/>
    </row>
    <row r="8" spans="1:28" x14ac:dyDescent="0.25">
      <c r="A8" s="31" t="s">
        <v>38</v>
      </c>
      <c r="B8" s="31">
        <f>MATCH(A2,Data!A:A,0)</f>
        <v>1406</v>
      </c>
      <c r="C8" s="59"/>
      <c r="F8"/>
      <c r="H8" s="1"/>
      <c r="I8" s="4"/>
      <c r="J8" s="5"/>
      <c r="K8" s="5"/>
      <c r="M8" s="37"/>
      <c r="O8" s="37"/>
      <c r="Q8" s="20">
        <v>2022</v>
      </c>
      <c r="R8" s="20"/>
      <c r="S8" s="40" t="s">
        <v>176</v>
      </c>
      <c r="T8" s="6"/>
      <c r="W8" s="37"/>
      <c r="X8" s="39"/>
    </row>
    <row r="9" spans="1:28" x14ac:dyDescent="0.25">
      <c r="A9" s="34" t="s">
        <v>39</v>
      </c>
      <c r="B9" s="34" t="str">
        <f>ADDRESS(B8,1,1,1,"Data")</f>
        <v>Data!$A$1406</v>
      </c>
      <c r="D9" s="51"/>
      <c r="F9"/>
      <c r="G9" s="3"/>
      <c r="H9" s="3"/>
      <c r="I9" s="4"/>
      <c r="M9" s="37"/>
      <c r="O9" s="37"/>
      <c r="Q9" s="20">
        <v>2023</v>
      </c>
      <c r="R9" s="20"/>
      <c r="S9" s="40" t="s">
        <v>177</v>
      </c>
      <c r="T9" s="6"/>
      <c r="W9" s="37"/>
      <c r="X9" s="39"/>
    </row>
    <row r="10" spans="1:28" x14ac:dyDescent="0.25">
      <c r="C10" s="59"/>
      <c r="F10"/>
      <c r="H10" s="1"/>
      <c r="I10" s="4"/>
      <c r="J10" s="5"/>
      <c r="K10" s="5"/>
      <c r="M10" s="37"/>
      <c r="O10" s="37"/>
      <c r="Q10" s="20">
        <v>2024</v>
      </c>
      <c r="R10" s="20"/>
      <c r="S10" s="40" t="s">
        <v>178</v>
      </c>
      <c r="T10" s="6"/>
      <c r="W10" s="37"/>
      <c r="X10" s="39"/>
    </row>
    <row r="11" spans="1:28" x14ac:dyDescent="0.25">
      <c r="A11" s="34"/>
      <c r="B11" s="34"/>
      <c r="D11" s="51"/>
      <c r="F11"/>
      <c r="H11" s="1"/>
      <c r="I11" s="4"/>
      <c r="J11" s="3"/>
      <c r="K11" s="5"/>
      <c r="M11" s="37"/>
      <c r="O11" s="37"/>
      <c r="Q11" s="20">
        <v>2025</v>
      </c>
      <c r="R11" s="20"/>
      <c r="S11" s="40" t="s">
        <v>179</v>
      </c>
      <c r="T11" s="6"/>
    </row>
    <row r="12" spans="1:28" x14ac:dyDescent="0.25">
      <c r="A12" s="31" t="s">
        <v>163</v>
      </c>
      <c r="B12" s="31">
        <f>'Inputs-Results'!C11</f>
        <v>2025</v>
      </c>
      <c r="C12" s="59"/>
      <c r="F12"/>
      <c r="I12" s="4"/>
      <c r="J12" s="7"/>
      <c r="M12" s="37"/>
      <c r="O12" s="37"/>
      <c r="Q12" s="1">
        <v>2026</v>
      </c>
      <c r="R12" s="20"/>
      <c r="S12" s="40" t="s">
        <v>180</v>
      </c>
      <c r="T12" s="6"/>
    </row>
    <row r="13" spans="1:28" x14ac:dyDescent="0.25">
      <c r="A13" s="31" t="s">
        <v>37</v>
      </c>
      <c r="B13" s="31">
        <f ca="1">OFFSET(INDIRECT(Lookup!B9), 0,7, 1, 1)</f>
        <v>1</v>
      </c>
      <c r="D13" s="51"/>
      <c r="F13"/>
      <c r="H13" s="1"/>
      <c r="I13" s="4"/>
      <c r="J13" s="7"/>
      <c r="M13" s="37"/>
      <c r="O13" s="37"/>
      <c r="R13" s="20"/>
      <c r="S13" s="40" t="s">
        <v>181</v>
      </c>
      <c r="T13" s="6"/>
    </row>
    <row r="14" spans="1:28" x14ac:dyDescent="0.25">
      <c r="A14" s="34"/>
      <c r="B14" s="34"/>
      <c r="C14" s="59"/>
      <c r="F14"/>
      <c r="H14" s="1"/>
      <c r="I14" s="4"/>
      <c r="J14" s="7"/>
      <c r="M14" s="37"/>
      <c r="O14" s="37"/>
      <c r="R14" s="20"/>
      <c r="S14" s="40" t="s">
        <v>182</v>
      </c>
      <c r="T14" s="6"/>
    </row>
    <row r="15" spans="1:28" x14ac:dyDescent="0.25">
      <c r="D15" s="51"/>
      <c r="F15"/>
      <c r="G15" s="1" t="s">
        <v>15</v>
      </c>
      <c r="H15" s="1"/>
      <c r="I15" s="4"/>
      <c r="J15" s="7"/>
      <c r="K15" s="6"/>
      <c r="M15" s="37"/>
      <c r="O15" s="37"/>
      <c r="R15" s="20"/>
      <c r="T15" s="6"/>
      <c r="V15" s="6"/>
    </row>
    <row r="16" spans="1:28" x14ac:dyDescent="0.25">
      <c r="A16" s="34"/>
      <c r="B16" s="34"/>
      <c r="C16" s="59"/>
      <c r="F16"/>
      <c r="G16" s="2">
        <f ca="1">MAX(0,'Inputs-Results'!N8-65)</f>
        <v>0</v>
      </c>
      <c r="H16" s="1"/>
      <c r="I16" s="4"/>
      <c r="J16" s="7"/>
      <c r="K16" s="6"/>
      <c r="M16" s="20"/>
      <c r="O16" s="37"/>
      <c r="R16" s="20"/>
    </row>
    <row r="17" spans="1:21" x14ac:dyDescent="0.25">
      <c r="D17" s="51"/>
      <c r="F17"/>
      <c r="G17" s="2">
        <f ca="1">MAX(0,'Inputs-Results'!N9-65)</f>
        <v>0</v>
      </c>
      <c r="H17" s="1"/>
      <c r="I17" s="4"/>
      <c r="J17" s="7"/>
      <c r="K17" s="6"/>
      <c r="M17" s="20"/>
      <c r="O17" s="37"/>
      <c r="R17" s="20"/>
    </row>
    <row r="18" spans="1:21" x14ac:dyDescent="0.25">
      <c r="A18" s="34" t="s">
        <v>183</v>
      </c>
      <c r="B18" s="34" t="b">
        <f>'Inputs-Results'!C9="All"</f>
        <v>0</v>
      </c>
      <c r="C18" s="59"/>
      <c r="F18"/>
      <c r="G18" s="2">
        <f ca="1">MAX(0,'Inputs-Results'!N10-65)</f>
        <v>0</v>
      </c>
      <c r="H18" s="1"/>
      <c r="I18" s="4"/>
      <c r="J18" s="7"/>
      <c r="K18" s="6"/>
      <c r="M18" s="20"/>
      <c r="O18" s="20"/>
      <c r="R18" s="20"/>
    </row>
    <row r="19" spans="1:21" x14ac:dyDescent="0.25">
      <c r="D19" s="51"/>
      <c r="F19"/>
      <c r="G19" s="2">
        <f ca="1">MAX(0,'Inputs-Results'!N11-65)</f>
        <v>0</v>
      </c>
      <c r="H19" s="1"/>
      <c r="I19" s="4"/>
      <c r="J19" s="7"/>
      <c r="K19" s="6"/>
      <c r="M19" s="20"/>
      <c r="O19" s="20"/>
      <c r="R19" s="20"/>
      <c r="S19" s="61" t="s">
        <v>31</v>
      </c>
      <c r="T19" s="61" t="s">
        <v>37</v>
      </c>
      <c r="U19" s="1" t="s">
        <v>40</v>
      </c>
    </row>
    <row r="20" spans="1:21" x14ac:dyDescent="0.25">
      <c r="A20" s="34"/>
      <c r="B20" s="34"/>
      <c r="C20" s="59"/>
      <c r="F20"/>
      <c r="G20" s="2">
        <f ca="1">MAX(0,'Inputs-Results'!N12-65)</f>
        <v>0</v>
      </c>
      <c r="H20" s="1"/>
      <c r="I20" s="4"/>
      <c r="J20" s="7"/>
      <c r="K20" s="6"/>
      <c r="M20" s="20"/>
      <c r="O20" s="20"/>
      <c r="R20" s="20"/>
      <c r="S20" s="20" t="s">
        <v>149</v>
      </c>
      <c r="T20" s="1">
        <v>1</v>
      </c>
      <c r="U20" s="1">
        <v>0</v>
      </c>
    </row>
    <row r="21" spans="1:21" x14ac:dyDescent="0.25">
      <c r="D21" s="51"/>
      <c r="F21"/>
      <c r="G21" s="2">
        <f ca="1">MAX(0,'Inputs-Results'!N13-65)</f>
        <v>0</v>
      </c>
      <c r="H21" s="1"/>
      <c r="J21" s="7"/>
      <c r="K21" s="6"/>
      <c r="O21" s="20"/>
      <c r="R21" s="20"/>
      <c r="S21" s="20" t="s">
        <v>152</v>
      </c>
      <c r="T21" s="1">
        <v>4</v>
      </c>
      <c r="U21" s="1">
        <v>0</v>
      </c>
    </row>
    <row r="22" spans="1:21" x14ac:dyDescent="0.25">
      <c r="A22" s="34"/>
      <c r="B22" s="34"/>
      <c r="C22" s="59"/>
      <c r="F22"/>
      <c r="G22" s="2">
        <f ca="1">MAX(0,'Inputs-Results'!N14-65)</f>
        <v>0</v>
      </c>
      <c r="H22" s="1"/>
      <c r="J22" s="7"/>
      <c r="K22" s="6"/>
      <c r="M22" s="20"/>
      <c r="O22" s="20"/>
      <c r="R22" s="20"/>
      <c r="S22" s="20" t="s">
        <v>156</v>
      </c>
      <c r="T22" s="1">
        <v>8</v>
      </c>
      <c r="U22" s="1">
        <v>1</v>
      </c>
    </row>
    <row r="23" spans="1:21" x14ac:dyDescent="0.25">
      <c r="D23" s="51"/>
      <c r="F23"/>
      <c r="G23" s="2">
        <f ca="1">MAX(0,'Inputs-Results'!N15-65)</f>
        <v>0</v>
      </c>
      <c r="H23" s="1"/>
      <c r="J23" s="7"/>
      <c r="K23" s="6"/>
      <c r="M23" s="20"/>
      <c r="O23" s="20"/>
      <c r="R23" s="20"/>
      <c r="S23" s="20" t="s">
        <v>160</v>
      </c>
      <c r="T23" s="1">
        <v>12</v>
      </c>
      <c r="U23" s="1">
        <v>0</v>
      </c>
    </row>
    <row r="24" spans="1:21" x14ac:dyDescent="0.25">
      <c r="A24" s="34"/>
      <c r="B24" s="34"/>
      <c r="C24" s="59"/>
      <c r="F24"/>
      <c r="G24" s="2">
        <f ca="1">MAX(0,'Inputs-Results'!N16-65)</f>
        <v>0</v>
      </c>
      <c r="H24" s="1"/>
      <c r="J24" s="7"/>
      <c r="K24" s="6" t="s">
        <v>8</v>
      </c>
      <c r="M24" s="20"/>
      <c r="O24" s="20"/>
      <c r="R24" s="20"/>
      <c r="S24" s="20" t="s">
        <v>150</v>
      </c>
      <c r="T24" s="1">
        <v>2</v>
      </c>
      <c r="U24" s="1">
        <v>0</v>
      </c>
    </row>
    <row r="25" spans="1:21" x14ac:dyDescent="0.25">
      <c r="D25" s="51"/>
      <c r="F25"/>
      <c r="G25" s="2">
        <f ca="1">MAX(0,'Inputs-Results'!N17-65)</f>
        <v>0</v>
      </c>
      <c r="H25" s="1"/>
      <c r="K25" s="1" t="s">
        <v>28</v>
      </c>
      <c r="O25" s="20"/>
      <c r="R25" s="20"/>
      <c r="S25" s="20" t="s">
        <v>155</v>
      </c>
      <c r="T25" s="20">
        <v>7</v>
      </c>
      <c r="U25" s="20">
        <v>1</v>
      </c>
    </row>
    <row r="26" spans="1:21" x14ac:dyDescent="0.25">
      <c r="A26" s="34"/>
      <c r="B26" s="34"/>
      <c r="C26" s="59"/>
      <c r="F26"/>
      <c r="G26" s="2">
        <f ca="1">MAX(0,'Inputs-Results'!N18-65)</f>
        <v>0</v>
      </c>
      <c r="H26" s="1"/>
      <c r="K26" s="1" t="s">
        <v>21</v>
      </c>
      <c r="O26" s="20"/>
      <c r="R26" s="20"/>
      <c r="S26" s="20" t="s">
        <v>154</v>
      </c>
      <c r="T26" s="20">
        <v>6</v>
      </c>
      <c r="U26" s="20">
        <v>1</v>
      </c>
    </row>
    <row r="27" spans="1:21" x14ac:dyDescent="0.25">
      <c r="D27" s="51"/>
      <c r="F27"/>
      <c r="G27" s="2">
        <f ca="1">MAX(0,'Inputs-Results'!N19-65)</f>
        <v>0</v>
      </c>
      <c r="H27" s="1"/>
      <c r="K27" s="1" t="s">
        <v>29</v>
      </c>
      <c r="O27" s="20"/>
      <c r="R27" s="20"/>
      <c r="S27" s="20" t="s">
        <v>151</v>
      </c>
      <c r="T27" s="20">
        <v>3</v>
      </c>
      <c r="U27" s="20">
        <v>0</v>
      </c>
    </row>
    <row r="28" spans="1:21" x14ac:dyDescent="0.25">
      <c r="A28" s="34"/>
      <c r="B28" s="34"/>
      <c r="C28" s="59"/>
      <c r="F28"/>
      <c r="G28" s="2">
        <f ca="1">MAX(0,'Inputs-Results'!N20-65)</f>
        <v>0</v>
      </c>
      <c r="H28" s="1"/>
      <c r="K28" s="1" t="s">
        <v>30</v>
      </c>
      <c r="O28" s="20"/>
      <c r="R28" s="20"/>
      <c r="S28" s="20" t="s">
        <v>153</v>
      </c>
      <c r="T28" s="20">
        <v>5</v>
      </c>
      <c r="U28" s="20">
        <v>1</v>
      </c>
    </row>
    <row r="29" spans="1:21" x14ac:dyDescent="0.25">
      <c r="D29" s="51"/>
      <c r="F29"/>
      <c r="G29" s="2">
        <f ca="1">MAX(0,'Inputs-Results'!N21-65)</f>
        <v>0</v>
      </c>
      <c r="H29" s="3"/>
      <c r="K29" s="1" t="s">
        <v>31</v>
      </c>
      <c r="M29" s="20"/>
      <c r="R29" s="20"/>
      <c r="S29" s="20" t="s">
        <v>159</v>
      </c>
      <c r="T29" s="20">
        <v>11</v>
      </c>
      <c r="U29" s="20">
        <v>0</v>
      </c>
    </row>
    <row r="30" spans="1:21" x14ac:dyDescent="0.25">
      <c r="A30" s="34"/>
      <c r="B30" s="34"/>
      <c r="C30" s="59"/>
      <c r="F30"/>
      <c r="G30" s="2">
        <f ca="1">MAX(0,'Inputs-Results'!N22-65)</f>
        <v>0</v>
      </c>
      <c r="H30" s="20"/>
      <c r="M30" s="20"/>
      <c r="R30" s="20"/>
      <c r="S30" s="20" t="s">
        <v>158</v>
      </c>
      <c r="T30" s="20">
        <v>10</v>
      </c>
      <c r="U30" s="1">
        <v>1</v>
      </c>
    </row>
    <row r="31" spans="1:21" x14ac:dyDescent="0.25">
      <c r="D31" s="51"/>
      <c r="F31"/>
      <c r="G31" s="2">
        <f ca="1">MAX(0,'Inputs-Results'!N23-65)</f>
        <v>0</v>
      </c>
      <c r="H31" s="20"/>
      <c r="M31" s="20"/>
      <c r="R31" s="20"/>
      <c r="S31" s="20" t="s">
        <v>157</v>
      </c>
      <c r="T31" s="20">
        <v>9</v>
      </c>
      <c r="U31" s="1">
        <v>1</v>
      </c>
    </row>
    <row r="32" spans="1:21" x14ac:dyDescent="0.25">
      <c r="A32" s="34"/>
      <c r="B32" s="34"/>
      <c r="C32" s="59"/>
      <c r="F32"/>
      <c r="G32" s="2">
        <f ca="1">MAX(0,'Inputs-Results'!N24-65)</f>
        <v>0</v>
      </c>
      <c r="H32" s="20"/>
      <c r="R32" s="20"/>
    </row>
    <row r="33" spans="1:18" x14ac:dyDescent="0.25">
      <c r="D33" s="51"/>
      <c r="F33"/>
      <c r="G33" s="2">
        <f ca="1">MAX(0,'Inputs-Results'!N25-65)</f>
        <v>0</v>
      </c>
      <c r="H33" s="20"/>
      <c r="R33" s="20"/>
    </row>
    <row r="34" spans="1:18" x14ac:dyDescent="0.25">
      <c r="A34" s="34"/>
      <c r="B34" s="34"/>
      <c r="C34" s="59"/>
      <c r="F34"/>
      <c r="G34" s="2">
        <f ca="1">MAX(0,'Inputs-Results'!N26-65)</f>
        <v>0</v>
      </c>
      <c r="H34" s="20"/>
      <c r="R34" s="20"/>
    </row>
    <row r="35" spans="1:18" x14ac:dyDescent="0.25">
      <c r="D35" s="51"/>
      <c r="F35"/>
      <c r="G35" s="2">
        <f ca="1">MAX(0,'Inputs-Results'!N27-65)</f>
        <v>0</v>
      </c>
      <c r="H35" s="20"/>
    </row>
    <row r="36" spans="1:18" x14ac:dyDescent="0.25">
      <c r="A36" s="34"/>
      <c r="B36" s="34"/>
      <c r="C36" s="59"/>
      <c r="F36"/>
      <c r="G36" s="2">
        <f ca="1">MAX(0,'Inputs-Results'!N28-65)</f>
        <v>0</v>
      </c>
      <c r="H36" s="20"/>
    </row>
    <row r="37" spans="1:18" x14ac:dyDescent="0.25">
      <c r="D37" s="51"/>
      <c r="F37"/>
      <c r="G37" s="2">
        <f ca="1">MAX(0,'Inputs-Results'!N29-65)</f>
        <v>0</v>
      </c>
      <c r="H37" s="20"/>
    </row>
    <row r="38" spans="1:18" x14ac:dyDescent="0.25">
      <c r="A38" s="34"/>
      <c r="B38" s="34"/>
      <c r="C38" s="59"/>
      <c r="F38"/>
      <c r="G38" s="2">
        <f ca="1">MAX(0,'Inputs-Results'!N30-65)</f>
        <v>0</v>
      </c>
      <c r="H38" s="20"/>
    </row>
    <row r="39" spans="1:18" x14ac:dyDescent="0.25">
      <c r="D39" s="51"/>
      <c r="F39"/>
      <c r="G39" s="2">
        <f ca="1">MAX(0,'Inputs-Results'!N31-65)</f>
        <v>0</v>
      </c>
      <c r="H39" s="20"/>
    </row>
    <row r="40" spans="1:18" x14ac:dyDescent="0.25">
      <c r="A40" s="34"/>
      <c r="B40" s="34"/>
      <c r="C40" s="59"/>
      <c r="F40"/>
      <c r="G40" s="2"/>
      <c r="H40" s="20"/>
    </row>
    <row r="41" spans="1:18" x14ac:dyDescent="0.25">
      <c r="D41" s="51"/>
      <c r="F41"/>
      <c r="G41" s="2"/>
      <c r="H41" s="20"/>
    </row>
    <row r="42" spans="1:18" x14ac:dyDescent="0.25">
      <c r="A42" s="34"/>
      <c r="B42" s="34"/>
      <c r="C42" s="59"/>
      <c r="F42"/>
      <c r="G42" s="2"/>
      <c r="H42" s="20"/>
    </row>
    <row r="43" spans="1:18" x14ac:dyDescent="0.25">
      <c r="D43" s="51"/>
      <c r="F43"/>
      <c r="H43" s="20"/>
    </row>
    <row r="44" spans="1:18" x14ac:dyDescent="0.25">
      <c r="A44" s="34"/>
      <c r="B44" s="34"/>
      <c r="C44" s="59"/>
      <c r="F44"/>
      <c r="H44" s="20"/>
    </row>
    <row r="45" spans="1:18" x14ac:dyDescent="0.25">
      <c r="D45" s="51"/>
      <c r="F45"/>
      <c r="H45" s="20"/>
    </row>
    <row r="46" spans="1:18" x14ac:dyDescent="0.25">
      <c r="A46" s="34"/>
      <c r="B46" s="34"/>
      <c r="C46" s="59"/>
      <c r="F46"/>
      <c r="H46" s="20"/>
    </row>
    <row r="47" spans="1:18" x14ac:dyDescent="0.25">
      <c r="D47" s="51"/>
      <c r="F47"/>
      <c r="H47" s="20"/>
    </row>
    <row r="48" spans="1:18" x14ac:dyDescent="0.25">
      <c r="A48" s="34"/>
      <c r="B48" s="34"/>
      <c r="C48" s="59"/>
      <c r="F48"/>
      <c r="H48" s="20"/>
    </row>
    <row r="49" spans="1:24" x14ac:dyDescent="0.25">
      <c r="D49" s="51"/>
      <c r="F49"/>
      <c r="H49" s="20"/>
    </row>
    <row r="50" spans="1:24" ht="14.25" x14ac:dyDescent="0.2">
      <c r="H50" s="20"/>
    </row>
    <row r="51" spans="1:24" ht="14.25" x14ac:dyDescent="0.2">
      <c r="H51" s="20"/>
    </row>
    <row r="52" spans="1:24" ht="14.25" x14ac:dyDescent="0.2">
      <c r="H52" s="20"/>
    </row>
    <row r="53" spans="1:24" x14ac:dyDescent="0.25">
      <c r="A53" s="34"/>
      <c r="B53" s="34"/>
      <c r="C53" s="59"/>
      <c r="H53" s="20"/>
    </row>
    <row r="54" spans="1:24" ht="14.25" x14ac:dyDescent="0.2">
      <c r="D54" s="51"/>
      <c r="E54" s="51"/>
      <c r="H54" s="20"/>
    </row>
    <row r="55" spans="1:24" ht="14.25" x14ac:dyDescent="0.2">
      <c r="H55" s="20"/>
    </row>
    <row r="56" spans="1:24" ht="14.25" x14ac:dyDescent="0.2">
      <c r="H56" s="20"/>
    </row>
    <row r="57" spans="1:24" ht="14.25" x14ac:dyDescent="0.2">
      <c r="H57" s="20"/>
    </row>
    <row r="58" spans="1:24" x14ac:dyDescent="0.25">
      <c r="A58" s="34"/>
      <c r="B58" s="59"/>
      <c r="C58" s="34"/>
      <c r="D58" s="1"/>
      <c r="E58" s="1"/>
      <c r="F58"/>
      <c r="H58" s="1"/>
      <c r="U58" s="40"/>
      <c r="V58" s="40"/>
      <c r="W58" s="1"/>
      <c r="X58" s="1"/>
    </row>
    <row r="59" spans="1:24" x14ac:dyDescent="0.25">
      <c r="B59" s="58"/>
      <c r="C59" s="31"/>
      <c r="D59" s="1"/>
      <c r="E59" s="1"/>
      <c r="F59"/>
      <c r="H59" s="1"/>
      <c r="U59" s="40"/>
      <c r="V59" s="40"/>
      <c r="W59" s="1"/>
      <c r="X59" s="1"/>
    </row>
  </sheetData>
  <sortState ref="S21:U31">
    <sortCondition ref="S20"/>
  </sortState>
  <phoneticPr fontId="0" type="noConversion"/>
  <pageMargins left="0.7" right="0.7" top="0.75" bottom="0.75" header="0.3" footer="0.3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Z22465"/>
  <sheetViews>
    <sheetView zoomScale="85" zoomScaleNormal="85" workbookViewId="0">
      <pane ySplit="1" topLeftCell="A1677" activePane="bottomLeft" state="frozen"/>
      <selection pane="bottomLeft" activeCell="B1717" sqref="B1717"/>
    </sheetView>
  </sheetViews>
  <sheetFormatPr defaultRowHeight="15" x14ac:dyDescent="0.25"/>
  <cols>
    <col min="1" max="1" width="1.140625" customWidth="1"/>
    <col min="2" max="2" width="27.42578125" style="34" customWidth="1"/>
    <col min="5" max="5" width="17.42578125" customWidth="1"/>
  </cols>
  <sheetData>
    <row r="1" spans="1:104" x14ac:dyDescent="0.25">
      <c r="A1" t="s">
        <v>47</v>
      </c>
      <c r="B1" t="s">
        <v>166</v>
      </c>
      <c r="C1" t="s">
        <v>48</v>
      </c>
      <c r="D1" t="s">
        <v>49</v>
      </c>
      <c r="E1" t="s">
        <v>50</v>
      </c>
      <c r="F1" t="s">
        <v>167</v>
      </c>
      <c r="G1" t="s">
        <v>168</v>
      </c>
      <c r="H1" t="s">
        <v>51</v>
      </c>
      <c r="I1" t="s">
        <v>52</v>
      </c>
      <c r="J1" t="s">
        <v>53</v>
      </c>
      <c r="K1" t="s">
        <v>54</v>
      </c>
      <c r="L1" t="s">
        <v>55</v>
      </c>
      <c r="M1" t="s">
        <v>56</v>
      </c>
      <c r="N1" t="s">
        <v>57</v>
      </c>
      <c r="O1" t="s">
        <v>58</v>
      </c>
      <c r="P1" t="s">
        <v>59</v>
      </c>
      <c r="Q1" t="s">
        <v>60</v>
      </c>
      <c r="R1" t="s">
        <v>61</v>
      </c>
      <c r="S1" t="s">
        <v>62</v>
      </c>
      <c r="T1" t="s">
        <v>63</v>
      </c>
      <c r="U1" t="s">
        <v>64</v>
      </c>
      <c r="V1" t="s">
        <v>65</v>
      </c>
      <c r="W1" t="s">
        <v>66</v>
      </c>
      <c r="X1" t="s">
        <v>67</v>
      </c>
      <c r="Y1" t="s">
        <v>68</v>
      </c>
      <c r="Z1" t="s">
        <v>69</v>
      </c>
      <c r="AA1" t="s">
        <v>70</v>
      </c>
      <c r="AB1" t="s">
        <v>71</v>
      </c>
      <c r="AC1" t="s">
        <v>72</v>
      </c>
      <c r="AD1" t="s">
        <v>73</v>
      </c>
      <c r="AE1" t="s">
        <v>74</v>
      </c>
      <c r="AF1" t="s">
        <v>75</v>
      </c>
      <c r="AG1" t="s">
        <v>100</v>
      </c>
      <c r="AH1" t="s">
        <v>101</v>
      </c>
      <c r="AI1" t="s">
        <v>102</v>
      </c>
      <c r="AJ1" t="s">
        <v>103</v>
      </c>
      <c r="AK1" t="s">
        <v>104</v>
      </c>
      <c r="AL1" t="s">
        <v>105</v>
      </c>
      <c r="AM1" t="s">
        <v>106</v>
      </c>
      <c r="AN1" t="s">
        <v>107</v>
      </c>
      <c r="AO1" t="s">
        <v>108</v>
      </c>
      <c r="AP1" t="s">
        <v>109</v>
      </c>
      <c r="AQ1" t="s">
        <v>110</v>
      </c>
      <c r="AR1" t="s">
        <v>111</v>
      </c>
      <c r="AS1" t="s">
        <v>112</v>
      </c>
      <c r="AT1" t="s">
        <v>113</v>
      </c>
      <c r="AU1" t="s">
        <v>114</v>
      </c>
      <c r="AV1" t="s">
        <v>115</v>
      </c>
      <c r="AW1" t="s">
        <v>116</v>
      </c>
      <c r="AX1" t="s">
        <v>117</v>
      </c>
      <c r="AY1" t="s">
        <v>118</v>
      </c>
      <c r="AZ1" t="s">
        <v>119</v>
      </c>
      <c r="BA1" t="s">
        <v>120</v>
      </c>
      <c r="BB1" t="s">
        <v>121</v>
      </c>
      <c r="BC1" t="s">
        <v>122</v>
      </c>
      <c r="BD1" t="s">
        <v>123</v>
      </c>
      <c r="BE1" t="s">
        <v>76</v>
      </c>
      <c r="BF1" t="s">
        <v>77</v>
      </c>
      <c r="BG1" t="s">
        <v>78</v>
      </c>
      <c r="BH1" t="s">
        <v>79</v>
      </c>
      <c r="BI1" t="s">
        <v>80</v>
      </c>
      <c r="BJ1" t="s">
        <v>81</v>
      </c>
      <c r="BK1" t="s">
        <v>82</v>
      </c>
      <c r="BL1" t="s">
        <v>83</v>
      </c>
      <c r="BM1" t="s">
        <v>84</v>
      </c>
      <c r="BN1" t="s">
        <v>85</v>
      </c>
      <c r="BO1" t="s">
        <v>86</v>
      </c>
      <c r="BP1" t="s">
        <v>87</v>
      </c>
      <c r="BQ1" t="s">
        <v>88</v>
      </c>
      <c r="BR1" t="s">
        <v>89</v>
      </c>
      <c r="BS1" t="s">
        <v>90</v>
      </c>
      <c r="BT1" t="s">
        <v>91</v>
      </c>
      <c r="BU1" t="s">
        <v>92</v>
      </c>
      <c r="BV1" t="s">
        <v>93</v>
      </c>
      <c r="BW1" t="s">
        <v>94</v>
      </c>
      <c r="BX1" t="s">
        <v>95</v>
      </c>
      <c r="BY1" t="s">
        <v>96</v>
      </c>
      <c r="BZ1" t="s">
        <v>97</v>
      </c>
      <c r="CA1" t="s">
        <v>98</v>
      </c>
      <c r="CB1" t="s">
        <v>99</v>
      </c>
      <c r="CC1" t="s">
        <v>124</v>
      </c>
      <c r="CD1" t="s">
        <v>125</v>
      </c>
      <c r="CE1" t="s">
        <v>126</v>
      </c>
      <c r="CF1" t="s">
        <v>127</v>
      </c>
      <c r="CG1" t="s">
        <v>128</v>
      </c>
      <c r="CH1" t="s">
        <v>129</v>
      </c>
      <c r="CI1" t="s">
        <v>130</v>
      </c>
      <c r="CJ1" t="s">
        <v>131</v>
      </c>
      <c r="CK1" t="s">
        <v>132</v>
      </c>
      <c r="CL1" t="s">
        <v>133</v>
      </c>
      <c r="CM1" t="s">
        <v>134</v>
      </c>
      <c r="CN1" t="s">
        <v>135</v>
      </c>
      <c r="CO1" t="s">
        <v>136</v>
      </c>
      <c r="CP1" t="s">
        <v>137</v>
      </c>
      <c r="CQ1" t="s">
        <v>138</v>
      </c>
      <c r="CR1" t="s">
        <v>139</v>
      </c>
      <c r="CS1" t="s">
        <v>140</v>
      </c>
      <c r="CT1" t="s">
        <v>141</v>
      </c>
      <c r="CU1" t="s">
        <v>142</v>
      </c>
      <c r="CV1" t="s">
        <v>143</v>
      </c>
      <c r="CW1" t="s">
        <v>144</v>
      </c>
      <c r="CX1" t="s">
        <v>145</v>
      </c>
      <c r="CY1" t="s">
        <v>146</v>
      </c>
      <c r="CZ1" t="s">
        <v>147</v>
      </c>
    </row>
    <row r="2" spans="1:104" x14ac:dyDescent="0.25">
      <c r="A2" t="s">
        <v>189</v>
      </c>
      <c r="B2" t="s">
        <v>169</v>
      </c>
      <c r="C2" t="s">
        <v>26</v>
      </c>
      <c r="D2" t="s">
        <v>187</v>
      </c>
      <c r="E2" t="s">
        <v>183</v>
      </c>
      <c r="F2">
        <v>2016</v>
      </c>
      <c r="G2" t="s">
        <v>170</v>
      </c>
      <c r="H2">
        <v>1</v>
      </c>
      <c r="I2">
        <v>122.42149353027344</v>
      </c>
      <c r="J2">
        <v>119.57832336425781</v>
      </c>
      <c r="K2">
        <v>119.22971343994141</v>
      </c>
      <c r="L2">
        <v>119.91496276855469</v>
      </c>
      <c r="M2">
        <v>127.28630065917969</v>
      </c>
      <c r="N2">
        <v>139.07206726074219</v>
      </c>
      <c r="O2">
        <v>156.07258605957031</v>
      </c>
      <c r="P2">
        <v>168.25701904296875</v>
      </c>
      <c r="Q2">
        <v>171.70402526855469</v>
      </c>
      <c r="R2">
        <v>171.37284851074219</v>
      </c>
      <c r="S2">
        <v>171.36390686035156</v>
      </c>
      <c r="T2">
        <v>166.11195373535156</v>
      </c>
      <c r="U2">
        <v>163.76905822753906</v>
      </c>
      <c r="V2">
        <v>160.0565185546875</v>
      </c>
      <c r="W2">
        <v>155.98106384277344</v>
      </c>
      <c r="X2">
        <v>153.60050964355469</v>
      </c>
      <c r="Y2">
        <v>153.19979858398437</v>
      </c>
      <c r="Z2">
        <v>154.76582336425781</v>
      </c>
      <c r="AA2">
        <v>152.49195861816406</v>
      </c>
      <c r="AB2">
        <v>147.00596618652344</v>
      </c>
      <c r="AC2">
        <v>143.23088073730469</v>
      </c>
      <c r="AD2">
        <v>137.97367858886719</v>
      </c>
      <c r="AE2">
        <v>133.28375244140625</v>
      </c>
      <c r="AF2">
        <v>129.204833984375</v>
      </c>
      <c r="AG2">
        <v>-0.78982377052307129</v>
      </c>
      <c r="AH2">
        <v>0.46879225969314575</v>
      </c>
      <c r="AI2">
        <v>-0.6095573902130127</v>
      </c>
      <c r="AJ2">
        <v>-0.71630913019180298</v>
      </c>
      <c r="AK2">
        <v>-2.2502739429473877</v>
      </c>
      <c r="AL2">
        <v>-4.473820686340332</v>
      </c>
      <c r="AM2">
        <v>-5.4595565795898438</v>
      </c>
      <c r="AN2">
        <v>-7.1861205101013184</v>
      </c>
      <c r="AO2">
        <v>-4.7885370254516602</v>
      </c>
      <c r="AP2">
        <v>-1.0103013515472412</v>
      </c>
      <c r="AQ2">
        <v>1.6662887334823608</v>
      </c>
      <c r="AR2">
        <v>9.1274337768554687</v>
      </c>
      <c r="AS2">
        <v>8.0722255706787109</v>
      </c>
      <c r="AT2">
        <v>7.1464018821716309</v>
      </c>
      <c r="AU2">
        <v>6.7345170974731445</v>
      </c>
      <c r="AV2">
        <v>4.5035896301269531</v>
      </c>
      <c r="AW2">
        <v>4.6843533515930176</v>
      </c>
      <c r="AX2">
        <v>1.8142982721328735</v>
      </c>
      <c r="AY2">
        <v>-4.1912851333618164</v>
      </c>
      <c r="AZ2">
        <v>-2.1397833824157715</v>
      </c>
      <c r="BA2">
        <v>-0.72261428833007813</v>
      </c>
      <c r="BB2">
        <v>-1.5104608535766602</v>
      </c>
      <c r="BC2">
        <v>-1.4213042259216309</v>
      </c>
      <c r="BD2">
        <v>-0.66677433252334595</v>
      </c>
      <c r="BE2">
        <v>45.232383728027344</v>
      </c>
      <c r="BF2">
        <v>44.276214599609375</v>
      </c>
      <c r="BG2">
        <v>43.824455261230469</v>
      </c>
      <c r="BH2">
        <v>42.929740905761719</v>
      </c>
      <c r="BI2">
        <v>41.574317932128906</v>
      </c>
      <c r="BJ2">
        <v>41.040992736816406</v>
      </c>
      <c r="BK2">
        <v>40.730819702148437</v>
      </c>
      <c r="BL2">
        <v>40.322891235351562</v>
      </c>
      <c r="BM2">
        <v>44.289291381835938</v>
      </c>
      <c r="BN2">
        <v>47.692813873291016</v>
      </c>
      <c r="BO2">
        <v>50.305625915527344</v>
      </c>
      <c r="BP2">
        <v>52.045116424560547</v>
      </c>
      <c r="BQ2">
        <v>54.10528564453125</v>
      </c>
      <c r="BR2">
        <v>53.862812042236328</v>
      </c>
      <c r="BS2">
        <v>54.650535583496094</v>
      </c>
      <c r="BT2">
        <v>54.497016906738281</v>
      </c>
      <c r="BU2">
        <v>53.540851593017578</v>
      </c>
      <c r="BV2">
        <v>52.200477600097656</v>
      </c>
      <c r="BW2">
        <v>51.132923126220703</v>
      </c>
      <c r="BX2">
        <v>49.179740905761719</v>
      </c>
      <c r="BY2">
        <v>47.816928863525391</v>
      </c>
      <c r="BZ2">
        <v>47.081840515136719</v>
      </c>
      <c r="CA2">
        <v>46.840652465820313</v>
      </c>
      <c r="CB2">
        <v>45.824317932128906</v>
      </c>
      <c r="CC2">
        <v>4.1299600601196289</v>
      </c>
      <c r="CD2">
        <v>3.3085055351257324</v>
      </c>
      <c r="CE2">
        <v>2.8208901882171631</v>
      </c>
      <c r="CF2">
        <v>3.7247262001037598</v>
      </c>
      <c r="CG2">
        <v>4.6449341773986816</v>
      </c>
      <c r="CH2">
        <v>5.686988353729248</v>
      </c>
      <c r="CI2">
        <v>5.1624021530151367</v>
      </c>
      <c r="CJ2">
        <v>4.9768404960632324</v>
      </c>
      <c r="CK2">
        <v>2.6066229343414307</v>
      </c>
      <c r="CL2">
        <v>4.5905413627624512</v>
      </c>
      <c r="CM2">
        <v>4.1826481819152832</v>
      </c>
      <c r="CN2">
        <v>3.8690822124481201</v>
      </c>
      <c r="CO2">
        <v>3.4719231128692627</v>
      </c>
      <c r="CP2">
        <v>3.2189502716064453</v>
      </c>
      <c r="CQ2">
        <v>3.3671042919158936</v>
      </c>
      <c r="CR2">
        <v>4.5508356094360352</v>
      </c>
      <c r="CS2">
        <v>3.8253035545349121</v>
      </c>
      <c r="CT2">
        <v>4.1449484825134277</v>
      </c>
      <c r="CU2">
        <v>5.0196981430053711</v>
      </c>
      <c r="CV2">
        <v>5.5784587860107422</v>
      </c>
      <c r="CW2">
        <v>5.9261336326599121</v>
      </c>
      <c r="CX2">
        <v>6.2860512733459473</v>
      </c>
      <c r="CY2">
        <v>5.649747371673584</v>
      </c>
      <c r="CZ2">
        <v>4.9994254112243652</v>
      </c>
    </row>
    <row r="3" spans="1:104" x14ac:dyDescent="0.25">
      <c r="A3" t="s">
        <v>190</v>
      </c>
      <c r="B3" t="s">
        <v>169</v>
      </c>
      <c r="C3" t="s">
        <v>26</v>
      </c>
      <c r="D3" t="s">
        <v>187</v>
      </c>
      <c r="E3" t="s">
        <v>183</v>
      </c>
      <c r="F3">
        <v>2016</v>
      </c>
      <c r="G3" t="s">
        <v>171</v>
      </c>
      <c r="H3">
        <v>2</v>
      </c>
      <c r="I3">
        <v>128.80867004394531</v>
      </c>
      <c r="J3">
        <v>125.48464202880859</v>
      </c>
      <c r="K3">
        <v>123.84115600585937</v>
      </c>
      <c r="L3">
        <v>124.38819885253906</v>
      </c>
      <c r="M3">
        <v>130.56172180175781</v>
      </c>
      <c r="N3">
        <v>142.09893798828125</v>
      </c>
      <c r="O3">
        <v>159.46247863769531</v>
      </c>
      <c r="P3">
        <v>170.55577087402344</v>
      </c>
      <c r="Q3">
        <v>175.98593139648437</v>
      </c>
      <c r="R3">
        <v>177.60194396972656</v>
      </c>
      <c r="S3">
        <v>180.70295715332031</v>
      </c>
      <c r="T3">
        <v>179.46931457519531</v>
      </c>
      <c r="U3">
        <v>179.93937683105469</v>
      </c>
      <c r="V3">
        <v>179.60734558105469</v>
      </c>
      <c r="W3">
        <v>177.33900451660156</v>
      </c>
      <c r="X3">
        <v>171.97160339355469</v>
      </c>
      <c r="Y3">
        <v>166.87794494628906</v>
      </c>
      <c r="Z3">
        <v>165.71597290039063</v>
      </c>
      <c r="AA3">
        <v>163.07424926757812</v>
      </c>
      <c r="AB3">
        <v>156.99617004394531</v>
      </c>
      <c r="AC3">
        <v>152.96920776367187</v>
      </c>
      <c r="AD3">
        <v>146.24896240234375</v>
      </c>
      <c r="AE3">
        <v>140.01858520507812</v>
      </c>
      <c r="AF3">
        <v>134.97232055664062</v>
      </c>
      <c r="AG3">
        <v>-0.61340099573135376</v>
      </c>
      <c r="AH3">
        <v>0.49477300047874451</v>
      </c>
      <c r="AI3">
        <v>-0.39052867889404297</v>
      </c>
      <c r="AJ3">
        <v>-0.38800707459449768</v>
      </c>
      <c r="AK3">
        <v>-1.6633960008621216</v>
      </c>
      <c r="AL3">
        <v>-3.2513003349304199</v>
      </c>
      <c r="AM3">
        <v>-4.4656734466552734</v>
      </c>
      <c r="AN3">
        <v>-5.2939472198486328</v>
      </c>
      <c r="AO3">
        <v>-3.2694857120513916</v>
      </c>
      <c r="AP3">
        <v>-0.33570766448974609</v>
      </c>
      <c r="AQ3">
        <v>2.4640123844146729</v>
      </c>
      <c r="AR3">
        <v>11.212094306945801</v>
      </c>
      <c r="AS3">
        <v>10.506872177124023</v>
      </c>
      <c r="AT3">
        <v>9.5788612365722656</v>
      </c>
      <c r="AU3">
        <v>9.1389265060424805</v>
      </c>
      <c r="AV3">
        <v>7.3017582893371582</v>
      </c>
      <c r="AW3">
        <v>7.3611054420471191</v>
      </c>
      <c r="AX3">
        <v>4.706298828125</v>
      </c>
      <c r="AY3">
        <v>-1.8645139932632446</v>
      </c>
      <c r="AZ3">
        <v>-0.7598271369934082</v>
      </c>
      <c r="BA3">
        <v>0.10338766127824783</v>
      </c>
      <c r="BB3">
        <v>-0.70947760343551636</v>
      </c>
      <c r="BC3">
        <v>-0.60119175910949707</v>
      </c>
      <c r="BD3">
        <v>-3.8461796939373016E-3</v>
      </c>
      <c r="BE3">
        <v>50.723434448242188</v>
      </c>
      <c r="BF3">
        <v>51.178176879882812</v>
      </c>
      <c r="BG3">
        <v>50.632923126220703</v>
      </c>
      <c r="BH3">
        <v>51.036445617675781</v>
      </c>
      <c r="BI3">
        <v>50.476280212402344</v>
      </c>
      <c r="BJ3">
        <v>49.759086608886719</v>
      </c>
      <c r="BK3">
        <v>50.8873291015625</v>
      </c>
      <c r="BL3">
        <v>50.546955108642578</v>
      </c>
      <c r="BM3">
        <v>52.8331298828125</v>
      </c>
      <c r="BN3">
        <v>55.710849761962891</v>
      </c>
      <c r="BO3">
        <v>57.837528228759766</v>
      </c>
      <c r="BP3">
        <v>59.153659820556641</v>
      </c>
      <c r="BQ3">
        <v>60.724720001220703</v>
      </c>
      <c r="BR3">
        <v>61.191390991210937</v>
      </c>
      <c r="BS3">
        <v>61.777366638183594</v>
      </c>
      <c r="BT3">
        <v>60.888748168945313</v>
      </c>
      <c r="BU3">
        <v>60.037868499755859</v>
      </c>
      <c r="BV3">
        <v>59.686988830566406</v>
      </c>
      <c r="BW3">
        <v>57.098037719726563</v>
      </c>
      <c r="BX3">
        <v>55.132923126220703</v>
      </c>
      <c r="BY3">
        <v>54.995731353759766</v>
      </c>
      <c r="BZ3">
        <v>53.135906219482422</v>
      </c>
      <c r="CA3">
        <v>52.687126159667969</v>
      </c>
      <c r="CB3">
        <v>51.925197601318359</v>
      </c>
      <c r="CC3">
        <v>3.7345931529998779</v>
      </c>
      <c r="CD3">
        <v>2.983870267868042</v>
      </c>
      <c r="CE3">
        <v>2.5181212425231934</v>
      </c>
      <c r="CF3">
        <v>3.3205504417419434</v>
      </c>
      <c r="CG3">
        <v>4.0947151184082031</v>
      </c>
      <c r="CH3">
        <v>4.9939389228820801</v>
      </c>
      <c r="CI3">
        <v>4.5330829620361328</v>
      </c>
      <c r="CJ3">
        <v>4.3356766700744629</v>
      </c>
      <c r="CK3">
        <v>2.2960727214813232</v>
      </c>
      <c r="CL3">
        <v>4.088646411895752</v>
      </c>
      <c r="CM3">
        <v>3.7905936241149902</v>
      </c>
      <c r="CN3">
        <v>3.5925865173339844</v>
      </c>
      <c r="CO3">
        <v>3.2784938812255859</v>
      </c>
      <c r="CP3">
        <v>3.1043806076049805</v>
      </c>
      <c r="CQ3">
        <v>3.290022611618042</v>
      </c>
      <c r="CR3">
        <v>4.378901481628418</v>
      </c>
      <c r="CS3">
        <v>3.5811014175415039</v>
      </c>
      <c r="CT3">
        <v>3.8143312931060791</v>
      </c>
      <c r="CU3">
        <v>4.6134519577026367</v>
      </c>
      <c r="CV3">
        <v>5.1200981140136719</v>
      </c>
      <c r="CW3">
        <v>5.4393715858459473</v>
      </c>
      <c r="CX3">
        <v>5.7264361381530762</v>
      </c>
      <c r="CY3">
        <v>5.1009073257446289</v>
      </c>
      <c r="CZ3">
        <v>4.4884462356567383</v>
      </c>
    </row>
    <row r="4" spans="1:104" x14ac:dyDescent="0.25">
      <c r="A4" t="s">
        <v>191</v>
      </c>
      <c r="B4" t="s">
        <v>169</v>
      </c>
      <c r="C4" t="s">
        <v>26</v>
      </c>
      <c r="D4" t="s">
        <v>187</v>
      </c>
      <c r="E4" t="s">
        <v>183</v>
      </c>
      <c r="F4">
        <v>2016</v>
      </c>
      <c r="G4" t="s">
        <v>172</v>
      </c>
      <c r="H4">
        <v>3</v>
      </c>
      <c r="I4">
        <v>138.05702209472656</v>
      </c>
      <c r="J4">
        <v>134.51231384277344</v>
      </c>
      <c r="K4">
        <v>131.72981262207031</v>
      </c>
      <c r="L4">
        <v>130.66238403320312</v>
      </c>
      <c r="M4">
        <v>135.28292846679687</v>
      </c>
      <c r="N4">
        <v>148.12307739257812</v>
      </c>
      <c r="O4">
        <v>167.08718872070312</v>
      </c>
      <c r="P4">
        <v>180.61209106445312</v>
      </c>
      <c r="Q4">
        <v>189.47482299804687</v>
      </c>
      <c r="R4">
        <v>196.13243103027344</v>
      </c>
      <c r="S4">
        <v>204.11073303222656</v>
      </c>
      <c r="T4">
        <v>206.91719055175781</v>
      </c>
      <c r="U4">
        <v>209.24339294433594</v>
      </c>
      <c r="V4">
        <v>212.06803894042969</v>
      </c>
      <c r="W4">
        <v>210.79103088378906</v>
      </c>
      <c r="X4">
        <v>203.4517822265625</v>
      </c>
      <c r="Y4">
        <v>194.57659912109375</v>
      </c>
      <c r="Z4">
        <v>185.65939331054687</v>
      </c>
      <c r="AA4">
        <v>177.59417724609375</v>
      </c>
      <c r="AB4">
        <v>174.29762268066406</v>
      </c>
      <c r="AC4">
        <v>169.69277954101562</v>
      </c>
      <c r="AD4">
        <v>161.6856689453125</v>
      </c>
      <c r="AE4">
        <v>153.67556762695312</v>
      </c>
      <c r="AF4">
        <v>146.60545349121094</v>
      </c>
      <c r="AG4">
        <v>-0.30600124597549438</v>
      </c>
      <c r="AH4">
        <v>0.53493201732635498</v>
      </c>
      <c r="AI4">
        <v>-2.6595614850521088E-2</v>
      </c>
      <c r="AJ4">
        <v>0.15430593490600586</v>
      </c>
      <c r="AK4">
        <v>-0.71693813800811768</v>
      </c>
      <c r="AL4">
        <v>-1.3161830902099609</v>
      </c>
      <c r="AM4">
        <v>-2.9229354858398438</v>
      </c>
      <c r="AN4">
        <v>-2.4304647445678711</v>
      </c>
      <c r="AO4">
        <v>-0.86223512887954712</v>
      </c>
      <c r="AP4">
        <v>0.81280714273452759</v>
      </c>
      <c r="AQ4">
        <v>3.9862504005432129</v>
      </c>
      <c r="AR4">
        <v>15.273180961608887</v>
      </c>
      <c r="AS4">
        <v>15.087125778198242</v>
      </c>
      <c r="AT4">
        <v>14.084427833557129</v>
      </c>
      <c r="AU4">
        <v>13.517414093017578</v>
      </c>
      <c r="AV4">
        <v>12.665929794311523</v>
      </c>
      <c r="AW4">
        <v>12.550575256347656</v>
      </c>
      <c r="AX4">
        <v>9.9376926422119141</v>
      </c>
      <c r="AY4">
        <v>2.2645432949066162</v>
      </c>
      <c r="AZ4">
        <v>1.70794677734375</v>
      </c>
      <c r="BA4">
        <v>1.577380895614624</v>
      </c>
      <c r="BB4">
        <v>0.70073902606964111</v>
      </c>
      <c r="BC4">
        <v>0.8150932788848877</v>
      </c>
      <c r="BD4">
        <v>1.1294347047805786</v>
      </c>
      <c r="BE4">
        <v>58.717609405517578</v>
      </c>
      <c r="BF4">
        <v>58.224994659423828</v>
      </c>
      <c r="BG4">
        <v>56.840789794921875</v>
      </c>
      <c r="BH4">
        <v>56.736789703369141</v>
      </c>
      <c r="BI4">
        <v>55.934005737304688</v>
      </c>
      <c r="BJ4">
        <v>55.426620483398437</v>
      </c>
      <c r="BK4">
        <v>54.840656280517578</v>
      </c>
      <c r="BL4">
        <v>57.891593933105469</v>
      </c>
      <c r="BM4">
        <v>63.701622009277344</v>
      </c>
      <c r="BN4">
        <v>69.209007263183594</v>
      </c>
      <c r="BO4">
        <v>74.121620178222656</v>
      </c>
      <c r="BP4">
        <v>76.755828857421875</v>
      </c>
      <c r="BQ4">
        <v>79.514778137207031</v>
      </c>
      <c r="BR4">
        <v>80.548103332519531</v>
      </c>
      <c r="BS4">
        <v>79.314430236816406</v>
      </c>
      <c r="BT4">
        <v>77.659492492675781</v>
      </c>
      <c r="BU4">
        <v>76.54071044921875</v>
      </c>
      <c r="BV4">
        <v>75.087532043457031</v>
      </c>
      <c r="BW4">
        <v>71.426612854003906</v>
      </c>
      <c r="BX4">
        <v>68.682723999023438</v>
      </c>
      <c r="BY4">
        <v>67.327438354492187</v>
      </c>
      <c r="BZ4">
        <v>64.725135803222656</v>
      </c>
      <c r="CA4">
        <v>63.437267303466797</v>
      </c>
      <c r="CB4">
        <v>60.87567138671875</v>
      </c>
      <c r="CC4">
        <v>3.2161757946014404</v>
      </c>
      <c r="CD4">
        <v>2.5700087547302246</v>
      </c>
      <c r="CE4">
        <v>2.1521813869476318</v>
      </c>
      <c r="CF4">
        <v>2.8026225566864014</v>
      </c>
      <c r="CG4">
        <v>3.4090549945831299</v>
      </c>
      <c r="CH4">
        <v>4.1827149391174316</v>
      </c>
      <c r="CI4">
        <v>3.8164665699005127</v>
      </c>
      <c r="CJ4">
        <v>3.6891000270843506</v>
      </c>
      <c r="CK4">
        <v>1.9862885475158691</v>
      </c>
      <c r="CL4">
        <v>3.6279759407043457</v>
      </c>
      <c r="CM4">
        <v>3.4402573108673096</v>
      </c>
      <c r="CN4">
        <v>3.3281030654907227</v>
      </c>
      <c r="CO4">
        <v>3.0632541179656982</v>
      </c>
      <c r="CP4">
        <v>2.945162296295166</v>
      </c>
      <c r="CQ4">
        <v>3.1421718597412109</v>
      </c>
      <c r="CR4">
        <v>4.1624889373779297</v>
      </c>
      <c r="CS4">
        <v>3.3549914360046387</v>
      </c>
      <c r="CT4">
        <v>3.4336347579956055</v>
      </c>
      <c r="CU4">
        <v>4.0369415283203125</v>
      </c>
      <c r="CV4">
        <v>4.567345142364502</v>
      </c>
      <c r="CW4">
        <v>4.8483195304870605</v>
      </c>
      <c r="CX4">
        <v>5.0868191719055176</v>
      </c>
      <c r="CY4">
        <v>4.4983134269714355</v>
      </c>
      <c r="CZ4">
        <v>3.9172797203063965</v>
      </c>
    </row>
    <row r="5" spans="1:104" x14ac:dyDescent="0.25">
      <c r="A5" t="s">
        <v>192</v>
      </c>
      <c r="B5" t="s">
        <v>169</v>
      </c>
      <c r="C5" t="s">
        <v>26</v>
      </c>
      <c r="D5" t="s">
        <v>187</v>
      </c>
      <c r="E5" t="s">
        <v>183</v>
      </c>
      <c r="F5">
        <v>2016</v>
      </c>
      <c r="G5" t="s">
        <v>173</v>
      </c>
      <c r="H5">
        <v>4</v>
      </c>
      <c r="I5">
        <v>145.04902648925781</v>
      </c>
      <c r="J5">
        <v>140.5997314453125</v>
      </c>
      <c r="K5">
        <v>137.79908752441406</v>
      </c>
      <c r="L5">
        <v>136.58573913574219</v>
      </c>
      <c r="M5">
        <v>141.87770080566406</v>
      </c>
      <c r="N5">
        <v>155.34536743164062</v>
      </c>
      <c r="O5">
        <v>171.21549987792969</v>
      </c>
      <c r="P5">
        <v>186.25477600097656</v>
      </c>
      <c r="Q5">
        <v>199.25564575195312</v>
      </c>
      <c r="R5">
        <v>211.14241027832031</v>
      </c>
      <c r="S5">
        <v>221.90727233886719</v>
      </c>
      <c r="T5">
        <v>226.11300659179687</v>
      </c>
      <c r="U5">
        <v>228.58328247070312</v>
      </c>
      <c r="V5">
        <v>230.19596862792969</v>
      </c>
      <c r="W5">
        <v>226.90159606933594</v>
      </c>
      <c r="X5">
        <v>218.8912353515625</v>
      </c>
      <c r="Y5">
        <v>208.38063049316406</v>
      </c>
      <c r="Z5">
        <v>197.42474365234375</v>
      </c>
      <c r="AA5">
        <v>185.29570007324219</v>
      </c>
      <c r="AB5">
        <v>182.1624755859375</v>
      </c>
      <c r="AC5">
        <v>178.39102172851563</v>
      </c>
      <c r="AD5">
        <v>170.31401062011719</v>
      </c>
      <c r="AE5">
        <v>162.35238647460937</v>
      </c>
      <c r="AF5">
        <v>155.47238159179687</v>
      </c>
      <c r="AG5">
        <v>-8.4560893476009369E-2</v>
      </c>
      <c r="AH5">
        <v>0.56220161914825439</v>
      </c>
      <c r="AI5">
        <v>0.23316961526870728</v>
      </c>
      <c r="AJ5">
        <v>0.53820198774337769</v>
      </c>
      <c r="AK5">
        <v>-7.4469350278377533E-2</v>
      </c>
      <c r="AL5">
        <v>1.4693913981318474E-2</v>
      </c>
      <c r="AM5">
        <v>-1.8403313159942627</v>
      </c>
      <c r="AN5">
        <v>-0.40496575832366943</v>
      </c>
      <c r="AO5">
        <v>0.88681149482727051</v>
      </c>
      <c r="AP5">
        <v>1.6926004886627197</v>
      </c>
      <c r="AQ5">
        <v>5.1731142997741699</v>
      </c>
      <c r="AR5">
        <v>18.335367202758789</v>
      </c>
      <c r="AS5">
        <v>18.492876052856445</v>
      </c>
      <c r="AT5">
        <v>17.220853805541992</v>
      </c>
      <c r="AU5">
        <v>16.384149551391602</v>
      </c>
      <c r="AV5">
        <v>16.407684326171875</v>
      </c>
      <c r="AW5">
        <v>16.167596817016602</v>
      </c>
      <c r="AX5">
        <v>13.750640869140625</v>
      </c>
      <c r="AY5">
        <v>5.2383742332458496</v>
      </c>
      <c r="AZ5">
        <v>3.4961721897125244</v>
      </c>
      <c r="BA5">
        <v>2.6449410915374756</v>
      </c>
      <c r="BB5">
        <v>1.7419652938842773</v>
      </c>
      <c r="BC5">
        <v>1.860997200012207</v>
      </c>
      <c r="BD5">
        <v>1.9691691398620605</v>
      </c>
      <c r="BE5">
        <v>68.371131896972656</v>
      </c>
      <c r="BF5">
        <v>65.840789794921875</v>
      </c>
      <c r="BG5">
        <v>64.477981567382813</v>
      </c>
      <c r="BH5">
        <v>64.413406372070313</v>
      </c>
      <c r="BI5">
        <v>63.776077270507813</v>
      </c>
      <c r="BJ5">
        <v>62.980815887451172</v>
      </c>
      <c r="BK5">
        <v>63.239627838134766</v>
      </c>
      <c r="BL5">
        <v>65.697219848632812</v>
      </c>
      <c r="BM5">
        <v>72.48272705078125</v>
      </c>
      <c r="BN5">
        <v>77.517478942871094</v>
      </c>
      <c r="BO5">
        <v>81.592422485351563</v>
      </c>
      <c r="BP5">
        <v>85.134689331054688</v>
      </c>
      <c r="BQ5">
        <v>85.425407409667969</v>
      </c>
      <c r="BR5">
        <v>85.51605224609375</v>
      </c>
      <c r="BS5">
        <v>85.404808044433594</v>
      </c>
      <c r="BT5">
        <v>83.874465942382813</v>
      </c>
      <c r="BU5">
        <v>82.378868103027344</v>
      </c>
      <c r="BV5">
        <v>79.978324890136719</v>
      </c>
      <c r="BW5">
        <v>77.56585693359375</v>
      </c>
      <c r="BX5">
        <v>73.099319458007813</v>
      </c>
      <c r="BY5">
        <v>68.85400390625</v>
      </c>
      <c r="BZ5">
        <v>67.0394287109375</v>
      </c>
      <c r="CA5">
        <v>65.470451354980469</v>
      </c>
      <c r="CB5">
        <v>64.316925048828125</v>
      </c>
      <c r="CC5">
        <v>3.0656523704528809</v>
      </c>
      <c r="CD5">
        <v>2.4371585845947266</v>
      </c>
      <c r="CE5">
        <v>2.042527437210083</v>
      </c>
      <c r="CF5">
        <v>2.6579458713531494</v>
      </c>
      <c r="CG5">
        <v>3.2436347007751465</v>
      </c>
      <c r="CH5">
        <v>3.9797942638397217</v>
      </c>
      <c r="CI5">
        <v>3.548037052154541</v>
      </c>
      <c r="CJ5">
        <v>3.4514989852905273</v>
      </c>
      <c r="CK5">
        <v>1.8950830698013306</v>
      </c>
      <c r="CL5">
        <v>3.5433762073516846</v>
      </c>
      <c r="CM5">
        <v>3.3933086395263672</v>
      </c>
      <c r="CN5">
        <v>3.2995333671569824</v>
      </c>
      <c r="CO5">
        <v>3.0360052585601807</v>
      </c>
      <c r="CP5">
        <v>2.9004037380218506</v>
      </c>
      <c r="CQ5">
        <v>3.0686130523681641</v>
      </c>
      <c r="CR5">
        <v>4.0629987716674805</v>
      </c>
      <c r="CS5">
        <v>3.2597548961639404</v>
      </c>
      <c r="CT5">
        <v>3.3125739097595215</v>
      </c>
      <c r="CU5">
        <v>3.8213417530059814</v>
      </c>
      <c r="CV5">
        <v>4.3306994438171387</v>
      </c>
      <c r="CW5">
        <v>4.6241044998168945</v>
      </c>
      <c r="CX5">
        <v>4.8612947463989258</v>
      </c>
      <c r="CY5">
        <v>4.3115191459655762</v>
      </c>
      <c r="CZ5">
        <v>3.7688984870910645</v>
      </c>
    </row>
    <row r="6" spans="1:104" x14ac:dyDescent="0.25">
      <c r="A6" t="s">
        <v>193</v>
      </c>
      <c r="B6" t="s">
        <v>169</v>
      </c>
      <c r="C6" t="s">
        <v>26</v>
      </c>
      <c r="D6" t="s">
        <v>187</v>
      </c>
      <c r="E6" t="s">
        <v>183</v>
      </c>
      <c r="F6">
        <v>2016</v>
      </c>
      <c r="G6" t="s">
        <v>174</v>
      </c>
      <c r="H6">
        <v>5</v>
      </c>
      <c r="I6">
        <v>142.33283996582031</v>
      </c>
      <c r="J6">
        <v>138.87287902832031</v>
      </c>
      <c r="K6">
        <v>136.07276916503906</v>
      </c>
      <c r="L6">
        <v>135.69358825683594</v>
      </c>
      <c r="M6">
        <v>141.5921630859375</v>
      </c>
      <c r="N6">
        <v>154.92485046386719</v>
      </c>
      <c r="O6">
        <v>169.82331848144531</v>
      </c>
      <c r="P6">
        <v>187.668701171875</v>
      </c>
      <c r="Q6">
        <v>202.40708923339844</v>
      </c>
      <c r="R6">
        <v>212.77519226074219</v>
      </c>
      <c r="S6">
        <v>221.1463623046875</v>
      </c>
      <c r="T6">
        <v>224.46861267089844</v>
      </c>
      <c r="U6">
        <v>225.76443481445312</v>
      </c>
      <c r="V6">
        <v>225.97158813476562</v>
      </c>
      <c r="W6">
        <v>222.55963134765625</v>
      </c>
      <c r="X6">
        <v>214.59898376464844</v>
      </c>
      <c r="Y6">
        <v>204.68212890625</v>
      </c>
      <c r="Z6">
        <v>194.37249755859375</v>
      </c>
      <c r="AA6">
        <v>183.27186584472656</v>
      </c>
      <c r="AB6">
        <v>179.7904052734375</v>
      </c>
      <c r="AC6">
        <v>176.92277526855469</v>
      </c>
      <c r="AD6">
        <v>167.51287841796875</v>
      </c>
      <c r="AE6">
        <v>160.04342651367187</v>
      </c>
      <c r="AF6">
        <v>152.88835144042969</v>
      </c>
      <c r="AG6">
        <v>-0.11826440691947937</v>
      </c>
      <c r="AH6">
        <v>0.55483776330947876</v>
      </c>
      <c r="AI6">
        <v>0.19113387167453766</v>
      </c>
      <c r="AJ6">
        <v>0.47785741090774536</v>
      </c>
      <c r="AK6">
        <v>-0.1769251674413681</v>
      </c>
      <c r="AL6">
        <v>-0.19650161266326904</v>
      </c>
      <c r="AM6">
        <v>-1.9992110729217529</v>
      </c>
      <c r="AN6">
        <v>-0.72939813137054443</v>
      </c>
      <c r="AO6">
        <v>0.62432181835174561</v>
      </c>
      <c r="AP6">
        <v>1.5806432962417603</v>
      </c>
      <c r="AQ6">
        <v>5.0284318923950195</v>
      </c>
      <c r="AR6">
        <v>17.954130172729492</v>
      </c>
      <c r="AS6">
        <v>17.963335037231445</v>
      </c>
      <c r="AT6">
        <v>16.616920471191406</v>
      </c>
      <c r="AU6">
        <v>15.797659873962402</v>
      </c>
      <c r="AV6">
        <v>15.672209739685059</v>
      </c>
      <c r="AW6">
        <v>15.474161148071289</v>
      </c>
      <c r="AX6">
        <v>13.062402725219727</v>
      </c>
      <c r="AY6">
        <v>4.7494888305664062</v>
      </c>
      <c r="AZ6">
        <v>3.1943233013153076</v>
      </c>
      <c r="BA6">
        <v>2.4746508598327637</v>
      </c>
      <c r="BB6">
        <v>1.5634684562683105</v>
      </c>
      <c r="BC6">
        <v>1.6849350929260254</v>
      </c>
      <c r="BD6">
        <v>1.8213062286376953</v>
      </c>
      <c r="BE6">
        <v>65.482383728027344</v>
      </c>
      <c r="BF6">
        <v>65.385902404785156</v>
      </c>
      <c r="BG6">
        <v>65.092071533203125</v>
      </c>
      <c r="BH6">
        <v>65.197357177734375</v>
      </c>
      <c r="BI6">
        <v>63.89471435546875</v>
      </c>
      <c r="BJ6">
        <v>63.192951202392578</v>
      </c>
      <c r="BK6">
        <v>64.043830871582031</v>
      </c>
      <c r="BL6">
        <v>67.307044982910156</v>
      </c>
      <c r="BM6">
        <v>73.368499755859375</v>
      </c>
      <c r="BN6">
        <v>77.622901916503906</v>
      </c>
      <c r="BO6">
        <v>80.829071044921875</v>
      </c>
      <c r="BP6">
        <v>81.780830383300781</v>
      </c>
      <c r="BQ6">
        <v>81.285232543945313</v>
      </c>
      <c r="BR6">
        <v>82.329071044921875</v>
      </c>
      <c r="BS6">
        <v>81.179946899414063</v>
      </c>
      <c r="BT6">
        <v>80.618499755859375</v>
      </c>
      <c r="BU6">
        <v>80.368499755859375</v>
      </c>
      <c r="BV6">
        <v>80.31585693359375</v>
      </c>
      <c r="BW6">
        <v>81.157928466796875</v>
      </c>
      <c r="BX6">
        <v>77.907928466796875</v>
      </c>
      <c r="BY6">
        <v>74.60528564453125</v>
      </c>
      <c r="BZ6">
        <v>71.947357177734375</v>
      </c>
      <c r="CA6">
        <v>71.149116516113281</v>
      </c>
      <c r="CB6">
        <v>70.087669372558594</v>
      </c>
      <c r="CC6">
        <v>3.0410041809082031</v>
      </c>
      <c r="CD6">
        <v>2.4334397315979004</v>
      </c>
      <c r="CE6">
        <v>2.0389032363891602</v>
      </c>
      <c r="CF6">
        <v>2.6693403720855713</v>
      </c>
      <c r="CG6">
        <v>3.2723584175109863</v>
      </c>
      <c r="CH6">
        <v>4.0122432708740234</v>
      </c>
      <c r="CI6">
        <v>3.5575110912322998</v>
      </c>
      <c r="CJ6">
        <v>3.5155727863311768</v>
      </c>
      <c r="CK6">
        <v>1.9460194110870361</v>
      </c>
      <c r="CL6">
        <v>3.6096622943878174</v>
      </c>
      <c r="CM6">
        <v>3.4184997081756592</v>
      </c>
      <c r="CN6">
        <v>3.3112075328826904</v>
      </c>
      <c r="CO6">
        <v>3.0312199592590332</v>
      </c>
      <c r="CP6">
        <v>2.8781833648681641</v>
      </c>
      <c r="CQ6">
        <v>3.0426697731018066</v>
      </c>
      <c r="CR6">
        <v>4.026705265045166</v>
      </c>
      <c r="CS6">
        <v>3.2367658615112305</v>
      </c>
      <c r="CT6">
        <v>3.2968757152557373</v>
      </c>
      <c r="CU6">
        <v>3.8207635879516602</v>
      </c>
      <c r="CV6">
        <v>4.3208532333374023</v>
      </c>
      <c r="CW6">
        <v>4.6359872817993164</v>
      </c>
      <c r="CX6">
        <v>4.8334097862243652</v>
      </c>
      <c r="CY6">
        <v>4.296485424041748</v>
      </c>
      <c r="CZ6">
        <v>3.7466182708740234</v>
      </c>
    </row>
    <row r="7" spans="1:104" x14ac:dyDescent="0.25">
      <c r="A7" t="s">
        <v>194</v>
      </c>
      <c r="B7" t="s">
        <v>169</v>
      </c>
      <c r="C7" t="s">
        <v>26</v>
      </c>
      <c r="D7" t="s">
        <v>187</v>
      </c>
      <c r="E7" t="s">
        <v>183</v>
      </c>
      <c r="F7">
        <v>2016</v>
      </c>
      <c r="G7" t="s">
        <v>175</v>
      </c>
      <c r="H7">
        <v>6</v>
      </c>
      <c r="I7">
        <v>148.82923889160156</v>
      </c>
      <c r="J7">
        <v>144.84028625488281</v>
      </c>
      <c r="K7">
        <v>142.07501220703125</v>
      </c>
      <c r="L7">
        <v>141.09164428710937</v>
      </c>
      <c r="M7">
        <v>146.99299621582031</v>
      </c>
      <c r="N7">
        <v>160.20326232910156</v>
      </c>
      <c r="O7">
        <v>174.64013671875</v>
      </c>
      <c r="P7">
        <v>192.84724426269531</v>
      </c>
      <c r="Q7">
        <v>205.64222717285156</v>
      </c>
      <c r="R7">
        <v>216.3995361328125</v>
      </c>
      <c r="S7">
        <v>226.27320861816406</v>
      </c>
      <c r="T7">
        <v>229.62124633789062</v>
      </c>
      <c r="U7">
        <v>230.48179626464844</v>
      </c>
      <c r="V7">
        <v>230.21391296386719</v>
      </c>
      <c r="W7">
        <v>227.07699584960937</v>
      </c>
      <c r="X7">
        <v>220.25390625</v>
      </c>
      <c r="Y7">
        <v>212.53880310058594</v>
      </c>
      <c r="Z7">
        <v>202.17645263671875</v>
      </c>
      <c r="AA7">
        <v>191.17678833007812</v>
      </c>
      <c r="AB7">
        <v>184.38038635253906</v>
      </c>
      <c r="AC7">
        <v>181.50265502929687</v>
      </c>
      <c r="AD7">
        <v>172.71710205078125</v>
      </c>
      <c r="AE7">
        <v>165.54644775390625</v>
      </c>
      <c r="AF7">
        <v>158.38539123535156</v>
      </c>
      <c r="AG7">
        <v>-0.11976432800292969</v>
      </c>
      <c r="AH7">
        <v>0.57872986793518066</v>
      </c>
      <c r="AI7">
        <v>0.20387932658195496</v>
      </c>
      <c r="AJ7">
        <v>0.50310957431793213</v>
      </c>
      <c r="AK7">
        <v>-0.17242082953453064</v>
      </c>
      <c r="AL7">
        <v>-0.18012969195842743</v>
      </c>
      <c r="AM7">
        <v>-2.0370299816131592</v>
      </c>
      <c r="AN7">
        <v>-0.71463954448699951</v>
      </c>
      <c r="AO7">
        <v>0.66397905349731445</v>
      </c>
      <c r="AP7">
        <v>1.6210025548934937</v>
      </c>
      <c r="AQ7">
        <v>5.158726692199707</v>
      </c>
      <c r="AR7">
        <v>18.393054962158203</v>
      </c>
      <c r="AS7">
        <v>18.371194839477539</v>
      </c>
      <c r="AT7">
        <v>16.959871292114258</v>
      </c>
      <c r="AU7">
        <v>16.147731781005859</v>
      </c>
      <c r="AV7">
        <v>16.130050659179688</v>
      </c>
      <c r="AW7">
        <v>16.112722396850586</v>
      </c>
      <c r="AX7">
        <v>13.639116287231445</v>
      </c>
      <c r="AY7">
        <v>5.0019145011901855</v>
      </c>
      <c r="AZ7">
        <v>3.3036425113677979</v>
      </c>
      <c r="BA7">
        <v>2.5548067092895508</v>
      </c>
      <c r="BB7">
        <v>1.6283636093139648</v>
      </c>
      <c r="BC7">
        <v>1.7592177391052246</v>
      </c>
      <c r="BD7">
        <v>1.8993908166885376</v>
      </c>
      <c r="BE7">
        <v>66.954887390136719</v>
      </c>
      <c r="BF7">
        <v>65.592071533203125</v>
      </c>
      <c r="BG7">
        <v>65.390312194824219</v>
      </c>
      <c r="BH7">
        <v>65.0394287109375</v>
      </c>
      <c r="BI7">
        <v>65.378379821777344</v>
      </c>
      <c r="BJ7">
        <v>64.974853515625</v>
      </c>
      <c r="BK7">
        <v>64.974853515625</v>
      </c>
      <c r="BL7">
        <v>68.25</v>
      </c>
      <c r="BM7">
        <v>71.376022338867188</v>
      </c>
      <c r="BN7">
        <v>74.623039245605469</v>
      </c>
      <c r="BO7">
        <v>78.323104858398438</v>
      </c>
      <c r="BP7">
        <v>80.7838134765625</v>
      </c>
      <c r="BQ7">
        <v>81.481170654296875</v>
      </c>
      <c r="BR7">
        <v>82.365371704101563</v>
      </c>
      <c r="BS7">
        <v>81.260086059570313</v>
      </c>
      <c r="BT7">
        <v>81.71185302734375</v>
      </c>
      <c r="BU7">
        <v>82.522018432617187</v>
      </c>
      <c r="BV7">
        <v>80.921142578125</v>
      </c>
      <c r="BW7">
        <v>79.352165222167969</v>
      </c>
      <c r="BX7">
        <v>77.201622009277344</v>
      </c>
      <c r="BY7">
        <v>74.460708618164062</v>
      </c>
      <c r="BZ7">
        <v>72.093498229980469</v>
      </c>
      <c r="CA7">
        <v>70.99261474609375</v>
      </c>
      <c r="CB7">
        <v>69.935569763183594</v>
      </c>
      <c r="CC7">
        <v>3.1759190559387207</v>
      </c>
      <c r="CD7">
        <v>2.5349056720733643</v>
      </c>
      <c r="CE7">
        <v>2.1262404918670654</v>
      </c>
      <c r="CF7">
        <v>2.7721400260925293</v>
      </c>
      <c r="CG7">
        <v>3.393028736114502</v>
      </c>
      <c r="CH7">
        <v>4.1438765525817871</v>
      </c>
      <c r="CI7">
        <v>3.6539473533630371</v>
      </c>
      <c r="CJ7">
        <v>3.6081695556640625</v>
      </c>
      <c r="CK7">
        <v>1.9747087955474854</v>
      </c>
      <c r="CL7">
        <v>3.6666643619537354</v>
      </c>
      <c r="CM7">
        <v>3.4934782981872559</v>
      </c>
      <c r="CN7">
        <v>3.3830792903900146</v>
      </c>
      <c r="CO7">
        <v>3.090778112411499</v>
      </c>
      <c r="CP7">
        <v>2.9286367893218994</v>
      </c>
      <c r="CQ7">
        <v>3.1006364822387695</v>
      </c>
      <c r="CR7">
        <v>4.1277661323547363</v>
      </c>
      <c r="CS7">
        <v>3.3569033145904541</v>
      </c>
      <c r="CT7">
        <v>3.4250555038452148</v>
      </c>
      <c r="CU7">
        <v>3.980694055557251</v>
      </c>
      <c r="CV7">
        <v>4.425750732421875</v>
      </c>
      <c r="CW7">
        <v>4.7501873970031738</v>
      </c>
      <c r="CX7">
        <v>4.9774856567382812</v>
      </c>
      <c r="CY7">
        <v>4.4387903213500977</v>
      </c>
      <c r="CZ7">
        <v>3.8765861988067627</v>
      </c>
    </row>
    <row r="8" spans="1:104" x14ac:dyDescent="0.25">
      <c r="A8" t="s">
        <v>195</v>
      </c>
      <c r="B8" t="s">
        <v>169</v>
      </c>
      <c r="C8" t="s">
        <v>26</v>
      </c>
      <c r="D8" t="s">
        <v>187</v>
      </c>
      <c r="E8" t="s">
        <v>183</v>
      </c>
      <c r="F8">
        <v>2016</v>
      </c>
      <c r="G8" t="s">
        <v>176</v>
      </c>
      <c r="H8">
        <v>7</v>
      </c>
      <c r="I8">
        <v>150.50479125976562</v>
      </c>
      <c r="J8">
        <v>147.1822509765625</v>
      </c>
      <c r="K8">
        <v>144.1427001953125</v>
      </c>
      <c r="L8">
        <v>143.84950256347656</v>
      </c>
      <c r="M8">
        <v>150.35166931152344</v>
      </c>
      <c r="N8">
        <v>164.99789428710937</v>
      </c>
      <c r="O8">
        <v>179.42092895507812</v>
      </c>
      <c r="P8">
        <v>195.3048095703125</v>
      </c>
      <c r="Q8">
        <v>204.72267150878906</v>
      </c>
      <c r="R8">
        <v>212.73832702636719</v>
      </c>
      <c r="S8">
        <v>219.63951110839844</v>
      </c>
      <c r="T8">
        <v>220.93177795410156</v>
      </c>
      <c r="U8">
        <v>222.2835693359375</v>
      </c>
      <c r="V8">
        <v>222.55294799804687</v>
      </c>
      <c r="W8">
        <v>220.52706909179687</v>
      </c>
      <c r="X8">
        <v>216.72395324707031</v>
      </c>
      <c r="Y8">
        <v>211.18185424804687</v>
      </c>
      <c r="Z8">
        <v>201.04733276367188</v>
      </c>
      <c r="AA8">
        <v>190.37234497070312</v>
      </c>
      <c r="AB8">
        <v>183.59881591796875</v>
      </c>
      <c r="AC8">
        <v>181.08259582519531</v>
      </c>
      <c r="AD8">
        <v>173.05911254882812</v>
      </c>
      <c r="AE8">
        <v>165.89903259277344</v>
      </c>
      <c r="AF8">
        <v>159.05038452148437</v>
      </c>
      <c r="AG8">
        <v>-9.9408186972141266E-2</v>
      </c>
      <c r="AH8">
        <v>0.58837044239044189</v>
      </c>
      <c r="AI8">
        <v>0.2309483140707016</v>
      </c>
      <c r="AJ8">
        <v>0.54798728227615356</v>
      </c>
      <c r="AK8">
        <v>-0.11298374086618423</v>
      </c>
      <c r="AL8">
        <v>-5.4708059877157211E-2</v>
      </c>
      <c r="AM8">
        <v>-1.9859563112258911</v>
      </c>
      <c r="AN8">
        <v>-0.52921068668365479</v>
      </c>
      <c r="AO8">
        <v>0.82369565963745117</v>
      </c>
      <c r="AP8">
        <v>1.6663022041320801</v>
      </c>
      <c r="AQ8">
        <v>5.0808267593383789</v>
      </c>
      <c r="AR8">
        <v>17.838935852050781</v>
      </c>
      <c r="AS8">
        <v>17.890403747558594</v>
      </c>
      <c r="AT8">
        <v>16.5604248046875</v>
      </c>
      <c r="AU8">
        <v>15.839288711547852</v>
      </c>
      <c r="AV8">
        <v>16.114585876464844</v>
      </c>
      <c r="AW8">
        <v>16.253805160522461</v>
      </c>
      <c r="AX8">
        <v>13.849123954772949</v>
      </c>
      <c r="AY8">
        <v>5.2416925430297852</v>
      </c>
      <c r="AZ8">
        <v>3.441896915435791</v>
      </c>
      <c r="BA8">
        <v>2.6373178958892822</v>
      </c>
      <c r="BB8">
        <v>1.7216382026672363</v>
      </c>
      <c r="BC8">
        <v>1.8531659841537476</v>
      </c>
      <c r="BD8">
        <v>1.9770368337631226</v>
      </c>
      <c r="BE8">
        <v>70.308219909667969</v>
      </c>
      <c r="BF8">
        <v>69.50103759765625</v>
      </c>
      <c r="BG8">
        <v>69.528923034667969</v>
      </c>
      <c r="BH8">
        <v>69.246635437011719</v>
      </c>
      <c r="BI8">
        <v>68.904182434082031</v>
      </c>
      <c r="BJ8">
        <v>68.728218078613281</v>
      </c>
      <c r="BK8">
        <v>69.205787658691406</v>
      </c>
      <c r="BL8">
        <v>70.67193603515625</v>
      </c>
      <c r="BM8">
        <v>72.603584289550781</v>
      </c>
      <c r="BN8">
        <v>74.460952758789063</v>
      </c>
      <c r="BO8">
        <v>76.202003479003906</v>
      </c>
      <c r="BP8">
        <v>75.907791137695313</v>
      </c>
      <c r="BQ8">
        <v>77.173080444335938</v>
      </c>
      <c r="BR8">
        <v>79.833610534667969</v>
      </c>
      <c r="BS8">
        <v>80.936050415039063</v>
      </c>
      <c r="BT8">
        <v>80.096580505371094</v>
      </c>
      <c r="BU8">
        <v>78.829208374023437</v>
      </c>
      <c r="BV8">
        <v>78.411811828613281</v>
      </c>
      <c r="BW8">
        <v>78.428665161132812</v>
      </c>
      <c r="BX8">
        <v>76.207206726074219</v>
      </c>
      <c r="BY8">
        <v>74.041236877441406</v>
      </c>
      <c r="BZ8">
        <v>72.862815856933594</v>
      </c>
      <c r="CA8">
        <v>72.558219909667969</v>
      </c>
      <c r="CB8">
        <v>72.128761291503906</v>
      </c>
      <c r="CC8">
        <v>3.1911795139312744</v>
      </c>
      <c r="CD8">
        <v>2.559455394744873</v>
      </c>
      <c r="CE8">
        <v>2.1434187889099121</v>
      </c>
      <c r="CF8">
        <v>2.8082900047302246</v>
      </c>
      <c r="CG8">
        <v>3.4484095573425293</v>
      </c>
      <c r="CH8">
        <v>4.2406606674194336</v>
      </c>
      <c r="CI8">
        <v>3.7300186157226562</v>
      </c>
      <c r="CJ8">
        <v>3.6308317184448242</v>
      </c>
      <c r="CK8">
        <v>1.9533334970474243</v>
      </c>
      <c r="CL8">
        <v>3.5816264152526855</v>
      </c>
      <c r="CM8">
        <v>3.3694198131561279</v>
      </c>
      <c r="CN8">
        <v>3.2342824935913086</v>
      </c>
      <c r="CO8">
        <v>2.9618175029754639</v>
      </c>
      <c r="CP8">
        <v>2.8131115436553955</v>
      </c>
      <c r="CQ8">
        <v>2.9919843673706055</v>
      </c>
      <c r="CR8">
        <v>4.0356926918029785</v>
      </c>
      <c r="CS8">
        <v>3.3141870498657227</v>
      </c>
      <c r="CT8">
        <v>3.3841927051544189</v>
      </c>
      <c r="CU8">
        <v>3.938647985458374</v>
      </c>
      <c r="CV8">
        <v>4.3788676261901855</v>
      </c>
      <c r="CW8">
        <v>4.7089509963989258</v>
      </c>
      <c r="CX8">
        <v>4.9555153846740723</v>
      </c>
      <c r="CY8">
        <v>4.419858455657959</v>
      </c>
      <c r="CZ8">
        <v>3.8680205345153809</v>
      </c>
    </row>
    <row r="9" spans="1:104" x14ac:dyDescent="0.25">
      <c r="A9" t="s">
        <v>196</v>
      </c>
      <c r="B9" t="s">
        <v>169</v>
      </c>
      <c r="C9" t="s">
        <v>26</v>
      </c>
      <c r="D9" t="s">
        <v>187</v>
      </c>
      <c r="E9" t="s">
        <v>183</v>
      </c>
      <c r="F9">
        <v>2016</v>
      </c>
      <c r="G9" t="s">
        <v>177</v>
      </c>
      <c r="H9">
        <v>8</v>
      </c>
      <c r="I9">
        <v>157.06135559082031</v>
      </c>
      <c r="J9">
        <v>153.1724853515625</v>
      </c>
      <c r="K9">
        <v>150.11343383789063</v>
      </c>
      <c r="L9">
        <v>149.69660949707031</v>
      </c>
      <c r="M9">
        <v>156.51811218261719</v>
      </c>
      <c r="N9">
        <v>172.91203308105469</v>
      </c>
      <c r="O9">
        <v>188.51023864746094</v>
      </c>
      <c r="P9">
        <v>204.135009765625</v>
      </c>
      <c r="Q9">
        <v>216.24468994140625</v>
      </c>
      <c r="R9">
        <v>226.19856262207031</v>
      </c>
      <c r="S9">
        <v>235.4029541015625</v>
      </c>
      <c r="T9">
        <v>237.91795349121094</v>
      </c>
      <c r="U9">
        <v>239.7791748046875</v>
      </c>
      <c r="V9">
        <v>239.94297790527344</v>
      </c>
      <c r="W9">
        <v>237.87333679199219</v>
      </c>
      <c r="X9">
        <v>231.96192932128906</v>
      </c>
      <c r="Y9">
        <v>224.43295288085937</v>
      </c>
      <c r="Z9">
        <v>214.80085754394531</v>
      </c>
      <c r="AA9">
        <v>203.60218811035156</v>
      </c>
      <c r="AB9">
        <v>197.2764892578125</v>
      </c>
      <c r="AC9">
        <v>192.05844116210937</v>
      </c>
      <c r="AD9">
        <v>182.55274963378906</v>
      </c>
      <c r="AE9">
        <v>174.46844482421875</v>
      </c>
      <c r="AF9">
        <v>166.92703247070312</v>
      </c>
      <c r="AG9">
        <v>-2.6420543435961008E-3</v>
      </c>
      <c r="AH9">
        <v>0.61363083124160767</v>
      </c>
      <c r="AI9">
        <v>0.35254773497581482</v>
      </c>
      <c r="AJ9">
        <v>0.73303419351577759</v>
      </c>
      <c r="AK9">
        <v>0.17686192691326141</v>
      </c>
      <c r="AL9">
        <v>0.55454647541046143</v>
      </c>
      <c r="AM9">
        <v>-1.5855430364608765</v>
      </c>
      <c r="AN9">
        <v>0.35441797971725464</v>
      </c>
      <c r="AO9">
        <v>1.637057900428772</v>
      </c>
      <c r="AP9">
        <v>2.1168732643127441</v>
      </c>
      <c r="AQ9">
        <v>5.7963132858276367</v>
      </c>
      <c r="AR9">
        <v>19.89263916015625</v>
      </c>
      <c r="AS9">
        <v>20.129884719848633</v>
      </c>
      <c r="AT9">
        <v>18.648162841796875</v>
      </c>
      <c r="AU9">
        <v>17.842645645141602</v>
      </c>
      <c r="AV9">
        <v>18.408710479736328</v>
      </c>
      <c r="AW9">
        <v>18.430873870849609</v>
      </c>
      <c r="AX9">
        <v>16.161258697509766</v>
      </c>
      <c r="AY9">
        <v>6.8510422706604004</v>
      </c>
      <c r="AZ9">
        <v>4.4285306930541992</v>
      </c>
      <c r="BA9">
        <v>3.2157688140869141</v>
      </c>
      <c r="BB9">
        <v>2.2400646209716797</v>
      </c>
      <c r="BC9">
        <v>2.3722939491271973</v>
      </c>
      <c r="BD9">
        <v>2.4013187885284424</v>
      </c>
      <c r="BE9">
        <v>71.638748168945313</v>
      </c>
      <c r="BF9">
        <v>71.653663635253906</v>
      </c>
      <c r="BG9">
        <v>71.052780151367188</v>
      </c>
      <c r="BH9">
        <v>70.802780151367188</v>
      </c>
      <c r="BI9">
        <v>70.141731262207031</v>
      </c>
      <c r="BJ9">
        <v>70.040855407714844</v>
      </c>
      <c r="BK9">
        <v>70.189971923828125</v>
      </c>
      <c r="BL9">
        <v>70.92193603515625</v>
      </c>
      <c r="BM9">
        <v>74.156364440917969</v>
      </c>
      <c r="BN9">
        <v>77.755683898925781</v>
      </c>
      <c r="BO9">
        <v>81.422561645507813</v>
      </c>
      <c r="BP9">
        <v>82.5880126953125</v>
      </c>
      <c r="BQ9">
        <v>83.887680053710937</v>
      </c>
      <c r="BR9">
        <v>83.234153747558594</v>
      </c>
      <c r="BS9">
        <v>84.067138671875</v>
      </c>
      <c r="BT9">
        <v>84.52642822265625</v>
      </c>
      <c r="BU9">
        <v>83.764495849609375</v>
      </c>
      <c r="BV9">
        <v>83.615371704101563</v>
      </c>
      <c r="BW9">
        <v>80.803924560546875</v>
      </c>
      <c r="BX9">
        <v>78.406364440917969</v>
      </c>
      <c r="BY9">
        <v>75.763351440429687</v>
      </c>
      <c r="BZ9">
        <v>74.189826965332031</v>
      </c>
      <c r="CA9">
        <v>73.588951110839844</v>
      </c>
      <c r="CB9">
        <v>73.010368347167969</v>
      </c>
      <c r="CC9">
        <v>3.2598707675933838</v>
      </c>
      <c r="CD9">
        <v>2.6073720455169678</v>
      </c>
      <c r="CE9">
        <v>2.185063362121582</v>
      </c>
      <c r="CF9">
        <v>2.8607220649719238</v>
      </c>
      <c r="CG9">
        <v>3.514028787612915</v>
      </c>
      <c r="CH9">
        <v>4.3502120971679687</v>
      </c>
      <c r="CI9">
        <v>3.8362147808074951</v>
      </c>
      <c r="CJ9">
        <v>3.7148458957672119</v>
      </c>
      <c r="CK9">
        <v>2.0196957588195801</v>
      </c>
      <c r="CL9">
        <v>3.7278165817260742</v>
      </c>
      <c r="CM9">
        <v>3.5349776744842529</v>
      </c>
      <c r="CN9">
        <v>3.4093935489654541</v>
      </c>
      <c r="CO9">
        <v>3.1274650096893311</v>
      </c>
      <c r="CP9">
        <v>2.9688739776611328</v>
      </c>
      <c r="CQ9">
        <v>3.1591720581054687</v>
      </c>
      <c r="CR9">
        <v>4.2282242774963379</v>
      </c>
      <c r="CS9">
        <v>3.4477608203887939</v>
      </c>
      <c r="CT9">
        <v>3.5393450260162354</v>
      </c>
      <c r="CU9">
        <v>4.1234040260314941</v>
      </c>
      <c r="CV9">
        <v>4.6057181358337402</v>
      </c>
      <c r="CW9">
        <v>4.8888978958129883</v>
      </c>
      <c r="CX9">
        <v>5.1169700622558594</v>
      </c>
      <c r="CY9">
        <v>4.5500006675720215</v>
      </c>
      <c r="CZ9">
        <v>3.9738435745239258</v>
      </c>
    </row>
    <row r="10" spans="1:104" x14ac:dyDescent="0.25">
      <c r="A10" t="s">
        <v>197</v>
      </c>
      <c r="B10" t="s">
        <v>169</v>
      </c>
      <c r="C10" t="s">
        <v>26</v>
      </c>
      <c r="D10" t="s">
        <v>187</v>
      </c>
      <c r="E10" t="s">
        <v>183</v>
      </c>
      <c r="F10">
        <v>2016</v>
      </c>
      <c r="G10" t="s">
        <v>178</v>
      </c>
      <c r="H10">
        <v>9</v>
      </c>
      <c r="I10">
        <v>157.7333984375</v>
      </c>
      <c r="J10">
        <v>153.8121337890625</v>
      </c>
      <c r="K10">
        <v>150.95808410644531</v>
      </c>
      <c r="L10">
        <v>150.88082885742187</v>
      </c>
      <c r="M10">
        <v>159.36239624023437</v>
      </c>
      <c r="N10">
        <v>176.66659545898437</v>
      </c>
      <c r="O10">
        <v>196.15591430664062</v>
      </c>
      <c r="P10">
        <v>212.79978942871094</v>
      </c>
      <c r="Q10">
        <v>230.35281372070312</v>
      </c>
      <c r="R10">
        <v>245.88609313964844</v>
      </c>
      <c r="S10">
        <v>257.49813842773437</v>
      </c>
      <c r="T10">
        <v>261.14266967773437</v>
      </c>
      <c r="U10">
        <v>262.95016479492187</v>
      </c>
      <c r="V10">
        <v>261.767333984375</v>
      </c>
      <c r="W10">
        <v>258.07916259765625</v>
      </c>
      <c r="X10">
        <v>249.1702880859375</v>
      </c>
      <c r="Y10">
        <v>237.43763732910156</v>
      </c>
      <c r="Z10">
        <v>226.30335998535156</v>
      </c>
      <c r="AA10">
        <v>214.62089538574219</v>
      </c>
      <c r="AB10">
        <v>209.29991149902344</v>
      </c>
      <c r="AC10">
        <v>199.71109008789062</v>
      </c>
      <c r="AD10">
        <v>187.73074340820312</v>
      </c>
      <c r="AE10">
        <v>177.84431457519531</v>
      </c>
      <c r="AF10">
        <v>169.82954406738281</v>
      </c>
      <c r="AG10">
        <v>0.14119979739189148</v>
      </c>
      <c r="AH10">
        <v>0.61806297302246094</v>
      </c>
      <c r="AI10">
        <v>0.51416003704071045</v>
      </c>
      <c r="AJ10">
        <v>0.97128415107727051</v>
      </c>
      <c r="AK10">
        <v>0.60489529371261597</v>
      </c>
      <c r="AL10">
        <v>1.4523607492446899</v>
      </c>
      <c r="AM10">
        <v>-0.91118168830871582</v>
      </c>
      <c r="AN10">
        <v>1.7099246978759766</v>
      </c>
      <c r="AO10">
        <v>2.9015021324157715</v>
      </c>
      <c r="AP10">
        <v>2.8326995372772217</v>
      </c>
      <c r="AQ10">
        <v>6.8841071128845215</v>
      </c>
      <c r="AR10">
        <v>22.895376205444336</v>
      </c>
      <c r="AS10">
        <v>23.366876602172852</v>
      </c>
      <c r="AT10">
        <v>21.571222305297852</v>
      </c>
      <c r="AU10">
        <v>20.522653579711914</v>
      </c>
      <c r="AV10">
        <v>21.541545867919922</v>
      </c>
      <c r="AW10">
        <v>21.233428955078125</v>
      </c>
      <c r="AX10">
        <v>19.063859939575195</v>
      </c>
      <c r="AY10">
        <v>9.0813922882080078</v>
      </c>
      <c r="AZ10">
        <v>5.7961173057556152</v>
      </c>
      <c r="BA10">
        <v>3.9606289863586426</v>
      </c>
      <c r="BB10">
        <v>2.92136549949646</v>
      </c>
      <c r="BC10">
        <v>3.029710054397583</v>
      </c>
      <c r="BD10">
        <v>2.9135396480560303</v>
      </c>
      <c r="BE10">
        <v>74.442955017089844</v>
      </c>
      <c r="BF10">
        <v>73.697357177734375</v>
      </c>
      <c r="BG10">
        <v>72.596473693847656</v>
      </c>
      <c r="BH10">
        <v>72.447357177734375</v>
      </c>
      <c r="BI10">
        <v>72.600883483886719</v>
      </c>
      <c r="BJ10">
        <v>71.692955017089844</v>
      </c>
      <c r="BK10">
        <v>72.798240661621094</v>
      </c>
      <c r="BL10">
        <v>73.35528564453125</v>
      </c>
      <c r="BM10">
        <v>78.77642822265625</v>
      </c>
      <c r="BN10">
        <v>83.978187561035156</v>
      </c>
      <c r="BO10">
        <v>88.587875366210937</v>
      </c>
      <c r="BP10">
        <v>91.693161010742188</v>
      </c>
      <c r="BQ10">
        <v>90.206375122070313</v>
      </c>
      <c r="BR10">
        <v>88.899330139160156</v>
      </c>
      <c r="BS10">
        <v>89.140518188476562</v>
      </c>
      <c r="BT10">
        <v>88.1317138671875</v>
      </c>
      <c r="BU10">
        <v>89.228187561035156</v>
      </c>
      <c r="BV10">
        <v>89.27642822265625</v>
      </c>
      <c r="BW10">
        <v>86.618499755859375</v>
      </c>
      <c r="BX10">
        <v>83.2105712890625</v>
      </c>
      <c r="BY10">
        <v>80.302642822265625</v>
      </c>
      <c r="BZ10">
        <v>79.451759338378906</v>
      </c>
      <c r="CA10">
        <v>78.153526306152344</v>
      </c>
      <c r="CB10">
        <v>75.298240661621094</v>
      </c>
      <c r="CC10">
        <v>3.2477142810821533</v>
      </c>
      <c r="CD10">
        <v>2.5973830223083496</v>
      </c>
      <c r="CE10">
        <v>2.1798369884490967</v>
      </c>
      <c r="CF10">
        <v>2.8603613376617432</v>
      </c>
      <c r="CG10">
        <v>3.5493574142456055</v>
      </c>
      <c r="CH10">
        <v>4.4092311859130859</v>
      </c>
      <c r="CI10">
        <v>3.9599761962890625</v>
      </c>
      <c r="CJ10">
        <v>3.8416485786437988</v>
      </c>
      <c r="CK10">
        <v>2.1343085765838623</v>
      </c>
      <c r="CL10">
        <v>4.019960880279541</v>
      </c>
      <c r="CM10">
        <v>3.8359420299530029</v>
      </c>
      <c r="CN10">
        <v>3.7123668193817139</v>
      </c>
      <c r="CO10">
        <v>3.4023392200469971</v>
      </c>
      <c r="CP10">
        <v>3.2130858898162842</v>
      </c>
      <c r="CQ10">
        <v>3.4001932144165039</v>
      </c>
      <c r="CR10">
        <v>4.5056838989257812</v>
      </c>
      <c r="CS10">
        <v>3.6184556484222412</v>
      </c>
      <c r="CT10">
        <v>3.6991424560546875</v>
      </c>
      <c r="CU10">
        <v>4.3118996620178223</v>
      </c>
      <c r="CV10">
        <v>4.8474602699279785</v>
      </c>
      <c r="CW10">
        <v>5.0431618690490723</v>
      </c>
      <c r="CX10">
        <v>5.2201504707336426</v>
      </c>
      <c r="CY10">
        <v>4.6010584831237793</v>
      </c>
      <c r="CZ10">
        <v>4.0107030868530273</v>
      </c>
    </row>
    <row r="11" spans="1:104" x14ac:dyDescent="0.25">
      <c r="A11" t="s">
        <v>198</v>
      </c>
      <c r="B11" t="s">
        <v>169</v>
      </c>
      <c r="C11" t="s">
        <v>26</v>
      </c>
      <c r="D11" t="s">
        <v>187</v>
      </c>
      <c r="E11" t="s">
        <v>183</v>
      </c>
      <c r="F11">
        <v>2016</v>
      </c>
      <c r="G11" t="s">
        <v>179</v>
      </c>
      <c r="H11">
        <v>10</v>
      </c>
      <c r="I11">
        <v>153.87422180175781</v>
      </c>
      <c r="J11">
        <v>149.95344543457031</v>
      </c>
      <c r="K11">
        <v>146.78289794921875</v>
      </c>
      <c r="L11">
        <v>145.9302978515625</v>
      </c>
      <c r="M11">
        <v>152.56404113769531</v>
      </c>
      <c r="N11">
        <v>166.06134033203125</v>
      </c>
      <c r="O11">
        <v>183.84603881835937</v>
      </c>
      <c r="P11">
        <v>199.426513671875</v>
      </c>
      <c r="Q11">
        <v>213.17362976074219</v>
      </c>
      <c r="R11">
        <v>224.9786376953125</v>
      </c>
      <c r="S11">
        <v>236.11228942871094</v>
      </c>
      <c r="T11">
        <v>240.77372741699219</v>
      </c>
      <c r="U11">
        <v>243.05209350585937</v>
      </c>
      <c r="V11">
        <v>245.08583068847656</v>
      </c>
      <c r="W11">
        <v>242.51924133300781</v>
      </c>
      <c r="X11">
        <v>234.53961181640625</v>
      </c>
      <c r="Y11">
        <v>224.16983032226562</v>
      </c>
      <c r="Z11">
        <v>212.9625244140625</v>
      </c>
      <c r="AA11">
        <v>203.821044921875</v>
      </c>
      <c r="AB11">
        <v>196.09185791015625</v>
      </c>
      <c r="AC11">
        <v>187.67990112304687</v>
      </c>
      <c r="AD11">
        <v>176.84388732910156</v>
      </c>
      <c r="AE11">
        <v>169.29994201660156</v>
      </c>
      <c r="AF11">
        <v>162.81668090820312</v>
      </c>
      <c r="AG11">
        <v>-6.355566531419754E-2</v>
      </c>
      <c r="AH11">
        <v>0.59994298219680786</v>
      </c>
      <c r="AI11">
        <v>0.27729406952857971</v>
      </c>
      <c r="AJ11">
        <v>0.61691761016845703</v>
      </c>
      <c r="AK11">
        <v>-4.2934389784932137E-3</v>
      </c>
      <c r="AL11">
        <v>0.17085658013820648</v>
      </c>
      <c r="AM11">
        <v>-1.8470847606658936</v>
      </c>
      <c r="AN11">
        <v>-0.19951646029949188</v>
      </c>
      <c r="AO11">
        <v>1.1483854055404663</v>
      </c>
      <c r="AP11">
        <v>1.8941507339477539</v>
      </c>
      <c r="AQ11">
        <v>5.5971708297729492</v>
      </c>
      <c r="AR11">
        <v>19.706464767456055</v>
      </c>
      <c r="AS11">
        <v>19.88592529296875</v>
      </c>
      <c r="AT11">
        <v>18.548812866210938</v>
      </c>
      <c r="AU11">
        <v>17.715764999389648</v>
      </c>
      <c r="AV11">
        <v>17.890621185302734</v>
      </c>
      <c r="AW11">
        <v>17.697795867919922</v>
      </c>
      <c r="AX11">
        <v>15.190078735351562</v>
      </c>
      <c r="AY11">
        <v>6.0911750793457031</v>
      </c>
      <c r="AZ11">
        <v>3.9551503658294678</v>
      </c>
      <c r="BA11">
        <v>2.8906633853912354</v>
      </c>
      <c r="BB11">
        <v>1.9171925783157349</v>
      </c>
      <c r="BC11">
        <v>2.0491113662719727</v>
      </c>
      <c r="BD11">
        <v>2.1462376117706299</v>
      </c>
      <c r="BE11">
        <v>71.500137329101563</v>
      </c>
      <c r="BF11">
        <v>70.197494506835937</v>
      </c>
      <c r="BG11">
        <v>69.891731262207031</v>
      </c>
      <c r="BH11">
        <v>69.555763244628906</v>
      </c>
      <c r="BI11">
        <v>68.402244567871094</v>
      </c>
      <c r="BJ11">
        <v>68.152244567871094</v>
      </c>
      <c r="BK11">
        <v>68.245597839355469</v>
      </c>
      <c r="BL11">
        <v>68.555763244628906</v>
      </c>
      <c r="BM11">
        <v>71.41375732421875</v>
      </c>
      <c r="BN11">
        <v>75.561309814453125</v>
      </c>
      <c r="BO11">
        <v>79.384834289550781</v>
      </c>
      <c r="BP11">
        <v>81.206031799316406</v>
      </c>
      <c r="BQ11">
        <v>81.574806213378906</v>
      </c>
      <c r="BR11">
        <v>82.428665161132812</v>
      </c>
      <c r="BS11">
        <v>81.719375610351563</v>
      </c>
      <c r="BT11">
        <v>81.726760864257813</v>
      </c>
      <c r="BU11">
        <v>81.731307983398438</v>
      </c>
      <c r="BV11">
        <v>79.549522399902344</v>
      </c>
      <c r="BW11">
        <v>76.700202941894531</v>
      </c>
      <c r="BX11">
        <v>74.641731262207031</v>
      </c>
      <c r="BY11">
        <v>73.454887390136719</v>
      </c>
      <c r="BZ11">
        <v>71.99871826171875</v>
      </c>
      <c r="CA11">
        <v>71.046958923339844</v>
      </c>
      <c r="CB11">
        <v>70.397834777832031</v>
      </c>
      <c r="CC11">
        <v>3.2313024997711182</v>
      </c>
      <c r="CD11">
        <v>2.5826137065887451</v>
      </c>
      <c r="CE11">
        <v>2.1617262363433838</v>
      </c>
      <c r="CF11">
        <v>2.8215641975402832</v>
      </c>
      <c r="CG11">
        <v>3.4655616283416748</v>
      </c>
      <c r="CH11">
        <v>4.2270221710205078</v>
      </c>
      <c r="CI11">
        <v>3.7853238582611084</v>
      </c>
      <c r="CJ11">
        <v>3.6718668937683105</v>
      </c>
      <c r="CK11">
        <v>2.0144422054290771</v>
      </c>
      <c r="CL11">
        <v>3.7513427734375</v>
      </c>
      <c r="CM11">
        <v>3.5873527526855469</v>
      </c>
      <c r="CN11">
        <v>3.4909186363220215</v>
      </c>
      <c r="CO11">
        <v>3.2074589729309082</v>
      </c>
      <c r="CP11">
        <v>3.0681929588317871</v>
      </c>
      <c r="CQ11">
        <v>3.2587752342224121</v>
      </c>
      <c r="CR11">
        <v>4.3255190849304199</v>
      </c>
      <c r="CS11">
        <v>3.4842429161071777</v>
      </c>
      <c r="CT11">
        <v>3.550346851348877</v>
      </c>
      <c r="CU11">
        <v>4.1764111518859863</v>
      </c>
      <c r="CV11">
        <v>4.6319341659545898</v>
      </c>
      <c r="CW11">
        <v>4.8336596488952637</v>
      </c>
      <c r="CX11">
        <v>5.0152812004089355</v>
      </c>
      <c r="CY11">
        <v>4.4671664237976074</v>
      </c>
      <c r="CZ11">
        <v>3.9216046333312988</v>
      </c>
    </row>
    <row r="12" spans="1:104" x14ac:dyDescent="0.25">
      <c r="A12" t="s">
        <v>199</v>
      </c>
      <c r="B12" t="s">
        <v>169</v>
      </c>
      <c r="C12" t="s">
        <v>26</v>
      </c>
      <c r="D12" t="s">
        <v>187</v>
      </c>
      <c r="E12" t="s">
        <v>183</v>
      </c>
      <c r="F12">
        <v>2016</v>
      </c>
      <c r="G12" t="s">
        <v>180</v>
      </c>
      <c r="H12">
        <v>11</v>
      </c>
      <c r="I12">
        <v>141.76487731933594</v>
      </c>
      <c r="J12">
        <v>138.34730529785156</v>
      </c>
      <c r="K12">
        <v>135.86062622070312</v>
      </c>
      <c r="L12">
        <v>135.75169372558594</v>
      </c>
      <c r="M12">
        <v>142.45246887207031</v>
      </c>
      <c r="N12">
        <v>154.01985168457031</v>
      </c>
      <c r="O12">
        <v>168.70880126953125</v>
      </c>
      <c r="P12">
        <v>184.87455749511719</v>
      </c>
      <c r="Q12">
        <v>196.82487487792969</v>
      </c>
      <c r="R12">
        <v>206.77418518066406</v>
      </c>
      <c r="S12">
        <v>216.03178405761719</v>
      </c>
      <c r="T12">
        <v>219.3359375</v>
      </c>
      <c r="U12">
        <v>221.56352233886719</v>
      </c>
      <c r="V12">
        <v>223.70689392089844</v>
      </c>
      <c r="W12">
        <v>221.42555236816406</v>
      </c>
      <c r="X12">
        <v>213.25541687011719</v>
      </c>
      <c r="Y12">
        <v>204.13960266113281</v>
      </c>
      <c r="Z12">
        <v>195.31521606445312</v>
      </c>
      <c r="AA12">
        <v>182.973388671875</v>
      </c>
      <c r="AB12">
        <v>174.64283752441406</v>
      </c>
      <c r="AC12">
        <v>169.55130004882812</v>
      </c>
      <c r="AD12">
        <v>161.17692565917969</v>
      </c>
      <c r="AE12">
        <v>154.51774597167969</v>
      </c>
      <c r="AF12">
        <v>149.05943298339844</v>
      </c>
      <c r="AG12">
        <v>-0.21787025034427643</v>
      </c>
      <c r="AH12">
        <v>0.55143624544143677</v>
      </c>
      <c r="AI12">
        <v>7.9631701111793518E-2</v>
      </c>
      <c r="AJ12">
        <v>0.31617352366447449</v>
      </c>
      <c r="AK12">
        <v>-0.47194218635559082</v>
      </c>
      <c r="AL12">
        <v>-0.79310148954391479</v>
      </c>
      <c r="AM12">
        <v>-2.4778573513031006</v>
      </c>
      <c r="AN12">
        <v>-1.6199727058410645</v>
      </c>
      <c r="AO12">
        <v>-0.15855178236961365</v>
      </c>
      <c r="AP12">
        <v>1.1900405883789062</v>
      </c>
      <c r="AQ12">
        <v>4.5590243339538574</v>
      </c>
      <c r="AR12">
        <v>16.853872299194336</v>
      </c>
      <c r="AS12">
        <v>16.786569595336914</v>
      </c>
      <c r="AT12">
        <v>15.638785362243652</v>
      </c>
      <c r="AU12">
        <v>14.943864822387695</v>
      </c>
      <c r="AV12">
        <v>14.403367042541504</v>
      </c>
      <c r="AW12">
        <v>14.278775215148926</v>
      </c>
      <c r="AX12">
        <v>11.76479434967041</v>
      </c>
      <c r="AY12">
        <v>3.5145854949951172</v>
      </c>
      <c r="AZ12">
        <v>2.3938915729522705</v>
      </c>
      <c r="BA12">
        <v>1.966255784034729</v>
      </c>
      <c r="BB12">
        <v>1.0937858819961548</v>
      </c>
      <c r="BC12">
        <v>1.2154997587203979</v>
      </c>
      <c r="BD12">
        <v>1.456062912940979</v>
      </c>
      <c r="BE12">
        <v>62.580284118652344</v>
      </c>
      <c r="BF12">
        <v>62.043975830078125</v>
      </c>
      <c r="BG12">
        <v>60.688549041748047</v>
      </c>
      <c r="BH12">
        <v>60.131359100341797</v>
      </c>
      <c r="BI12">
        <v>60.194511413574219</v>
      </c>
      <c r="BJ12">
        <v>59.081707000732422</v>
      </c>
      <c r="BK12">
        <v>58.653659820556641</v>
      </c>
      <c r="BL12">
        <v>60.554203033447266</v>
      </c>
      <c r="BM12">
        <v>65.522163391113281</v>
      </c>
      <c r="BN12">
        <v>71.473785400390625</v>
      </c>
      <c r="BO12">
        <v>76.157791137695312</v>
      </c>
      <c r="BP12">
        <v>79.602165222167969</v>
      </c>
      <c r="BQ12">
        <v>81.654808044433594</v>
      </c>
      <c r="BR12">
        <v>81.674263000488281</v>
      </c>
      <c r="BS12">
        <v>82.307044982910156</v>
      </c>
      <c r="BT12">
        <v>82.096336364746094</v>
      </c>
      <c r="BU12">
        <v>80.046676635742187</v>
      </c>
      <c r="BV12">
        <v>76.141731262207031</v>
      </c>
      <c r="BW12">
        <v>72.738349914550781</v>
      </c>
      <c r="BX12">
        <v>68.339225769042969</v>
      </c>
      <c r="BY12">
        <v>67.637466430664062</v>
      </c>
      <c r="BZ12">
        <v>65.072891235351563</v>
      </c>
      <c r="CA12">
        <v>63.491329193115234</v>
      </c>
      <c r="CB12">
        <v>62.1434326171875</v>
      </c>
      <c r="CC12">
        <v>3.1499979496002197</v>
      </c>
      <c r="CD12">
        <v>2.5211784839630127</v>
      </c>
      <c r="CE12">
        <v>2.1171360015869141</v>
      </c>
      <c r="CF12">
        <v>2.7772796154022217</v>
      </c>
      <c r="CG12">
        <v>3.4239020347595215</v>
      </c>
      <c r="CH12">
        <v>4.1483235359191895</v>
      </c>
      <c r="CI12">
        <v>3.6754996776580811</v>
      </c>
      <c r="CJ12">
        <v>3.6017298698425293</v>
      </c>
      <c r="CK12">
        <v>1.9680275917053223</v>
      </c>
      <c r="CL12">
        <v>3.6481409072875977</v>
      </c>
      <c r="CM12">
        <v>3.4729864597320557</v>
      </c>
      <c r="CN12">
        <v>3.3648858070373535</v>
      </c>
      <c r="CO12">
        <v>3.0937833786010742</v>
      </c>
      <c r="CP12">
        <v>2.9632871150970459</v>
      </c>
      <c r="CQ12">
        <v>3.1482260227203369</v>
      </c>
      <c r="CR12">
        <v>4.1615204811096191</v>
      </c>
      <c r="CS12">
        <v>3.3572864532470703</v>
      </c>
      <c r="CT12">
        <v>3.4453520774841309</v>
      </c>
      <c r="CU12">
        <v>3.9670898914337158</v>
      </c>
      <c r="CV12">
        <v>4.3649921417236328</v>
      </c>
      <c r="CW12">
        <v>4.6205039024353027</v>
      </c>
      <c r="CX12">
        <v>4.836575984954834</v>
      </c>
      <c r="CY12">
        <v>4.3140344619750977</v>
      </c>
      <c r="CZ12">
        <v>3.7988686561584473</v>
      </c>
    </row>
    <row r="13" spans="1:104" x14ac:dyDescent="0.25">
      <c r="A13" t="s">
        <v>200</v>
      </c>
      <c r="B13" t="s">
        <v>169</v>
      </c>
      <c r="C13" t="s">
        <v>26</v>
      </c>
      <c r="D13" t="s">
        <v>187</v>
      </c>
      <c r="E13" t="s">
        <v>183</v>
      </c>
      <c r="F13">
        <v>2016</v>
      </c>
      <c r="G13" t="s">
        <v>181</v>
      </c>
      <c r="H13">
        <v>12</v>
      </c>
      <c r="I13">
        <v>125.35442352294922</v>
      </c>
      <c r="J13">
        <v>123.00560760498047</v>
      </c>
      <c r="K13">
        <v>122.07070922851562</v>
      </c>
      <c r="L13">
        <v>122.13465881347656</v>
      </c>
      <c r="M13">
        <v>128.10018920898437</v>
      </c>
      <c r="N13">
        <v>138.10890197753906</v>
      </c>
      <c r="O13">
        <v>152.43753051757813</v>
      </c>
      <c r="P13">
        <v>163.65438842773437</v>
      </c>
      <c r="Q13">
        <v>168.73599243164062</v>
      </c>
      <c r="R13">
        <v>169.94288635253906</v>
      </c>
      <c r="S13">
        <v>169.81863403320312</v>
      </c>
      <c r="T13">
        <v>166.14598083496094</v>
      </c>
      <c r="U13">
        <v>164.04644775390625</v>
      </c>
      <c r="V13">
        <v>161.55593872070312</v>
      </c>
      <c r="W13">
        <v>159.06272888183594</v>
      </c>
      <c r="X13">
        <v>156.45718383789062</v>
      </c>
      <c r="Y13">
        <v>156.52076721191406</v>
      </c>
      <c r="Z13">
        <v>158.06181335449219</v>
      </c>
      <c r="AA13">
        <v>153.970947265625</v>
      </c>
      <c r="AB13">
        <v>148.83235168457031</v>
      </c>
      <c r="AC13">
        <v>145.09942626953125</v>
      </c>
      <c r="AD13">
        <v>139.843017578125</v>
      </c>
      <c r="AE13">
        <v>134.51448059082031</v>
      </c>
      <c r="AF13">
        <v>130.13969421386719</v>
      </c>
      <c r="AG13">
        <v>-0.70876705646514893</v>
      </c>
      <c r="AH13">
        <v>0.48353615403175354</v>
      </c>
      <c r="AI13">
        <v>-0.51119613647460938</v>
      </c>
      <c r="AJ13">
        <v>-0.56501388549804688</v>
      </c>
      <c r="AK13">
        <v>-1.9660270214080811</v>
      </c>
      <c r="AL13">
        <v>-3.837268590927124</v>
      </c>
      <c r="AM13">
        <v>-4.8303885459899902</v>
      </c>
      <c r="AN13">
        <v>-6.0880064964294434</v>
      </c>
      <c r="AO13">
        <v>-3.9641783237457275</v>
      </c>
      <c r="AP13">
        <v>-0.68057048320770264</v>
      </c>
      <c r="AQ13">
        <v>1.9648658037185669</v>
      </c>
      <c r="AR13">
        <v>9.7195777893066406</v>
      </c>
      <c r="AS13">
        <v>8.7906627655029297</v>
      </c>
      <c r="AT13">
        <v>7.8755455017089844</v>
      </c>
      <c r="AU13">
        <v>7.4951744079589844</v>
      </c>
      <c r="AV13">
        <v>5.5577454566955566</v>
      </c>
      <c r="AW13">
        <v>5.7858762741088867</v>
      </c>
      <c r="AX13">
        <v>3.0972700119018555</v>
      </c>
      <c r="AY13">
        <v>-3.0652463436126709</v>
      </c>
      <c r="AZ13">
        <v>-1.4837499856948853</v>
      </c>
      <c r="BA13">
        <v>-0.34018266201019287</v>
      </c>
      <c r="BB13">
        <v>-1.1284860372543335</v>
      </c>
      <c r="BC13">
        <v>-1.0299378633499146</v>
      </c>
      <c r="BD13">
        <v>-0.35631701350212097</v>
      </c>
      <c r="BE13">
        <v>49.486785888671875</v>
      </c>
      <c r="BF13">
        <v>48.986785888671875</v>
      </c>
      <c r="BG13">
        <v>48.083263397216797</v>
      </c>
      <c r="BH13">
        <v>47.535026550292969</v>
      </c>
      <c r="BI13">
        <v>47.486785888671875</v>
      </c>
      <c r="BJ13">
        <v>46.890312194824219</v>
      </c>
      <c r="BK13">
        <v>46.486785888671875</v>
      </c>
      <c r="BL13">
        <v>47.188549041748047</v>
      </c>
      <c r="BM13">
        <v>49.092071533203125</v>
      </c>
      <c r="BN13">
        <v>51.64471435546875</v>
      </c>
      <c r="BO13">
        <v>53.149120330810547</v>
      </c>
      <c r="BP13">
        <v>53.697357177734375</v>
      </c>
      <c r="BQ13">
        <v>54.596481323242188</v>
      </c>
      <c r="BR13">
        <v>55.596477508544922</v>
      </c>
      <c r="BS13">
        <v>55.701763153076172</v>
      </c>
      <c r="BT13">
        <v>55.745594024658203</v>
      </c>
      <c r="BU13">
        <v>55.144710540771484</v>
      </c>
      <c r="BV13">
        <v>53.135902404785156</v>
      </c>
      <c r="BW13">
        <v>51.635906219482422</v>
      </c>
      <c r="BX13">
        <v>51.333263397216797</v>
      </c>
      <c r="BY13">
        <v>50.227977752685547</v>
      </c>
      <c r="BZ13">
        <v>50.285026550292969</v>
      </c>
      <c r="CA13">
        <v>48.982383728027344</v>
      </c>
      <c r="CB13">
        <v>48.530620574951172</v>
      </c>
      <c r="CC13">
        <v>3.9396934509277344</v>
      </c>
      <c r="CD13">
        <v>3.1705818176269531</v>
      </c>
      <c r="CE13">
        <v>2.69059157371521</v>
      </c>
      <c r="CF13">
        <v>3.5342268943786621</v>
      </c>
      <c r="CG13">
        <v>4.3549408912658691</v>
      </c>
      <c r="CH13">
        <v>5.2613682746887207</v>
      </c>
      <c r="CI13">
        <v>4.6973366737365723</v>
      </c>
      <c r="CJ13">
        <v>4.5096492767333984</v>
      </c>
      <c r="CK13">
        <v>2.3863825798034668</v>
      </c>
      <c r="CL13">
        <v>4.2409138679504395</v>
      </c>
      <c r="CM13">
        <v>3.8614633083343506</v>
      </c>
      <c r="CN13">
        <v>3.6052184104919434</v>
      </c>
      <c r="CO13">
        <v>3.2399599552154541</v>
      </c>
      <c r="CP13">
        <v>3.0269026756286621</v>
      </c>
      <c r="CQ13">
        <v>3.1988048553466797</v>
      </c>
      <c r="CR13">
        <v>4.3184571266174316</v>
      </c>
      <c r="CS13">
        <v>3.6409463882446289</v>
      </c>
      <c r="CT13">
        <v>3.9437160491943359</v>
      </c>
      <c r="CU13">
        <v>4.7217612266540527</v>
      </c>
      <c r="CV13">
        <v>5.2615194320678711</v>
      </c>
      <c r="CW13">
        <v>5.5928745269775391</v>
      </c>
      <c r="CX13">
        <v>5.9354968070983887</v>
      </c>
      <c r="CY13">
        <v>5.3119678497314453</v>
      </c>
      <c r="CZ13">
        <v>4.6912193298339844</v>
      </c>
    </row>
    <row r="14" spans="1:104" x14ac:dyDescent="0.25">
      <c r="A14" t="s">
        <v>201</v>
      </c>
      <c r="B14" t="s">
        <v>169</v>
      </c>
      <c r="C14" t="s">
        <v>26</v>
      </c>
      <c r="D14" t="s">
        <v>187</v>
      </c>
      <c r="E14" t="s">
        <v>183</v>
      </c>
      <c r="F14">
        <v>2016</v>
      </c>
      <c r="G14" t="s">
        <v>182</v>
      </c>
      <c r="H14">
        <v>8</v>
      </c>
      <c r="I14">
        <v>156.48680114746094</v>
      </c>
      <c r="J14">
        <v>152.63327026367188</v>
      </c>
      <c r="K14">
        <v>149.58485412597656</v>
      </c>
      <c r="L14">
        <v>149.178955078125</v>
      </c>
      <c r="M14">
        <v>155.91746520996094</v>
      </c>
      <c r="N14">
        <v>172.17558288574219</v>
      </c>
      <c r="O14">
        <v>187.73956298828125</v>
      </c>
      <c r="P14">
        <v>203.24795532226562</v>
      </c>
      <c r="Q14">
        <v>215.03199768066406</v>
      </c>
      <c r="R14">
        <v>224.53828430175781</v>
      </c>
      <c r="S14">
        <v>233.34652709960937</v>
      </c>
      <c r="T14">
        <v>235.72016906738281</v>
      </c>
      <c r="U14">
        <v>237.53559875488281</v>
      </c>
      <c r="V14">
        <v>237.79853820800781</v>
      </c>
      <c r="W14">
        <v>235.84716796875</v>
      </c>
      <c r="X14">
        <v>230.03105163574219</v>
      </c>
      <c r="Y14">
        <v>222.685546875</v>
      </c>
      <c r="Z14">
        <v>213.18254089355469</v>
      </c>
      <c r="AA14">
        <v>202.24575805664062</v>
      </c>
      <c r="AB14">
        <v>196.07339477539062</v>
      </c>
      <c r="AC14">
        <v>191.02120971679687</v>
      </c>
      <c r="AD14">
        <v>181.66792297363281</v>
      </c>
      <c r="AE14">
        <v>173.63911437988281</v>
      </c>
      <c r="AF14">
        <v>166.13992309570312</v>
      </c>
      <c r="AG14">
        <v>-2.2958699613809586E-2</v>
      </c>
      <c r="AH14">
        <v>0.61120641231536865</v>
      </c>
      <c r="AI14">
        <v>0.32877808809280396</v>
      </c>
      <c r="AJ14">
        <v>0.6977660059928894</v>
      </c>
      <c r="AK14">
        <v>0.11698640137910843</v>
      </c>
      <c r="AL14">
        <v>0.42923575639724731</v>
      </c>
      <c r="AM14">
        <v>-1.6797515153884888</v>
      </c>
      <c r="AN14">
        <v>0.17053243517875671</v>
      </c>
      <c r="AO14">
        <v>1.4739669561386108</v>
      </c>
      <c r="AP14">
        <v>2.032198429107666</v>
      </c>
      <c r="AQ14">
        <v>5.6754984855651855</v>
      </c>
      <c r="AR14">
        <v>19.572488784790039</v>
      </c>
      <c r="AS14">
        <v>19.775337219238281</v>
      </c>
      <c r="AT14">
        <v>18.322759628295898</v>
      </c>
      <c r="AU14">
        <v>17.539112091064453</v>
      </c>
      <c r="AV14">
        <v>18.02311897277832</v>
      </c>
      <c r="AW14">
        <v>18.05567741394043</v>
      </c>
      <c r="AX14">
        <v>15.766176223754883</v>
      </c>
      <c r="AY14">
        <v>6.5558209419250488</v>
      </c>
      <c r="AZ14">
        <v>4.2550663948059082</v>
      </c>
      <c r="BA14">
        <v>3.1143865585327148</v>
      </c>
      <c r="BB14">
        <v>2.14406418800354</v>
      </c>
      <c r="BC14">
        <v>2.275982141494751</v>
      </c>
      <c r="BD14">
        <v>2.3244454860687256</v>
      </c>
      <c r="BE14">
        <v>70.836204528808594</v>
      </c>
      <c r="BF14">
        <v>70.111030578613281</v>
      </c>
      <c r="BG14">
        <v>69.642120361328125</v>
      </c>
      <c r="BH14">
        <v>69.384048461914063</v>
      </c>
      <c r="BI14">
        <v>69.256294250488281</v>
      </c>
      <c r="BJ14">
        <v>68.859222412109375</v>
      </c>
      <c r="BK14">
        <v>69.292213439941406</v>
      </c>
      <c r="BL14">
        <v>70.799789428710938</v>
      </c>
      <c r="BM14">
        <v>74.228096008300781</v>
      </c>
      <c r="BN14">
        <v>77.7044677734375</v>
      </c>
      <c r="BO14">
        <v>81.133888244628906</v>
      </c>
      <c r="BP14">
        <v>82.743194580078125</v>
      </c>
      <c r="BQ14">
        <v>83.18707275390625</v>
      </c>
      <c r="BR14">
        <v>83.583114624023438</v>
      </c>
      <c r="BS14">
        <v>83.8509521484375</v>
      </c>
      <c r="BT14">
        <v>83.61663818359375</v>
      </c>
      <c r="BU14">
        <v>83.585975646972656</v>
      </c>
      <c r="BV14">
        <v>83.056190490722656</v>
      </c>
      <c r="BW14">
        <v>81.300811767578125</v>
      </c>
      <c r="BX14">
        <v>78.756439208984375</v>
      </c>
      <c r="BY14">
        <v>76.141983032226563</v>
      </c>
      <c r="BZ14">
        <v>74.64947509765625</v>
      </c>
      <c r="CA14">
        <v>73.823326110839844</v>
      </c>
      <c r="CB14">
        <v>72.593238830566406</v>
      </c>
      <c r="CC14">
        <v>3.2587130069732666</v>
      </c>
      <c r="CD14">
        <v>2.6068069934844971</v>
      </c>
      <c r="CE14">
        <v>2.1845879554748535</v>
      </c>
      <c r="CF14">
        <v>2.8602809906005859</v>
      </c>
      <c r="CG14">
        <v>3.5121486186981201</v>
      </c>
      <c r="CH14">
        <v>4.3460450172424316</v>
      </c>
      <c r="CI14">
        <v>3.8331978321075439</v>
      </c>
      <c r="CJ14">
        <v>3.7109653949737549</v>
      </c>
      <c r="CK14">
        <v>2.0150277614593506</v>
      </c>
      <c r="CL14">
        <v>3.7127220630645752</v>
      </c>
      <c r="CM14">
        <v>3.515714168548584</v>
      </c>
      <c r="CN14">
        <v>3.3890972137451172</v>
      </c>
      <c r="CO14">
        <v>3.1084730625152588</v>
      </c>
      <c r="CP14">
        <v>2.9520947933197021</v>
      </c>
      <c r="CQ14">
        <v>3.1426470279693604</v>
      </c>
      <c r="CR14">
        <v>4.2069292068481445</v>
      </c>
      <c r="CS14">
        <v>3.432258129119873</v>
      </c>
      <c r="CT14">
        <v>3.5243246555328369</v>
      </c>
      <c r="CU14">
        <v>4.1095123291015625</v>
      </c>
      <c r="CV14">
        <v>4.592806339263916</v>
      </c>
      <c r="CW14">
        <v>4.8786153793334961</v>
      </c>
      <c r="CX14">
        <v>5.1090502738952637</v>
      </c>
      <c r="CY14">
        <v>4.5433855056762695</v>
      </c>
      <c r="CZ14">
        <v>3.9682183265686035</v>
      </c>
    </row>
    <row r="15" spans="1:104" x14ac:dyDescent="0.25">
      <c r="A15" t="s">
        <v>202</v>
      </c>
      <c r="B15" t="s">
        <v>169</v>
      </c>
      <c r="C15" t="s">
        <v>26</v>
      </c>
      <c r="D15" t="s">
        <v>187</v>
      </c>
      <c r="E15" t="s">
        <v>183</v>
      </c>
      <c r="F15">
        <v>2017</v>
      </c>
      <c r="G15" t="s">
        <v>170</v>
      </c>
      <c r="H15">
        <v>1</v>
      </c>
      <c r="I15">
        <v>122.42148590087891</v>
      </c>
      <c r="J15">
        <v>119.57832336425781</v>
      </c>
      <c r="K15">
        <v>119.22970581054687</v>
      </c>
      <c r="L15">
        <v>119.91497039794922</v>
      </c>
      <c r="M15">
        <v>127.28630065917969</v>
      </c>
      <c r="N15">
        <v>139.07206726074219</v>
      </c>
      <c r="O15">
        <v>156.07258605957031</v>
      </c>
      <c r="P15">
        <v>168.25701904296875</v>
      </c>
      <c r="Q15">
        <v>171.70402526855469</v>
      </c>
      <c r="R15">
        <v>171.37284851074219</v>
      </c>
      <c r="S15">
        <v>171.36390686035156</v>
      </c>
      <c r="T15">
        <v>166.11195373535156</v>
      </c>
      <c r="U15">
        <v>163.76905822753906</v>
      </c>
      <c r="V15">
        <v>160.0565185546875</v>
      </c>
      <c r="W15">
        <v>155.98106384277344</v>
      </c>
      <c r="X15">
        <v>153.60050964355469</v>
      </c>
      <c r="Y15">
        <v>153.19979858398437</v>
      </c>
      <c r="Z15">
        <v>154.76582336425781</v>
      </c>
      <c r="AA15">
        <v>152.49195861816406</v>
      </c>
      <c r="AB15">
        <v>147.00596618652344</v>
      </c>
      <c r="AC15">
        <v>143.23088073730469</v>
      </c>
      <c r="AD15">
        <v>137.97367858886719</v>
      </c>
      <c r="AE15">
        <v>133.28375244140625</v>
      </c>
      <c r="AF15">
        <v>129.204833984375</v>
      </c>
      <c r="AG15">
        <v>-0.78982377052307129</v>
      </c>
      <c r="AH15">
        <v>0.46879222989082336</v>
      </c>
      <c r="AI15">
        <v>-0.6095573902130127</v>
      </c>
      <c r="AJ15">
        <v>-0.71630913019180298</v>
      </c>
      <c r="AK15">
        <v>-2.2502739429473877</v>
      </c>
      <c r="AL15">
        <v>-4.473820686340332</v>
      </c>
      <c r="AM15">
        <v>-5.4595565795898438</v>
      </c>
      <c r="AN15">
        <v>-7.1861209869384766</v>
      </c>
      <c r="AO15">
        <v>-4.7885370254516602</v>
      </c>
      <c r="AP15">
        <v>-1.0103013515472412</v>
      </c>
      <c r="AQ15">
        <v>1.6662888526916504</v>
      </c>
      <c r="AR15">
        <v>9.1274337768554687</v>
      </c>
      <c r="AS15">
        <v>8.0722255706787109</v>
      </c>
      <c r="AT15">
        <v>7.1464018821716309</v>
      </c>
      <c r="AU15">
        <v>6.7345161437988281</v>
      </c>
      <c r="AV15">
        <v>4.5035896301269531</v>
      </c>
      <c r="AW15">
        <v>4.6843533515930176</v>
      </c>
      <c r="AX15">
        <v>1.8142982721328735</v>
      </c>
      <c r="AY15">
        <v>-4.1912851333618164</v>
      </c>
      <c r="AZ15">
        <v>-2.1397833824157715</v>
      </c>
      <c r="BA15">
        <v>-0.72261428833007813</v>
      </c>
      <c r="BB15">
        <v>-1.5104608535766602</v>
      </c>
      <c r="BC15">
        <v>-1.4213042259216309</v>
      </c>
      <c r="BD15">
        <v>-0.66677433252334595</v>
      </c>
      <c r="BE15">
        <v>45.232383728027344</v>
      </c>
      <c r="BF15">
        <v>44.276214599609375</v>
      </c>
      <c r="BG15">
        <v>43.824455261230469</v>
      </c>
      <c r="BH15">
        <v>42.929740905761719</v>
      </c>
      <c r="BI15">
        <v>41.574317932128906</v>
      </c>
      <c r="BJ15">
        <v>41.040992736816406</v>
      </c>
      <c r="BK15">
        <v>40.730819702148437</v>
      </c>
      <c r="BL15">
        <v>40.322891235351562</v>
      </c>
      <c r="BM15">
        <v>44.289291381835938</v>
      </c>
      <c r="BN15">
        <v>47.692813873291016</v>
      </c>
      <c r="BO15">
        <v>50.305625915527344</v>
      </c>
      <c r="BP15">
        <v>52.045112609863281</v>
      </c>
      <c r="BQ15">
        <v>54.105289459228516</v>
      </c>
      <c r="BR15">
        <v>53.862815856933594</v>
      </c>
      <c r="BS15">
        <v>54.650539398193359</v>
      </c>
      <c r="BT15">
        <v>54.497016906738281</v>
      </c>
      <c r="BU15">
        <v>53.540851593017578</v>
      </c>
      <c r="BV15">
        <v>52.200481414794922</v>
      </c>
      <c r="BW15">
        <v>51.132926940917969</v>
      </c>
      <c r="BX15">
        <v>49.179740905761719</v>
      </c>
      <c r="BY15">
        <v>47.816928863525391</v>
      </c>
      <c r="BZ15">
        <v>47.081840515136719</v>
      </c>
      <c r="CA15">
        <v>46.840652465820313</v>
      </c>
      <c r="CB15">
        <v>45.824317932128906</v>
      </c>
      <c r="CC15">
        <v>4.1299600601196289</v>
      </c>
      <c r="CD15">
        <v>3.3085057735443115</v>
      </c>
      <c r="CE15">
        <v>2.8208901882171631</v>
      </c>
      <c r="CF15">
        <v>3.7247262001037598</v>
      </c>
      <c r="CG15">
        <v>4.6449341773986816</v>
      </c>
      <c r="CH15">
        <v>5.686988353729248</v>
      </c>
      <c r="CI15">
        <v>5.1624021530151367</v>
      </c>
      <c r="CJ15">
        <v>4.9768404960632324</v>
      </c>
      <c r="CK15">
        <v>2.6066229343414307</v>
      </c>
      <c r="CL15">
        <v>4.5905413627624512</v>
      </c>
      <c r="CM15">
        <v>4.1826481819152832</v>
      </c>
      <c r="CN15">
        <v>3.8690822124481201</v>
      </c>
      <c r="CO15">
        <v>3.4719228744506836</v>
      </c>
      <c r="CP15">
        <v>3.2189502716064453</v>
      </c>
      <c r="CQ15">
        <v>3.3671045303344727</v>
      </c>
      <c r="CR15">
        <v>4.5508356094360352</v>
      </c>
      <c r="CS15">
        <v>3.825303316116333</v>
      </c>
      <c r="CT15">
        <v>4.1449484825134277</v>
      </c>
      <c r="CU15">
        <v>5.0196981430053711</v>
      </c>
      <c r="CV15">
        <v>5.5784587860107422</v>
      </c>
      <c r="CW15">
        <v>5.9261336326599121</v>
      </c>
      <c r="CX15">
        <v>6.2860512733459473</v>
      </c>
      <c r="CY15">
        <v>5.649747371673584</v>
      </c>
      <c r="CZ15">
        <v>4.9994254112243652</v>
      </c>
    </row>
    <row r="16" spans="1:104" x14ac:dyDescent="0.25">
      <c r="A16" t="s">
        <v>203</v>
      </c>
      <c r="B16" t="s">
        <v>169</v>
      </c>
      <c r="C16" t="s">
        <v>26</v>
      </c>
      <c r="D16" t="s">
        <v>187</v>
      </c>
      <c r="E16" t="s">
        <v>183</v>
      </c>
      <c r="F16">
        <v>2017</v>
      </c>
      <c r="G16" t="s">
        <v>171</v>
      </c>
      <c r="H16">
        <v>2</v>
      </c>
      <c r="I16">
        <v>128.80867004394531</v>
      </c>
      <c r="J16">
        <v>125.48463439941406</v>
      </c>
      <c r="K16">
        <v>123.84115600585937</v>
      </c>
      <c r="L16">
        <v>124.38820648193359</v>
      </c>
      <c r="M16">
        <v>130.56172180175781</v>
      </c>
      <c r="N16">
        <v>142.09893798828125</v>
      </c>
      <c r="O16">
        <v>159.46247863769531</v>
      </c>
      <c r="P16">
        <v>170.55577087402344</v>
      </c>
      <c r="Q16">
        <v>175.98593139648437</v>
      </c>
      <c r="R16">
        <v>177.60194396972656</v>
      </c>
      <c r="S16">
        <v>180.70295715332031</v>
      </c>
      <c r="T16">
        <v>179.46931457519531</v>
      </c>
      <c r="U16">
        <v>179.93937683105469</v>
      </c>
      <c r="V16">
        <v>179.60734558105469</v>
      </c>
      <c r="W16">
        <v>177.33900451660156</v>
      </c>
      <c r="X16">
        <v>171.97160339355469</v>
      </c>
      <c r="Y16">
        <v>166.87794494628906</v>
      </c>
      <c r="Z16">
        <v>165.71597290039063</v>
      </c>
      <c r="AA16">
        <v>163.07424926757812</v>
      </c>
      <c r="AB16">
        <v>156.99617004394531</v>
      </c>
      <c r="AC16">
        <v>152.96920776367187</v>
      </c>
      <c r="AD16">
        <v>146.24896240234375</v>
      </c>
      <c r="AE16">
        <v>140.01858520507812</v>
      </c>
      <c r="AF16">
        <v>134.97232055664062</v>
      </c>
      <c r="AG16">
        <v>-0.61340099573135376</v>
      </c>
      <c r="AH16">
        <v>0.49477300047874451</v>
      </c>
      <c r="AI16">
        <v>-0.39052867889404297</v>
      </c>
      <c r="AJ16">
        <v>-0.38800707459449768</v>
      </c>
      <c r="AK16">
        <v>-1.6633960008621216</v>
      </c>
      <c r="AL16">
        <v>-3.2513000965118408</v>
      </c>
      <c r="AM16">
        <v>-4.4656734466552734</v>
      </c>
      <c r="AN16">
        <v>-5.2939472198486328</v>
      </c>
      <c r="AO16">
        <v>-3.2694854736328125</v>
      </c>
      <c r="AP16">
        <v>-0.33570766448974609</v>
      </c>
      <c r="AQ16">
        <v>2.4640123844146729</v>
      </c>
      <c r="AR16">
        <v>11.212094306945801</v>
      </c>
      <c r="AS16">
        <v>10.506872177124023</v>
      </c>
      <c r="AT16">
        <v>9.5788612365722656</v>
      </c>
      <c r="AU16">
        <v>9.1389265060424805</v>
      </c>
      <c r="AV16">
        <v>7.3017582893371582</v>
      </c>
      <c r="AW16">
        <v>7.3611059188842773</v>
      </c>
      <c r="AX16">
        <v>4.706298828125</v>
      </c>
      <c r="AY16">
        <v>-1.8645138740539551</v>
      </c>
      <c r="AZ16">
        <v>-0.7598271369934082</v>
      </c>
      <c r="BA16">
        <v>0.10338766127824783</v>
      </c>
      <c r="BB16">
        <v>-0.70947760343551636</v>
      </c>
      <c r="BC16">
        <v>-0.60119175910949707</v>
      </c>
      <c r="BD16">
        <v>-3.846179461106658E-3</v>
      </c>
      <c r="BE16">
        <v>50.723430633544922</v>
      </c>
      <c r="BF16">
        <v>51.178176879882812</v>
      </c>
      <c r="BG16">
        <v>50.632923126220703</v>
      </c>
      <c r="BH16">
        <v>51.036445617675781</v>
      </c>
      <c r="BI16">
        <v>50.476280212402344</v>
      </c>
      <c r="BJ16">
        <v>49.759086608886719</v>
      </c>
      <c r="BK16">
        <v>50.887325286865234</v>
      </c>
      <c r="BL16">
        <v>50.546955108642578</v>
      </c>
      <c r="BM16">
        <v>52.833126068115234</v>
      </c>
      <c r="BN16">
        <v>55.710845947265625</v>
      </c>
      <c r="BO16">
        <v>57.837532043457031</v>
      </c>
      <c r="BP16">
        <v>59.153659820556641</v>
      </c>
      <c r="BQ16">
        <v>60.724716186523438</v>
      </c>
      <c r="BR16">
        <v>61.191394805908203</v>
      </c>
      <c r="BS16">
        <v>61.777362823486328</v>
      </c>
      <c r="BT16">
        <v>60.888751983642578</v>
      </c>
      <c r="BU16">
        <v>60.037864685058594</v>
      </c>
      <c r="BV16">
        <v>59.686988830566406</v>
      </c>
      <c r="BW16">
        <v>57.098037719726563</v>
      </c>
      <c r="BX16">
        <v>55.132923126220703</v>
      </c>
      <c r="BY16">
        <v>54.995731353759766</v>
      </c>
      <c r="BZ16">
        <v>53.135906219482422</v>
      </c>
      <c r="CA16">
        <v>52.687126159667969</v>
      </c>
      <c r="CB16">
        <v>51.925197601318359</v>
      </c>
      <c r="CC16">
        <v>3.7345929145812988</v>
      </c>
      <c r="CD16">
        <v>2.983870267868042</v>
      </c>
      <c r="CE16">
        <v>2.5181212425231934</v>
      </c>
      <c r="CF16">
        <v>3.3205504417419434</v>
      </c>
      <c r="CG16">
        <v>4.0947151184082031</v>
      </c>
      <c r="CH16">
        <v>4.9939389228820801</v>
      </c>
      <c r="CI16">
        <v>4.5330829620361328</v>
      </c>
      <c r="CJ16">
        <v>4.3356766700744629</v>
      </c>
      <c r="CK16">
        <v>2.2960727214813232</v>
      </c>
      <c r="CL16">
        <v>4.088646411895752</v>
      </c>
      <c r="CM16">
        <v>3.7905936241149902</v>
      </c>
      <c r="CN16">
        <v>3.5925867557525635</v>
      </c>
      <c r="CO16">
        <v>3.2784938812255859</v>
      </c>
      <c r="CP16">
        <v>3.1043806076049805</v>
      </c>
      <c r="CQ16">
        <v>3.2900228500366211</v>
      </c>
      <c r="CR16">
        <v>4.378901481628418</v>
      </c>
      <c r="CS16">
        <v>3.581101655960083</v>
      </c>
      <c r="CT16">
        <v>3.8143310546875</v>
      </c>
      <c r="CU16">
        <v>4.6134519577026367</v>
      </c>
      <c r="CV16">
        <v>5.1200981140136719</v>
      </c>
      <c r="CW16">
        <v>5.4393715858459473</v>
      </c>
      <c r="CX16">
        <v>5.7264361381530762</v>
      </c>
      <c r="CY16">
        <v>5.1009073257446289</v>
      </c>
      <c r="CZ16">
        <v>4.4884462356567383</v>
      </c>
    </row>
    <row r="17" spans="1:104" x14ac:dyDescent="0.25">
      <c r="A17" t="s">
        <v>204</v>
      </c>
      <c r="B17" t="s">
        <v>169</v>
      </c>
      <c r="C17" t="s">
        <v>26</v>
      </c>
      <c r="D17" t="s">
        <v>187</v>
      </c>
      <c r="E17" t="s">
        <v>183</v>
      </c>
      <c r="F17">
        <v>2017</v>
      </c>
      <c r="G17" t="s">
        <v>172</v>
      </c>
      <c r="H17">
        <v>3</v>
      </c>
      <c r="I17">
        <v>138.05702209472656</v>
      </c>
      <c r="J17">
        <v>134.51231384277344</v>
      </c>
      <c r="K17">
        <v>131.72981262207031</v>
      </c>
      <c r="L17">
        <v>130.66238403320312</v>
      </c>
      <c r="M17">
        <v>135.28292846679687</v>
      </c>
      <c r="N17">
        <v>148.12307739257812</v>
      </c>
      <c r="O17">
        <v>167.08718872070312</v>
      </c>
      <c r="P17">
        <v>180.61209106445312</v>
      </c>
      <c r="Q17">
        <v>189.47482299804687</v>
      </c>
      <c r="R17">
        <v>196.13243103027344</v>
      </c>
      <c r="S17">
        <v>204.11073303222656</v>
      </c>
      <c r="T17">
        <v>206.91717529296875</v>
      </c>
      <c r="U17">
        <v>209.24339294433594</v>
      </c>
      <c r="V17">
        <v>212.06802368164062</v>
      </c>
      <c r="W17">
        <v>210.79103088378906</v>
      </c>
      <c r="X17">
        <v>203.4517822265625</v>
      </c>
      <c r="Y17">
        <v>194.57659912109375</v>
      </c>
      <c r="Z17">
        <v>185.65939331054687</v>
      </c>
      <c r="AA17">
        <v>177.59417724609375</v>
      </c>
      <c r="AB17">
        <v>174.29762268066406</v>
      </c>
      <c r="AC17">
        <v>169.69277954101562</v>
      </c>
      <c r="AD17">
        <v>161.6856689453125</v>
      </c>
      <c r="AE17">
        <v>153.67556762695312</v>
      </c>
      <c r="AF17">
        <v>146.60545349121094</v>
      </c>
      <c r="AG17">
        <v>-0.30600124597549438</v>
      </c>
      <c r="AH17">
        <v>0.53493201732635498</v>
      </c>
      <c r="AI17">
        <v>-2.6595616713166237E-2</v>
      </c>
      <c r="AJ17">
        <v>0.15430593490600586</v>
      </c>
      <c r="AK17">
        <v>-0.71693813800811768</v>
      </c>
      <c r="AL17">
        <v>-1.3161830902099609</v>
      </c>
      <c r="AM17">
        <v>-2.9229354858398438</v>
      </c>
      <c r="AN17">
        <v>-2.4304647445678711</v>
      </c>
      <c r="AO17">
        <v>-0.86223518848419189</v>
      </c>
      <c r="AP17">
        <v>0.81280720233917236</v>
      </c>
      <c r="AQ17">
        <v>3.9862504005432129</v>
      </c>
      <c r="AR17">
        <v>15.273180961608887</v>
      </c>
      <c r="AS17">
        <v>15.087125778198242</v>
      </c>
      <c r="AT17">
        <v>14.084428787231445</v>
      </c>
      <c r="AU17">
        <v>13.517416000366211</v>
      </c>
      <c r="AV17">
        <v>12.66593074798584</v>
      </c>
      <c r="AW17">
        <v>12.550575256347656</v>
      </c>
      <c r="AX17">
        <v>9.9376926422119141</v>
      </c>
      <c r="AY17">
        <v>2.2645432949066162</v>
      </c>
      <c r="AZ17">
        <v>1.7079466581344604</v>
      </c>
      <c r="BA17">
        <v>1.577380895614624</v>
      </c>
      <c r="BB17">
        <v>0.70073902606964111</v>
      </c>
      <c r="BC17">
        <v>0.8150932788848877</v>
      </c>
      <c r="BD17">
        <v>1.1294347047805786</v>
      </c>
      <c r="BE17">
        <v>58.717609405517578</v>
      </c>
      <c r="BF17">
        <v>58.224994659423828</v>
      </c>
      <c r="BG17">
        <v>56.840789794921875</v>
      </c>
      <c r="BH17">
        <v>56.736785888671875</v>
      </c>
      <c r="BI17">
        <v>55.934005737304688</v>
      </c>
      <c r="BJ17">
        <v>55.426620483398437</v>
      </c>
      <c r="BK17">
        <v>54.840652465820313</v>
      </c>
      <c r="BL17">
        <v>57.891593933105469</v>
      </c>
      <c r="BM17">
        <v>63.701622009277344</v>
      </c>
      <c r="BN17">
        <v>69.209007263183594</v>
      </c>
      <c r="BO17">
        <v>74.121620178222656</v>
      </c>
      <c r="BP17">
        <v>76.755828857421875</v>
      </c>
      <c r="BQ17">
        <v>79.514778137207031</v>
      </c>
      <c r="BR17">
        <v>80.548103332519531</v>
      </c>
      <c r="BS17">
        <v>79.314430236816406</v>
      </c>
      <c r="BT17">
        <v>77.659492492675781</v>
      </c>
      <c r="BU17">
        <v>76.54071044921875</v>
      </c>
      <c r="BV17">
        <v>75.087532043457031</v>
      </c>
      <c r="BW17">
        <v>71.426612854003906</v>
      </c>
      <c r="BX17">
        <v>68.682723999023438</v>
      </c>
      <c r="BY17">
        <v>67.327438354492187</v>
      </c>
      <c r="BZ17">
        <v>64.725135803222656</v>
      </c>
      <c r="CA17">
        <v>63.437267303466797</v>
      </c>
      <c r="CB17">
        <v>60.875675201416016</v>
      </c>
      <c r="CC17">
        <v>3.2161760330200195</v>
      </c>
      <c r="CD17">
        <v>2.5700087547302246</v>
      </c>
      <c r="CE17">
        <v>2.1521813869476318</v>
      </c>
      <c r="CF17">
        <v>2.8026225566864014</v>
      </c>
      <c r="CG17">
        <v>3.4090549945831299</v>
      </c>
      <c r="CH17">
        <v>4.1827149391174316</v>
      </c>
      <c r="CI17">
        <v>3.8164665699005127</v>
      </c>
      <c r="CJ17">
        <v>3.6891002655029297</v>
      </c>
      <c r="CK17">
        <v>1.9862885475158691</v>
      </c>
      <c r="CL17">
        <v>3.6279761791229248</v>
      </c>
      <c r="CM17">
        <v>3.4402575492858887</v>
      </c>
      <c r="CN17">
        <v>3.3281033039093018</v>
      </c>
      <c r="CO17">
        <v>3.0632541179656982</v>
      </c>
      <c r="CP17">
        <v>2.945162296295166</v>
      </c>
      <c r="CQ17">
        <v>3.1421718597412109</v>
      </c>
      <c r="CR17">
        <v>4.1624889373779297</v>
      </c>
      <c r="CS17">
        <v>3.3549911975860596</v>
      </c>
      <c r="CT17">
        <v>3.4336345195770264</v>
      </c>
      <c r="CU17">
        <v>4.0369415283203125</v>
      </c>
      <c r="CV17">
        <v>4.567345142364502</v>
      </c>
      <c r="CW17">
        <v>4.8483195304870605</v>
      </c>
      <c r="CX17">
        <v>5.0868191719055176</v>
      </c>
      <c r="CY17">
        <v>4.4983134269714355</v>
      </c>
      <c r="CZ17">
        <v>3.9172799587249756</v>
      </c>
    </row>
    <row r="18" spans="1:104" x14ac:dyDescent="0.25">
      <c r="A18" t="s">
        <v>205</v>
      </c>
      <c r="B18" t="s">
        <v>169</v>
      </c>
      <c r="C18" t="s">
        <v>26</v>
      </c>
      <c r="D18" t="s">
        <v>187</v>
      </c>
      <c r="E18" t="s">
        <v>183</v>
      </c>
      <c r="F18">
        <v>2017</v>
      </c>
      <c r="G18" t="s">
        <v>173</v>
      </c>
      <c r="H18">
        <v>4</v>
      </c>
      <c r="I18">
        <v>145.04902648925781</v>
      </c>
      <c r="J18">
        <v>140.5997314453125</v>
      </c>
      <c r="K18">
        <v>137.79908752441406</v>
      </c>
      <c r="L18">
        <v>136.58573913574219</v>
      </c>
      <c r="M18">
        <v>141.87770080566406</v>
      </c>
      <c r="N18">
        <v>155.34536743164062</v>
      </c>
      <c r="O18">
        <v>171.21549987792969</v>
      </c>
      <c r="P18">
        <v>186.25477600097656</v>
      </c>
      <c r="Q18">
        <v>199.25564575195312</v>
      </c>
      <c r="R18">
        <v>211.14242553710937</v>
      </c>
      <c r="S18">
        <v>221.90727233886719</v>
      </c>
      <c r="T18">
        <v>226.11300659179687</v>
      </c>
      <c r="U18">
        <v>228.58329772949219</v>
      </c>
      <c r="V18">
        <v>230.19595336914062</v>
      </c>
      <c r="W18">
        <v>226.90159606933594</v>
      </c>
      <c r="X18">
        <v>218.89122009277344</v>
      </c>
      <c r="Y18">
        <v>208.38063049316406</v>
      </c>
      <c r="Z18">
        <v>197.42474365234375</v>
      </c>
      <c r="AA18">
        <v>185.29570007324219</v>
      </c>
      <c r="AB18">
        <v>182.1624755859375</v>
      </c>
      <c r="AC18">
        <v>178.39102172851563</v>
      </c>
      <c r="AD18">
        <v>170.31401062011719</v>
      </c>
      <c r="AE18">
        <v>162.35238647460937</v>
      </c>
      <c r="AF18">
        <v>155.47238159179687</v>
      </c>
      <c r="AG18">
        <v>-8.4560893476009369E-2</v>
      </c>
      <c r="AH18">
        <v>0.56220161914825439</v>
      </c>
      <c r="AI18">
        <v>0.23316961526870728</v>
      </c>
      <c r="AJ18">
        <v>0.53820198774337769</v>
      </c>
      <c r="AK18">
        <v>-7.4469350278377533E-2</v>
      </c>
      <c r="AL18">
        <v>1.4693913981318474E-2</v>
      </c>
      <c r="AM18">
        <v>-1.8403311967849731</v>
      </c>
      <c r="AN18">
        <v>-0.40496572852134705</v>
      </c>
      <c r="AO18">
        <v>0.88681143522262573</v>
      </c>
      <c r="AP18">
        <v>1.6926006078720093</v>
      </c>
      <c r="AQ18">
        <v>5.1731142997741699</v>
      </c>
      <c r="AR18">
        <v>18.335367202758789</v>
      </c>
      <c r="AS18">
        <v>18.492876052856445</v>
      </c>
      <c r="AT18">
        <v>17.220853805541992</v>
      </c>
      <c r="AU18">
        <v>16.384149551391602</v>
      </c>
      <c r="AV18">
        <v>16.407684326171875</v>
      </c>
      <c r="AW18">
        <v>16.167596817016602</v>
      </c>
      <c r="AX18">
        <v>13.750639915466309</v>
      </c>
      <c r="AY18">
        <v>5.2383742332458496</v>
      </c>
      <c r="AZ18">
        <v>3.4961724281311035</v>
      </c>
      <c r="BA18">
        <v>2.6449410915374756</v>
      </c>
      <c r="BB18">
        <v>1.7419654130935669</v>
      </c>
      <c r="BC18">
        <v>1.860997200012207</v>
      </c>
      <c r="BD18">
        <v>1.969169020652771</v>
      </c>
      <c r="BE18">
        <v>68.371131896972656</v>
      </c>
      <c r="BF18">
        <v>65.840789794921875</v>
      </c>
      <c r="BG18">
        <v>64.477981567382813</v>
      </c>
      <c r="BH18">
        <v>64.413406372070313</v>
      </c>
      <c r="BI18">
        <v>63.776077270507813</v>
      </c>
      <c r="BJ18">
        <v>62.980819702148438</v>
      </c>
      <c r="BK18">
        <v>63.239631652832031</v>
      </c>
      <c r="BL18">
        <v>65.697219848632812</v>
      </c>
      <c r="BM18">
        <v>72.48272705078125</v>
      </c>
      <c r="BN18">
        <v>77.517478942871094</v>
      </c>
      <c r="BO18">
        <v>81.592422485351563</v>
      </c>
      <c r="BP18">
        <v>85.134689331054688</v>
      </c>
      <c r="BQ18">
        <v>85.425407409667969</v>
      </c>
      <c r="BR18">
        <v>85.51605224609375</v>
      </c>
      <c r="BS18">
        <v>85.404808044433594</v>
      </c>
      <c r="BT18">
        <v>83.874465942382813</v>
      </c>
      <c r="BU18">
        <v>82.378868103027344</v>
      </c>
      <c r="BV18">
        <v>79.978324890136719</v>
      </c>
      <c r="BW18">
        <v>77.56585693359375</v>
      </c>
      <c r="BX18">
        <v>73.099319458007813</v>
      </c>
      <c r="BY18">
        <v>68.85400390625</v>
      </c>
      <c r="BZ18">
        <v>67.0394287109375</v>
      </c>
      <c r="CA18">
        <v>65.470451354980469</v>
      </c>
      <c r="CB18">
        <v>64.316925048828125</v>
      </c>
      <c r="CC18">
        <v>3.0656523704528809</v>
      </c>
      <c r="CD18">
        <v>2.4371585845947266</v>
      </c>
      <c r="CE18">
        <v>2.042527437210083</v>
      </c>
      <c r="CF18">
        <v>2.6579458713531494</v>
      </c>
      <c r="CG18">
        <v>3.2436342239379883</v>
      </c>
      <c r="CH18">
        <v>3.9797942638397217</v>
      </c>
      <c r="CI18">
        <v>3.548037052154541</v>
      </c>
      <c r="CJ18">
        <v>3.4514987468719482</v>
      </c>
      <c r="CK18">
        <v>1.8950831890106201</v>
      </c>
      <c r="CL18">
        <v>3.5433759689331055</v>
      </c>
      <c r="CM18">
        <v>3.3933084011077881</v>
      </c>
      <c r="CN18">
        <v>3.2995331287384033</v>
      </c>
      <c r="CO18">
        <v>3.0360052585601807</v>
      </c>
      <c r="CP18">
        <v>2.9004037380218506</v>
      </c>
      <c r="CQ18">
        <v>3.0686130523681641</v>
      </c>
      <c r="CR18">
        <v>4.0629987716674805</v>
      </c>
      <c r="CS18">
        <v>3.2597546577453613</v>
      </c>
      <c r="CT18">
        <v>3.3125734329223633</v>
      </c>
      <c r="CU18">
        <v>3.8213415145874023</v>
      </c>
      <c r="CV18">
        <v>4.3306994438171387</v>
      </c>
      <c r="CW18">
        <v>4.6241044998168945</v>
      </c>
      <c r="CX18">
        <v>4.8612947463989258</v>
      </c>
      <c r="CY18">
        <v>4.3115191459655762</v>
      </c>
      <c r="CZ18">
        <v>3.7688987255096436</v>
      </c>
    </row>
    <row r="19" spans="1:104" x14ac:dyDescent="0.25">
      <c r="A19" t="s">
        <v>206</v>
      </c>
      <c r="B19" t="s">
        <v>169</v>
      </c>
      <c r="C19" t="s">
        <v>26</v>
      </c>
      <c r="D19" t="s">
        <v>187</v>
      </c>
      <c r="E19" t="s">
        <v>183</v>
      </c>
      <c r="F19">
        <v>2017</v>
      </c>
      <c r="G19" t="s">
        <v>174</v>
      </c>
      <c r="H19">
        <v>5</v>
      </c>
      <c r="I19">
        <v>142.33283996582031</v>
      </c>
      <c r="J19">
        <v>138.87287902832031</v>
      </c>
      <c r="K19">
        <v>136.07276916503906</v>
      </c>
      <c r="L19">
        <v>135.69358825683594</v>
      </c>
      <c r="M19">
        <v>141.5921630859375</v>
      </c>
      <c r="N19">
        <v>154.92485046386719</v>
      </c>
      <c r="O19">
        <v>169.82331848144531</v>
      </c>
      <c r="P19">
        <v>187.668701171875</v>
      </c>
      <c r="Q19">
        <v>202.40708923339844</v>
      </c>
      <c r="R19">
        <v>212.77519226074219</v>
      </c>
      <c r="S19">
        <v>221.14637756347656</v>
      </c>
      <c r="T19">
        <v>224.46858215332031</v>
      </c>
      <c r="U19">
        <v>225.76443481445312</v>
      </c>
      <c r="V19">
        <v>225.97158813476562</v>
      </c>
      <c r="W19">
        <v>222.55961608886719</v>
      </c>
      <c r="X19">
        <v>214.59898376464844</v>
      </c>
      <c r="Y19">
        <v>204.68209838867187</v>
      </c>
      <c r="Z19">
        <v>194.37249755859375</v>
      </c>
      <c r="AA19">
        <v>183.27186584472656</v>
      </c>
      <c r="AB19">
        <v>179.7904052734375</v>
      </c>
      <c r="AC19">
        <v>176.92277526855469</v>
      </c>
      <c r="AD19">
        <v>167.51287841796875</v>
      </c>
      <c r="AE19">
        <v>160.04342651367187</v>
      </c>
      <c r="AF19">
        <v>152.88835144042969</v>
      </c>
      <c r="AG19">
        <v>-0.11826440691947937</v>
      </c>
      <c r="AH19">
        <v>0.55483776330947876</v>
      </c>
      <c r="AI19">
        <v>0.19113387167453766</v>
      </c>
      <c r="AJ19">
        <v>0.47785744071006775</v>
      </c>
      <c r="AK19">
        <v>-0.1769251674413681</v>
      </c>
      <c r="AL19">
        <v>-0.19650161266326904</v>
      </c>
      <c r="AM19">
        <v>-1.9992109537124634</v>
      </c>
      <c r="AN19">
        <v>-0.72939813137054443</v>
      </c>
      <c r="AO19">
        <v>0.62432181835174561</v>
      </c>
      <c r="AP19">
        <v>1.5806432962417603</v>
      </c>
      <c r="AQ19">
        <v>5.0284318923950195</v>
      </c>
      <c r="AR19">
        <v>17.954130172729492</v>
      </c>
      <c r="AS19">
        <v>17.963335037231445</v>
      </c>
      <c r="AT19">
        <v>16.616920471191406</v>
      </c>
      <c r="AU19">
        <v>15.797659873962402</v>
      </c>
      <c r="AV19">
        <v>15.672211647033691</v>
      </c>
      <c r="AW19">
        <v>15.474160194396973</v>
      </c>
      <c r="AX19">
        <v>13.062403678894043</v>
      </c>
      <c r="AY19">
        <v>4.7494888305664062</v>
      </c>
      <c r="AZ19">
        <v>3.1943230628967285</v>
      </c>
      <c r="BA19">
        <v>2.4746508598327637</v>
      </c>
      <c r="BB19">
        <v>1.5634684562683105</v>
      </c>
      <c r="BC19">
        <v>1.6849350929260254</v>
      </c>
      <c r="BD19">
        <v>1.8213062286376953</v>
      </c>
      <c r="BE19">
        <v>65.482383728027344</v>
      </c>
      <c r="BF19">
        <v>65.385902404785156</v>
      </c>
      <c r="BG19">
        <v>65.092071533203125</v>
      </c>
      <c r="BH19">
        <v>65.197357177734375</v>
      </c>
      <c r="BI19">
        <v>63.894710540771484</v>
      </c>
      <c r="BJ19">
        <v>63.192947387695312</v>
      </c>
      <c r="BK19">
        <v>64.043830871582031</v>
      </c>
      <c r="BL19">
        <v>67.307044982910156</v>
      </c>
      <c r="BM19">
        <v>73.368499755859375</v>
      </c>
      <c r="BN19">
        <v>77.622901916503906</v>
      </c>
      <c r="BO19">
        <v>80.829071044921875</v>
      </c>
      <c r="BP19">
        <v>81.780830383300781</v>
      </c>
      <c r="BQ19">
        <v>81.285232543945313</v>
      </c>
      <c r="BR19">
        <v>82.329071044921875</v>
      </c>
      <c r="BS19">
        <v>81.179946899414063</v>
      </c>
      <c r="BT19">
        <v>80.618499755859375</v>
      </c>
      <c r="BU19">
        <v>80.368499755859375</v>
      </c>
      <c r="BV19">
        <v>80.31585693359375</v>
      </c>
      <c r="BW19">
        <v>81.157928466796875</v>
      </c>
      <c r="BX19">
        <v>77.907928466796875</v>
      </c>
      <c r="BY19">
        <v>74.60528564453125</v>
      </c>
      <c r="BZ19">
        <v>71.947357177734375</v>
      </c>
      <c r="CA19">
        <v>71.149116516113281</v>
      </c>
      <c r="CB19">
        <v>70.087669372558594</v>
      </c>
      <c r="CC19">
        <v>3.0410041809082031</v>
      </c>
      <c r="CD19">
        <v>2.4334397315979004</v>
      </c>
      <c r="CE19">
        <v>2.0389032363891602</v>
      </c>
      <c r="CF19">
        <v>2.6693403720855713</v>
      </c>
      <c r="CG19">
        <v>3.2723581790924072</v>
      </c>
      <c r="CH19">
        <v>4.0122432708740234</v>
      </c>
      <c r="CI19">
        <v>3.5575110912322998</v>
      </c>
      <c r="CJ19">
        <v>3.5155725479125977</v>
      </c>
      <c r="CK19">
        <v>1.9460194110870361</v>
      </c>
      <c r="CL19">
        <v>3.6096625328063965</v>
      </c>
      <c r="CM19">
        <v>3.4184997081756592</v>
      </c>
      <c r="CN19">
        <v>3.3112075328826904</v>
      </c>
      <c r="CO19">
        <v>3.0312199592590332</v>
      </c>
      <c r="CP19">
        <v>2.8781833648681641</v>
      </c>
      <c r="CQ19">
        <v>3.0426697731018066</v>
      </c>
      <c r="CR19">
        <v>4.026705265045166</v>
      </c>
      <c r="CS19">
        <v>3.2367663383483887</v>
      </c>
      <c r="CT19">
        <v>3.2968759536743164</v>
      </c>
      <c r="CU19">
        <v>3.8207635879516602</v>
      </c>
      <c r="CV19">
        <v>4.3208532333374023</v>
      </c>
      <c r="CW19">
        <v>4.6359872817993164</v>
      </c>
      <c r="CX19">
        <v>4.8334097862243652</v>
      </c>
      <c r="CY19">
        <v>4.296485424041748</v>
      </c>
      <c r="CZ19">
        <v>3.7466180324554443</v>
      </c>
    </row>
    <row r="20" spans="1:104" x14ac:dyDescent="0.25">
      <c r="A20" t="s">
        <v>207</v>
      </c>
      <c r="B20" t="s">
        <v>169</v>
      </c>
      <c r="C20" t="s">
        <v>26</v>
      </c>
      <c r="D20" t="s">
        <v>187</v>
      </c>
      <c r="E20" t="s">
        <v>183</v>
      </c>
      <c r="F20">
        <v>2017</v>
      </c>
      <c r="G20" t="s">
        <v>175</v>
      </c>
      <c r="H20">
        <v>6</v>
      </c>
      <c r="I20">
        <v>148.82923889160156</v>
      </c>
      <c r="J20">
        <v>144.84028625488281</v>
      </c>
      <c r="K20">
        <v>142.07501220703125</v>
      </c>
      <c r="L20">
        <v>141.09164428710937</v>
      </c>
      <c r="M20">
        <v>146.99299621582031</v>
      </c>
      <c r="N20">
        <v>160.20326232910156</v>
      </c>
      <c r="O20">
        <v>174.64013671875</v>
      </c>
      <c r="P20">
        <v>192.84724426269531</v>
      </c>
      <c r="Q20">
        <v>205.64224243164062</v>
      </c>
      <c r="R20">
        <v>216.3995361328125</v>
      </c>
      <c r="S20">
        <v>226.27317810058594</v>
      </c>
      <c r="T20">
        <v>229.62124633789062</v>
      </c>
      <c r="U20">
        <v>230.4818115234375</v>
      </c>
      <c r="V20">
        <v>230.21392822265625</v>
      </c>
      <c r="W20">
        <v>227.07699584960937</v>
      </c>
      <c r="X20">
        <v>220.25389099121094</v>
      </c>
      <c r="Y20">
        <v>212.53877258300781</v>
      </c>
      <c r="Z20">
        <v>202.17645263671875</v>
      </c>
      <c r="AA20">
        <v>191.17678833007812</v>
      </c>
      <c r="AB20">
        <v>184.38038635253906</v>
      </c>
      <c r="AC20">
        <v>181.50265502929687</v>
      </c>
      <c r="AD20">
        <v>172.71710205078125</v>
      </c>
      <c r="AE20">
        <v>165.54644775390625</v>
      </c>
      <c r="AF20">
        <v>158.38539123535156</v>
      </c>
      <c r="AG20">
        <v>-0.11976433545351028</v>
      </c>
      <c r="AH20">
        <v>0.57872986793518066</v>
      </c>
      <c r="AI20">
        <v>0.20387929677963257</v>
      </c>
      <c r="AJ20">
        <v>0.50310957431793213</v>
      </c>
      <c r="AK20">
        <v>-0.17242082953453064</v>
      </c>
      <c r="AL20">
        <v>-0.18012969195842743</v>
      </c>
      <c r="AM20">
        <v>-2.0370299816131592</v>
      </c>
      <c r="AN20">
        <v>-0.71463954448699951</v>
      </c>
      <c r="AO20">
        <v>0.66397905349731445</v>
      </c>
      <c r="AP20">
        <v>1.6210025548934937</v>
      </c>
      <c r="AQ20">
        <v>5.158726692199707</v>
      </c>
      <c r="AR20">
        <v>18.393054962158203</v>
      </c>
      <c r="AS20">
        <v>18.371194839477539</v>
      </c>
      <c r="AT20">
        <v>16.959871292114258</v>
      </c>
      <c r="AU20">
        <v>16.147731781005859</v>
      </c>
      <c r="AV20">
        <v>16.130050659179688</v>
      </c>
      <c r="AW20">
        <v>16.112722396850586</v>
      </c>
      <c r="AX20">
        <v>13.639118194580078</v>
      </c>
      <c r="AY20">
        <v>5.0019145011901855</v>
      </c>
      <c r="AZ20">
        <v>3.3036425113677979</v>
      </c>
      <c r="BA20">
        <v>2.5548067092895508</v>
      </c>
      <c r="BB20">
        <v>1.6283636093139648</v>
      </c>
      <c r="BC20">
        <v>1.7592177391052246</v>
      </c>
      <c r="BD20">
        <v>1.8993908166885376</v>
      </c>
      <c r="BE20">
        <v>66.954887390136719</v>
      </c>
      <c r="BF20">
        <v>65.592071533203125</v>
      </c>
      <c r="BG20">
        <v>65.390312194824219</v>
      </c>
      <c r="BH20">
        <v>65.0394287109375</v>
      </c>
      <c r="BI20">
        <v>65.378379821777344</v>
      </c>
      <c r="BJ20">
        <v>64.974853515625</v>
      </c>
      <c r="BK20">
        <v>64.974853515625</v>
      </c>
      <c r="BL20">
        <v>68.25</v>
      </c>
      <c r="BM20">
        <v>71.376022338867188</v>
      </c>
      <c r="BN20">
        <v>74.623039245605469</v>
      </c>
      <c r="BO20">
        <v>78.323104858398438</v>
      </c>
      <c r="BP20">
        <v>80.7838134765625</v>
      </c>
      <c r="BQ20">
        <v>81.481170654296875</v>
      </c>
      <c r="BR20">
        <v>82.365371704101563</v>
      </c>
      <c r="BS20">
        <v>81.260086059570313</v>
      </c>
      <c r="BT20">
        <v>81.71185302734375</v>
      </c>
      <c r="BU20">
        <v>82.522018432617187</v>
      </c>
      <c r="BV20">
        <v>80.921142578125</v>
      </c>
      <c r="BW20">
        <v>79.352165222167969</v>
      </c>
      <c r="BX20">
        <v>77.201622009277344</v>
      </c>
      <c r="BY20">
        <v>74.460708618164062</v>
      </c>
      <c r="BZ20">
        <v>72.093498229980469</v>
      </c>
      <c r="CA20">
        <v>70.99261474609375</v>
      </c>
      <c r="CB20">
        <v>69.935569763183594</v>
      </c>
      <c r="CC20">
        <v>3.1759192943572998</v>
      </c>
      <c r="CD20">
        <v>2.5349056720733643</v>
      </c>
      <c r="CE20">
        <v>2.1262404918670654</v>
      </c>
      <c r="CF20">
        <v>2.7721400260925293</v>
      </c>
      <c r="CG20">
        <v>3.393028736114502</v>
      </c>
      <c r="CH20">
        <v>4.1438765525817871</v>
      </c>
      <c r="CI20">
        <v>3.6539468765258789</v>
      </c>
      <c r="CJ20">
        <v>3.6081695556640625</v>
      </c>
      <c r="CK20">
        <v>1.9747085571289063</v>
      </c>
      <c r="CL20">
        <v>3.6666646003723145</v>
      </c>
      <c r="CM20">
        <v>3.4934782981872559</v>
      </c>
      <c r="CN20">
        <v>3.3830788135528564</v>
      </c>
      <c r="CO20">
        <v>3.090778112411499</v>
      </c>
      <c r="CP20">
        <v>2.9286367893218994</v>
      </c>
      <c r="CQ20">
        <v>3.1006364822387695</v>
      </c>
      <c r="CR20">
        <v>4.1277661323547363</v>
      </c>
      <c r="CS20">
        <v>3.3569037914276123</v>
      </c>
      <c r="CT20">
        <v>3.4250555038452148</v>
      </c>
      <c r="CU20">
        <v>3.9806938171386719</v>
      </c>
      <c r="CV20">
        <v>4.425750732421875</v>
      </c>
      <c r="CW20">
        <v>4.7501873970031738</v>
      </c>
      <c r="CX20">
        <v>4.9774856567382812</v>
      </c>
      <c r="CY20">
        <v>4.4387903213500977</v>
      </c>
      <c r="CZ20">
        <v>3.8765861988067627</v>
      </c>
    </row>
    <row r="21" spans="1:104" x14ac:dyDescent="0.25">
      <c r="A21" t="s">
        <v>208</v>
      </c>
      <c r="B21" t="s">
        <v>169</v>
      </c>
      <c r="C21" t="s">
        <v>26</v>
      </c>
      <c r="D21" t="s">
        <v>187</v>
      </c>
      <c r="E21" t="s">
        <v>183</v>
      </c>
      <c r="F21">
        <v>2017</v>
      </c>
      <c r="G21" t="s">
        <v>176</v>
      </c>
      <c r="H21">
        <v>7</v>
      </c>
      <c r="I21">
        <v>150.50479125976562</v>
      </c>
      <c r="J21">
        <v>147.1822509765625</v>
      </c>
      <c r="K21">
        <v>144.1427001953125</v>
      </c>
      <c r="L21">
        <v>143.84950256347656</v>
      </c>
      <c r="M21">
        <v>150.35166931152344</v>
      </c>
      <c r="N21">
        <v>164.99789428710937</v>
      </c>
      <c r="O21">
        <v>179.42092895507812</v>
      </c>
      <c r="P21">
        <v>195.3048095703125</v>
      </c>
      <c r="Q21">
        <v>204.72267150878906</v>
      </c>
      <c r="R21">
        <v>212.73831176757812</v>
      </c>
      <c r="S21">
        <v>219.63949584960937</v>
      </c>
      <c r="T21">
        <v>220.93177795410156</v>
      </c>
      <c r="U21">
        <v>222.28358459472656</v>
      </c>
      <c r="V21">
        <v>222.55293273925781</v>
      </c>
      <c r="W21">
        <v>220.52708435058594</v>
      </c>
      <c r="X21">
        <v>216.72395324707031</v>
      </c>
      <c r="Y21">
        <v>211.18185424804687</v>
      </c>
      <c r="Z21">
        <v>201.04733276367188</v>
      </c>
      <c r="AA21">
        <v>190.37234497070312</v>
      </c>
      <c r="AB21">
        <v>183.59881591796875</v>
      </c>
      <c r="AC21">
        <v>181.08259582519531</v>
      </c>
      <c r="AD21">
        <v>173.05911254882812</v>
      </c>
      <c r="AE21">
        <v>165.89903259277344</v>
      </c>
      <c r="AF21">
        <v>159.05038452148437</v>
      </c>
      <c r="AG21">
        <v>-9.9408186972141266E-2</v>
      </c>
      <c r="AH21">
        <v>0.58837044239044189</v>
      </c>
      <c r="AI21">
        <v>0.2309483140707016</v>
      </c>
      <c r="AJ21">
        <v>0.54798728227615356</v>
      </c>
      <c r="AK21">
        <v>-0.11298375576734543</v>
      </c>
      <c r="AL21">
        <v>-5.4708056151866913E-2</v>
      </c>
      <c r="AM21">
        <v>-1.9859561920166016</v>
      </c>
      <c r="AN21">
        <v>-0.52921068668365479</v>
      </c>
      <c r="AO21">
        <v>0.82369571924209595</v>
      </c>
      <c r="AP21">
        <v>1.6663022041320801</v>
      </c>
      <c r="AQ21">
        <v>5.0808267593383789</v>
      </c>
      <c r="AR21">
        <v>17.838935852050781</v>
      </c>
      <c r="AS21">
        <v>17.890403747558594</v>
      </c>
      <c r="AT21">
        <v>16.5604248046875</v>
      </c>
      <c r="AU21">
        <v>15.839289665222168</v>
      </c>
      <c r="AV21">
        <v>16.114585876464844</v>
      </c>
      <c r="AW21">
        <v>16.253805160522461</v>
      </c>
      <c r="AX21">
        <v>13.849123001098633</v>
      </c>
      <c r="AY21">
        <v>5.2416925430297852</v>
      </c>
      <c r="AZ21">
        <v>3.4418966770172119</v>
      </c>
      <c r="BA21">
        <v>2.6373178958892822</v>
      </c>
      <c r="BB21">
        <v>1.7216380834579468</v>
      </c>
      <c r="BC21">
        <v>1.853165864944458</v>
      </c>
      <c r="BD21">
        <v>1.9770368337631226</v>
      </c>
      <c r="BE21">
        <v>70.308219909667969</v>
      </c>
      <c r="BF21">
        <v>69.50103759765625</v>
      </c>
      <c r="BG21">
        <v>69.528923034667969</v>
      </c>
      <c r="BH21">
        <v>69.246635437011719</v>
      </c>
      <c r="BI21">
        <v>68.904182434082031</v>
      </c>
      <c r="BJ21">
        <v>68.728218078613281</v>
      </c>
      <c r="BK21">
        <v>69.205787658691406</v>
      </c>
      <c r="BL21">
        <v>70.67193603515625</v>
      </c>
      <c r="BM21">
        <v>72.603584289550781</v>
      </c>
      <c r="BN21">
        <v>74.460952758789063</v>
      </c>
      <c r="BO21">
        <v>76.202003479003906</v>
      </c>
      <c r="BP21">
        <v>75.907791137695313</v>
      </c>
      <c r="BQ21">
        <v>77.173080444335938</v>
      </c>
      <c r="BR21">
        <v>79.833610534667969</v>
      </c>
      <c r="BS21">
        <v>80.936050415039063</v>
      </c>
      <c r="BT21">
        <v>80.096580505371094</v>
      </c>
      <c r="BU21">
        <v>78.829208374023437</v>
      </c>
      <c r="BV21">
        <v>78.411811828613281</v>
      </c>
      <c r="BW21">
        <v>78.428665161132812</v>
      </c>
      <c r="BX21">
        <v>76.207206726074219</v>
      </c>
      <c r="BY21">
        <v>74.041236877441406</v>
      </c>
      <c r="BZ21">
        <v>72.862815856933594</v>
      </c>
      <c r="CA21">
        <v>72.558219909667969</v>
      </c>
      <c r="CB21">
        <v>72.128761291503906</v>
      </c>
      <c r="CC21">
        <v>3.1911797523498535</v>
      </c>
      <c r="CD21">
        <v>2.559455394744873</v>
      </c>
      <c r="CE21">
        <v>2.1434187889099121</v>
      </c>
      <c r="CF21">
        <v>2.8082900047302246</v>
      </c>
      <c r="CG21">
        <v>3.4484095573425293</v>
      </c>
      <c r="CH21">
        <v>4.2406606674194336</v>
      </c>
      <c r="CI21">
        <v>3.7300188541412354</v>
      </c>
      <c r="CJ21">
        <v>3.6308319568634033</v>
      </c>
      <c r="CK21">
        <v>1.9533334970474243</v>
      </c>
      <c r="CL21">
        <v>3.5816261768341064</v>
      </c>
      <c r="CM21">
        <v>3.3694198131561279</v>
      </c>
      <c r="CN21">
        <v>3.2342824935913086</v>
      </c>
      <c r="CO21">
        <v>2.9618175029754639</v>
      </c>
      <c r="CP21">
        <v>2.8131115436553955</v>
      </c>
      <c r="CQ21">
        <v>2.9919843673706055</v>
      </c>
      <c r="CR21">
        <v>4.0356926918029785</v>
      </c>
      <c r="CS21">
        <v>3.3141868114471436</v>
      </c>
      <c r="CT21">
        <v>3.384192943572998</v>
      </c>
      <c r="CU21">
        <v>3.9386482238769531</v>
      </c>
      <c r="CV21">
        <v>4.3788676261901855</v>
      </c>
      <c r="CW21">
        <v>4.7089509963989258</v>
      </c>
      <c r="CX21">
        <v>4.9555153846740723</v>
      </c>
      <c r="CY21">
        <v>4.419858455657959</v>
      </c>
      <c r="CZ21">
        <v>3.8680205345153809</v>
      </c>
    </row>
    <row r="22" spans="1:104" x14ac:dyDescent="0.25">
      <c r="A22" t="s">
        <v>209</v>
      </c>
      <c r="B22" t="s">
        <v>169</v>
      </c>
      <c r="C22" t="s">
        <v>26</v>
      </c>
      <c r="D22" t="s">
        <v>187</v>
      </c>
      <c r="E22" t="s">
        <v>183</v>
      </c>
      <c r="F22">
        <v>2017</v>
      </c>
      <c r="G22" t="s">
        <v>177</v>
      </c>
      <c r="H22">
        <v>8</v>
      </c>
      <c r="I22">
        <v>157.06135559082031</v>
      </c>
      <c r="J22">
        <v>153.1724853515625</v>
      </c>
      <c r="K22">
        <v>150.11343383789063</v>
      </c>
      <c r="L22">
        <v>149.69660949707031</v>
      </c>
      <c r="M22">
        <v>156.51811218261719</v>
      </c>
      <c r="N22">
        <v>172.91203308105469</v>
      </c>
      <c r="O22">
        <v>188.51023864746094</v>
      </c>
      <c r="P22">
        <v>204.13502502441406</v>
      </c>
      <c r="Q22">
        <v>216.24468994140625</v>
      </c>
      <c r="R22">
        <v>226.19856262207031</v>
      </c>
      <c r="S22">
        <v>235.40293884277344</v>
      </c>
      <c r="T22">
        <v>237.91795349121094</v>
      </c>
      <c r="U22">
        <v>239.7791748046875</v>
      </c>
      <c r="V22">
        <v>239.94297790527344</v>
      </c>
      <c r="W22">
        <v>237.87333679199219</v>
      </c>
      <c r="X22">
        <v>231.96195983886719</v>
      </c>
      <c r="Y22">
        <v>224.43293762207031</v>
      </c>
      <c r="Z22">
        <v>214.80087280273437</v>
      </c>
      <c r="AA22">
        <v>203.60218811035156</v>
      </c>
      <c r="AB22">
        <v>197.2764892578125</v>
      </c>
      <c r="AC22">
        <v>192.05844116210937</v>
      </c>
      <c r="AD22">
        <v>182.55274963378906</v>
      </c>
      <c r="AE22">
        <v>174.46844482421875</v>
      </c>
      <c r="AF22">
        <v>166.92703247070312</v>
      </c>
      <c r="AG22">
        <v>-2.6420543435961008E-3</v>
      </c>
      <c r="AH22">
        <v>0.61363083124160767</v>
      </c>
      <c r="AI22">
        <v>0.35254773497581482</v>
      </c>
      <c r="AJ22">
        <v>0.73303419351577759</v>
      </c>
      <c r="AK22">
        <v>0.17686192691326141</v>
      </c>
      <c r="AL22">
        <v>0.55454647541046143</v>
      </c>
      <c r="AM22">
        <v>-1.5855430364608765</v>
      </c>
      <c r="AN22">
        <v>0.35441797971725464</v>
      </c>
      <c r="AO22">
        <v>1.6370580196380615</v>
      </c>
      <c r="AP22">
        <v>2.1168732643127441</v>
      </c>
      <c r="AQ22">
        <v>5.7963132858276367</v>
      </c>
      <c r="AR22">
        <v>19.89263916015625</v>
      </c>
      <c r="AS22">
        <v>20.129884719848633</v>
      </c>
      <c r="AT22">
        <v>18.648162841796875</v>
      </c>
      <c r="AU22">
        <v>17.842645645141602</v>
      </c>
      <c r="AV22">
        <v>18.408710479736328</v>
      </c>
      <c r="AW22">
        <v>18.430873870849609</v>
      </c>
      <c r="AX22">
        <v>16.161258697509766</v>
      </c>
      <c r="AY22">
        <v>6.8510422706604004</v>
      </c>
      <c r="AZ22">
        <v>4.4285306930541992</v>
      </c>
      <c r="BA22">
        <v>3.2157688140869141</v>
      </c>
      <c r="BB22">
        <v>2.2400646209716797</v>
      </c>
      <c r="BC22">
        <v>2.3722939491271973</v>
      </c>
      <c r="BD22">
        <v>2.4013187885284424</v>
      </c>
      <c r="BE22">
        <v>71.638748168945313</v>
      </c>
      <c r="BF22">
        <v>71.653663635253906</v>
      </c>
      <c r="BG22">
        <v>71.052780151367188</v>
      </c>
      <c r="BH22">
        <v>70.802780151367188</v>
      </c>
      <c r="BI22">
        <v>70.141731262207031</v>
      </c>
      <c r="BJ22">
        <v>70.040855407714844</v>
      </c>
      <c r="BK22">
        <v>70.189971923828125</v>
      </c>
      <c r="BL22">
        <v>70.92193603515625</v>
      </c>
      <c r="BM22">
        <v>74.156364440917969</v>
      </c>
      <c r="BN22">
        <v>77.755683898925781</v>
      </c>
      <c r="BO22">
        <v>81.422561645507813</v>
      </c>
      <c r="BP22">
        <v>82.5880126953125</v>
      </c>
      <c r="BQ22">
        <v>83.887680053710937</v>
      </c>
      <c r="BR22">
        <v>83.234153747558594</v>
      </c>
      <c r="BS22">
        <v>84.067138671875</v>
      </c>
      <c r="BT22">
        <v>84.52642822265625</v>
      </c>
      <c r="BU22">
        <v>83.764495849609375</v>
      </c>
      <c r="BV22">
        <v>83.615371704101563</v>
      </c>
      <c r="BW22">
        <v>80.803924560546875</v>
      </c>
      <c r="BX22">
        <v>78.406364440917969</v>
      </c>
      <c r="BY22">
        <v>75.763351440429687</v>
      </c>
      <c r="BZ22">
        <v>74.189826965332031</v>
      </c>
      <c r="CA22">
        <v>73.588951110839844</v>
      </c>
      <c r="CB22">
        <v>73.010368347167969</v>
      </c>
      <c r="CC22">
        <v>3.2598702907562256</v>
      </c>
      <c r="CD22">
        <v>2.6073720455169678</v>
      </c>
      <c r="CE22">
        <v>2.185063362121582</v>
      </c>
      <c r="CF22">
        <v>2.8607220649719238</v>
      </c>
      <c r="CG22">
        <v>3.514028787612915</v>
      </c>
      <c r="CH22">
        <v>4.3502120971679687</v>
      </c>
      <c r="CI22">
        <v>3.8362152576446533</v>
      </c>
      <c r="CJ22">
        <v>3.7148458957672119</v>
      </c>
      <c r="CK22">
        <v>2.0196957588195801</v>
      </c>
      <c r="CL22">
        <v>3.7278168201446533</v>
      </c>
      <c r="CM22">
        <v>3.5349774360656738</v>
      </c>
      <c r="CN22">
        <v>3.4093935489654541</v>
      </c>
      <c r="CO22">
        <v>3.1274650096893311</v>
      </c>
      <c r="CP22">
        <v>2.9688739776611328</v>
      </c>
      <c r="CQ22">
        <v>3.1591722965240479</v>
      </c>
      <c r="CR22">
        <v>4.2282242774963379</v>
      </c>
      <c r="CS22">
        <v>3.4477603435516357</v>
      </c>
      <c r="CT22">
        <v>3.5393450260162354</v>
      </c>
      <c r="CU22">
        <v>4.1234040260314941</v>
      </c>
      <c r="CV22">
        <v>4.6057181358337402</v>
      </c>
      <c r="CW22">
        <v>4.8888978958129883</v>
      </c>
      <c r="CX22">
        <v>5.1169700622558594</v>
      </c>
      <c r="CY22">
        <v>4.5500006675720215</v>
      </c>
      <c r="CZ22">
        <v>3.9738438129425049</v>
      </c>
    </row>
    <row r="23" spans="1:104" x14ac:dyDescent="0.25">
      <c r="A23" t="s">
        <v>210</v>
      </c>
      <c r="B23" t="s">
        <v>169</v>
      </c>
      <c r="C23" t="s">
        <v>26</v>
      </c>
      <c r="D23" t="s">
        <v>187</v>
      </c>
      <c r="E23" t="s">
        <v>183</v>
      </c>
      <c r="F23">
        <v>2017</v>
      </c>
      <c r="G23" t="s">
        <v>178</v>
      </c>
      <c r="H23">
        <v>9</v>
      </c>
      <c r="I23">
        <v>157.7333984375</v>
      </c>
      <c r="J23">
        <v>153.8121337890625</v>
      </c>
      <c r="K23">
        <v>150.95808410644531</v>
      </c>
      <c r="L23">
        <v>150.88082885742187</v>
      </c>
      <c r="M23">
        <v>159.36239624023437</v>
      </c>
      <c r="N23">
        <v>176.66659545898437</v>
      </c>
      <c r="O23">
        <v>196.15591430664062</v>
      </c>
      <c r="P23">
        <v>212.79978942871094</v>
      </c>
      <c r="Q23">
        <v>230.35279846191406</v>
      </c>
      <c r="R23">
        <v>245.88609313964844</v>
      </c>
      <c r="S23">
        <v>257.49813842773437</v>
      </c>
      <c r="T23">
        <v>261.14266967773437</v>
      </c>
      <c r="U23">
        <v>262.95016479492187</v>
      </c>
      <c r="V23">
        <v>261.767333984375</v>
      </c>
      <c r="W23">
        <v>258.07916259765625</v>
      </c>
      <c r="X23">
        <v>249.1702880859375</v>
      </c>
      <c r="Y23">
        <v>237.43765258789062</v>
      </c>
      <c r="Z23">
        <v>226.30339050292969</v>
      </c>
      <c r="AA23">
        <v>214.62089538574219</v>
      </c>
      <c r="AB23">
        <v>209.29989624023437</v>
      </c>
      <c r="AC23">
        <v>199.71109008789062</v>
      </c>
      <c r="AD23">
        <v>187.73074340820312</v>
      </c>
      <c r="AE23">
        <v>177.84431457519531</v>
      </c>
      <c r="AF23">
        <v>169.82954406738281</v>
      </c>
      <c r="AG23">
        <v>0.14119979739189148</v>
      </c>
      <c r="AH23">
        <v>0.61806297302246094</v>
      </c>
      <c r="AI23">
        <v>0.51416003704071045</v>
      </c>
      <c r="AJ23">
        <v>0.97128427028656006</v>
      </c>
      <c r="AK23">
        <v>0.60489529371261597</v>
      </c>
      <c r="AL23">
        <v>1.4523607492446899</v>
      </c>
      <c r="AM23">
        <v>-0.91118162870407104</v>
      </c>
      <c r="AN23">
        <v>1.7099246978759766</v>
      </c>
      <c r="AO23">
        <v>2.9015021324157715</v>
      </c>
      <c r="AP23">
        <v>2.8326995372772217</v>
      </c>
      <c r="AQ23">
        <v>6.8841066360473633</v>
      </c>
      <c r="AR23">
        <v>22.895376205444336</v>
      </c>
      <c r="AS23">
        <v>23.366876602172852</v>
      </c>
      <c r="AT23">
        <v>21.571222305297852</v>
      </c>
      <c r="AU23">
        <v>20.522653579711914</v>
      </c>
      <c r="AV23">
        <v>21.541545867919922</v>
      </c>
      <c r="AW23">
        <v>21.233428955078125</v>
      </c>
      <c r="AX23">
        <v>19.063859939575195</v>
      </c>
      <c r="AY23">
        <v>9.0813922882080078</v>
      </c>
      <c r="AZ23">
        <v>5.7961173057556152</v>
      </c>
      <c r="BA23">
        <v>3.9606289863586426</v>
      </c>
      <c r="BB23">
        <v>2.92136549949646</v>
      </c>
      <c r="BC23">
        <v>3.029710054397583</v>
      </c>
      <c r="BD23">
        <v>2.9135396480560303</v>
      </c>
      <c r="BE23">
        <v>74.442955017089844</v>
      </c>
      <c r="BF23">
        <v>73.697357177734375</v>
      </c>
      <c r="BG23">
        <v>72.596473693847656</v>
      </c>
      <c r="BH23">
        <v>72.447357177734375</v>
      </c>
      <c r="BI23">
        <v>72.600883483886719</v>
      </c>
      <c r="BJ23">
        <v>71.692955017089844</v>
      </c>
      <c r="BK23">
        <v>72.798240661621094</v>
      </c>
      <c r="BL23">
        <v>73.35528564453125</v>
      </c>
      <c r="BM23">
        <v>78.77642822265625</v>
      </c>
      <c r="BN23">
        <v>83.978187561035156</v>
      </c>
      <c r="BO23">
        <v>88.587875366210937</v>
      </c>
      <c r="BP23">
        <v>91.693161010742188</v>
      </c>
      <c r="BQ23">
        <v>90.206375122070313</v>
      </c>
      <c r="BR23">
        <v>88.899330139160156</v>
      </c>
      <c r="BS23">
        <v>89.140518188476562</v>
      </c>
      <c r="BT23">
        <v>88.1317138671875</v>
      </c>
      <c r="BU23">
        <v>89.228187561035156</v>
      </c>
      <c r="BV23">
        <v>89.27642822265625</v>
      </c>
      <c r="BW23">
        <v>86.618499755859375</v>
      </c>
      <c r="BX23">
        <v>83.2105712890625</v>
      </c>
      <c r="BY23">
        <v>80.302642822265625</v>
      </c>
      <c r="BZ23">
        <v>79.451759338378906</v>
      </c>
      <c r="CA23">
        <v>78.153526306152344</v>
      </c>
      <c r="CB23">
        <v>75.298240661621094</v>
      </c>
      <c r="CC23">
        <v>3.2477140426635742</v>
      </c>
      <c r="CD23">
        <v>2.5973830223083496</v>
      </c>
      <c r="CE23">
        <v>2.1798369884490967</v>
      </c>
      <c r="CF23">
        <v>2.8603613376617432</v>
      </c>
      <c r="CG23">
        <v>3.5493571758270264</v>
      </c>
      <c r="CH23">
        <v>4.4092311859130859</v>
      </c>
      <c r="CI23">
        <v>3.9599761962890625</v>
      </c>
      <c r="CJ23">
        <v>3.8416488170623779</v>
      </c>
      <c r="CK23">
        <v>2.1343085765838623</v>
      </c>
      <c r="CL23">
        <v>4.019960880279541</v>
      </c>
      <c r="CM23">
        <v>3.8359420299530029</v>
      </c>
      <c r="CN23">
        <v>3.712367057800293</v>
      </c>
      <c r="CO23">
        <v>3.4023392200469971</v>
      </c>
      <c r="CP23">
        <v>3.2130858898162842</v>
      </c>
      <c r="CQ23">
        <v>3.4001932144165039</v>
      </c>
      <c r="CR23">
        <v>4.5056838989257812</v>
      </c>
      <c r="CS23">
        <v>3.6184556484222412</v>
      </c>
      <c r="CT23">
        <v>3.6991424560546875</v>
      </c>
      <c r="CU23">
        <v>4.3118996620178223</v>
      </c>
      <c r="CV23">
        <v>4.8474602699279785</v>
      </c>
      <c r="CW23">
        <v>5.0431618690490723</v>
      </c>
      <c r="CX23">
        <v>5.2201504707336426</v>
      </c>
      <c r="CY23">
        <v>4.6010584831237793</v>
      </c>
      <c r="CZ23">
        <v>4.0107030868530273</v>
      </c>
    </row>
    <row r="24" spans="1:104" x14ac:dyDescent="0.25">
      <c r="A24" t="s">
        <v>211</v>
      </c>
      <c r="B24" t="s">
        <v>169</v>
      </c>
      <c r="C24" t="s">
        <v>26</v>
      </c>
      <c r="D24" t="s">
        <v>187</v>
      </c>
      <c r="E24" t="s">
        <v>183</v>
      </c>
      <c r="F24">
        <v>2017</v>
      </c>
      <c r="G24" t="s">
        <v>179</v>
      </c>
      <c r="H24">
        <v>10</v>
      </c>
      <c r="I24">
        <v>153.87422180175781</v>
      </c>
      <c r="J24">
        <v>149.95344543457031</v>
      </c>
      <c r="K24">
        <v>146.78289794921875</v>
      </c>
      <c r="L24">
        <v>145.9302978515625</v>
      </c>
      <c r="M24">
        <v>152.56404113769531</v>
      </c>
      <c r="N24">
        <v>166.06134033203125</v>
      </c>
      <c r="O24">
        <v>183.84603881835937</v>
      </c>
      <c r="P24">
        <v>199.426513671875</v>
      </c>
      <c r="Q24">
        <v>213.17366027832031</v>
      </c>
      <c r="R24">
        <v>224.97865295410156</v>
      </c>
      <c r="S24">
        <v>236.1123046875</v>
      </c>
      <c r="T24">
        <v>240.77372741699219</v>
      </c>
      <c r="U24">
        <v>243.05210876464844</v>
      </c>
      <c r="V24">
        <v>245.0858154296875</v>
      </c>
      <c r="W24">
        <v>242.51924133300781</v>
      </c>
      <c r="X24">
        <v>234.53962707519531</v>
      </c>
      <c r="Y24">
        <v>224.16983032226562</v>
      </c>
      <c r="Z24">
        <v>212.96250915527344</v>
      </c>
      <c r="AA24">
        <v>203.82106018066406</v>
      </c>
      <c r="AB24">
        <v>196.09185791015625</v>
      </c>
      <c r="AC24">
        <v>187.67990112304687</v>
      </c>
      <c r="AD24">
        <v>176.84388732910156</v>
      </c>
      <c r="AE24">
        <v>169.29994201660156</v>
      </c>
      <c r="AF24">
        <v>162.81668090820312</v>
      </c>
      <c r="AG24">
        <v>-6.355566531419754E-2</v>
      </c>
      <c r="AH24">
        <v>0.59994298219680786</v>
      </c>
      <c r="AI24">
        <v>0.27729406952857971</v>
      </c>
      <c r="AJ24">
        <v>0.61691761016845703</v>
      </c>
      <c r="AK24">
        <v>-4.2934389784932137E-3</v>
      </c>
      <c r="AL24">
        <v>0.17085658013820648</v>
      </c>
      <c r="AM24">
        <v>-1.8470847606658936</v>
      </c>
      <c r="AN24">
        <v>-0.19951646029949188</v>
      </c>
      <c r="AO24">
        <v>1.1483854055404663</v>
      </c>
      <c r="AP24">
        <v>1.8941506147384644</v>
      </c>
      <c r="AQ24">
        <v>5.5971708297729492</v>
      </c>
      <c r="AR24">
        <v>19.706464767456055</v>
      </c>
      <c r="AS24">
        <v>19.88592529296875</v>
      </c>
      <c r="AT24">
        <v>18.548812866210938</v>
      </c>
      <c r="AU24">
        <v>17.715764999389648</v>
      </c>
      <c r="AV24">
        <v>17.890621185302734</v>
      </c>
      <c r="AW24">
        <v>17.697795867919922</v>
      </c>
      <c r="AX24">
        <v>15.190079689025879</v>
      </c>
      <c r="AY24">
        <v>6.0911750793457031</v>
      </c>
      <c r="AZ24">
        <v>3.9551503658294678</v>
      </c>
      <c r="BA24">
        <v>2.8906633853912354</v>
      </c>
      <c r="BB24">
        <v>1.9171925783157349</v>
      </c>
      <c r="BC24">
        <v>2.0491113662719727</v>
      </c>
      <c r="BD24">
        <v>2.1462376117706299</v>
      </c>
      <c r="BE24">
        <v>71.500137329101563</v>
      </c>
      <c r="BF24">
        <v>70.197494506835937</v>
      </c>
      <c r="BG24">
        <v>69.891731262207031</v>
      </c>
      <c r="BH24">
        <v>69.555763244628906</v>
      </c>
      <c r="BI24">
        <v>68.402244567871094</v>
      </c>
      <c r="BJ24">
        <v>68.152244567871094</v>
      </c>
      <c r="BK24">
        <v>68.245597839355469</v>
      </c>
      <c r="BL24">
        <v>68.555763244628906</v>
      </c>
      <c r="BM24">
        <v>71.41375732421875</v>
      </c>
      <c r="BN24">
        <v>75.561309814453125</v>
      </c>
      <c r="BO24">
        <v>79.384834289550781</v>
      </c>
      <c r="BP24">
        <v>81.206031799316406</v>
      </c>
      <c r="BQ24">
        <v>81.574806213378906</v>
      </c>
      <c r="BR24">
        <v>82.428665161132812</v>
      </c>
      <c r="BS24">
        <v>81.719375610351563</v>
      </c>
      <c r="BT24">
        <v>81.726760864257813</v>
      </c>
      <c r="BU24">
        <v>81.731307983398438</v>
      </c>
      <c r="BV24">
        <v>79.549522399902344</v>
      </c>
      <c r="BW24">
        <v>76.700202941894531</v>
      </c>
      <c r="BX24">
        <v>74.641731262207031</v>
      </c>
      <c r="BY24">
        <v>73.454887390136719</v>
      </c>
      <c r="BZ24">
        <v>71.99871826171875</v>
      </c>
      <c r="CA24">
        <v>71.046958923339844</v>
      </c>
      <c r="CB24">
        <v>70.397834777832031</v>
      </c>
      <c r="CC24">
        <v>3.2313027381896973</v>
      </c>
      <c r="CD24">
        <v>2.5826137065887451</v>
      </c>
      <c r="CE24">
        <v>2.1617262363433838</v>
      </c>
      <c r="CF24">
        <v>2.8215641975402832</v>
      </c>
      <c r="CG24">
        <v>3.4655618667602539</v>
      </c>
      <c r="CH24">
        <v>4.2270221710205078</v>
      </c>
      <c r="CI24">
        <v>3.7853238582611084</v>
      </c>
      <c r="CJ24">
        <v>3.6718668937683105</v>
      </c>
      <c r="CK24">
        <v>2.0144422054290771</v>
      </c>
      <c r="CL24">
        <v>3.7513427734375</v>
      </c>
      <c r="CM24">
        <v>3.587352991104126</v>
      </c>
      <c r="CN24">
        <v>3.4909183979034424</v>
      </c>
      <c r="CO24">
        <v>3.2074592113494873</v>
      </c>
      <c r="CP24">
        <v>3.0681929588317871</v>
      </c>
      <c r="CQ24">
        <v>3.2587754726409912</v>
      </c>
      <c r="CR24">
        <v>4.3255190849304199</v>
      </c>
      <c r="CS24">
        <v>3.4842426776885986</v>
      </c>
      <c r="CT24">
        <v>3.550346851348877</v>
      </c>
      <c r="CU24">
        <v>4.1764111518859863</v>
      </c>
      <c r="CV24">
        <v>4.6319341659545898</v>
      </c>
      <c r="CW24">
        <v>4.8336596488952637</v>
      </c>
      <c r="CX24">
        <v>5.0152812004089355</v>
      </c>
      <c r="CY24">
        <v>4.4671664237976074</v>
      </c>
      <c r="CZ24">
        <v>3.9216046333312988</v>
      </c>
    </row>
    <row r="25" spans="1:104" x14ac:dyDescent="0.25">
      <c r="A25" t="s">
        <v>212</v>
      </c>
      <c r="B25" t="s">
        <v>169</v>
      </c>
      <c r="C25" t="s">
        <v>26</v>
      </c>
      <c r="D25" t="s">
        <v>187</v>
      </c>
      <c r="E25" t="s">
        <v>183</v>
      </c>
      <c r="F25">
        <v>2017</v>
      </c>
      <c r="G25" t="s">
        <v>180</v>
      </c>
      <c r="H25">
        <v>11</v>
      </c>
      <c r="I25">
        <v>141.76487731933594</v>
      </c>
      <c r="J25">
        <v>138.34730529785156</v>
      </c>
      <c r="K25">
        <v>135.86062622070312</v>
      </c>
      <c r="L25">
        <v>135.75169372558594</v>
      </c>
      <c r="M25">
        <v>142.45246887207031</v>
      </c>
      <c r="N25">
        <v>154.01985168457031</v>
      </c>
      <c r="O25">
        <v>168.70880126953125</v>
      </c>
      <c r="P25">
        <v>184.87455749511719</v>
      </c>
      <c r="Q25">
        <v>196.82487487792969</v>
      </c>
      <c r="R25">
        <v>206.77418518066406</v>
      </c>
      <c r="S25">
        <v>216.03179931640625</v>
      </c>
      <c r="T25">
        <v>219.3359375</v>
      </c>
      <c r="U25">
        <v>221.56350708007812</v>
      </c>
      <c r="V25">
        <v>223.7069091796875</v>
      </c>
      <c r="W25">
        <v>221.42555236816406</v>
      </c>
      <c r="X25">
        <v>213.25541687011719</v>
      </c>
      <c r="Y25">
        <v>204.13961791992187</v>
      </c>
      <c r="Z25">
        <v>195.31521606445312</v>
      </c>
      <c r="AA25">
        <v>182.973388671875</v>
      </c>
      <c r="AB25">
        <v>174.64283752441406</v>
      </c>
      <c r="AC25">
        <v>169.55130004882812</v>
      </c>
      <c r="AD25">
        <v>161.17692565917969</v>
      </c>
      <c r="AE25">
        <v>154.51774597167969</v>
      </c>
      <c r="AF25">
        <v>149.05943298339844</v>
      </c>
      <c r="AG25">
        <v>-0.21787026524543762</v>
      </c>
      <c r="AH25">
        <v>0.55143624544143677</v>
      </c>
      <c r="AI25">
        <v>7.9631701111793518E-2</v>
      </c>
      <c r="AJ25">
        <v>0.31617352366447449</v>
      </c>
      <c r="AK25">
        <v>-0.47194218635559082</v>
      </c>
      <c r="AL25">
        <v>-0.79310142993927002</v>
      </c>
      <c r="AM25">
        <v>-2.4778573513031006</v>
      </c>
      <c r="AN25">
        <v>-1.6199727058410645</v>
      </c>
      <c r="AO25">
        <v>-0.15855178236961365</v>
      </c>
      <c r="AP25">
        <v>1.1900405883789062</v>
      </c>
      <c r="AQ25">
        <v>4.5590243339538574</v>
      </c>
      <c r="AR25">
        <v>16.853872299194336</v>
      </c>
      <c r="AS25">
        <v>16.786569595336914</v>
      </c>
      <c r="AT25">
        <v>15.638785362243652</v>
      </c>
      <c r="AU25">
        <v>14.943863868713379</v>
      </c>
      <c r="AV25">
        <v>14.403367042541504</v>
      </c>
      <c r="AW25">
        <v>14.278775215148926</v>
      </c>
      <c r="AX25">
        <v>11.76479434967041</v>
      </c>
      <c r="AY25">
        <v>3.5145852565765381</v>
      </c>
      <c r="AZ25">
        <v>2.3938915729522705</v>
      </c>
      <c r="BA25">
        <v>1.966255784034729</v>
      </c>
      <c r="BB25">
        <v>1.0937858819961548</v>
      </c>
      <c r="BC25">
        <v>1.2154997587203979</v>
      </c>
      <c r="BD25">
        <v>1.456062912940979</v>
      </c>
      <c r="BE25">
        <v>62.580280303955078</v>
      </c>
      <c r="BF25">
        <v>62.043972015380859</v>
      </c>
      <c r="BG25">
        <v>60.688545227050781</v>
      </c>
      <c r="BH25">
        <v>60.131362915039062</v>
      </c>
      <c r="BI25">
        <v>60.194515228271484</v>
      </c>
      <c r="BJ25">
        <v>59.081703186035156</v>
      </c>
      <c r="BK25">
        <v>58.653656005859375</v>
      </c>
      <c r="BL25">
        <v>60.554203033447266</v>
      </c>
      <c r="BM25">
        <v>65.522163391113281</v>
      </c>
      <c r="BN25">
        <v>71.473785400390625</v>
      </c>
      <c r="BO25">
        <v>76.157791137695312</v>
      </c>
      <c r="BP25">
        <v>79.602165222167969</v>
      </c>
      <c r="BQ25">
        <v>81.654808044433594</v>
      </c>
      <c r="BR25">
        <v>81.674263000488281</v>
      </c>
      <c r="BS25">
        <v>82.307044982910156</v>
      </c>
      <c r="BT25">
        <v>82.096336364746094</v>
      </c>
      <c r="BU25">
        <v>80.046676635742187</v>
      </c>
      <c r="BV25">
        <v>76.141731262207031</v>
      </c>
      <c r="BW25">
        <v>72.738349914550781</v>
      </c>
      <c r="BX25">
        <v>68.339225769042969</v>
      </c>
      <c r="BY25">
        <v>67.637466430664062</v>
      </c>
      <c r="BZ25">
        <v>65.072891235351563</v>
      </c>
      <c r="CA25">
        <v>63.491329193115234</v>
      </c>
      <c r="CB25">
        <v>62.1434326171875</v>
      </c>
      <c r="CC25">
        <v>3.1499979496002197</v>
      </c>
      <c r="CD25">
        <v>2.5211784839630127</v>
      </c>
      <c r="CE25">
        <v>2.1171360015869141</v>
      </c>
      <c r="CF25">
        <v>2.7772796154022217</v>
      </c>
      <c r="CG25">
        <v>3.4239022731781006</v>
      </c>
      <c r="CH25">
        <v>4.1483235359191895</v>
      </c>
      <c r="CI25">
        <v>3.6754999160766602</v>
      </c>
      <c r="CJ25">
        <v>3.6017298698425293</v>
      </c>
      <c r="CK25">
        <v>1.9680275917053223</v>
      </c>
      <c r="CL25">
        <v>3.6481409072875977</v>
      </c>
      <c r="CM25">
        <v>3.4729864597320557</v>
      </c>
      <c r="CN25">
        <v>3.3648855686187744</v>
      </c>
      <c r="CO25">
        <v>3.0937833786010742</v>
      </c>
      <c r="CP25">
        <v>2.9632871150970459</v>
      </c>
      <c r="CQ25">
        <v>3.1482257843017578</v>
      </c>
      <c r="CR25">
        <v>4.1615204811096191</v>
      </c>
      <c r="CS25">
        <v>3.3572869300842285</v>
      </c>
      <c r="CT25">
        <v>3.4453516006469727</v>
      </c>
      <c r="CU25">
        <v>3.9670896530151367</v>
      </c>
      <c r="CV25">
        <v>4.3649921417236328</v>
      </c>
      <c r="CW25">
        <v>4.6205039024353027</v>
      </c>
      <c r="CX25">
        <v>4.836575984954834</v>
      </c>
      <c r="CY25">
        <v>4.3140344619750977</v>
      </c>
      <c r="CZ25">
        <v>3.7988681793212891</v>
      </c>
    </row>
    <row r="26" spans="1:104" x14ac:dyDescent="0.25">
      <c r="A26" t="s">
        <v>213</v>
      </c>
      <c r="B26" t="s">
        <v>169</v>
      </c>
      <c r="C26" t="s">
        <v>26</v>
      </c>
      <c r="D26" t="s">
        <v>187</v>
      </c>
      <c r="E26" t="s">
        <v>183</v>
      </c>
      <c r="F26">
        <v>2017</v>
      </c>
      <c r="G26" t="s">
        <v>181</v>
      </c>
      <c r="H26">
        <v>12</v>
      </c>
      <c r="I26">
        <v>125.35442352294922</v>
      </c>
      <c r="J26">
        <v>123.005615234375</v>
      </c>
      <c r="K26">
        <v>122.07070922851562</v>
      </c>
      <c r="L26">
        <v>122.13465881347656</v>
      </c>
      <c r="M26">
        <v>128.10018920898437</v>
      </c>
      <c r="N26">
        <v>138.10890197753906</v>
      </c>
      <c r="O26">
        <v>152.43753051757813</v>
      </c>
      <c r="P26">
        <v>163.65438842773437</v>
      </c>
      <c r="Q26">
        <v>168.73599243164062</v>
      </c>
      <c r="R26">
        <v>169.94288635253906</v>
      </c>
      <c r="S26">
        <v>169.81863403320312</v>
      </c>
      <c r="T26">
        <v>166.14598083496094</v>
      </c>
      <c r="U26">
        <v>164.04644775390625</v>
      </c>
      <c r="V26">
        <v>161.55593872070312</v>
      </c>
      <c r="W26">
        <v>159.06272888183594</v>
      </c>
      <c r="X26">
        <v>156.45718383789062</v>
      </c>
      <c r="Y26">
        <v>156.52076721191406</v>
      </c>
      <c r="Z26">
        <v>158.06181335449219</v>
      </c>
      <c r="AA26">
        <v>153.970947265625</v>
      </c>
      <c r="AB26">
        <v>148.83235168457031</v>
      </c>
      <c r="AC26">
        <v>145.09942626953125</v>
      </c>
      <c r="AD26">
        <v>139.843017578125</v>
      </c>
      <c r="AE26">
        <v>134.51448059082031</v>
      </c>
      <c r="AF26">
        <v>130.13969421386719</v>
      </c>
      <c r="AG26">
        <v>-0.70876705646514893</v>
      </c>
      <c r="AH26">
        <v>0.48353615403175354</v>
      </c>
      <c r="AI26">
        <v>-0.51119613647460938</v>
      </c>
      <c r="AJ26">
        <v>-0.56501388549804688</v>
      </c>
      <c r="AK26">
        <v>-1.9660269021987915</v>
      </c>
      <c r="AL26">
        <v>-3.8372688293457031</v>
      </c>
      <c r="AM26">
        <v>-4.8303885459899902</v>
      </c>
      <c r="AN26">
        <v>-6.0880064964294434</v>
      </c>
      <c r="AO26">
        <v>-3.9641785621643066</v>
      </c>
      <c r="AP26">
        <v>-0.68057048320770264</v>
      </c>
      <c r="AQ26">
        <v>1.9648659229278564</v>
      </c>
      <c r="AR26">
        <v>9.7195777893066406</v>
      </c>
      <c r="AS26">
        <v>8.7906627655029297</v>
      </c>
      <c r="AT26">
        <v>7.8755455017089844</v>
      </c>
      <c r="AU26">
        <v>7.4951739311218262</v>
      </c>
      <c r="AV26">
        <v>5.5577454566955566</v>
      </c>
      <c r="AW26">
        <v>5.7858762741088867</v>
      </c>
      <c r="AX26">
        <v>3.0972700119018555</v>
      </c>
      <c r="AY26">
        <v>-3.0652463436126709</v>
      </c>
      <c r="AZ26">
        <v>-1.4837499856948853</v>
      </c>
      <c r="BA26">
        <v>-0.34018266201019287</v>
      </c>
      <c r="BB26">
        <v>-1.1284860372543335</v>
      </c>
      <c r="BC26">
        <v>-1.0299378633499146</v>
      </c>
      <c r="BD26">
        <v>-0.35631701350212097</v>
      </c>
      <c r="BE26">
        <v>49.486785888671875</v>
      </c>
      <c r="BF26">
        <v>48.986785888671875</v>
      </c>
      <c r="BG26">
        <v>48.083263397216797</v>
      </c>
      <c r="BH26">
        <v>47.535026550292969</v>
      </c>
      <c r="BI26">
        <v>47.486785888671875</v>
      </c>
      <c r="BJ26">
        <v>46.890312194824219</v>
      </c>
      <c r="BK26">
        <v>46.486785888671875</v>
      </c>
      <c r="BL26">
        <v>47.188549041748047</v>
      </c>
      <c r="BM26">
        <v>49.092071533203125</v>
      </c>
      <c r="BN26">
        <v>51.64471435546875</v>
      </c>
      <c r="BO26">
        <v>53.149120330810547</v>
      </c>
      <c r="BP26">
        <v>53.697357177734375</v>
      </c>
      <c r="BQ26">
        <v>54.596473693847656</v>
      </c>
      <c r="BR26">
        <v>55.596473693847656</v>
      </c>
      <c r="BS26">
        <v>55.701763153076172</v>
      </c>
      <c r="BT26">
        <v>55.745597839355469</v>
      </c>
      <c r="BU26">
        <v>55.144710540771484</v>
      </c>
      <c r="BV26">
        <v>53.135906219482422</v>
      </c>
      <c r="BW26">
        <v>51.635902404785156</v>
      </c>
      <c r="BX26">
        <v>51.333259582519531</v>
      </c>
      <c r="BY26">
        <v>50.227977752685547</v>
      </c>
      <c r="BZ26">
        <v>50.285026550292969</v>
      </c>
      <c r="CA26">
        <v>48.982383728027344</v>
      </c>
      <c r="CB26">
        <v>48.530620574951172</v>
      </c>
      <c r="CC26">
        <v>3.9396936893463135</v>
      </c>
      <c r="CD26">
        <v>3.1705820560455322</v>
      </c>
      <c r="CE26">
        <v>2.69059157371521</v>
      </c>
      <c r="CF26">
        <v>3.5342268943786621</v>
      </c>
      <c r="CG26">
        <v>4.3549408912658691</v>
      </c>
      <c r="CH26">
        <v>5.2613682746887207</v>
      </c>
      <c r="CI26">
        <v>4.6973366737365723</v>
      </c>
      <c r="CJ26">
        <v>4.5096492767333984</v>
      </c>
      <c r="CK26">
        <v>2.3863825798034668</v>
      </c>
      <c r="CL26">
        <v>4.2409138679504395</v>
      </c>
      <c r="CM26">
        <v>3.8614635467529297</v>
      </c>
      <c r="CN26">
        <v>3.6052181720733643</v>
      </c>
      <c r="CO26">
        <v>3.239959716796875</v>
      </c>
      <c r="CP26">
        <v>3.0269026756286621</v>
      </c>
      <c r="CQ26">
        <v>3.1988048553466797</v>
      </c>
      <c r="CR26">
        <v>4.3184571266174316</v>
      </c>
      <c r="CS26">
        <v>3.6409463882446289</v>
      </c>
      <c r="CT26">
        <v>3.9437160491943359</v>
      </c>
      <c r="CU26">
        <v>4.7217612266540527</v>
      </c>
      <c r="CV26">
        <v>5.2615194320678711</v>
      </c>
      <c r="CW26">
        <v>5.5928745269775391</v>
      </c>
      <c r="CX26">
        <v>5.9354968070983887</v>
      </c>
      <c r="CY26">
        <v>5.3119678497314453</v>
      </c>
      <c r="CZ26">
        <v>4.6912193298339844</v>
      </c>
    </row>
    <row r="27" spans="1:104" x14ac:dyDescent="0.25">
      <c r="A27" t="s">
        <v>214</v>
      </c>
      <c r="B27" t="s">
        <v>169</v>
      </c>
      <c r="C27" t="s">
        <v>26</v>
      </c>
      <c r="D27" t="s">
        <v>187</v>
      </c>
      <c r="E27" t="s">
        <v>183</v>
      </c>
      <c r="F27">
        <v>2017</v>
      </c>
      <c r="G27" t="s">
        <v>182</v>
      </c>
      <c r="H27">
        <v>8</v>
      </c>
      <c r="I27">
        <v>156.48680114746094</v>
      </c>
      <c r="J27">
        <v>152.63327026367188</v>
      </c>
      <c r="K27">
        <v>149.58485412597656</v>
      </c>
      <c r="L27">
        <v>149.178955078125</v>
      </c>
      <c r="M27">
        <v>155.91746520996094</v>
      </c>
      <c r="N27">
        <v>172.17558288574219</v>
      </c>
      <c r="O27">
        <v>187.73956298828125</v>
      </c>
      <c r="P27">
        <v>203.24795532226562</v>
      </c>
      <c r="Q27">
        <v>215.031982421875</v>
      </c>
      <c r="R27">
        <v>224.53828430175781</v>
      </c>
      <c r="S27">
        <v>233.34651184082031</v>
      </c>
      <c r="T27">
        <v>235.72015380859375</v>
      </c>
      <c r="U27">
        <v>237.53559875488281</v>
      </c>
      <c r="V27">
        <v>237.79853820800781</v>
      </c>
      <c r="W27">
        <v>235.84716796875</v>
      </c>
      <c r="X27">
        <v>230.03105163574219</v>
      </c>
      <c r="Y27">
        <v>222.68556213378906</v>
      </c>
      <c r="Z27">
        <v>213.18254089355469</v>
      </c>
      <c r="AA27">
        <v>202.24575805664062</v>
      </c>
      <c r="AB27">
        <v>196.07339477539062</v>
      </c>
      <c r="AC27">
        <v>191.02120971679687</v>
      </c>
      <c r="AD27">
        <v>181.66792297363281</v>
      </c>
      <c r="AE27">
        <v>173.63911437988281</v>
      </c>
      <c r="AF27">
        <v>166.13992309570312</v>
      </c>
      <c r="AG27">
        <v>-2.2958699613809586E-2</v>
      </c>
      <c r="AH27">
        <v>0.61120641231536865</v>
      </c>
      <c r="AI27">
        <v>0.32877808809280396</v>
      </c>
      <c r="AJ27">
        <v>0.6977660059928894</v>
      </c>
      <c r="AK27">
        <v>0.11698640137910843</v>
      </c>
      <c r="AL27">
        <v>0.42923572659492493</v>
      </c>
      <c r="AM27">
        <v>-1.6797515153884888</v>
      </c>
      <c r="AN27">
        <v>0.17053243517875671</v>
      </c>
      <c r="AO27">
        <v>1.4739669561386108</v>
      </c>
      <c r="AP27">
        <v>2.032198429107666</v>
      </c>
      <c r="AQ27">
        <v>5.6754984855651855</v>
      </c>
      <c r="AR27">
        <v>19.572488784790039</v>
      </c>
      <c r="AS27">
        <v>19.775337219238281</v>
      </c>
      <c r="AT27">
        <v>18.322759628295898</v>
      </c>
      <c r="AU27">
        <v>17.539112091064453</v>
      </c>
      <c r="AV27">
        <v>18.02311897277832</v>
      </c>
      <c r="AW27">
        <v>18.05567741394043</v>
      </c>
      <c r="AX27">
        <v>15.766177177429199</v>
      </c>
      <c r="AY27">
        <v>6.555821418762207</v>
      </c>
      <c r="AZ27">
        <v>4.2550663948059082</v>
      </c>
      <c r="BA27">
        <v>3.1143865585327148</v>
      </c>
      <c r="BB27">
        <v>2.14406418800354</v>
      </c>
      <c r="BC27">
        <v>2.275982141494751</v>
      </c>
      <c r="BD27">
        <v>2.3244454860687256</v>
      </c>
      <c r="BE27">
        <v>70.836204528808594</v>
      </c>
      <c r="BF27">
        <v>70.111030578613281</v>
      </c>
      <c r="BG27">
        <v>69.642120361328125</v>
      </c>
      <c r="BH27">
        <v>69.384048461914063</v>
      </c>
      <c r="BI27">
        <v>69.256294250488281</v>
      </c>
      <c r="BJ27">
        <v>68.859222412109375</v>
      </c>
      <c r="BK27">
        <v>69.292213439941406</v>
      </c>
      <c r="BL27">
        <v>70.799789428710938</v>
      </c>
      <c r="BM27">
        <v>74.228096008300781</v>
      </c>
      <c r="BN27">
        <v>77.7044677734375</v>
      </c>
      <c r="BO27">
        <v>81.133888244628906</v>
      </c>
      <c r="BP27">
        <v>82.743194580078125</v>
      </c>
      <c r="BQ27">
        <v>83.18707275390625</v>
      </c>
      <c r="BR27">
        <v>83.583114624023438</v>
      </c>
      <c r="BS27">
        <v>83.8509521484375</v>
      </c>
      <c r="BT27">
        <v>83.61663818359375</v>
      </c>
      <c r="BU27">
        <v>83.585975646972656</v>
      </c>
      <c r="BV27">
        <v>83.056190490722656</v>
      </c>
      <c r="BW27">
        <v>81.300811767578125</v>
      </c>
      <c r="BX27">
        <v>78.756439208984375</v>
      </c>
      <c r="BY27">
        <v>76.141983032226563</v>
      </c>
      <c r="BZ27">
        <v>74.64947509765625</v>
      </c>
      <c r="CA27">
        <v>73.823326110839844</v>
      </c>
      <c r="CB27">
        <v>72.593238830566406</v>
      </c>
      <c r="CC27">
        <v>3.2587132453918457</v>
      </c>
      <c r="CD27">
        <v>2.6068069934844971</v>
      </c>
      <c r="CE27">
        <v>2.1845879554748535</v>
      </c>
      <c r="CF27">
        <v>2.8602809906005859</v>
      </c>
      <c r="CG27">
        <v>3.5121486186981201</v>
      </c>
      <c r="CH27">
        <v>4.3460450172424316</v>
      </c>
      <c r="CI27">
        <v>3.8331975936889648</v>
      </c>
      <c r="CJ27">
        <v>3.7109651565551758</v>
      </c>
      <c r="CK27">
        <v>2.0150277614593506</v>
      </c>
      <c r="CL27">
        <v>3.7127223014831543</v>
      </c>
      <c r="CM27">
        <v>3.5157139301300049</v>
      </c>
      <c r="CN27">
        <v>3.3890972137451172</v>
      </c>
      <c r="CO27">
        <v>3.1084730625152588</v>
      </c>
      <c r="CP27">
        <v>2.9520947933197021</v>
      </c>
      <c r="CQ27">
        <v>3.1426470279693604</v>
      </c>
      <c r="CR27">
        <v>4.2069292068481445</v>
      </c>
      <c r="CS27">
        <v>3.432258129119873</v>
      </c>
      <c r="CT27">
        <v>3.524324893951416</v>
      </c>
      <c r="CU27">
        <v>4.1095123291015625</v>
      </c>
      <c r="CV27">
        <v>4.592806339263916</v>
      </c>
      <c r="CW27">
        <v>4.8786153793334961</v>
      </c>
      <c r="CX27">
        <v>5.1090502738952637</v>
      </c>
      <c r="CY27">
        <v>4.5433855056762695</v>
      </c>
      <c r="CZ27">
        <v>3.9682180881500244</v>
      </c>
    </row>
    <row r="28" spans="1:104" x14ac:dyDescent="0.25">
      <c r="A28" t="s">
        <v>215</v>
      </c>
      <c r="B28" t="s">
        <v>169</v>
      </c>
      <c r="C28" t="s">
        <v>26</v>
      </c>
      <c r="D28" t="s">
        <v>187</v>
      </c>
      <c r="E28" t="s">
        <v>183</v>
      </c>
      <c r="F28">
        <v>2018</v>
      </c>
      <c r="G28" t="s">
        <v>170</v>
      </c>
      <c r="H28">
        <v>1</v>
      </c>
      <c r="I28">
        <v>122.42149353027344</v>
      </c>
      <c r="J28">
        <v>119.57831573486328</v>
      </c>
      <c r="K28">
        <v>119.22970581054687</v>
      </c>
      <c r="L28">
        <v>119.91497039794922</v>
      </c>
      <c r="M28">
        <v>127.28630065917969</v>
      </c>
      <c r="N28">
        <v>139.07206726074219</v>
      </c>
      <c r="O28">
        <v>156.07258605957031</v>
      </c>
      <c r="P28">
        <v>168.25701904296875</v>
      </c>
      <c r="Q28">
        <v>171.70402526855469</v>
      </c>
      <c r="R28">
        <v>171.37284851074219</v>
      </c>
      <c r="S28">
        <v>171.36390686035156</v>
      </c>
      <c r="T28">
        <v>166.11195373535156</v>
      </c>
      <c r="U28">
        <v>163.76905822753906</v>
      </c>
      <c r="V28">
        <v>160.0565185546875</v>
      </c>
      <c r="W28">
        <v>155.98106384277344</v>
      </c>
      <c r="X28">
        <v>153.60050964355469</v>
      </c>
      <c r="Y28">
        <v>153.19979858398437</v>
      </c>
      <c r="Z28">
        <v>154.76582336425781</v>
      </c>
      <c r="AA28">
        <v>152.49195861816406</v>
      </c>
      <c r="AB28">
        <v>147.00596618652344</v>
      </c>
      <c r="AC28">
        <v>143.23088073730469</v>
      </c>
      <c r="AD28">
        <v>137.97367858886719</v>
      </c>
      <c r="AE28">
        <v>133.28375244140625</v>
      </c>
      <c r="AF28">
        <v>129.204833984375</v>
      </c>
      <c r="AG28">
        <v>-0.78982377052307129</v>
      </c>
      <c r="AH28">
        <v>0.46879225969314575</v>
      </c>
      <c r="AI28">
        <v>-0.6095573902130127</v>
      </c>
      <c r="AJ28">
        <v>-0.71630913019180298</v>
      </c>
      <c r="AK28">
        <v>-2.2502739429473877</v>
      </c>
      <c r="AL28">
        <v>-4.473820686340332</v>
      </c>
      <c r="AM28">
        <v>-5.4595565795898438</v>
      </c>
      <c r="AN28">
        <v>-7.1861200332641602</v>
      </c>
      <c r="AO28">
        <v>-4.7885370254516602</v>
      </c>
      <c r="AP28">
        <v>-1.0103013515472412</v>
      </c>
      <c r="AQ28">
        <v>1.6662887334823608</v>
      </c>
      <c r="AR28">
        <v>9.1274337768554687</v>
      </c>
      <c r="AS28">
        <v>8.0722255706787109</v>
      </c>
      <c r="AT28">
        <v>7.1464014053344727</v>
      </c>
      <c r="AU28">
        <v>6.7345161437988281</v>
      </c>
      <c r="AV28">
        <v>4.5035896301269531</v>
      </c>
      <c r="AW28">
        <v>4.6843533515930176</v>
      </c>
      <c r="AX28">
        <v>1.8142982721328735</v>
      </c>
      <c r="AY28">
        <v>-4.1912851333618164</v>
      </c>
      <c r="AZ28">
        <v>-2.1397833824157715</v>
      </c>
      <c r="BA28">
        <v>-0.72261428833007813</v>
      </c>
      <c r="BB28">
        <v>-1.5104608535766602</v>
      </c>
      <c r="BC28">
        <v>-1.4213042259216309</v>
      </c>
      <c r="BD28">
        <v>-0.66677433252334595</v>
      </c>
      <c r="BE28">
        <v>45.232383728027344</v>
      </c>
      <c r="BF28">
        <v>44.276214599609375</v>
      </c>
      <c r="BG28">
        <v>43.824455261230469</v>
      </c>
      <c r="BH28">
        <v>42.929740905761719</v>
      </c>
      <c r="BI28">
        <v>41.574317932128906</v>
      </c>
      <c r="BJ28">
        <v>41.040992736816406</v>
      </c>
      <c r="BK28">
        <v>40.730819702148437</v>
      </c>
      <c r="BL28">
        <v>40.322891235351562</v>
      </c>
      <c r="BM28">
        <v>44.289291381835938</v>
      </c>
      <c r="BN28">
        <v>47.692813873291016</v>
      </c>
      <c r="BO28">
        <v>50.305629730224609</v>
      </c>
      <c r="BP28">
        <v>52.045120239257813</v>
      </c>
      <c r="BQ28">
        <v>54.105289459228516</v>
      </c>
      <c r="BR28">
        <v>53.862812042236328</v>
      </c>
      <c r="BS28">
        <v>54.650539398193359</v>
      </c>
      <c r="BT28">
        <v>54.497016906738281</v>
      </c>
      <c r="BU28">
        <v>53.540851593017578</v>
      </c>
      <c r="BV28">
        <v>52.200477600097656</v>
      </c>
      <c r="BW28">
        <v>51.132923126220703</v>
      </c>
      <c r="BX28">
        <v>49.179740905761719</v>
      </c>
      <c r="BY28">
        <v>47.816928863525391</v>
      </c>
      <c r="BZ28">
        <v>47.081840515136719</v>
      </c>
      <c r="CA28">
        <v>46.840652465820313</v>
      </c>
      <c r="CB28">
        <v>45.824317932128906</v>
      </c>
      <c r="CC28">
        <v>4.1299600601196289</v>
      </c>
      <c r="CD28">
        <v>3.3085057735443115</v>
      </c>
      <c r="CE28">
        <v>2.8208901882171631</v>
      </c>
      <c r="CF28">
        <v>3.7247259616851807</v>
      </c>
      <c r="CG28">
        <v>4.6449341773986816</v>
      </c>
      <c r="CH28">
        <v>5.686988353729248</v>
      </c>
      <c r="CI28">
        <v>5.1624021530151367</v>
      </c>
      <c r="CJ28">
        <v>4.9768404960632324</v>
      </c>
      <c r="CK28">
        <v>2.6066229343414307</v>
      </c>
      <c r="CL28">
        <v>4.5905413627624512</v>
      </c>
      <c r="CM28">
        <v>4.1826481819152832</v>
      </c>
      <c r="CN28">
        <v>3.8690822124481201</v>
      </c>
      <c r="CO28">
        <v>3.4719228744506836</v>
      </c>
      <c r="CP28">
        <v>3.2189502716064453</v>
      </c>
      <c r="CQ28">
        <v>3.3671045303344727</v>
      </c>
      <c r="CR28">
        <v>4.5508356094360352</v>
      </c>
      <c r="CS28">
        <v>3.8253035545349121</v>
      </c>
      <c r="CT28">
        <v>4.1449484825134277</v>
      </c>
      <c r="CU28">
        <v>5.0196981430053711</v>
      </c>
      <c r="CV28">
        <v>5.5784587860107422</v>
      </c>
      <c r="CW28">
        <v>5.9261336326599121</v>
      </c>
      <c r="CX28">
        <v>6.2860512733459473</v>
      </c>
      <c r="CY28">
        <v>5.649747371673584</v>
      </c>
      <c r="CZ28">
        <v>4.9994254112243652</v>
      </c>
    </row>
    <row r="29" spans="1:104" x14ac:dyDescent="0.25">
      <c r="A29" t="s">
        <v>216</v>
      </c>
      <c r="B29" t="s">
        <v>169</v>
      </c>
      <c r="C29" t="s">
        <v>26</v>
      </c>
      <c r="D29" t="s">
        <v>187</v>
      </c>
      <c r="E29" t="s">
        <v>183</v>
      </c>
      <c r="F29">
        <v>2018</v>
      </c>
      <c r="G29" t="s">
        <v>171</v>
      </c>
      <c r="H29">
        <v>2</v>
      </c>
      <c r="I29">
        <v>128.80867004394531</v>
      </c>
      <c r="J29">
        <v>125.48462677001953</v>
      </c>
      <c r="K29">
        <v>123.84116363525391</v>
      </c>
      <c r="L29">
        <v>124.38820648193359</v>
      </c>
      <c r="M29">
        <v>130.56172180175781</v>
      </c>
      <c r="N29">
        <v>142.09893798828125</v>
      </c>
      <c r="O29">
        <v>159.46247863769531</v>
      </c>
      <c r="P29">
        <v>170.55577087402344</v>
      </c>
      <c r="Q29">
        <v>175.98593139648437</v>
      </c>
      <c r="R29">
        <v>177.60194396972656</v>
      </c>
      <c r="S29">
        <v>180.70295715332031</v>
      </c>
      <c r="T29">
        <v>179.46931457519531</v>
      </c>
      <c r="U29">
        <v>179.93937683105469</v>
      </c>
      <c r="V29">
        <v>179.60734558105469</v>
      </c>
      <c r="W29">
        <v>177.33900451660156</v>
      </c>
      <c r="X29">
        <v>171.97160339355469</v>
      </c>
      <c r="Y29">
        <v>166.87794494628906</v>
      </c>
      <c r="Z29">
        <v>165.71597290039063</v>
      </c>
      <c r="AA29">
        <v>163.07424926757812</v>
      </c>
      <c r="AB29">
        <v>156.99617004394531</v>
      </c>
      <c r="AC29">
        <v>152.96920776367187</v>
      </c>
      <c r="AD29">
        <v>146.24896240234375</v>
      </c>
      <c r="AE29">
        <v>140.01858520507812</v>
      </c>
      <c r="AF29">
        <v>134.97232055664062</v>
      </c>
      <c r="AG29">
        <v>-0.61340099573135376</v>
      </c>
      <c r="AH29">
        <v>0.49477300047874451</v>
      </c>
      <c r="AI29">
        <v>-0.39052867889404297</v>
      </c>
      <c r="AJ29">
        <v>-0.38800707459449768</v>
      </c>
      <c r="AK29">
        <v>-1.663395881652832</v>
      </c>
      <c r="AL29">
        <v>-3.2513003349304199</v>
      </c>
      <c r="AM29">
        <v>-4.4656734466552734</v>
      </c>
      <c r="AN29">
        <v>-5.2939472198486328</v>
      </c>
      <c r="AO29">
        <v>-3.2694859504699707</v>
      </c>
      <c r="AP29">
        <v>-0.33570766448974609</v>
      </c>
      <c r="AQ29">
        <v>2.4640123844146729</v>
      </c>
      <c r="AR29">
        <v>11.212094306945801</v>
      </c>
      <c r="AS29">
        <v>10.506872177124023</v>
      </c>
      <c r="AT29">
        <v>9.5788612365722656</v>
      </c>
      <c r="AU29">
        <v>9.1389265060424805</v>
      </c>
      <c r="AV29">
        <v>7.3017582893371582</v>
      </c>
      <c r="AW29">
        <v>7.3611063957214355</v>
      </c>
      <c r="AX29">
        <v>4.706298828125</v>
      </c>
      <c r="AY29">
        <v>-1.8645139932632446</v>
      </c>
      <c r="AZ29">
        <v>-0.7598271369934082</v>
      </c>
      <c r="BA29">
        <v>0.10338765382766724</v>
      </c>
      <c r="BB29">
        <v>-0.70947760343551636</v>
      </c>
      <c r="BC29">
        <v>-0.60119175910949707</v>
      </c>
      <c r="BD29">
        <v>-3.8461796939373016E-3</v>
      </c>
      <c r="BE29">
        <v>50.723438262939453</v>
      </c>
      <c r="BF29">
        <v>51.178173065185547</v>
      </c>
      <c r="BG29">
        <v>50.632923126220703</v>
      </c>
      <c r="BH29">
        <v>51.036445617675781</v>
      </c>
      <c r="BI29">
        <v>50.476280212402344</v>
      </c>
      <c r="BJ29">
        <v>49.759086608886719</v>
      </c>
      <c r="BK29">
        <v>50.8873291015625</v>
      </c>
      <c r="BL29">
        <v>50.546955108642578</v>
      </c>
      <c r="BM29">
        <v>52.8331298828125</v>
      </c>
      <c r="BN29">
        <v>55.710845947265625</v>
      </c>
      <c r="BO29">
        <v>57.8375244140625</v>
      </c>
      <c r="BP29">
        <v>59.153656005859375</v>
      </c>
      <c r="BQ29">
        <v>60.724720001220703</v>
      </c>
      <c r="BR29">
        <v>61.191390991210937</v>
      </c>
      <c r="BS29">
        <v>61.777359008789063</v>
      </c>
      <c r="BT29">
        <v>60.888751983642578</v>
      </c>
      <c r="BU29">
        <v>60.037868499755859</v>
      </c>
      <c r="BV29">
        <v>59.686988830566406</v>
      </c>
      <c r="BW29">
        <v>57.098037719726563</v>
      </c>
      <c r="BX29">
        <v>55.132923126220703</v>
      </c>
      <c r="BY29">
        <v>54.995738983154297</v>
      </c>
      <c r="BZ29">
        <v>53.135906219482422</v>
      </c>
      <c r="CA29">
        <v>52.687126159667969</v>
      </c>
      <c r="CB29">
        <v>51.925197601318359</v>
      </c>
      <c r="CC29">
        <v>3.7345929145812988</v>
      </c>
      <c r="CD29">
        <v>2.983870267868042</v>
      </c>
      <c r="CE29">
        <v>2.5181212425231934</v>
      </c>
      <c r="CF29">
        <v>3.3205506801605225</v>
      </c>
      <c r="CG29">
        <v>4.0947151184082031</v>
      </c>
      <c r="CH29">
        <v>4.9939389228820801</v>
      </c>
      <c r="CI29">
        <v>4.5330829620361328</v>
      </c>
      <c r="CJ29">
        <v>4.3356766700744629</v>
      </c>
      <c r="CK29">
        <v>2.2960727214813232</v>
      </c>
      <c r="CL29">
        <v>4.088646411895752</v>
      </c>
      <c r="CM29">
        <v>3.7905933856964111</v>
      </c>
      <c r="CN29">
        <v>3.5925867557525635</v>
      </c>
      <c r="CO29">
        <v>3.2784938812255859</v>
      </c>
      <c r="CP29">
        <v>3.1043806076049805</v>
      </c>
      <c r="CQ29">
        <v>3.2900230884552002</v>
      </c>
      <c r="CR29">
        <v>4.378901481628418</v>
      </c>
      <c r="CS29">
        <v>3.5811014175415039</v>
      </c>
      <c r="CT29">
        <v>3.8143312931060791</v>
      </c>
      <c r="CU29">
        <v>4.6134519577026367</v>
      </c>
      <c r="CV29">
        <v>5.1200981140136719</v>
      </c>
      <c r="CW29">
        <v>5.4393715858459473</v>
      </c>
      <c r="CX29">
        <v>5.7264361381530762</v>
      </c>
      <c r="CY29">
        <v>5.1009073257446289</v>
      </c>
      <c r="CZ29">
        <v>4.4884462356567383</v>
      </c>
    </row>
    <row r="30" spans="1:104" x14ac:dyDescent="0.25">
      <c r="A30" t="s">
        <v>217</v>
      </c>
      <c r="B30" t="s">
        <v>169</v>
      </c>
      <c r="C30" t="s">
        <v>26</v>
      </c>
      <c r="D30" t="s">
        <v>187</v>
      </c>
      <c r="E30" t="s">
        <v>183</v>
      </c>
      <c r="F30">
        <v>2018</v>
      </c>
      <c r="G30" t="s">
        <v>172</v>
      </c>
      <c r="H30">
        <v>3</v>
      </c>
      <c r="I30">
        <v>138.05702209472656</v>
      </c>
      <c r="J30">
        <v>134.51231384277344</v>
      </c>
      <c r="K30">
        <v>131.72981262207031</v>
      </c>
      <c r="L30">
        <v>130.66238403320312</v>
      </c>
      <c r="M30">
        <v>135.28292846679687</v>
      </c>
      <c r="N30">
        <v>148.12307739257812</v>
      </c>
      <c r="O30">
        <v>167.08718872070312</v>
      </c>
      <c r="P30">
        <v>180.61209106445312</v>
      </c>
      <c r="Q30">
        <v>189.47482299804687</v>
      </c>
      <c r="R30">
        <v>196.13243103027344</v>
      </c>
      <c r="S30">
        <v>204.11073303222656</v>
      </c>
      <c r="T30">
        <v>206.91717529296875</v>
      </c>
      <c r="U30">
        <v>209.24337768554688</v>
      </c>
      <c r="V30">
        <v>212.06802368164062</v>
      </c>
      <c r="W30">
        <v>210.79103088378906</v>
      </c>
      <c r="X30">
        <v>203.45179748535156</v>
      </c>
      <c r="Y30">
        <v>194.57659912109375</v>
      </c>
      <c r="Z30">
        <v>185.65939331054687</v>
      </c>
      <c r="AA30">
        <v>177.59417724609375</v>
      </c>
      <c r="AB30">
        <v>174.29762268066406</v>
      </c>
      <c r="AC30">
        <v>169.69277954101562</v>
      </c>
      <c r="AD30">
        <v>161.6856689453125</v>
      </c>
      <c r="AE30">
        <v>153.67556762695312</v>
      </c>
      <c r="AF30">
        <v>146.60545349121094</v>
      </c>
      <c r="AG30">
        <v>-0.30600124597549438</v>
      </c>
      <c r="AH30">
        <v>0.53493201732635498</v>
      </c>
      <c r="AI30">
        <v>-2.6595614850521088E-2</v>
      </c>
      <c r="AJ30">
        <v>0.15430593490600586</v>
      </c>
      <c r="AK30">
        <v>-0.71693813800811768</v>
      </c>
      <c r="AL30">
        <v>-1.3161830902099609</v>
      </c>
      <c r="AM30">
        <v>-2.9229354858398438</v>
      </c>
      <c r="AN30">
        <v>-2.4304647445678711</v>
      </c>
      <c r="AO30">
        <v>-0.86223512887954712</v>
      </c>
      <c r="AP30">
        <v>0.81280720233917236</v>
      </c>
      <c r="AQ30">
        <v>3.986250638961792</v>
      </c>
      <c r="AR30">
        <v>15.27318000793457</v>
      </c>
      <c r="AS30">
        <v>15.087124824523926</v>
      </c>
      <c r="AT30">
        <v>14.084429740905762</v>
      </c>
      <c r="AU30">
        <v>13.517416000366211</v>
      </c>
      <c r="AV30">
        <v>12.665929794311523</v>
      </c>
      <c r="AW30">
        <v>12.550575256347656</v>
      </c>
      <c r="AX30">
        <v>9.9376926422119141</v>
      </c>
      <c r="AY30">
        <v>2.2645432949066162</v>
      </c>
      <c r="AZ30">
        <v>1.70794677734375</v>
      </c>
      <c r="BA30">
        <v>1.577380895614624</v>
      </c>
      <c r="BB30">
        <v>0.70073902606964111</v>
      </c>
      <c r="BC30">
        <v>0.81509321928024292</v>
      </c>
      <c r="BD30">
        <v>1.1294347047805786</v>
      </c>
      <c r="BE30">
        <v>58.717609405517578</v>
      </c>
      <c r="BF30">
        <v>58.224994659423828</v>
      </c>
      <c r="BG30">
        <v>56.840785980224609</v>
      </c>
      <c r="BH30">
        <v>56.736782073974609</v>
      </c>
      <c r="BI30">
        <v>55.934005737304688</v>
      </c>
      <c r="BJ30">
        <v>55.426616668701172</v>
      </c>
      <c r="BK30">
        <v>54.840652465820313</v>
      </c>
      <c r="BL30">
        <v>57.891597747802734</v>
      </c>
      <c r="BM30">
        <v>63.701622009277344</v>
      </c>
      <c r="BN30">
        <v>69.209007263183594</v>
      </c>
      <c r="BO30">
        <v>74.121620178222656</v>
      </c>
      <c r="BP30">
        <v>76.755828857421875</v>
      </c>
      <c r="BQ30">
        <v>79.514778137207031</v>
      </c>
      <c r="BR30">
        <v>80.548103332519531</v>
      </c>
      <c r="BS30">
        <v>79.314430236816406</v>
      </c>
      <c r="BT30">
        <v>77.659492492675781</v>
      </c>
      <c r="BU30">
        <v>76.54071044921875</v>
      </c>
      <c r="BV30">
        <v>75.087532043457031</v>
      </c>
      <c r="BW30">
        <v>71.426612854003906</v>
      </c>
      <c r="BX30">
        <v>68.682723999023438</v>
      </c>
      <c r="BY30">
        <v>67.327438354492187</v>
      </c>
      <c r="BZ30">
        <v>64.725135803222656</v>
      </c>
      <c r="CA30">
        <v>63.437267303466797</v>
      </c>
      <c r="CB30">
        <v>60.875675201416016</v>
      </c>
      <c r="CC30">
        <v>3.2161760330200195</v>
      </c>
      <c r="CD30">
        <v>2.5700087547302246</v>
      </c>
      <c r="CE30">
        <v>2.1521813869476318</v>
      </c>
      <c r="CF30">
        <v>2.8026225566864014</v>
      </c>
      <c r="CG30">
        <v>3.4090549945831299</v>
      </c>
      <c r="CH30">
        <v>4.1827149391174316</v>
      </c>
      <c r="CI30">
        <v>3.8164665699005127</v>
      </c>
      <c r="CJ30">
        <v>3.6891000270843506</v>
      </c>
      <c r="CK30">
        <v>1.9862886667251587</v>
      </c>
      <c r="CL30">
        <v>3.6279761791229248</v>
      </c>
      <c r="CM30">
        <v>3.4402573108673096</v>
      </c>
      <c r="CN30">
        <v>3.3281033039093018</v>
      </c>
      <c r="CO30">
        <v>3.0632541179656982</v>
      </c>
      <c r="CP30">
        <v>2.945162296295166</v>
      </c>
      <c r="CQ30">
        <v>3.14217209815979</v>
      </c>
      <c r="CR30">
        <v>4.1624889373779297</v>
      </c>
      <c r="CS30">
        <v>3.3549916744232178</v>
      </c>
      <c r="CT30">
        <v>3.4336347579956055</v>
      </c>
      <c r="CU30">
        <v>4.0369415283203125</v>
      </c>
      <c r="CV30">
        <v>4.567345142364502</v>
      </c>
      <c r="CW30">
        <v>4.8483195304870605</v>
      </c>
      <c r="CX30">
        <v>5.0868191719055176</v>
      </c>
      <c r="CY30">
        <v>4.4983134269714355</v>
      </c>
      <c r="CZ30">
        <v>3.9172799587249756</v>
      </c>
    </row>
    <row r="31" spans="1:104" x14ac:dyDescent="0.25">
      <c r="A31" t="s">
        <v>218</v>
      </c>
      <c r="B31" t="s">
        <v>169</v>
      </c>
      <c r="C31" t="s">
        <v>26</v>
      </c>
      <c r="D31" t="s">
        <v>187</v>
      </c>
      <c r="E31" t="s">
        <v>183</v>
      </c>
      <c r="F31">
        <v>2018</v>
      </c>
      <c r="G31" t="s">
        <v>173</v>
      </c>
      <c r="H31">
        <v>4</v>
      </c>
      <c r="I31">
        <v>145.04902648925781</v>
      </c>
      <c r="J31">
        <v>140.5997314453125</v>
      </c>
      <c r="K31">
        <v>137.79908752441406</v>
      </c>
      <c r="L31">
        <v>136.58573913574219</v>
      </c>
      <c r="M31">
        <v>141.87770080566406</v>
      </c>
      <c r="N31">
        <v>155.34536743164062</v>
      </c>
      <c r="O31">
        <v>171.21549987792969</v>
      </c>
      <c r="P31">
        <v>186.25477600097656</v>
      </c>
      <c r="Q31">
        <v>199.25564575195312</v>
      </c>
      <c r="R31">
        <v>211.14241027832031</v>
      </c>
      <c r="S31">
        <v>221.90725708007812</v>
      </c>
      <c r="T31">
        <v>226.11300659179687</v>
      </c>
      <c r="U31">
        <v>228.58328247070312</v>
      </c>
      <c r="V31">
        <v>230.19595336914062</v>
      </c>
      <c r="W31">
        <v>226.90159606933594</v>
      </c>
      <c r="X31">
        <v>218.8912353515625</v>
      </c>
      <c r="Y31">
        <v>208.38063049316406</v>
      </c>
      <c r="Z31">
        <v>197.42474365234375</v>
      </c>
      <c r="AA31">
        <v>185.29570007324219</v>
      </c>
      <c r="AB31">
        <v>182.1624755859375</v>
      </c>
      <c r="AC31">
        <v>178.39102172851563</v>
      </c>
      <c r="AD31">
        <v>170.31401062011719</v>
      </c>
      <c r="AE31">
        <v>162.35238647460937</v>
      </c>
      <c r="AF31">
        <v>155.47238159179687</v>
      </c>
      <c r="AG31">
        <v>-8.4560893476009369E-2</v>
      </c>
      <c r="AH31">
        <v>0.56220161914825439</v>
      </c>
      <c r="AI31">
        <v>0.23316961526870728</v>
      </c>
      <c r="AJ31">
        <v>0.53820198774337769</v>
      </c>
      <c r="AK31">
        <v>-7.4469350278377533E-2</v>
      </c>
      <c r="AL31">
        <v>1.4693913981318474E-2</v>
      </c>
      <c r="AM31">
        <v>-1.8403314352035522</v>
      </c>
      <c r="AN31">
        <v>-0.40496572852134705</v>
      </c>
      <c r="AO31">
        <v>0.88681149482727051</v>
      </c>
      <c r="AP31">
        <v>1.6926006078720093</v>
      </c>
      <c r="AQ31">
        <v>5.1731142997741699</v>
      </c>
      <c r="AR31">
        <v>18.335367202758789</v>
      </c>
      <c r="AS31">
        <v>18.492876052856445</v>
      </c>
      <c r="AT31">
        <v>17.220853805541992</v>
      </c>
      <c r="AU31">
        <v>16.384149551391602</v>
      </c>
      <c r="AV31">
        <v>16.407684326171875</v>
      </c>
      <c r="AW31">
        <v>16.167596817016602</v>
      </c>
      <c r="AX31">
        <v>13.750640869140625</v>
      </c>
      <c r="AY31">
        <v>5.2383742332458496</v>
      </c>
      <c r="AZ31">
        <v>3.4961724281311035</v>
      </c>
      <c r="BA31">
        <v>2.6449410915374756</v>
      </c>
      <c r="BB31">
        <v>1.7419654130935669</v>
      </c>
      <c r="BC31">
        <v>1.860997200012207</v>
      </c>
      <c r="BD31">
        <v>1.9691691398620605</v>
      </c>
      <c r="BE31">
        <v>68.371131896972656</v>
      </c>
      <c r="BF31">
        <v>65.840789794921875</v>
      </c>
      <c r="BG31">
        <v>64.477981567382813</v>
      </c>
      <c r="BH31">
        <v>64.413406372070313</v>
      </c>
      <c r="BI31">
        <v>63.776077270507813</v>
      </c>
      <c r="BJ31">
        <v>62.980815887451172</v>
      </c>
      <c r="BK31">
        <v>63.239631652832031</v>
      </c>
      <c r="BL31">
        <v>65.697219848632812</v>
      </c>
      <c r="BM31">
        <v>72.48272705078125</v>
      </c>
      <c r="BN31">
        <v>77.517478942871094</v>
      </c>
      <c r="BO31">
        <v>81.592422485351563</v>
      </c>
      <c r="BP31">
        <v>85.134689331054688</v>
      </c>
      <c r="BQ31">
        <v>85.425407409667969</v>
      </c>
      <c r="BR31">
        <v>85.51605224609375</v>
      </c>
      <c r="BS31">
        <v>85.404808044433594</v>
      </c>
      <c r="BT31">
        <v>83.874465942382813</v>
      </c>
      <c r="BU31">
        <v>82.378868103027344</v>
      </c>
      <c r="BV31">
        <v>79.978324890136719</v>
      </c>
      <c r="BW31">
        <v>77.56585693359375</v>
      </c>
      <c r="BX31">
        <v>73.099319458007813</v>
      </c>
      <c r="BY31">
        <v>68.85400390625</v>
      </c>
      <c r="BZ31">
        <v>67.0394287109375</v>
      </c>
      <c r="CA31">
        <v>65.470451354980469</v>
      </c>
      <c r="CB31">
        <v>64.316925048828125</v>
      </c>
      <c r="CC31">
        <v>3.0656523704528809</v>
      </c>
      <c r="CD31">
        <v>2.4371585845947266</v>
      </c>
      <c r="CE31">
        <v>2.042527437210083</v>
      </c>
      <c r="CF31">
        <v>2.6579458713531494</v>
      </c>
      <c r="CG31">
        <v>3.2436347007751465</v>
      </c>
      <c r="CH31">
        <v>3.9797942638397217</v>
      </c>
      <c r="CI31">
        <v>3.5480368137359619</v>
      </c>
      <c r="CJ31">
        <v>3.4514989852905273</v>
      </c>
      <c r="CK31">
        <v>1.8950830698013306</v>
      </c>
      <c r="CL31">
        <v>3.5433762073516846</v>
      </c>
      <c r="CM31">
        <v>3.3933086395263672</v>
      </c>
      <c r="CN31">
        <v>3.2995328903198242</v>
      </c>
      <c r="CO31">
        <v>3.0360052585601807</v>
      </c>
      <c r="CP31">
        <v>2.9004037380218506</v>
      </c>
      <c r="CQ31">
        <v>3.0686130523681641</v>
      </c>
      <c r="CR31">
        <v>4.0629987716674805</v>
      </c>
      <c r="CS31">
        <v>3.2597544193267822</v>
      </c>
      <c r="CT31">
        <v>3.3125736713409424</v>
      </c>
      <c r="CU31">
        <v>3.8213415145874023</v>
      </c>
      <c r="CV31">
        <v>4.3306994438171387</v>
      </c>
      <c r="CW31">
        <v>4.6241044998168945</v>
      </c>
      <c r="CX31">
        <v>4.8612947463989258</v>
      </c>
      <c r="CY31">
        <v>4.3115191459655762</v>
      </c>
      <c r="CZ31">
        <v>3.7688987255096436</v>
      </c>
    </row>
    <row r="32" spans="1:104" x14ac:dyDescent="0.25">
      <c r="A32" t="s">
        <v>219</v>
      </c>
      <c r="B32" t="s">
        <v>169</v>
      </c>
      <c r="C32" t="s">
        <v>26</v>
      </c>
      <c r="D32" t="s">
        <v>187</v>
      </c>
      <c r="E32" t="s">
        <v>183</v>
      </c>
      <c r="F32">
        <v>2018</v>
      </c>
      <c r="G32" t="s">
        <v>174</v>
      </c>
      <c r="H32">
        <v>5</v>
      </c>
      <c r="I32">
        <v>142.33283996582031</v>
      </c>
      <c r="J32">
        <v>138.87287902832031</v>
      </c>
      <c r="K32">
        <v>136.07276916503906</v>
      </c>
      <c r="L32">
        <v>135.69358825683594</v>
      </c>
      <c r="M32">
        <v>141.5921630859375</v>
      </c>
      <c r="N32">
        <v>154.92485046386719</v>
      </c>
      <c r="O32">
        <v>169.82331848144531</v>
      </c>
      <c r="P32">
        <v>187.668701171875</v>
      </c>
      <c r="Q32">
        <v>202.40708923339844</v>
      </c>
      <c r="R32">
        <v>212.77519226074219</v>
      </c>
      <c r="S32">
        <v>221.1463623046875</v>
      </c>
      <c r="T32">
        <v>224.46858215332031</v>
      </c>
      <c r="U32">
        <v>225.76445007324219</v>
      </c>
      <c r="V32">
        <v>225.97158813476562</v>
      </c>
      <c r="W32">
        <v>222.55963134765625</v>
      </c>
      <c r="X32">
        <v>214.5989990234375</v>
      </c>
      <c r="Y32">
        <v>204.68211364746094</v>
      </c>
      <c r="Z32">
        <v>194.37249755859375</v>
      </c>
      <c r="AA32">
        <v>183.27186584472656</v>
      </c>
      <c r="AB32">
        <v>179.7904052734375</v>
      </c>
      <c r="AC32">
        <v>176.92277526855469</v>
      </c>
      <c r="AD32">
        <v>167.51287841796875</v>
      </c>
      <c r="AE32">
        <v>160.04342651367187</v>
      </c>
      <c r="AF32">
        <v>152.88835144042969</v>
      </c>
      <c r="AG32">
        <v>-0.11826439946889877</v>
      </c>
      <c r="AH32">
        <v>0.55483776330947876</v>
      </c>
      <c r="AI32">
        <v>0.19113387167453766</v>
      </c>
      <c r="AJ32">
        <v>0.47785747051239014</v>
      </c>
      <c r="AK32">
        <v>-0.1769251674413681</v>
      </c>
      <c r="AL32">
        <v>-0.19650162756443024</v>
      </c>
      <c r="AM32">
        <v>-1.9992110729217529</v>
      </c>
      <c r="AN32">
        <v>-0.72939813137054443</v>
      </c>
      <c r="AO32">
        <v>0.62432181835174561</v>
      </c>
      <c r="AP32">
        <v>1.5806432962417603</v>
      </c>
      <c r="AQ32">
        <v>5.0284318923950195</v>
      </c>
      <c r="AR32">
        <v>17.954130172729492</v>
      </c>
      <c r="AS32">
        <v>17.963335037231445</v>
      </c>
      <c r="AT32">
        <v>16.616920471191406</v>
      </c>
      <c r="AU32">
        <v>15.797658920288086</v>
      </c>
      <c r="AV32">
        <v>15.672211647033691</v>
      </c>
      <c r="AW32">
        <v>15.474160194396973</v>
      </c>
      <c r="AX32">
        <v>13.062403678894043</v>
      </c>
      <c r="AY32">
        <v>4.7494888305664062</v>
      </c>
      <c r="AZ32">
        <v>3.1943235397338867</v>
      </c>
      <c r="BA32">
        <v>2.4746508598327637</v>
      </c>
      <c r="BB32">
        <v>1.5634684562683105</v>
      </c>
      <c r="BC32">
        <v>1.6849350929260254</v>
      </c>
      <c r="BD32">
        <v>1.8213061094284058</v>
      </c>
      <c r="BE32">
        <v>65.482383728027344</v>
      </c>
      <c r="BF32">
        <v>65.385902404785156</v>
      </c>
      <c r="BG32">
        <v>65.092071533203125</v>
      </c>
      <c r="BH32">
        <v>65.197357177734375</v>
      </c>
      <c r="BI32">
        <v>63.89471435546875</v>
      </c>
      <c r="BJ32">
        <v>63.192951202392578</v>
      </c>
      <c r="BK32">
        <v>64.043830871582031</v>
      </c>
      <c r="BL32">
        <v>67.307044982910156</v>
      </c>
      <c r="BM32">
        <v>73.368499755859375</v>
      </c>
      <c r="BN32">
        <v>77.622901916503906</v>
      </c>
      <c r="BO32">
        <v>80.829071044921875</v>
      </c>
      <c r="BP32">
        <v>81.780830383300781</v>
      </c>
      <c r="BQ32">
        <v>81.285232543945313</v>
      </c>
      <c r="BR32">
        <v>82.329071044921875</v>
      </c>
      <c r="BS32">
        <v>81.179946899414063</v>
      </c>
      <c r="BT32">
        <v>80.618499755859375</v>
      </c>
      <c r="BU32">
        <v>80.368499755859375</v>
      </c>
      <c r="BV32">
        <v>80.31585693359375</v>
      </c>
      <c r="BW32">
        <v>81.157928466796875</v>
      </c>
      <c r="BX32">
        <v>77.907928466796875</v>
      </c>
      <c r="BY32">
        <v>74.60528564453125</v>
      </c>
      <c r="BZ32">
        <v>71.947357177734375</v>
      </c>
      <c r="CA32">
        <v>71.149116516113281</v>
      </c>
      <c r="CB32">
        <v>70.087669372558594</v>
      </c>
      <c r="CC32">
        <v>3.0410041809082031</v>
      </c>
      <c r="CD32">
        <v>2.4334397315979004</v>
      </c>
      <c r="CE32">
        <v>2.0389032363891602</v>
      </c>
      <c r="CF32">
        <v>2.6693403720855713</v>
      </c>
      <c r="CG32">
        <v>3.2723581790924072</v>
      </c>
      <c r="CH32">
        <v>4.0122432708740234</v>
      </c>
      <c r="CI32">
        <v>3.5575110912322998</v>
      </c>
      <c r="CJ32">
        <v>3.5155725479125977</v>
      </c>
      <c r="CK32">
        <v>1.9460192918777466</v>
      </c>
      <c r="CL32">
        <v>3.6096622943878174</v>
      </c>
      <c r="CM32">
        <v>3.4184997081756592</v>
      </c>
      <c r="CN32">
        <v>3.3112075328826904</v>
      </c>
      <c r="CO32">
        <v>3.0312199592590332</v>
      </c>
      <c r="CP32">
        <v>2.8781833648681641</v>
      </c>
      <c r="CQ32">
        <v>3.0426697731018066</v>
      </c>
      <c r="CR32">
        <v>4.026705265045166</v>
      </c>
      <c r="CS32">
        <v>3.2367660999298096</v>
      </c>
      <c r="CT32">
        <v>3.2968759536743164</v>
      </c>
      <c r="CU32">
        <v>3.8207638263702393</v>
      </c>
      <c r="CV32">
        <v>4.3208532333374023</v>
      </c>
      <c r="CW32">
        <v>4.6359872817993164</v>
      </c>
      <c r="CX32">
        <v>4.8334097862243652</v>
      </c>
      <c r="CY32">
        <v>4.296485424041748</v>
      </c>
      <c r="CZ32">
        <v>3.7466182708740234</v>
      </c>
    </row>
    <row r="33" spans="1:104" x14ac:dyDescent="0.25">
      <c r="A33" t="s">
        <v>220</v>
      </c>
      <c r="B33" t="s">
        <v>169</v>
      </c>
      <c r="C33" t="s">
        <v>26</v>
      </c>
      <c r="D33" t="s">
        <v>187</v>
      </c>
      <c r="E33" t="s">
        <v>183</v>
      </c>
      <c r="F33">
        <v>2018</v>
      </c>
      <c r="G33" t="s">
        <v>175</v>
      </c>
      <c r="H33">
        <v>6</v>
      </c>
      <c r="I33">
        <v>148.82923889160156</v>
      </c>
      <c r="J33">
        <v>144.84028625488281</v>
      </c>
      <c r="K33">
        <v>142.07501220703125</v>
      </c>
      <c r="L33">
        <v>141.09164428710937</v>
      </c>
      <c r="M33">
        <v>146.99299621582031</v>
      </c>
      <c r="N33">
        <v>160.20326232910156</v>
      </c>
      <c r="O33">
        <v>174.64013671875</v>
      </c>
      <c r="P33">
        <v>192.84724426269531</v>
      </c>
      <c r="Q33">
        <v>205.6422119140625</v>
      </c>
      <c r="R33">
        <v>216.3995361328125</v>
      </c>
      <c r="S33">
        <v>226.27320861816406</v>
      </c>
      <c r="T33">
        <v>229.62124633789062</v>
      </c>
      <c r="U33">
        <v>230.48179626464844</v>
      </c>
      <c r="V33">
        <v>230.21394348144531</v>
      </c>
      <c r="W33">
        <v>227.07698059082031</v>
      </c>
      <c r="X33">
        <v>220.25392150878906</v>
      </c>
      <c r="Y33">
        <v>212.53878784179687</v>
      </c>
      <c r="Z33">
        <v>202.17645263671875</v>
      </c>
      <c r="AA33">
        <v>191.17678833007812</v>
      </c>
      <c r="AB33">
        <v>184.38038635253906</v>
      </c>
      <c r="AC33">
        <v>181.50265502929687</v>
      </c>
      <c r="AD33">
        <v>172.71710205078125</v>
      </c>
      <c r="AE33">
        <v>165.54644775390625</v>
      </c>
      <c r="AF33">
        <v>158.38539123535156</v>
      </c>
      <c r="AG33">
        <v>-0.11976432800292969</v>
      </c>
      <c r="AH33">
        <v>0.57872986793518066</v>
      </c>
      <c r="AI33">
        <v>0.20387931168079376</v>
      </c>
      <c r="AJ33">
        <v>0.50310957431793213</v>
      </c>
      <c r="AK33">
        <v>-0.17242082953453064</v>
      </c>
      <c r="AL33">
        <v>-0.18012969195842743</v>
      </c>
      <c r="AM33">
        <v>-2.0370299816131592</v>
      </c>
      <c r="AN33">
        <v>-0.71463954448699951</v>
      </c>
      <c r="AO33">
        <v>0.66397905349731445</v>
      </c>
      <c r="AP33">
        <v>1.6210025548934937</v>
      </c>
      <c r="AQ33">
        <v>5.158726692199707</v>
      </c>
      <c r="AR33">
        <v>18.393054962158203</v>
      </c>
      <c r="AS33">
        <v>18.371194839477539</v>
      </c>
      <c r="AT33">
        <v>16.959871292114258</v>
      </c>
      <c r="AU33">
        <v>16.147731781005859</v>
      </c>
      <c r="AV33">
        <v>16.130050659179688</v>
      </c>
      <c r="AW33">
        <v>16.112722396850586</v>
      </c>
      <c r="AX33">
        <v>13.639117240905762</v>
      </c>
      <c r="AY33">
        <v>5.0019145011901855</v>
      </c>
      <c r="AZ33">
        <v>3.3036425113677979</v>
      </c>
      <c r="BA33">
        <v>2.5548067092895508</v>
      </c>
      <c r="BB33">
        <v>1.6283636093139648</v>
      </c>
      <c r="BC33">
        <v>1.7592176198959351</v>
      </c>
      <c r="BD33">
        <v>1.8993910551071167</v>
      </c>
      <c r="BE33">
        <v>66.954887390136719</v>
      </c>
      <c r="BF33">
        <v>65.592071533203125</v>
      </c>
      <c r="BG33">
        <v>65.390312194824219</v>
      </c>
      <c r="BH33">
        <v>65.0394287109375</v>
      </c>
      <c r="BI33">
        <v>65.378379821777344</v>
      </c>
      <c r="BJ33">
        <v>64.974853515625</v>
      </c>
      <c r="BK33">
        <v>64.974853515625</v>
      </c>
      <c r="BL33">
        <v>68.25</v>
      </c>
      <c r="BM33">
        <v>71.376022338867188</v>
      </c>
      <c r="BN33">
        <v>74.623039245605469</v>
      </c>
      <c r="BO33">
        <v>78.323104858398438</v>
      </c>
      <c r="BP33">
        <v>80.7838134765625</v>
      </c>
      <c r="BQ33">
        <v>81.481170654296875</v>
      </c>
      <c r="BR33">
        <v>82.365371704101563</v>
      </c>
      <c r="BS33">
        <v>81.260086059570313</v>
      </c>
      <c r="BT33">
        <v>81.71185302734375</v>
      </c>
      <c r="BU33">
        <v>82.522018432617187</v>
      </c>
      <c r="BV33">
        <v>80.921142578125</v>
      </c>
      <c r="BW33">
        <v>79.352165222167969</v>
      </c>
      <c r="BX33">
        <v>77.201622009277344</v>
      </c>
      <c r="BY33">
        <v>74.460708618164062</v>
      </c>
      <c r="BZ33">
        <v>72.093498229980469</v>
      </c>
      <c r="CA33">
        <v>70.99261474609375</v>
      </c>
      <c r="CB33">
        <v>69.935569763183594</v>
      </c>
      <c r="CC33">
        <v>3.1759190559387207</v>
      </c>
      <c r="CD33">
        <v>2.5349056720733643</v>
      </c>
      <c r="CE33">
        <v>2.1262404918670654</v>
      </c>
      <c r="CF33">
        <v>2.7721400260925293</v>
      </c>
      <c r="CG33">
        <v>3.393028736114502</v>
      </c>
      <c r="CH33">
        <v>4.1438765525817871</v>
      </c>
      <c r="CI33">
        <v>3.653947114944458</v>
      </c>
      <c r="CJ33">
        <v>3.6081695556640625</v>
      </c>
      <c r="CK33">
        <v>1.9747086763381958</v>
      </c>
      <c r="CL33">
        <v>3.6666646003723145</v>
      </c>
      <c r="CM33">
        <v>3.493478536605835</v>
      </c>
      <c r="CN33">
        <v>3.3830792903900146</v>
      </c>
      <c r="CO33">
        <v>3.090778112411499</v>
      </c>
      <c r="CP33">
        <v>2.9286367893218994</v>
      </c>
      <c r="CQ33">
        <v>3.1006364822387695</v>
      </c>
      <c r="CR33">
        <v>4.1277661323547363</v>
      </c>
      <c r="CS33">
        <v>3.3569033145904541</v>
      </c>
      <c r="CT33">
        <v>3.4250555038452148</v>
      </c>
      <c r="CU33">
        <v>3.9806938171386719</v>
      </c>
      <c r="CV33">
        <v>4.425750732421875</v>
      </c>
      <c r="CW33">
        <v>4.7501873970031738</v>
      </c>
      <c r="CX33">
        <v>4.9774856567382812</v>
      </c>
      <c r="CY33">
        <v>4.4387903213500977</v>
      </c>
      <c r="CZ33">
        <v>3.8765861988067627</v>
      </c>
    </row>
    <row r="34" spans="1:104" x14ac:dyDescent="0.25">
      <c r="A34" t="s">
        <v>221</v>
      </c>
      <c r="B34" t="s">
        <v>169</v>
      </c>
      <c r="C34" t="s">
        <v>26</v>
      </c>
      <c r="D34" t="s">
        <v>187</v>
      </c>
      <c r="E34" t="s">
        <v>183</v>
      </c>
      <c r="F34">
        <v>2018</v>
      </c>
      <c r="G34" t="s">
        <v>176</v>
      </c>
      <c r="H34">
        <v>7</v>
      </c>
      <c r="I34">
        <v>150.50479125976562</v>
      </c>
      <c r="J34">
        <v>147.1822509765625</v>
      </c>
      <c r="K34">
        <v>144.1427001953125</v>
      </c>
      <c r="L34">
        <v>143.84950256347656</v>
      </c>
      <c r="M34">
        <v>150.35166931152344</v>
      </c>
      <c r="N34">
        <v>164.99789428710937</v>
      </c>
      <c r="O34">
        <v>179.42092895507812</v>
      </c>
      <c r="P34">
        <v>195.3048095703125</v>
      </c>
      <c r="Q34">
        <v>204.72268676757812</v>
      </c>
      <c r="R34">
        <v>212.73832702636719</v>
      </c>
      <c r="S34">
        <v>219.63951110839844</v>
      </c>
      <c r="T34">
        <v>220.93177795410156</v>
      </c>
      <c r="U34">
        <v>222.28358459472656</v>
      </c>
      <c r="V34">
        <v>222.55294799804687</v>
      </c>
      <c r="W34">
        <v>220.52708435058594</v>
      </c>
      <c r="X34">
        <v>216.72393798828125</v>
      </c>
      <c r="Y34">
        <v>211.18186950683594</v>
      </c>
      <c r="Z34">
        <v>201.04733276367188</v>
      </c>
      <c r="AA34">
        <v>190.37234497070312</v>
      </c>
      <c r="AB34">
        <v>183.59881591796875</v>
      </c>
      <c r="AC34">
        <v>181.08259582519531</v>
      </c>
      <c r="AD34">
        <v>173.05911254882812</v>
      </c>
      <c r="AE34">
        <v>165.89903259277344</v>
      </c>
      <c r="AF34">
        <v>159.05038452148437</v>
      </c>
      <c r="AG34">
        <v>-9.9408186972141266E-2</v>
      </c>
      <c r="AH34">
        <v>0.58837044239044189</v>
      </c>
      <c r="AI34">
        <v>0.23094832897186279</v>
      </c>
      <c r="AJ34">
        <v>0.54798728227615356</v>
      </c>
      <c r="AK34">
        <v>-0.11298375576734543</v>
      </c>
      <c r="AL34">
        <v>-5.4708056151866913E-2</v>
      </c>
      <c r="AM34">
        <v>-1.9859561920166016</v>
      </c>
      <c r="AN34">
        <v>-0.52921068668365479</v>
      </c>
      <c r="AO34">
        <v>0.82369565963745117</v>
      </c>
      <c r="AP34">
        <v>1.6663020849227905</v>
      </c>
      <c r="AQ34">
        <v>5.0808267593383789</v>
      </c>
      <c r="AR34">
        <v>17.838935852050781</v>
      </c>
      <c r="AS34">
        <v>17.890403747558594</v>
      </c>
      <c r="AT34">
        <v>16.5604248046875</v>
      </c>
      <c r="AU34">
        <v>15.839288711547852</v>
      </c>
      <c r="AV34">
        <v>16.114585876464844</v>
      </c>
      <c r="AW34">
        <v>16.253805160522461</v>
      </c>
      <c r="AX34">
        <v>13.849123954772949</v>
      </c>
      <c r="AY34">
        <v>5.2416925430297852</v>
      </c>
      <c r="AZ34">
        <v>3.441896915435791</v>
      </c>
      <c r="BA34">
        <v>2.6373178958892822</v>
      </c>
      <c r="BB34">
        <v>1.7216383218765259</v>
      </c>
      <c r="BC34">
        <v>1.8531659841537476</v>
      </c>
      <c r="BD34">
        <v>1.9770368337631226</v>
      </c>
      <c r="BE34">
        <v>70.308219909667969</v>
      </c>
      <c r="BF34">
        <v>69.50103759765625</v>
      </c>
      <c r="BG34">
        <v>69.528923034667969</v>
      </c>
      <c r="BH34">
        <v>69.246635437011719</v>
      </c>
      <c r="BI34">
        <v>68.904182434082031</v>
      </c>
      <c r="BJ34">
        <v>68.728218078613281</v>
      </c>
      <c r="BK34">
        <v>69.205787658691406</v>
      </c>
      <c r="BL34">
        <v>70.67193603515625</v>
      </c>
      <c r="BM34">
        <v>72.603584289550781</v>
      </c>
      <c r="BN34">
        <v>74.460952758789063</v>
      </c>
      <c r="BO34">
        <v>76.202003479003906</v>
      </c>
      <c r="BP34">
        <v>75.907791137695313</v>
      </c>
      <c r="BQ34">
        <v>77.173080444335938</v>
      </c>
      <c r="BR34">
        <v>79.833610534667969</v>
      </c>
      <c r="BS34">
        <v>80.936050415039063</v>
      </c>
      <c r="BT34">
        <v>80.096580505371094</v>
      </c>
      <c r="BU34">
        <v>78.829208374023437</v>
      </c>
      <c r="BV34">
        <v>78.411811828613281</v>
      </c>
      <c r="BW34">
        <v>78.428665161132812</v>
      </c>
      <c r="BX34">
        <v>76.207206726074219</v>
      </c>
      <c r="BY34">
        <v>74.041236877441406</v>
      </c>
      <c r="BZ34">
        <v>72.862815856933594</v>
      </c>
      <c r="CA34">
        <v>72.558219909667969</v>
      </c>
      <c r="CB34">
        <v>72.128761291503906</v>
      </c>
      <c r="CC34">
        <v>3.1911792755126953</v>
      </c>
      <c r="CD34">
        <v>2.559455394744873</v>
      </c>
      <c r="CE34">
        <v>2.1434187889099121</v>
      </c>
      <c r="CF34">
        <v>2.8082900047302246</v>
      </c>
      <c r="CG34">
        <v>3.4484093189239502</v>
      </c>
      <c r="CH34">
        <v>4.2406606674194336</v>
      </c>
      <c r="CI34">
        <v>3.7300186157226562</v>
      </c>
      <c r="CJ34">
        <v>3.6308314800262451</v>
      </c>
      <c r="CK34">
        <v>1.9533336162567139</v>
      </c>
      <c r="CL34">
        <v>3.5816264152526855</v>
      </c>
      <c r="CM34">
        <v>3.369420051574707</v>
      </c>
      <c r="CN34">
        <v>3.2342822551727295</v>
      </c>
      <c r="CO34">
        <v>2.9618175029754639</v>
      </c>
      <c r="CP34">
        <v>2.8131115436553955</v>
      </c>
      <c r="CQ34">
        <v>2.9919843673706055</v>
      </c>
      <c r="CR34">
        <v>4.0356926918029785</v>
      </c>
      <c r="CS34">
        <v>3.3141868114471436</v>
      </c>
      <c r="CT34">
        <v>3.3841924667358398</v>
      </c>
      <c r="CU34">
        <v>3.938647985458374</v>
      </c>
      <c r="CV34">
        <v>4.3788676261901855</v>
      </c>
      <c r="CW34">
        <v>4.7089509963989258</v>
      </c>
      <c r="CX34">
        <v>4.9555153846740723</v>
      </c>
      <c r="CY34">
        <v>4.419858455657959</v>
      </c>
      <c r="CZ34">
        <v>3.86802077293396</v>
      </c>
    </row>
    <row r="35" spans="1:104" x14ac:dyDescent="0.25">
      <c r="A35" t="s">
        <v>222</v>
      </c>
      <c r="B35" t="s">
        <v>169</v>
      </c>
      <c r="C35" t="s">
        <v>26</v>
      </c>
      <c r="D35" t="s">
        <v>187</v>
      </c>
      <c r="E35" t="s">
        <v>183</v>
      </c>
      <c r="F35">
        <v>2018</v>
      </c>
      <c r="G35" t="s">
        <v>177</v>
      </c>
      <c r="H35">
        <v>8</v>
      </c>
      <c r="I35">
        <v>157.06135559082031</v>
      </c>
      <c r="J35">
        <v>153.1724853515625</v>
      </c>
      <c r="K35">
        <v>150.11343383789063</v>
      </c>
      <c r="L35">
        <v>149.69660949707031</v>
      </c>
      <c r="M35">
        <v>156.51811218261719</v>
      </c>
      <c r="N35">
        <v>172.91203308105469</v>
      </c>
      <c r="O35">
        <v>188.51023864746094</v>
      </c>
      <c r="P35">
        <v>204.135009765625</v>
      </c>
      <c r="Q35">
        <v>216.24468994140625</v>
      </c>
      <c r="R35">
        <v>226.19856262207031</v>
      </c>
      <c r="S35">
        <v>235.40296936035156</v>
      </c>
      <c r="T35">
        <v>237.91795349121094</v>
      </c>
      <c r="U35">
        <v>239.7791748046875</v>
      </c>
      <c r="V35">
        <v>239.94297790527344</v>
      </c>
      <c r="W35">
        <v>237.87332153320312</v>
      </c>
      <c r="X35">
        <v>231.96195983886719</v>
      </c>
      <c r="Y35">
        <v>224.43293762207031</v>
      </c>
      <c r="Z35">
        <v>214.80085754394531</v>
      </c>
      <c r="AA35">
        <v>203.60218811035156</v>
      </c>
      <c r="AB35">
        <v>197.2764892578125</v>
      </c>
      <c r="AC35">
        <v>192.05844116210937</v>
      </c>
      <c r="AD35">
        <v>182.55274963378906</v>
      </c>
      <c r="AE35">
        <v>174.46844482421875</v>
      </c>
      <c r="AF35">
        <v>166.92703247070312</v>
      </c>
      <c r="AG35">
        <v>-2.6420543435961008E-3</v>
      </c>
      <c r="AH35">
        <v>0.61363083124160767</v>
      </c>
      <c r="AI35">
        <v>0.35254773497581482</v>
      </c>
      <c r="AJ35">
        <v>0.73303419351577759</v>
      </c>
      <c r="AK35">
        <v>0.17686192691326141</v>
      </c>
      <c r="AL35">
        <v>0.55454647541046143</v>
      </c>
      <c r="AM35">
        <v>-1.5855430364608765</v>
      </c>
      <c r="AN35">
        <v>0.35441797971725464</v>
      </c>
      <c r="AO35">
        <v>1.6370580196380615</v>
      </c>
      <c r="AP35">
        <v>2.1168732643127441</v>
      </c>
      <c r="AQ35">
        <v>5.7963132858276367</v>
      </c>
      <c r="AR35">
        <v>19.89263916015625</v>
      </c>
      <c r="AS35">
        <v>20.129884719848633</v>
      </c>
      <c r="AT35">
        <v>18.648162841796875</v>
      </c>
      <c r="AU35">
        <v>17.842645645141602</v>
      </c>
      <c r="AV35">
        <v>18.408710479736328</v>
      </c>
      <c r="AW35">
        <v>18.430873870849609</v>
      </c>
      <c r="AX35">
        <v>16.161258697509766</v>
      </c>
      <c r="AY35">
        <v>6.8510422706604004</v>
      </c>
      <c r="AZ35">
        <v>4.4285306930541992</v>
      </c>
      <c r="BA35">
        <v>3.2157688140869141</v>
      </c>
      <c r="BB35">
        <v>2.2400646209716797</v>
      </c>
      <c r="BC35">
        <v>2.3722939491271973</v>
      </c>
      <c r="BD35">
        <v>2.4013187885284424</v>
      </c>
      <c r="BE35">
        <v>71.638748168945313</v>
      </c>
      <c r="BF35">
        <v>71.653663635253906</v>
      </c>
      <c r="BG35">
        <v>71.052780151367188</v>
      </c>
      <c r="BH35">
        <v>70.802780151367188</v>
      </c>
      <c r="BI35">
        <v>70.141731262207031</v>
      </c>
      <c r="BJ35">
        <v>70.040855407714844</v>
      </c>
      <c r="BK35">
        <v>70.189971923828125</v>
      </c>
      <c r="BL35">
        <v>70.92193603515625</v>
      </c>
      <c r="BM35">
        <v>74.156364440917969</v>
      </c>
      <c r="BN35">
        <v>77.755683898925781</v>
      </c>
      <c r="BO35">
        <v>81.422561645507813</v>
      </c>
      <c r="BP35">
        <v>82.5880126953125</v>
      </c>
      <c r="BQ35">
        <v>83.887680053710937</v>
      </c>
      <c r="BR35">
        <v>83.234153747558594</v>
      </c>
      <c r="BS35">
        <v>84.067138671875</v>
      </c>
      <c r="BT35">
        <v>84.52642822265625</v>
      </c>
      <c r="BU35">
        <v>83.764495849609375</v>
      </c>
      <c r="BV35">
        <v>83.615371704101563</v>
      </c>
      <c r="BW35">
        <v>80.803924560546875</v>
      </c>
      <c r="BX35">
        <v>78.406364440917969</v>
      </c>
      <c r="BY35">
        <v>75.763351440429687</v>
      </c>
      <c r="BZ35">
        <v>74.189826965332031</v>
      </c>
      <c r="CA35">
        <v>73.588951110839844</v>
      </c>
      <c r="CB35">
        <v>73.010368347167969</v>
      </c>
      <c r="CC35">
        <v>3.2598705291748047</v>
      </c>
      <c r="CD35">
        <v>2.6073720455169678</v>
      </c>
      <c r="CE35">
        <v>2.185063362121582</v>
      </c>
      <c r="CF35">
        <v>2.8607220649719238</v>
      </c>
      <c r="CG35">
        <v>3.5140285491943359</v>
      </c>
      <c r="CH35">
        <v>4.3502120971679687</v>
      </c>
      <c r="CI35">
        <v>3.8362150192260742</v>
      </c>
      <c r="CJ35">
        <v>3.7148458957672119</v>
      </c>
      <c r="CK35">
        <v>2.0196957588195801</v>
      </c>
      <c r="CL35">
        <v>3.7278163433074951</v>
      </c>
      <c r="CM35">
        <v>3.534977912902832</v>
      </c>
      <c r="CN35">
        <v>3.4093935489654541</v>
      </c>
      <c r="CO35">
        <v>3.1274650096893311</v>
      </c>
      <c r="CP35">
        <v>2.9688739776611328</v>
      </c>
      <c r="CQ35">
        <v>3.1591722965240479</v>
      </c>
      <c r="CR35">
        <v>4.2282242774963379</v>
      </c>
      <c r="CS35">
        <v>3.4477605819702148</v>
      </c>
      <c r="CT35">
        <v>3.5393450260162354</v>
      </c>
      <c r="CU35">
        <v>4.1234040260314941</v>
      </c>
      <c r="CV35">
        <v>4.6057181358337402</v>
      </c>
      <c r="CW35">
        <v>4.8888978958129883</v>
      </c>
      <c r="CX35">
        <v>5.1169700622558594</v>
      </c>
      <c r="CY35">
        <v>4.5500006675720215</v>
      </c>
      <c r="CZ35">
        <v>3.973844051361084</v>
      </c>
    </row>
    <row r="36" spans="1:104" x14ac:dyDescent="0.25">
      <c r="A36" t="s">
        <v>223</v>
      </c>
      <c r="B36" t="s">
        <v>169</v>
      </c>
      <c r="C36" t="s">
        <v>26</v>
      </c>
      <c r="D36" t="s">
        <v>187</v>
      </c>
      <c r="E36" t="s">
        <v>183</v>
      </c>
      <c r="F36">
        <v>2018</v>
      </c>
      <c r="G36" t="s">
        <v>178</v>
      </c>
      <c r="H36">
        <v>9</v>
      </c>
      <c r="I36">
        <v>157.7333984375</v>
      </c>
      <c r="J36">
        <v>153.8121337890625</v>
      </c>
      <c r="K36">
        <v>150.95808410644531</v>
      </c>
      <c r="L36">
        <v>150.88082885742187</v>
      </c>
      <c r="M36">
        <v>159.36239624023437</v>
      </c>
      <c r="N36">
        <v>176.66659545898437</v>
      </c>
      <c r="O36">
        <v>196.15591430664062</v>
      </c>
      <c r="P36">
        <v>212.79978942871094</v>
      </c>
      <c r="Q36">
        <v>230.35279846191406</v>
      </c>
      <c r="R36">
        <v>245.88609313964844</v>
      </c>
      <c r="S36">
        <v>257.49813842773437</v>
      </c>
      <c r="T36">
        <v>261.14266967773437</v>
      </c>
      <c r="U36">
        <v>262.95016479492187</v>
      </c>
      <c r="V36">
        <v>261.767333984375</v>
      </c>
      <c r="W36">
        <v>258.07916259765625</v>
      </c>
      <c r="X36">
        <v>249.1702880859375</v>
      </c>
      <c r="Y36">
        <v>237.43765258789062</v>
      </c>
      <c r="Z36">
        <v>226.30337524414062</v>
      </c>
      <c r="AA36">
        <v>214.62091064453125</v>
      </c>
      <c r="AB36">
        <v>209.2999267578125</v>
      </c>
      <c r="AC36">
        <v>199.71109008789062</v>
      </c>
      <c r="AD36">
        <v>187.73074340820312</v>
      </c>
      <c r="AE36">
        <v>177.84431457519531</v>
      </c>
      <c r="AF36">
        <v>169.82954406738281</v>
      </c>
      <c r="AG36">
        <v>0.14119979739189148</v>
      </c>
      <c r="AH36">
        <v>0.61806297302246094</v>
      </c>
      <c r="AI36">
        <v>0.51416003704071045</v>
      </c>
      <c r="AJ36">
        <v>0.97128427028656006</v>
      </c>
      <c r="AK36">
        <v>0.60489529371261597</v>
      </c>
      <c r="AL36">
        <v>1.4523607492446899</v>
      </c>
      <c r="AM36">
        <v>-0.91118168830871582</v>
      </c>
      <c r="AN36">
        <v>1.7099246978759766</v>
      </c>
      <c r="AO36">
        <v>2.9015021324157715</v>
      </c>
      <c r="AP36">
        <v>2.8326995372772217</v>
      </c>
      <c r="AQ36">
        <v>6.8841066360473633</v>
      </c>
      <c r="AR36">
        <v>22.895376205444336</v>
      </c>
      <c r="AS36">
        <v>23.366876602172852</v>
      </c>
      <c r="AT36">
        <v>21.571222305297852</v>
      </c>
      <c r="AU36">
        <v>20.522653579711914</v>
      </c>
      <c r="AV36">
        <v>21.541545867919922</v>
      </c>
      <c r="AW36">
        <v>21.233428955078125</v>
      </c>
      <c r="AX36">
        <v>19.063859939575195</v>
      </c>
      <c r="AY36">
        <v>9.0813922882080078</v>
      </c>
      <c r="AZ36">
        <v>5.7961173057556152</v>
      </c>
      <c r="BA36">
        <v>3.9606287479400635</v>
      </c>
      <c r="BB36">
        <v>2.92136549949646</v>
      </c>
      <c r="BC36">
        <v>3.029710054397583</v>
      </c>
      <c r="BD36">
        <v>2.9135396480560303</v>
      </c>
      <c r="BE36">
        <v>74.442955017089844</v>
      </c>
      <c r="BF36">
        <v>73.697357177734375</v>
      </c>
      <c r="BG36">
        <v>72.596473693847656</v>
      </c>
      <c r="BH36">
        <v>72.447357177734375</v>
      </c>
      <c r="BI36">
        <v>72.600883483886719</v>
      </c>
      <c r="BJ36">
        <v>71.692955017089844</v>
      </c>
      <c r="BK36">
        <v>72.798240661621094</v>
      </c>
      <c r="BL36">
        <v>73.35528564453125</v>
      </c>
      <c r="BM36">
        <v>78.77642822265625</v>
      </c>
      <c r="BN36">
        <v>83.978187561035156</v>
      </c>
      <c r="BO36">
        <v>88.587875366210937</v>
      </c>
      <c r="BP36">
        <v>91.693161010742188</v>
      </c>
      <c r="BQ36">
        <v>90.206375122070313</v>
      </c>
      <c r="BR36">
        <v>88.899330139160156</v>
      </c>
      <c r="BS36">
        <v>89.140518188476562</v>
      </c>
      <c r="BT36">
        <v>88.1317138671875</v>
      </c>
      <c r="BU36">
        <v>89.228187561035156</v>
      </c>
      <c r="BV36">
        <v>89.27642822265625</v>
      </c>
      <c r="BW36">
        <v>86.618499755859375</v>
      </c>
      <c r="BX36">
        <v>83.2105712890625</v>
      </c>
      <c r="BY36">
        <v>80.302642822265625</v>
      </c>
      <c r="BZ36">
        <v>79.451759338378906</v>
      </c>
      <c r="CA36">
        <v>78.153526306152344</v>
      </c>
      <c r="CB36">
        <v>75.298240661621094</v>
      </c>
      <c r="CC36">
        <v>3.2477142810821533</v>
      </c>
      <c r="CD36">
        <v>2.5973830223083496</v>
      </c>
      <c r="CE36">
        <v>2.1798369884490967</v>
      </c>
      <c r="CF36">
        <v>2.8603613376617432</v>
      </c>
      <c r="CG36">
        <v>3.5493574142456055</v>
      </c>
      <c r="CH36">
        <v>4.4092311859130859</v>
      </c>
      <c r="CI36">
        <v>3.9599761962890625</v>
      </c>
      <c r="CJ36">
        <v>3.8416488170623779</v>
      </c>
      <c r="CK36">
        <v>2.1343085765838623</v>
      </c>
      <c r="CL36">
        <v>4.019960880279541</v>
      </c>
      <c r="CM36">
        <v>3.8359420299530029</v>
      </c>
      <c r="CN36">
        <v>3.7123668193817139</v>
      </c>
      <c r="CO36">
        <v>3.4023392200469971</v>
      </c>
      <c r="CP36">
        <v>3.2130858898162842</v>
      </c>
      <c r="CQ36">
        <v>3.400193452835083</v>
      </c>
      <c r="CR36">
        <v>4.5056838989257812</v>
      </c>
      <c r="CS36">
        <v>3.6184554100036621</v>
      </c>
      <c r="CT36">
        <v>3.6991422176361084</v>
      </c>
      <c r="CU36">
        <v>4.3118996620178223</v>
      </c>
      <c r="CV36">
        <v>4.8474602699279785</v>
      </c>
      <c r="CW36">
        <v>5.0431618690490723</v>
      </c>
      <c r="CX36">
        <v>5.2201504707336426</v>
      </c>
      <c r="CY36">
        <v>4.6010584831237793</v>
      </c>
      <c r="CZ36">
        <v>4.0107030868530273</v>
      </c>
    </row>
    <row r="37" spans="1:104" x14ac:dyDescent="0.25">
      <c r="A37" t="s">
        <v>224</v>
      </c>
      <c r="B37" t="s">
        <v>169</v>
      </c>
      <c r="C37" t="s">
        <v>26</v>
      </c>
      <c r="D37" t="s">
        <v>187</v>
      </c>
      <c r="E37" t="s">
        <v>183</v>
      </c>
      <c r="F37">
        <v>2018</v>
      </c>
      <c r="G37" t="s">
        <v>179</v>
      </c>
      <c r="H37">
        <v>10</v>
      </c>
      <c r="I37">
        <v>153.87422180175781</v>
      </c>
      <c r="J37">
        <v>149.95344543457031</v>
      </c>
      <c r="K37">
        <v>146.78289794921875</v>
      </c>
      <c r="L37">
        <v>145.9302978515625</v>
      </c>
      <c r="M37">
        <v>152.56404113769531</v>
      </c>
      <c r="N37">
        <v>166.06134033203125</v>
      </c>
      <c r="O37">
        <v>183.84603881835937</v>
      </c>
      <c r="P37">
        <v>199.42652893066406</v>
      </c>
      <c r="Q37">
        <v>213.17364501953125</v>
      </c>
      <c r="R37">
        <v>224.97865295410156</v>
      </c>
      <c r="S37">
        <v>236.11228942871094</v>
      </c>
      <c r="T37">
        <v>240.77372741699219</v>
      </c>
      <c r="U37">
        <v>243.05210876464844</v>
      </c>
      <c r="V37">
        <v>245.08584594726562</v>
      </c>
      <c r="W37">
        <v>242.51924133300781</v>
      </c>
      <c r="X37">
        <v>234.53962707519531</v>
      </c>
      <c r="Y37">
        <v>224.16983032226562</v>
      </c>
      <c r="Z37">
        <v>212.96249389648437</v>
      </c>
      <c r="AA37">
        <v>203.82107543945312</v>
      </c>
      <c r="AB37">
        <v>196.09185791015625</v>
      </c>
      <c r="AC37">
        <v>187.67990112304687</v>
      </c>
      <c r="AD37">
        <v>176.84388732910156</v>
      </c>
      <c r="AE37">
        <v>169.29994201660156</v>
      </c>
      <c r="AF37">
        <v>162.81668090820312</v>
      </c>
      <c r="AG37">
        <v>-6.355566531419754E-2</v>
      </c>
      <c r="AH37">
        <v>0.59994298219680786</v>
      </c>
      <c r="AI37">
        <v>0.27729406952857971</v>
      </c>
      <c r="AJ37">
        <v>0.61691761016845703</v>
      </c>
      <c r="AK37">
        <v>-4.2934389784932137E-3</v>
      </c>
      <c r="AL37">
        <v>0.17085658013820648</v>
      </c>
      <c r="AM37">
        <v>-1.8470847606658936</v>
      </c>
      <c r="AN37">
        <v>-0.19951646029949188</v>
      </c>
      <c r="AO37">
        <v>1.1483854055404663</v>
      </c>
      <c r="AP37">
        <v>1.8941507339477539</v>
      </c>
      <c r="AQ37">
        <v>5.5971708297729492</v>
      </c>
      <c r="AR37">
        <v>19.706464767456055</v>
      </c>
      <c r="AS37">
        <v>19.88592529296875</v>
      </c>
      <c r="AT37">
        <v>18.548812866210938</v>
      </c>
      <c r="AU37">
        <v>17.715764999389648</v>
      </c>
      <c r="AV37">
        <v>17.890621185302734</v>
      </c>
      <c r="AW37">
        <v>17.697795867919922</v>
      </c>
      <c r="AX37">
        <v>15.190079689025879</v>
      </c>
      <c r="AY37">
        <v>6.0911750793457031</v>
      </c>
      <c r="AZ37">
        <v>3.9551498889923096</v>
      </c>
      <c r="BA37">
        <v>2.8906633853912354</v>
      </c>
      <c r="BB37">
        <v>1.9171925783157349</v>
      </c>
      <c r="BC37">
        <v>2.0491113662719727</v>
      </c>
      <c r="BD37">
        <v>2.1462376117706299</v>
      </c>
      <c r="BE37">
        <v>71.500137329101563</v>
      </c>
      <c r="BF37">
        <v>70.197494506835937</v>
      </c>
      <c r="BG37">
        <v>69.891731262207031</v>
      </c>
      <c r="BH37">
        <v>69.555763244628906</v>
      </c>
      <c r="BI37">
        <v>68.402244567871094</v>
      </c>
      <c r="BJ37">
        <v>68.152244567871094</v>
      </c>
      <c r="BK37">
        <v>68.245597839355469</v>
      </c>
      <c r="BL37">
        <v>68.555763244628906</v>
      </c>
      <c r="BM37">
        <v>71.41375732421875</v>
      </c>
      <c r="BN37">
        <v>75.561309814453125</v>
      </c>
      <c r="BO37">
        <v>79.384834289550781</v>
      </c>
      <c r="BP37">
        <v>81.206031799316406</v>
      </c>
      <c r="BQ37">
        <v>81.574806213378906</v>
      </c>
      <c r="BR37">
        <v>82.428665161132812</v>
      </c>
      <c r="BS37">
        <v>81.719375610351563</v>
      </c>
      <c r="BT37">
        <v>81.726760864257813</v>
      </c>
      <c r="BU37">
        <v>81.731307983398438</v>
      </c>
      <c r="BV37">
        <v>79.549522399902344</v>
      </c>
      <c r="BW37">
        <v>76.700202941894531</v>
      </c>
      <c r="BX37">
        <v>74.641731262207031</v>
      </c>
      <c r="BY37">
        <v>73.454887390136719</v>
      </c>
      <c r="BZ37">
        <v>71.99871826171875</v>
      </c>
      <c r="CA37">
        <v>71.046958923339844</v>
      </c>
      <c r="CB37">
        <v>70.397834777832031</v>
      </c>
      <c r="CC37">
        <v>3.2313027381896973</v>
      </c>
      <c r="CD37">
        <v>2.5826137065887451</v>
      </c>
      <c r="CE37">
        <v>2.1617262363433838</v>
      </c>
      <c r="CF37">
        <v>2.8215641975402832</v>
      </c>
      <c r="CG37">
        <v>3.4655618667602539</v>
      </c>
      <c r="CH37">
        <v>4.2270221710205078</v>
      </c>
      <c r="CI37">
        <v>3.7853238582611084</v>
      </c>
      <c r="CJ37">
        <v>3.6718668937683105</v>
      </c>
      <c r="CK37">
        <v>2.0144422054290771</v>
      </c>
      <c r="CL37">
        <v>3.7513427734375</v>
      </c>
      <c r="CM37">
        <v>3.587352991104126</v>
      </c>
      <c r="CN37">
        <v>3.4909186363220215</v>
      </c>
      <c r="CO37">
        <v>3.2074592113494873</v>
      </c>
      <c r="CP37">
        <v>3.0681929588317871</v>
      </c>
      <c r="CQ37">
        <v>3.2587754726409912</v>
      </c>
      <c r="CR37">
        <v>4.3255190849304199</v>
      </c>
      <c r="CS37">
        <v>3.4842429161071777</v>
      </c>
      <c r="CT37">
        <v>3.550346851348877</v>
      </c>
      <c r="CU37">
        <v>4.1764111518859863</v>
      </c>
      <c r="CV37">
        <v>4.6319341659545898</v>
      </c>
      <c r="CW37">
        <v>4.8336596488952637</v>
      </c>
      <c r="CX37">
        <v>5.0152812004089355</v>
      </c>
      <c r="CY37">
        <v>4.4671664237976074</v>
      </c>
      <c r="CZ37">
        <v>3.9216043949127197</v>
      </c>
    </row>
    <row r="38" spans="1:104" x14ac:dyDescent="0.25">
      <c r="A38" t="s">
        <v>225</v>
      </c>
      <c r="B38" t="s">
        <v>169</v>
      </c>
      <c r="C38" t="s">
        <v>26</v>
      </c>
      <c r="D38" t="s">
        <v>187</v>
      </c>
      <c r="E38" t="s">
        <v>183</v>
      </c>
      <c r="F38">
        <v>2018</v>
      </c>
      <c r="G38" t="s">
        <v>180</v>
      </c>
      <c r="H38">
        <v>11</v>
      </c>
      <c r="I38">
        <v>141.76487731933594</v>
      </c>
      <c r="J38">
        <v>138.34730529785156</v>
      </c>
      <c r="K38">
        <v>135.86062622070312</v>
      </c>
      <c r="L38">
        <v>135.75169372558594</v>
      </c>
      <c r="M38">
        <v>142.45246887207031</v>
      </c>
      <c r="N38">
        <v>154.01985168457031</v>
      </c>
      <c r="O38">
        <v>168.70880126953125</v>
      </c>
      <c r="P38">
        <v>184.87455749511719</v>
      </c>
      <c r="Q38">
        <v>196.82487487792969</v>
      </c>
      <c r="R38">
        <v>206.77420043945312</v>
      </c>
      <c r="S38">
        <v>216.03178405761719</v>
      </c>
      <c r="T38">
        <v>219.3359375</v>
      </c>
      <c r="U38">
        <v>221.56353759765625</v>
      </c>
      <c r="V38">
        <v>223.70689392089844</v>
      </c>
      <c r="W38">
        <v>221.42555236816406</v>
      </c>
      <c r="X38">
        <v>213.25543212890625</v>
      </c>
      <c r="Y38">
        <v>204.13961791992187</v>
      </c>
      <c r="Z38">
        <v>195.31521606445312</v>
      </c>
      <c r="AA38">
        <v>182.973388671875</v>
      </c>
      <c r="AB38">
        <v>174.64283752441406</v>
      </c>
      <c r="AC38">
        <v>169.55130004882812</v>
      </c>
      <c r="AD38">
        <v>161.17692565917969</v>
      </c>
      <c r="AE38">
        <v>154.51774597167969</v>
      </c>
      <c r="AF38">
        <v>149.05943298339844</v>
      </c>
      <c r="AG38">
        <v>-0.21787023544311523</v>
      </c>
      <c r="AH38">
        <v>0.55143624544143677</v>
      </c>
      <c r="AI38">
        <v>7.9631701111793518E-2</v>
      </c>
      <c r="AJ38">
        <v>0.31617352366447449</v>
      </c>
      <c r="AK38">
        <v>-0.47194218635559082</v>
      </c>
      <c r="AL38">
        <v>-0.79310148954391479</v>
      </c>
      <c r="AM38">
        <v>-2.4778573513031006</v>
      </c>
      <c r="AN38">
        <v>-1.6199727058410645</v>
      </c>
      <c r="AO38">
        <v>-0.15855178236961365</v>
      </c>
      <c r="AP38">
        <v>1.1900405883789062</v>
      </c>
      <c r="AQ38">
        <v>4.5590243339538574</v>
      </c>
      <c r="AR38">
        <v>16.853872299194336</v>
      </c>
      <c r="AS38">
        <v>16.786569595336914</v>
      </c>
      <c r="AT38">
        <v>15.638785362243652</v>
      </c>
      <c r="AU38">
        <v>14.943864822387695</v>
      </c>
      <c r="AV38">
        <v>14.403367042541504</v>
      </c>
      <c r="AW38">
        <v>14.278775215148926</v>
      </c>
      <c r="AX38">
        <v>11.76479434967041</v>
      </c>
      <c r="AY38">
        <v>3.5145854949951172</v>
      </c>
      <c r="AZ38">
        <v>2.3938915729522705</v>
      </c>
      <c r="BA38">
        <v>1.966255784034729</v>
      </c>
      <c r="BB38">
        <v>1.0937858819961548</v>
      </c>
      <c r="BC38">
        <v>1.2154997587203979</v>
      </c>
      <c r="BD38">
        <v>1.456062912940979</v>
      </c>
      <c r="BE38">
        <v>62.580284118652344</v>
      </c>
      <c r="BF38">
        <v>62.043972015380859</v>
      </c>
      <c r="BG38">
        <v>60.688549041748047</v>
      </c>
      <c r="BH38">
        <v>60.131359100341797</v>
      </c>
      <c r="BI38">
        <v>60.194515228271484</v>
      </c>
      <c r="BJ38">
        <v>59.081703186035156</v>
      </c>
      <c r="BK38">
        <v>58.653663635253906</v>
      </c>
      <c r="BL38">
        <v>60.554203033447266</v>
      </c>
      <c r="BM38">
        <v>65.522163391113281</v>
      </c>
      <c r="BN38">
        <v>71.473785400390625</v>
      </c>
      <c r="BO38">
        <v>76.157791137695312</v>
      </c>
      <c r="BP38">
        <v>79.602165222167969</v>
      </c>
      <c r="BQ38">
        <v>81.654808044433594</v>
      </c>
      <c r="BR38">
        <v>81.674263000488281</v>
      </c>
      <c r="BS38">
        <v>82.307044982910156</v>
      </c>
      <c r="BT38">
        <v>82.096336364746094</v>
      </c>
      <c r="BU38">
        <v>80.046676635742187</v>
      </c>
      <c r="BV38">
        <v>76.141731262207031</v>
      </c>
      <c r="BW38">
        <v>72.738349914550781</v>
      </c>
      <c r="BX38">
        <v>68.339225769042969</v>
      </c>
      <c r="BY38">
        <v>67.637466430664062</v>
      </c>
      <c r="BZ38">
        <v>65.072891235351563</v>
      </c>
      <c r="CA38">
        <v>63.491329193115234</v>
      </c>
      <c r="CB38">
        <v>62.1434326171875</v>
      </c>
      <c r="CC38">
        <v>3.1499981880187988</v>
      </c>
      <c r="CD38">
        <v>2.5211784839630127</v>
      </c>
      <c r="CE38">
        <v>2.1171360015869141</v>
      </c>
      <c r="CF38">
        <v>2.7772796154022217</v>
      </c>
      <c r="CG38">
        <v>3.4239020347595215</v>
      </c>
      <c r="CH38">
        <v>4.1483235359191895</v>
      </c>
      <c r="CI38">
        <v>3.6754996776580811</v>
      </c>
      <c r="CJ38">
        <v>3.6017296314239502</v>
      </c>
      <c r="CK38">
        <v>1.9680275917053223</v>
      </c>
      <c r="CL38">
        <v>3.6481406688690186</v>
      </c>
      <c r="CM38">
        <v>3.4729862213134766</v>
      </c>
      <c r="CN38">
        <v>3.3648855686187744</v>
      </c>
      <c r="CO38">
        <v>3.0937833786010742</v>
      </c>
      <c r="CP38">
        <v>2.9632871150970459</v>
      </c>
      <c r="CQ38">
        <v>3.1482260227203369</v>
      </c>
      <c r="CR38">
        <v>4.1615204811096191</v>
      </c>
      <c r="CS38">
        <v>3.3572866916656494</v>
      </c>
      <c r="CT38">
        <v>3.4453518390655518</v>
      </c>
      <c r="CU38">
        <v>3.9670896530151367</v>
      </c>
      <c r="CV38">
        <v>4.3649921417236328</v>
      </c>
      <c r="CW38">
        <v>4.6205039024353027</v>
      </c>
      <c r="CX38">
        <v>4.836575984954834</v>
      </c>
      <c r="CY38">
        <v>4.3140344619750977</v>
      </c>
      <c r="CZ38">
        <v>3.7988684177398682</v>
      </c>
    </row>
    <row r="39" spans="1:104" x14ac:dyDescent="0.25">
      <c r="A39" t="s">
        <v>226</v>
      </c>
      <c r="B39" t="s">
        <v>169</v>
      </c>
      <c r="C39" t="s">
        <v>26</v>
      </c>
      <c r="D39" t="s">
        <v>187</v>
      </c>
      <c r="E39" t="s">
        <v>183</v>
      </c>
      <c r="F39">
        <v>2018</v>
      </c>
      <c r="G39" t="s">
        <v>181</v>
      </c>
      <c r="H39">
        <v>12</v>
      </c>
      <c r="I39">
        <v>125.35441589355469</v>
      </c>
      <c r="J39">
        <v>123.005615234375</v>
      </c>
      <c r="K39">
        <v>122.07070922851562</v>
      </c>
      <c r="L39">
        <v>122.13465881347656</v>
      </c>
      <c r="M39">
        <v>128.10018920898437</v>
      </c>
      <c r="N39">
        <v>138.10890197753906</v>
      </c>
      <c r="O39">
        <v>152.43753051757813</v>
      </c>
      <c r="P39">
        <v>163.65438842773437</v>
      </c>
      <c r="Q39">
        <v>168.73599243164062</v>
      </c>
      <c r="R39">
        <v>169.94288635253906</v>
      </c>
      <c r="S39">
        <v>169.81863403320312</v>
      </c>
      <c r="T39">
        <v>166.14598083496094</v>
      </c>
      <c r="U39">
        <v>164.04644775390625</v>
      </c>
      <c r="V39">
        <v>161.55593872070312</v>
      </c>
      <c r="W39">
        <v>159.06272888183594</v>
      </c>
      <c r="X39">
        <v>156.45718383789062</v>
      </c>
      <c r="Y39">
        <v>156.52076721191406</v>
      </c>
      <c r="Z39">
        <v>158.06181335449219</v>
      </c>
      <c r="AA39">
        <v>153.970947265625</v>
      </c>
      <c r="AB39">
        <v>148.83235168457031</v>
      </c>
      <c r="AC39">
        <v>145.09942626953125</v>
      </c>
      <c r="AD39">
        <v>139.843017578125</v>
      </c>
      <c r="AE39">
        <v>134.51448059082031</v>
      </c>
      <c r="AF39">
        <v>130.13969421386719</v>
      </c>
      <c r="AG39">
        <v>-0.70876705646514893</v>
      </c>
      <c r="AH39">
        <v>0.48353615403175354</v>
      </c>
      <c r="AI39">
        <v>-0.51119613647460938</v>
      </c>
      <c r="AJ39">
        <v>-0.56501388549804688</v>
      </c>
      <c r="AK39">
        <v>-1.9660269021987915</v>
      </c>
      <c r="AL39">
        <v>-3.837268590927124</v>
      </c>
      <c r="AM39">
        <v>-4.8303885459899902</v>
      </c>
      <c r="AN39">
        <v>-6.0880064964294434</v>
      </c>
      <c r="AO39">
        <v>-3.9641785621643066</v>
      </c>
      <c r="AP39">
        <v>-0.68057048320770264</v>
      </c>
      <c r="AQ39">
        <v>1.9648659229278564</v>
      </c>
      <c r="AR39">
        <v>9.7195777893066406</v>
      </c>
      <c r="AS39">
        <v>8.7906627655029297</v>
      </c>
      <c r="AT39">
        <v>7.8755450248718262</v>
      </c>
      <c r="AU39">
        <v>7.4951744079589844</v>
      </c>
      <c r="AV39">
        <v>5.5577454566955566</v>
      </c>
      <c r="AW39">
        <v>5.7858762741088867</v>
      </c>
      <c r="AX39">
        <v>3.0972700119018555</v>
      </c>
      <c r="AY39">
        <v>-3.0652463436126709</v>
      </c>
      <c r="AZ39">
        <v>-1.4837499856948853</v>
      </c>
      <c r="BA39">
        <v>-0.34018266201019287</v>
      </c>
      <c r="BB39">
        <v>-1.1284860372543335</v>
      </c>
      <c r="BC39">
        <v>-1.0299378633499146</v>
      </c>
      <c r="BD39">
        <v>-0.35631701350212097</v>
      </c>
      <c r="BE39">
        <v>49.486785888671875</v>
      </c>
      <c r="BF39">
        <v>48.986785888671875</v>
      </c>
      <c r="BG39">
        <v>48.083263397216797</v>
      </c>
      <c r="BH39">
        <v>47.535026550292969</v>
      </c>
      <c r="BI39">
        <v>47.486785888671875</v>
      </c>
      <c r="BJ39">
        <v>46.890312194824219</v>
      </c>
      <c r="BK39">
        <v>46.486785888671875</v>
      </c>
      <c r="BL39">
        <v>47.188549041748047</v>
      </c>
      <c r="BM39">
        <v>49.092071533203125</v>
      </c>
      <c r="BN39">
        <v>51.644718170166016</v>
      </c>
      <c r="BO39">
        <v>53.149120330810547</v>
      </c>
      <c r="BP39">
        <v>53.697357177734375</v>
      </c>
      <c r="BQ39">
        <v>54.596481323242188</v>
      </c>
      <c r="BR39">
        <v>55.596477508544922</v>
      </c>
      <c r="BS39">
        <v>55.701766967773438</v>
      </c>
      <c r="BT39">
        <v>55.745590209960938</v>
      </c>
      <c r="BU39">
        <v>55.14471435546875</v>
      </c>
      <c r="BV39">
        <v>53.135906219482422</v>
      </c>
      <c r="BW39">
        <v>51.635906219482422</v>
      </c>
      <c r="BX39">
        <v>51.333259582519531</v>
      </c>
      <c r="BY39">
        <v>50.227977752685547</v>
      </c>
      <c r="BZ39">
        <v>50.285026550292969</v>
      </c>
      <c r="CA39">
        <v>48.982383728027344</v>
      </c>
      <c r="CB39">
        <v>48.530620574951172</v>
      </c>
      <c r="CC39">
        <v>3.9396932125091553</v>
      </c>
      <c r="CD39">
        <v>3.1705818176269531</v>
      </c>
      <c r="CE39">
        <v>2.69059157371521</v>
      </c>
      <c r="CF39">
        <v>3.5342268943786621</v>
      </c>
      <c r="CG39">
        <v>4.3549408912658691</v>
      </c>
      <c r="CH39">
        <v>5.2613682746887207</v>
      </c>
      <c r="CI39">
        <v>4.6973366737365723</v>
      </c>
      <c r="CJ39">
        <v>4.5096492767333984</v>
      </c>
      <c r="CK39">
        <v>2.3863825798034668</v>
      </c>
      <c r="CL39">
        <v>4.2409138679504395</v>
      </c>
      <c r="CM39">
        <v>3.8614637851715088</v>
      </c>
      <c r="CN39">
        <v>3.6052184104919434</v>
      </c>
      <c r="CO39">
        <v>3.2399599552154541</v>
      </c>
      <c r="CP39">
        <v>3.0269026756286621</v>
      </c>
      <c r="CQ39">
        <v>3.1988050937652588</v>
      </c>
      <c r="CR39">
        <v>4.3184571266174316</v>
      </c>
      <c r="CS39">
        <v>3.6409463882446289</v>
      </c>
      <c r="CT39">
        <v>3.943716287612915</v>
      </c>
      <c r="CU39">
        <v>4.7217612266540527</v>
      </c>
      <c r="CV39">
        <v>5.2615194320678711</v>
      </c>
      <c r="CW39">
        <v>5.5928745269775391</v>
      </c>
      <c r="CX39">
        <v>5.9354968070983887</v>
      </c>
      <c r="CY39">
        <v>5.3119678497314453</v>
      </c>
      <c r="CZ39">
        <v>4.6912193298339844</v>
      </c>
    </row>
    <row r="40" spans="1:104" x14ac:dyDescent="0.25">
      <c r="A40" t="s">
        <v>227</v>
      </c>
      <c r="B40" t="s">
        <v>169</v>
      </c>
      <c r="C40" t="s">
        <v>26</v>
      </c>
      <c r="D40" t="s">
        <v>187</v>
      </c>
      <c r="E40" t="s">
        <v>183</v>
      </c>
      <c r="F40">
        <v>2018</v>
      </c>
      <c r="G40" t="s">
        <v>182</v>
      </c>
      <c r="H40">
        <v>8</v>
      </c>
      <c r="I40">
        <v>156.48680114746094</v>
      </c>
      <c r="J40">
        <v>152.63327026367188</v>
      </c>
      <c r="K40">
        <v>149.58485412597656</v>
      </c>
      <c r="L40">
        <v>149.178955078125</v>
      </c>
      <c r="M40">
        <v>155.91746520996094</v>
      </c>
      <c r="N40">
        <v>172.17558288574219</v>
      </c>
      <c r="O40">
        <v>187.73956298828125</v>
      </c>
      <c r="P40">
        <v>203.24795532226562</v>
      </c>
      <c r="Q40">
        <v>215.03199768066406</v>
      </c>
      <c r="R40">
        <v>224.53826904296875</v>
      </c>
      <c r="S40">
        <v>233.34652709960937</v>
      </c>
      <c r="T40">
        <v>235.72015380859375</v>
      </c>
      <c r="U40">
        <v>237.53556823730469</v>
      </c>
      <c r="V40">
        <v>237.79853820800781</v>
      </c>
      <c r="W40">
        <v>235.84719848632812</v>
      </c>
      <c r="X40">
        <v>230.03105163574219</v>
      </c>
      <c r="Y40">
        <v>222.685546875</v>
      </c>
      <c r="Z40">
        <v>213.18254089355469</v>
      </c>
      <c r="AA40">
        <v>202.24577331542969</v>
      </c>
      <c r="AB40">
        <v>196.07339477539062</v>
      </c>
      <c r="AC40">
        <v>191.02120971679687</v>
      </c>
      <c r="AD40">
        <v>181.66792297363281</v>
      </c>
      <c r="AE40">
        <v>173.63911437988281</v>
      </c>
      <c r="AF40">
        <v>166.13992309570312</v>
      </c>
      <c r="AG40">
        <v>-2.2958699613809586E-2</v>
      </c>
      <c r="AH40">
        <v>0.61120641231536865</v>
      </c>
      <c r="AI40">
        <v>0.32877808809280396</v>
      </c>
      <c r="AJ40">
        <v>0.6977660059928894</v>
      </c>
      <c r="AK40">
        <v>0.11698640137910843</v>
      </c>
      <c r="AL40">
        <v>0.42923575639724731</v>
      </c>
      <c r="AM40">
        <v>-1.6797515153884888</v>
      </c>
      <c r="AN40">
        <v>0.17053243517875671</v>
      </c>
      <c r="AO40">
        <v>1.4739669561386108</v>
      </c>
      <c r="AP40">
        <v>2.032198429107666</v>
      </c>
      <c r="AQ40">
        <v>5.6754984855651855</v>
      </c>
      <c r="AR40">
        <v>19.572488784790039</v>
      </c>
      <c r="AS40">
        <v>19.775337219238281</v>
      </c>
      <c r="AT40">
        <v>18.322759628295898</v>
      </c>
      <c r="AU40">
        <v>17.539112091064453</v>
      </c>
      <c r="AV40">
        <v>18.02311897277832</v>
      </c>
      <c r="AW40">
        <v>18.05567741394043</v>
      </c>
      <c r="AX40">
        <v>15.766177177429199</v>
      </c>
      <c r="AY40">
        <v>6.5558209419250488</v>
      </c>
      <c r="AZ40">
        <v>4.2550663948059082</v>
      </c>
      <c r="BA40">
        <v>3.1143865585327148</v>
      </c>
      <c r="BB40">
        <v>2.14406418800354</v>
      </c>
      <c r="BC40">
        <v>2.275982141494751</v>
      </c>
      <c r="BD40">
        <v>2.3244454860687256</v>
      </c>
      <c r="BE40">
        <v>70.836204528808594</v>
      </c>
      <c r="BF40">
        <v>70.111030578613281</v>
      </c>
      <c r="BG40">
        <v>69.642120361328125</v>
      </c>
      <c r="BH40">
        <v>69.384048461914063</v>
      </c>
      <c r="BI40">
        <v>69.256294250488281</v>
      </c>
      <c r="BJ40">
        <v>68.859222412109375</v>
      </c>
      <c r="BK40">
        <v>69.292213439941406</v>
      </c>
      <c r="BL40">
        <v>70.799789428710938</v>
      </c>
      <c r="BM40">
        <v>74.228096008300781</v>
      </c>
      <c r="BN40">
        <v>77.7044677734375</v>
      </c>
      <c r="BO40">
        <v>81.133888244628906</v>
      </c>
      <c r="BP40">
        <v>82.743194580078125</v>
      </c>
      <c r="BQ40">
        <v>83.18707275390625</v>
      </c>
      <c r="BR40">
        <v>83.583114624023438</v>
      </c>
      <c r="BS40">
        <v>83.8509521484375</v>
      </c>
      <c r="BT40">
        <v>83.61663818359375</v>
      </c>
      <c r="BU40">
        <v>83.585975646972656</v>
      </c>
      <c r="BV40">
        <v>83.056190490722656</v>
      </c>
      <c r="BW40">
        <v>81.300811767578125</v>
      </c>
      <c r="BX40">
        <v>78.756439208984375</v>
      </c>
      <c r="BY40">
        <v>76.141983032226563</v>
      </c>
      <c r="BZ40">
        <v>74.64947509765625</v>
      </c>
      <c r="CA40">
        <v>73.823326110839844</v>
      </c>
      <c r="CB40">
        <v>72.593238830566406</v>
      </c>
      <c r="CC40">
        <v>3.2587132453918457</v>
      </c>
      <c r="CD40">
        <v>2.6068069934844971</v>
      </c>
      <c r="CE40">
        <v>2.1845879554748535</v>
      </c>
      <c r="CF40">
        <v>2.8602809906005859</v>
      </c>
      <c r="CG40">
        <v>3.512148380279541</v>
      </c>
      <c r="CH40">
        <v>4.3460450172424316</v>
      </c>
      <c r="CI40">
        <v>3.8331978321075439</v>
      </c>
      <c r="CJ40">
        <v>3.710965633392334</v>
      </c>
      <c r="CK40">
        <v>2.0150277614593506</v>
      </c>
      <c r="CL40">
        <v>3.7127223014831543</v>
      </c>
      <c r="CM40">
        <v>3.515714168548584</v>
      </c>
      <c r="CN40">
        <v>3.3890972137451172</v>
      </c>
      <c r="CO40">
        <v>3.1084730625152588</v>
      </c>
      <c r="CP40">
        <v>2.9520947933197021</v>
      </c>
      <c r="CQ40">
        <v>3.1426470279693604</v>
      </c>
      <c r="CR40">
        <v>4.2069292068481445</v>
      </c>
      <c r="CS40">
        <v>3.4322578907012939</v>
      </c>
      <c r="CT40">
        <v>3.5243244171142578</v>
      </c>
      <c r="CU40">
        <v>4.1095123291015625</v>
      </c>
      <c r="CV40">
        <v>4.592806339263916</v>
      </c>
      <c r="CW40">
        <v>4.8786153793334961</v>
      </c>
      <c r="CX40">
        <v>5.1090502738952637</v>
      </c>
      <c r="CY40">
        <v>4.5433855056762695</v>
      </c>
      <c r="CZ40">
        <v>3.9682185649871826</v>
      </c>
    </row>
    <row r="41" spans="1:104" x14ac:dyDescent="0.25">
      <c r="A41" t="s">
        <v>228</v>
      </c>
      <c r="B41" t="s">
        <v>169</v>
      </c>
      <c r="C41" t="s">
        <v>26</v>
      </c>
      <c r="D41" t="s">
        <v>187</v>
      </c>
      <c r="E41" t="s">
        <v>183</v>
      </c>
      <c r="F41">
        <v>2019</v>
      </c>
      <c r="G41" t="s">
        <v>170</v>
      </c>
      <c r="H41">
        <v>1</v>
      </c>
      <c r="I41">
        <v>122.42149353027344</v>
      </c>
      <c r="J41">
        <v>119.57831573486328</v>
      </c>
      <c r="K41">
        <v>119.22971343994141</v>
      </c>
      <c r="L41">
        <v>119.91497039794922</v>
      </c>
      <c r="M41">
        <v>127.28630065917969</v>
      </c>
      <c r="N41">
        <v>139.07206726074219</v>
      </c>
      <c r="O41">
        <v>156.07258605957031</v>
      </c>
      <c r="P41">
        <v>168.25701904296875</v>
      </c>
      <c r="Q41">
        <v>171.70402526855469</v>
      </c>
      <c r="R41">
        <v>171.37284851074219</v>
      </c>
      <c r="S41">
        <v>171.36390686035156</v>
      </c>
      <c r="T41">
        <v>166.11195373535156</v>
      </c>
      <c r="U41">
        <v>163.76905822753906</v>
      </c>
      <c r="V41">
        <v>160.0565185546875</v>
      </c>
      <c r="W41">
        <v>155.98106384277344</v>
      </c>
      <c r="X41">
        <v>153.60050964355469</v>
      </c>
      <c r="Y41">
        <v>153.19979858398437</v>
      </c>
      <c r="Z41">
        <v>154.76582336425781</v>
      </c>
      <c r="AA41">
        <v>152.49195861816406</v>
      </c>
      <c r="AB41">
        <v>147.00596618652344</v>
      </c>
      <c r="AC41">
        <v>143.23088073730469</v>
      </c>
      <c r="AD41">
        <v>137.97367858886719</v>
      </c>
      <c r="AE41">
        <v>133.28375244140625</v>
      </c>
      <c r="AF41">
        <v>129.204833984375</v>
      </c>
      <c r="AG41">
        <v>-0.78982371091842651</v>
      </c>
      <c r="AH41">
        <v>0.46879225969314575</v>
      </c>
      <c r="AI41">
        <v>-0.6095573902130127</v>
      </c>
      <c r="AJ41">
        <v>-0.71630913019180298</v>
      </c>
      <c r="AK41">
        <v>-2.2502739429473877</v>
      </c>
      <c r="AL41">
        <v>-4.473820686340332</v>
      </c>
      <c r="AM41">
        <v>-5.4595565795898438</v>
      </c>
      <c r="AN41">
        <v>-7.1861205101013184</v>
      </c>
      <c r="AO41">
        <v>-4.7885370254516602</v>
      </c>
      <c r="AP41">
        <v>-1.0103013515472412</v>
      </c>
      <c r="AQ41">
        <v>1.6662886142730713</v>
      </c>
      <c r="AR41">
        <v>9.1274337768554687</v>
      </c>
      <c r="AS41">
        <v>8.0722255706787109</v>
      </c>
      <c r="AT41">
        <v>7.1464018821716309</v>
      </c>
      <c r="AU41">
        <v>6.7345166206359863</v>
      </c>
      <c r="AV41">
        <v>4.5035896301269531</v>
      </c>
      <c r="AW41">
        <v>4.6843533515930176</v>
      </c>
      <c r="AX41">
        <v>1.8142982721328735</v>
      </c>
      <c r="AY41">
        <v>-4.1912851333618164</v>
      </c>
      <c r="AZ41">
        <v>-2.1397833824157715</v>
      </c>
      <c r="BA41">
        <v>-0.72261428833007813</v>
      </c>
      <c r="BB41">
        <v>-1.5104608535766602</v>
      </c>
      <c r="BC41">
        <v>-1.4213042259216309</v>
      </c>
      <c r="BD41">
        <v>-0.66677433252334595</v>
      </c>
      <c r="BE41">
        <v>45.232383728027344</v>
      </c>
      <c r="BF41">
        <v>44.276214599609375</v>
      </c>
      <c r="BG41">
        <v>43.824455261230469</v>
      </c>
      <c r="BH41">
        <v>42.929740905761719</v>
      </c>
      <c r="BI41">
        <v>41.574317932128906</v>
      </c>
      <c r="BJ41">
        <v>41.040992736816406</v>
      </c>
      <c r="BK41">
        <v>40.730819702148437</v>
      </c>
      <c r="BL41">
        <v>40.322891235351562</v>
      </c>
      <c r="BM41">
        <v>44.289291381835938</v>
      </c>
      <c r="BN41">
        <v>47.692813873291016</v>
      </c>
      <c r="BO41">
        <v>50.305622100830078</v>
      </c>
      <c r="BP41">
        <v>52.045116424560547</v>
      </c>
      <c r="BQ41">
        <v>54.10528564453125</v>
      </c>
      <c r="BR41">
        <v>53.862812042236328</v>
      </c>
      <c r="BS41">
        <v>54.650539398193359</v>
      </c>
      <c r="BT41">
        <v>54.497016906738281</v>
      </c>
      <c r="BU41">
        <v>53.540851593017578</v>
      </c>
      <c r="BV41">
        <v>52.200477600097656</v>
      </c>
      <c r="BW41">
        <v>51.132923126220703</v>
      </c>
      <c r="BX41">
        <v>49.179740905761719</v>
      </c>
      <c r="BY41">
        <v>47.816928863525391</v>
      </c>
      <c r="BZ41">
        <v>47.081840515136719</v>
      </c>
      <c r="CA41">
        <v>46.840652465820313</v>
      </c>
      <c r="CB41">
        <v>45.824317932128906</v>
      </c>
      <c r="CC41">
        <v>4.1299600601196289</v>
      </c>
      <c r="CD41">
        <v>3.3085060119628906</v>
      </c>
      <c r="CE41">
        <v>2.8208901882171631</v>
      </c>
      <c r="CF41">
        <v>3.7247259616851807</v>
      </c>
      <c r="CG41">
        <v>4.6449341773986816</v>
      </c>
      <c r="CH41">
        <v>5.686988353729248</v>
      </c>
      <c r="CI41">
        <v>5.1624021530151367</v>
      </c>
      <c r="CJ41">
        <v>4.9768404960632324</v>
      </c>
      <c r="CK41">
        <v>2.6066229343414307</v>
      </c>
      <c r="CL41">
        <v>4.5905413627624512</v>
      </c>
      <c r="CM41">
        <v>4.1826481819152832</v>
      </c>
      <c r="CN41">
        <v>3.8690822124481201</v>
      </c>
      <c r="CO41">
        <v>3.4719228744506836</v>
      </c>
      <c r="CP41">
        <v>3.2189500331878662</v>
      </c>
      <c r="CQ41">
        <v>3.3671045303344727</v>
      </c>
      <c r="CR41">
        <v>4.5508356094360352</v>
      </c>
      <c r="CS41">
        <v>3.8253037929534912</v>
      </c>
      <c r="CT41">
        <v>4.1449484825134277</v>
      </c>
      <c r="CU41">
        <v>5.0196981430053711</v>
      </c>
      <c r="CV41">
        <v>5.5784587860107422</v>
      </c>
      <c r="CW41">
        <v>5.9261336326599121</v>
      </c>
      <c r="CX41">
        <v>6.2860512733459473</v>
      </c>
      <c r="CY41">
        <v>5.649747371673584</v>
      </c>
      <c r="CZ41">
        <v>4.9994254112243652</v>
      </c>
    </row>
    <row r="42" spans="1:104" x14ac:dyDescent="0.25">
      <c r="A42" t="s">
        <v>229</v>
      </c>
      <c r="B42" t="s">
        <v>169</v>
      </c>
      <c r="C42" t="s">
        <v>26</v>
      </c>
      <c r="D42" t="s">
        <v>187</v>
      </c>
      <c r="E42" t="s">
        <v>183</v>
      </c>
      <c r="F42">
        <v>2019</v>
      </c>
      <c r="G42" t="s">
        <v>171</v>
      </c>
      <c r="H42">
        <v>2</v>
      </c>
      <c r="I42">
        <v>128.80867004394531</v>
      </c>
      <c r="J42">
        <v>125.48463439941406</v>
      </c>
      <c r="K42">
        <v>123.84115600585937</v>
      </c>
      <c r="L42">
        <v>124.38820648193359</v>
      </c>
      <c r="M42">
        <v>130.56172180175781</v>
      </c>
      <c r="N42">
        <v>142.09893798828125</v>
      </c>
      <c r="O42">
        <v>159.46247863769531</v>
      </c>
      <c r="P42">
        <v>170.55577087402344</v>
      </c>
      <c r="Q42">
        <v>175.98593139648437</v>
      </c>
      <c r="R42">
        <v>177.60194396972656</v>
      </c>
      <c r="S42">
        <v>180.70295715332031</v>
      </c>
      <c r="T42">
        <v>179.46931457519531</v>
      </c>
      <c r="U42">
        <v>179.93937683105469</v>
      </c>
      <c r="V42">
        <v>179.60734558105469</v>
      </c>
      <c r="W42">
        <v>177.33900451660156</v>
      </c>
      <c r="X42">
        <v>171.97160339355469</v>
      </c>
      <c r="Y42">
        <v>166.87794494628906</v>
      </c>
      <c r="Z42">
        <v>165.71597290039063</v>
      </c>
      <c r="AA42">
        <v>163.07424926757812</v>
      </c>
      <c r="AB42">
        <v>156.99617004394531</v>
      </c>
      <c r="AC42">
        <v>152.96920776367187</v>
      </c>
      <c r="AD42">
        <v>146.24896240234375</v>
      </c>
      <c r="AE42">
        <v>140.01858520507812</v>
      </c>
      <c r="AF42">
        <v>134.97232055664062</v>
      </c>
      <c r="AG42">
        <v>-0.61340099573135376</v>
      </c>
      <c r="AH42">
        <v>0.49477300047874451</v>
      </c>
      <c r="AI42">
        <v>-0.39052867889404297</v>
      </c>
      <c r="AJ42">
        <v>-0.38800704479217529</v>
      </c>
      <c r="AK42">
        <v>-1.663395881652832</v>
      </c>
      <c r="AL42">
        <v>-3.2513003349304199</v>
      </c>
      <c r="AM42">
        <v>-4.4656734466552734</v>
      </c>
      <c r="AN42">
        <v>-5.2939472198486328</v>
      </c>
      <c r="AO42">
        <v>-3.2694859504699707</v>
      </c>
      <c r="AP42">
        <v>-0.33570766448974609</v>
      </c>
      <c r="AQ42">
        <v>2.4640123844146729</v>
      </c>
      <c r="AR42">
        <v>11.212094306945801</v>
      </c>
      <c r="AS42">
        <v>10.506872177124023</v>
      </c>
      <c r="AT42">
        <v>9.5788612365722656</v>
      </c>
      <c r="AU42">
        <v>9.1389265060424805</v>
      </c>
      <c r="AV42">
        <v>7.3017587661743164</v>
      </c>
      <c r="AW42">
        <v>7.3611063957214355</v>
      </c>
      <c r="AX42">
        <v>4.706298828125</v>
      </c>
      <c r="AY42">
        <v>-1.8645139932632446</v>
      </c>
      <c r="AZ42">
        <v>-0.7598271369934082</v>
      </c>
      <c r="BA42">
        <v>0.10338766127824783</v>
      </c>
      <c r="BB42">
        <v>-0.70947760343551636</v>
      </c>
      <c r="BC42">
        <v>-0.60119175910949707</v>
      </c>
      <c r="BD42">
        <v>-3.846179461106658E-3</v>
      </c>
      <c r="BE42">
        <v>50.723434448242188</v>
      </c>
      <c r="BF42">
        <v>51.178180694580078</v>
      </c>
      <c r="BG42">
        <v>50.632919311523438</v>
      </c>
      <c r="BH42">
        <v>51.036441802978516</v>
      </c>
      <c r="BI42">
        <v>50.476276397705078</v>
      </c>
      <c r="BJ42">
        <v>49.759082794189453</v>
      </c>
      <c r="BK42">
        <v>50.8873291015625</v>
      </c>
      <c r="BL42">
        <v>50.546955108642578</v>
      </c>
      <c r="BM42">
        <v>52.833126068115234</v>
      </c>
      <c r="BN42">
        <v>55.710845947265625</v>
      </c>
      <c r="BO42">
        <v>57.837528228759766</v>
      </c>
      <c r="BP42">
        <v>59.153659820556641</v>
      </c>
      <c r="BQ42">
        <v>60.724720001220703</v>
      </c>
      <c r="BR42">
        <v>61.191387176513672</v>
      </c>
      <c r="BS42">
        <v>61.777362823486328</v>
      </c>
      <c r="BT42">
        <v>60.888748168945313</v>
      </c>
      <c r="BU42">
        <v>60.037872314453125</v>
      </c>
      <c r="BV42">
        <v>59.686992645263672</v>
      </c>
      <c r="BW42">
        <v>57.098037719726563</v>
      </c>
      <c r="BX42">
        <v>55.132923126220703</v>
      </c>
      <c r="BY42">
        <v>54.995735168457031</v>
      </c>
      <c r="BZ42">
        <v>53.135910034179688</v>
      </c>
      <c r="CA42">
        <v>52.687126159667969</v>
      </c>
      <c r="CB42">
        <v>51.925197601318359</v>
      </c>
      <c r="CC42">
        <v>3.7345929145812988</v>
      </c>
      <c r="CD42">
        <v>2.983870267868042</v>
      </c>
      <c r="CE42">
        <v>2.5181212425231934</v>
      </c>
      <c r="CF42">
        <v>3.3205506801605225</v>
      </c>
      <c r="CG42">
        <v>4.0947151184082031</v>
      </c>
      <c r="CH42">
        <v>4.9939389228820801</v>
      </c>
      <c r="CI42">
        <v>4.5330829620361328</v>
      </c>
      <c r="CJ42">
        <v>4.3356766700744629</v>
      </c>
      <c r="CK42">
        <v>2.2960727214813232</v>
      </c>
      <c r="CL42">
        <v>4.088646411895752</v>
      </c>
      <c r="CM42">
        <v>3.7905936241149902</v>
      </c>
      <c r="CN42">
        <v>3.5925867557525635</v>
      </c>
      <c r="CO42">
        <v>3.2784936428070068</v>
      </c>
      <c r="CP42">
        <v>3.1043806076049805</v>
      </c>
      <c r="CQ42">
        <v>3.2900228500366211</v>
      </c>
      <c r="CR42">
        <v>4.378901481628418</v>
      </c>
      <c r="CS42">
        <v>3.5811014175415039</v>
      </c>
      <c r="CT42">
        <v>3.8143315315246582</v>
      </c>
      <c r="CU42">
        <v>4.6134519577026367</v>
      </c>
      <c r="CV42">
        <v>5.1200981140136719</v>
      </c>
      <c r="CW42">
        <v>5.4393715858459473</v>
      </c>
      <c r="CX42">
        <v>5.7264361381530762</v>
      </c>
      <c r="CY42">
        <v>5.1009073257446289</v>
      </c>
      <c r="CZ42">
        <v>4.4884462356567383</v>
      </c>
    </row>
    <row r="43" spans="1:104" x14ac:dyDescent="0.25">
      <c r="A43" t="s">
        <v>230</v>
      </c>
      <c r="B43" t="s">
        <v>169</v>
      </c>
      <c r="C43" t="s">
        <v>26</v>
      </c>
      <c r="D43" t="s">
        <v>187</v>
      </c>
      <c r="E43" t="s">
        <v>183</v>
      </c>
      <c r="F43">
        <v>2019</v>
      </c>
      <c r="G43" t="s">
        <v>172</v>
      </c>
      <c r="H43">
        <v>3</v>
      </c>
      <c r="I43">
        <v>138.05702209472656</v>
      </c>
      <c r="J43">
        <v>134.51231384277344</v>
      </c>
      <c r="K43">
        <v>131.72981262207031</v>
      </c>
      <c r="L43">
        <v>130.66238403320312</v>
      </c>
      <c r="M43">
        <v>135.28292846679687</v>
      </c>
      <c r="N43">
        <v>148.12307739257812</v>
      </c>
      <c r="O43">
        <v>167.08718872070312</v>
      </c>
      <c r="P43">
        <v>180.61209106445312</v>
      </c>
      <c r="Q43">
        <v>189.47482299804687</v>
      </c>
      <c r="R43">
        <v>196.13243103027344</v>
      </c>
      <c r="S43">
        <v>204.11073303222656</v>
      </c>
      <c r="T43">
        <v>206.91719055175781</v>
      </c>
      <c r="U43">
        <v>209.24336242675781</v>
      </c>
      <c r="V43">
        <v>212.06805419921875</v>
      </c>
      <c r="W43">
        <v>210.79103088378906</v>
      </c>
      <c r="X43">
        <v>203.4517822265625</v>
      </c>
      <c r="Y43">
        <v>194.57659912109375</v>
      </c>
      <c r="Z43">
        <v>185.65939331054687</v>
      </c>
      <c r="AA43">
        <v>177.59417724609375</v>
      </c>
      <c r="AB43">
        <v>174.29762268066406</v>
      </c>
      <c r="AC43">
        <v>169.69277954101562</v>
      </c>
      <c r="AD43">
        <v>161.6856689453125</v>
      </c>
      <c r="AE43">
        <v>153.67556762695312</v>
      </c>
      <c r="AF43">
        <v>146.60545349121094</v>
      </c>
      <c r="AG43">
        <v>-0.30600124597549438</v>
      </c>
      <c r="AH43">
        <v>0.53493201732635498</v>
      </c>
      <c r="AI43">
        <v>-2.6595616713166237E-2</v>
      </c>
      <c r="AJ43">
        <v>0.15430593490600586</v>
      </c>
      <c r="AK43">
        <v>-0.71693813800811768</v>
      </c>
      <c r="AL43">
        <v>-1.3161830902099609</v>
      </c>
      <c r="AM43">
        <v>-2.9229354858398438</v>
      </c>
      <c r="AN43">
        <v>-2.4304647445678711</v>
      </c>
      <c r="AO43">
        <v>-0.86223512887954712</v>
      </c>
      <c r="AP43">
        <v>0.81280726194381714</v>
      </c>
      <c r="AQ43">
        <v>3.9862504005432129</v>
      </c>
      <c r="AR43">
        <v>15.27318000793457</v>
      </c>
      <c r="AS43">
        <v>15.087125778198242</v>
      </c>
      <c r="AT43">
        <v>14.084428787231445</v>
      </c>
      <c r="AU43">
        <v>13.517415046691895</v>
      </c>
      <c r="AV43">
        <v>12.66593074798584</v>
      </c>
      <c r="AW43">
        <v>12.550575256347656</v>
      </c>
      <c r="AX43">
        <v>9.9376926422119141</v>
      </c>
      <c r="AY43">
        <v>2.2645432949066162</v>
      </c>
      <c r="AZ43">
        <v>1.7079466581344604</v>
      </c>
      <c r="BA43">
        <v>1.577380895614624</v>
      </c>
      <c r="BB43">
        <v>0.70073902606964111</v>
      </c>
      <c r="BC43">
        <v>0.8150932788848877</v>
      </c>
      <c r="BD43">
        <v>1.1294347047805786</v>
      </c>
      <c r="BE43">
        <v>58.717609405517578</v>
      </c>
      <c r="BF43">
        <v>58.224994659423828</v>
      </c>
      <c r="BG43">
        <v>56.840789794921875</v>
      </c>
      <c r="BH43">
        <v>56.736785888671875</v>
      </c>
      <c r="BI43">
        <v>55.934005737304688</v>
      </c>
      <c r="BJ43">
        <v>55.426616668701172</v>
      </c>
      <c r="BK43">
        <v>54.840656280517578</v>
      </c>
      <c r="BL43">
        <v>57.891593933105469</v>
      </c>
      <c r="BM43">
        <v>63.701622009277344</v>
      </c>
      <c r="BN43">
        <v>69.209007263183594</v>
      </c>
      <c r="BO43">
        <v>74.121620178222656</v>
      </c>
      <c r="BP43">
        <v>76.755828857421875</v>
      </c>
      <c r="BQ43">
        <v>79.514778137207031</v>
      </c>
      <c r="BR43">
        <v>80.548103332519531</v>
      </c>
      <c r="BS43">
        <v>79.314430236816406</v>
      </c>
      <c r="BT43">
        <v>77.659492492675781</v>
      </c>
      <c r="BU43">
        <v>76.54071044921875</v>
      </c>
      <c r="BV43">
        <v>75.087532043457031</v>
      </c>
      <c r="BW43">
        <v>71.426612854003906</v>
      </c>
      <c r="BX43">
        <v>68.682723999023438</v>
      </c>
      <c r="BY43">
        <v>67.327438354492187</v>
      </c>
      <c r="BZ43">
        <v>64.725135803222656</v>
      </c>
      <c r="CA43">
        <v>63.437271118164063</v>
      </c>
      <c r="CB43">
        <v>60.875675201416016</v>
      </c>
      <c r="CC43">
        <v>3.2161757946014404</v>
      </c>
      <c r="CD43">
        <v>2.5700087547302246</v>
      </c>
      <c r="CE43">
        <v>2.1521813869476318</v>
      </c>
      <c r="CF43">
        <v>2.8026225566864014</v>
      </c>
      <c r="CG43">
        <v>3.4090549945831299</v>
      </c>
      <c r="CH43">
        <v>4.1827149391174316</v>
      </c>
      <c r="CI43">
        <v>3.8164668083190918</v>
      </c>
      <c r="CJ43">
        <v>3.6891000270843506</v>
      </c>
      <c r="CK43">
        <v>1.9862885475158691</v>
      </c>
      <c r="CL43">
        <v>3.6279761791229248</v>
      </c>
      <c r="CM43">
        <v>3.4402573108673096</v>
      </c>
      <c r="CN43">
        <v>3.3281033039093018</v>
      </c>
      <c r="CO43">
        <v>3.0632541179656982</v>
      </c>
      <c r="CP43">
        <v>2.945162296295166</v>
      </c>
      <c r="CQ43">
        <v>3.1421718597412109</v>
      </c>
      <c r="CR43">
        <v>4.1624889373779297</v>
      </c>
      <c r="CS43">
        <v>3.3549914360046387</v>
      </c>
      <c r="CT43">
        <v>3.4336349964141846</v>
      </c>
      <c r="CU43">
        <v>4.0369415283203125</v>
      </c>
      <c r="CV43">
        <v>4.567345142364502</v>
      </c>
      <c r="CW43">
        <v>4.8483195304870605</v>
      </c>
      <c r="CX43">
        <v>5.0868191719055176</v>
      </c>
      <c r="CY43">
        <v>4.4983134269714355</v>
      </c>
      <c r="CZ43">
        <v>3.9172797203063965</v>
      </c>
    </row>
    <row r="44" spans="1:104" x14ac:dyDescent="0.25">
      <c r="A44" t="s">
        <v>231</v>
      </c>
      <c r="B44" t="s">
        <v>169</v>
      </c>
      <c r="C44" t="s">
        <v>26</v>
      </c>
      <c r="D44" t="s">
        <v>187</v>
      </c>
      <c r="E44" t="s">
        <v>183</v>
      </c>
      <c r="F44">
        <v>2019</v>
      </c>
      <c r="G44" t="s">
        <v>173</v>
      </c>
      <c r="H44">
        <v>4</v>
      </c>
      <c r="I44">
        <v>145.04902648925781</v>
      </c>
      <c r="J44">
        <v>140.5997314453125</v>
      </c>
      <c r="K44">
        <v>137.79908752441406</v>
      </c>
      <c r="L44">
        <v>136.58573913574219</v>
      </c>
      <c r="M44">
        <v>141.87770080566406</v>
      </c>
      <c r="N44">
        <v>155.34536743164062</v>
      </c>
      <c r="O44">
        <v>171.21549987792969</v>
      </c>
      <c r="P44">
        <v>186.25477600097656</v>
      </c>
      <c r="Q44">
        <v>199.25564575195312</v>
      </c>
      <c r="R44">
        <v>211.14242553710937</v>
      </c>
      <c r="S44">
        <v>221.90727233886719</v>
      </c>
      <c r="T44">
        <v>226.11300659179687</v>
      </c>
      <c r="U44">
        <v>228.58329772949219</v>
      </c>
      <c r="V44">
        <v>230.19595336914062</v>
      </c>
      <c r="W44">
        <v>226.90159606933594</v>
      </c>
      <c r="X44">
        <v>218.89122009277344</v>
      </c>
      <c r="Y44">
        <v>208.38063049316406</v>
      </c>
      <c r="Z44">
        <v>197.42474365234375</v>
      </c>
      <c r="AA44">
        <v>185.29570007324219</v>
      </c>
      <c r="AB44">
        <v>182.1624755859375</v>
      </c>
      <c r="AC44">
        <v>178.39102172851563</v>
      </c>
      <c r="AD44">
        <v>170.31401062011719</v>
      </c>
      <c r="AE44">
        <v>162.35238647460937</v>
      </c>
      <c r="AF44">
        <v>155.47238159179687</v>
      </c>
      <c r="AG44">
        <v>-8.4560893476009369E-2</v>
      </c>
      <c r="AH44">
        <v>0.56220161914825439</v>
      </c>
      <c r="AI44">
        <v>0.23316961526870728</v>
      </c>
      <c r="AJ44">
        <v>0.53820198774337769</v>
      </c>
      <c r="AK44">
        <v>-7.4469350278377533E-2</v>
      </c>
      <c r="AL44">
        <v>1.4693913981318474E-2</v>
      </c>
      <c r="AM44">
        <v>-1.8403313159942627</v>
      </c>
      <c r="AN44">
        <v>-0.40496572852134705</v>
      </c>
      <c r="AO44">
        <v>0.88681149482727051</v>
      </c>
      <c r="AP44">
        <v>1.6926006078720093</v>
      </c>
      <c r="AQ44">
        <v>5.1731142997741699</v>
      </c>
      <c r="AR44">
        <v>18.335367202758789</v>
      </c>
      <c r="AS44">
        <v>18.492876052856445</v>
      </c>
      <c r="AT44">
        <v>17.220853805541992</v>
      </c>
      <c r="AU44">
        <v>16.384149551391602</v>
      </c>
      <c r="AV44">
        <v>16.407684326171875</v>
      </c>
      <c r="AW44">
        <v>16.167596817016602</v>
      </c>
      <c r="AX44">
        <v>13.750640869140625</v>
      </c>
      <c r="AY44">
        <v>5.2383742332458496</v>
      </c>
      <c r="AZ44">
        <v>3.4961724281311035</v>
      </c>
      <c r="BA44">
        <v>2.6449410915374756</v>
      </c>
      <c r="BB44">
        <v>1.7419654130935669</v>
      </c>
      <c r="BC44">
        <v>1.860997200012207</v>
      </c>
      <c r="BD44">
        <v>1.969169020652771</v>
      </c>
      <c r="BE44">
        <v>68.371131896972656</v>
      </c>
      <c r="BF44">
        <v>65.840789794921875</v>
      </c>
      <c r="BG44">
        <v>64.477981567382813</v>
      </c>
      <c r="BH44">
        <v>64.413406372070313</v>
      </c>
      <c r="BI44">
        <v>63.776077270507813</v>
      </c>
      <c r="BJ44">
        <v>62.980819702148438</v>
      </c>
      <c r="BK44">
        <v>63.239631652832031</v>
      </c>
      <c r="BL44">
        <v>65.697219848632812</v>
      </c>
      <c r="BM44">
        <v>72.48272705078125</v>
      </c>
      <c r="BN44">
        <v>77.517478942871094</v>
      </c>
      <c r="BO44">
        <v>81.592422485351563</v>
      </c>
      <c r="BP44">
        <v>85.134689331054688</v>
      </c>
      <c r="BQ44">
        <v>85.425407409667969</v>
      </c>
      <c r="BR44">
        <v>85.51605224609375</v>
      </c>
      <c r="BS44">
        <v>85.404808044433594</v>
      </c>
      <c r="BT44">
        <v>83.874465942382813</v>
      </c>
      <c r="BU44">
        <v>82.378868103027344</v>
      </c>
      <c r="BV44">
        <v>79.978324890136719</v>
      </c>
      <c r="BW44">
        <v>77.56585693359375</v>
      </c>
      <c r="BX44">
        <v>73.099319458007813</v>
      </c>
      <c r="BY44">
        <v>68.85400390625</v>
      </c>
      <c r="BZ44">
        <v>67.0394287109375</v>
      </c>
      <c r="CA44">
        <v>65.470451354980469</v>
      </c>
      <c r="CB44">
        <v>64.316925048828125</v>
      </c>
      <c r="CC44">
        <v>3.0656523704528809</v>
      </c>
      <c r="CD44">
        <v>2.4371585845947266</v>
      </c>
      <c r="CE44">
        <v>2.042527437210083</v>
      </c>
      <c r="CF44">
        <v>2.6579458713531494</v>
      </c>
      <c r="CG44">
        <v>3.2436342239379883</v>
      </c>
      <c r="CH44">
        <v>3.9797942638397217</v>
      </c>
      <c r="CI44">
        <v>3.548037052154541</v>
      </c>
      <c r="CJ44">
        <v>3.4514989852905273</v>
      </c>
      <c r="CK44">
        <v>1.8950830698013306</v>
      </c>
      <c r="CL44">
        <v>3.5433762073516846</v>
      </c>
      <c r="CM44">
        <v>3.3933086395263672</v>
      </c>
      <c r="CN44">
        <v>3.2995333671569824</v>
      </c>
      <c r="CO44">
        <v>3.0360052585601807</v>
      </c>
      <c r="CP44">
        <v>2.9004037380218506</v>
      </c>
      <c r="CQ44">
        <v>3.0686130523681641</v>
      </c>
      <c r="CR44">
        <v>4.0629987716674805</v>
      </c>
      <c r="CS44">
        <v>3.2597546577453613</v>
      </c>
      <c r="CT44">
        <v>3.3125736713409424</v>
      </c>
      <c r="CU44">
        <v>3.8213412761688232</v>
      </c>
      <c r="CV44">
        <v>4.3306994438171387</v>
      </c>
      <c r="CW44">
        <v>4.6241044998168945</v>
      </c>
      <c r="CX44">
        <v>4.8612947463989258</v>
      </c>
      <c r="CY44">
        <v>4.3115191459655762</v>
      </c>
      <c r="CZ44">
        <v>3.7688987255096436</v>
      </c>
    </row>
    <row r="45" spans="1:104" x14ac:dyDescent="0.25">
      <c r="A45" t="s">
        <v>232</v>
      </c>
      <c r="B45" t="s">
        <v>169</v>
      </c>
      <c r="C45" t="s">
        <v>26</v>
      </c>
      <c r="D45" t="s">
        <v>187</v>
      </c>
      <c r="E45" t="s">
        <v>183</v>
      </c>
      <c r="F45">
        <v>2019</v>
      </c>
      <c r="G45" t="s">
        <v>174</v>
      </c>
      <c r="H45">
        <v>5</v>
      </c>
      <c r="I45">
        <v>142.33283996582031</v>
      </c>
      <c r="J45">
        <v>138.87287902832031</v>
      </c>
      <c r="K45">
        <v>136.07276916503906</v>
      </c>
      <c r="L45">
        <v>135.69358825683594</v>
      </c>
      <c r="M45">
        <v>141.5921630859375</v>
      </c>
      <c r="N45">
        <v>154.92485046386719</v>
      </c>
      <c r="O45">
        <v>169.82331848144531</v>
      </c>
      <c r="P45">
        <v>187.668701171875</v>
      </c>
      <c r="Q45">
        <v>202.40708923339844</v>
      </c>
      <c r="R45">
        <v>212.77519226074219</v>
      </c>
      <c r="S45">
        <v>221.14637756347656</v>
      </c>
      <c r="T45">
        <v>224.46858215332031</v>
      </c>
      <c r="U45">
        <v>225.76443481445312</v>
      </c>
      <c r="V45">
        <v>225.97157287597656</v>
      </c>
      <c r="W45">
        <v>222.55964660644531</v>
      </c>
      <c r="X45">
        <v>214.59898376464844</v>
      </c>
      <c r="Y45">
        <v>204.68211364746094</v>
      </c>
      <c r="Z45">
        <v>194.37249755859375</v>
      </c>
      <c r="AA45">
        <v>183.27186584472656</v>
      </c>
      <c r="AB45">
        <v>179.7904052734375</v>
      </c>
      <c r="AC45">
        <v>176.92277526855469</v>
      </c>
      <c r="AD45">
        <v>167.51287841796875</v>
      </c>
      <c r="AE45">
        <v>160.04342651367187</v>
      </c>
      <c r="AF45">
        <v>152.88835144042969</v>
      </c>
      <c r="AG45">
        <v>-0.11826441437005997</v>
      </c>
      <c r="AH45">
        <v>0.55483776330947876</v>
      </c>
      <c r="AI45">
        <v>0.19113387167453766</v>
      </c>
      <c r="AJ45">
        <v>0.47785744071006775</v>
      </c>
      <c r="AK45">
        <v>-0.1769251674413681</v>
      </c>
      <c r="AL45">
        <v>-0.19650161266326904</v>
      </c>
      <c r="AM45">
        <v>-1.9992109537124634</v>
      </c>
      <c r="AN45">
        <v>-0.72939813137054443</v>
      </c>
      <c r="AO45">
        <v>0.62432181835174561</v>
      </c>
      <c r="AP45">
        <v>1.5806432962417603</v>
      </c>
      <c r="AQ45">
        <v>5.0284318923950195</v>
      </c>
      <c r="AR45">
        <v>17.954130172729492</v>
      </c>
      <c r="AS45">
        <v>17.963335037231445</v>
      </c>
      <c r="AT45">
        <v>16.616920471191406</v>
      </c>
      <c r="AU45">
        <v>15.797659873962402</v>
      </c>
      <c r="AV45">
        <v>15.672210693359375</v>
      </c>
      <c r="AW45">
        <v>15.474161148071289</v>
      </c>
      <c r="AX45">
        <v>13.062402725219727</v>
      </c>
      <c r="AY45">
        <v>4.7494888305664062</v>
      </c>
      <c r="AZ45">
        <v>3.1943233013153076</v>
      </c>
      <c r="BA45">
        <v>2.4746508598327637</v>
      </c>
      <c r="BB45">
        <v>1.5634684562683105</v>
      </c>
      <c r="BC45">
        <v>1.6849352121353149</v>
      </c>
      <c r="BD45">
        <v>1.8213061094284058</v>
      </c>
      <c r="BE45">
        <v>65.482383728027344</v>
      </c>
      <c r="BF45">
        <v>65.385902404785156</v>
      </c>
      <c r="BG45">
        <v>65.092071533203125</v>
      </c>
      <c r="BH45">
        <v>65.197357177734375</v>
      </c>
      <c r="BI45">
        <v>63.89471435546875</v>
      </c>
      <c r="BJ45">
        <v>63.192951202392578</v>
      </c>
      <c r="BK45">
        <v>64.043830871582031</v>
      </c>
      <c r="BL45">
        <v>67.307044982910156</v>
      </c>
      <c r="BM45">
        <v>73.368499755859375</v>
      </c>
      <c r="BN45">
        <v>77.622901916503906</v>
      </c>
      <c r="BO45">
        <v>80.829071044921875</v>
      </c>
      <c r="BP45">
        <v>81.780830383300781</v>
      </c>
      <c r="BQ45">
        <v>81.285232543945313</v>
      </c>
      <c r="BR45">
        <v>82.329071044921875</v>
      </c>
      <c r="BS45">
        <v>81.179946899414063</v>
      </c>
      <c r="BT45">
        <v>80.618499755859375</v>
      </c>
      <c r="BU45">
        <v>80.368499755859375</v>
      </c>
      <c r="BV45">
        <v>80.31585693359375</v>
      </c>
      <c r="BW45">
        <v>81.157928466796875</v>
      </c>
      <c r="BX45">
        <v>77.907928466796875</v>
      </c>
      <c r="BY45">
        <v>74.60528564453125</v>
      </c>
      <c r="BZ45">
        <v>71.947357177734375</v>
      </c>
      <c r="CA45">
        <v>71.149116516113281</v>
      </c>
      <c r="CB45">
        <v>70.087669372558594</v>
      </c>
      <c r="CC45">
        <v>3.0410041809082031</v>
      </c>
      <c r="CD45">
        <v>2.4334397315979004</v>
      </c>
      <c r="CE45">
        <v>2.0389032363891602</v>
      </c>
      <c r="CF45">
        <v>2.6693403720855713</v>
      </c>
      <c r="CG45">
        <v>3.2723581790924072</v>
      </c>
      <c r="CH45">
        <v>4.0122432708740234</v>
      </c>
      <c r="CI45">
        <v>3.5575113296508789</v>
      </c>
      <c r="CJ45">
        <v>3.5155727863311768</v>
      </c>
      <c r="CK45">
        <v>1.9460194110870361</v>
      </c>
      <c r="CL45">
        <v>3.6096625328063965</v>
      </c>
      <c r="CM45">
        <v>3.4184999465942383</v>
      </c>
      <c r="CN45">
        <v>3.3112075328826904</v>
      </c>
      <c r="CO45">
        <v>3.0312199592590332</v>
      </c>
      <c r="CP45">
        <v>2.8781833648681641</v>
      </c>
      <c r="CQ45">
        <v>3.0426697731018066</v>
      </c>
      <c r="CR45">
        <v>4.026705265045166</v>
      </c>
      <c r="CS45">
        <v>3.2367658615112305</v>
      </c>
      <c r="CT45">
        <v>3.2968761920928955</v>
      </c>
      <c r="CU45">
        <v>3.8207635879516602</v>
      </c>
      <c r="CV45">
        <v>4.3208532333374023</v>
      </c>
      <c r="CW45">
        <v>4.6359872817993164</v>
      </c>
      <c r="CX45">
        <v>4.8334097862243652</v>
      </c>
      <c r="CY45">
        <v>4.296485424041748</v>
      </c>
      <c r="CZ45">
        <v>3.7466182708740234</v>
      </c>
    </row>
    <row r="46" spans="1:104" x14ac:dyDescent="0.25">
      <c r="A46" t="s">
        <v>233</v>
      </c>
      <c r="B46" t="s">
        <v>169</v>
      </c>
      <c r="C46" t="s">
        <v>26</v>
      </c>
      <c r="D46" t="s">
        <v>187</v>
      </c>
      <c r="E46" t="s">
        <v>183</v>
      </c>
      <c r="F46">
        <v>2019</v>
      </c>
      <c r="G46" t="s">
        <v>175</v>
      </c>
      <c r="H46">
        <v>6</v>
      </c>
      <c r="I46">
        <v>148.82923889160156</v>
      </c>
      <c r="J46">
        <v>144.84028625488281</v>
      </c>
      <c r="K46">
        <v>142.07501220703125</v>
      </c>
      <c r="L46">
        <v>141.09164428710937</v>
      </c>
      <c r="M46">
        <v>146.99299621582031</v>
      </c>
      <c r="N46">
        <v>160.20326232910156</v>
      </c>
      <c r="O46">
        <v>174.64013671875</v>
      </c>
      <c r="P46">
        <v>192.84724426269531</v>
      </c>
      <c r="Q46">
        <v>205.64222717285156</v>
      </c>
      <c r="R46">
        <v>216.39952087402344</v>
      </c>
      <c r="S46">
        <v>226.273193359375</v>
      </c>
      <c r="T46">
        <v>229.62124633789062</v>
      </c>
      <c r="U46">
        <v>230.4818115234375</v>
      </c>
      <c r="V46">
        <v>230.21392822265625</v>
      </c>
      <c r="W46">
        <v>227.07699584960937</v>
      </c>
      <c r="X46">
        <v>220.25390625</v>
      </c>
      <c r="Y46">
        <v>212.53878784179687</v>
      </c>
      <c r="Z46">
        <v>202.17646789550781</v>
      </c>
      <c r="AA46">
        <v>191.17678833007812</v>
      </c>
      <c r="AB46">
        <v>184.38038635253906</v>
      </c>
      <c r="AC46">
        <v>181.50265502929687</v>
      </c>
      <c r="AD46">
        <v>172.71710205078125</v>
      </c>
      <c r="AE46">
        <v>165.54644775390625</v>
      </c>
      <c r="AF46">
        <v>158.38539123535156</v>
      </c>
      <c r="AG46">
        <v>-0.11976433545351028</v>
      </c>
      <c r="AH46">
        <v>0.57872986793518066</v>
      </c>
      <c r="AI46">
        <v>0.20387931168079376</v>
      </c>
      <c r="AJ46">
        <v>0.50310957431793213</v>
      </c>
      <c r="AK46">
        <v>-0.17242082953453064</v>
      </c>
      <c r="AL46">
        <v>-0.18012969195842743</v>
      </c>
      <c r="AM46">
        <v>-2.0370299816131592</v>
      </c>
      <c r="AN46">
        <v>-0.71463954448699951</v>
      </c>
      <c r="AO46">
        <v>0.66397905349731445</v>
      </c>
      <c r="AP46">
        <v>1.6210025548934937</v>
      </c>
      <c r="AQ46">
        <v>5.158726692199707</v>
      </c>
      <c r="AR46">
        <v>18.393054962158203</v>
      </c>
      <c r="AS46">
        <v>18.371194839477539</v>
      </c>
      <c r="AT46">
        <v>16.959871292114258</v>
      </c>
      <c r="AU46">
        <v>16.147731781005859</v>
      </c>
      <c r="AV46">
        <v>16.130050659179688</v>
      </c>
      <c r="AW46">
        <v>16.112722396850586</v>
      </c>
      <c r="AX46">
        <v>13.639117240905762</v>
      </c>
      <c r="AY46">
        <v>5.0019145011901855</v>
      </c>
      <c r="AZ46">
        <v>3.3036422729492187</v>
      </c>
      <c r="BA46">
        <v>2.5548067092895508</v>
      </c>
      <c r="BB46">
        <v>1.6283636093139648</v>
      </c>
      <c r="BC46">
        <v>1.7592177391052246</v>
      </c>
      <c r="BD46">
        <v>1.8993909358978271</v>
      </c>
      <c r="BE46">
        <v>66.954887390136719</v>
      </c>
      <c r="BF46">
        <v>65.592071533203125</v>
      </c>
      <c r="BG46">
        <v>65.390312194824219</v>
      </c>
      <c r="BH46">
        <v>65.0394287109375</v>
      </c>
      <c r="BI46">
        <v>65.378379821777344</v>
      </c>
      <c r="BJ46">
        <v>64.974853515625</v>
      </c>
      <c r="BK46">
        <v>64.974853515625</v>
      </c>
      <c r="BL46">
        <v>68.25</v>
      </c>
      <c r="BM46">
        <v>71.376022338867188</v>
      </c>
      <c r="BN46">
        <v>74.623039245605469</v>
      </c>
      <c r="BO46">
        <v>78.323104858398438</v>
      </c>
      <c r="BP46">
        <v>80.7838134765625</v>
      </c>
      <c r="BQ46">
        <v>81.481170654296875</v>
      </c>
      <c r="BR46">
        <v>82.365371704101563</v>
      </c>
      <c r="BS46">
        <v>81.260086059570313</v>
      </c>
      <c r="BT46">
        <v>81.71185302734375</v>
      </c>
      <c r="BU46">
        <v>82.522018432617187</v>
      </c>
      <c r="BV46">
        <v>80.921142578125</v>
      </c>
      <c r="BW46">
        <v>79.352165222167969</v>
      </c>
      <c r="BX46">
        <v>77.201622009277344</v>
      </c>
      <c r="BY46">
        <v>74.460708618164062</v>
      </c>
      <c r="BZ46">
        <v>72.093498229980469</v>
      </c>
      <c r="CA46">
        <v>70.99261474609375</v>
      </c>
      <c r="CB46">
        <v>69.935569763183594</v>
      </c>
      <c r="CC46">
        <v>3.1759188175201416</v>
      </c>
      <c r="CD46">
        <v>2.5349056720733643</v>
      </c>
      <c r="CE46">
        <v>2.1262404918670654</v>
      </c>
      <c r="CF46">
        <v>2.7721400260925293</v>
      </c>
      <c r="CG46">
        <v>3.3930284976959229</v>
      </c>
      <c r="CH46">
        <v>4.1438765525817871</v>
      </c>
      <c r="CI46">
        <v>3.653947114944458</v>
      </c>
      <c r="CJ46">
        <v>3.6081693172454834</v>
      </c>
      <c r="CK46">
        <v>1.9747085571289063</v>
      </c>
      <c r="CL46">
        <v>3.6666643619537354</v>
      </c>
      <c r="CM46">
        <v>3.4934782981872559</v>
      </c>
      <c r="CN46">
        <v>3.3830790519714355</v>
      </c>
      <c r="CO46">
        <v>3.090778112411499</v>
      </c>
      <c r="CP46">
        <v>2.9286367893218994</v>
      </c>
      <c r="CQ46">
        <v>3.1006364822387695</v>
      </c>
      <c r="CR46">
        <v>4.1277661323547363</v>
      </c>
      <c r="CS46">
        <v>3.3569037914276123</v>
      </c>
      <c r="CT46">
        <v>3.4250555038452148</v>
      </c>
      <c r="CU46">
        <v>3.980694055557251</v>
      </c>
      <c r="CV46">
        <v>4.425750732421875</v>
      </c>
      <c r="CW46">
        <v>4.7501873970031738</v>
      </c>
      <c r="CX46">
        <v>4.9774856567382812</v>
      </c>
      <c r="CY46">
        <v>4.4387903213500977</v>
      </c>
      <c r="CZ46">
        <v>3.8765859603881836</v>
      </c>
    </row>
    <row r="47" spans="1:104" x14ac:dyDescent="0.25">
      <c r="A47" t="s">
        <v>234</v>
      </c>
      <c r="B47" t="s">
        <v>169</v>
      </c>
      <c r="C47" t="s">
        <v>26</v>
      </c>
      <c r="D47" t="s">
        <v>187</v>
      </c>
      <c r="E47" t="s">
        <v>183</v>
      </c>
      <c r="F47">
        <v>2019</v>
      </c>
      <c r="G47" t="s">
        <v>176</v>
      </c>
      <c r="H47">
        <v>7</v>
      </c>
      <c r="I47">
        <v>150.50479125976562</v>
      </c>
      <c r="J47">
        <v>147.1822509765625</v>
      </c>
      <c r="K47">
        <v>144.1427001953125</v>
      </c>
      <c r="L47">
        <v>143.84950256347656</v>
      </c>
      <c r="M47">
        <v>150.35166931152344</v>
      </c>
      <c r="N47">
        <v>164.99789428710937</v>
      </c>
      <c r="O47">
        <v>179.42092895507812</v>
      </c>
      <c r="P47">
        <v>195.3048095703125</v>
      </c>
      <c r="Q47">
        <v>204.72267150878906</v>
      </c>
      <c r="R47">
        <v>212.73831176757812</v>
      </c>
      <c r="S47">
        <v>219.63949584960937</v>
      </c>
      <c r="T47">
        <v>220.93177795410156</v>
      </c>
      <c r="U47">
        <v>222.28358459472656</v>
      </c>
      <c r="V47">
        <v>222.55294799804687</v>
      </c>
      <c r="W47">
        <v>220.52708435058594</v>
      </c>
      <c r="X47">
        <v>216.72395324707031</v>
      </c>
      <c r="Y47">
        <v>211.18185424804687</v>
      </c>
      <c r="Z47">
        <v>201.04733276367188</v>
      </c>
      <c r="AA47">
        <v>190.37234497070312</v>
      </c>
      <c r="AB47">
        <v>183.59881591796875</v>
      </c>
      <c r="AC47">
        <v>181.08259582519531</v>
      </c>
      <c r="AD47">
        <v>173.05911254882812</v>
      </c>
      <c r="AE47">
        <v>165.89903259277344</v>
      </c>
      <c r="AF47">
        <v>159.05038452148437</v>
      </c>
      <c r="AG47">
        <v>-9.9408194422721863E-2</v>
      </c>
      <c r="AH47">
        <v>0.58837044239044189</v>
      </c>
      <c r="AI47">
        <v>0.2309483140707016</v>
      </c>
      <c r="AJ47">
        <v>0.54798728227615356</v>
      </c>
      <c r="AK47">
        <v>-0.11298374831676483</v>
      </c>
      <c r="AL47">
        <v>-5.4708056151866913E-2</v>
      </c>
      <c r="AM47">
        <v>-1.9859561920166016</v>
      </c>
      <c r="AN47">
        <v>-0.52921068668365479</v>
      </c>
      <c r="AO47">
        <v>0.82369565963745117</v>
      </c>
      <c r="AP47">
        <v>1.6663022041320801</v>
      </c>
      <c r="AQ47">
        <v>5.0808267593383789</v>
      </c>
      <c r="AR47">
        <v>17.838935852050781</v>
      </c>
      <c r="AS47">
        <v>17.890403747558594</v>
      </c>
      <c r="AT47">
        <v>16.5604248046875</v>
      </c>
      <c r="AU47">
        <v>15.839289665222168</v>
      </c>
      <c r="AV47">
        <v>16.114585876464844</v>
      </c>
      <c r="AW47">
        <v>16.253805160522461</v>
      </c>
      <c r="AX47">
        <v>13.849123001098633</v>
      </c>
      <c r="AY47">
        <v>5.2416925430297852</v>
      </c>
      <c r="AZ47">
        <v>3.441896915435791</v>
      </c>
      <c r="BA47">
        <v>2.6373178958892822</v>
      </c>
      <c r="BB47">
        <v>1.7216382026672363</v>
      </c>
      <c r="BC47">
        <v>1.8531659841537476</v>
      </c>
      <c r="BD47">
        <v>1.9770368337631226</v>
      </c>
      <c r="BE47">
        <v>70.308219909667969</v>
      </c>
      <c r="BF47">
        <v>69.50103759765625</v>
      </c>
      <c r="BG47">
        <v>69.528923034667969</v>
      </c>
      <c r="BH47">
        <v>69.246635437011719</v>
      </c>
      <c r="BI47">
        <v>68.904182434082031</v>
      </c>
      <c r="BJ47">
        <v>68.728218078613281</v>
      </c>
      <c r="BK47">
        <v>69.205787658691406</v>
      </c>
      <c r="BL47">
        <v>70.67193603515625</v>
      </c>
      <c r="BM47">
        <v>72.603584289550781</v>
      </c>
      <c r="BN47">
        <v>74.460952758789063</v>
      </c>
      <c r="BO47">
        <v>76.202003479003906</v>
      </c>
      <c r="BP47">
        <v>75.907791137695313</v>
      </c>
      <c r="BQ47">
        <v>77.173080444335938</v>
      </c>
      <c r="BR47">
        <v>79.833610534667969</v>
      </c>
      <c r="BS47">
        <v>80.936050415039063</v>
      </c>
      <c r="BT47">
        <v>80.096580505371094</v>
      </c>
      <c r="BU47">
        <v>78.829208374023437</v>
      </c>
      <c r="BV47">
        <v>78.411811828613281</v>
      </c>
      <c r="BW47">
        <v>78.428665161132812</v>
      </c>
      <c r="BX47">
        <v>76.207206726074219</v>
      </c>
      <c r="BY47">
        <v>74.041236877441406</v>
      </c>
      <c r="BZ47">
        <v>72.862815856933594</v>
      </c>
      <c r="CA47">
        <v>72.558219909667969</v>
      </c>
      <c r="CB47">
        <v>72.128761291503906</v>
      </c>
      <c r="CC47">
        <v>3.1911795139312744</v>
      </c>
      <c r="CD47">
        <v>2.559455394744873</v>
      </c>
      <c r="CE47">
        <v>2.1434187889099121</v>
      </c>
      <c r="CF47">
        <v>2.8082900047302246</v>
      </c>
      <c r="CG47">
        <v>3.4484093189239502</v>
      </c>
      <c r="CH47">
        <v>4.2406606674194336</v>
      </c>
      <c r="CI47">
        <v>3.7300186157226562</v>
      </c>
      <c r="CJ47">
        <v>3.6308317184448242</v>
      </c>
      <c r="CK47">
        <v>1.9533337354660034</v>
      </c>
      <c r="CL47">
        <v>3.5816261768341064</v>
      </c>
      <c r="CM47">
        <v>3.3694198131561279</v>
      </c>
      <c r="CN47">
        <v>3.2342824935913086</v>
      </c>
      <c r="CO47">
        <v>2.9618175029754639</v>
      </c>
      <c r="CP47">
        <v>2.8131115436553955</v>
      </c>
      <c r="CQ47">
        <v>2.9919843673706055</v>
      </c>
      <c r="CR47">
        <v>4.0356926918029785</v>
      </c>
      <c r="CS47">
        <v>3.3141865730285645</v>
      </c>
      <c r="CT47">
        <v>3.3841927051544189</v>
      </c>
      <c r="CU47">
        <v>3.9386482238769531</v>
      </c>
      <c r="CV47">
        <v>4.3788676261901855</v>
      </c>
      <c r="CW47">
        <v>4.7089509963989258</v>
      </c>
      <c r="CX47">
        <v>4.9555153846740723</v>
      </c>
      <c r="CY47">
        <v>4.419858455657959</v>
      </c>
      <c r="CZ47">
        <v>3.8680205345153809</v>
      </c>
    </row>
    <row r="48" spans="1:104" x14ac:dyDescent="0.25">
      <c r="A48" t="s">
        <v>235</v>
      </c>
      <c r="B48" t="s">
        <v>169</v>
      </c>
      <c r="C48" t="s">
        <v>26</v>
      </c>
      <c r="D48" t="s">
        <v>187</v>
      </c>
      <c r="E48" t="s">
        <v>183</v>
      </c>
      <c r="F48">
        <v>2019</v>
      </c>
      <c r="G48" t="s">
        <v>177</v>
      </c>
      <c r="H48">
        <v>8</v>
      </c>
      <c r="I48">
        <v>157.06135559082031</v>
      </c>
      <c r="J48">
        <v>153.1724853515625</v>
      </c>
      <c r="K48">
        <v>150.11343383789063</v>
      </c>
      <c r="L48">
        <v>149.69660949707031</v>
      </c>
      <c r="M48">
        <v>156.51811218261719</v>
      </c>
      <c r="N48">
        <v>172.91203308105469</v>
      </c>
      <c r="O48">
        <v>188.51023864746094</v>
      </c>
      <c r="P48">
        <v>204.13502502441406</v>
      </c>
      <c r="Q48">
        <v>216.24470520019531</v>
      </c>
      <c r="R48">
        <v>226.19856262207031</v>
      </c>
      <c r="S48">
        <v>235.40296936035156</v>
      </c>
      <c r="T48">
        <v>237.91796875</v>
      </c>
      <c r="U48">
        <v>239.7791748046875</v>
      </c>
      <c r="V48">
        <v>239.94297790527344</v>
      </c>
      <c r="W48">
        <v>237.87335205078125</v>
      </c>
      <c r="X48">
        <v>231.96195983886719</v>
      </c>
      <c r="Y48">
        <v>224.43293762207031</v>
      </c>
      <c r="Z48">
        <v>214.80085754394531</v>
      </c>
      <c r="AA48">
        <v>203.60218811035156</v>
      </c>
      <c r="AB48">
        <v>197.2764892578125</v>
      </c>
      <c r="AC48">
        <v>192.05844116210937</v>
      </c>
      <c r="AD48">
        <v>182.55274963378906</v>
      </c>
      <c r="AE48">
        <v>174.46844482421875</v>
      </c>
      <c r="AF48">
        <v>166.92703247070312</v>
      </c>
      <c r="AG48">
        <v>-2.6420543435961008E-3</v>
      </c>
      <c r="AH48">
        <v>0.61363083124160767</v>
      </c>
      <c r="AI48">
        <v>0.35254773497581482</v>
      </c>
      <c r="AJ48">
        <v>0.73303419351577759</v>
      </c>
      <c r="AK48">
        <v>0.17686192691326141</v>
      </c>
      <c r="AL48">
        <v>0.55454647541046143</v>
      </c>
      <c r="AM48">
        <v>-1.5855430364608765</v>
      </c>
      <c r="AN48">
        <v>0.35441797971725464</v>
      </c>
      <c r="AO48">
        <v>1.637057900428772</v>
      </c>
      <c r="AP48">
        <v>2.1168732643127441</v>
      </c>
      <c r="AQ48">
        <v>5.7963132858276367</v>
      </c>
      <c r="AR48">
        <v>19.89263916015625</v>
      </c>
      <c r="AS48">
        <v>20.129884719848633</v>
      </c>
      <c r="AT48">
        <v>18.648162841796875</v>
      </c>
      <c r="AU48">
        <v>17.842645645141602</v>
      </c>
      <c r="AV48">
        <v>18.408710479736328</v>
      </c>
      <c r="AW48">
        <v>18.430873870849609</v>
      </c>
      <c r="AX48">
        <v>16.161258697509766</v>
      </c>
      <c r="AY48">
        <v>6.8510427474975586</v>
      </c>
      <c r="AZ48">
        <v>4.4285306930541992</v>
      </c>
      <c r="BA48">
        <v>3.2157688140869141</v>
      </c>
      <c r="BB48">
        <v>2.2400646209716797</v>
      </c>
      <c r="BC48">
        <v>2.3722939491271973</v>
      </c>
      <c r="BD48">
        <v>2.4013187885284424</v>
      </c>
      <c r="BE48">
        <v>71.638748168945313</v>
      </c>
      <c r="BF48">
        <v>71.653663635253906</v>
      </c>
      <c r="BG48">
        <v>71.052780151367188</v>
      </c>
      <c r="BH48">
        <v>70.802780151367188</v>
      </c>
      <c r="BI48">
        <v>70.141731262207031</v>
      </c>
      <c r="BJ48">
        <v>70.040855407714844</v>
      </c>
      <c r="BK48">
        <v>70.189971923828125</v>
      </c>
      <c r="BL48">
        <v>70.92193603515625</v>
      </c>
      <c r="BM48">
        <v>74.156364440917969</v>
      </c>
      <c r="BN48">
        <v>77.755683898925781</v>
      </c>
      <c r="BO48">
        <v>81.422561645507813</v>
      </c>
      <c r="BP48">
        <v>82.5880126953125</v>
      </c>
      <c r="BQ48">
        <v>83.887680053710937</v>
      </c>
      <c r="BR48">
        <v>83.234153747558594</v>
      </c>
      <c r="BS48">
        <v>84.067138671875</v>
      </c>
      <c r="BT48">
        <v>84.52642822265625</v>
      </c>
      <c r="BU48">
        <v>83.764495849609375</v>
      </c>
      <c r="BV48">
        <v>83.615371704101563</v>
      </c>
      <c r="BW48">
        <v>80.803924560546875</v>
      </c>
      <c r="BX48">
        <v>78.406364440917969</v>
      </c>
      <c r="BY48">
        <v>75.763351440429687</v>
      </c>
      <c r="BZ48">
        <v>74.189826965332031</v>
      </c>
      <c r="CA48">
        <v>73.588951110839844</v>
      </c>
      <c r="CB48">
        <v>73.010368347167969</v>
      </c>
      <c r="CC48">
        <v>3.2598705291748047</v>
      </c>
      <c r="CD48">
        <v>2.6073720455169678</v>
      </c>
      <c r="CE48">
        <v>2.185063362121582</v>
      </c>
      <c r="CF48">
        <v>2.8607220649719238</v>
      </c>
      <c r="CG48">
        <v>3.5140290260314941</v>
      </c>
      <c r="CH48">
        <v>4.3502120971679687</v>
      </c>
      <c r="CI48">
        <v>3.8362147808074951</v>
      </c>
      <c r="CJ48">
        <v>3.7148458957672119</v>
      </c>
      <c r="CK48">
        <v>2.0196957588195801</v>
      </c>
      <c r="CL48">
        <v>3.7278165817260742</v>
      </c>
      <c r="CM48">
        <v>3.5349776744842529</v>
      </c>
      <c r="CN48">
        <v>3.4093937873840332</v>
      </c>
      <c r="CO48">
        <v>3.1274650096893311</v>
      </c>
      <c r="CP48">
        <v>2.9688739776611328</v>
      </c>
      <c r="CQ48">
        <v>3.1591720581054687</v>
      </c>
      <c r="CR48">
        <v>4.2282242774963379</v>
      </c>
      <c r="CS48">
        <v>3.4477605819702148</v>
      </c>
      <c r="CT48">
        <v>3.5393450260162354</v>
      </c>
      <c r="CU48">
        <v>4.1234040260314941</v>
      </c>
      <c r="CV48">
        <v>4.6057181358337402</v>
      </c>
      <c r="CW48">
        <v>4.8888978958129883</v>
      </c>
      <c r="CX48">
        <v>5.1169700622558594</v>
      </c>
      <c r="CY48">
        <v>4.5500006675720215</v>
      </c>
      <c r="CZ48">
        <v>3.9738438129425049</v>
      </c>
    </row>
    <row r="49" spans="1:104" x14ac:dyDescent="0.25">
      <c r="A49" t="s">
        <v>236</v>
      </c>
      <c r="B49" t="s">
        <v>169</v>
      </c>
      <c r="C49" t="s">
        <v>26</v>
      </c>
      <c r="D49" t="s">
        <v>187</v>
      </c>
      <c r="E49" t="s">
        <v>183</v>
      </c>
      <c r="F49">
        <v>2019</v>
      </c>
      <c r="G49" t="s">
        <v>178</v>
      </c>
      <c r="H49">
        <v>9</v>
      </c>
      <c r="I49">
        <v>157.7333984375</v>
      </c>
      <c r="J49">
        <v>153.8121337890625</v>
      </c>
      <c r="K49">
        <v>150.95808410644531</v>
      </c>
      <c r="L49">
        <v>150.88082885742187</v>
      </c>
      <c r="M49">
        <v>159.36239624023437</v>
      </c>
      <c r="N49">
        <v>176.66659545898437</v>
      </c>
      <c r="O49">
        <v>196.15591430664062</v>
      </c>
      <c r="P49">
        <v>212.79978942871094</v>
      </c>
      <c r="Q49">
        <v>230.35279846191406</v>
      </c>
      <c r="R49">
        <v>245.8861083984375</v>
      </c>
      <c r="S49">
        <v>257.49813842773437</v>
      </c>
      <c r="T49">
        <v>261.14266967773437</v>
      </c>
      <c r="U49">
        <v>262.95016479492187</v>
      </c>
      <c r="V49">
        <v>261.767333984375</v>
      </c>
      <c r="W49">
        <v>258.07916259765625</v>
      </c>
      <c r="X49">
        <v>249.1702880859375</v>
      </c>
      <c r="Y49">
        <v>237.43765258789062</v>
      </c>
      <c r="Z49">
        <v>226.30337524414062</v>
      </c>
      <c r="AA49">
        <v>214.62088012695312</v>
      </c>
      <c r="AB49">
        <v>209.29991149902344</v>
      </c>
      <c r="AC49">
        <v>199.71109008789062</v>
      </c>
      <c r="AD49">
        <v>187.73074340820312</v>
      </c>
      <c r="AE49">
        <v>177.84431457519531</v>
      </c>
      <c r="AF49">
        <v>169.82954406738281</v>
      </c>
      <c r="AG49">
        <v>0.14119979739189148</v>
      </c>
      <c r="AH49">
        <v>0.61806297302246094</v>
      </c>
      <c r="AI49">
        <v>0.51416003704071045</v>
      </c>
      <c r="AJ49">
        <v>0.97128421068191528</v>
      </c>
      <c r="AK49">
        <v>0.60489529371261597</v>
      </c>
      <c r="AL49">
        <v>1.4523607492446899</v>
      </c>
      <c r="AM49">
        <v>-0.9111817479133606</v>
      </c>
      <c r="AN49">
        <v>1.7099248170852661</v>
      </c>
      <c r="AO49">
        <v>2.9015021324157715</v>
      </c>
      <c r="AP49">
        <v>2.8326995372772217</v>
      </c>
      <c r="AQ49">
        <v>6.8841061592102051</v>
      </c>
      <c r="AR49">
        <v>22.895376205444336</v>
      </c>
      <c r="AS49">
        <v>23.366876602172852</v>
      </c>
      <c r="AT49">
        <v>21.571222305297852</v>
      </c>
      <c r="AU49">
        <v>20.522653579711914</v>
      </c>
      <c r="AV49">
        <v>21.541545867919922</v>
      </c>
      <c r="AW49">
        <v>21.233428955078125</v>
      </c>
      <c r="AX49">
        <v>19.063859939575195</v>
      </c>
      <c r="AY49">
        <v>9.0813922882080078</v>
      </c>
      <c r="AZ49">
        <v>5.7961173057556152</v>
      </c>
      <c r="BA49">
        <v>3.9606289863586426</v>
      </c>
      <c r="BB49">
        <v>2.92136549949646</v>
      </c>
      <c r="BC49">
        <v>3.029710054397583</v>
      </c>
      <c r="BD49">
        <v>2.9135396480560303</v>
      </c>
      <c r="BE49">
        <v>74.442955017089844</v>
      </c>
      <c r="BF49">
        <v>73.697357177734375</v>
      </c>
      <c r="BG49">
        <v>72.596473693847656</v>
      </c>
      <c r="BH49">
        <v>72.447357177734375</v>
      </c>
      <c r="BI49">
        <v>72.600883483886719</v>
      </c>
      <c r="BJ49">
        <v>71.692955017089844</v>
      </c>
      <c r="BK49">
        <v>72.798240661621094</v>
      </c>
      <c r="BL49">
        <v>73.35528564453125</v>
      </c>
      <c r="BM49">
        <v>78.77642822265625</v>
      </c>
      <c r="BN49">
        <v>83.978187561035156</v>
      </c>
      <c r="BO49">
        <v>88.587875366210937</v>
      </c>
      <c r="BP49">
        <v>91.693161010742188</v>
      </c>
      <c r="BQ49">
        <v>90.206375122070313</v>
      </c>
      <c r="BR49">
        <v>88.899330139160156</v>
      </c>
      <c r="BS49">
        <v>89.140518188476562</v>
      </c>
      <c r="BT49">
        <v>88.1317138671875</v>
      </c>
      <c r="BU49">
        <v>89.228187561035156</v>
      </c>
      <c r="BV49">
        <v>89.27642822265625</v>
      </c>
      <c r="BW49">
        <v>86.618499755859375</v>
      </c>
      <c r="BX49">
        <v>83.2105712890625</v>
      </c>
      <c r="BY49">
        <v>80.302642822265625</v>
      </c>
      <c r="BZ49">
        <v>79.451759338378906</v>
      </c>
      <c r="CA49">
        <v>78.153526306152344</v>
      </c>
      <c r="CB49">
        <v>75.298240661621094</v>
      </c>
      <c r="CC49">
        <v>3.2477145195007324</v>
      </c>
      <c r="CD49">
        <v>2.5973830223083496</v>
      </c>
      <c r="CE49">
        <v>2.1798369884490967</v>
      </c>
      <c r="CF49">
        <v>2.8603613376617432</v>
      </c>
      <c r="CG49">
        <v>3.5493574142456055</v>
      </c>
      <c r="CH49">
        <v>4.4092311859130859</v>
      </c>
      <c r="CI49">
        <v>3.9599761962890625</v>
      </c>
      <c r="CJ49">
        <v>3.8416485786437988</v>
      </c>
      <c r="CK49">
        <v>2.1343085765838623</v>
      </c>
      <c r="CL49">
        <v>4.019960880279541</v>
      </c>
      <c r="CM49">
        <v>3.8359417915344238</v>
      </c>
      <c r="CN49">
        <v>3.7123668193817139</v>
      </c>
      <c r="CO49">
        <v>3.402338981628418</v>
      </c>
      <c r="CP49">
        <v>3.2130861282348633</v>
      </c>
      <c r="CQ49">
        <v>3.4001932144165039</v>
      </c>
      <c r="CR49">
        <v>4.5056838989257812</v>
      </c>
      <c r="CS49">
        <v>3.6184556484222412</v>
      </c>
      <c r="CT49">
        <v>3.6991426944732666</v>
      </c>
      <c r="CU49">
        <v>4.3118996620178223</v>
      </c>
      <c r="CV49">
        <v>4.8474602699279785</v>
      </c>
      <c r="CW49">
        <v>5.0431618690490723</v>
      </c>
      <c r="CX49">
        <v>5.2201504707336426</v>
      </c>
      <c r="CY49">
        <v>4.6010584831237793</v>
      </c>
      <c r="CZ49">
        <v>4.0107030868530273</v>
      </c>
    </row>
    <row r="50" spans="1:104" x14ac:dyDescent="0.25">
      <c r="A50" t="s">
        <v>237</v>
      </c>
      <c r="B50" t="s">
        <v>169</v>
      </c>
      <c r="C50" t="s">
        <v>26</v>
      </c>
      <c r="D50" t="s">
        <v>187</v>
      </c>
      <c r="E50" t="s">
        <v>183</v>
      </c>
      <c r="F50">
        <v>2019</v>
      </c>
      <c r="G50" t="s">
        <v>179</v>
      </c>
      <c r="H50">
        <v>10</v>
      </c>
      <c r="I50">
        <v>153.87422180175781</v>
      </c>
      <c r="J50">
        <v>149.95344543457031</v>
      </c>
      <c r="K50">
        <v>146.78289794921875</v>
      </c>
      <c r="L50">
        <v>145.9302978515625</v>
      </c>
      <c r="M50">
        <v>152.56404113769531</v>
      </c>
      <c r="N50">
        <v>166.06134033203125</v>
      </c>
      <c r="O50">
        <v>183.84603881835937</v>
      </c>
      <c r="P50">
        <v>199.42652893066406</v>
      </c>
      <c r="Q50">
        <v>213.17364501953125</v>
      </c>
      <c r="R50">
        <v>224.97865295410156</v>
      </c>
      <c r="S50">
        <v>236.11228942871094</v>
      </c>
      <c r="T50">
        <v>240.77372741699219</v>
      </c>
      <c r="U50">
        <v>243.05209350585937</v>
      </c>
      <c r="V50">
        <v>245.08584594726562</v>
      </c>
      <c r="W50">
        <v>242.51924133300781</v>
      </c>
      <c r="X50">
        <v>234.53962707519531</v>
      </c>
      <c r="Y50">
        <v>224.16983032226562</v>
      </c>
      <c r="Z50">
        <v>212.96250915527344</v>
      </c>
      <c r="AA50">
        <v>203.82106018066406</v>
      </c>
      <c r="AB50">
        <v>196.09185791015625</v>
      </c>
      <c r="AC50">
        <v>187.67990112304687</v>
      </c>
      <c r="AD50">
        <v>176.84388732910156</v>
      </c>
      <c r="AE50">
        <v>169.29994201660156</v>
      </c>
      <c r="AF50">
        <v>162.81668090820312</v>
      </c>
      <c r="AG50">
        <v>-6.355566531419754E-2</v>
      </c>
      <c r="AH50">
        <v>0.59994298219680786</v>
      </c>
      <c r="AI50">
        <v>0.27729406952857971</v>
      </c>
      <c r="AJ50">
        <v>0.61691761016845703</v>
      </c>
      <c r="AK50">
        <v>-4.2934389784932137E-3</v>
      </c>
      <c r="AL50">
        <v>0.17085658013820648</v>
      </c>
      <c r="AM50">
        <v>-1.8470847606658936</v>
      </c>
      <c r="AN50">
        <v>-0.19951646029949188</v>
      </c>
      <c r="AO50">
        <v>1.1483854055404663</v>
      </c>
      <c r="AP50">
        <v>1.8941507339477539</v>
      </c>
      <c r="AQ50">
        <v>5.5971708297729492</v>
      </c>
      <c r="AR50">
        <v>19.706464767456055</v>
      </c>
      <c r="AS50">
        <v>19.88592529296875</v>
      </c>
      <c r="AT50">
        <v>18.548812866210938</v>
      </c>
      <c r="AU50">
        <v>17.715764999389648</v>
      </c>
      <c r="AV50">
        <v>17.890621185302734</v>
      </c>
      <c r="AW50">
        <v>17.697795867919922</v>
      </c>
      <c r="AX50">
        <v>15.190078735351562</v>
      </c>
      <c r="AY50">
        <v>6.0911750793457031</v>
      </c>
      <c r="AZ50">
        <v>3.9551501274108887</v>
      </c>
      <c r="BA50">
        <v>2.8906633853912354</v>
      </c>
      <c r="BB50">
        <v>1.9171926975250244</v>
      </c>
      <c r="BC50">
        <v>2.0491113662719727</v>
      </c>
      <c r="BD50">
        <v>2.1462376117706299</v>
      </c>
      <c r="BE50">
        <v>71.500137329101563</v>
      </c>
      <c r="BF50">
        <v>70.197494506835937</v>
      </c>
      <c r="BG50">
        <v>69.891731262207031</v>
      </c>
      <c r="BH50">
        <v>69.555763244628906</v>
      </c>
      <c r="BI50">
        <v>68.402244567871094</v>
      </c>
      <c r="BJ50">
        <v>68.152244567871094</v>
      </c>
      <c r="BK50">
        <v>68.245597839355469</v>
      </c>
      <c r="BL50">
        <v>68.555763244628906</v>
      </c>
      <c r="BM50">
        <v>71.41375732421875</v>
      </c>
      <c r="BN50">
        <v>75.561309814453125</v>
      </c>
      <c r="BO50">
        <v>79.384834289550781</v>
      </c>
      <c r="BP50">
        <v>81.206031799316406</v>
      </c>
      <c r="BQ50">
        <v>81.574806213378906</v>
      </c>
      <c r="BR50">
        <v>82.428665161132812</v>
      </c>
      <c r="BS50">
        <v>81.719375610351563</v>
      </c>
      <c r="BT50">
        <v>81.726760864257813</v>
      </c>
      <c r="BU50">
        <v>81.731307983398438</v>
      </c>
      <c r="BV50">
        <v>79.549522399902344</v>
      </c>
      <c r="BW50">
        <v>76.700202941894531</v>
      </c>
      <c r="BX50">
        <v>74.641731262207031</v>
      </c>
      <c r="BY50">
        <v>73.454887390136719</v>
      </c>
      <c r="BZ50">
        <v>71.99871826171875</v>
      </c>
      <c r="CA50">
        <v>71.046958923339844</v>
      </c>
      <c r="CB50">
        <v>70.397834777832031</v>
      </c>
      <c r="CC50">
        <v>3.2313027381896973</v>
      </c>
      <c r="CD50">
        <v>2.5826137065887451</v>
      </c>
      <c r="CE50">
        <v>2.1617262363433838</v>
      </c>
      <c r="CF50">
        <v>2.8215641975402832</v>
      </c>
      <c r="CG50">
        <v>3.4655618667602539</v>
      </c>
      <c r="CH50">
        <v>4.2270221710205078</v>
      </c>
      <c r="CI50">
        <v>3.7853238582611084</v>
      </c>
      <c r="CJ50">
        <v>3.6718668937683105</v>
      </c>
      <c r="CK50">
        <v>2.0144422054290771</v>
      </c>
      <c r="CL50">
        <v>3.7513425350189209</v>
      </c>
      <c r="CM50">
        <v>3.587352991104126</v>
      </c>
      <c r="CN50">
        <v>3.4909188747406006</v>
      </c>
      <c r="CO50">
        <v>3.2074592113494873</v>
      </c>
      <c r="CP50">
        <v>3.0681929588317871</v>
      </c>
      <c r="CQ50">
        <v>3.2587752342224121</v>
      </c>
      <c r="CR50">
        <v>4.3255190849304199</v>
      </c>
      <c r="CS50">
        <v>3.4842429161071777</v>
      </c>
      <c r="CT50">
        <v>3.550346851348877</v>
      </c>
      <c r="CU50">
        <v>4.1764111518859863</v>
      </c>
      <c r="CV50">
        <v>4.6319341659545898</v>
      </c>
      <c r="CW50">
        <v>4.8336596488952637</v>
      </c>
      <c r="CX50">
        <v>5.0152812004089355</v>
      </c>
      <c r="CY50">
        <v>4.4671664237976074</v>
      </c>
      <c r="CZ50">
        <v>3.9216043949127197</v>
      </c>
    </row>
    <row r="51" spans="1:104" x14ac:dyDescent="0.25">
      <c r="A51" t="s">
        <v>238</v>
      </c>
      <c r="B51" t="s">
        <v>169</v>
      </c>
      <c r="C51" t="s">
        <v>26</v>
      </c>
      <c r="D51" t="s">
        <v>187</v>
      </c>
      <c r="E51" t="s">
        <v>183</v>
      </c>
      <c r="F51">
        <v>2019</v>
      </c>
      <c r="G51" t="s">
        <v>180</v>
      </c>
      <c r="H51">
        <v>11</v>
      </c>
      <c r="I51">
        <v>141.76487731933594</v>
      </c>
      <c r="J51">
        <v>138.34730529785156</v>
      </c>
      <c r="K51">
        <v>135.86062622070312</v>
      </c>
      <c r="L51">
        <v>135.75169372558594</v>
      </c>
      <c r="M51">
        <v>142.45246887207031</v>
      </c>
      <c r="N51">
        <v>154.01985168457031</v>
      </c>
      <c r="O51">
        <v>168.70880126953125</v>
      </c>
      <c r="P51">
        <v>184.87455749511719</v>
      </c>
      <c r="Q51">
        <v>196.82485961914063</v>
      </c>
      <c r="R51">
        <v>206.77418518066406</v>
      </c>
      <c r="S51">
        <v>216.03179931640625</v>
      </c>
      <c r="T51">
        <v>219.3359375</v>
      </c>
      <c r="U51">
        <v>221.56350708007812</v>
      </c>
      <c r="V51">
        <v>223.7069091796875</v>
      </c>
      <c r="W51">
        <v>221.42555236816406</v>
      </c>
      <c r="X51">
        <v>213.25543212890625</v>
      </c>
      <c r="Y51">
        <v>204.13961791992187</v>
      </c>
      <c r="Z51">
        <v>195.31521606445312</v>
      </c>
      <c r="AA51">
        <v>182.973388671875</v>
      </c>
      <c r="AB51">
        <v>174.64283752441406</v>
      </c>
      <c r="AC51">
        <v>169.55130004882812</v>
      </c>
      <c r="AD51">
        <v>161.17692565917969</v>
      </c>
      <c r="AE51">
        <v>154.51774597167969</v>
      </c>
      <c r="AF51">
        <v>149.05943298339844</v>
      </c>
      <c r="AG51">
        <v>-0.21787025034427643</v>
      </c>
      <c r="AH51">
        <v>0.55143624544143677</v>
      </c>
      <c r="AI51">
        <v>7.9631701111793518E-2</v>
      </c>
      <c r="AJ51">
        <v>0.31617352366447449</v>
      </c>
      <c r="AK51">
        <v>-0.47194218635559082</v>
      </c>
      <c r="AL51">
        <v>-0.79310142993927002</v>
      </c>
      <c r="AM51">
        <v>-2.4778573513031006</v>
      </c>
      <c r="AN51">
        <v>-1.619972825050354</v>
      </c>
      <c r="AO51">
        <v>-0.15855178236961365</v>
      </c>
      <c r="AP51">
        <v>1.1900405883789062</v>
      </c>
      <c r="AQ51">
        <v>4.5590243339538574</v>
      </c>
      <c r="AR51">
        <v>16.853872299194336</v>
      </c>
      <c r="AS51">
        <v>16.786569595336914</v>
      </c>
      <c r="AT51">
        <v>15.638785362243652</v>
      </c>
      <c r="AU51">
        <v>14.943864822387695</v>
      </c>
      <c r="AV51">
        <v>14.403367042541504</v>
      </c>
      <c r="AW51">
        <v>14.278774261474609</v>
      </c>
      <c r="AX51">
        <v>11.76479434967041</v>
      </c>
      <c r="AY51">
        <v>3.5145852565765381</v>
      </c>
      <c r="AZ51">
        <v>2.3938915729522705</v>
      </c>
      <c r="BA51">
        <v>1.9662556648254395</v>
      </c>
      <c r="BB51">
        <v>1.0937858819961548</v>
      </c>
      <c r="BC51">
        <v>1.2154997587203979</v>
      </c>
      <c r="BD51">
        <v>1.456062912940979</v>
      </c>
      <c r="BE51">
        <v>62.580284118652344</v>
      </c>
      <c r="BF51">
        <v>62.043968200683594</v>
      </c>
      <c r="BG51">
        <v>60.688549041748047</v>
      </c>
      <c r="BH51">
        <v>60.131362915039062</v>
      </c>
      <c r="BI51">
        <v>60.194515228271484</v>
      </c>
      <c r="BJ51">
        <v>59.081703186035156</v>
      </c>
      <c r="BK51">
        <v>58.653659820556641</v>
      </c>
      <c r="BL51">
        <v>60.55419921875</v>
      </c>
      <c r="BM51">
        <v>65.522163391113281</v>
      </c>
      <c r="BN51">
        <v>71.473785400390625</v>
      </c>
      <c r="BO51">
        <v>76.157791137695312</v>
      </c>
      <c r="BP51">
        <v>79.602165222167969</v>
      </c>
      <c r="BQ51">
        <v>81.654808044433594</v>
      </c>
      <c r="BR51">
        <v>81.674263000488281</v>
      </c>
      <c r="BS51">
        <v>82.307044982910156</v>
      </c>
      <c r="BT51">
        <v>82.096336364746094</v>
      </c>
      <c r="BU51">
        <v>80.046676635742187</v>
      </c>
      <c r="BV51">
        <v>76.141731262207031</v>
      </c>
      <c r="BW51">
        <v>72.738349914550781</v>
      </c>
      <c r="BX51">
        <v>68.339225769042969</v>
      </c>
      <c r="BY51">
        <v>67.637466430664062</v>
      </c>
      <c r="BZ51">
        <v>65.072891235351563</v>
      </c>
      <c r="CA51">
        <v>63.491329193115234</v>
      </c>
      <c r="CB51">
        <v>62.1434326171875</v>
      </c>
      <c r="CC51">
        <v>3.1499979496002197</v>
      </c>
      <c r="CD51">
        <v>2.5211784839630127</v>
      </c>
      <c r="CE51">
        <v>2.1171360015869141</v>
      </c>
      <c r="CF51">
        <v>2.7772796154022217</v>
      </c>
      <c r="CG51">
        <v>3.4239020347595215</v>
      </c>
      <c r="CH51">
        <v>4.1483235359191895</v>
      </c>
      <c r="CI51">
        <v>3.6754996776580811</v>
      </c>
      <c r="CJ51">
        <v>3.6017296314239502</v>
      </c>
      <c r="CK51">
        <v>1.9680275917053223</v>
      </c>
      <c r="CL51">
        <v>3.6481411457061768</v>
      </c>
      <c r="CM51">
        <v>3.4729864597320557</v>
      </c>
      <c r="CN51">
        <v>3.3648855686187744</v>
      </c>
      <c r="CO51">
        <v>3.0937833786010742</v>
      </c>
      <c r="CP51">
        <v>2.9632871150970459</v>
      </c>
      <c r="CQ51">
        <v>3.1482260227203369</v>
      </c>
      <c r="CR51">
        <v>4.1615204811096191</v>
      </c>
      <c r="CS51">
        <v>3.3572864532470703</v>
      </c>
      <c r="CT51">
        <v>3.4453518390655518</v>
      </c>
      <c r="CU51">
        <v>3.9670896530151367</v>
      </c>
      <c r="CV51">
        <v>4.3649921417236328</v>
      </c>
      <c r="CW51">
        <v>4.6205039024353027</v>
      </c>
      <c r="CX51">
        <v>4.836575984954834</v>
      </c>
      <c r="CY51">
        <v>4.3140344619750977</v>
      </c>
      <c r="CZ51">
        <v>3.7988684177398682</v>
      </c>
    </row>
    <row r="52" spans="1:104" x14ac:dyDescent="0.25">
      <c r="A52" t="s">
        <v>239</v>
      </c>
      <c r="B52" t="s">
        <v>169</v>
      </c>
      <c r="C52" t="s">
        <v>26</v>
      </c>
      <c r="D52" t="s">
        <v>187</v>
      </c>
      <c r="E52" t="s">
        <v>183</v>
      </c>
      <c r="F52">
        <v>2019</v>
      </c>
      <c r="G52" t="s">
        <v>181</v>
      </c>
      <c r="H52">
        <v>12</v>
      </c>
      <c r="I52">
        <v>125.35440826416016</v>
      </c>
      <c r="J52">
        <v>123.00562286376953</v>
      </c>
      <c r="K52">
        <v>122.07071685791016</v>
      </c>
      <c r="L52">
        <v>122.13465118408203</v>
      </c>
      <c r="M52">
        <v>128.10018920898437</v>
      </c>
      <c r="N52">
        <v>138.10890197753906</v>
      </c>
      <c r="O52">
        <v>152.43753051757813</v>
      </c>
      <c r="P52">
        <v>163.65438842773437</v>
      </c>
      <c r="Q52">
        <v>168.73599243164062</v>
      </c>
      <c r="R52">
        <v>169.94288635253906</v>
      </c>
      <c r="S52">
        <v>169.81863403320312</v>
      </c>
      <c r="T52">
        <v>166.14598083496094</v>
      </c>
      <c r="U52">
        <v>164.04644775390625</v>
      </c>
      <c r="V52">
        <v>161.55593872070312</v>
      </c>
      <c r="W52">
        <v>159.06272888183594</v>
      </c>
      <c r="X52">
        <v>156.45718383789062</v>
      </c>
      <c r="Y52">
        <v>156.52076721191406</v>
      </c>
      <c r="Z52">
        <v>158.06181335449219</v>
      </c>
      <c r="AA52">
        <v>153.970947265625</v>
      </c>
      <c r="AB52">
        <v>148.83235168457031</v>
      </c>
      <c r="AC52">
        <v>145.09942626953125</v>
      </c>
      <c r="AD52">
        <v>139.843017578125</v>
      </c>
      <c r="AE52">
        <v>134.51448059082031</v>
      </c>
      <c r="AF52">
        <v>130.13969421386719</v>
      </c>
      <c r="AG52">
        <v>-0.70876705646514893</v>
      </c>
      <c r="AH52">
        <v>0.48353615403175354</v>
      </c>
      <c r="AI52">
        <v>-0.51119613647460938</v>
      </c>
      <c r="AJ52">
        <v>-0.56501388549804688</v>
      </c>
      <c r="AK52">
        <v>-1.9660269021987915</v>
      </c>
      <c r="AL52">
        <v>-3.837268590927124</v>
      </c>
      <c r="AM52">
        <v>-4.8303885459899902</v>
      </c>
      <c r="AN52">
        <v>-6.0880064964294434</v>
      </c>
      <c r="AO52">
        <v>-3.9641783237457275</v>
      </c>
      <c r="AP52">
        <v>-0.68057048320770264</v>
      </c>
      <c r="AQ52">
        <v>1.9648659229278564</v>
      </c>
      <c r="AR52">
        <v>9.7195777893066406</v>
      </c>
      <c r="AS52">
        <v>8.7906627655029297</v>
      </c>
      <c r="AT52">
        <v>7.8755455017089844</v>
      </c>
      <c r="AU52">
        <v>7.4951744079589844</v>
      </c>
      <c r="AV52">
        <v>5.5577454566955566</v>
      </c>
      <c r="AW52">
        <v>5.7858762741088867</v>
      </c>
      <c r="AX52">
        <v>3.0972702503204346</v>
      </c>
      <c r="AY52">
        <v>-3.0652463436126709</v>
      </c>
      <c r="AZ52">
        <v>-1.4837499856948853</v>
      </c>
      <c r="BA52">
        <v>-0.34018266201019287</v>
      </c>
      <c r="BB52">
        <v>-1.1284860372543335</v>
      </c>
      <c r="BC52">
        <v>-1.0299378633499146</v>
      </c>
      <c r="BD52">
        <v>-0.35631701350212097</v>
      </c>
      <c r="BE52">
        <v>49.486785888671875</v>
      </c>
      <c r="BF52">
        <v>48.986785888671875</v>
      </c>
      <c r="BG52">
        <v>48.083263397216797</v>
      </c>
      <c r="BH52">
        <v>47.535026550292969</v>
      </c>
      <c r="BI52">
        <v>47.486785888671875</v>
      </c>
      <c r="BJ52">
        <v>46.890312194824219</v>
      </c>
      <c r="BK52">
        <v>46.486785888671875</v>
      </c>
      <c r="BL52">
        <v>47.188549041748047</v>
      </c>
      <c r="BM52">
        <v>49.092071533203125</v>
      </c>
      <c r="BN52">
        <v>51.644718170166016</v>
      </c>
      <c r="BO52">
        <v>53.149120330810547</v>
      </c>
      <c r="BP52">
        <v>53.697360992431641</v>
      </c>
      <c r="BQ52">
        <v>54.596481323242188</v>
      </c>
      <c r="BR52">
        <v>55.596481323242187</v>
      </c>
      <c r="BS52">
        <v>55.701759338378906</v>
      </c>
      <c r="BT52">
        <v>55.745594024658203</v>
      </c>
      <c r="BU52">
        <v>55.14471435546875</v>
      </c>
      <c r="BV52">
        <v>53.135906219482422</v>
      </c>
      <c r="BW52">
        <v>51.635906219482422</v>
      </c>
      <c r="BX52">
        <v>51.333263397216797</v>
      </c>
      <c r="BY52">
        <v>50.227977752685547</v>
      </c>
      <c r="BZ52">
        <v>50.285026550292969</v>
      </c>
      <c r="CA52">
        <v>48.982383728027344</v>
      </c>
      <c r="CB52">
        <v>48.530620574951172</v>
      </c>
      <c r="CC52">
        <v>3.9396932125091553</v>
      </c>
      <c r="CD52">
        <v>3.1705818176269531</v>
      </c>
      <c r="CE52">
        <v>2.69059157371521</v>
      </c>
      <c r="CF52">
        <v>3.5342268943786621</v>
      </c>
      <c r="CG52">
        <v>4.3549408912658691</v>
      </c>
      <c r="CH52">
        <v>5.2613682746887207</v>
      </c>
      <c r="CI52">
        <v>4.6973366737365723</v>
      </c>
      <c r="CJ52">
        <v>4.5096492767333984</v>
      </c>
      <c r="CK52">
        <v>2.3863825798034668</v>
      </c>
      <c r="CL52">
        <v>4.2409138679504395</v>
      </c>
      <c r="CM52">
        <v>3.8614635467529297</v>
      </c>
      <c r="CN52">
        <v>3.6052184104919434</v>
      </c>
      <c r="CO52">
        <v>3.2399599552154541</v>
      </c>
      <c r="CP52">
        <v>3.0269026756286621</v>
      </c>
      <c r="CQ52">
        <v>3.1988046169281006</v>
      </c>
      <c r="CR52">
        <v>4.3184571266174316</v>
      </c>
      <c r="CS52">
        <v>3.640946626663208</v>
      </c>
      <c r="CT52">
        <v>3.9437158107757568</v>
      </c>
      <c r="CU52">
        <v>4.7217612266540527</v>
      </c>
      <c r="CV52">
        <v>5.2615194320678711</v>
      </c>
      <c r="CW52">
        <v>5.5928745269775391</v>
      </c>
      <c r="CX52">
        <v>5.9354968070983887</v>
      </c>
      <c r="CY52">
        <v>5.3119678497314453</v>
      </c>
      <c r="CZ52">
        <v>4.6912193298339844</v>
      </c>
    </row>
    <row r="53" spans="1:104" x14ac:dyDescent="0.25">
      <c r="A53" t="s">
        <v>240</v>
      </c>
      <c r="B53" t="s">
        <v>169</v>
      </c>
      <c r="C53" t="s">
        <v>26</v>
      </c>
      <c r="D53" t="s">
        <v>187</v>
      </c>
      <c r="E53" t="s">
        <v>183</v>
      </c>
      <c r="F53">
        <v>2019</v>
      </c>
      <c r="G53" t="s">
        <v>182</v>
      </c>
      <c r="H53">
        <v>8</v>
      </c>
      <c r="I53">
        <v>156.48680114746094</v>
      </c>
      <c r="J53">
        <v>152.63327026367188</v>
      </c>
      <c r="K53">
        <v>149.58485412597656</v>
      </c>
      <c r="L53">
        <v>149.178955078125</v>
      </c>
      <c r="M53">
        <v>155.91746520996094</v>
      </c>
      <c r="N53">
        <v>172.17558288574219</v>
      </c>
      <c r="O53">
        <v>187.73956298828125</v>
      </c>
      <c r="P53">
        <v>203.24795532226562</v>
      </c>
      <c r="Q53">
        <v>215.031982421875</v>
      </c>
      <c r="R53">
        <v>224.53828430175781</v>
      </c>
      <c r="S53">
        <v>233.34651184082031</v>
      </c>
      <c r="T53">
        <v>235.72013854980469</v>
      </c>
      <c r="U53">
        <v>237.53559875488281</v>
      </c>
      <c r="V53">
        <v>237.79852294921875</v>
      </c>
      <c r="W53">
        <v>235.84718322753906</v>
      </c>
      <c r="X53">
        <v>230.03106689453125</v>
      </c>
      <c r="Y53">
        <v>222.685546875</v>
      </c>
      <c r="Z53">
        <v>213.18254089355469</v>
      </c>
      <c r="AA53">
        <v>202.24577331542969</v>
      </c>
      <c r="AB53">
        <v>196.07339477539062</v>
      </c>
      <c r="AC53">
        <v>191.02120971679687</v>
      </c>
      <c r="AD53">
        <v>181.66792297363281</v>
      </c>
      <c r="AE53">
        <v>173.63911437988281</v>
      </c>
      <c r="AF53">
        <v>166.13992309570312</v>
      </c>
      <c r="AG53">
        <v>-2.2958699613809586E-2</v>
      </c>
      <c r="AH53">
        <v>0.61120641231536865</v>
      </c>
      <c r="AI53">
        <v>0.32877808809280396</v>
      </c>
      <c r="AJ53">
        <v>0.6977660059928894</v>
      </c>
      <c r="AK53">
        <v>0.11698640882968903</v>
      </c>
      <c r="AL53">
        <v>0.42923572659492493</v>
      </c>
      <c r="AM53">
        <v>-1.6797515153884888</v>
      </c>
      <c r="AN53">
        <v>0.17053243517875671</v>
      </c>
      <c r="AO53">
        <v>1.4739669561386108</v>
      </c>
      <c r="AP53">
        <v>2.032198429107666</v>
      </c>
      <c r="AQ53">
        <v>5.6754984855651855</v>
      </c>
      <c r="AR53">
        <v>19.572488784790039</v>
      </c>
      <c r="AS53">
        <v>19.775337219238281</v>
      </c>
      <c r="AT53">
        <v>18.322759628295898</v>
      </c>
      <c r="AU53">
        <v>17.539112091064453</v>
      </c>
      <c r="AV53">
        <v>18.02311897277832</v>
      </c>
      <c r="AW53">
        <v>18.05567741394043</v>
      </c>
      <c r="AX53">
        <v>15.766177177429199</v>
      </c>
      <c r="AY53">
        <v>6.5558209419250488</v>
      </c>
      <c r="AZ53">
        <v>4.2550663948059082</v>
      </c>
      <c r="BA53">
        <v>3.1143865585327148</v>
      </c>
      <c r="BB53">
        <v>2.14406418800354</v>
      </c>
      <c r="BC53">
        <v>2.275982141494751</v>
      </c>
      <c r="BD53">
        <v>2.3244454860687256</v>
      </c>
      <c r="BE53">
        <v>70.836204528808594</v>
      </c>
      <c r="BF53">
        <v>70.111030578613281</v>
      </c>
      <c r="BG53">
        <v>69.642120361328125</v>
      </c>
      <c r="BH53">
        <v>69.384048461914063</v>
      </c>
      <c r="BI53">
        <v>69.256294250488281</v>
      </c>
      <c r="BJ53">
        <v>68.859222412109375</v>
      </c>
      <c r="BK53">
        <v>69.292213439941406</v>
      </c>
      <c r="BL53">
        <v>70.799789428710938</v>
      </c>
      <c r="BM53">
        <v>74.228096008300781</v>
      </c>
      <c r="BN53">
        <v>77.7044677734375</v>
      </c>
      <c r="BO53">
        <v>81.133888244628906</v>
      </c>
      <c r="BP53">
        <v>82.743194580078125</v>
      </c>
      <c r="BQ53">
        <v>83.18707275390625</v>
      </c>
      <c r="BR53">
        <v>83.583114624023438</v>
      </c>
      <c r="BS53">
        <v>83.8509521484375</v>
      </c>
      <c r="BT53">
        <v>83.61663818359375</v>
      </c>
      <c r="BU53">
        <v>83.585975646972656</v>
      </c>
      <c r="BV53">
        <v>83.056190490722656</v>
      </c>
      <c r="BW53">
        <v>81.300811767578125</v>
      </c>
      <c r="BX53">
        <v>78.756439208984375</v>
      </c>
      <c r="BY53">
        <v>76.141983032226563</v>
      </c>
      <c r="BZ53">
        <v>74.64947509765625</v>
      </c>
      <c r="CA53">
        <v>73.823326110839844</v>
      </c>
      <c r="CB53">
        <v>72.593238830566406</v>
      </c>
      <c r="CC53">
        <v>3.2587132453918457</v>
      </c>
      <c r="CD53">
        <v>2.6068069934844971</v>
      </c>
      <c r="CE53">
        <v>2.1845879554748535</v>
      </c>
      <c r="CF53">
        <v>2.8602809906005859</v>
      </c>
      <c r="CG53">
        <v>3.5121486186981201</v>
      </c>
      <c r="CH53">
        <v>4.3460450172424316</v>
      </c>
      <c r="CI53">
        <v>3.8331978321075439</v>
      </c>
      <c r="CJ53">
        <v>3.7109653949737549</v>
      </c>
      <c r="CK53">
        <v>2.0150277614593506</v>
      </c>
      <c r="CL53">
        <v>3.7127220630645752</v>
      </c>
      <c r="CM53">
        <v>3.515714168548584</v>
      </c>
      <c r="CN53">
        <v>3.3890972137451172</v>
      </c>
      <c r="CO53">
        <v>3.1084730625152588</v>
      </c>
      <c r="CP53">
        <v>2.9520947933197021</v>
      </c>
      <c r="CQ53">
        <v>3.1426470279693604</v>
      </c>
      <c r="CR53">
        <v>4.2069292068481445</v>
      </c>
      <c r="CS53">
        <v>3.432258129119873</v>
      </c>
      <c r="CT53">
        <v>3.5243246555328369</v>
      </c>
      <c r="CU53">
        <v>4.1095123291015625</v>
      </c>
      <c r="CV53">
        <v>4.592806339263916</v>
      </c>
      <c r="CW53">
        <v>4.8786153793334961</v>
      </c>
      <c r="CX53">
        <v>5.1090502738952637</v>
      </c>
      <c r="CY53">
        <v>4.5433855056762695</v>
      </c>
      <c r="CZ53">
        <v>3.9682183265686035</v>
      </c>
    </row>
    <row r="54" spans="1:104" x14ac:dyDescent="0.25">
      <c r="A54" t="s">
        <v>241</v>
      </c>
      <c r="B54" t="s">
        <v>169</v>
      </c>
      <c r="C54" t="s">
        <v>26</v>
      </c>
      <c r="D54" t="s">
        <v>187</v>
      </c>
      <c r="E54" t="s">
        <v>183</v>
      </c>
      <c r="F54">
        <v>2020</v>
      </c>
      <c r="G54" t="s">
        <v>170</v>
      </c>
      <c r="H54">
        <v>1</v>
      </c>
      <c r="I54">
        <v>122.42149353027344</v>
      </c>
      <c r="J54">
        <v>119.57831573486328</v>
      </c>
      <c r="K54">
        <v>119.22971343994141</v>
      </c>
      <c r="L54">
        <v>119.91497039794922</v>
      </c>
      <c r="M54">
        <v>127.28630065917969</v>
      </c>
      <c r="N54">
        <v>139.07206726074219</v>
      </c>
      <c r="O54">
        <v>156.07258605957031</v>
      </c>
      <c r="P54">
        <v>168.25701904296875</v>
      </c>
      <c r="Q54">
        <v>171.70402526855469</v>
      </c>
      <c r="R54">
        <v>171.37284851074219</v>
      </c>
      <c r="S54">
        <v>171.36390686035156</v>
      </c>
      <c r="T54">
        <v>166.11195373535156</v>
      </c>
      <c r="U54">
        <v>163.76905822753906</v>
      </c>
      <c r="V54">
        <v>160.0565185546875</v>
      </c>
      <c r="W54">
        <v>155.98106384277344</v>
      </c>
      <c r="X54">
        <v>153.60050964355469</v>
      </c>
      <c r="Y54">
        <v>153.19979858398437</v>
      </c>
      <c r="Z54">
        <v>154.76582336425781</v>
      </c>
      <c r="AA54">
        <v>152.49195861816406</v>
      </c>
      <c r="AB54">
        <v>147.00596618652344</v>
      </c>
      <c r="AC54">
        <v>143.23088073730469</v>
      </c>
      <c r="AD54">
        <v>137.97367858886719</v>
      </c>
      <c r="AE54">
        <v>133.28375244140625</v>
      </c>
      <c r="AF54">
        <v>129.204833984375</v>
      </c>
      <c r="AG54">
        <v>-0.78982377052307129</v>
      </c>
      <c r="AH54">
        <v>0.46879225969314575</v>
      </c>
      <c r="AI54">
        <v>-0.6095573902130127</v>
      </c>
      <c r="AJ54">
        <v>-0.71630913019180298</v>
      </c>
      <c r="AK54">
        <v>-2.2502739429473877</v>
      </c>
      <c r="AL54">
        <v>-4.473820686340332</v>
      </c>
      <c r="AM54">
        <v>-5.4595565795898438</v>
      </c>
      <c r="AN54">
        <v>-7.1861209869384766</v>
      </c>
      <c r="AO54">
        <v>-4.7885370254516602</v>
      </c>
      <c r="AP54">
        <v>-1.0103013515472412</v>
      </c>
      <c r="AQ54">
        <v>1.6662888526916504</v>
      </c>
      <c r="AR54">
        <v>9.1274337768554687</v>
      </c>
      <c r="AS54">
        <v>8.0722255706787109</v>
      </c>
      <c r="AT54">
        <v>7.1464018821716309</v>
      </c>
      <c r="AU54">
        <v>6.7345166206359863</v>
      </c>
      <c r="AV54">
        <v>4.5035896301269531</v>
      </c>
      <c r="AW54">
        <v>4.6843533515930176</v>
      </c>
      <c r="AX54">
        <v>1.8142982721328735</v>
      </c>
      <c r="AY54">
        <v>-4.1912851333618164</v>
      </c>
      <c r="AZ54">
        <v>-2.1397833824157715</v>
      </c>
      <c r="BA54">
        <v>-0.72261428833007813</v>
      </c>
      <c r="BB54">
        <v>-1.5104608535766602</v>
      </c>
      <c r="BC54">
        <v>-1.4213042259216309</v>
      </c>
      <c r="BD54">
        <v>-0.66677433252334595</v>
      </c>
      <c r="BE54">
        <v>45.232383728027344</v>
      </c>
      <c r="BF54">
        <v>44.276214599609375</v>
      </c>
      <c r="BG54">
        <v>43.824455261230469</v>
      </c>
      <c r="BH54">
        <v>42.929740905761719</v>
      </c>
      <c r="BI54">
        <v>41.574317932128906</v>
      </c>
      <c r="BJ54">
        <v>41.040992736816406</v>
      </c>
      <c r="BK54">
        <v>40.730819702148437</v>
      </c>
      <c r="BL54">
        <v>40.322891235351562</v>
      </c>
      <c r="BM54">
        <v>44.289291381835938</v>
      </c>
      <c r="BN54">
        <v>47.692813873291016</v>
      </c>
      <c r="BO54">
        <v>50.305625915527344</v>
      </c>
      <c r="BP54">
        <v>52.045120239257813</v>
      </c>
      <c r="BQ54">
        <v>54.10528564453125</v>
      </c>
      <c r="BR54">
        <v>53.862812042236328</v>
      </c>
      <c r="BS54">
        <v>54.650543212890625</v>
      </c>
      <c r="BT54">
        <v>54.497016906738281</v>
      </c>
      <c r="BU54">
        <v>53.540851593017578</v>
      </c>
      <c r="BV54">
        <v>52.200481414794922</v>
      </c>
      <c r="BW54">
        <v>51.132923126220703</v>
      </c>
      <c r="BX54">
        <v>49.179740905761719</v>
      </c>
      <c r="BY54">
        <v>47.816928863525391</v>
      </c>
      <c r="BZ54">
        <v>47.081840515136719</v>
      </c>
      <c r="CA54">
        <v>46.840652465820313</v>
      </c>
      <c r="CB54">
        <v>45.824317932128906</v>
      </c>
      <c r="CC54">
        <v>4.1299600601196289</v>
      </c>
      <c r="CD54">
        <v>3.3085057735443115</v>
      </c>
      <c r="CE54">
        <v>2.8208901882171631</v>
      </c>
      <c r="CF54">
        <v>3.7247259616851807</v>
      </c>
      <c r="CG54">
        <v>4.6449341773986816</v>
      </c>
      <c r="CH54">
        <v>5.686988353729248</v>
      </c>
      <c r="CI54">
        <v>5.1624021530151367</v>
      </c>
      <c r="CJ54">
        <v>4.9768404960632324</v>
      </c>
      <c r="CK54">
        <v>2.6066229343414307</v>
      </c>
      <c r="CL54">
        <v>4.5905413627624512</v>
      </c>
      <c r="CM54">
        <v>4.1826481819152832</v>
      </c>
      <c r="CN54">
        <v>3.8690822124481201</v>
      </c>
      <c r="CO54">
        <v>3.4719228744506836</v>
      </c>
      <c r="CP54">
        <v>3.2189502716064453</v>
      </c>
      <c r="CQ54">
        <v>3.3671045303344727</v>
      </c>
      <c r="CR54">
        <v>4.5508356094360352</v>
      </c>
      <c r="CS54">
        <v>3.8253035545349121</v>
      </c>
      <c r="CT54">
        <v>4.1449484825134277</v>
      </c>
      <c r="CU54">
        <v>5.0196981430053711</v>
      </c>
      <c r="CV54">
        <v>5.5784587860107422</v>
      </c>
      <c r="CW54">
        <v>5.9261336326599121</v>
      </c>
      <c r="CX54">
        <v>6.2860512733459473</v>
      </c>
      <c r="CY54">
        <v>5.649747371673584</v>
      </c>
      <c r="CZ54">
        <v>4.9994254112243652</v>
      </c>
    </row>
    <row r="55" spans="1:104" x14ac:dyDescent="0.25">
      <c r="A55" t="s">
        <v>242</v>
      </c>
      <c r="B55" t="s">
        <v>169</v>
      </c>
      <c r="C55" t="s">
        <v>26</v>
      </c>
      <c r="D55" t="s">
        <v>187</v>
      </c>
      <c r="E55" t="s">
        <v>183</v>
      </c>
      <c r="F55">
        <v>2020</v>
      </c>
      <c r="G55" t="s">
        <v>171</v>
      </c>
      <c r="H55">
        <v>2</v>
      </c>
      <c r="I55">
        <v>128.80867004394531</v>
      </c>
      <c r="J55">
        <v>125.48463439941406</v>
      </c>
      <c r="K55">
        <v>123.84116363525391</v>
      </c>
      <c r="L55">
        <v>124.38820648193359</v>
      </c>
      <c r="M55">
        <v>130.56172180175781</v>
      </c>
      <c r="N55">
        <v>142.09893798828125</v>
      </c>
      <c r="O55">
        <v>159.46247863769531</v>
      </c>
      <c r="P55">
        <v>170.55577087402344</v>
      </c>
      <c r="Q55">
        <v>175.98593139648437</v>
      </c>
      <c r="R55">
        <v>177.60194396972656</v>
      </c>
      <c r="S55">
        <v>180.70295715332031</v>
      </c>
      <c r="T55">
        <v>179.46931457519531</v>
      </c>
      <c r="U55">
        <v>179.93937683105469</v>
      </c>
      <c r="V55">
        <v>179.60734558105469</v>
      </c>
      <c r="W55">
        <v>177.33900451660156</v>
      </c>
      <c r="X55">
        <v>171.97160339355469</v>
      </c>
      <c r="Y55">
        <v>166.87794494628906</v>
      </c>
      <c r="Z55">
        <v>165.71597290039063</v>
      </c>
      <c r="AA55">
        <v>163.07424926757812</v>
      </c>
      <c r="AB55">
        <v>156.99617004394531</v>
      </c>
      <c r="AC55">
        <v>152.96920776367187</v>
      </c>
      <c r="AD55">
        <v>146.24896240234375</v>
      </c>
      <c r="AE55">
        <v>140.01858520507812</v>
      </c>
      <c r="AF55">
        <v>134.97232055664062</v>
      </c>
      <c r="AG55">
        <v>-0.61340099573135376</v>
      </c>
      <c r="AH55">
        <v>0.49477300047874451</v>
      </c>
      <c r="AI55">
        <v>-0.39052867889404297</v>
      </c>
      <c r="AJ55">
        <v>-0.38800707459449768</v>
      </c>
      <c r="AK55">
        <v>-1.6633961200714111</v>
      </c>
      <c r="AL55">
        <v>-3.2513003349304199</v>
      </c>
      <c r="AM55">
        <v>-4.4656734466552734</v>
      </c>
      <c r="AN55">
        <v>-5.2939472198486328</v>
      </c>
      <c r="AO55">
        <v>-3.2694857120513916</v>
      </c>
      <c r="AP55">
        <v>-0.33570766448974609</v>
      </c>
      <c r="AQ55">
        <v>2.4640123844146729</v>
      </c>
      <c r="AR55">
        <v>11.212094306945801</v>
      </c>
      <c r="AS55">
        <v>10.506872177124023</v>
      </c>
      <c r="AT55">
        <v>9.5788612365722656</v>
      </c>
      <c r="AU55">
        <v>9.1389265060424805</v>
      </c>
      <c r="AV55">
        <v>7.3017587661743164</v>
      </c>
      <c r="AW55">
        <v>7.3611054420471191</v>
      </c>
      <c r="AX55">
        <v>4.706298828125</v>
      </c>
      <c r="AY55">
        <v>-1.8645138740539551</v>
      </c>
      <c r="AZ55">
        <v>-0.7598271369934082</v>
      </c>
      <c r="BA55">
        <v>0.10338766127824783</v>
      </c>
      <c r="BB55">
        <v>-0.70947760343551636</v>
      </c>
      <c r="BC55">
        <v>-0.60119175910949707</v>
      </c>
      <c r="BD55">
        <v>-3.8461796939373016E-3</v>
      </c>
      <c r="BE55">
        <v>50.723434448242188</v>
      </c>
      <c r="BF55">
        <v>51.178173065185547</v>
      </c>
      <c r="BG55">
        <v>50.632923126220703</v>
      </c>
      <c r="BH55">
        <v>51.036445617675781</v>
      </c>
      <c r="BI55">
        <v>50.476280212402344</v>
      </c>
      <c r="BJ55">
        <v>49.759086608886719</v>
      </c>
      <c r="BK55">
        <v>50.8873291015625</v>
      </c>
      <c r="BL55">
        <v>50.546955108642578</v>
      </c>
      <c r="BM55">
        <v>52.833122253417969</v>
      </c>
      <c r="BN55">
        <v>55.710845947265625</v>
      </c>
      <c r="BO55">
        <v>57.837528228759766</v>
      </c>
      <c r="BP55">
        <v>59.153659820556641</v>
      </c>
      <c r="BQ55">
        <v>60.724720001220703</v>
      </c>
      <c r="BR55">
        <v>61.191390991210937</v>
      </c>
      <c r="BS55">
        <v>61.777362823486328</v>
      </c>
      <c r="BT55">
        <v>60.888751983642578</v>
      </c>
      <c r="BU55">
        <v>60.037868499755859</v>
      </c>
      <c r="BV55">
        <v>59.686988830566406</v>
      </c>
      <c r="BW55">
        <v>57.098037719726563</v>
      </c>
      <c r="BX55">
        <v>55.132923126220703</v>
      </c>
      <c r="BY55">
        <v>54.995735168457031</v>
      </c>
      <c r="BZ55">
        <v>53.135906219482422</v>
      </c>
      <c r="CA55">
        <v>52.687122344970703</v>
      </c>
      <c r="CB55">
        <v>51.925197601318359</v>
      </c>
      <c r="CC55">
        <v>3.7345929145812988</v>
      </c>
      <c r="CD55">
        <v>2.983870267868042</v>
      </c>
      <c r="CE55">
        <v>2.5181212425231934</v>
      </c>
      <c r="CF55">
        <v>3.3205504417419434</v>
      </c>
      <c r="CG55">
        <v>4.0947151184082031</v>
      </c>
      <c r="CH55">
        <v>4.9939389228820801</v>
      </c>
      <c r="CI55">
        <v>4.5330829620361328</v>
      </c>
      <c r="CJ55">
        <v>4.3356766700744629</v>
      </c>
      <c r="CK55">
        <v>2.2960727214813232</v>
      </c>
      <c r="CL55">
        <v>4.088646411895752</v>
      </c>
      <c r="CM55">
        <v>3.7905933856964111</v>
      </c>
      <c r="CN55">
        <v>3.5925867557525635</v>
      </c>
      <c r="CO55">
        <v>3.2784938812255859</v>
      </c>
      <c r="CP55">
        <v>3.1043806076049805</v>
      </c>
      <c r="CQ55">
        <v>3.2900228500366211</v>
      </c>
      <c r="CR55">
        <v>4.378901481628418</v>
      </c>
      <c r="CS55">
        <v>3.5811011791229248</v>
      </c>
      <c r="CT55">
        <v>3.8143312931060791</v>
      </c>
      <c r="CU55">
        <v>4.6134519577026367</v>
      </c>
      <c r="CV55">
        <v>5.1200981140136719</v>
      </c>
      <c r="CW55">
        <v>5.4393715858459473</v>
      </c>
      <c r="CX55">
        <v>5.7264361381530762</v>
      </c>
      <c r="CY55">
        <v>5.1009073257446289</v>
      </c>
      <c r="CZ55">
        <v>4.4884462356567383</v>
      </c>
    </row>
    <row r="56" spans="1:104" x14ac:dyDescent="0.25">
      <c r="A56" t="s">
        <v>243</v>
      </c>
      <c r="B56" t="s">
        <v>169</v>
      </c>
      <c r="C56" t="s">
        <v>26</v>
      </c>
      <c r="D56" t="s">
        <v>187</v>
      </c>
      <c r="E56" t="s">
        <v>183</v>
      </c>
      <c r="F56">
        <v>2020</v>
      </c>
      <c r="G56" t="s">
        <v>172</v>
      </c>
      <c r="H56">
        <v>3</v>
      </c>
      <c r="I56">
        <v>138.05702209472656</v>
      </c>
      <c r="J56">
        <v>134.51231384277344</v>
      </c>
      <c r="K56">
        <v>131.72981262207031</v>
      </c>
      <c r="L56">
        <v>130.66238403320312</v>
      </c>
      <c r="M56">
        <v>135.28292846679687</v>
      </c>
      <c r="N56">
        <v>148.12307739257812</v>
      </c>
      <c r="O56">
        <v>167.08718872070312</v>
      </c>
      <c r="P56">
        <v>180.61209106445312</v>
      </c>
      <c r="Q56">
        <v>189.47482299804687</v>
      </c>
      <c r="R56">
        <v>196.13243103027344</v>
      </c>
      <c r="S56">
        <v>204.11073303222656</v>
      </c>
      <c r="T56">
        <v>206.91719055175781</v>
      </c>
      <c r="U56">
        <v>209.24337768554688</v>
      </c>
      <c r="V56">
        <v>212.06803894042969</v>
      </c>
      <c r="W56">
        <v>210.791015625</v>
      </c>
      <c r="X56">
        <v>203.45179748535156</v>
      </c>
      <c r="Y56">
        <v>194.57659912109375</v>
      </c>
      <c r="Z56">
        <v>185.65939331054687</v>
      </c>
      <c r="AA56">
        <v>177.59417724609375</v>
      </c>
      <c r="AB56">
        <v>174.29762268066406</v>
      </c>
      <c r="AC56">
        <v>169.69277954101562</v>
      </c>
      <c r="AD56">
        <v>161.6856689453125</v>
      </c>
      <c r="AE56">
        <v>153.67556762695312</v>
      </c>
      <c r="AF56">
        <v>146.60545349121094</v>
      </c>
      <c r="AG56">
        <v>-0.30600124597549438</v>
      </c>
      <c r="AH56">
        <v>0.53493201732635498</v>
      </c>
      <c r="AI56">
        <v>-2.6595614850521088E-2</v>
      </c>
      <c r="AJ56">
        <v>0.15430593490600586</v>
      </c>
      <c r="AK56">
        <v>-0.71693813800811768</v>
      </c>
      <c r="AL56">
        <v>-1.3161830902099609</v>
      </c>
      <c r="AM56">
        <v>-2.9229354858398438</v>
      </c>
      <c r="AN56">
        <v>-2.4304647445678711</v>
      </c>
      <c r="AO56">
        <v>-0.86223512887954712</v>
      </c>
      <c r="AP56">
        <v>0.81280720233917236</v>
      </c>
      <c r="AQ56">
        <v>3.9862508773803711</v>
      </c>
      <c r="AR56">
        <v>15.27318000793457</v>
      </c>
      <c r="AS56">
        <v>15.087126731872559</v>
      </c>
      <c r="AT56">
        <v>14.084428787231445</v>
      </c>
      <c r="AU56">
        <v>13.517414093017578</v>
      </c>
      <c r="AV56">
        <v>12.66593074798584</v>
      </c>
      <c r="AW56">
        <v>12.55057430267334</v>
      </c>
      <c r="AX56">
        <v>9.9376926422119141</v>
      </c>
      <c r="AY56">
        <v>2.2645432949066162</v>
      </c>
      <c r="AZ56">
        <v>1.7079465389251709</v>
      </c>
      <c r="BA56">
        <v>1.577380895614624</v>
      </c>
      <c r="BB56">
        <v>0.70073902606964111</v>
      </c>
      <c r="BC56">
        <v>0.8150932788848877</v>
      </c>
      <c r="BD56">
        <v>1.1294347047805786</v>
      </c>
      <c r="BE56">
        <v>58.717605590820313</v>
      </c>
      <c r="BF56">
        <v>58.224990844726563</v>
      </c>
      <c r="BG56">
        <v>56.840789794921875</v>
      </c>
      <c r="BH56">
        <v>56.736785888671875</v>
      </c>
      <c r="BI56">
        <v>55.934005737304688</v>
      </c>
      <c r="BJ56">
        <v>55.426620483398437</v>
      </c>
      <c r="BK56">
        <v>54.840652465820313</v>
      </c>
      <c r="BL56">
        <v>57.891590118408203</v>
      </c>
      <c r="BM56">
        <v>63.701618194580078</v>
      </c>
      <c r="BN56">
        <v>69.209007263183594</v>
      </c>
      <c r="BO56">
        <v>74.121620178222656</v>
      </c>
      <c r="BP56">
        <v>76.755828857421875</v>
      </c>
      <c r="BQ56">
        <v>79.514778137207031</v>
      </c>
      <c r="BR56">
        <v>80.548103332519531</v>
      </c>
      <c r="BS56">
        <v>79.314430236816406</v>
      </c>
      <c r="BT56">
        <v>77.659492492675781</v>
      </c>
      <c r="BU56">
        <v>76.54071044921875</v>
      </c>
      <c r="BV56">
        <v>75.087532043457031</v>
      </c>
      <c r="BW56">
        <v>71.426612854003906</v>
      </c>
      <c r="BX56">
        <v>68.682723999023438</v>
      </c>
      <c r="BY56">
        <v>67.327438354492187</v>
      </c>
      <c r="BZ56">
        <v>64.725135803222656</v>
      </c>
      <c r="CA56">
        <v>63.437263488769531</v>
      </c>
      <c r="CB56">
        <v>60.875675201416016</v>
      </c>
      <c r="CC56">
        <v>3.2161762714385986</v>
      </c>
      <c r="CD56">
        <v>2.5700087547302246</v>
      </c>
      <c r="CE56">
        <v>2.1521813869476318</v>
      </c>
      <c r="CF56">
        <v>2.8026225566864014</v>
      </c>
      <c r="CG56">
        <v>3.4090549945831299</v>
      </c>
      <c r="CH56">
        <v>4.1827149391174316</v>
      </c>
      <c r="CI56">
        <v>3.8164665699005127</v>
      </c>
      <c r="CJ56">
        <v>3.6891000270843506</v>
      </c>
      <c r="CK56">
        <v>1.9862887859344482</v>
      </c>
      <c r="CL56">
        <v>3.6279761791229248</v>
      </c>
      <c r="CM56">
        <v>3.4402573108673096</v>
      </c>
      <c r="CN56">
        <v>3.3281035423278809</v>
      </c>
      <c r="CO56">
        <v>3.0632538795471191</v>
      </c>
      <c r="CP56">
        <v>2.945162296295166</v>
      </c>
      <c r="CQ56">
        <v>3.1421718597412109</v>
      </c>
      <c r="CR56">
        <v>4.1624889373779297</v>
      </c>
      <c r="CS56">
        <v>3.3549914360046387</v>
      </c>
      <c r="CT56">
        <v>3.4336347579956055</v>
      </c>
      <c r="CU56">
        <v>4.0369415283203125</v>
      </c>
      <c r="CV56">
        <v>4.567345142364502</v>
      </c>
      <c r="CW56">
        <v>4.8483195304870605</v>
      </c>
      <c r="CX56">
        <v>5.0868191719055176</v>
      </c>
      <c r="CY56">
        <v>4.4983134269714355</v>
      </c>
      <c r="CZ56">
        <v>3.9172797203063965</v>
      </c>
    </row>
    <row r="57" spans="1:104" x14ac:dyDescent="0.25">
      <c r="A57" t="s">
        <v>244</v>
      </c>
      <c r="B57" t="s">
        <v>169</v>
      </c>
      <c r="C57" t="s">
        <v>26</v>
      </c>
      <c r="D57" t="s">
        <v>187</v>
      </c>
      <c r="E57" t="s">
        <v>183</v>
      </c>
      <c r="F57">
        <v>2020</v>
      </c>
      <c r="G57" t="s">
        <v>173</v>
      </c>
      <c r="H57">
        <v>4</v>
      </c>
      <c r="I57">
        <v>145.04902648925781</v>
      </c>
      <c r="J57">
        <v>140.5997314453125</v>
      </c>
      <c r="K57">
        <v>137.79908752441406</v>
      </c>
      <c r="L57">
        <v>136.58573913574219</v>
      </c>
      <c r="M57">
        <v>141.87770080566406</v>
      </c>
      <c r="N57">
        <v>155.34536743164062</v>
      </c>
      <c r="O57">
        <v>171.21549987792969</v>
      </c>
      <c r="P57">
        <v>186.25477600097656</v>
      </c>
      <c r="Q57">
        <v>199.25564575195312</v>
      </c>
      <c r="R57">
        <v>211.14244079589844</v>
      </c>
      <c r="S57">
        <v>221.90725708007812</v>
      </c>
      <c r="T57">
        <v>226.11300659179687</v>
      </c>
      <c r="U57">
        <v>228.58328247070312</v>
      </c>
      <c r="V57">
        <v>230.19595336914062</v>
      </c>
      <c r="W57">
        <v>226.90158081054687</v>
      </c>
      <c r="X57">
        <v>218.8912353515625</v>
      </c>
      <c r="Y57">
        <v>208.380615234375</v>
      </c>
      <c r="Z57">
        <v>197.42474365234375</v>
      </c>
      <c r="AA57">
        <v>185.29570007324219</v>
      </c>
      <c r="AB57">
        <v>182.1624755859375</v>
      </c>
      <c r="AC57">
        <v>178.39102172851563</v>
      </c>
      <c r="AD57">
        <v>170.31401062011719</v>
      </c>
      <c r="AE57">
        <v>162.35238647460937</v>
      </c>
      <c r="AF57">
        <v>155.47238159179687</v>
      </c>
      <c r="AG57">
        <v>-8.4560893476009369E-2</v>
      </c>
      <c r="AH57">
        <v>0.56220161914825439</v>
      </c>
      <c r="AI57">
        <v>0.23316961526870728</v>
      </c>
      <c r="AJ57">
        <v>0.53820198774337769</v>
      </c>
      <c r="AK57">
        <v>-7.4469350278377533E-2</v>
      </c>
      <c r="AL57">
        <v>1.4693913981318474E-2</v>
      </c>
      <c r="AM57">
        <v>-1.8403313159942627</v>
      </c>
      <c r="AN57">
        <v>-0.40496572852134705</v>
      </c>
      <c r="AO57">
        <v>0.88681155443191528</v>
      </c>
      <c r="AP57">
        <v>1.6926004886627197</v>
      </c>
      <c r="AQ57">
        <v>5.1731142997741699</v>
      </c>
      <c r="AR57">
        <v>18.335367202758789</v>
      </c>
      <c r="AS57">
        <v>18.492876052856445</v>
      </c>
      <c r="AT57">
        <v>17.220853805541992</v>
      </c>
      <c r="AU57">
        <v>16.384149551391602</v>
      </c>
      <c r="AV57">
        <v>16.407684326171875</v>
      </c>
      <c r="AW57">
        <v>16.167596817016602</v>
      </c>
      <c r="AX57">
        <v>13.750640869140625</v>
      </c>
      <c r="AY57">
        <v>5.2383742332458496</v>
      </c>
      <c r="AZ57">
        <v>3.4961724281311035</v>
      </c>
      <c r="BA57">
        <v>2.6449410915374756</v>
      </c>
      <c r="BB57">
        <v>1.7419654130935669</v>
      </c>
      <c r="BC57">
        <v>1.8609970808029175</v>
      </c>
      <c r="BD57">
        <v>1.969169020652771</v>
      </c>
      <c r="BE57">
        <v>68.371131896972656</v>
      </c>
      <c r="BF57">
        <v>65.840789794921875</v>
      </c>
      <c r="BG57">
        <v>64.477981567382813</v>
      </c>
      <c r="BH57">
        <v>64.413406372070313</v>
      </c>
      <c r="BI57">
        <v>63.776081085205078</v>
      </c>
      <c r="BJ57">
        <v>62.980819702148438</v>
      </c>
      <c r="BK57">
        <v>63.239631652832031</v>
      </c>
      <c r="BL57">
        <v>65.697219848632812</v>
      </c>
      <c r="BM57">
        <v>72.48272705078125</v>
      </c>
      <c r="BN57">
        <v>77.517478942871094</v>
      </c>
      <c r="BO57">
        <v>81.592422485351563</v>
      </c>
      <c r="BP57">
        <v>85.134689331054688</v>
      </c>
      <c r="BQ57">
        <v>85.425407409667969</v>
      </c>
      <c r="BR57">
        <v>85.51605224609375</v>
      </c>
      <c r="BS57">
        <v>85.404808044433594</v>
      </c>
      <c r="BT57">
        <v>83.874465942382813</v>
      </c>
      <c r="BU57">
        <v>82.378868103027344</v>
      </c>
      <c r="BV57">
        <v>79.978324890136719</v>
      </c>
      <c r="BW57">
        <v>77.56585693359375</v>
      </c>
      <c r="BX57">
        <v>73.099319458007813</v>
      </c>
      <c r="BY57">
        <v>68.85400390625</v>
      </c>
      <c r="BZ57">
        <v>67.0394287109375</v>
      </c>
      <c r="CA57">
        <v>65.470451354980469</v>
      </c>
      <c r="CB57">
        <v>64.316925048828125</v>
      </c>
      <c r="CC57">
        <v>3.06565260887146</v>
      </c>
      <c r="CD57">
        <v>2.4371585845947266</v>
      </c>
      <c r="CE57">
        <v>2.042527437210083</v>
      </c>
      <c r="CF57">
        <v>2.6579458713531494</v>
      </c>
      <c r="CG57">
        <v>3.2436347007751465</v>
      </c>
      <c r="CH57">
        <v>3.9797942638397217</v>
      </c>
      <c r="CI57">
        <v>3.5480372905731201</v>
      </c>
      <c r="CJ57">
        <v>3.4514992237091064</v>
      </c>
      <c r="CK57">
        <v>1.8950830698013306</v>
      </c>
      <c r="CL57">
        <v>3.5433764457702637</v>
      </c>
      <c r="CM57">
        <v>3.3933088779449463</v>
      </c>
      <c r="CN57">
        <v>3.2995333671569824</v>
      </c>
      <c r="CO57">
        <v>3.0360052585601807</v>
      </c>
      <c r="CP57">
        <v>2.9004037380218506</v>
      </c>
      <c r="CQ57">
        <v>3.0686130523681641</v>
      </c>
      <c r="CR57">
        <v>4.0629987716674805</v>
      </c>
      <c r="CS57">
        <v>3.2597546577453613</v>
      </c>
      <c r="CT57">
        <v>3.3125734329223633</v>
      </c>
      <c r="CU57">
        <v>3.8213417530059814</v>
      </c>
      <c r="CV57">
        <v>4.3306994438171387</v>
      </c>
      <c r="CW57">
        <v>4.6241044998168945</v>
      </c>
      <c r="CX57">
        <v>4.8612947463989258</v>
      </c>
      <c r="CY57">
        <v>4.3115191459655762</v>
      </c>
      <c r="CZ57">
        <v>3.7688984870910645</v>
      </c>
    </row>
    <row r="58" spans="1:104" x14ac:dyDescent="0.25">
      <c r="A58" t="s">
        <v>245</v>
      </c>
      <c r="B58" t="s">
        <v>169</v>
      </c>
      <c r="C58" t="s">
        <v>26</v>
      </c>
      <c r="D58" t="s">
        <v>187</v>
      </c>
      <c r="E58" t="s">
        <v>183</v>
      </c>
      <c r="F58">
        <v>2020</v>
      </c>
      <c r="G58" t="s">
        <v>174</v>
      </c>
      <c r="H58">
        <v>5</v>
      </c>
      <c r="I58">
        <v>142.33283996582031</v>
      </c>
      <c r="J58">
        <v>138.87287902832031</v>
      </c>
      <c r="K58">
        <v>136.07276916503906</v>
      </c>
      <c r="L58">
        <v>135.69358825683594</v>
      </c>
      <c r="M58">
        <v>141.5921630859375</v>
      </c>
      <c r="N58">
        <v>154.92485046386719</v>
      </c>
      <c r="O58">
        <v>169.82331848144531</v>
      </c>
      <c r="P58">
        <v>187.668701171875</v>
      </c>
      <c r="Q58">
        <v>202.4071044921875</v>
      </c>
      <c r="R58">
        <v>212.77519226074219</v>
      </c>
      <c r="S58">
        <v>221.14639282226562</v>
      </c>
      <c r="T58">
        <v>224.46859741210937</v>
      </c>
      <c r="U58">
        <v>225.76443481445312</v>
      </c>
      <c r="V58">
        <v>225.97157287597656</v>
      </c>
      <c r="W58">
        <v>222.55964660644531</v>
      </c>
      <c r="X58">
        <v>214.59898376464844</v>
      </c>
      <c r="Y58">
        <v>204.68211364746094</v>
      </c>
      <c r="Z58">
        <v>194.37249755859375</v>
      </c>
      <c r="AA58">
        <v>183.27186584472656</v>
      </c>
      <c r="AB58">
        <v>179.7904052734375</v>
      </c>
      <c r="AC58">
        <v>176.92277526855469</v>
      </c>
      <c r="AD58">
        <v>167.51287841796875</v>
      </c>
      <c r="AE58">
        <v>160.04342651367187</v>
      </c>
      <c r="AF58">
        <v>152.88835144042969</v>
      </c>
      <c r="AG58">
        <v>-0.11826440691947937</v>
      </c>
      <c r="AH58">
        <v>0.55483776330947876</v>
      </c>
      <c r="AI58">
        <v>0.19113388657569885</v>
      </c>
      <c r="AJ58">
        <v>0.47785744071006775</v>
      </c>
      <c r="AK58">
        <v>-0.1769251674413681</v>
      </c>
      <c r="AL58">
        <v>-0.19650161266326904</v>
      </c>
      <c r="AM58">
        <v>-1.9992110729217529</v>
      </c>
      <c r="AN58">
        <v>-0.72939813137054443</v>
      </c>
      <c r="AO58">
        <v>0.62432181835174561</v>
      </c>
      <c r="AP58">
        <v>1.5806432962417603</v>
      </c>
      <c r="AQ58">
        <v>5.0284318923950195</v>
      </c>
      <c r="AR58">
        <v>17.954130172729492</v>
      </c>
      <c r="AS58">
        <v>17.963335037231445</v>
      </c>
      <c r="AT58">
        <v>16.616920471191406</v>
      </c>
      <c r="AU58">
        <v>15.797658920288086</v>
      </c>
      <c r="AV58">
        <v>15.672209739685059</v>
      </c>
      <c r="AW58">
        <v>15.474162101745605</v>
      </c>
      <c r="AX58">
        <v>13.062403678894043</v>
      </c>
      <c r="AY58">
        <v>4.7494888305664062</v>
      </c>
      <c r="AZ58">
        <v>3.1943233013153076</v>
      </c>
      <c r="BA58">
        <v>2.4746508598327637</v>
      </c>
      <c r="BB58">
        <v>1.563468337059021</v>
      </c>
      <c r="BC58">
        <v>1.6849350929260254</v>
      </c>
      <c r="BD58">
        <v>1.8213062286376953</v>
      </c>
      <c r="BE58">
        <v>65.482383728027344</v>
      </c>
      <c r="BF58">
        <v>65.385902404785156</v>
      </c>
      <c r="BG58">
        <v>65.092071533203125</v>
      </c>
      <c r="BH58">
        <v>65.197357177734375</v>
      </c>
      <c r="BI58">
        <v>63.89471435546875</v>
      </c>
      <c r="BJ58">
        <v>63.192951202392578</v>
      </c>
      <c r="BK58">
        <v>64.043830871582031</v>
      </c>
      <c r="BL58">
        <v>67.307044982910156</v>
      </c>
      <c r="BM58">
        <v>73.368499755859375</v>
      </c>
      <c r="BN58">
        <v>77.622901916503906</v>
      </c>
      <c r="BO58">
        <v>80.829071044921875</v>
      </c>
      <c r="BP58">
        <v>81.780830383300781</v>
      </c>
      <c r="BQ58">
        <v>81.285232543945313</v>
      </c>
      <c r="BR58">
        <v>82.329071044921875</v>
      </c>
      <c r="BS58">
        <v>81.179946899414063</v>
      </c>
      <c r="BT58">
        <v>80.618499755859375</v>
      </c>
      <c r="BU58">
        <v>80.368499755859375</v>
      </c>
      <c r="BV58">
        <v>80.31585693359375</v>
      </c>
      <c r="BW58">
        <v>81.157928466796875</v>
      </c>
      <c r="BX58">
        <v>77.907928466796875</v>
      </c>
      <c r="BY58">
        <v>74.60528564453125</v>
      </c>
      <c r="BZ58">
        <v>71.947357177734375</v>
      </c>
      <c r="CA58">
        <v>71.149116516113281</v>
      </c>
      <c r="CB58">
        <v>70.087669372558594</v>
      </c>
      <c r="CC58">
        <v>3.0410041809082031</v>
      </c>
      <c r="CD58">
        <v>2.4334397315979004</v>
      </c>
      <c r="CE58">
        <v>2.0389032363891602</v>
      </c>
      <c r="CF58">
        <v>2.6693403720855713</v>
      </c>
      <c r="CG58">
        <v>3.2723584175109863</v>
      </c>
      <c r="CH58">
        <v>4.0122432708740234</v>
      </c>
      <c r="CI58">
        <v>3.5575110912322998</v>
      </c>
      <c r="CJ58">
        <v>3.5155730247497559</v>
      </c>
      <c r="CK58">
        <v>1.9460194110870361</v>
      </c>
      <c r="CL58">
        <v>3.6096622943878174</v>
      </c>
      <c r="CM58">
        <v>3.4184997081756592</v>
      </c>
      <c r="CN58">
        <v>3.3112075328826904</v>
      </c>
      <c r="CO58">
        <v>3.0312199592590332</v>
      </c>
      <c r="CP58">
        <v>2.8781833648681641</v>
      </c>
      <c r="CQ58">
        <v>3.0426697731018066</v>
      </c>
      <c r="CR58">
        <v>4.026705265045166</v>
      </c>
      <c r="CS58">
        <v>3.2367660999298096</v>
      </c>
      <c r="CT58">
        <v>3.2968757152557373</v>
      </c>
      <c r="CU58">
        <v>3.8207635879516602</v>
      </c>
      <c r="CV58">
        <v>4.3208532333374023</v>
      </c>
      <c r="CW58">
        <v>4.6359872817993164</v>
      </c>
      <c r="CX58">
        <v>4.8334097862243652</v>
      </c>
      <c r="CY58">
        <v>4.296485424041748</v>
      </c>
      <c r="CZ58">
        <v>3.7466182708740234</v>
      </c>
    </row>
    <row r="59" spans="1:104" x14ac:dyDescent="0.25">
      <c r="A59" t="s">
        <v>246</v>
      </c>
      <c r="B59" t="s">
        <v>169</v>
      </c>
      <c r="C59" t="s">
        <v>26</v>
      </c>
      <c r="D59" t="s">
        <v>187</v>
      </c>
      <c r="E59" t="s">
        <v>183</v>
      </c>
      <c r="F59">
        <v>2020</v>
      </c>
      <c r="G59" t="s">
        <v>175</v>
      </c>
      <c r="H59">
        <v>6</v>
      </c>
      <c r="I59">
        <v>148.82923889160156</v>
      </c>
      <c r="J59">
        <v>144.84028625488281</v>
      </c>
      <c r="K59">
        <v>142.07501220703125</v>
      </c>
      <c r="L59">
        <v>141.09164428710937</v>
      </c>
      <c r="M59">
        <v>146.99299621582031</v>
      </c>
      <c r="N59">
        <v>160.20326232910156</v>
      </c>
      <c r="O59">
        <v>174.64013671875</v>
      </c>
      <c r="P59">
        <v>192.84724426269531</v>
      </c>
      <c r="Q59">
        <v>205.64222717285156</v>
      </c>
      <c r="R59">
        <v>216.3995361328125</v>
      </c>
      <c r="S59">
        <v>226.27317810058594</v>
      </c>
      <c r="T59">
        <v>229.62126159667969</v>
      </c>
      <c r="U59">
        <v>230.48179626464844</v>
      </c>
      <c r="V59">
        <v>230.21392822265625</v>
      </c>
      <c r="W59">
        <v>227.07699584960937</v>
      </c>
      <c r="X59">
        <v>220.25390625</v>
      </c>
      <c r="Y59">
        <v>212.53878784179687</v>
      </c>
      <c r="Z59">
        <v>202.17645263671875</v>
      </c>
      <c r="AA59">
        <v>191.17678833007812</v>
      </c>
      <c r="AB59">
        <v>184.38038635253906</v>
      </c>
      <c r="AC59">
        <v>181.50265502929687</v>
      </c>
      <c r="AD59">
        <v>172.71710205078125</v>
      </c>
      <c r="AE59">
        <v>165.54644775390625</v>
      </c>
      <c r="AF59">
        <v>158.38539123535156</v>
      </c>
      <c r="AG59">
        <v>-0.11976432800292969</v>
      </c>
      <c r="AH59">
        <v>0.57872986793518066</v>
      </c>
      <c r="AI59">
        <v>0.20387932658195496</v>
      </c>
      <c r="AJ59">
        <v>0.50310957431793213</v>
      </c>
      <c r="AK59">
        <v>-0.17242082953453064</v>
      </c>
      <c r="AL59">
        <v>-0.18012969195842743</v>
      </c>
      <c r="AM59">
        <v>-2.0370299816131592</v>
      </c>
      <c r="AN59">
        <v>-0.71463954448699951</v>
      </c>
      <c r="AO59">
        <v>0.66397905349731445</v>
      </c>
      <c r="AP59">
        <v>1.6210025548934937</v>
      </c>
      <c r="AQ59">
        <v>5.158726692199707</v>
      </c>
      <c r="AR59">
        <v>18.393054962158203</v>
      </c>
      <c r="AS59">
        <v>18.371194839477539</v>
      </c>
      <c r="AT59">
        <v>16.959871292114258</v>
      </c>
      <c r="AU59">
        <v>16.147731781005859</v>
      </c>
      <c r="AV59">
        <v>16.130050659179688</v>
      </c>
      <c r="AW59">
        <v>16.112722396850586</v>
      </c>
      <c r="AX59">
        <v>13.639117240905762</v>
      </c>
      <c r="AY59">
        <v>5.0019145011901855</v>
      </c>
      <c r="AZ59">
        <v>3.3036425113677979</v>
      </c>
      <c r="BA59">
        <v>2.5548067092895508</v>
      </c>
      <c r="BB59">
        <v>1.6283634901046753</v>
      </c>
      <c r="BC59">
        <v>1.7592177391052246</v>
      </c>
      <c r="BD59">
        <v>1.8993910551071167</v>
      </c>
      <c r="BE59">
        <v>66.954887390136719</v>
      </c>
      <c r="BF59">
        <v>65.592071533203125</v>
      </c>
      <c r="BG59">
        <v>65.390312194824219</v>
      </c>
      <c r="BH59">
        <v>65.0394287109375</v>
      </c>
      <c r="BI59">
        <v>65.378379821777344</v>
      </c>
      <c r="BJ59">
        <v>64.974853515625</v>
      </c>
      <c r="BK59">
        <v>64.974853515625</v>
      </c>
      <c r="BL59">
        <v>68.25</v>
      </c>
      <c r="BM59">
        <v>71.376022338867188</v>
      </c>
      <c r="BN59">
        <v>74.623039245605469</v>
      </c>
      <c r="BO59">
        <v>78.323104858398438</v>
      </c>
      <c r="BP59">
        <v>80.7838134765625</v>
      </c>
      <c r="BQ59">
        <v>81.481170654296875</v>
      </c>
      <c r="BR59">
        <v>82.365371704101563</v>
      </c>
      <c r="BS59">
        <v>81.260086059570313</v>
      </c>
      <c r="BT59">
        <v>81.71185302734375</v>
      </c>
      <c r="BU59">
        <v>82.522018432617187</v>
      </c>
      <c r="BV59">
        <v>80.921142578125</v>
      </c>
      <c r="BW59">
        <v>79.352165222167969</v>
      </c>
      <c r="BX59">
        <v>77.201622009277344</v>
      </c>
      <c r="BY59">
        <v>74.460708618164062</v>
      </c>
      <c r="BZ59">
        <v>72.093498229980469</v>
      </c>
      <c r="CA59">
        <v>70.99261474609375</v>
      </c>
      <c r="CB59">
        <v>69.935569763183594</v>
      </c>
      <c r="CC59">
        <v>3.1759190559387207</v>
      </c>
      <c r="CD59">
        <v>2.5349056720733643</v>
      </c>
      <c r="CE59">
        <v>2.1262404918670654</v>
      </c>
      <c r="CF59">
        <v>2.7721400260925293</v>
      </c>
      <c r="CG59">
        <v>3.3930284976959229</v>
      </c>
      <c r="CH59">
        <v>4.1438765525817871</v>
      </c>
      <c r="CI59">
        <v>3.653947114944458</v>
      </c>
      <c r="CJ59">
        <v>3.6081693172454834</v>
      </c>
      <c r="CK59">
        <v>1.9747086763381958</v>
      </c>
      <c r="CL59">
        <v>3.6666646003723145</v>
      </c>
      <c r="CM59">
        <v>3.4934782981872559</v>
      </c>
      <c r="CN59">
        <v>3.3830790519714355</v>
      </c>
      <c r="CO59">
        <v>3.090778112411499</v>
      </c>
      <c r="CP59">
        <v>2.9286367893218994</v>
      </c>
      <c r="CQ59">
        <v>3.1006364822387695</v>
      </c>
      <c r="CR59">
        <v>4.1277661323547363</v>
      </c>
      <c r="CS59">
        <v>3.3569033145904541</v>
      </c>
      <c r="CT59">
        <v>3.4250555038452148</v>
      </c>
      <c r="CU59">
        <v>3.9806938171386719</v>
      </c>
      <c r="CV59">
        <v>4.425750732421875</v>
      </c>
      <c r="CW59">
        <v>4.7501873970031738</v>
      </c>
      <c r="CX59">
        <v>4.9774856567382812</v>
      </c>
      <c r="CY59">
        <v>4.4387903213500977</v>
      </c>
      <c r="CZ59">
        <v>3.8765859603881836</v>
      </c>
    </row>
    <row r="60" spans="1:104" x14ac:dyDescent="0.25">
      <c r="A60" t="s">
        <v>247</v>
      </c>
      <c r="B60" t="s">
        <v>169</v>
      </c>
      <c r="C60" t="s">
        <v>26</v>
      </c>
      <c r="D60" t="s">
        <v>187</v>
      </c>
      <c r="E60" t="s">
        <v>183</v>
      </c>
      <c r="F60">
        <v>2020</v>
      </c>
      <c r="G60" t="s">
        <v>176</v>
      </c>
      <c r="H60">
        <v>7</v>
      </c>
      <c r="I60">
        <v>150.50479125976562</v>
      </c>
      <c r="J60">
        <v>147.1822509765625</v>
      </c>
      <c r="K60">
        <v>144.1427001953125</v>
      </c>
      <c r="L60">
        <v>143.84950256347656</v>
      </c>
      <c r="M60">
        <v>150.35166931152344</v>
      </c>
      <c r="N60">
        <v>164.99789428710937</v>
      </c>
      <c r="O60">
        <v>179.42092895507812</v>
      </c>
      <c r="P60">
        <v>195.3048095703125</v>
      </c>
      <c r="Q60">
        <v>204.72270202636719</v>
      </c>
      <c r="R60">
        <v>212.73831176757812</v>
      </c>
      <c r="S60">
        <v>219.63951110839844</v>
      </c>
      <c r="T60">
        <v>220.93177795410156</v>
      </c>
      <c r="U60">
        <v>222.28359985351562</v>
      </c>
      <c r="V60">
        <v>222.55294799804687</v>
      </c>
      <c r="W60">
        <v>220.527099609375</v>
      </c>
      <c r="X60">
        <v>216.72395324707031</v>
      </c>
      <c r="Y60">
        <v>211.18185424804687</v>
      </c>
      <c r="Z60">
        <v>201.04733276367188</v>
      </c>
      <c r="AA60">
        <v>190.37234497070312</v>
      </c>
      <c r="AB60">
        <v>183.59881591796875</v>
      </c>
      <c r="AC60">
        <v>181.08259582519531</v>
      </c>
      <c r="AD60">
        <v>173.05911254882812</v>
      </c>
      <c r="AE60">
        <v>165.89903259277344</v>
      </c>
      <c r="AF60">
        <v>159.05038452148437</v>
      </c>
      <c r="AG60">
        <v>-9.9408194422721863E-2</v>
      </c>
      <c r="AH60">
        <v>0.58837044239044189</v>
      </c>
      <c r="AI60">
        <v>0.23094832897186279</v>
      </c>
      <c r="AJ60">
        <v>0.54798728227615356</v>
      </c>
      <c r="AK60">
        <v>-0.11298374831676483</v>
      </c>
      <c r="AL60">
        <v>-5.4708056151866913E-2</v>
      </c>
      <c r="AM60">
        <v>-1.9859563112258911</v>
      </c>
      <c r="AN60">
        <v>-0.52921068668365479</v>
      </c>
      <c r="AO60">
        <v>0.82369565963745117</v>
      </c>
      <c r="AP60">
        <v>1.6663022041320801</v>
      </c>
      <c r="AQ60">
        <v>5.0808267593383789</v>
      </c>
      <c r="AR60">
        <v>17.838935852050781</v>
      </c>
      <c r="AS60">
        <v>17.890403747558594</v>
      </c>
      <c r="AT60">
        <v>16.5604248046875</v>
      </c>
      <c r="AU60">
        <v>15.839289665222168</v>
      </c>
      <c r="AV60">
        <v>16.114585876464844</v>
      </c>
      <c r="AW60">
        <v>16.253805160522461</v>
      </c>
      <c r="AX60">
        <v>13.849123001098633</v>
      </c>
      <c r="AY60">
        <v>5.2416925430297852</v>
      </c>
      <c r="AZ60">
        <v>3.441896915435791</v>
      </c>
      <c r="BA60">
        <v>2.6373178958892822</v>
      </c>
      <c r="BB60">
        <v>1.7216382026672363</v>
      </c>
      <c r="BC60">
        <v>1.853165864944458</v>
      </c>
      <c r="BD60">
        <v>1.9770369529724121</v>
      </c>
      <c r="BE60">
        <v>70.308219909667969</v>
      </c>
      <c r="BF60">
        <v>69.50103759765625</v>
      </c>
      <c r="BG60">
        <v>69.528923034667969</v>
      </c>
      <c r="BH60">
        <v>69.246635437011719</v>
      </c>
      <c r="BI60">
        <v>68.904182434082031</v>
      </c>
      <c r="BJ60">
        <v>68.728218078613281</v>
      </c>
      <c r="BK60">
        <v>69.205787658691406</v>
      </c>
      <c r="BL60">
        <v>70.67193603515625</v>
      </c>
      <c r="BM60">
        <v>72.603584289550781</v>
      </c>
      <c r="BN60">
        <v>74.460952758789063</v>
      </c>
      <c r="BO60">
        <v>76.202003479003906</v>
      </c>
      <c r="BP60">
        <v>75.907791137695313</v>
      </c>
      <c r="BQ60">
        <v>77.173080444335938</v>
      </c>
      <c r="BR60">
        <v>79.833610534667969</v>
      </c>
      <c r="BS60">
        <v>80.936050415039063</v>
      </c>
      <c r="BT60">
        <v>80.096580505371094</v>
      </c>
      <c r="BU60">
        <v>78.829208374023437</v>
      </c>
      <c r="BV60">
        <v>78.411811828613281</v>
      </c>
      <c r="BW60">
        <v>78.428665161132812</v>
      </c>
      <c r="BX60">
        <v>76.207206726074219</v>
      </c>
      <c r="BY60">
        <v>74.041236877441406</v>
      </c>
      <c r="BZ60">
        <v>72.862815856933594</v>
      </c>
      <c r="CA60">
        <v>72.558219909667969</v>
      </c>
      <c r="CB60">
        <v>72.128761291503906</v>
      </c>
      <c r="CC60">
        <v>3.1911795139312744</v>
      </c>
      <c r="CD60">
        <v>2.559455394744873</v>
      </c>
      <c r="CE60">
        <v>2.1434187889099121</v>
      </c>
      <c r="CF60">
        <v>2.8082900047302246</v>
      </c>
      <c r="CG60">
        <v>3.4484095573425293</v>
      </c>
      <c r="CH60">
        <v>4.2406606674194336</v>
      </c>
      <c r="CI60">
        <v>3.7300186157226562</v>
      </c>
      <c r="CJ60">
        <v>3.6308317184448242</v>
      </c>
      <c r="CK60">
        <v>1.9533334970474243</v>
      </c>
      <c r="CL60">
        <v>3.5816261768341064</v>
      </c>
      <c r="CM60">
        <v>3.3694198131561279</v>
      </c>
      <c r="CN60">
        <v>3.2342822551727295</v>
      </c>
      <c r="CO60">
        <v>2.9618175029754639</v>
      </c>
      <c r="CP60">
        <v>2.8131115436553955</v>
      </c>
      <c r="CQ60">
        <v>2.9919843673706055</v>
      </c>
      <c r="CR60">
        <v>4.0356926918029785</v>
      </c>
      <c r="CS60">
        <v>3.3141868114471436</v>
      </c>
      <c r="CT60">
        <v>3.3841927051544189</v>
      </c>
      <c r="CU60">
        <v>3.938647985458374</v>
      </c>
      <c r="CV60">
        <v>4.3788676261901855</v>
      </c>
      <c r="CW60">
        <v>4.7089509963989258</v>
      </c>
      <c r="CX60">
        <v>4.9555153846740723</v>
      </c>
      <c r="CY60">
        <v>4.419858455657959</v>
      </c>
      <c r="CZ60">
        <v>3.8680202960968018</v>
      </c>
    </row>
    <row r="61" spans="1:104" x14ac:dyDescent="0.25">
      <c r="A61" t="s">
        <v>248</v>
      </c>
      <c r="B61" t="s">
        <v>169</v>
      </c>
      <c r="C61" t="s">
        <v>26</v>
      </c>
      <c r="D61" t="s">
        <v>187</v>
      </c>
      <c r="E61" t="s">
        <v>183</v>
      </c>
      <c r="F61">
        <v>2020</v>
      </c>
      <c r="G61" t="s">
        <v>177</v>
      </c>
      <c r="H61">
        <v>8</v>
      </c>
      <c r="I61">
        <v>157.06135559082031</v>
      </c>
      <c r="J61">
        <v>153.1724853515625</v>
      </c>
      <c r="K61">
        <v>150.11343383789063</v>
      </c>
      <c r="L61">
        <v>149.69660949707031</v>
      </c>
      <c r="M61">
        <v>156.51811218261719</v>
      </c>
      <c r="N61">
        <v>172.91203308105469</v>
      </c>
      <c r="O61">
        <v>188.51023864746094</v>
      </c>
      <c r="P61">
        <v>204.13502502441406</v>
      </c>
      <c r="Q61">
        <v>216.24467468261719</v>
      </c>
      <c r="R61">
        <v>226.19856262207031</v>
      </c>
      <c r="S61">
        <v>235.4029541015625</v>
      </c>
      <c r="T61">
        <v>237.91796875</v>
      </c>
      <c r="U61">
        <v>239.7791748046875</v>
      </c>
      <c r="V61">
        <v>239.94297790527344</v>
      </c>
      <c r="W61">
        <v>237.87333679199219</v>
      </c>
      <c r="X61">
        <v>231.96194458007812</v>
      </c>
      <c r="Y61">
        <v>224.43293762207031</v>
      </c>
      <c r="Z61">
        <v>214.80084228515625</v>
      </c>
      <c r="AA61">
        <v>203.6021728515625</v>
      </c>
      <c r="AB61">
        <v>197.27650451660156</v>
      </c>
      <c r="AC61">
        <v>192.05844116210937</v>
      </c>
      <c r="AD61">
        <v>182.55274963378906</v>
      </c>
      <c r="AE61">
        <v>174.46844482421875</v>
      </c>
      <c r="AF61">
        <v>166.92703247070312</v>
      </c>
      <c r="AG61">
        <v>-2.6420543435961008E-3</v>
      </c>
      <c r="AH61">
        <v>0.61363083124160767</v>
      </c>
      <c r="AI61">
        <v>0.35254773497581482</v>
      </c>
      <c r="AJ61">
        <v>0.73303419351577759</v>
      </c>
      <c r="AK61">
        <v>0.17686192691326141</v>
      </c>
      <c r="AL61">
        <v>0.55454647541046143</v>
      </c>
      <c r="AM61">
        <v>-1.5855430364608765</v>
      </c>
      <c r="AN61">
        <v>0.35441797971725464</v>
      </c>
      <c r="AO61">
        <v>1.6370580196380615</v>
      </c>
      <c r="AP61">
        <v>2.1168732643127441</v>
      </c>
      <c r="AQ61">
        <v>5.7963132858276367</v>
      </c>
      <c r="AR61">
        <v>19.89263916015625</v>
      </c>
      <c r="AS61">
        <v>20.129884719848633</v>
      </c>
      <c r="AT61">
        <v>18.648162841796875</v>
      </c>
      <c r="AU61">
        <v>17.842645645141602</v>
      </c>
      <c r="AV61">
        <v>18.408710479736328</v>
      </c>
      <c r="AW61">
        <v>18.430873870849609</v>
      </c>
      <c r="AX61">
        <v>16.161258697509766</v>
      </c>
      <c r="AY61">
        <v>6.8510422706604004</v>
      </c>
      <c r="AZ61">
        <v>4.4285306930541992</v>
      </c>
      <c r="BA61">
        <v>3.2157688140869141</v>
      </c>
      <c r="BB61">
        <v>2.2400646209716797</v>
      </c>
      <c r="BC61">
        <v>2.3722939491271973</v>
      </c>
      <c r="BD61">
        <v>2.4013187885284424</v>
      </c>
      <c r="BE61">
        <v>71.638748168945313</v>
      </c>
      <c r="BF61">
        <v>71.653663635253906</v>
      </c>
      <c r="BG61">
        <v>71.052780151367188</v>
      </c>
      <c r="BH61">
        <v>70.802780151367188</v>
      </c>
      <c r="BI61">
        <v>70.141731262207031</v>
      </c>
      <c r="BJ61">
        <v>70.040855407714844</v>
      </c>
      <c r="BK61">
        <v>70.189971923828125</v>
      </c>
      <c r="BL61">
        <v>70.92193603515625</v>
      </c>
      <c r="BM61">
        <v>74.156364440917969</v>
      </c>
      <c r="BN61">
        <v>77.755683898925781</v>
      </c>
      <c r="BO61">
        <v>81.422561645507813</v>
      </c>
      <c r="BP61">
        <v>82.5880126953125</v>
      </c>
      <c r="BQ61">
        <v>83.887680053710937</v>
      </c>
      <c r="BR61">
        <v>83.234153747558594</v>
      </c>
      <c r="BS61">
        <v>84.067138671875</v>
      </c>
      <c r="BT61">
        <v>84.52642822265625</v>
      </c>
      <c r="BU61">
        <v>83.764495849609375</v>
      </c>
      <c r="BV61">
        <v>83.615371704101563</v>
      </c>
      <c r="BW61">
        <v>80.803924560546875</v>
      </c>
      <c r="BX61">
        <v>78.406364440917969</v>
      </c>
      <c r="BY61">
        <v>75.763351440429687</v>
      </c>
      <c r="BZ61">
        <v>74.189826965332031</v>
      </c>
      <c r="CA61">
        <v>73.588951110839844</v>
      </c>
      <c r="CB61">
        <v>73.010368347167969</v>
      </c>
      <c r="CC61">
        <v>3.2598705291748047</v>
      </c>
      <c r="CD61">
        <v>2.6073720455169678</v>
      </c>
      <c r="CE61">
        <v>2.185063362121582</v>
      </c>
      <c r="CF61">
        <v>2.8607220649719238</v>
      </c>
      <c r="CG61">
        <v>3.514028787612915</v>
      </c>
      <c r="CH61">
        <v>4.3502120971679687</v>
      </c>
      <c r="CI61">
        <v>3.8362150192260742</v>
      </c>
      <c r="CJ61">
        <v>3.7148458957672119</v>
      </c>
      <c r="CK61">
        <v>2.0196957588195801</v>
      </c>
      <c r="CL61">
        <v>3.7278165817260742</v>
      </c>
      <c r="CM61">
        <v>3.534977912902832</v>
      </c>
      <c r="CN61">
        <v>3.4093937873840332</v>
      </c>
      <c r="CO61">
        <v>3.1274652481079102</v>
      </c>
      <c r="CP61">
        <v>2.9688739776611328</v>
      </c>
      <c r="CQ61">
        <v>3.1591720581054687</v>
      </c>
      <c r="CR61">
        <v>4.2282242774963379</v>
      </c>
      <c r="CS61">
        <v>3.4477605819702148</v>
      </c>
      <c r="CT61">
        <v>3.5393450260162354</v>
      </c>
      <c r="CU61">
        <v>4.1234040260314941</v>
      </c>
      <c r="CV61">
        <v>4.6057181358337402</v>
      </c>
      <c r="CW61">
        <v>4.8888978958129883</v>
      </c>
      <c r="CX61">
        <v>5.1169700622558594</v>
      </c>
      <c r="CY61">
        <v>4.5500006675720215</v>
      </c>
      <c r="CZ61">
        <v>3.9738438129425049</v>
      </c>
    </row>
    <row r="62" spans="1:104" x14ac:dyDescent="0.25">
      <c r="A62" t="s">
        <v>249</v>
      </c>
      <c r="B62" t="s">
        <v>169</v>
      </c>
      <c r="C62" t="s">
        <v>26</v>
      </c>
      <c r="D62" t="s">
        <v>187</v>
      </c>
      <c r="E62" t="s">
        <v>183</v>
      </c>
      <c r="F62">
        <v>2020</v>
      </c>
      <c r="G62" t="s">
        <v>178</v>
      </c>
      <c r="H62">
        <v>9</v>
      </c>
      <c r="I62">
        <v>157.7333984375</v>
      </c>
      <c r="J62">
        <v>153.8121337890625</v>
      </c>
      <c r="K62">
        <v>150.95808410644531</v>
      </c>
      <c r="L62">
        <v>150.88082885742187</v>
      </c>
      <c r="M62">
        <v>159.36239624023437</v>
      </c>
      <c r="N62">
        <v>176.66659545898437</v>
      </c>
      <c r="O62">
        <v>196.15591430664062</v>
      </c>
      <c r="P62">
        <v>212.79978942871094</v>
      </c>
      <c r="Q62">
        <v>230.35279846191406</v>
      </c>
      <c r="R62">
        <v>245.88609313964844</v>
      </c>
      <c r="S62">
        <v>257.49813842773437</v>
      </c>
      <c r="T62">
        <v>261.14266967773437</v>
      </c>
      <c r="U62">
        <v>262.95016479492187</v>
      </c>
      <c r="V62">
        <v>261.767333984375</v>
      </c>
      <c r="W62">
        <v>258.07916259765625</v>
      </c>
      <c r="X62">
        <v>249.1702880859375</v>
      </c>
      <c r="Y62">
        <v>237.43766784667969</v>
      </c>
      <c r="Z62">
        <v>226.30335998535156</v>
      </c>
      <c r="AA62">
        <v>214.62089538574219</v>
      </c>
      <c r="AB62">
        <v>209.2999267578125</v>
      </c>
      <c r="AC62">
        <v>199.71109008789062</v>
      </c>
      <c r="AD62">
        <v>187.73074340820312</v>
      </c>
      <c r="AE62">
        <v>177.84431457519531</v>
      </c>
      <c r="AF62">
        <v>169.82954406738281</v>
      </c>
      <c r="AG62">
        <v>0.14119979739189148</v>
      </c>
      <c r="AH62">
        <v>0.61806297302246094</v>
      </c>
      <c r="AI62">
        <v>0.51416003704071045</v>
      </c>
      <c r="AJ62">
        <v>0.97128421068191528</v>
      </c>
      <c r="AK62">
        <v>0.60489529371261597</v>
      </c>
      <c r="AL62">
        <v>1.4523607492446899</v>
      </c>
      <c r="AM62">
        <v>-0.9111817479133606</v>
      </c>
      <c r="AN62">
        <v>1.7099248170852661</v>
      </c>
      <c r="AO62">
        <v>2.9015021324157715</v>
      </c>
      <c r="AP62">
        <v>2.8326995372772217</v>
      </c>
      <c r="AQ62">
        <v>6.8841066360473633</v>
      </c>
      <c r="AR62">
        <v>22.895376205444336</v>
      </c>
      <c r="AS62">
        <v>23.366876602172852</v>
      </c>
      <c r="AT62">
        <v>21.571222305297852</v>
      </c>
      <c r="AU62">
        <v>20.522653579711914</v>
      </c>
      <c r="AV62">
        <v>21.541545867919922</v>
      </c>
      <c r="AW62">
        <v>21.233428955078125</v>
      </c>
      <c r="AX62">
        <v>19.063859939575195</v>
      </c>
      <c r="AY62">
        <v>9.0813922882080078</v>
      </c>
      <c r="AZ62">
        <v>5.7961173057556152</v>
      </c>
      <c r="BA62">
        <v>3.9606292247772217</v>
      </c>
      <c r="BB62">
        <v>2.92136549949646</v>
      </c>
      <c r="BC62">
        <v>3.029710054397583</v>
      </c>
      <c r="BD62">
        <v>2.9135396480560303</v>
      </c>
      <c r="BE62">
        <v>74.442955017089844</v>
      </c>
      <c r="BF62">
        <v>73.697357177734375</v>
      </c>
      <c r="BG62">
        <v>72.596473693847656</v>
      </c>
      <c r="BH62">
        <v>72.447357177734375</v>
      </c>
      <c r="BI62">
        <v>72.600883483886719</v>
      </c>
      <c r="BJ62">
        <v>71.692955017089844</v>
      </c>
      <c r="BK62">
        <v>72.798240661621094</v>
      </c>
      <c r="BL62">
        <v>73.35528564453125</v>
      </c>
      <c r="BM62">
        <v>78.77642822265625</v>
      </c>
      <c r="BN62">
        <v>83.978187561035156</v>
      </c>
      <c r="BO62">
        <v>88.587875366210937</v>
      </c>
      <c r="BP62">
        <v>91.693161010742188</v>
      </c>
      <c r="BQ62">
        <v>90.206375122070313</v>
      </c>
      <c r="BR62">
        <v>88.899330139160156</v>
      </c>
      <c r="BS62">
        <v>89.140518188476562</v>
      </c>
      <c r="BT62">
        <v>88.1317138671875</v>
      </c>
      <c r="BU62">
        <v>89.228187561035156</v>
      </c>
      <c r="BV62">
        <v>89.27642822265625</v>
      </c>
      <c r="BW62">
        <v>86.618499755859375</v>
      </c>
      <c r="BX62">
        <v>83.2105712890625</v>
      </c>
      <c r="BY62">
        <v>80.302642822265625</v>
      </c>
      <c r="BZ62">
        <v>79.451759338378906</v>
      </c>
      <c r="CA62">
        <v>78.153526306152344</v>
      </c>
      <c r="CB62">
        <v>75.298240661621094</v>
      </c>
      <c r="CC62">
        <v>3.2477142810821533</v>
      </c>
      <c r="CD62">
        <v>2.5973830223083496</v>
      </c>
      <c r="CE62">
        <v>2.1798369884490967</v>
      </c>
      <c r="CF62">
        <v>2.8603613376617432</v>
      </c>
      <c r="CG62">
        <v>3.5493576526641846</v>
      </c>
      <c r="CH62">
        <v>4.4092311859130859</v>
      </c>
      <c r="CI62">
        <v>3.9599761962890625</v>
      </c>
      <c r="CJ62">
        <v>3.8416485786437988</v>
      </c>
      <c r="CK62">
        <v>2.1343085765838623</v>
      </c>
      <c r="CL62">
        <v>4.019960880279541</v>
      </c>
      <c r="CM62">
        <v>3.8359417915344238</v>
      </c>
      <c r="CN62">
        <v>3.7123668193817139</v>
      </c>
      <c r="CO62">
        <v>3.402338981628418</v>
      </c>
      <c r="CP62">
        <v>3.2130861282348633</v>
      </c>
      <c r="CQ62">
        <v>3.4001932144165039</v>
      </c>
      <c r="CR62">
        <v>4.5056838989257812</v>
      </c>
      <c r="CS62">
        <v>3.6184554100036621</v>
      </c>
      <c r="CT62">
        <v>3.6991424560546875</v>
      </c>
      <c r="CU62">
        <v>4.3118996620178223</v>
      </c>
      <c r="CV62">
        <v>4.8474602699279785</v>
      </c>
      <c r="CW62">
        <v>5.0431618690490723</v>
      </c>
      <c r="CX62">
        <v>5.2201504707336426</v>
      </c>
      <c r="CY62">
        <v>4.6010584831237793</v>
      </c>
      <c r="CZ62">
        <v>4.0107030868530273</v>
      </c>
    </row>
    <row r="63" spans="1:104" x14ac:dyDescent="0.25">
      <c r="A63" t="s">
        <v>250</v>
      </c>
      <c r="B63" t="s">
        <v>169</v>
      </c>
      <c r="C63" t="s">
        <v>26</v>
      </c>
      <c r="D63" t="s">
        <v>187</v>
      </c>
      <c r="E63" t="s">
        <v>183</v>
      </c>
      <c r="F63">
        <v>2020</v>
      </c>
      <c r="G63" t="s">
        <v>179</v>
      </c>
      <c r="H63">
        <v>10</v>
      </c>
      <c r="I63">
        <v>153.87422180175781</v>
      </c>
      <c r="J63">
        <v>149.95344543457031</v>
      </c>
      <c r="K63">
        <v>146.78289794921875</v>
      </c>
      <c r="L63">
        <v>145.9302978515625</v>
      </c>
      <c r="M63">
        <v>152.56404113769531</v>
      </c>
      <c r="N63">
        <v>166.06134033203125</v>
      </c>
      <c r="O63">
        <v>183.84603881835937</v>
      </c>
      <c r="P63">
        <v>199.42652893066406</v>
      </c>
      <c r="Q63">
        <v>213.17362976074219</v>
      </c>
      <c r="R63">
        <v>224.97865295410156</v>
      </c>
      <c r="S63">
        <v>236.1123046875</v>
      </c>
      <c r="T63">
        <v>240.77372741699219</v>
      </c>
      <c r="U63">
        <v>243.05209350585937</v>
      </c>
      <c r="V63">
        <v>245.08583068847656</v>
      </c>
      <c r="W63">
        <v>242.51922607421875</v>
      </c>
      <c r="X63">
        <v>234.53962707519531</v>
      </c>
      <c r="Y63">
        <v>224.16983032226562</v>
      </c>
      <c r="Z63">
        <v>212.96250915527344</v>
      </c>
      <c r="AA63">
        <v>203.821044921875</v>
      </c>
      <c r="AB63">
        <v>196.09185791015625</v>
      </c>
      <c r="AC63">
        <v>187.67990112304687</v>
      </c>
      <c r="AD63">
        <v>176.84388732910156</v>
      </c>
      <c r="AE63">
        <v>169.29994201660156</v>
      </c>
      <c r="AF63">
        <v>162.81668090820312</v>
      </c>
      <c r="AG63">
        <v>-6.355566531419754E-2</v>
      </c>
      <c r="AH63">
        <v>0.59994298219680786</v>
      </c>
      <c r="AI63">
        <v>0.27729406952857971</v>
      </c>
      <c r="AJ63">
        <v>0.61691761016845703</v>
      </c>
      <c r="AK63">
        <v>-4.2934389784932137E-3</v>
      </c>
      <c r="AL63">
        <v>0.17085658013820648</v>
      </c>
      <c r="AM63">
        <v>-1.847084641456604</v>
      </c>
      <c r="AN63">
        <v>-0.19951646029949188</v>
      </c>
      <c r="AO63">
        <v>1.1483854055404663</v>
      </c>
      <c r="AP63">
        <v>1.8941507339477539</v>
      </c>
      <c r="AQ63">
        <v>5.5971708297729492</v>
      </c>
      <c r="AR63">
        <v>19.706464767456055</v>
      </c>
      <c r="AS63">
        <v>19.88592529296875</v>
      </c>
      <c r="AT63">
        <v>18.548812866210938</v>
      </c>
      <c r="AU63">
        <v>17.715764999389648</v>
      </c>
      <c r="AV63">
        <v>17.890621185302734</v>
      </c>
      <c r="AW63">
        <v>17.697795867919922</v>
      </c>
      <c r="AX63">
        <v>15.190078735351562</v>
      </c>
      <c r="AY63">
        <v>6.0911755561828613</v>
      </c>
      <c r="AZ63">
        <v>3.9551498889923096</v>
      </c>
      <c r="BA63">
        <v>2.8906633853912354</v>
      </c>
      <c r="BB63">
        <v>1.9171926975250244</v>
      </c>
      <c r="BC63">
        <v>2.0491113662719727</v>
      </c>
      <c r="BD63">
        <v>2.1462376117706299</v>
      </c>
      <c r="BE63">
        <v>71.500137329101563</v>
      </c>
      <c r="BF63">
        <v>70.197494506835937</v>
      </c>
      <c r="BG63">
        <v>69.891731262207031</v>
      </c>
      <c r="BH63">
        <v>69.555763244628906</v>
      </c>
      <c r="BI63">
        <v>68.402244567871094</v>
      </c>
      <c r="BJ63">
        <v>68.152244567871094</v>
      </c>
      <c r="BK63">
        <v>68.245597839355469</v>
      </c>
      <c r="BL63">
        <v>68.555763244628906</v>
      </c>
      <c r="BM63">
        <v>71.41375732421875</v>
      </c>
      <c r="BN63">
        <v>75.561309814453125</v>
      </c>
      <c r="BO63">
        <v>79.384834289550781</v>
      </c>
      <c r="BP63">
        <v>81.206031799316406</v>
      </c>
      <c r="BQ63">
        <v>81.574806213378906</v>
      </c>
      <c r="BR63">
        <v>82.428665161132812</v>
      </c>
      <c r="BS63">
        <v>81.719375610351563</v>
      </c>
      <c r="BT63">
        <v>81.726760864257813</v>
      </c>
      <c r="BU63">
        <v>81.731307983398438</v>
      </c>
      <c r="BV63">
        <v>79.549522399902344</v>
      </c>
      <c r="BW63">
        <v>76.700202941894531</v>
      </c>
      <c r="BX63">
        <v>74.641731262207031</v>
      </c>
      <c r="BY63">
        <v>73.454887390136719</v>
      </c>
      <c r="BZ63">
        <v>71.99871826171875</v>
      </c>
      <c r="CA63">
        <v>71.046958923339844</v>
      </c>
      <c r="CB63">
        <v>70.397834777832031</v>
      </c>
      <c r="CC63">
        <v>3.2313024997711182</v>
      </c>
      <c r="CD63">
        <v>2.5826137065887451</v>
      </c>
      <c r="CE63">
        <v>2.1617262363433838</v>
      </c>
      <c r="CF63">
        <v>2.8215641975402832</v>
      </c>
      <c r="CG63">
        <v>3.4655616283416748</v>
      </c>
      <c r="CH63">
        <v>4.2270221710205078</v>
      </c>
      <c r="CI63">
        <v>3.7853240966796875</v>
      </c>
      <c r="CJ63">
        <v>3.6718671321868896</v>
      </c>
      <c r="CK63">
        <v>2.0144422054290771</v>
      </c>
      <c r="CL63">
        <v>3.7513425350189209</v>
      </c>
      <c r="CM63">
        <v>3.587352991104126</v>
      </c>
      <c r="CN63">
        <v>3.4909183979034424</v>
      </c>
      <c r="CO63">
        <v>3.2074594497680664</v>
      </c>
      <c r="CP63">
        <v>3.0681929588317871</v>
      </c>
      <c r="CQ63">
        <v>3.2587754726409912</v>
      </c>
      <c r="CR63">
        <v>4.3255190849304199</v>
      </c>
      <c r="CS63">
        <v>3.4842429161071777</v>
      </c>
      <c r="CT63">
        <v>3.5503470897674561</v>
      </c>
      <c r="CU63">
        <v>4.1764111518859863</v>
      </c>
      <c r="CV63">
        <v>4.6319341659545898</v>
      </c>
      <c r="CW63">
        <v>4.8336596488952637</v>
      </c>
      <c r="CX63">
        <v>5.0152812004089355</v>
      </c>
      <c r="CY63">
        <v>4.4671664237976074</v>
      </c>
      <c r="CZ63">
        <v>3.9216046333312988</v>
      </c>
    </row>
    <row r="64" spans="1:104" x14ac:dyDescent="0.25">
      <c r="A64" t="s">
        <v>251</v>
      </c>
      <c r="B64" t="s">
        <v>169</v>
      </c>
      <c r="C64" t="s">
        <v>26</v>
      </c>
      <c r="D64" t="s">
        <v>187</v>
      </c>
      <c r="E64" t="s">
        <v>183</v>
      </c>
      <c r="F64">
        <v>2020</v>
      </c>
      <c r="G64" t="s">
        <v>180</v>
      </c>
      <c r="H64">
        <v>11</v>
      </c>
      <c r="I64">
        <v>141.76487731933594</v>
      </c>
      <c r="J64">
        <v>138.34730529785156</v>
      </c>
      <c r="K64">
        <v>135.86062622070312</v>
      </c>
      <c r="L64">
        <v>135.75169372558594</v>
      </c>
      <c r="M64">
        <v>142.45246887207031</v>
      </c>
      <c r="N64">
        <v>154.01985168457031</v>
      </c>
      <c r="O64">
        <v>168.70880126953125</v>
      </c>
      <c r="P64">
        <v>184.87455749511719</v>
      </c>
      <c r="Q64">
        <v>196.82487487792969</v>
      </c>
      <c r="R64">
        <v>206.77418518066406</v>
      </c>
      <c r="S64">
        <v>216.03181457519531</v>
      </c>
      <c r="T64">
        <v>219.3359375</v>
      </c>
      <c r="U64">
        <v>221.56352233886719</v>
      </c>
      <c r="V64">
        <v>223.70689392089844</v>
      </c>
      <c r="W64">
        <v>221.42556762695312</v>
      </c>
      <c r="X64">
        <v>213.25543212890625</v>
      </c>
      <c r="Y64">
        <v>204.13960266113281</v>
      </c>
      <c r="Z64">
        <v>195.31521606445312</v>
      </c>
      <c r="AA64">
        <v>182.973388671875</v>
      </c>
      <c r="AB64">
        <v>174.64283752441406</v>
      </c>
      <c r="AC64">
        <v>169.55130004882812</v>
      </c>
      <c r="AD64">
        <v>161.17692565917969</v>
      </c>
      <c r="AE64">
        <v>154.51774597167969</v>
      </c>
      <c r="AF64">
        <v>149.05943298339844</v>
      </c>
      <c r="AG64">
        <v>-0.21787026524543762</v>
      </c>
      <c r="AH64">
        <v>0.55143624544143677</v>
      </c>
      <c r="AI64">
        <v>7.9631701111793518E-2</v>
      </c>
      <c r="AJ64">
        <v>0.31617352366447449</v>
      </c>
      <c r="AK64">
        <v>-0.47194218635559082</v>
      </c>
      <c r="AL64">
        <v>-0.79310148954391479</v>
      </c>
      <c r="AM64">
        <v>-2.4778573513031006</v>
      </c>
      <c r="AN64">
        <v>-1.619972825050354</v>
      </c>
      <c r="AO64">
        <v>-0.15855178236961365</v>
      </c>
      <c r="AP64">
        <v>1.1900405883789062</v>
      </c>
      <c r="AQ64">
        <v>4.5590243339538574</v>
      </c>
      <c r="AR64">
        <v>16.853872299194336</v>
      </c>
      <c r="AS64">
        <v>16.786569595336914</v>
      </c>
      <c r="AT64">
        <v>15.638785362243652</v>
      </c>
      <c r="AU64">
        <v>14.943864822387695</v>
      </c>
      <c r="AV64">
        <v>14.40336799621582</v>
      </c>
      <c r="AW64">
        <v>14.278775215148926</v>
      </c>
      <c r="AX64">
        <v>11.76479434967041</v>
      </c>
      <c r="AY64">
        <v>3.5145854949951172</v>
      </c>
      <c r="AZ64">
        <v>2.3938915729522705</v>
      </c>
      <c r="BA64">
        <v>1.9662559032440186</v>
      </c>
      <c r="BB64">
        <v>1.0937858819961548</v>
      </c>
      <c r="BC64">
        <v>1.2154997587203979</v>
      </c>
      <c r="BD64">
        <v>1.456062912940979</v>
      </c>
      <c r="BE64">
        <v>62.580284118652344</v>
      </c>
      <c r="BF64">
        <v>62.043972015380859</v>
      </c>
      <c r="BG64">
        <v>60.688549041748047</v>
      </c>
      <c r="BH64">
        <v>60.131362915039062</v>
      </c>
      <c r="BI64">
        <v>60.194515228271484</v>
      </c>
      <c r="BJ64">
        <v>59.081703186035156</v>
      </c>
      <c r="BK64">
        <v>58.653659820556641</v>
      </c>
      <c r="BL64">
        <v>60.554206848144531</v>
      </c>
      <c r="BM64">
        <v>65.522163391113281</v>
      </c>
      <c r="BN64">
        <v>71.473785400390625</v>
      </c>
      <c r="BO64">
        <v>76.157791137695312</v>
      </c>
      <c r="BP64">
        <v>79.602165222167969</v>
      </c>
      <c r="BQ64">
        <v>81.654808044433594</v>
      </c>
      <c r="BR64">
        <v>81.674263000488281</v>
      </c>
      <c r="BS64">
        <v>82.307044982910156</v>
      </c>
      <c r="BT64">
        <v>82.096336364746094</v>
      </c>
      <c r="BU64">
        <v>80.046676635742187</v>
      </c>
      <c r="BV64">
        <v>76.141731262207031</v>
      </c>
      <c r="BW64">
        <v>72.738349914550781</v>
      </c>
      <c r="BX64">
        <v>68.339225769042969</v>
      </c>
      <c r="BY64">
        <v>67.637466430664062</v>
      </c>
      <c r="BZ64">
        <v>65.072891235351563</v>
      </c>
      <c r="CA64">
        <v>63.491329193115234</v>
      </c>
      <c r="CB64">
        <v>62.143436431884766</v>
      </c>
      <c r="CC64">
        <v>3.1499977111816406</v>
      </c>
      <c r="CD64">
        <v>2.5211784839630127</v>
      </c>
      <c r="CE64">
        <v>2.1171360015869141</v>
      </c>
      <c r="CF64">
        <v>2.7772796154022217</v>
      </c>
      <c r="CG64">
        <v>3.4239020347595215</v>
      </c>
      <c r="CH64">
        <v>4.1483235359191895</v>
      </c>
      <c r="CI64">
        <v>3.6754996776580811</v>
      </c>
      <c r="CJ64">
        <v>3.6017296314239502</v>
      </c>
      <c r="CK64">
        <v>1.9680275917053223</v>
      </c>
      <c r="CL64">
        <v>3.6481409072875977</v>
      </c>
      <c r="CM64">
        <v>3.4729864597320557</v>
      </c>
      <c r="CN64">
        <v>3.3648855686187744</v>
      </c>
      <c r="CO64">
        <v>3.0937833786010742</v>
      </c>
      <c r="CP64">
        <v>2.9632871150970459</v>
      </c>
      <c r="CQ64">
        <v>3.1482257843017578</v>
      </c>
      <c r="CR64">
        <v>4.1615204811096191</v>
      </c>
      <c r="CS64">
        <v>3.3572866916656494</v>
      </c>
      <c r="CT64">
        <v>3.4453518390655518</v>
      </c>
      <c r="CU64">
        <v>3.9670898914337158</v>
      </c>
      <c r="CV64">
        <v>4.3649921417236328</v>
      </c>
      <c r="CW64">
        <v>4.6205039024353027</v>
      </c>
      <c r="CX64">
        <v>4.836575984954834</v>
      </c>
      <c r="CY64">
        <v>4.3140344619750977</v>
      </c>
      <c r="CZ64">
        <v>3.7988684177398682</v>
      </c>
    </row>
    <row r="65" spans="1:104" x14ac:dyDescent="0.25">
      <c r="A65" t="s">
        <v>252</v>
      </c>
      <c r="B65" t="s">
        <v>169</v>
      </c>
      <c r="C65" t="s">
        <v>26</v>
      </c>
      <c r="D65" t="s">
        <v>187</v>
      </c>
      <c r="E65" t="s">
        <v>183</v>
      </c>
      <c r="F65">
        <v>2020</v>
      </c>
      <c r="G65" t="s">
        <v>181</v>
      </c>
      <c r="H65">
        <v>12</v>
      </c>
      <c r="I65">
        <v>125.35441589355469</v>
      </c>
      <c r="J65">
        <v>123.005615234375</v>
      </c>
      <c r="K65">
        <v>122.07070922851562</v>
      </c>
      <c r="L65">
        <v>122.13466644287109</v>
      </c>
      <c r="M65">
        <v>128.10018920898437</v>
      </c>
      <c r="N65">
        <v>138.10890197753906</v>
      </c>
      <c r="O65">
        <v>152.43753051757813</v>
      </c>
      <c r="P65">
        <v>163.65438842773437</v>
      </c>
      <c r="Q65">
        <v>168.73599243164062</v>
      </c>
      <c r="R65">
        <v>169.94288635253906</v>
      </c>
      <c r="S65">
        <v>169.81863403320312</v>
      </c>
      <c r="T65">
        <v>166.14598083496094</v>
      </c>
      <c r="U65">
        <v>164.04644775390625</v>
      </c>
      <c r="V65">
        <v>161.55593872070312</v>
      </c>
      <c r="W65">
        <v>159.06272888183594</v>
      </c>
      <c r="X65">
        <v>156.45718383789062</v>
      </c>
      <c r="Y65">
        <v>156.52076721191406</v>
      </c>
      <c r="Z65">
        <v>158.06181335449219</v>
      </c>
      <c r="AA65">
        <v>153.970947265625</v>
      </c>
      <c r="AB65">
        <v>148.83235168457031</v>
      </c>
      <c r="AC65">
        <v>145.09942626953125</v>
      </c>
      <c r="AD65">
        <v>139.843017578125</v>
      </c>
      <c r="AE65">
        <v>134.51448059082031</v>
      </c>
      <c r="AF65">
        <v>130.13969421386719</v>
      </c>
      <c r="AG65">
        <v>-0.70876705646514893</v>
      </c>
      <c r="AH65">
        <v>0.48353618383407593</v>
      </c>
      <c r="AI65">
        <v>-0.51119613647460938</v>
      </c>
      <c r="AJ65">
        <v>-0.56501388549804688</v>
      </c>
      <c r="AK65">
        <v>-1.9660269021987915</v>
      </c>
      <c r="AL65">
        <v>-3.837268590927124</v>
      </c>
      <c r="AM65">
        <v>-4.8303885459899902</v>
      </c>
      <c r="AN65">
        <v>-6.0880064964294434</v>
      </c>
      <c r="AO65">
        <v>-3.9641783237457275</v>
      </c>
      <c r="AP65">
        <v>-0.68057048320770264</v>
      </c>
      <c r="AQ65">
        <v>1.9648658037185669</v>
      </c>
      <c r="AR65">
        <v>9.7195777893066406</v>
      </c>
      <c r="AS65">
        <v>8.7906627655029297</v>
      </c>
      <c r="AT65">
        <v>7.8755459785461426</v>
      </c>
      <c r="AU65">
        <v>7.4951744079589844</v>
      </c>
      <c r="AV65">
        <v>5.5577454566955566</v>
      </c>
      <c r="AW65">
        <v>5.7858762741088867</v>
      </c>
      <c r="AX65">
        <v>3.0972702503204346</v>
      </c>
      <c r="AY65">
        <v>-3.0652461051940918</v>
      </c>
      <c r="AZ65">
        <v>-1.4837499856948853</v>
      </c>
      <c r="BA65">
        <v>-0.34018266201019287</v>
      </c>
      <c r="BB65">
        <v>-1.1284860372543335</v>
      </c>
      <c r="BC65">
        <v>-1.0299378633499146</v>
      </c>
      <c r="BD65">
        <v>-0.35631701350212097</v>
      </c>
      <c r="BE65">
        <v>49.486789703369141</v>
      </c>
      <c r="BF65">
        <v>48.986785888671875</v>
      </c>
      <c r="BG65">
        <v>48.083263397216797</v>
      </c>
      <c r="BH65">
        <v>47.535026550292969</v>
      </c>
      <c r="BI65">
        <v>47.486785888671875</v>
      </c>
      <c r="BJ65">
        <v>46.890312194824219</v>
      </c>
      <c r="BK65">
        <v>46.486785888671875</v>
      </c>
      <c r="BL65">
        <v>47.188549041748047</v>
      </c>
      <c r="BM65">
        <v>49.092071533203125</v>
      </c>
      <c r="BN65">
        <v>51.644710540771484</v>
      </c>
      <c r="BO65">
        <v>53.149120330810547</v>
      </c>
      <c r="BP65">
        <v>53.697353363037109</v>
      </c>
      <c r="BQ65">
        <v>54.596481323242188</v>
      </c>
      <c r="BR65">
        <v>55.596477508544922</v>
      </c>
      <c r="BS65">
        <v>55.701763153076172</v>
      </c>
      <c r="BT65">
        <v>55.745597839355469</v>
      </c>
      <c r="BU65">
        <v>55.14471435546875</v>
      </c>
      <c r="BV65">
        <v>53.135910034179688</v>
      </c>
      <c r="BW65">
        <v>51.635906219482422</v>
      </c>
      <c r="BX65">
        <v>51.333263397216797</v>
      </c>
      <c r="BY65">
        <v>50.227977752685547</v>
      </c>
      <c r="BZ65">
        <v>50.285022735595703</v>
      </c>
      <c r="CA65">
        <v>48.982379913330078</v>
      </c>
      <c r="CB65">
        <v>48.530620574951172</v>
      </c>
      <c r="CC65">
        <v>3.9396934509277344</v>
      </c>
      <c r="CD65">
        <v>3.1705818176269531</v>
      </c>
      <c r="CE65">
        <v>2.69059157371521</v>
      </c>
      <c r="CF65">
        <v>3.5342268943786621</v>
      </c>
      <c r="CG65">
        <v>4.3549408912658691</v>
      </c>
      <c r="CH65">
        <v>5.2613682746887207</v>
      </c>
      <c r="CI65">
        <v>4.6973366737365723</v>
      </c>
      <c r="CJ65">
        <v>4.5096492767333984</v>
      </c>
      <c r="CK65">
        <v>2.3863825798034668</v>
      </c>
      <c r="CL65">
        <v>4.2409138679504395</v>
      </c>
      <c r="CM65">
        <v>3.8614635467529297</v>
      </c>
      <c r="CN65">
        <v>3.6052179336547852</v>
      </c>
      <c r="CO65">
        <v>3.2399599552154541</v>
      </c>
      <c r="CP65">
        <v>3.0269026756286621</v>
      </c>
      <c r="CQ65">
        <v>3.1988048553466797</v>
      </c>
      <c r="CR65">
        <v>4.3184571266174316</v>
      </c>
      <c r="CS65">
        <v>3.6409463882446289</v>
      </c>
      <c r="CT65">
        <v>3.9437160491943359</v>
      </c>
      <c r="CU65">
        <v>4.7217612266540527</v>
      </c>
      <c r="CV65">
        <v>5.2615194320678711</v>
      </c>
      <c r="CW65">
        <v>5.5928745269775391</v>
      </c>
      <c r="CX65">
        <v>5.9354968070983887</v>
      </c>
      <c r="CY65">
        <v>5.3119678497314453</v>
      </c>
      <c r="CZ65">
        <v>4.6912193298339844</v>
      </c>
    </row>
    <row r="66" spans="1:104" x14ac:dyDescent="0.25">
      <c r="A66" t="s">
        <v>253</v>
      </c>
      <c r="B66" t="s">
        <v>169</v>
      </c>
      <c r="C66" t="s">
        <v>26</v>
      </c>
      <c r="D66" t="s">
        <v>187</v>
      </c>
      <c r="E66" t="s">
        <v>183</v>
      </c>
      <c r="F66">
        <v>2020</v>
      </c>
      <c r="G66" t="s">
        <v>182</v>
      </c>
      <c r="H66">
        <v>8</v>
      </c>
      <c r="I66">
        <v>156.48680114746094</v>
      </c>
      <c r="J66">
        <v>152.63327026367188</v>
      </c>
      <c r="K66">
        <v>149.58485412597656</v>
      </c>
      <c r="L66">
        <v>149.178955078125</v>
      </c>
      <c r="M66">
        <v>155.91746520996094</v>
      </c>
      <c r="N66">
        <v>172.17558288574219</v>
      </c>
      <c r="O66">
        <v>187.73956298828125</v>
      </c>
      <c r="P66">
        <v>203.24795532226562</v>
      </c>
      <c r="Q66">
        <v>215.03201293945312</v>
      </c>
      <c r="R66">
        <v>224.53828430175781</v>
      </c>
      <c r="S66">
        <v>233.34654235839844</v>
      </c>
      <c r="T66">
        <v>235.72015380859375</v>
      </c>
      <c r="U66">
        <v>237.53558349609375</v>
      </c>
      <c r="V66">
        <v>237.79853820800781</v>
      </c>
      <c r="W66">
        <v>235.84719848632812</v>
      </c>
      <c r="X66">
        <v>230.03105163574219</v>
      </c>
      <c r="Y66">
        <v>222.685546875</v>
      </c>
      <c r="Z66">
        <v>213.18254089355469</v>
      </c>
      <c r="AA66">
        <v>202.24577331542969</v>
      </c>
      <c r="AB66">
        <v>196.07341003417969</v>
      </c>
      <c r="AC66">
        <v>191.02120971679687</v>
      </c>
      <c r="AD66">
        <v>181.66792297363281</v>
      </c>
      <c r="AE66">
        <v>173.63911437988281</v>
      </c>
      <c r="AF66">
        <v>166.13992309570312</v>
      </c>
      <c r="AG66">
        <v>-2.2958699613809586E-2</v>
      </c>
      <c r="AH66">
        <v>0.61120641231536865</v>
      </c>
      <c r="AI66">
        <v>0.32877808809280396</v>
      </c>
      <c r="AJ66">
        <v>0.6977660059928894</v>
      </c>
      <c r="AK66">
        <v>0.11698639392852783</v>
      </c>
      <c r="AL66">
        <v>0.42923572659492493</v>
      </c>
      <c r="AM66">
        <v>-1.6797515153884888</v>
      </c>
      <c r="AN66">
        <v>0.17053243517875671</v>
      </c>
      <c r="AO66">
        <v>1.4739669561386108</v>
      </c>
      <c r="AP66">
        <v>2.032198429107666</v>
      </c>
      <c r="AQ66">
        <v>5.6754984855651855</v>
      </c>
      <c r="AR66">
        <v>19.572488784790039</v>
      </c>
      <c r="AS66">
        <v>19.775337219238281</v>
      </c>
      <c r="AT66">
        <v>18.322759628295898</v>
      </c>
      <c r="AU66">
        <v>17.539112091064453</v>
      </c>
      <c r="AV66">
        <v>18.02311897277832</v>
      </c>
      <c r="AW66">
        <v>18.05567741394043</v>
      </c>
      <c r="AX66">
        <v>15.766178131103516</v>
      </c>
      <c r="AY66">
        <v>6.5558204650878906</v>
      </c>
      <c r="AZ66">
        <v>4.2550663948059082</v>
      </c>
      <c r="BA66">
        <v>3.1143865585327148</v>
      </c>
      <c r="BB66">
        <v>2.14406418800354</v>
      </c>
      <c r="BC66">
        <v>2.275982141494751</v>
      </c>
      <c r="BD66">
        <v>2.3244454860687256</v>
      </c>
      <c r="BE66">
        <v>70.836204528808594</v>
      </c>
      <c r="BF66">
        <v>70.111030578613281</v>
      </c>
      <c r="BG66">
        <v>69.642120361328125</v>
      </c>
      <c r="BH66">
        <v>69.384048461914063</v>
      </c>
      <c r="BI66">
        <v>69.256294250488281</v>
      </c>
      <c r="BJ66">
        <v>68.859222412109375</v>
      </c>
      <c r="BK66">
        <v>69.292213439941406</v>
      </c>
      <c r="BL66">
        <v>70.799789428710938</v>
      </c>
      <c r="BM66">
        <v>74.228096008300781</v>
      </c>
      <c r="BN66">
        <v>77.7044677734375</v>
      </c>
      <c r="BO66">
        <v>81.133888244628906</v>
      </c>
      <c r="BP66">
        <v>82.743194580078125</v>
      </c>
      <c r="BQ66">
        <v>83.18707275390625</v>
      </c>
      <c r="BR66">
        <v>83.583114624023438</v>
      </c>
      <c r="BS66">
        <v>83.8509521484375</v>
      </c>
      <c r="BT66">
        <v>83.61663818359375</v>
      </c>
      <c r="BU66">
        <v>83.585975646972656</v>
      </c>
      <c r="BV66">
        <v>83.056190490722656</v>
      </c>
      <c r="BW66">
        <v>81.300811767578125</v>
      </c>
      <c r="BX66">
        <v>78.756439208984375</v>
      </c>
      <c r="BY66">
        <v>76.141983032226563</v>
      </c>
      <c r="BZ66">
        <v>74.64947509765625</v>
      </c>
      <c r="CA66">
        <v>73.823326110839844</v>
      </c>
      <c r="CB66">
        <v>72.593238830566406</v>
      </c>
      <c r="CC66">
        <v>3.2587130069732666</v>
      </c>
      <c r="CD66">
        <v>2.6068069934844971</v>
      </c>
      <c r="CE66">
        <v>2.1845879554748535</v>
      </c>
      <c r="CF66">
        <v>2.8602809906005859</v>
      </c>
      <c r="CG66">
        <v>3.5121488571166992</v>
      </c>
      <c r="CH66">
        <v>4.3460450172424316</v>
      </c>
      <c r="CI66">
        <v>3.8331978321075439</v>
      </c>
      <c r="CJ66">
        <v>3.710965633392334</v>
      </c>
      <c r="CK66">
        <v>2.0150277614593506</v>
      </c>
      <c r="CL66">
        <v>3.7127225399017334</v>
      </c>
      <c r="CM66">
        <v>3.515714168548584</v>
      </c>
      <c r="CN66">
        <v>3.3890972137451172</v>
      </c>
      <c r="CO66">
        <v>3.1084733009338379</v>
      </c>
      <c r="CP66">
        <v>2.9520947933197021</v>
      </c>
      <c r="CQ66">
        <v>3.1426467895507813</v>
      </c>
      <c r="CR66">
        <v>4.2069292068481445</v>
      </c>
      <c r="CS66">
        <v>3.4322578907012939</v>
      </c>
      <c r="CT66">
        <v>3.5243246555328369</v>
      </c>
      <c r="CU66">
        <v>4.1095123291015625</v>
      </c>
      <c r="CV66">
        <v>4.592806339263916</v>
      </c>
      <c r="CW66">
        <v>4.8786153793334961</v>
      </c>
      <c r="CX66">
        <v>5.1090502738952637</v>
      </c>
      <c r="CY66">
        <v>4.5433855056762695</v>
      </c>
      <c r="CZ66">
        <v>3.9682183265686035</v>
      </c>
    </row>
    <row r="67" spans="1:104" x14ac:dyDescent="0.25">
      <c r="A67" t="s">
        <v>254</v>
      </c>
      <c r="B67" t="s">
        <v>169</v>
      </c>
      <c r="C67" t="s">
        <v>26</v>
      </c>
      <c r="D67" t="s">
        <v>187</v>
      </c>
      <c r="E67" t="s">
        <v>183</v>
      </c>
      <c r="F67">
        <v>2021</v>
      </c>
      <c r="G67" t="s">
        <v>170</v>
      </c>
      <c r="H67">
        <v>1</v>
      </c>
      <c r="I67">
        <v>122.42149353027344</v>
      </c>
      <c r="J67">
        <v>119.57831573486328</v>
      </c>
      <c r="K67">
        <v>119.22970581054687</v>
      </c>
      <c r="L67">
        <v>119.91497039794922</v>
      </c>
      <c r="M67">
        <v>127.28629302978516</v>
      </c>
      <c r="N67">
        <v>139.07206726074219</v>
      </c>
      <c r="O67">
        <v>156.07258605957031</v>
      </c>
      <c r="P67">
        <v>168.25701904296875</v>
      </c>
      <c r="Q67">
        <v>171.70402526855469</v>
      </c>
      <c r="R67">
        <v>171.37284851074219</v>
      </c>
      <c r="S67">
        <v>171.36390686035156</v>
      </c>
      <c r="T67">
        <v>166.11195373535156</v>
      </c>
      <c r="U67">
        <v>163.76905822753906</v>
      </c>
      <c r="V67">
        <v>160.0565185546875</v>
      </c>
      <c r="W67">
        <v>155.98106384277344</v>
      </c>
      <c r="X67">
        <v>153.60050964355469</v>
      </c>
      <c r="Y67">
        <v>153.19979858398437</v>
      </c>
      <c r="Z67">
        <v>154.76582336425781</v>
      </c>
      <c r="AA67">
        <v>152.49195861816406</v>
      </c>
      <c r="AB67">
        <v>147.00596618652344</v>
      </c>
      <c r="AC67">
        <v>143.23088073730469</v>
      </c>
      <c r="AD67">
        <v>137.97367858886719</v>
      </c>
      <c r="AE67">
        <v>133.28375244140625</v>
      </c>
      <c r="AF67">
        <v>129.204833984375</v>
      </c>
      <c r="AG67">
        <v>-0.78982383012771606</v>
      </c>
      <c r="AH67">
        <v>0.46879225969314575</v>
      </c>
      <c r="AI67">
        <v>-0.6095573902130127</v>
      </c>
      <c r="AJ67">
        <v>-0.71630913019180298</v>
      </c>
      <c r="AK67">
        <v>-2.2502739429473877</v>
      </c>
      <c r="AL67">
        <v>-4.473820686340332</v>
      </c>
      <c r="AM67">
        <v>-5.4595565795898438</v>
      </c>
      <c r="AN67">
        <v>-7.1861205101013184</v>
      </c>
      <c r="AO67">
        <v>-4.7885370254516602</v>
      </c>
      <c r="AP67">
        <v>-1.0103013515472412</v>
      </c>
      <c r="AQ67">
        <v>1.6662886142730713</v>
      </c>
      <c r="AR67">
        <v>9.1274337768554687</v>
      </c>
      <c r="AS67">
        <v>8.0722255706787109</v>
      </c>
      <c r="AT67">
        <v>7.1464018821716309</v>
      </c>
      <c r="AU67">
        <v>6.7345161437988281</v>
      </c>
      <c r="AV67">
        <v>4.5035896301269531</v>
      </c>
      <c r="AW67">
        <v>4.6843533515930176</v>
      </c>
      <c r="AX67">
        <v>1.814298152923584</v>
      </c>
      <c r="AY67">
        <v>-4.1912851333618164</v>
      </c>
      <c r="AZ67">
        <v>-2.1397833824157715</v>
      </c>
      <c r="BA67">
        <v>-0.72261428833007813</v>
      </c>
      <c r="BB67">
        <v>-1.5104608535766602</v>
      </c>
      <c r="BC67">
        <v>-1.4213042259216309</v>
      </c>
      <c r="BD67">
        <v>-0.66677433252334595</v>
      </c>
      <c r="BE67">
        <v>45.232383728027344</v>
      </c>
      <c r="BF67">
        <v>44.276214599609375</v>
      </c>
      <c r="BG67">
        <v>43.824455261230469</v>
      </c>
      <c r="BH67">
        <v>42.929740905761719</v>
      </c>
      <c r="BI67">
        <v>41.574317932128906</v>
      </c>
      <c r="BJ67">
        <v>41.040992736816406</v>
      </c>
      <c r="BK67">
        <v>40.730819702148437</v>
      </c>
      <c r="BL67">
        <v>40.322891235351562</v>
      </c>
      <c r="BM67">
        <v>44.289291381835938</v>
      </c>
      <c r="BN67">
        <v>47.692813873291016</v>
      </c>
      <c r="BO67">
        <v>50.305622100830078</v>
      </c>
      <c r="BP67">
        <v>52.045116424560547</v>
      </c>
      <c r="BQ67">
        <v>54.10528564453125</v>
      </c>
      <c r="BR67">
        <v>53.862815856933594</v>
      </c>
      <c r="BS67">
        <v>54.650539398193359</v>
      </c>
      <c r="BT67">
        <v>54.497016906738281</v>
      </c>
      <c r="BU67">
        <v>53.540855407714844</v>
      </c>
      <c r="BV67">
        <v>52.200481414794922</v>
      </c>
      <c r="BW67">
        <v>51.132923126220703</v>
      </c>
      <c r="BX67">
        <v>49.179737091064453</v>
      </c>
      <c r="BY67">
        <v>47.816928863525391</v>
      </c>
      <c r="BZ67">
        <v>47.081840515136719</v>
      </c>
      <c r="CA67">
        <v>46.840652465820313</v>
      </c>
      <c r="CB67">
        <v>45.824317932128906</v>
      </c>
      <c r="CC67">
        <v>4.1299600601196289</v>
      </c>
      <c r="CD67">
        <v>3.3085060119628906</v>
      </c>
      <c r="CE67">
        <v>2.8208901882171631</v>
      </c>
      <c r="CF67">
        <v>3.7247262001037598</v>
      </c>
      <c r="CG67">
        <v>4.6449341773986816</v>
      </c>
      <c r="CH67">
        <v>5.686988353729248</v>
      </c>
      <c r="CI67">
        <v>5.1624021530151367</v>
      </c>
      <c r="CJ67">
        <v>4.9768404960632324</v>
      </c>
      <c r="CK67">
        <v>2.6066229343414307</v>
      </c>
      <c r="CL67">
        <v>4.5905413627624512</v>
      </c>
      <c r="CM67">
        <v>4.1826481819152832</v>
      </c>
      <c r="CN67">
        <v>3.8690822124481201</v>
      </c>
      <c r="CO67">
        <v>3.4719228744506836</v>
      </c>
      <c r="CP67">
        <v>3.2189502716064453</v>
      </c>
      <c r="CQ67">
        <v>3.3671045303344727</v>
      </c>
      <c r="CR67">
        <v>4.5508356094360352</v>
      </c>
      <c r="CS67">
        <v>3.8253035545349121</v>
      </c>
      <c r="CT67">
        <v>4.1449484825134277</v>
      </c>
      <c r="CU67">
        <v>5.0196981430053711</v>
      </c>
      <c r="CV67">
        <v>5.5784587860107422</v>
      </c>
      <c r="CW67">
        <v>5.9261336326599121</v>
      </c>
      <c r="CX67">
        <v>6.2860517501831055</v>
      </c>
      <c r="CY67">
        <v>5.649747371673584</v>
      </c>
      <c r="CZ67">
        <v>4.9994254112243652</v>
      </c>
    </row>
    <row r="68" spans="1:104" x14ac:dyDescent="0.25">
      <c r="A68" t="s">
        <v>255</v>
      </c>
      <c r="B68" t="s">
        <v>169</v>
      </c>
      <c r="C68" t="s">
        <v>26</v>
      </c>
      <c r="D68" t="s">
        <v>187</v>
      </c>
      <c r="E68" t="s">
        <v>183</v>
      </c>
      <c r="F68">
        <v>2021</v>
      </c>
      <c r="G68" t="s">
        <v>171</v>
      </c>
      <c r="H68">
        <v>2</v>
      </c>
      <c r="I68">
        <v>128.80867004394531</v>
      </c>
      <c r="J68">
        <v>125.48463439941406</v>
      </c>
      <c r="K68">
        <v>123.84115600585937</v>
      </c>
      <c r="L68">
        <v>124.38820648193359</v>
      </c>
      <c r="M68">
        <v>130.56172180175781</v>
      </c>
      <c r="N68">
        <v>142.09893798828125</v>
      </c>
      <c r="O68">
        <v>159.46247863769531</v>
      </c>
      <c r="P68">
        <v>170.55577087402344</v>
      </c>
      <c r="Q68">
        <v>175.98593139648437</v>
      </c>
      <c r="R68">
        <v>177.60194396972656</v>
      </c>
      <c r="S68">
        <v>180.70295715332031</v>
      </c>
      <c r="T68">
        <v>179.46931457519531</v>
      </c>
      <c r="U68">
        <v>179.93937683105469</v>
      </c>
      <c r="V68">
        <v>179.60734558105469</v>
      </c>
      <c r="W68">
        <v>177.33900451660156</v>
      </c>
      <c r="X68">
        <v>171.97160339355469</v>
      </c>
      <c r="Y68">
        <v>166.87794494628906</v>
      </c>
      <c r="Z68">
        <v>165.71597290039063</v>
      </c>
      <c r="AA68">
        <v>163.07424926757812</v>
      </c>
      <c r="AB68">
        <v>156.99617004394531</v>
      </c>
      <c r="AC68">
        <v>152.96920776367187</v>
      </c>
      <c r="AD68">
        <v>146.24896240234375</v>
      </c>
      <c r="AE68">
        <v>140.01858520507812</v>
      </c>
      <c r="AF68">
        <v>134.97232055664062</v>
      </c>
      <c r="AG68">
        <v>-0.61340099573135376</v>
      </c>
      <c r="AH68">
        <v>0.49477297067642212</v>
      </c>
      <c r="AI68">
        <v>-0.39052864909172058</v>
      </c>
      <c r="AJ68">
        <v>-0.38800710439682007</v>
      </c>
      <c r="AK68">
        <v>-1.6633961200714111</v>
      </c>
      <c r="AL68">
        <v>-3.2513003349304199</v>
      </c>
      <c r="AM68">
        <v>-4.4656734466552734</v>
      </c>
      <c r="AN68">
        <v>-5.2939472198486328</v>
      </c>
      <c r="AO68">
        <v>-3.2694859504699707</v>
      </c>
      <c r="AP68">
        <v>-0.33570766448974609</v>
      </c>
      <c r="AQ68">
        <v>2.4640123844146729</v>
      </c>
      <c r="AR68">
        <v>11.212094306945801</v>
      </c>
      <c r="AS68">
        <v>10.506872177124023</v>
      </c>
      <c r="AT68">
        <v>9.5788612365722656</v>
      </c>
      <c r="AU68">
        <v>9.1389265060424805</v>
      </c>
      <c r="AV68">
        <v>7.3017582893371582</v>
      </c>
      <c r="AW68">
        <v>7.3611063957214355</v>
      </c>
      <c r="AX68">
        <v>4.706298828125</v>
      </c>
      <c r="AY68">
        <v>-1.8645138740539551</v>
      </c>
      <c r="AZ68">
        <v>-0.75982707738876343</v>
      </c>
      <c r="BA68">
        <v>0.10338765382766724</v>
      </c>
      <c r="BB68">
        <v>-0.70947760343551636</v>
      </c>
      <c r="BC68">
        <v>-0.60119175910949707</v>
      </c>
      <c r="BD68">
        <v>-3.8461792282760143E-3</v>
      </c>
      <c r="BE68">
        <v>50.723434448242188</v>
      </c>
      <c r="BF68">
        <v>51.178173065185547</v>
      </c>
      <c r="BG68">
        <v>50.632923126220703</v>
      </c>
      <c r="BH68">
        <v>51.036449432373047</v>
      </c>
      <c r="BI68">
        <v>50.476280212402344</v>
      </c>
      <c r="BJ68">
        <v>49.759086608886719</v>
      </c>
      <c r="BK68">
        <v>50.8873291015625</v>
      </c>
      <c r="BL68">
        <v>50.546958923339844</v>
      </c>
      <c r="BM68">
        <v>52.833126068115234</v>
      </c>
      <c r="BN68">
        <v>55.710845947265625</v>
      </c>
      <c r="BO68">
        <v>57.8375244140625</v>
      </c>
      <c r="BP68">
        <v>59.153663635253906</v>
      </c>
      <c r="BQ68">
        <v>60.724720001220703</v>
      </c>
      <c r="BR68">
        <v>61.191390991210937</v>
      </c>
      <c r="BS68">
        <v>61.777362823486328</v>
      </c>
      <c r="BT68">
        <v>60.888751983642578</v>
      </c>
      <c r="BU68">
        <v>60.037868499755859</v>
      </c>
      <c r="BV68">
        <v>59.686988830566406</v>
      </c>
      <c r="BW68">
        <v>57.098041534423828</v>
      </c>
      <c r="BX68">
        <v>55.132919311523438</v>
      </c>
      <c r="BY68">
        <v>54.995735168457031</v>
      </c>
      <c r="BZ68">
        <v>53.135906219482422</v>
      </c>
      <c r="CA68">
        <v>52.687126159667969</v>
      </c>
      <c r="CB68">
        <v>51.925197601318359</v>
      </c>
      <c r="CC68">
        <v>3.7345929145812988</v>
      </c>
      <c r="CD68">
        <v>2.983870267868042</v>
      </c>
      <c r="CE68">
        <v>2.5181212425231934</v>
      </c>
      <c r="CF68">
        <v>3.3205504417419434</v>
      </c>
      <c r="CG68">
        <v>4.0947151184082031</v>
      </c>
      <c r="CH68">
        <v>4.9939389228820801</v>
      </c>
      <c r="CI68">
        <v>4.5330829620361328</v>
      </c>
      <c r="CJ68">
        <v>4.3356766700744629</v>
      </c>
      <c r="CK68">
        <v>2.2960727214813232</v>
      </c>
      <c r="CL68">
        <v>4.088646411895752</v>
      </c>
      <c r="CM68">
        <v>3.790593147277832</v>
      </c>
      <c r="CN68">
        <v>3.5925867557525635</v>
      </c>
      <c r="CO68">
        <v>3.2784936428070068</v>
      </c>
      <c r="CP68">
        <v>3.1043806076049805</v>
      </c>
      <c r="CQ68">
        <v>3.2900228500366211</v>
      </c>
      <c r="CR68">
        <v>4.378901481628418</v>
      </c>
      <c r="CS68">
        <v>3.5811014175415039</v>
      </c>
      <c r="CT68">
        <v>3.8143315315246582</v>
      </c>
      <c r="CU68">
        <v>4.6134519577026367</v>
      </c>
      <c r="CV68">
        <v>5.1200981140136719</v>
      </c>
      <c r="CW68">
        <v>5.4393715858459473</v>
      </c>
      <c r="CX68">
        <v>5.7264361381530762</v>
      </c>
      <c r="CY68">
        <v>5.1009073257446289</v>
      </c>
      <c r="CZ68">
        <v>4.4884462356567383</v>
      </c>
    </row>
    <row r="69" spans="1:104" x14ac:dyDescent="0.25">
      <c r="A69" t="s">
        <v>256</v>
      </c>
      <c r="B69" t="s">
        <v>169</v>
      </c>
      <c r="C69" t="s">
        <v>26</v>
      </c>
      <c r="D69" t="s">
        <v>187</v>
      </c>
      <c r="E69" t="s">
        <v>183</v>
      </c>
      <c r="F69">
        <v>2021</v>
      </c>
      <c r="G69" t="s">
        <v>172</v>
      </c>
      <c r="H69">
        <v>3</v>
      </c>
      <c r="I69">
        <v>138.05702209472656</v>
      </c>
      <c r="J69">
        <v>134.51231384277344</v>
      </c>
      <c r="K69">
        <v>131.72981262207031</v>
      </c>
      <c r="L69">
        <v>130.66238403320312</v>
      </c>
      <c r="M69">
        <v>135.28292846679687</v>
      </c>
      <c r="N69">
        <v>148.12307739257812</v>
      </c>
      <c r="O69">
        <v>167.08718872070312</v>
      </c>
      <c r="P69">
        <v>180.61209106445312</v>
      </c>
      <c r="Q69">
        <v>189.47482299804687</v>
      </c>
      <c r="R69">
        <v>196.13243103027344</v>
      </c>
      <c r="S69">
        <v>204.11073303222656</v>
      </c>
      <c r="T69">
        <v>206.91719055175781</v>
      </c>
      <c r="U69">
        <v>209.24339294433594</v>
      </c>
      <c r="V69">
        <v>212.06803894042969</v>
      </c>
      <c r="W69">
        <v>210.79104614257812</v>
      </c>
      <c r="X69">
        <v>203.45179748535156</v>
      </c>
      <c r="Y69">
        <v>194.57659912109375</v>
      </c>
      <c r="Z69">
        <v>185.65939331054687</v>
      </c>
      <c r="AA69">
        <v>177.59417724609375</v>
      </c>
      <c r="AB69">
        <v>174.29762268066406</v>
      </c>
      <c r="AC69">
        <v>169.69277954101562</v>
      </c>
      <c r="AD69">
        <v>161.6856689453125</v>
      </c>
      <c r="AE69">
        <v>153.67556762695312</v>
      </c>
      <c r="AF69">
        <v>146.60545349121094</v>
      </c>
      <c r="AG69">
        <v>-0.30600124597549438</v>
      </c>
      <c r="AH69">
        <v>0.53493201732635498</v>
      </c>
      <c r="AI69">
        <v>-2.6595614850521088E-2</v>
      </c>
      <c r="AJ69">
        <v>0.15430593490600586</v>
      </c>
      <c r="AK69">
        <v>-0.71693813800811768</v>
      </c>
      <c r="AL69">
        <v>-1.3161830902099609</v>
      </c>
      <c r="AM69">
        <v>-2.9229354858398438</v>
      </c>
      <c r="AN69">
        <v>-2.4304647445678711</v>
      </c>
      <c r="AO69">
        <v>-0.86223512887954712</v>
      </c>
      <c r="AP69">
        <v>0.81280720233917236</v>
      </c>
      <c r="AQ69">
        <v>3.986250638961792</v>
      </c>
      <c r="AR69">
        <v>15.273179054260254</v>
      </c>
      <c r="AS69">
        <v>15.087125778198242</v>
      </c>
      <c r="AT69">
        <v>14.084429740905762</v>
      </c>
      <c r="AU69">
        <v>13.517415046691895</v>
      </c>
      <c r="AV69">
        <v>12.66593074798584</v>
      </c>
      <c r="AW69">
        <v>12.550575256347656</v>
      </c>
      <c r="AX69">
        <v>9.9376926422119141</v>
      </c>
      <c r="AY69">
        <v>2.2645432949066162</v>
      </c>
      <c r="AZ69">
        <v>1.7079466581344604</v>
      </c>
      <c r="BA69">
        <v>1.5773810148239136</v>
      </c>
      <c r="BB69">
        <v>0.70073902606964111</v>
      </c>
      <c r="BC69">
        <v>0.8150932788848877</v>
      </c>
      <c r="BD69">
        <v>1.1294347047805786</v>
      </c>
      <c r="BE69">
        <v>58.717609405517578</v>
      </c>
      <c r="BF69">
        <v>58.224998474121094</v>
      </c>
      <c r="BG69">
        <v>56.840789794921875</v>
      </c>
      <c r="BH69">
        <v>56.736782073974609</v>
      </c>
      <c r="BI69">
        <v>55.934009552001953</v>
      </c>
      <c r="BJ69">
        <v>55.426620483398437</v>
      </c>
      <c r="BK69">
        <v>54.840648651123047</v>
      </c>
      <c r="BL69">
        <v>57.891590118408203</v>
      </c>
      <c r="BM69">
        <v>63.701622009277344</v>
      </c>
      <c r="BN69">
        <v>69.209007263183594</v>
      </c>
      <c r="BO69">
        <v>74.121620178222656</v>
      </c>
      <c r="BP69">
        <v>76.755828857421875</v>
      </c>
      <c r="BQ69">
        <v>79.514778137207031</v>
      </c>
      <c r="BR69">
        <v>80.548103332519531</v>
      </c>
      <c r="BS69">
        <v>79.314430236816406</v>
      </c>
      <c r="BT69">
        <v>77.659492492675781</v>
      </c>
      <c r="BU69">
        <v>76.54071044921875</v>
      </c>
      <c r="BV69">
        <v>75.087532043457031</v>
      </c>
      <c r="BW69">
        <v>71.426612854003906</v>
      </c>
      <c r="BX69">
        <v>68.682723999023438</v>
      </c>
      <c r="BY69">
        <v>67.327438354492187</v>
      </c>
      <c r="BZ69">
        <v>64.725135803222656</v>
      </c>
      <c r="CA69">
        <v>63.437267303466797</v>
      </c>
      <c r="CB69">
        <v>60.875679016113281</v>
      </c>
      <c r="CC69">
        <v>3.2161760330200195</v>
      </c>
      <c r="CD69">
        <v>2.5700087547302246</v>
      </c>
      <c r="CE69">
        <v>2.1521813869476318</v>
      </c>
      <c r="CF69">
        <v>2.8026225566864014</v>
      </c>
      <c r="CG69">
        <v>3.4090549945831299</v>
      </c>
      <c r="CH69">
        <v>4.1827149391174316</v>
      </c>
      <c r="CI69">
        <v>3.8164663314819336</v>
      </c>
      <c r="CJ69">
        <v>3.6891000270843506</v>
      </c>
      <c r="CK69">
        <v>1.9862886667251587</v>
      </c>
      <c r="CL69">
        <v>3.6279759407043457</v>
      </c>
      <c r="CM69">
        <v>3.4402573108673096</v>
      </c>
      <c r="CN69">
        <v>3.3281033039093018</v>
      </c>
      <c r="CO69">
        <v>3.0632543563842773</v>
      </c>
      <c r="CP69">
        <v>2.945162296295166</v>
      </c>
      <c r="CQ69">
        <v>3.14217209815979</v>
      </c>
      <c r="CR69">
        <v>4.1624889373779297</v>
      </c>
      <c r="CS69">
        <v>3.3549914360046387</v>
      </c>
      <c r="CT69">
        <v>3.4336347579956055</v>
      </c>
      <c r="CU69">
        <v>4.0369415283203125</v>
      </c>
      <c r="CV69">
        <v>4.567345142364502</v>
      </c>
      <c r="CW69">
        <v>4.8483195304870605</v>
      </c>
      <c r="CX69">
        <v>5.0868191719055176</v>
      </c>
      <c r="CY69">
        <v>4.4983134269714355</v>
      </c>
      <c r="CZ69">
        <v>3.9172797203063965</v>
      </c>
    </row>
    <row r="70" spans="1:104" x14ac:dyDescent="0.25">
      <c r="A70" t="s">
        <v>257</v>
      </c>
      <c r="B70" t="s">
        <v>169</v>
      </c>
      <c r="C70" t="s">
        <v>26</v>
      </c>
      <c r="D70" t="s">
        <v>187</v>
      </c>
      <c r="E70" t="s">
        <v>183</v>
      </c>
      <c r="F70">
        <v>2021</v>
      </c>
      <c r="G70" t="s">
        <v>173</v>
      </c>
      <c r="H70">
        <v>4</v>
      </c>
      <c r="I70">
        <v>145.04902648925781</v>
      </c>
      <c r="J70">
        <v>140.5997314453125</v>
      </c>
      <c r="K70">
        <v>137.79908752441406</v>
      </c>
      <c r="L70">
        <v>136.58573913574219</v>
      </c>
      <c r="M70">
        <v>141.87770080566406</v>
      </c>
      <c r="N70">
        <v>155.34536743164062</v>
      </c>
      <c r="O70">
        <v>171.21549987792969</v>
      </c>
      <c r="P70">
        <v>186.25477600097656</v>
      </c>
      <c r="Q70">
        <v>199.25563049316406</v>
      </c>
      <c r="R70">
        <v>211.14242553710937</v>
      </c>
      <c r="S70">
        <v>221.90725708007812</v>
      </c>
      <c r="T70">
        <v>226.11300659179687</v>
      </c>
      <c r="U70">
        <v>228.58326721191406</v>
      </c>
      <c r="V70">
        <v>230.19595336914062</v>
      </c>
      <c r="W70">
        <v>226.90159606933594</v>
      </c>
      <c r="X70">
        <v>218.8912353515625</v>
      </c>
      <c r="Y70">
        <v>208.380615234375</v>
      </c>
      <c r="Z70">
        <v>197.42474365234375</v>
      </c>
      <c r="AA70">
        <v>185.29570007324219</v>
      </c>
      <c r="AB70">
        <v>182.1624755859375</v>
      </c>
      <c r="AC70">
        <v>178.39102172851563</v>
      </c>
      <c r="AD70">
        <v>170.31401062011719</v>
      </c>
      <c r="AE70">
        <v>162.35238647460937</v>
      </c>
      <c r="AF70">
        <v>155.47238159179687</v>
      </c>
      <c r="AG70">
        <v>-8.4560893476009369E-2</v>
      </c>
      <c r="AH70">
        <v>0.56220161914825439</v>
      </c>
      <c r="AI70">
        <v>0.23316960036754608</v>
      </c>
      <c r="AJ70">
        <v>0.53820198774337769</v>
      </c>
      <c r="AK70">
        <v>-7.4469350278377533E-2</v>
      </c>
      <c r="AL70">
        <v>1.4693913981318474E-2</v>
      </c>
      <c r="AM70">
        <v>-1.8403311967849731</v>
      </c>
      <c r="AN70">
        <v>-0.40496572852134705</v>
      </c>
      <c r="AO70">
        <v>0.88681149482727051</v>
      </c>
      <c r="AP70">
        <v>1.6926004886627197</v>
      </c>
      <c r="AQ70">
        <v>5.1731142997741699</v>
      </c>
      <c r="AR70">
        <v>18.335367202758789</v>
      </c>
      <c r="AS70">
        <v>18.492876052856445</v>
      </c>
      <c r="AT70">
        <v>17.220853805541992</v>
      </c>
      <c r="AU70">
        <v>16.384149551391602</v>
      </c>
      <c r="AV70">
        <v>16.407684326171875</v>
      </c>
      <c r="AW70">
        <v>16.167596817016602</v>
      </c>
      <c r="AX70">
        <v>13.750639915466309</v>
      </c>
      <c r="AY70">
        <v>5.2383742332458496</v>
      </c>
      <c r="AZ70">
        <v>3.4961724281311035</v>
      </c>
      <c r="BA70">
        <v>2.6449410915374756</v>
      </c>
      <c r="BB70">
        <v>1.7419654130935669</v>
      </c>
      <c r="BC70">
        <v>1.860997200012207</v>
      </c>
      <c r="BD70">
        <v>1.9691689014434814</v>
      </c>
      <c r="BE70">
        <v>68.371131896972656</v>
      </c>
      <c r="BF70">
        <v>65.840789794921875</v>
      </c>
      <c r="BG70">
        <v>64.477981567382813</v>
      </c>
      <c r="BH70">
        <v>64.413406372070313</v>
      </c>
      <c r="BI70">
        <v>63.776077270507813</v>
      </c>
      <c r="BJ70">
        <v>62.980819702148438</v>
      </c>
      <c r="BK70">
        <v>63.239631652832031</v>
      </c>
      <c r="BL70">
        <v>65.697219848632812</v>
      </c>
      <c r="BM70">
        <v>72.48272705078125</v>
      </c>
      <c r="BN70">
        <v>77.517478942871094</v>
      </c>
      <c r="BO70">
        <v>81.592422485351563</v>
      </c>
      <c r="BP70">
        <v>85.134689331054688</v>
      </c>
      <c r="BQ70">
        <v>85.425407409667969</v>
      </c>
      <c r="BR70">
        <v>85.51605224609375</v>
      </c>
      <c r="BS70">
        <v>85.404808044433594</v>
      </c>
      <c r="BT70">
        <v>83.874465942382813</v>
      </c>
      <c r="BU70">
        <v>82.378868103027344</v>
      </c>
      <c r="BV70">
        <v>79.978324890136719</v>
      </c>
      <c r="BW70">
        <v>77.56585693359375</v>
      </c>
      <c r="BX70">
        <v>73.099319458007813</v>
      </c>
      <c r="BY70">
        <v>68.85400390625</v>
      </c>
      <c r="BZ70">
        <v>67.0394287109375</v>
      </c>
      <c r="CA70">
        <v>65.470451354980469</v>
      </c>
      <c r="CB70">
        <v>64.316925048828125</v>
      </c>
      <c r="CC70">
        <v>3.0656521320343018</v>
      </c>
      <c r="CD70">
        <v>2.4371585845947266</v>
      </c>
      <c r="CE70">
        <v>2.042527437210083</v>
      </c>
      <c r="CF70">
        <v>2.6579458713531494</v>
      </c>
      <c r="CG70">
        <v>3.2436344623565674</v>
      </c>
      <c r="CH70">
        <v>3.9797942638397217</v>
      </c>
      <c r="CI70">
        <v>3.548037052154541</v>
      </c>
      <c r="CJ70">
        <v>3.4514987468719482</v>
      </c>
      <c r="CK70">
        <v>1.8950830698013306</v>
      </c>
      <c r="CL70">
        <v>3.5433764457702637</v>
      </c>
      <c r="CM70">
        <v>3.3933086395263672</v>
      </c>
      <c r="CN70">
        <v>3.2995331287384033</v>
      </c>
      <c r="CO70">
        <v>3.0360052585601807</v>
      </c>
      <c r="CP70">
        <v>2.9004037380218506</v>
      </c>
      <c r="CQ70">
        <v>3.0686130523681641</v>
      </c>
      <c r="CR70">
        <v>4.0629987716674805</v>
      </c>
      <c r="CS70">
        <v>3.2597544193267822</v>
      </c>
      <c r="CT70">
        <v>3.3125736713409424</v>
      </c>
      <c r="CU70">
        <v>3.8213415145874023</v>
      </c>
      <c r="CV70">
        <v>4.3306994438171387</v>
      </c>
      <c r="CW70">
        <v>4.6241044998168945</v>
      </c>
      <c r="CX70">
        <v>4.8612947463989258</v>
      </c>
      <c r="CY70">
        <v>4.3115191459655762</v>
      </c>
      <c r="CZ70">
        <v>3.7688984870910645</v>
      </c>
    </row>
    <row r="71" spans="1:104" x14ac:dyDescent="0.25">
      <c r="A71" t="s">
        <v>258</v>
      </c>
      <c r="B71" t="s">
        <v>169</v>
      </c>
      <c r="C71" t="s">
        <v>26</v>
      </c>
      <c r="D71" t="s">
        <v>187</v>
      </c>
      <c r="E71" t="s">
        <v>183</v>
      </c>
      <c r="F71">
        <v>2021</v>
      </c>
      <c r="G71" t="s">
        <v>174</v>
      </c>
      <c r="H71">
        <v>5</v>
      </c>
      <c r="I71">
        <v>142.33283996582031</v>
      </c>
      <c r="J71">
        <v>138.87287902832031</v>
      </c>
      <c r="K71">
        <v>136.07276916503906</v>
      </c>
      <c r="L71">
        <v>135.69358825683594</v>
      </c>
      <c r="M71">
        <v>141.5921630859375</v>
      </c>
      <c r="N71">
        <v>154.92485046386719</v>
      </c>
      <c r="O71">
        <v>169.82331848144531</v>
      </c>
      <c r="P71">
        <v>187.668701171875</v>
      </c>
      <c r="Q71">
        <v>202.40708923339844</v>
      </c>
      <c r="R71">
        <v>212.77519226074219</v>
      </c>
      <c r="S71">
        <v>221.14637756347656</v>
      </c>
      <c r="T71">
        <v>224.46858215332031</v>
      </c>
      <c r="U71">
        <v>225.76443481445312</v>
      </c>
      <c r="V71">
        <v>225.97158813476562</v>
      </c>
      <c r="W71">
        <v>222.55963134765625</v>
      </c>
      <c r="X71">
        <v>214.5989990234375</v>
      </c>
      <c r="Y71">
        <v>204.68209838867187</v>
      </c>
      <c r="Z71">
        <v>194.37249755859375</v>
      </c>
      <c r="AA71">
        <v>183.27186584472656</v>
      </c>
      <c r="AB71">
        <v>179.7904052734375</v>
      </c>
      <c r="AC71">
        <v>176.92277526855469</v>
      </c>
      <c r="AD71">
        <v>167.51287841796875</v>
      </c>
      <c r="AE71">
        <v>160.04342651367187</v>
      </c>
      <c r="AF71">
        <v>152.88835144042969</v>
      </c>
      <c r="AG71">
        <v>-0.11826440691947937</v>
      </c>
      <c r="AH71">
        <v>0.55483776330947876</v>
      </c>
      <c r="AI71">
        <v>0.19113387167453766</v>
      </c>
      <c r="AJ71">
        <v>0.47785744071006775</v>
      </c>
      <c r="AK71">
        <v>-0.1769251674413681</v>
      </c>
      <c r="AL71">
        <v>-0.19650162756443024</v>
      </c>
      <c r="AM71">
        <v>-1.9992109537124634</v>
      </c>
      <c r="AN71">
        <v>-0.72939813137054443</v>
      </c>
      <c r="AO71">
        <v>0.62432181835174561</v>
      </c>
      <c r="AP71">
        <v>1.5806432962417603</v>
      </c>
      <c r="AQ71">
        <v>5.0284318923950195</v>
      </c>
      <c r="AR71">
        <v>17.954130172729492</v>
      </c>
      <c r="AS71">
        <v>17.963335037231445</v>
      </c>
      <c r="AT71">
        <v>16.616920471191406</v>
      </c>
      <c r="AU71">
        <v>15.797659873962402</v>
      </c>
      <c r="AV71">
        <v>15.672210693359375</v>
      </c>
      <c r="AW71">
        <v>15.474161148071289</v>
      </c>
      <c r="AX71">
        <v>13.062403678894043</v>
      </c>
      <c r="AY71">
        <v>4.7494888305664062</v>
      </c>
      <c r="AZ71">
        <v>3.1943233013153076</v>
      </c>
      <c r="BA71">
        <v>2.4746508598327637</v>
      </c>
      <c r="BB71">
        <v>1.563468337059021</v>
      </c>
      <c r="BC71">
        <v>1.6849350929260254</v>
      </c>
      <c r="BD71">
        <v>1.8213062286376953</v>
      </c>
      <c r="BE71">
        <v>65.482383728027344</v>
      </c>
      <c r="BF71">
        <v>65.385902404785156</v>
      </c>
      <c r="BG71">
        <v>65.092071533203125</v>
      </c>
      <c r="BH71">
        <v>65.197357177734375</v>
      </c>
      <c r="BI71">
        <v>63.89471435546875</v>
      </c>
      <c r="BJ71">
        <v>63.192951202392578</v>
      </c>
      <c r="BK71">
        <v>64.043830871582031</v>
      </c>
      <c r="BL71">
        <v>67.307044982910156</v>
      </c>
      <c r="BM71">
        <v>73.368499755859375</v>
      </c>
      <c r="BN71">
        <v>77.622901916503906</v>
      </c>
      <c r="BO71">
        <v>80.829071044921875</v>
      </c>
      <c r="BP71">
        <v>81.780830383300781</v>
      </c>
      <c r="BQ71">
        <v>81.285232543945313</v>
      </c>
      <c r="BR71">
        <v>82.329071044921875</v>
      </c>
      <c r="BS71">
        <v>81.179946899414063</v>
      </c>
      <c r="BT71">
        <v>80.618499755859375</v>
      </c>
      <c r="BU71">
        <v>80.368499755859375</v>
      </c>
      <c r="BV71">
        <v>80.31585693359375</v>
      </c>
      <c r="BW71">
        <v>81.157928466796875</v>
      </c>
      <c r="BX71">
        <v>77.907928466796875</v>
      </c>
      <c r="BY71">
        <v>74.60528564453125</v>
      </c>
      <c r="BZ71">
        <v>71.947357177734375</v>
      </c>
      <c r="CA71">
        <v>71.149116516113281</v>
      </c>
      <c r="CB71">
        <v>70.087669372558594</v>
      </c>
      <c r="CC71">
        <v>3.0410044193267822</v>
      </c>
      <c r="CD71">
        <v>2.4334397315979004</v>
      </c>
      <c r="CE71">
        <v>2.0389032363891602</v>
      </c>
      <c r="CF71">
        <v>2.6693403720855713</v>
      </c>
      <c r="CG71">
        <v>3.2723584175109863</v>
      </c>
      <c r="CH71">
        <v>4.0122432708740234</v>
      </c>
      <c r="CI71">
        <v>3.5575108528137207</v>
      </c>
      <c r="CJ71">
        <v>3.5155727863311768</v>
      </c>
      <c r="CK71">
        <v>1.9460194110870361</v>
      </c>
      <c r="CL71">
        <v>3.6096627712249756</v>
      </c>
      <c r="CM71">
        <v>3.4184997081756592</v>
      </c>
      <c r="CN71">
        <v>3.3112075328826904</v>
      </c>
      <c r="CO71">
        <v>3.0312197208404541</v>
      </c>
      <c r="CP71">
        <v>2.8781833648681641</v>
      </c>
      <c r="CQ71">
        <v>3.0426695346832275</v>
      </c>
      <c r="CR71">
        <v>4.026705265045166</v>
      </c>
      <c r="CS71">
        <v>3.2367660999298096</v>
      </c>
      <c r="CT71">
        <v>3.2968761920928955</v>
      </c>
      <c r="CU71">
        <v>3.8207635879516602</v>
      </c>
      <c r="CV71">
        <v>4.3208532333374023</v>
      </c>
      <c r="CW71">
        <v>4.6359872817993164</v>
      </c>
      <c r="CX71">
        <v>4.8334097862243652</v>
      </c>
      <c r="CY71">
        <v>4.296485424041748</v>
      </c>
      <c r="CZ71">
        <v>3.7466182708740234</v>
      </c>
    </row>
    <row r="72" spans="1:104" x14ac:dyDescent="0.25">
      <c r="A72" t="s">
        <v>259</v>
      </c>
      <c r="B72" t="s">
        <v>169</v>
      </c>
      <c r="C72" t="s">
        <v>26</v>
      </c>
      <c r="D72" t="s">
        <v>187</v>
      </c>
      <c r="E72" t="s">
        <v>183</v>
      </c>
      <c r="F72">
        <v>2021</v>
      </c>
      <c r="G72" t="s">
        <v>175</v>
      </c>
      <c r="H72">
        <v>6</v>
      </c>
      <c r="I72">
        <v>148.82923889160156</v>
      </c>
      <c r="J72">
        <v>144.84028625488281</v>
      </c>
      <c r="K72">
        <v>142.07501220703125</v>
      </c>
      <c r="L72">
        <v>141.09164428710937</v>
      </c>
      <c r="M72">
        <v>146.99299621582031</v>
      </c>
      <c r="N72">
        <v>160.20326232910156</v>
      </c>
      <c r="O72">
        <v>174.64013671875</v>
      </c>
      <c r="P72">
        <v>192.84724426269531</v>
      </c>
      <c r="Q72">
        <v>205.6422119140625</v>
      </c>
      <c r="R72">
        <v>216.3995361328125</v>
      </c>
      <c r="S72">
        <v>226.273193359375</v>
      </c>
      <c r="T72">
        <v>229.62126159667969</v>
      </c>
      <c r="U72">
        <v>230.48179626464844</v>
      </c>
      <c r="V72">
        <v>230.21392822265625</v>
      </c>
      <c r="W72">
        <v>227.07699584960937</v>
      </c>
      <c r="X72">
        <v>220.25390625</v>
      </c>
      <c r="Y72">
        <v>212.53878784179687</v>
      </c>
      <c r="Z72">
        <v>202.17645263671875</v>
      </c>
      <c r="AA72">
        <v>191.17678833007812</v>
      </c>
      <c r="AB72">
        <v>184.38038635253906</v>
      </c>
      <c r="AC72">
        <v>181.50265502929687</v>
      </c>
      <c r="AD72">
        <v>172.71710205078125</v>
      </c>
      <c r="AE72">
        <v>165.54644775390625</v>
      </c>
      <c r="AF72">
        <v>158.38539123535156</v>
      </c>
      <c r="AG72">
        <v>-0.11976433545351028</v>
      </c>
      <c r="AH72">
        <v>0.57872986793518066</v>
      </c>
      <c r="AI72">
        <v>0.20387932658195496</v>
      </c>
      <c r="AJ72">
        <v>0.50310957431793213</v>
      </c>
      <c r="AK72">
        <v>-0.17242082953453064</v>
      </c>
      <c r="AL72">
        <v>-0.18012969195842743</v>
      </c>
      <c r="AM72">
        <v>-2.0370299816131592</v>
      </c>
      <c r="AN72">
        <v>-0.71463954448699951</v>
      </c>
      <c r="AO72">
        <v>0.66397905349731445</v>
      </c>
      <c r="AP72">
        <v>1.6210026741027832</v>
      </c>
      <c r="AQ72">
        <v>5.158726692199707</v>
      </c>
      <c r="AR72">
        <v>18.393054962158203</v>
      </c>
      <c r="AS72">
        <v>18.371194839477539</v>
      </c>
      <c r="AT72">
        <v>16.959871292114258</v>
      </c>
      <c r="AU72">
        <v>16.147731781005859</v>
      </c>
      <c r="AV72">
        <v>16.130050659179688</v>
      </c>
      <c r="AW72">
        <v>16.112722396850586</v>
      </c>
      <c r="AX72">
        <v>13.639116287231445</v>
      </c>
      <c r="AY72">
        <v>5.0019145011901855</v>
      </c>
      <c r="AZ72">
        <v>3.3036425113677979</v>
      </c>
      <c r="BA72">
        <v>2.5548067092895508</v>
      </c>
      <c r="BB72">
        <v>1.6283636093139648</v>
      </c>
      <c r="BC72">
        <v>1.7592177391052246</v>
      </c>
      <c r="BD72">
        <v>1.8993909358978271</v>
      </c>
      <c r="BE72">
        <v>66.954887390136719</v>
      </c>
      <c r="BF72">
        <v>65.592071533203125</v>
      </c>
      <c r="BG72">
        <v>65.390312194824219</v>
      </c>
      <c r="BH72">
        <v>65.0394287109375</v>
      </c>
      <c r="BI72">
        <v>65.378379821777344</v>
      </c>
      <c r="BJ72">
        <v>64.974853515625</v>
      </c>
      <c r="BK72">
        <v>64.974853515625</v>
      </c>
      <c r="BL72">
        <v>68.25</v>
      </c>
      <c r="BM72">
        <v>71.376022338867188</v>
      </c>
      <c r="BN72">
        <v>74.623039245605469</v>
      </c>
      <c r="BO72">
        <v>78.323104858398438</v>
      </c>
      <c r="BP72">
        <v>80.7838134765625</v>
      </c>
      <c r="BQ72">
        <v>81.481170654296875</v>
      </c>
      <c r="BR72">
        <v>82.365371704101563</v>
      </c>
      <c r="BS72">
        <v>81.260086059570313</v>
      </c>
      <c r="BT72">
        <v>81.71185302734375</v>
      </c>
      <c r="BU72">
        <v>82.522018432617187</v>
      </c>
      <c r="BV72">
        <v>80.921142578125</v>
      </c>
      <c r="BW72">
        <v>79.352165222167969</v>
      </c>
      <c r="BX72">
        <v>77.201622009277344</v>
      </c>
      <c r="BY72">
        <v>74.460708618164062</v>
      </c>
      <c r="BZ72">
        <v>72.093498229980469</v>
      </c>
      <c r="CA72">
        <v>70.99261474609375</v>
      </c>
      <c r="CB72">
        <v>69.935569763183594</v>
      </c>
      <c r="CC72">
        <v>3.1759190559387207</v>
      </c>
      <c r="CD72">
        <v>2.5349056720733643</v>
      </c>
      <c r="CE72">
        <v>2.1262404918670654</v>
      </c>
      <c r="CF72">
        <v>2.7721400260925293</v>
      </c>
      <c r="CG72">
        <v>3.3930284976959229</v>
      </c>
      <c r="CH72">
        <v>4.1438765525817871</v>
      </c>
      <c r="CI72">
        <v>3.653947114944458</v>
      </c>
      <c r="CJ72">
        <v>3.6081695556640625</v>
      </c>
      <c r="CK72">
        <v>1.9747085571289063</v>
      </c>
      <c r="CL72">
        <v>3.6666646003723145</v>
      </c>
      <c r="CM72">
        <v>3.4934782981872559</v>
      </c>
      <c r="CN72">
        <v>3.3830792903900146</v>
      </c>
      <c r="CO72">
        <v>3.090778112411499</v>
      </c>
      <c r="CP72">
        <v>2.9286367893218994</v>
      </c>
      <c r="CQ72">
        <v>3.1006364822387695</v>
      </c>
      <c r="CR72">
        <v>4.1277661323547363</v>
      </c>
      <c r="CS72">
        <v>3.3569033145904541</v>
      </c>
      <c r="CT72">
        <v>3.4250552654266357</v>
      </c>
      <c r="CU72">
        <v>3.9806938171386719</v>
      </c>
      <c r="CV72">
        <v>4.425750732421875</v>
      </c>
      <c r="CW72">
        <v>4.7501873970031738</v>
      </c>
      <c r="CX72">
        <v>4.9774856567382812</v>
      </c>
      <c r="CY72">
        <v>4.4387903213500977</v>
      </c>
      <c r="CZ72">
        <v>3.8765861988067627</v>
      </c>
    </row>
    <row r="73" spans="1:104" x14ac:dyDescent="0.25">
      <c r="A73" t="s">
        <v>260</v>
      </c>
      <c r="B73" t="s">
        <v>169</v>
      </c>
      <c r="C73" t="s">
        <v>26</v>
      </c>
      <c r="D73" t="s">
        <v>187</v>
      </c>
      <c r="E73" t="s">
        <v>183</v>
      </c>
      <c r="F73">
        <v>2021</v>
      </c>
      <c r="G73" t="s">
        <v>176</v>
      </c>
      <c r="H73">
        <v>7</v>
      </c>
      <c r="I73">
        <v>150.50479125976562</v>
      </c>
      <c r="J73">
        <v>147.1822509765625</v>
      </c>
      <c r="K73">
        <v>144.1427001953125</v>
      </c>
      <c r="L73">
        <v>143.84950256347656</v>
      </c>
      <c r="M73">
        <v>150.35166931152344</v>
      </c>
      <c r="N73">
        <v>164.99789428710937</v>
      </c>
      <c r="O73">
        <v>179.42092895507812</v>
      </c>
      <c r="P73">
        <v>195.3048095703125</v>
      </c>
      <c r="Q73">
        <v>204.72267150878906</v>
      </c>
      <c r="R73">
        <v>212.73831176757812</v>
      </c>
      <c r="S73">
        <v>219.63951110839844</v>
      </c>
      <c r="T73">
        <v>220.93177795410156</v>
      </c>
      <c r="U73">
        <v>222.28358459472656</v>
      </c>
      <c r="V73">
        <v>222.55294799804687</v>
      </c>
      <c r="W73">
        <v>220.527099609375</v>
      </c>
      <c r="X73">
        <v>216.72393798828125</v>
      </c>
      <c r="Y73">
        <v>211.18186950683594</v>
      </c>
      <c r="Z73">
        <v>201.04733276367188</v>
      </c>
      <c r="AA73">
        <v>190.37234497070312</v>
      </c>
      <c r="AB73">
        <v>183.59881591796875</v>
      </c>
      <c r="AC73">
        <v>181.08259582519531</v>
      </c>
      <c r="AD73">
        <v>173.05911254882812</v>
      </c>
      <c r="AE73">
        <v>165.89903259277344</v>
      </c>
      <c r="AF73">
        <v>159.05038452148437</v>
      </c>
      <c r="AG73">
        <v>-9.9408186972141266E-2</v>
      </c>
      <c r="AH73">
        <v>0.58837044239044189</v>
      </c>
      <c r="AI73">
        <v>0.2309483140707016</v>
      </c>
      <c r="AJ73">
        <v>0.54798728227615356</v>
      </c>
      <c r="AK73">
        <v>-0.11298374831676483</v>
      </c>
      <c r="AL73">
        <v>-5.4708056151866913E-2</v>
      </c>
      <c r="AM73">
        <v>-1.985956072807312</v>
      </c>
      <c r="AN73">
        <v>-0.52921068668365479</v>
      </c>
      <c r="AO73">
        <v>0.82369565963745117</v>
      </c>
      <c r="AP73">
        <v>1.6663022041320801</v>
      </c>
      <c r="AQ73">
        <v>5.0808267593383789</v>
      </c>
      <c r="AR73">
        <v>17.838935852050781</v>
      </c>
      <c r="AS73">
        <v>17.890403747558594</v>
      </c>
      <c r="AT73">
        <v>16.5604248046875</v>
      </c>
      <c r="AU73">
        <v>15.839289665222168</v>
      </c>
      <c r="AV73">
        <v>16.114585876464844</v>
      </c>
      <c r="AW73">
        <v>16.253805160522461</v>
      </c>
      <c r="AX73">
        <v>13.849124908447266</v>
      </c>
      <c r="AY73">
        <v>5.2416925430297852</v>
      </c>
      <c r="AZ73">
        <v>3.4418966770172119</v>
      </c>
      <c r="BA73">
        <v>2.6373178958892822</v>
      </c>
      <c r="BB73">
        <v>1.7216383218765259</v>
      </c>
      <c r="BC73">
        <v>1.853165864944458</v>
      </c>
      <c r="BD73">
        <v>1.9770369529724121</v>
      </c>
      <c r="BE73">
        <v>70.308219909667969</v>
      </c>
      <c r="BF73">
        <v>69.50103759765625</v>
      </c>
      <c r="BG73">
        <v>69.528923034667969</v>
      </c>
      <c r="BH73">
        <v>69.246635437011719</v>
      </c>
      <c r="BI73">
        <v>68.904182434082031</v>
      </c>
      <c r="BJ73">
        <v>68.728218078613281</v>
      </c>
      <c r="BK73">
        <v>69.205787658691406</v>
      </c>
      <c r="BL73">
        <v>70.67193603515625</v>
      </c>
      <c r="BM73">
        <v>72.603584289550781</v>
      </c>
      <c r="BN73">
        <v>74.460952758789063</v>
      </c>
      <c r="BO73">
        <v>76.202003479003906</v>
      </c>
      <c r="BP73">
        <v>75.907791137695313</v>
      </c>
      <c r="BQ73">
        <v>77.173080444335938</v>
      </c>
      <c r="BR73">
        <v>79.833610534667969</v>
      </c>
      <c r="BS73">
        <v>80.936050415039063</v>
      </c>
      <c r="BT73">
        <v>80.096580505371094</v>
      </c>
      <c r="BU73">
        <v>78.829208374023437</v>
      </c>
      <c r="BV73">
        <v>78.411811828613281</v>
      </c>
      <c r="BW73">
        <v>78.428665161132812</v>
      </c>
      <c r="BX73">
        <v>76.207206726074219</v>
      </c>
      <c r="BY73">
        <v>74.041236877441406</v>
      </c>
      <c r="BZ73">
        <v>72.862815856933594</v>
      </c>
      <c r="CA73">
        <v>72.558219909667969</v>
      </c>
      <c r="CB73">
        <v>72.128761291503906</v>
      </c>
      <c r="CC73">
        <v>3.1911795139312744</v>
      </c>
      <c r="CD73">
        <v>2.559455394744873</v>
      </c>
      <c r="CE73">
        <v>2.1434187889099121</v>
      </c>
      <c r="CF73">
        <v>2.8082900047302246</v>
      </c>
      <c r="CG73">
        <v>3.4484095573425293</v>
      </c>
      <c r="CH73">
        <v>4.2406606674194336</v>
      </c>
      <c r="CI73">
        <v>3.7300183773040771</v>
      </c>
      <c r="CJ73">
        <v>3.6308317184448242</v>
      </c>
      <c r="CK73">
        <v>1.9533336162567139</v>
      </c>
      <c r="CL73">
        <v>3.5816261768341064</v>
      </c>
      <c r="CM73">
        <v>3.3694198131561279</v>
      </c>
      <c r="CN73">
        <v>3.2342824935913086</v>
      </c>
      <c r="CO73">
        <v>2.9618175029754639</v>
      </c>
      <c r="CP73">
        <v>2.8131115436553955</v>
      </c>
      <c r="CQ73">
        <v>2.9919843673706055</v>
      </c>
      <c r="CR73">
        <v>4.0356926918029785</v>
      </c>
      <c r="CS73">
        <v>3.3141865730285645</v>
      </c>
      <c r="CT73">
        <v>3.384192943572998</v>
      </c>
      <c r="CU73">
        <v>3.938647985458374</v>
      </c>
      <c r="CV73">
        <v>4.3788676261901855</v>
      </c>
      <c r="CW73">
        <v>4.7089509963989258</v>
      </c>
      <c r="CX73">
        <v>4.9555153846740723</v>
      </c>
      <c r="CY73">
        <v>4.419858455657959</v>
      </c>
      <c r="CZ73">
        <v>3.8680202960968018</v>
      </c>
    </row>
    <row r="74" spans="1:104" x14ac:dyDescent="0.25">
      <c r="A74" t="s">
        <v>261</v>
      </c>
      <c r="B74" t="s">
        <v>169</v>
      </c>
      <c r="C74" t="s">
        <v>26</v>
      </c>
      <c r="D74" t="s">
        <v>187</v>
      </c>
      <c r="E74" t="s">
        <v>183</v>
      </c>
      <c r="F74">
        <v>2021</v>
      </c>
      <c r="G74" t="s">
        <v>177</v>
      </c>
      <c r="H74">
        <v>8</v>
      </c>
      <c r="I74">
        <v>157.06135559082031</v>
      </c>
      <c r="J74">
        <v>153.1724853515625</v>
      </c>
      <c r="K74">
        <v>150.11343383789063</v>
      </c>
      <c r="L74">
        <v>149.69660949707031</v>
      </c>
      <c r="M74">
        <v>156.51811218261719</v>
      </c>
      <c r="N74">
        <v>172.91203308105469</v>
      </c>
      <c r="O74">
        <v>188.51023864746094</v>
      </c>
      <c r="P74">
        <v>204.135009765625</v>
      </c>
      <c r="Q74">
        <v>216.24468994140625</v>
      </c>
      <c r="R74">
        <v>226.19854736328125</v>
      </c>
      <c r="S74">
        <v>235.40296936035156</v>
      </c>
      <c r="T74">
        <v>237.91795349121094</v>
      </c>
      <c r="U74">
        <v>239.77915954589844</v>
      </c>
      <c r="V74">
        <v>239.9429931640625</v>
      </c>
      <c r="W74">
        <v>237.87333679199219</v>
      </c>
      <c r="X74">
        <v>231.96195983886719</v>
      </c>
      <c r="Y74">
        <v>224.43295288085937</v>
      </c>
      <c r="Z74">
        <v>214.80085754394531</v>
      </c>
      <c r="AA74">
        <v>203.60218811035156</v>
      </c>
      <c r="AB74">
        <v>197.2764892578125</v>
      </c>
      <c r="AC74">
        <v>192.05844116210937</v>
      </c>
      <c r="AD74">
        <v>182.55274963378906</v>
      </c>
      <c r="AE74">
        <v>174.46844482421875</v>
      </c>
      <c r="AF74">
        <v>166.92703247070312</v>
      </c>
      <c r="AG74">
        <v>-2.6420543435961008E-3</v>
      </c>
      <c r="AH74">
        <v>0.61363083124160767</v>
      </c>
      <c r="AI74">
        <v>0.35254773497581482</v>
      </c>
      <c r="AJ74">
        <v>0.73303419351577759</v>
      </c>
      <c r="AK74">
        <v>0.17686192691326141</v>
      </c>
      <c r="AL74">
        <v>0.55454647541046143</v>
      </c>
      <c r="AM74">
        <v>-1.5855429172515869</v>
      </c>
      <c r="AN74">
        <v>0.35441797971725464</v>
      </c>
      <c r="AO74">
        <v>1.6370580196380615</v>
      </c>
      <c r="AP74">
        <v>2.1168732643127441</v>
      </c>
      <c r="AQ74">
        <v>5.7963132858276367</v>
      </c>
      <c r="AR74">
        <v>19.89263916015625</v>
      </c>
      <c r="AS74">
        <v>20.129884719848633</v>
      </c>
      <c r="AT74">
        <v>18.648162841796875</v>
      </c>
      <c r="AU74">
        <v>17.842645645141602</v>
      </c>
      <c r="AV74">
        <v>18.408710479736328</v>
      </c>
      <c r="AW74">
        <v>18.430873870849609</v>
      </c>
      <c r="AX74">
        <v>16.161258697509766</v>
      </c>
      <c r="AY74">
        <v>6.8510422706604004</v>
      </c>
      <c r="AZ74">
        <v>4.4285306930541992</v>
      </c>
      <c r="BA74">
        <v>3.215768575668335</v>
      </c>
      <c r="BB74">
        <v>2.2400646209716797</v>
      </c>
      <c r="BC74">
        <v>2.3722939491271973</v>
      </c>
      <c r="BD74">
        <v>2.4013187885284424</v>
      </c>
      <c r="BE74">
        <v>71.638748168945313</v>
      </c>
      <c r="BF74">
        <v>71.653663635253906</v>
      </c>
      <c r="BG74">
        <v>71.052780151367188</v>
      </c>
      <c r="BH74">
        <v>70.802780151367188</v>
      </c>
      <c r="BI74">
        <v>70.141731262207031</v>
      </c>
      <c r="BJ74">
        <v>70.040855407714844</v>
      </c>
      <c r="BK74">
        <v>70.189971923828125</v>
      </c>
      <c r="BL74">
        <v>70.92193603515625</v>
      </c>
      <c r="BM74">
        <v>74.156364440917969</v>
      </c>
      <c r="BN74">
        <v>77.755683898925781</v>
      </c>
      <c r="BO74">
        <v>81.422561645507813</v>
      </c>
      <c r="BP74">
        <v>82.5880126953125</v>
      </c>
      <c r="BQ74">
        <v>83.887680053710937</v>
      </c>
      <c r="BR74">
        <v>83.234153747558594</v>
      </c>
      <c r="BS74">
        <v>84.067138671875</v>
      </c>
      <c r="BT74">
        <v>84.52642822265625</v>
      </c>
      <c r="BU74">
        <v>83.764495849609375</v>
      </c>
      <c r="BV74">
        <v>83.615371704101563</v>
      </c>
      <c r="BW74">
        <v>80.803924560546875</v>
      </c>
      <c r="BX74">
        <v>78.406364440917969</v>
      </c>
      <c r="BY74">
        <v>75.763351440429687</v>
      </c>
      <c r="BZ74">
        <v>74.189826965332031</v>
      </c>
      <c r="CA74">
        <v>73.588951110839844</v>
      </c>
      <c r="CB74">
        <v>73.010368347167969</v>
      </c>
      <c r="CC74">
        <v>3.2598705291748047</v>
      </c>
      <c r="CD74">
        <v>2.6073720455169678</v>
      </c>
      <c r="CE74">
        <v>2.185063362121582</v>
      </c>
      <c r="CF74">
        <v>2.8607220649719238</v>
      </c>
      <c r="CG74">
        <v>3.5140285491943359</v>
      </c>
      <c r="CH74">
        <v>4.3502120971679687</v>
      </c>
      <c r="CI74">
        <v>3.8362150192260742</v>
      </c>
      <c r="CJ74">
        <v>3.7148458957672119</v>
      </c>
      <c r="CK74">
        <v>2.0196957588195801</v>
      </c>
      <c r="CL74">
        <v>3.7278165817260742</v>
      </c>
      <c r="CM74">
        <v>3.5349774360656738</v>
      </c>
      <c r="CN74">
        <v>3.4093937873840332</v>
      </c>
      <c r="CO74">
        <v>3.1274652481079102</v>
      </c>
      <c r="CP74">
        <v>2.9688739776611328</v>
      </c>
      <c r="CQ74">
        <v>3.1591720581054687</v>
      </c>
      <c r="CR74">
        <v>4.2282242774963379</v>
      </c>
      <c r="CS74">
        <v>3.4477608203887939</v>
      </c>
      <c r="CT74">
        <v>3.5393450260162354</v>
      </c>
      <c r="CU74">
        <v>4.1234040260314941</v>
      </c>
      <c r="CV74">
        <v>4.6057181358337402</v>
      </c>
      <c r="CW74">
        <v>4.8888978958129883</v>
      </c>
      <c r="CX74">
        <v>5.1169700622558594</v>
      </c>
      <c r="CY74">
        <v>4.5500006675720215</v>
      </c>
      <c r="CZ74">
        <v>3.9738438129425049</v>
      </c>
    </row>
    <row r="75" spans="1:104" x14ac:dyDescent="0.25">
      <c r="A75" t="s">
        <v>262</v>
      </c>
      <c r="B75" t="s">
        <v>169</v>
      </c>
      <c r="C75" t="s">
        <v>26</v>
      </c>
      <c r="D75" t="s">
        <v>187</v>
      </c>
      <c r="E75" t="s">
        <v>183</v>
      </c>
      <c r="F75">
        <v>2021</v>
      </c>
      <c r="G75" t="s">
        <v>178</v>
      </c>
      <c r="H75">
        <v>9</v>
      </c>
      <c r="I75">
        <v>157.7333984375</v>
      </c>
      <c r="J75">
        <v>153.8121337890625</v>
      </c>
      <c r="K75">
        <v>150.95808410644531</v>
      </c>
      <c r="L75">
        <v>150.88082885742187</v>
      </c>
      <c r="M75">
        <v>159.36239624023437</v>
      </c>
      <c r="N75">
        <v>176.66659545898437</v>
      </c>
      <c r="O75">
        <v>196.15592956542969</v>
      </c>
      <c r="P75">
        <v>212.79977416992187</v>
      </c>
      <c r="Q75">
        <v>230.35279846191406</v>
      </c>
      <c r="R75">
        <v>245.88607788085937</v>
      </c>
      <c r="S75">
        <v>257.49813842773437</v>
      </c>
      <c r="T75">
        <v>261.14266967773437</v>
      </c>
      <c r="U75">
        <v>262.95016479492187</v>
      </c>
      <c r="V75">
        <v>261.767333984375</v>
      </c>
      <c r="W75">
        <v>258.07916259765625</v>
      </c>
      <c r="X75">
        <v>249.1702880859375</v>
      </c>
      <c r="Y75">
        <v>237.43765258789062</v>
      </c>
      <c r="Z75">
        <v>226.30337524414062</v>
      </c>
      <c r="AA75">
        <v>214.62089538574219</v>
      </c>
      <c r="AB75">
        <v>209.29989624023437</v>
      </c>
      <c r="AC75">
        <v>199.71109008789062</v>
      </c>
      <c r="AD75">
        <v>187.73074340820312</v>
      </c>
      <c r="AE75">
        <v>177.84431457519531</v>
      </c>
      <c r="AF75">
        <v>169.82954406738281</v>
      </c>
      <c r="AG75">
        <v>0.14119979739189148</v>
      </c>
      <c r="AH75">
        <v>0.61806297302246094</v>
      </c>
      <c r="AI75">
        <v>0.51416003704071045</v>
      </c>
      <c r="AJ75">
        <v>0.97128421068191528</v>
      </c>
      <c r="AK75">
        <v>0.60489529371261597</v>
      </c>
      <c r="AL75">
        <v>1.4523607492446899</v>
      </c>
      <c r="AM75">
        <v>-0.91118168830871582</v>
      </c>
      <c r="AN75">
        <v>1.7099246978759766</v>
      </c>
      <c r="AO75">
        <v>2.9015021324157715</v>
      </c>
      <c r="AP75">
        <v>2.8326995372772217</v>
      </c>
      <c r="AQ75">
        <v>6.8841066360473633</v>
      </c>
      <c r="AR75">
        <v>22.895376205444336</v>
      </c>
      <c r="AS75">
        <v>23.366876602172852</v>
      </c>
      <c r="AT75">
        <v>21.571222305297852</v>
      </c>
      <c r="AU75">
        <v>20.522653579711914</v>
      </c>
      <c r="AV75">
        <v>21.541545867919922</v>
      </c>
      <c r="AW75">
        <v>21.233428955078125</v>
      </c>
      <c r="AX75">
        <v>19.063859939575195</v>
      </c>
      <c r="AY75">
        <v>9.0813922882080078</v>
      </c>
      <c r="AZ75">
        <v>5.7961173057556152</v>
      </c>
      <c r="BA75">
        <v>3.9606289863586426</v>
      </c>
      <c r="BB75">
        <v>2.92136549949646</v>
      </c>
      <c r="BC75">
        <v>3.029710054397583</v>
      </c>
      <c r="BD75">
        <v>2.9135396480560303</v>
      </c>
      <c r="BE75">
        <v>74.442955017089844</v>
      </c>
      <c r="BF75">
        <v>73.697357177734375</v>
      </c>
      <c r="BG75">
        <v>72.596473693847656</v>
      </c>
      <c r="BH75">
        <v>72.447357177734375</v>
      </c>
      <c r="BI75">
        <v>72.600883483886719</v>
      </c>
      <c r="BJ75">
        <v>71.692955017089844</v>
      </c>
      <c r="BK75">
        <v>72.798240661621094</v>
      </c>
      <c r="BL75">
        <v>73.35528564453125</v>
      </c>
      <c r="BM75">
        <v>78.77642822265625</v>
      </c>
      <c r="BN75">
        <v>83.978187561035156</v>
      </c>
      <c r="BO75">
        <v>88.587875366210937</v>
      </c>
      <c r="BP75">
        <v>91.693161010742188</v>
      </c>
      <c r="BQ75">
        <v>90.206375122070313</v>
      </c>
      <c r="BR75">
        <v>88.899330139160156</v>
      </c>
      <c r="BS75">
        <v>89.140518188476562</v>
      </c>
      <c r="BT75">
        <v>88.1317138671875</v>
      </c>
      <c r="BU75">
        <v>89.228187561035156</v>
      </c>
      <c r="BV75">
        <v>89.27642822265625</v>
      </c>
      <c r="BW75">
        <v>86.618499755859375</v>
      </c>
      <c r="BX75">
        <v>83.2105712890625</v>
      </c>
      <c r="BY75">
        <v>80.302642822265625</v>
      </c>
      <c r="BZ75">
        <v>79.451759338378906</v>
      </c>
      <c r="CA75">
        <v>78.153526306152344</v>
      </c>
      <c r="CB75">
        <v>75.298240661621094</v>
      </c>
      <c r="CC75">
        <v>3.2477145195007324</v>
      </c>
      <c r="CD75">
        <v>2.5973830223083496</v>
      </c>
      <c r="CE75">
        <v>2.1798369884490967</v>
      </c>
      <c r="CF75">
        <v>2.8603613376617432</v>
      </c>
      <c r="CG75">
        <v>3.5493574142456055</v>
      </c>
      <c r="CH75">
        <v>4.4092311859130859</v>
      </c>
      <c r="CI75">
        <v>3.9599761962890625</v>
      </c>
      <c r="CJ75">
        <v>3.8416485786437988</v>
      </c>
      <c r="CK75">
        <v>2.1343085765838623</v>
      </c>
      <c r="CL75">
        <v>4.019960880279541</v>
      </c>
      <c r="CM75">
        <v>3.835942268371582</v>
      </c>
      <c r="CN75">
        <v>3.7123668193817139</v>
      </c>
      <c r="CO75">
        <v>3.4023392200469971</v>
      </c>
      <c r="CP75">
        <v>3.2130858898162842</v>
      </c>
      <c r="CQ75">
        <v>3.4001929759979248</v>
      </c>
      <c r="CR75">
        <v>4.5056838989257812</v>
      </c>
      <c r="CS75">
        <v>3.6184558868408203</v>
      </c>
      <c r="CT75">
        <v>3.6991424560546875</v>
      </c>
      <c r="CU75">
        <v>4.3118996620178223</v>
      </c>
      <c r="CV75">
        <v>4.8474602699279785</v>
      </c>
      <c r="CW75">
        <v>5.0431618690490723</v>
      </c>
      <c r="CX75">
        <v>5.2201504707336426</v>
      </c>
      <c r="CY75">
        <v>4.6010584831237793</v>
      </c>
      <c r="CZ75">
        <v>4.0107030868530273</v>
      </c>
    </row>
    <row r="76" spans="1:104" x14ac:dyDescent="0.25">
      <c r="A76" t="s">
        <v>263</v>
      </c>
      <c r="B76" t="s">
        <v>169</v>
      </c>
      <c r="C76" t="s">
        <v>26</v>
      </c>
      <c r="D76" t="s">
        <v>187</v>
      </c>
      <c r="E76" t="s">
        <v>183</v>
      </c>
      <c r="F76">
        <v>2021</v>
      </c>
      <c r="G76" t="s">
        <v>179</v>
      </c>
      <c r="H76">
        <v>10</v>
      </c>
      <c r="I76">
        <v>153.87422180175781</v>
      </c>
      <c r="J76">
        <v>149.95344543457031</v>
      </c>
      <c r="K76">
        <v>146.78289794921875</v>
      </c>
      <c r="L76">
        <v>145.9302978515625</v>
      </c>
      <c r="M76">
        <v>152.56404113769531</v>
      </c>
      <c r="N76">
        <v>166.06134033203125</v>
      </c>
      <c r="O76">
        <v>183.84603881835937</v>
      </c>
      <c r="P76">
        <v>199.426513671875</v>
      </c>
      <c r="Q76">
        <v>213.17366027832031</v>
      </c>
      <c r="R76">
        <v>224.97866821289062</v>
      </c>
      <c r="S76">
        <v>236.1123046875</v>
      </c>
      <c r="T76">
        <v>240.77374267578125</v>
      </c>
      <c r="U76">
        <v>243.05209350585937</v>
      </c>
      <c r="V76">
        <v>245.08583068847656</v>
      </c>
      <c r="W76">
        <v>242.51922607421875</v>
      </c>
      <c r="X76">
        <v>234.53962707519531</v>
      </c>
      <c r="Y76">
        <v>224.16983032226562</v>
      </c>
      <c r="Z76">
        <v>212.96250915527344</v>
      </c>
      <c r="AA76">
        <v>203.82106018066406</v>
      </c>
      <c r="AB76">
        <v>196.09185791015625</v>
      </c>
      <c r="AC76">
        <v>187.67990112304687</v>
      </c>
      <c r="AD76">
        <v>176.84388732910156</v>
      </c>
      <c r="AE76">
        <v>169.29994201660156</v>
      </c>
      <c r="AF76">
        <v>162.81668090820312</v>
      </c>
      <c r="AG76">
        <v>-6.355566531419754E-2</v>
      </c>
      <c r="AH76">
        <v>0.59994298219680786</v>
      </c>
      <c r="AI76">
        <v>0.27729406952857971</v>
      </c>
      <c r="AJ76">
        <v>0.61691761016845703</v>
      </c>
      <c r="AK76">
        <v>-4.2934389784932137E-3</v>
      </c>
      <c r="AL76">
        <v>0.17085658013820648</v>
      </c>
      <c r="AM76">
        <v>-1.8470845222473145</v>
      </c>
      <c r="AN76">
        <v>-0.19951646029949188</v>
      </c>
      <c r="AO76">
        <v>1.1483854055404663</v>
      </c>
      <c r="AP76">
        <v>1.8941506147384644</v>
      </c>
      <c r="AQ76">
        <v>5.5971708297729492</v>
      </c>
      <c r="AR76">
        <v>19.706464767456055</v>
      </c>
      <c r="AS76">
        <v>19.88592529296875</v>
      </c>
      <c r="AT76">
        <v>18.548812866210938</v>
      </c>
      <c r="AU76">
        <v>17.715764999389648</v>
      </c>
      <c r="AV76">
        <v>17.890621185302734</v>
      </c>
      <c r="AW76">
        <v>17.697795867919922</v>
      </c>
      <c r="AX76">
        <v>15.190078735351562</v>
      </c>
      <c r="AY76">
        <v>6.0911750793457031</v>
      </c>
      <c r="AZ76">
        <v>3.9551501274108887</v>
      </c>
      <c r="BA76">
        <v>2.8906633853912354</v>
      </c>
      <c r="BB76">
        <v>1.9171926975250244</v>
      </c>
      <c r="BC76">
        <v>2.0491113662719727</v>
      </c>
      <c r="BD76">
        <v>2.1462376117706299</v>
      </c>
      <c r="BE76">
        <v>71.500137329101563</v>
      </c>
      <c r="BF76">
        <v>70.197494506835937</v>
      </c>
      <c r="BG76">
        <v>69.891731262207031</v>
      </c>
      <c r="BH76">
        <v>69.555763244628906</v>
      </c>
      <c r="BI76">
        <v>68.402244567871094</v>
      </c>
      <c r="BJ76">
        <v>68.152244567871094</v>
      </c>
      <c r="BK76">
        <v>68.245597839355469</v>
      </c>
      <c r="BL76">
        <v>68.555763244628906</v>
      </c>
      <c r="BM76">
        <v>71.41375732421875</v>
      </c>
      <c r="BN76">
        <v>75.561309814453125</v>
      </c>
      <c r="BO76">
        <v>79.384834289550781</v>
      </c>
      <c r="BP76">
        <v>81.206031799316406</v>
      </c>
      <c r="BQ76">
        <v>81.574806213378906</v>
      </c>
      <c r="BR76">
        <v>82.428665161132812</v>
      </c>
      <c r="BS76">
        <v>81.719375610351563</v>
      </c>
      <c r="BT76">
        <v>81.726760864257813</v>
      </c>
      <c r="BU76">
        <v>81.731307983398438</v>
      </c>
      <c r="BV76">
        <v>79.549522399902344</v>
      </c>
      <c r="BW76">
        <v>76.700202941894531</v>
      </c>
      <c r="BX76">
        <v>74.641731262207031</v>
      </c>
      <c r="BY76">
        <v>73.454887390136719</v>
      </c>
      <c r="BZ76">
        <v>71.99871826171875</v>
      </c>
      <c r="CA76">
        <v>71.046958923339844</v>
      </c>
      <c r="CB76">
        <v>70.397834777832031</v>
      </c>
      <c r="CC76">
        <v>3.2313024997711182</v>
      </c>
      <c r="CD76">
        <v>2.5826137065887451</v>
      </c>
      <c r="CE76">
        <v>2.1617262363433838</v>
      </c>
      <c r="CF76">
        <v>2.8215641975402832</v>
      </c>
      <c r="CG76">
        <v>3.4655616283416748</v>
      </c>
      <c r="CH76">
        <v>4.2270221710205078</v>
      </c>
      <c r="CI76">
        <v>3.7853238582611084</v>
      </c>
      <c r="CJ76">
        <v>3.6718668937683105</v>
      </c>
      <c r="CK76">
        <v>2.0144422054290771</v>
      </c>
      <c r="CL76">
        <v>3.7513427734375</v>
      </c>
      <c r="CM76">
        <v>3.5873532295227051</v>
      </c>
      <c r="CN76">
        <v>3.4909186363220215</v>
      </c>
      <c r="CO76">
        <v>3.2074592113494873</v>
      </c>
      <c r="CP76">
        <v>3.0681929588317871</v>
      </c>
      <c r="CQ76">
        <v>3.2587754726409912</v>
      </c>
      <c r="CR76">
        <v>4.3255190849304199</v>
      </c>
      <c r="CS76">
        <v>3.4842429161071777</v>
      </c>
      <c r="CT76">
        <v>3.550346851348877</v>
      </c>
      <c r="CU76">
        <v>4.1764111518859863</v>
      </c>
      <c r="CV76">
        <v>4.6319341659545898</v>
      </c>
      <c r="CW76">
        <v>4.8336596488952637</v>
      </c>
      <c r="CX76">
        <v>5.0152812004089355</v>
      </c>
      <c r="CY76">
        <v>4.4671664237976074</v>
      </c>
      <c r="CZ76">
        <v>3.9216043949127197</v>
      </c>
    </row>
    <row r="77" spans="1:104" x14ac:dyDescent="0.25">
      <c r="A77" t="s">
        <v>264</v>
      </c>
      <c r="B77" t="s">
        <v>169</v>
      </c>
      <c r="C77" t="s">
        <v>26</v>
      </c>
      <c r="D77" t="s">
        <v>187</v>
      </c>
      <c r="E77" t="s">
        <v>183</v>
      </c>
      <c r="F77">
        <v>2021</v>
      </c>
      <c r="G77" t="s">
        <v>180</v>
      </c>
      <c r="H77">
        <v>11</v>
      </c>
      <c r="I77">
        <v>141.76487731933594</v>
      </c>
      <c r="J77">
        <v>138.34730529785156</v>
      </c>
      <c r="K77">
        <v>135.86062622070312</v>
      </c>
      <c r="L77">
        <v>135.75169372558594</v>
      </c>
      <c r="M77">
        <v>142.45246887207031</v>
      </c>
      <c r="N77">
        <v>154.01985168457031</v>
      </c>
      <c r="O77">
        <v>168.70880126953125</v>
      </c>
      <c r="P77">
        <v>184.87455749511719</v>
      </c>
      <c r="Q77">
        <v>196.82487487792969</v>
      </c>
      <c r="R77">
        <v>206.77418518066406</v>
      </c>
      <c r="S77">
        <v>216.03181457519531</v>
      </c>
      <c r="T77">
        <v>219.3359375</v>
      </c>
      <c r="U77">
        <v>221.56352233886719</v>
      </c>
      <c r="V77">
        <v>223.70687866210937</v>
      </c>
      <c r="W77">
        <v>221.42555236816406</v>
      </c>
      <c r="X77">
        <v>213.25543212890625</v>
      </c>
      <c r="Y77">
        <v>204.13961791992187</v>
      </c>
      <c r="Z77">
        <v>195.31521606445312</v>
      </c>
      <c r="AA77">
        <v>182.973388671875</v>
      </c>
      <c r="AB77">
        <v>174.64283752441406</v>
      </c>
      <c r="AC77">
        <v>169.55130004882812</v>
      </c>
      <c r="AD77">
        <v>161.17692565917969</v>
      </c>
      <c r="AE77">
        <v>154.51774597167969</v>
      </c>
      <c r="AF77">
        <v>149.05943298339844</v>
      </c>
      <c r="AG77">
        <v>-0.21787025034427643</v>
      </c>
      <c r="AH77">
        <v>0.55143624544143677</v>
      </c>
      <c r="AI77">
        <v>7.9631701111793518E-2</v>
      </c>
      <c r="AJ77">
        <v>0.31617352366447449</v>
      </c>
      <c r="AK77">
        <v>-0.47194218635559082</v>
      </c>
      <c r="AL77">
        <v>-0.79310142993927002</v>
      </c>
      <c r="AM77">
        <v>-2.4778573513031006</v>
      </c>
      <c r="AN77">
        <v>-1.6199725866317749</v>
      </c>
      <c r="AO77">
        <v>-0.15855178236961365</v>
      </c>
      <c r="AP77">
        <v>1.1900405883789062</v>
      </c>
      <c r="AQ77">
        <v>4.5590243339538574</v>
      </c>
      <c r="AR77">
        <v>16.853872299194336</v>
      </c>
      <c r="AS77">
        <v>16.786569595336914</v>
      </c>
      <c r="AT77">
        <v>15.638785362243652</v>
      </c>
      <c r="AU77">
        <v>14.943864822387695</v>
      </c>
      <c r="AV77">
        <v>14.403367042541504</v>
      </c>
      <c r="AW77">
        <v>14.278774261474609</v>
      </c>
      <c r="AX77">
        <v>11.76479434967041</v>
      </c>
      <c r="AY77">
        <v>3.5145854949951172</v>
      </c>
      <c r="AZ77">
        <v>2.3938915729522705</v>
      </c>
      <c r="BA77">
        <v>1.966255784034729</v>
      </c>
      <c r="BB77">
        <v>1.0937858819961548</v>
      </c>
      <c r="BC77">
        <v>1.2154997587203979</v>
      </c>
      <c r="BD77">
        <v>1.456062912940979</v>
      </c>
      <c r="BE77">
        <v>62.580287933349609</v>
      </c>
      <c r="BF77">
        <v>62.043975830078125</v>
      </c>
      <c r="BG77">
        <v>60.688549041748047</v>
      </c>
      <c r="BH77">
        <v>60.131362915039062</v>
      </c>
      <c r="BI77">
        <v>60.194515228271484</v>
      </c>
      <c r="BJ77">
        <v>59.081703186035156</v>
      </c>
      <c r="BK77">
        <v>58.653659820556641</v>
      </c>
      <c r="BL77">
        <v>60.554203033447266</v>
      </c>
      <c r="BM77">
        <v>65.522163391113281</v>
      </c>
      <c r="BN77">
        <v>71.473785400390625</v>
      </c>
      <c r="BO77">
        <v>76.157791137695312</v>
      </c>
      <c r="BP77">
        <v>79.602165222167969</v>
      </c>
      <c r="BQ77">
        <v>81.654808044433594</v>
      </c>
      <c r="BR77">
        <v>81.674263000488281</v>
      </c>
      <c r="BS77">
        <v>82.307044982910156</v>
      </c>
      <c r="BT77">
        <v>82.096336364746094</v>
      </c>
      <c r="BU77">
        <v>80.046676635742187</v>
      </c>
      <c r="BV77">
        <v>76.141731262207031</v>
      </c>
      <c r="BW77">
        <v>72.738349914550781</v>
      </c>
      <c r="BX77">
        <v>68.339225769042969</v>
      </c>
      <c r="BY77">
        <v>67.637466430664062</v>
      </c>
      <c r="BZ77">
        <v>65.072891235351563</v>
      </c>
      <c r="CA77">
        <v>63.491329193115234</v>
      </c>
      <c r="CB77">
        <v>62.1434326171875</v>
      </c>
      <c r="CC77">
        <v>3.1499979496002197</v>
      </c>
      <c r="CD77">
        <v>2.5211784839630127</v>
      </c>
      <c r="CE77">
        <v>2.1171360015869141</v>
      </c>
      <c r="CF77">
        <v>2.7772796154022217</v>
      </c>
      <c r="CG77">
        <v>3.4239017963409424</v>
      </c>
      <c r="CH77">
        <v>4.1483235359191895</v>
      </c>
      <c r="CI77">
        <v>3.6754996776580811</v>
      </c>
      <c r="CJ77">
        <v>3.6017298698425293</v>
      </c>
      <c r="CK77">
        <v>1.9680275917053223</v>
      </c>
      <c r="CL77">
        <v>3.6481409072875977</v>
      </c>
      <c r="CM77">
        <v>3.4729862213134766</v>
      </c>
      <c r="CN77">
        <v>3.3648855686187744</v>
      </c>
      <c r="CO77">
        <v>3.0937833786010742</v>
      </c>
      <c r="CP77">
        <v>2.9632871150970459</v>
      </c>
      <c r="CQ77">
        <v>3.1482260227203369</v>
      </c>
      <c r="CR77">
        <v>4.1615204811096191</v>
      </c>
      <c r="CS77">
        <v>3.3572866916656494</v>
      </c>
      <c r="CT77">
        <v>3.4453520774841309</v>
      </c>
      <c r="CU77">
        <v>3.9670896530151367</v>
      </c>
      <c r="CV77">
        <v>4.3649921417236328</v>
      </c>
      <c r="CW77">
        <v>4.6205039024353027</v>
      </c>
      <c r="CX77">
        <v>4.836575984954834</v>
      </c>
      <c r="CY77">
        <v>4.3140344619750977</v>
      </c>
      <c r="CZ77">
        <v>3.7988684177398682</v>
      </c>
    </row>
    <row r="78" spans="1:104" x14ac:dyDescent="0.25">
      <c r="A78" t="s">
        <v>265</v>
      </c>
      <c r="B78" t="s">
        <v>169</v>
      </c>
      <c r="C78" t="s">
        <v>26</v>
      </c>
      <c r="D78" t="s">
        <v>187</v>
      </c>
      <c r="E78" t="s">
        <v>183</v>
      </c>
      <c r="F78">
        <v>2021</v>
      </c>
      <c r="G78" t="s">
        <v>181</v>
      </c>
      <c r="H78">
        <v>12</v>
      </c>
      <c r="I78">
        <v>125.35441589355469</v>
      </c>
      <c r="J78">
        <v>123.005615234375</v>
      </c>
      <c r="K78">
        <v>122.07071685791016</v>
      </c>
      <c r="L78">
        <v>122.13465881347656</v>
      </c>
      <c r="M78">
        <v>128.10018920898437</v>
      </c>
      <c r="N78">
        <v>138.10890197753906</v>
      </c>
      <c r="O78">
        <v>152.43753051757813</v>
      </c>
      <c r="P78">
        <v>163.65438842773437</v>
      </c>
      <c r="Q78">
        <v>168.73599243164062</v>
      </c>
      <c r="R78">
        <v>169.94288635253906</v>
      </c>
      <c r="S78">
        <v>169.81863403320312</v>
      </c>
      <c r="T78">
        <v>166.14598083496094</v>
      </c>
      <c r="U78">
        <v>164.04644775390625</v>
      </c>
      <c r="V78">
        <v>161.55593872070312</v>
      </c>
      <c r="W78">
        <v>159.06272888183594</v>
      </c>
      <c r="X78">
        <v>156.45718383789062</v>
      </c>
      <c r="Y78">
        <v>156.52076721191406</v>
      </c>
      <c r="Z78">
        <v>158.06181335449219</v>
      </c>
      <c r="AA78">
        <v>153.970947265625</v>
      </c>
      <c r="AB78">
        <v>148.83235168457031</v>
      </c>
      <c r="AC78">
        <v>145.09942626953125</v>
      </c>
      <c r="AD78">
        <v>139.843017578125</v>
      </c>
      <c r="AE78">
        <v>134.51448059082031</v>
      </c>
      <c r="AF78">
        <v>130.13969421386719</v>
      </c>
      <c r="AG78">
        <v>-0.70876705646514893</v>
      </c>
      <c r="AH78">
        <v>0.48353618383407593</v>
      </c>
      <c r="AI78">
        <v>-0.51119613647460938</v>
      </c>
      <c r="AJ78">
        <v>-0.56501388549804688</v>
      </c>
      <c r="AK78">
        <v>-1.966026782989502</v>
      </c>
      <c r="AL78">
        <v>-3.837268590927124</v>
      </c>
      <c r="AM78">
        <v>-4.8303885459899902</v>
      </c>
      <c r="AN78">
        <v>-6.0880060195922852</v>
      </c>
      <c r="AO78">
        <v>-3.9641785621643066</v>
      </c>
      <c r="AP78">
        <v>-0.68057048320770264</v>
      </c>
      <c r="AQ78">
        <v>1.9648659229278564</v>
      </c>
      <c r="AR78">
        <v>9.7195777893066406</v>
      </c>
      <c r="AS78">
        <v>8.7906627655029297</v>
      </c>
      <c r="AT78">
        <v>7.8755455017089844</v>
      </c>
      <c r="AU78">
        <v>7.4951744079589844</v>
      </c>
      <c r="AV78">
        <v>5.5577454566955566</v>
      </c>
      <c r="AW78">
        <v>5.7858762741088867</v>
      </c>
      <c r="AX78">
        <v>3.0972697734832764</v>
      </c>
      <c r="AY78">
        <v>-3.0652463436126709</v>
      </c>
      <c r="AZ78">
        <v>-1.4837499856948853</v>
      </c>
      <c r="BA78">
        <v>-0.34018266201019287</v>
      </c>
      <c r="BB78">
        <v>-1.1284860372543335</v>
      </c>
      <c r="BC78">
        <v>-1.0299378633499146</v>
      </c>
      <c r="BD78">
        <v>-0.35631701350212097</v>
      </c>
      <c r="BE78">
        <v>49.486789703369141</v>
      </c>
      <c r="BF78">
        <v>48.986785888671875</v>
      </c>
      <c r="BG78">
        <v>48.083263397216797</v>
      </c>
      <c r="BH78">
        <v>47.535026550292969</v>
      </c>
      <c r="BI78">
        <v>47.486785888671875</v>
      </c>
      <c r="BJ78">
        <v>46.890312194824219</v>
      </c>
      <c r="BK78">
        <v>46.486785888671875</v>
      </c>
      <c r="BL78">
        <v>47.188549041748047</v>
      </c>
      <c r="BM78">
        <v>49.092067718505859</v>
      </c>
      <c r="BN78">
        <v>51.64471435546875</v>
      </c>
      <c r="BO78">
        <v>53.149116516113281</v>
      </c>
      <c r="BP78">
        <v>53.697357177734375</v>
      </c>
      <c r="BQ78">
        <v>54.596481323242188</v>
      </c>
      <c r="BR78">
        <v>55.596477508544922</v>
      </c>
      <c r="BS78">
        <v>55.701763153076172</v>
      </c>
      <c r="BT78">
        <v>55.745594024658203</v>
      </c>
      <c r="BU78">
        <v>55.144710540771484</v>
      </c>
      <c r="BV78">
        <v>53.135906219482422</v>
      </c>
      <c r="BW78">
        <v>51.635906219482422</v>
      </c>
      <c r="BX78">
        <v>51.333259582519531</v>
      </c>
      <c r="BY78">
        <v>50.227977752685547</v>
      </c>
      <c r="BZ78">
        <v>50.285026550292969</v>
      </c>
      <c r="CA78">
        <v>48.982383728027344</v>
      </c>
      <c r="CB78">
        <v>48.530620574951172</v>
      </c>
      <c r="CC78">
        <v>3.9396934509277344</v>
      </c>
      <c r="CD78">
        <v>3.1705818176269531</v>
      </c>
      <c r="CE78">
        <v>2.69059157371521</v>
      </c>
      <c r="CF78">
        <v>3.5342268943786621</v>
      </c>
      <c r="CG78">
        <v>4.3549408912658691</v>
      </c>
      <c r="CH78">
        <v>5.2613682746887207</v>
      </c>
      <c r="CI78">
        <v>4.6973366737365723</v>
      </c>
      <c r="CJ78">
        <v>4.5096492767333984</v>
      </c>
      <c r="CK78">
        <v>2.3863825798034668</v>
      </c>
      <c r="CL78">
        <v>4.2409138679504395</v>
      </c>
      <c r="CM78">
        <v>3.8614637851715088</v>
      </c>
      <c r="CN78">
        <v>3.6052179336547852</v>
      </c>
      <c r="CO78">
        <v>3.2399601936340332</v>
      </c>
      <c r="CP78">
        <v>3.0269029140472412</v>
      </c>
      <c r="CQ78">
        <v>3.1988048553466797</v>
      </c>
      <c r="CR78">
        <v>4.3184571266174316</v>
      </c>
      <c r="CS78">
        <v>3.6409461498260498</v>
      </c>
      <c r="CT78">
        <v>3.9437160491943359</v>
      </c>
      <c r="CU78">
        <v>4.7217612266540527</v>
      </c>
      <c r="CV78">
        <v>5.2615194320678711</v>
      </c>
      <c r="CW78">
        <v>5.5928745269775391</v>
      </c>
      <c r="CX78">
        <v>5.9354968070983887</v>
      </c>
      <c r="CY78">
        <v>5.3119678497314453</v>
      </c>
      <c r="CZ78">
        <v>4.6912193298339844</v>
      </c>
    </row>
    <row r="79" spans="1:104" x14ac:dyDescent="0.25">
      <c r="A79" t="s">
        <v>266</v>
      </c>
      <c r="B79" t="s">
        <v>169</v>
      </c>
      <c r="C79" t="s">
        <v>26</v>
      </c>
      <c r="D79" t="s">
        <v>187</v>
      </c>
      <c r="E79" t="s">
        <v>183</v>
      </c>
      <c r="F79">
        <v>2021</v>
      </c>
      <c r="G79" t="s">
        <v>182</v>
      </c>
      <c r="H79">
        <v>8</v>
      </c>
      <c r="I79">
        <v>156.48680114746094</v>
      </c>
      <c r="J79">
        <v>152.63327026367188</v>
      </c>
      <c r="K79">
        <v>149.58485412597656</v>
      </c>
      <c r="L79">
        <v>149.178955078125</v>
      </c>
      <c r="M79">
        <v>155.91746520996094</v>
      </c>
      <c r="N79">
        <v>172.17558288574219</v>
      </c>
      <c r="O79">
        <v>187.73956298828125</v>
      </c>
      <c r="P79">
        <v>203.24797058105469</v>
      </c>
      <c r="Q79">
        <v>215.03199768066406</v>
      </c>
      <c r="R79">
        <v>224.53828430175781</v>
      </c>
      <c r="S79">
        <v>233.34652709960937</v>
      </c>
      <c r="T79">
        <v>235.72013854980469</v>
      </c>
      <c r="U79">
        <v>237.53556823730469</v>
      </c>
      <c r="V79">
        <v>237.79853820800781</v>
      </c>
      <c r="W79">
        <v>235.84718322753906</v>
      </c>
      <c r="X79">
        <v>230.03105163574219</v>
      </c>
      <c r="Y79">
        <v>222.685546875</v>
      </c>
      <c r="Z79">
        <v>213.18254089355469</v>
      </c>
      <c r="AA79">
        <v>202.24574279785156</v>
      </c>
      <c r="AB79">
        <v>196.07337951660156</v>
      </c>
      <c r="AC79">
        <v>191.02120971679687</v>
      </c>
      <c r="AD79">
        <v>181.66792297363281</v>
      </c>
      <c r="AE79">
        <v>173.63911437988281</v>
      </c>
      <c r="AF79">
        <v>166.13992309570312</v>
      </c>
      <c r="AG79">
        <v>-2.2958699613809586E-2</v>
      </c>
      <c r="AH79">
        <v>0.61120641231536865</v>
      </c>
      <c r="AI79">
        <v>0.32877808809280396</v>
      </c>
      <c r="AJ79">
        <v>0.6977660059928894</v>
      </c>
      <c r="AK79">
        <v>0.11698640137910843</v>
      </c>
      <c r="AL79">
        <v>0.42923572659492493</v>
      </c>
      <c r="AM79">
        <v>-1.6797516345977783</v>
      </c>
      <c r="AN79">
        <v>0.17053243517875671</v>
      </c>
      <c r="AO79">
        <v>1.4739669561386108</v>
      </c>
      <c r="AP79">
        <v>2.032198429107666</v>
      </c>
      <c r="AQ79">
        <v>5.6754984855651855</v>
      </c>
      <c r="AR79">
        <v>19.572488784790039</v>
      </c>
      <c r="AS79">
        <v>19.775337219238281</v>
      </c>
      <c r="AT79">
        <v>18.322759628295898</v>
      </c>
      <c r="AU79">
        <v>17.539112091064453</v>
      </c>
      <c r="AV79">
        <v>18.02311897277832</v>
      </c>
      <c r="AW79">
        <v>18.05567741394043</v>
      </c>
      <c r="AX79">
        <v>15.766177177429199</v>
      </c>
      <c r="AY79">
        <v>6.5558209419250488</v>
      </c>
      <c r="AZ79">
        <v>4.2550663948059082</v>
      </c>
      <c r="BA79">
        <v>3.1143865585327148</v>
      </c>
      <c r="BB79">
        <v>2.14406418800354</v>
      </c>
      <c r="BC79">
        <v>2.275982141494751</v>
      </c>
      <c r="BD79">
        <v>2.3244454860687256</v>
      </c>
      <c r="BE79">
        <v>70.836204528808594</v>
      </c>
      <c r="BF79">
        <v>70.111030578613281</v>
      </c>
      <c r="BG79">
        <v>69.642120361328125</v>
      </c>
      <c r="BH79">
        <v>69.384048461914063</v>
      </c>
      <c r="BI79">
        <v>69.256294250488281</v>
      </c>
      <c r="BJ79">
        <v>68.859222412109375</v>
      </c>
      <c r="BK79">
        <v>69.292213439941406</v>
      </c>
      <c r="BL79">
        <v>70.799789428710938</v>
      </c>
      <c r="BM79">
        <v>74.228096008300781</v>
      </c>
      <c r="BN79">
        <v>77.7044677734375</v>
      </c>
      <c r="BO79">
        <v>81.133888244628906</v>
      </c>
      <c r="BP79">
        <v>82.743194580078125</v>
      </c>
      <c r="BQ79">
        <v>83.18707275390625</v>
      </c>
      <c r="BR79">
        <v>83.583114624023438</v>
      </c>
      <c r="BS79">
        <v>83.8509521484375</v>
      </c>
      <c r="BT79">
        <v>83.61663818359375</v>
      </c>
      <c r="BU79">
        <v>83.585975646972656</v>
      </c>
      <c r="BV79">
        <v>83.056190490722656</v>
      </c>
      <c r="BW79">
        <v>81.300811767578125</v>
      </c>
      <c r="BX79">
        <v>78.756439208984375</v>
      </c>
      <c r="BY79">
        <v>76.141983032226563</v>
      </c>
      <c r="BZ79">
        <v>74.64947509765625</v>
      </c>
      <c r="CA79">
        <v>73.823326110839844</v>
      </c>
      <c r="CB79">
        <v>72.593238830566406</v>
      </c>
      <c r="CC79">
        <v>3.2587132453918457</v>
      </c>
      <c r="CD79">
        <v>2.6068069934844971</v>
      </c>
      <c r="CE79">
        <v>2.1845879554748535</v>
      </c>
      <c r="CF79">
        <v>2.8602809906005859</v>
      </c>
      <c r="CG79">
        <v>3.5121486186981201</v>
      </c>
      <c r="CH79">
        <v>4.3460450172424316</v>
      </c>
      <c r="CI79">
        <v>3.8331978321075439</v>
      </c>
      <c r="CJ79">
        <v>3.7109651565551758</v>
      </c>
      <c r="CK79">
        <v>2.0150277614593506</v>
      </c>
      <c r="CL79">
        <v>3.7127223014831543</v>
      </c>
      <c r="CM79">
        <v>3.515714168548584</v>
      </c>
      <c r="CN79">
        <v>3.3890972137451172</v>
      </c>
      <c r="CO79">
        <v>3.1084730625152588</v>
      </c>
      <c r="CP79">
        <v>2.9520947933197021</v>
      </c>
      <c r="CQ79">
        <v>3.1426470279693604</v>
      </c>
      <c r="CR79">
        <v>4.2069292068481445</v>
      </c>
      <c r="CS79">
        <v>3.432258129119873</v>
      </c>
      <c r="CT79">
        <v>3.5243244171142578</v>
      </c>
      <c r="CU79">
        <v>4.1095123291015625</v>
      </c>
      <c r="CV79">
        <v>4.592806339263916</v>
      </c>
      <c r="CW79">
        <v>4.8786153793334961</v>
      </c>
      <c r="CX79">
        <v>5.1090502738952637</v>
      </c>
      <c r="CY79">
        <v>4.5433855056762695</v>
      </c>
      <c r="CZ79">
        <v>3.9682183265686035</v>
      </c>
    </row>
    <row r="80" spans="1:104" x14ac:dyDescent="0.25">
      <c r="A80" t="s">
        <v>267</v>
      </c>
      <c r="B80" t="s">
        <v>169</v>
      </c>
      <c r="C80" t="s">
        <v>26</v>
      </c>
      <c r="D80" t="s">
        <v>187</v>
      </c>
      <c r="E80" t="s">
        <v>183</v>
      </c>
      <c r="F80">
        <v>2022</v>
      </c>
      <c r="G80" t="s">
        <v>170</v>
      </c>
      <c r="H80">
        <v>1</v>
      </c>
      <c r="I80">
        <v>122.42148590087891</v>
      </c>
      <c r="J80">
        <v>119.57831573486328</v>
      </c>
      <c r="K80">
        <v>119.22971343994141</v>
      </c>
      <c r="L80">
        <v>119.91497039794922</v>
      </c>
      <c r="M80">
        <v>127.28630065917969</v>
      </c>
      <c r="N80">
        <v>139.07206726074219</v>
      </c>
      <c r="O80">
        <v>156.07258605957031</v>
      </c>
      <c r="P80">
        <v>168.25701904296875</v>
      </c>
      <c r="Q80">
        <v>171.70402526855469</v>
      </c>
      <c r="R80">
        <v>171.37284851074219</v>
      </c>
      <c r="S80">
        <v>171.36390686035156</v>
      </c>
      <c r="T80">
        <v>166.11195373535156</v>
      </c>
      <c r="U80">
        <v>163.76905822753906</v>
      </c>
      <c r="V80">
        <v>160.0565185546875</v>
      </c>
      <c r="W80">
        <v>155.98106384277344</v>
      </c>
      <c r="X80">
        <v>153.60050964355469</v>
      </c>
      <c r="Y80">
        <v>153.19979858398437</v>
      </c>
      <c r="Z80">
        <v>154.76582336425781</v>
      </c>
      <c r="AA80">
        <v>152.49195861816406</v>
      </c>
      <c r="AB80">
        <v>147.00596618652344</v>
      </c>
      <c r="AC80">
        <v>143.23088073730469</v>
      </c>
      <c r="AD80">
        <v>137.97367858886719</v>
      </c>
      <c r="AE80">
        <v>133.28375244140625</v>
      </c>
      <c r="AF80">
        <v>129.204833984375</v>
      </c>
      <c r="AG80">
        <v>-0.78982377052307129</v>
      </c>
      <c r="AH80">
        <v>0.46879222989082336</v>
      </c>
      <c r="AI80">
        <v>-0.6095573902130127</v>
      </c>
      <c r="AJ80">
        <v>-0.71630913019180298</v>
      </c>
      <c r="AK80">
        <v>-2.2502739429473877</v>
      </c>
      <c r="AL80">
        <v>-4.473820686340332</v>
      </c>
      <c r="AM80">
        <v>-5.4595565795898438</v>
      </c>
      <c r="AN80">
        <v>-7.1861200332641602</v>
      </c>
      <c r="AO80">
        <v>-4.7885370254516602</v>
      </c>
      <c r="AP80">
        <v>-1.0103013515472412</v>
      </c>
      <c r="AQ80">
        <v>1.6662886142730713</v>
      </c>
      <c r="AR80">
        <v>9.1274337768554687</v>
      </c>
      <c r="AS80">
        <v>8.0722255706787109</v>
      </c>
      <c r="AT80">
        <v>7.1464018821716309</v>
      </c>
      <c r="AU80">
        <v>6.7345166206359863</v>
      </c>
      <c r="AV80">
        <v>4.5035896301269531</v>
      </c>
      <c r="AW80">
        <v>4.6843533515930176</v>
      </c>
      <c r="AX80">
        <v>1.8142982721328735</v>
      </c>
      <c r="AY80">
        <v>-4.1912851333618164</v>
      </c>
      <c r="AZ80">
        <v>-2.1397833824157715</v>
      </c>
      <c r="BA80">
        <v>-0.72261428833007813</v>
      </c>
      <c r="BB80">
        <v>-1.5104607343673706</v>
      </c>
      <c r="BC80">
        <v>-1.4213042259216309</v>
      </c>
      <c r="BD80">
        <v>-0.66677433252334595</v>
      </c>
      <c r="BE80">
        <v>45.232383728027344</v>
      </c>
      <c r="BF80">
        <v>44.276214599609375</v>
      </c>
      <c r="BG80">
        <v>43.824455261230469</v>
      </c>
      <c r="BH80">
        <v>42.929740905761719</v>
      </c>
      <c r="BI80">
        <v>41.574317932128906</v>
      </c>
      <c r="BJ80">
        <v>41.040992736816406</v>
      </c>
      <c r="BK80">
        <v>40.730819702148437</v>
      </c>
      <c r="BL80">
        <v>40.322891235351562</v>
      </c>
      <c r="BM80">
        <v>44.289291381835938</v>
      </c>
      <c r="BN80">
        <v>47.692813873291016</v>
      </c>
      <c r="BO80">
        <v>50.305625915527344</v>
      </c>
      <c r="BP80">
        <v>52.045116424560547</v>
      </c>
      <c r="BQ80">
        <v>54.10528564453125</v>
      </c>
      <c r="BR80">
        <v>53.862815856933594</v>
      </c>
      <c r="BS80">
        <v>54.650543212890625</v>
      </c>
      <c r="BT80">
        <v>54.497016906738281</v>
      </c>
      <c r="BU80">
        <v>53.540851593017578</v>
      </c>
      <c r="BV80">
        <v>52.200477600097656</v>
      </c>
      <c r="BW80">
        <v>51.132923126220703</v>
      </c>
      <c r="BX80">
        <v>49.179740905761719</v>
      </c>
      <c r="BY80">
        <v>47.816928863525391</v>
      </c>
      <c r="BZ80">
        <v>47.081840515136719</v>
      </c>
      <c r="CA80">
        <v>46.840652465820313</v>
      </c>
      <c r="CB80">
        <v>45.824317932128906</v>
      </c>
      <c r="CC80">
        <v>4.1299600601196289</v>
      </c>
      <c r="CD80">
        <v>3.3085057735443115</v>
      </c>
      <c r="CE80">
        <v>2.8208901882171631</v>
      </c>
      <c r="CF80">
        <v>3.7247262001037598</v>
      </c>
      <c r="CG80">
        <v>4.6449341773986816</v>
      </c>
      <c r="CH80">
        <v>5.686988353729248</v>
      </c>
      <c r="CI80">
        <v>5.1624021530151367</v>
      </c>
      <c r="CJ80">
        <v>4.9768404960632324</v>
      </c>
      <c r="CK80">
        <v>2.6066229343414307</v>
      </c>
      <c r="CL80">
        <v>4.5905413627624512</v>
      </c>
      <c r="CM80">
        <v>4.1826481819152832</v>
      </c>
      <c r="CN80">
        <v>3.8690822124481201</v>
      </c>
      <c r="CO80">
        <v>3.4719228744506836</v>
      </c>
      <c r="CP80">
        <v>3.2189502716064453</v>
      </c>
      <c r="CQ80">
        <v>3.3671045303344727</v>
      </c>
      <c r="CR80">
        <v>4.5508356094360352</v>
      </c>
      <c r="CS80">
        <v>3.8253035545349121</v>
      </c>
      <c r="CT80">
        <v>4.1449484825134277</v>
      </c>
      <c r="CU80">
        <v>5.0196981430053711</v>
      </c>
      <c r="CV80">
        <v>5.5784587860107422</v>
      </c>
      <c r="CW80">
        <v>5.9261336326599121</v>
      </c>
      <c r="CX80">
        <v>6.2860507965087891</v>
      </c>
      <c r="CY80">
        <v>5.649747371673584</v>
      </c>
      <c r="CZ80">
        <v>4.9994254112243652</v>
      </c>
    </row>
    <row r="81" spans="1:104" x14ac:dyDescent="0.25">
      <c r="A81" t="s">
        <v>268</v>
      </c>
      <c r="B81" t="s">
        <v>169</v>
      </c>
      <c r="C81" t="s">
        <v>26</v>
      </c>
      <c r="D81" t="s">
        <v>187</v>
      </c>
      <c r="E81" t="s">
        <v>183</v>
      </c>
      <c r="F81">
        <v>2022</v>
      </c>
      <c r="G81" t="s">
        <v>171</v>
      </c>
      <c r="H81">
        <v>2</v>
      </c>
      <c r="I81">
        <v>128.80867004394531</v>
      </c>
      <c r="J81">
        <v>125.48463439941406</v>
      </c>
      <c r="K81">
        <v>123.84116363525391</v>
      </c>
      <c r="L81">
        <v>124.38820648193359</v>
      </c>
      <c r="M81">
        <v>130.56172180175781</v>
      </c>
      <c r="N81">
        <v>142.09893798828125</v>
      </c>
      <c r="O81">
        <v>159.46247863769531</v>
      </c>
      <c r="P81">
        <v>170.55577087402344</v>
      </c>
      <c r="Q81">
        <v>175.98593139648437</v>
      </c>
      <c r="R81">
        <v>177.60194396972656</v>
      </c>
      <c r="S81">
        <v>180.70295715332031</v>
      </c>
      <c r="T81">
        <v>179.46931457519531</v>
      </c>
      <c r="U81">
        <v>179.93937683105469</v>
      </c>
      <c r="V81">
        <v>179.60734558105469</v>
      </c>
      <c r="W81">
        <v>177.33900451660156</v>
      </c>
      <c r="X81">
        <v>171.97160339355469</v>
      </c>
      <c r="Y81">
        <v>166.87794494628906</v>
      </c>
      <c r="Z81">
        <v>165.71597290039063</v>
      </c>
      <c r="AA81">
        <v>163.07424926757812</v>
      </c>
      <c r="AB81">
        <v>156.99617004394531</v>
      </c>
      <c r="AC81">
        <v>152.96920776367187</v>
      </c>
      <c r="AD81">
        <v>146.24896240234375</v>
      </c>
      <c r="AE81">
        <v>140.01858520507812</v>
      </c>
      <c r="AF81">
        <v>134.97232055664062</v>
      </c>
      <c r="AG81">
        <v>-0.61340099573135376</v>
      </c>
      <c r="AH81">
        <v>0.49477300047874451</v>
      </c>
      <c r="AI81">
        <v>-0.39052864909172058</v>
      </c>
      <c r="AJ81">
        <v>-0.38800707459449768</v>
      </c>
      <c r="AK81">
        <v>-1.6633960008621216</v>
      </c>
      <c r="AL81">
        <v>-3.2513003349304199</v>
      </c>
      <c r="AM81">
        <v>-4.4656734466552734</v>
      </c>
      <c r="AN81">
        <v>-5.2939472198486328</v>
      </c>
      <c r="AO81">
        <v>-3.2694854736328125</v>
      </c>
      <c r="AP81">
        <v>-0.33570766448974609</v>
      </c>
      <c r="AQ81">
        <v>2.4640123844146729</v>
      </c>
      <c r="AR81">
        <v>11.212094306945801</v>
      </c>
      <c r="AS81">
        <v>10.506872177124023</v>
      </c>
      <c r="AT81">
        <v>9.5788612365722656</v>
      </c>
      <c r="AU81">
        <v>9.1389265060424805</v>
      </c>
      <c r="AV81">
        <v>7.3017582893371582</v>
      </c>
      <c r="AW81">
        <v>7.3611059188842773</v>
      </c>
      <c r="AX81">
        <v>4.706298828125</v>
      </c>
      <c r="AY81">
        <v>-1.8645139932632446</v>
      </c>
      <c r="AZ81">
        <v>-0.7598271369934082</v>
      </c>
      <c r="BA81">
        <v>0.10338766872882843</v>
      </c>
      <c r="BB81">
        <v>-0.70947760343551636</v>
      </c>
      <c r="BC81">
        <v>-0.60119175910949707</v>
      </c>
      <c r="BD81">
        <v>-3.8461796939373016E-3</v>
      </c>
      <c r="BE81">
        <v>50.723438262939453</v>
      </c>
      <c r="BF81">
        <v>51.178180694580078</v>
      </c>
      <c r="BG81">
        <v>50.632923126220703</v>
      </c>
      <c r="BH81">
        <v>51.036441802978516</v>
      </c>
      <c r="BI81">
        <v>50.476276397705078</v>
      </c>
      <c r="BJ81">
        <v>49.759086608886719</v>
      </c>
      <c r="BK81">
        <v>50.8873291015625</v>
      </c>
      <c r="BL81">
        <v>50.546955108642578</v>
      </c>
      <c r="BM81">
        <v>52.833126068115234</v>
      </c>
      <c r="BN81">
        <v>55.710849761962891</v>
      </c>
      <c r="BO81">
        <v>57.837528228759766</v>
      </c>
      <c r="BP81">
        <v>59.153659820556641</v>
      </c>
      <c r="BQ81">
        <v>60.724720001220703</v>
      </c>
      <c r="BR81">
        <v>61.191390991210937</v>
      </c>
      <c r="BS81">
        <v>61.777362823486328</v>
      </c>
      <c r="BT81">
        <v>60.888751983642578</v>
      </c>
      <c r="BU81">
        <v>60.037864685058594</v>
      </c>
      <c r="BV81">
        <v>59.686985015869141</v>
      </c>
      <c r="BW81">
        <v>57.098037719726563</v>
      </c>
      <c r="BX81">
        <v>55.132919311523438</v>
      </c>
      <c r="BY81">
        <v>54.995735168457031</v>
      </c>
      <c r="BZ81">
        <v>53.135906219482422</v>
      </c>
      <c r="CA81">
        <v>52.687126159667969</v>
      </c>
      <c r="CB81">
        <v>51.925201416015625</v>
      </c>
      <c r="CC81">
        <v>3.7345929145812988</v>
      </c>
      <c r="CD81">
        <v>2.983870267868042</v>
      </c>
      <c r="CE81">
        <v>2.5181212425231934</v>
      </c>
      <c r="CF81">
        <v>3.3205506801605225</v>
      </c>
      <c r="CG81">
        <v>4.0947151184082031</v>
      </c>
      <c r="CH81">
        <v>4.9939389228820801</v>
      </c>
      <c r="CI81">
        <v>4.5330829620361328</v>
      </c>
      <c r="CJ81">
        <v>4.3356766700744629</v>
      </c>
      <c r="CK81">
        <v>2.2960727214813232</v>
      </c>
      <c r="CL81">
        <v>4.088646411895752</v>
      </c>
      <c r="CM81">
        <v>3.7905933856964111</v>
      </c>
      <c r="CN81">
        <v>3.5925869941711426</v>
      </c>
      <c r="CO81">
        <v>3.2784936428070068</v>
      </c>
      <c r="CP81">
        <v>3.1043806076049805</v>
      </c>
      <c r="CQ81">
        <v>3.2900228500366211</v>
      </c>
      <c r="CR81">
        <v>4.378901481628418</v>
      </c>
      <c r="CS81">
        <v>3.5811014175415039</v>
      </c>
      <c r="CT81">
        <v>3.8143315315246582</v>
      </c>
      <c r="CU81">
        <v>4.6134519577026367</v>
      </c>
      <c r="CV81">
        <v>5.1200981140136719</v>
      </c>
      <c r="CW81">
        <v>5.4393715858459473</v>
      </c>
      <c r="CX81">
        <v>5.7264361381530762</v>
      </c>
      <c r="CY81">
        <v>5.1009073257446289</v>
      </c>
      <c r="CZ81">
        <v>4.4884462356567383</v>
      </c>
    </row>
    <row r="82" spans="1:104" x14ac:dyDescent="0.25">
      <c r="A82" t="s">
        <v>269</v>
      </c>
      <c r="B82" t="s">
        <v>169</v>
      </c>
      <c r="C82" t="s">
        <v>26</v>
      </c>
      <c r="D82" t="s">
        <v>187</v>
      </c>
      <c r="E82" t="s">
        <v>183</v>
      </c>
      <c r="F82">
        <v>2022</v>
      </c>
      <c r="G82" t="s">
        <v>172</v>
      </c>
      <c r="H82">
        <v>3</v>
      </c>
      <c r="I82">
        <v>138.05702209472656</v>
      </c>
      <c r="J82">
        <v>134.51231384277344</v>
      </c>
      <c r="K82">
        <v>131.72981262207031</v>
      </c>
      <c r="L82">
        <v>130.66238403320312</v>
      </c>
      <c r="M82">
        <v>135.28292846679687</v>
      </c>
      <c r="N82">
        <v>148.12307739257812</v>
      </c>
      <c r="O82">
        <v>167.08718872070312</v>
      </c>
      <c r="P82">
        <v>180.61209106445312</v>
      </c>
      <c r="Q82">
        <v>189.47482299804687</v>
      </c>
      <c r="R82">
        <v>196.13243103027344</v>
      </c>
      <c r="S82">
        <v>204.1107177734375</v>
      </c>
      <c r="T82">
        <v>206.91720581054687</v>
      </c>
      <c r="U82">
        <v>209.24337768554688</v>
      </c>
      <c r="V82">
        <v>212.06803894042969</v>
      </c>
      <c r="W82">
        <v>210.79104614257812</v>
      </c>
      <c r="X82">
        <v>203.4517822265625</v>
      </c>
      <c r="Y82">
        <v>194.57661437988281</v>
      </c>
      <c r="Z82">
        <v>185.65939331054687</v>
      </c>
      <c r="AA82">
        <v>177.59417724609375</v>
      </c>
      <c r="AB82">
        <v>174.29762268066406</v>
      </c>
      <c r="AC82">
        <v>169.69277954101562</v>
      </c>
      <c r="AD82">
        <v>161.6856689453125</v>
      </c>
      <c r="AE82">
        <v>153.67556762695312</v>
      </c>
      <c r="AF82">
        <v>146.60545349121094</v>
      </c>
      <c r="AG82">
        <v>-0.30600124597549438</v>
      </c>
      <c r="AH82">
        <v>0.53493201732635498</v>
      </c>
      <c r="AI82">
        <v>-2.6595612987875938E-2</v>
      </c>
      <c r="AJ82">
        <v>0.15430593490600586</v>
      </c>
      <c r="AK82">
        <v>-0.71693813800811768</v>
      </c>
      <c r="AL82">
        <v>-1.3161830902099609</v>
      </c>
      <c r="AM82">
        <v>-2.9229354858398438</v>
      </c>
      <c r="AN82">
        <v>-2.4304647445678711</v>
      </c>
      <c r="AO82">
        <v>-0.86223512887954712</v>
      </c>
      <c r="AP82">
        <v>0.81280726194381714</v>
      </c>
      <c r="AQ82">
        <v>3.986250638961792</v>
      </c>
      <c r="AR82">
        <v>15.27318000793457</v>
      </c>
      <c r="AS82">
        <v>15.087125778198242</v>
      </c>
      <c r="AT82">
        <v>14.084428787231445</v>
      </c>
      <c r="AU82">
        <v>13.517415046691895</v>
      </c>
      <c r="AV82">
        <v>12.665928840637207</v>
      </c>
      <c r="AW82">
        <v>12.55057430267334</v>
      </c>
      <c r="AX82">
        <v>9.9376926422119141</v>
      </c>
      <c r="AY82">
        <v>2.2645432949066162</v>
      </c>
      <c r="AZ82">
        <v>1.7079466581344604</v>
      </c>
      <c r="BA82">
        <v>1.5773810148239136</v>
      </c>
      <c r="BB82">
        <v>0.70073902606964111</v>
      </c>
      <c r="BC82">
        <v>0.81509321928024292</v>
      </c>
      <c r="BD82">
        <v>1.1294347047805786</v>
      </c>
      <c r="BE82">
        <v>58.717605590820313</v>
      </c>
      <c r="BF82">
        <v>58.224990844726563</v>
      </c>
      <c r="BG82">
        <v>56.840789794921875</v>
      </c>
      <c r="BH82">
        <v>56.736785888671875</v>
      </c>
      <c r="BI82">
        <v>55.934005737304688</v>
      </c>
      <c r="BJ82">
        <v>55.426624298095703</v>
      </c>
      <c r="BK82">
        <v>54.840652465820313</v>
      </c>
      <c r="BL82">
        <v>57.891597747802734</v>
      </c>
      <c r="BM82">
        <v>63.701622009277344</v>
      </c>
      <c r="BN82">
        <v>69.209007263183594</v>
      </c>
      <c r="BO82">
        <v>74.121620178222656</v>
      </c>
      <c r="BP82">
        <v>76.755828857421875</v>
      </c>
      <c r="BQ82">
        <v>79.514778137207031</v>
      </c>
      <c r="BR82">
        <v>80.548103332519531</v>
      </c>
      <c r="BS82">
        <v>79.314430236816406</v>
      </c>
      <c r="BT82">
        <v>77.659492492675781</v>
      </c>
      <c r="BU82">
        <v>76.54071044921875</v>
      </c>
      <c r="BV82">
        <v>75.087532043457031</v>
      </c>
      <c r="BW82">
        <v>71.426612854003906</v>
      </c>
      <c r="BX82">
        <v>68.682723999023438</v>
      </c>
      <c r="BY82">
        <v>67.327438354492187</v>
      </c>
      <c r="BZ82">
        <v>64.725135803222656</v>
      </c>
      <c r="CA82">
        <v>63.437271118164063</v>
      </c>
      <c r="CB82">
        <v>60.875675201416016</v>
      </c>
      <c r="CC82">
        <v>3.2161760330200195</v>
      </c>
      <c r="CD82">
        <v>2.5700087547302246</v>
      </c>
      <c r="CE82">
        <v>2.1521813869476318</v>
      </c>
      <c r="CF82">
        <v>2.8026225566864014</v>
      </c>
      <c r="CG82">
        <v>3.4090547561645508</v>
      </c>
      <c r="CH82">
        <v>4.1827149391174316</v>
      </c>
      <c r="CI82">
        <v>3.8164665699005127</v>
      </c>
      <c r="CJ82">
        <v>3.6891000270843506</v>
      </c>
      <c r="CK82">
        <v>1.9862886667251587</v>
      </c>
      <c r="CL82">
        <v>3.6279761791229248</v>
      </c>
      <c r="CM82">
        <v>3.4402570724487305</v>
      </c>
      <c r="CN82">
        <v>3.3281035423278809</v>
      </c>
      <c r="CO82">
        <v>3.0632541179656982</v>
      </c>
      <c r="CP82">
        <v>2.945162296295166</v>
      </c>
      <c r="CQ82">
        <v>3.1421718597412109</v>
      </c>
      <c r="CR82">
        <v>4.1624889373779297</v>
      </c>
      <c r="CS82">
        <v>3.3549911975860596</v>
      </c>
      <c r="CT82">
        <v>3.4336345195770264</v>
      </c>
      <c r="CU82">
        <v>4.0369415283203125</v>
      </c>
      <c r="CV82">
        <v>4.567345142364502</v>
      </c>
      <c r="CW82">
        <v>4.8483195304870605</v>
      </c>
      <c r="CX82">
        <v>5.0868191719055176</v>
      </c>
      <c r="CY82">
        <v>4.4983134269714355</v>
      </c>
      <c r="CZ82">
        <v>3.9172799587249756</v>
      </c>
    </row>
    <row r="83" spans="1:104" x14ac:dyDescent="0.25">
      <c r="A83" t="s">
        <v>270</v>
      </c>
      <c r="B83" t="s">
        <v>169</v>
      </c>
      <c r="C83" t="s">
        <v>26</v>
      </c>
      <c r="D83" t="s">
        <v>187</v>
      </c>
      <c r="E83" t="s">
        <v>183</v>
      </c>
      <c r="F83">
        <v>2022</v>
      </c>
      <c r="G83" t="s">
        <v>173</v>
      </c>
      <c r="H83">
        <v>4</v>
      </c>
      <c r="I83">
        <v>145.04902648925781</v>
      </c>
      <c r="J83">
        <v>140.5997314453125</v>
      </c>
      <c r="K83">
        <v>137.79908752441406</v>
      </c>
      <c r="L83">
        <v>136.58573913574219</v>
      </c>
      <c r="M83">
        <v>141.87770080566406</v>
      </c>
      <c r="N83">
        <v>155.34536743164062</v>
      </c>
      <c r="O83">
        <v>171.21549987792969</v>
      </c>
      <c r="P83">
        <v>186.25477600097656</v>
      </c>
      <c r="Q83">
        <v>199.25563049316406</v>
      </c>
      <c r="R83">
        <v>211.14244079589844</v>
      </c>
      <c r="S83">
        <v>221.90725708007812</v>
      </c>
      <c r="T83">
        <v>226.11300659179687</v>
      </c>
      <c r="U83">
        <v>228.58328247070312</v>
      </c>
      <c r="V83">
        <v>230.19595336914062</v>
      </c>
      <c r="W83">
        <v>226.90159606933594</v>
      </c>
      <c r="X83">
        <v>218.8912353515625</v>
      </c>
      <c r="Y83">
        <v>208.380615234375</v>
      </c>
      <c r="Z83">
        <v>197.42474365234375</v>
      </c>
      <c r="AA83">
        <v>185.29570007324219</v>
      </c>
      <c r="AB83">
        <v>182.1624755859375</v>
      </c>
      <c r="AC83">
        <v>178.39102172851563</v>
      </c>
      <c r="AD83">
        <v>170.31401062011719</v>
      </c>
      <c r="AE83">
        <v>162.35238647460937</v>
      </c>
      <c r="AF83">
        <v>155.47238159179687</v>
      </c>
      <c r="AG83">
        <v>-8.4560893476009369E-2</v>
      </c>
      <c r="AH83">
        <v>0.56220161914825439</v>
      </c>
      <c r="AI83">
        <v>0.23316961526870728</v>
      </c>
      <c r="AJ83">
        <v>0.53820198774337769</v>
      </c>
      <c r="AK83">
        <v>-7.4469350278377533E-2</v>
      </c>
      <c r="AL83">
        <v>1.4693913049995899E-2</v>
      </c>
      <c r="AM83">
        <v>-1.8403313159942627</v>
      </c>
      <c r="AN83">
        <v>-0.40496575832366943</v>
      </c>
      <c r="AO83">
        <v>0.88681149482727051</v>
      </c>
      <c r="AP83">
        <v>1.6926006078720093</v>
      </c>
      <c r="AQ83">
        <v>5.1731142997741699</v>
      </c>
      <c r="AR83">
        <v>18.335367202758789</v>
      </c>
      <c r="AS83">
        <v>18.492876052856445</v>
      </c>
      <c r="AT83">
        <v>17.220853805541992</v>
      </c>
      <c r="AU83">
        <v>16.384149551391602</v>
      </c>
      <c r="AV83">
        <v>16.407684326171875</v>
      </c>
      <c r="AW83">
        <v>16.167596817016602</v>
      </c>
      <c r="AX83">
        <v>13.750639915466309</v>
      </c>
      <c r="AY83">
        <v>5.2383742332458496</v>
      </c>
      <c r="AZ83">
        <v>3.4961721897125244</v>
      </c>
      <c r="BA83">
        <v>2.6449410915374756</v>
      </c>
      <c r="BB83">
        <v>1.7419655323028564</v>
      </c>
      <c r="BC83">
        <v>1.8609970808029175</v>
      </c>
      <c r="BD83">
        <v>1.969169020652771</v>
      </c>
      <c r="BE83">
        <v>68.371131896972656</v>
      </c>
      <c r="BF83">
        <v>65.840789794921875</v>
      </c>
      <c r="BG83">
        <v>64.477981567382813</v>
      </c>
      <c r="BH83">
        <v>64.413406372070313</v>
      </c>
      <c r="BI83">
        <v>63.776073455810547</v>
      </c>
      <c r="BJ83">
        <v>62.980815887451172</v>
      </c>
      <c r="BK83">
        <v>63.239631652832031</v>
      </c>
      <c r="BL83">
        <v>65.697219848632812</v>
      </c>
      <c r="BM83">
        <v>72.48272705078125</v>
      </c>
      <c r="BN83">
        <v>77.517478942871094</v>
      </c>
      <c r="BO83">
        <v>81.592422485351563</v>
      </c>
      <c r="BP83">
        <v>85.134689331054688</v>
      </c>
      <c r="BQ83">
        <v>85.425407409667969</v>
      </c>
      <c r="BR83">
        <v>85.51605224609375</v>
      </c>
      <c r="BS83">
        <v>85.404808044433594</v>
      </c>
      <c r="BT83">
        <v>83.874465942382813</v>
      </c>
      <c r="BU83">
        <v>82.378868103027344</v>
      </c>
      <c r="BV83">
        <v>79.978324890136719</v>
      </c>
      <c r="BW83">
        <v>77.56585693359375</v>
      </c>
      <c r="BX83">
        <v>73.099319458007813</v>
      </c>
      <c r="BY83">
        <v>68.85400390625</v>
      </c>
      <c r="BZ83">
        <v>67.0394287109375</v>
      </c>
      <c r="CA83">
        <v>65.470451354980469</v>
      </c>
      <c r="CB83">
        <v>64.316925048828125</v>
      </c>
      <c r="CC83">
        <v>3.0656523704528809</v>
      </c>
      <c r="CD83">
        <v>2.4371585845947266</v>
      </c>
      <c r="CE83">
        <v>2.042527437210083</v>
      </c>
      <c r="CF83">
        <v>2.6579458713531494</v>
      </c>
      <c r="CG83">
        <v>3.2436347007751465</v>
      </c>
      <c r="CH83">
        <v>3.9797942638397217</v>
      </c>
      <c r="CI83">
        <v>3.548037052154541</v>
      </c>
      <c r="CJ83">
        <v>3.4514987468719482</v>
      </c>
      <c r="CK83">
        <v>1.8950830698013306</v>
      </c>
      <c r="CL83">
        <v>3.5433762073516846</v>
      </c>
      <c r="CM83">
        <v>3.3933086395263672</v>
      </c>
      <c r="CN83">
        <v>3.2995328903198242</v>
      </c>
      <c r="CO83">
        <v>3.0360052585601807</v>
      </c>
      <c r="CP83">
        <v>2.9004037380218506</v>
      </c>
      <c r="CQ83">
        <v>3.0686130523681641</v>
      </c>
      <c r="CR83">
        <v>4.0629987716674805</v>
      </c>
      <c r="CS83">
        <v>3.2597546577453613</v>
      </c>
      <c r="CT83">
        <v>3.3125736713409424</v>
      </c>
      <c r="CU83">
        <v>3.8213415145874023</v>
      </c>
      <c r="CV83">
        <v>4.3306994438171387</v>
      </c>
      <c r="CW83">
        <v>4.6241044998168945</v>
      </c>
      <c r="CX83">
        <v>4.8612947463989258</v>
      </c>
      <c r="CY83">
        <v>4.3115191459655762</v>
      </c>
      <c r="CZ83">
        <v>3.7688987255096436</v>
      </c>
    </row>
    <row r="84" spans="1:104" x14ac:dyDescent="0.25">
      <c r="A84" t="s">
        <v>271</v>
      </c>
      <c r="B84" t="s">
        <v>169</v>
      </c>
      <c r="C84" t="s">
        <v>26</v>
      </c>
      <c r="D84" t="s">
        <v>187</v>
      </c>
      <c r="E84" t="s">
        <v>183</v>
      </c>
      <c r="F84">
        <v>2022</v>
      </c>
      <c r="G84" t="s">
        <v>174</v>
      </c>
      <c r="H84">
        <v>5</v>
      </c>
      <c r="I84">
        <v>142.33283996582031</v>
      </c>
      <c r="J84">
        <v>138.87287902832031</v>
      </c>
      <c r="K84">
        <v>136.07276916503906</v>
      </c>
      <c r="L84">
        <v>135.69358825683594</v>
      </c>
      <c r="M84">
        <v>141.5921630859375</v>
      </c>
      <c r="N84">
        <v>154.92485046386719</v>
      </c>
      <c r="O84">
        <v>169.82331848144531</v>
      </c>
      <c r="P84">
        <v>187.668701171875</v>
      </c>
      <c r="Q84">
        <v>202.40708923339844</v>
      </c>
      <c r="R84">
        <v>212.77519226074219</v>
      </c>
      <c r="S84">
        <v>221.14637756347656</v>
      </c>
      <c r="T84">
        <v>224.46859741210937</v>
      </c>
      <c r="U84">
        <v>225.76445007324219</v>
      </c>
      <c r="V84">
        <v>225.97158813476562</v>
      </c>
      <c r="W84">
        <v>222.55963134765625</v>
      </c>
      <c r="X84">
        <v>214.59898376464844</v>
      </c>
      <c r="Y84">
        <v>204.68211364746094</v>
      </c>
      <c r="Z84">
        <v>194.37249755859375</v>
      </c>
      <c r="AA84">
        <v>183.27186584472656</v>
      </c>
      <c r="AB84">
        <v>179.7904052734375</v>
      </c>
      <c r="AC84">
        <v>176.92277526855469</v>
      </c>
      <c r="AD84">
        <v>167.51287841796875</v>
      </c>
      <c r="AE84">
        <v>160.04342651367187</v>
      </c>
      <c r="AF84">
        <v>152.88835144042969</v>
      </c>
      <c r="AG84">
        <v>-0.11826440691947937</v>
      </c>
      <c r="AH84">
        <v>0.55483776330947876</v>
      </c>
      <c r="AI84">
        <v>0.19113387167453766</v>
      </c>
      <c r="AJ84">
        <v>0.47785741090774536</v>
      </c>
      <c r="AK84">
        <v>-0.1769251674413681</v>
      </c>
      <c r="AL84">
        <v>-0.19650159776210785</v>
      </c>
      <c r="AM84">
        <v>-1.9992111921310425</v>
      </c>
      <c r="AN84">
        <v>-0.72939813137054443</v>
      </c>
      <c r="AO84">
        <v>0.62432181835174561</v>
      </c>
      <c r="AP84">
        <v>1.5806432962417603</v>
      </c>
      <c r="AQ84">
        <v>5.0284318923950195</v>
      </c>
      <c r="AR84">
        <v>17.954130172729492</v>
      </c>
      <c r="AS84">
        <v>17.963335037231445</v>
      </c>
      <c r="AT84">
        <v>16.616920471191406</v>
      </c>
      <c r="AU84">
        <v>15.797658920288086</v>
      </c>
      <c r="AV84">
        <v>15.672211647033691</v>
      </c>
      <c r="AW84">
        <v>15.474161148071289</v>
      </c>
      <c r="AX84">
        <v>13.062404632568359</v>
      </c>
      <c r="AY84">
        <v>4.7494888305664062</v>
      </c>
      <c r="AZ84">
        <v>3.1943235397338867</v>
      </c>
      <c r="BA84">
        <v>2.4746508598327637</v>
      </c>
      <c r="BB84">
        <v>1.5634684562683105</v>
      </c>
      <c r="BC84">
        <v>1.6849352121353149</v>
      </c>
      <c r="BD84">
        <v>1.8213061094284058</v>
      </c>
      <c r="BE84">
        <v>65.482383728027344</v>
      </c>
      <c r="BF84">
        <v>65.385902404785156</v>
      </c>
      <c r="BG84">
        <v>65.092071533203125</v>
      </c>
      <c r="BH84">
        <v>65.197357177734375</v>
      </c>
      <c r="BI84">
        <v>63.894718170166016</v>
      </c>
      <c r="BJ84">
        <v>63.192951202392578</v>
      </c>
      <c r="BK84">
        <v>64.043830871582031</v>
      </c>
      <c r="BL84">
        <v>67.307044982910156</v>
      </c>
      <c r="BM84">
        <v>73.368499755859375</v>
      </c>
      <c r="BN84">
        <v>77.622901916503906</v>
      </c>
      <c r="BO84">
        <v>80.829071044921875</v>
      </c>
      <c r="BP84">
        <v>81.780830383300781</v>
      </c>
      <c r="BQ84">
        <v>81.285232543945313</v>
      </c>
      <c r="BR84">
        <v>82.329071044921875</v>
      </c>
      <c r="BS84">
        <v>81.179946899414063</v>
      </c>
      <c r="BT84">
        <v>80.618499755859375</v>
      </c>
      <c r="BU84">
        <v>80.368499755859375</v>
      </c>
      <c r="BV84">
        <v>80.31585693359375</v>
      </c>
      <c r="BW84">
        <v>81.157928466796875</v>
      </c>
      <c r="BX84">
        <v>77.907928466796875</v>
      </c>
      <c r="BY84">
        <v>74.60528564453125</v>
      </c>
      <c r="BZ84">
        <v>71.947357177734375</v>
      </c>
      <c r="CA84">
        <v>71.149116516113281</v>
      </c>
      <c r="CB84">
        <v>70.087669372558594</v>
      </c>
      <c r="CC84">
        <v>3.0410044193267822</v>
      </c>
      <c r="CD84">
        <v>2.4334397315979004</v>
      </c>
      <c r="CE84">
        <v>2.0389032363891602</v>
      </c>
      <c r="CF84">
        <v>2.6693403720855713</v>
      </c>
      <c r="CG84">
        <v>3.2723584175109863</v>
      </c>
      <c r="CH84">
        <v>4.0122432708740234</v>
      </c>
      <c r="CI84">
        <v>3.5575110912322998</v>
      </c>
      <c r="CJ84">
        <v>3.5155727863311768</v>
      </c>
      <c r="CK84">
        <v>1.9460194110870361</v>
      </c>
      <c r="CL84">
        <v>3.6096625328063965</v>
      </c>
      <c r="CM84">
        <v>3.4184997081756592</v>
      </c>
      <c r="CN84">
        <v>3.3112075328826904</v>
      </c>
      <c r="CO84">
        <v>3.0312201976776123</v>
      </c>
      <c r="CP84">
        <v>2.8781833648681641</v>
      </c>
      <c r="CQ84">
        <v>3.0426697731018066</v>
      </c>
      <c r="CR84">
        <v>4.026705265045166</v>
      </c>
      <c r="CS84">
        <v>3.2367660999298096</v>
      </c>
      <c r="CT84">
        <v>3.2968761920928955</v>
      </c>
      <c r="CU84">
        <v>3.8207638263702393</v>
      </c>
      <c r="CV84">
        <v>4.3208532333374023</v>
      </c>
      <c r="CW84">
        <v>4.6359872817993164</v>
      </c>
      <c r="CX84">
        <v>4.8334097862243652</v>
      </c>
      <c r="CY84">
        <v>4.296485424041748</v>
      </c>
      <c r="CZ84">
        <v>3.7466185092926025</v>
      </c>
    </row>
    <row r="85" spans="1:104" x14ac:dyDescent="0.25">
      <c r="A85" t="s">
        <v>272</v>
      </c>
      <c r="B85" t="s">
        <v>169</v>
      </c>
      <c r="C85" t="s">
        <v>26</v>
      </c>
      <c r="D85" t="s">
        <v>187</v>
      </c>
      <c r="E85" t="s">
        <v>183</v>
      </c>
      <c r="F85">
        <v>2022</v>
      </c>
      <c r="G85" t="s">
        <v>175</v>
      </c>
      <c r="H85">
        <v>6</v>
      </c>
      <c r="I85">
        <v>148.82923889160156</v>
      </c>
      <c r="J85">
        <v>144.84028625488281</v>
      </c>
      <c r="K85">
        <v>142.07501220703125</v>
      </c>
      <c r="L85">
        <v>141.09164428710937</v>
      </c>
      <c r="M85">
        <v>146.99299621582031</v>
      </c>
      <c r="N85">
        <v>160.20326232910156</v>
      </c>
      <c r="O85">
        <v>174.64013671875</v>
      </c>
      <c r="P85">
        <v>192.84724426269531</v>
      </c>
      <c r="Q85">
        <v>205.64222717285156</v>
      </c>
      <c r="R85">
        <v>216.3995361328125</v>
      </c>
      <c r="S85">
        <v>226.273193359375</v>
      </c>
      <c r="T85">
        <v>229.62124633789062</v>
      </c>
      <c r="U85">
        <v>230.4818115234375</v>
      </c>
      <c r="V85">
        <v>230.21391296386719</v>
      </c>
      <c r="W85">
        <v>227.07701110839844</v>
      </c>
      <c r="X85">
        <v>220.25389099121094</v>
      </c>
      <c r="Y85">
        <v>212.53877258300781</v>
      </c>
      <c r="Z85">
        <v>202.17645263671875</v>
      </c>
      <c r="AA85">
        <v>191.17678833007812</v>
      </c>
      <c r="AB85">
        <v>184.38038635253906</v>
      </c>
      <c r="AC85">
        <v>181.50265502929687</v>
      </c>
      <c r="AD85">
        <v>172.71710205078125</v>
      </c>
      <c r="AE85">
        <v>165.54644775390625</v>
      </c>
      <c r="AF85">
        <v>158.38539123535156</v>
      </c>
      <c r="AG85">
        <v>-0.11976433545351028</v>
      </c>
      <c r="AH85">
        <v>0.57872986793518066</v>
      </c>
      <c r="AI85">
        <v>0.20387929677963257</v>
      </c>
      <c r="AJ85">
        <v>0.50310957431793213</v>
      </c>
      <c r="AK85">
        <v>-0.17242082953453064</v>
      </c>
      <c r="AL85">
        <v>-0.18012969195842743</v>
      </c>
      <c r="AM85">
        <v>-2.0370299816131592</v>
      </c>
      <c r="AN85">
        <v>-0.71463954448699951</v>
      </c>
      <c r="AO85">
        <v>0.66397905349731445</v>
      </c>
      <c r="AP85">
        <v>1.6210025548934937</v>
      </c>
      <c r="AQ85">
        <v>5.158726692199707</v>
      </c>
      <c r="AR85">
        <v>18.393054962158203</v>
      </c>
      <c r="AS85">
        <v>18.371194839477539</v>
      </c>
      <c r="AT85">
        <v>16.959871292114258</v>
      </c>
      <c r="AU85">
        <v>16.147731781005859</v>
      </c>
      <c r="AV85">
        <v>16.130050659179688</v>
      </c>
      <c r="AW85">
        <v>16.112722396850586</v>
      </c>
      <c r="AX85">
        <v>13.639117240905762</v>
      </c>
      <c r="AY85">
        <v>5.0019145011901855</v>
      </c>
      <c r="AZ85">
        <v>3.3036425113677979</v>
      </c>
      <c r="BA85">
        <v>2.5548067092895508</v>
      </c>
      <c r="BB85">
        <v>1.6283634901046753</v>
      </c>
      <c r="BC85">
        <v>1.7592177391052246</v>
      </c>
      <c r="BD85">
        <v>1.8993909358978271</v>
      </c>
      <c r="BE85">
        <v>66.954887390136719</v>
      </c>
      <c r="BF85">
        <v>65.592071533203125</v>
      </c>
      <c r="BG85">
        <v>65.390312194824219</v>
      </c>
      <c r="BH85">
        <v>65.0394287109375</v>
      </c>
      <c r="BI85">
        <v>65.378379821777344</v>
      </c>
      <c r="BJ85">
        <v>64.974853515625</v>
      </c>
      <c r="BK85">
        <v>64.974853515625</v>
      </c>
      <c r="BL85">
        <v>68.25</v>
      </c>
      <c r="BM85">
        <v>71.376022338867188</v>
      </c>
      <c r="BN85">
        <v>74.623039245605469</v>
      </c>
      <c r="BO85">
        <v>78.323104858398438</v>
      </c>
      <c r="BP85">
        <v>80.7838134765625</v>
      </c>
      <c r="BQ85">
        <v>81.481170654296875</v>
      </c>
      <c r="BR85">
        <v>82.365371704101563</v>
      </c>
      <c r="BS85">
        <v>81.260086059570313</v>
      </c>
      <c r="BT85">
        <v>81.71185302734375</v>
      </c>
      <c r="BU85">
        <v>82.522018432617187</v>
      </c>
      <c r="BV85">
        <v>80.921142578125</v>
      </c>
      <c r="BW85">
        <v>79.352165222167969</v>
      </c>
      <c r="BX85">
        <v>77.201622009277344</v>
      </c>
      <c r="BY85">
        <v>74.460708618164062</v>
      </c>
      <c r="BZ85">
        <v>72.093498229980469</v>
      </c>
      <c r="CA85">
        <v>70.99261474609375</v>
      </c>
      <c r="CB85">
        <v>69.935569763183594</v>
      </c>
      <c r="CC85">
        <v>3.1759192943572998</v>
      </c>
      <c r="CD85">
        <v>2.5349056720733643</v>
      </c>
      <c r="CE85">
        <v>2.1262404918670654</v>
      </c>
      <c r="CF85">
        <v>2.7721400260925293</v>
      </c>
      <c r="CG85">
        <v>3.3930284976959229</v>
      </c>
      <c r="CH85">
        <v>4.1438765525817871</v>
      </c>
      <c r="CI85">
        <v>3.653947114944458</v>
      </c>
      <c r="CJ85">
        <v>3.6081695556640625</v>
      </c>
      <c r="CK85">
        <v>1.9747086763381958</v>
      </c>
      <c r="CL85">
        <v>3.6666646003723145</v>
      </c>
      <c r="CM85">
        <v>3.493478536605835</v>
      </c>
      <c r="CN85">
        <v>3.3830790519714355</v>
      </c>
      <c r="CO85">
        <v>3.0907778739929199</v>
      </c>
      <c r="CP85">
        <v>2.9286367893218994</v>
      </c>
      <c r="CQ85">
        <v>3.1006362438201904</v>
      </c>
      <c r="CR85">
        <v>4.1277661323547363</v>
      </c>
      <c r="CS85">
        <v>3.3569037914276123</v>
      </c>
      <c r="CT85">
        <v>3.4250555038452148</v>
      </c>
      <c r="CU85">
        <v>3.9806938171386719</v>
      </c>
      <c r="CV85">
        <v>4.425750732421875</v>
      </c>
      <c r="CW85">
        <v>4.7501873970031738</v>
      </c>
      <c r="CX85">
        <v>4.9774856567382812</v>
      </c>
      <c r="CY85">
        <v>4.4387903213500977</v>
      </c>
      <c r="CZ85">
        <v>3.8765861988067627</v>
      </c>
    </row>
    <row r="86" spans="1:104" x14ac:dyDescent="0.25">
      <c r="A86" t="s">
        <v>273</v>
      </c>
      <c r="B86" t="s">
        <v>169</v>
      </c>
      <c r="C86" t="s">
        <v>26</v>
      </c>
      <c r="D86" t="s">
        <v>187</v>
      </c>
      <c r="E86" t="s">
        <v>183</v>
      </c>
      <c r="F86">
        <v>2022</v>
      </c>
      <c r="G86" t="s">
        <v>176</v>
      </c>
      <c r="H86">
        <v>7</v>
      </c>
      <c r="I86">
        <v>150.50479125976562</v>
      </c>
      <c r="J86">
        <v>147.1822509765625</v>
      </c>
      <c r="K86">
        <v>144.1427001953125</v>
      </c>
      <c r="L86">
        <v>143.84950256347656</v>
      </c>
      <c r="M86">
        <v>150.35166931152344</v>
      </c>
      <c r="N86">
        <v>164.99789428710937</v>
      </c>
      <c r="O86">
        <v>179.42092895507812</v>
      </c>
      <c r="P86">
        <v>195.3048095703125</v>
      </c>
      <c r="Q86">
        <v>204.72270202636719</v>
      </c>
      <c r="R86">
        <v>212.73832702636719</v>
      </c>
      <c r="S86">
        <v>219.63951110839844</v>
      </c>
      <c r="T86">
        <v>220.93177795410156</v>
      </c>
      <c r="U86">
        <v>222.28359985351562</v>
      </c>
      <c r="V86">
        <v>222.55294799804687</v>
      </c>
      <c r="W86">
        <v>220.52708435058594</v>
      </c>
      <c r="X86">
        <v>216.72396850585937</v>
      </c>
      <c r="Y86">
        <v>211.18185424804687</v>
      </c>
      <c r="Z86">
        <v>201.04733276367188</v>
      </c>
      <c r="AA86">
        <v>190.37234497070312</v>
      </c>
      <c r="AB86">
        <v>183.59881591796875</v>
      </c>
      <c r="AC86">
        <v>181.08259582519531</v>
      </c>
      <c r="AD86">
        <v>173.05911254882812</v>
      </c>
      <c r="AE86">
        <v>165.89903259277344</v>
      </c>
      <c r="AF86">
        <v>159.05038452148437</v>
      </c>
      <c r="AG86">
        <v>-9.9408186972141266E-2</v>
      </c>
      <c r="AH86">
        <v>0.58837044239044189</v>
      </c>
      <c r="AI86">
        <v>0.23094829916954041</v>
      </c>
      <c r="AJ86">
        <v>0.54798728227615356</v>
      </c>
      <c r="AK86">
        <v>-0.11298375576734543</v>
      </c>
      <c r="AL86">
        <v>-5.4708056151866913E-2</v>
      </c>
      <c r="AM86">
        <v>-1.9859563112258911</v>
      </c>
      <c r="AN86">
        <v>-0.52921068668365479</v>
      </c>
      <c r="AO86">
        <v>0.82369565963745117</v>
      </c>
      <c r="AP86">
        <v>1.6663022041320801</v>
      </c>
      <c r="AQ86">
        <v>5.0808267593383789</v>
      </c>
      <c r="AR86">
        <v>17.838935852050781</v>
      </c>
      <c r="AS86">
        <v>17.890403747558594</v>
      </c>
      <c r="AT86">
        <v>16.5604248046875</v>
      </c>
      <c r="AU86">
        <v>15.839289665222168</v>
      </c>
      <c r="AV86">
        <v>16.114585876464844</v>
      </c>
      <c r="AW86">
        <v>16.253805160522461</v>
      </c>
      <c r="AX86">
        <v>13.849123001098633</v>
      </c>
      <c r="AY86">
        <v>5.2416925430297852</v>
      </c>
      <c r="AZ86">
        <v>3.4418971538543701</v>
      </c>
      <c r="BA86">
        <v>2.6373178958892822</v>
      </c>
      <c r="BB86">
        <v>1.7216380834579468</v>
      </c>
      <c r="BC86">
        <v>1.8531657457351685</v>
      </c>
      <c r="BD86">
        <v>1.977036714553833</v>
      </c>
      <c r="BE86">
        <v>70.308219909667969</v>
      </c>
      <c r="BF86">
        <v>69.50103759765625</v>
      </c>
      <c r="BG86">
        <v>69.528923034667969</v>
      </c>
      <c r="BH86">
        <v>69.246635437011719</v>
      </c>
      <c r="BI86">
        <v>68.904182434082031</v>
      </c>
      <c r="BJ86">
        <v>68.728218078613281</v>
      </c>
      <c r="BK86">
        <v>69.205787658691406</v>
      </c>
      <c r="BL86">
        <v>70.67193603515625</v>
      </c>
      <c r="BM86">
        <v>72.603584289550781</v>
      </c>
      <c r="BN86">
        <v>74.460952758789063</v>
      </c>
      <c r="BO86">
        <v>76.202003479003906</v>
      </c>
      <c r="BP86">
        <v>75.907791137695313</v>
      </c>
      <c r="BQ86">
        <v>77.173080444335938</v>
      </c>
      <c r="BR86">
        <v>79.833610534667969</v>
      </c>
      <c r="BS86">
        <v>80.936050415039063</v>
      </c>
      <c r="BT86">
        <v>80.096580505371094</v>
      </c>
      <c r="BU86">
        <v>78.829208374023437</v>
      </c>
      <c r="BV86">
        <v>78.411811828613281</v>
      </c>
      <c r="BW86">
        <v>78.428665161132812</v>
      </c>
      <c r="BX86">
        <v>76.207206726074219</v>
      </c>
      <c r="BY86">
        <v>74.041236877441406</v>
      </c>
      <c r="BZ86">
        <v>72.862815856933594</v>
      </c>
      <c r="CA86">
        <v>72.558219909667969</v>
      </c>
      <c r="CB86">
        <v>72.128761291503906</v>
      </c>
      <c r="CC86">
        <v>3.1911795139312744</v>
      </c>
      <c r="CD86">
        <v>2.559455394744873</v>
      </c>
      <c r="CE86">
        <v>2.1434187889099121</v>
      </c>
      <c r="CF86">
        <v>2.8082900047302246</v>
      </c>
      <c r="CG86">
        <v>3.4484095573425293</v>
      </c>
      <c r="CH86">
        <v>4.2406606674194336</v>
      </c>
      <c r="CI86">
        <v>3.7300186157226562</v>
      </c>
      <c r="CJ86">
        <v>3.6308314800262451</v>
      </c>
      <c r="CK86">
        <v>1.9533336162567139</v>
      </c>
      <c r="CL86">
        <v>3.5816259384155273</v>
      </c>
      <c r="CM86">
        <v>3.3694198131561279</v>
      </c>
      <c r="CN86">
        <v>3.2342824935913086</v>
      </c>
      <c r="CO86">
        <v>2.9618175029754639</v>
      </c>
      <c r="CP86">
        <v>2.8131115436553955</v>
      </c>
      <c r="CQ86">
        <v>2.9919846057891846</v>
      </c>
      <c r="CR86">
        <v>4.0356926918029785</v>
      </c>
      <c r="CS86">
        <v>3.3141868114471436</v>
      </c>
      <c r="CT86">
        <v>3.3841927051544189</v>
      </c>
      <c r="CU86">
        <v>3.9386482238769531</v>
      </c>
      <c r="CV86">
        <v>4.3788676261901855</v>
      </c>
      <c r="CW86">
        <v>4.7089509963989258</v>
      </c>
      <c r="CX86">
        <v>4.9555153846740723</v>
      </c>
      <c r="CY86">
        <v>4.419858455657959</v>
      </c>
      <c r="CZ86">
        <v>3.8680205345153809</v>
      </c>
    </row>
    <row r="87" spans="1:104" x14ac:dyDescent="0.25">
      <c r="A87" t="s">
        <v>274</v>
      </c>
      <c r="B87" t="s">
        <v>169</v>
      </c>
      <c r="C87" t="s">
        <v>26</v>
      </c>
      <c r="D87" t="s">
        <v>187</v>
      </c>
      <c r="E87" t="s">
        <v>183</v>
      </c>
      <c r="F87">
        <v>2022</v>
      </c>
      <c r="G87" t="s">
        <v>177</v>
      </c>
      <c r="H87">
        <v>8</v>
      </c>
      <c r="I87">
        <v>157.06135559082031</v>
      </c>
      <c r="J87">
        <v>153.1724853515625</v>
      </c>
      <c r="K87">
        <v>150.11343383789063</v>
      </c>
      <c r="L87">
        <v>149.69660949707031</v>
      </c>
      <c r="M87">
        <v>156.51811218261719</v>
      </c>
      <c r="N87">
        <v>172.91203308105469</v>
      </c>
      <c r="O87">
        <v>188.51023864746094</v>
      </c>
      <c r="P87">
        <v>204.135009765625</v>
      </c>
      <c r="Q87">
        <v>216.24468994140625</v>
      </c>
      <c r="R87">
        <v>226.19856262207031</v>
      </c>
      <c r="S87">
        <v>235.40293884277344</v>
      </c>
      <c r="T87">
        <v>237.91796875</v>
      </c>
      <c r="U87">
        <v>239.77915954589844</v>
      </c>
      <c r="V87">
        <v>239.9429931640625</v>
      </c>
      <c r="W87">
        <v>237.87335205078125</v>
      </c>
      <c r="X87">
        <v>231.96195983886719</v>
      </c>
      <c r="Y87">
        <v>224.43293762207031</v>
      </c>
      <c r="Z87">
        <v>214.80085754394531</v>
      </c>
      <c r="AA87">
        <v>203.60218811035156</v>
      </c>
      <c r="AB87">
        <v>197.2764892578125</v>
      </c>
      <c r="AC87">
        <v>192.05842590332031</v>
      </c>
      <c r="AD87">
        <v>182.55274963378906</v>
      </c>
      <c r="AE87">
        <v>174.46844482421875</v>
      </c>
      <c r="AF87">
        <v>166.92703247070312</v>
      </c>
      <c r="AG87">
        <v>-2.6420543435961008E-3</v>
      </c>
      <c r="AH87">
        <v>0.61363083124160767</v>
      </c>
      <c r="AI87">
        <v>0.35254773497581482</v>
      </c>
      <c r="AJ87">
        <v>0.73303419351577759</v>
      </c>
      <c r="AK87">
        <v>0.17686192691326141</v>
      </c>
      <c r="AL87">
        <v>0.55454647541046143</v>
      </c>
      <c r="AM87">
        <v>-1.5855430364608765</v>
      </c>
      <c r="AN87">
        <v>0.35441797971725464</v>
      </c>
      <c r="AO87">
        <v>1.6370580196380615</v>
      </c>
      <c r="AP87">
        <v>2.1168732643127441</v>
      </c>
      <c r="AQ87">
        <v>5.7963132858276367</v>
      </c>
      <c r="AR87">
        <v>19.89263916015625</v>
      </c>
      <c r="AS87">
        <v>20.129884719848633</v>
      </c>
      <c r="AT87">
        <v>18.648162841796875</v>
      </c>
      <c r="AU87">
        <v>17.842645645141602</v>
      </c>
      <c r="AV87">
        <v>18.408710479736328</v>
      </c>
      <c r="AW87">
        <v>18.430873870849609</v>
      </c>
      <c r="AX87">
        <v>16.161258697509766</v>
      </c>
      <c r="AY87">
        <v>6.8510422706604004</v>
      </c>
      <c r="AZ87">
        <v>4.4285306930541992</v>
      </c>
      <c r="BA87">
        <v>3.215768575668335</v>
      </c>
      <c r="BB87">
        <v>2.2400646209716797</v>
      </c>
      <c r="BC87">
        <v>2.3722939491271973</v>
      </c>
      <c r="BD87">
        <v>2.4013187885284424</v>
      </c>
      <c r="BE87">
        <v>71.638748168945313</v>
      </c>
      <c r="BF87">
        <v>71.653663635253906</v>
      </c>
      <c r="BG87">
        <v>71.052780151367188</v>
      </c>
      <c r="BH87">
        <v>70.802780151367188</v>
      </c>
      <c r="BI87">
        <v>70.141731262207031</v>
      </c>
      <c r="BJ87">
        <v>70.040855407714844</v>
      </c>
      <c r="BK87">
        <v>70.189971923828125</v>
      </c>
      <c r="BL87">
        <v>70.92193603515625</v>
      </c>
      <c r="BM87">
        <v>74.156364440917969</v>
      </c>
      <c r="BN87">
        <v>77.755683898925781</v>
      </c>
      <c r="BO87">
        <v>81.422561645507813</v>
      </c>
      <c r="BP87">
        <v>82.5880126953125</v>
      </c>
      <c r="BQ87">
        <v>83.887680053710937</v>
      </c>
      <c r="BR87">
        <v>83.234153747558594</v>
      </c>
      <c r="BS87">
        <v>84.067138671875</v>
      </c>
      <c r="BT87">
        <v>84.52642822265625</v>
      </c>
      <c r="BU87">
        <v>83.764495849609375</v>
      </c>
      <c r="BV87">
        <v>83.615371704101563</v>
      </c>
      <c r="BW87">
        <v>80.803924560546875</v>
      </c>
      <c r="BX87">
        <v>78.406364440917969</v>
      </c>
      <c r="BY87">
        <v>75.763351440429687</v>
      </c>
      <c r="BZ87">
        <v>74.189826965332031</v>
      </c>
      <c r="CA87">
        <v>73.588951110839844</v>
      </c>
      <c r="CB87">
        <v>73.010368347167969</v>
      </c>
      <c r="CC87">
        <v>3.2598705291748047</v>
      </c>
      <c r="CD87">
        <v>2.6073720455169678</v>
      </c>
      <c r="CE87">
        <v>2.185063362121582</v>
      </c>
      <c r="CF87">
        <v>2.8607220649719238</v>
      </c>
      <c r="CG87">
        <v>3.5140285491943359</v>
      </c>
      <c r="CH87">
        <v>4.3502120971679687</v>
      </c>
      <c r="CI87">
        <v>3.8362150192260742</v>
      </c>
      <c r="CJ87">
        <v>3.7148458957672119</v>
      </c>
      <c r="CK87">
        <v>2.0196957588195801</v>
      </c>
      <c r="CL87">
        <v>3.7278168201446533</v>
      </c>
      <c r="CM87">
        <v>3.5349776744842529</v>
      </c>
      <c r="CN87">
        <v>3.4093935489654541</v>
      </c>
      <c r="CO87">
        <v>3.1274650096893311</v>
      </c>
      <c r="CP87">
        <v>2.9688739776611328</v>
      </c>
      <c r="CQ87">
        <v>3.1591720581054687</v>
      </c>
      <c r="CR87">
        <v>4.2282242774963379</v>
      </c>
      <c r="CS87">
        <v>3.4477605819702148</v>
      </c>
      <c r="CT87">
        <v>3.5393450260162354</v>
      </c>
      <c r="CU87">
        <v>4.1234040260314941</v>
      </c>
      <c r="CV87">
        <v>4.6057181358337402</v>
      </c>
      <c r="CW87">
        <v>4.8888978958129883</v>
      </c>
      <c r="CX87">
        <v>5.1169700622558594</v>
      </c>
      <c r="CY87">
        <v>4.5500006675720215</v>
      </c>
      <c r="CZ87">
        <v>3.973844051361084</v>
      </c>
    </row>
    <row r="88" spans="1:104" x14ac:dyDescent="0.25">
      <c r="A88" t="s">
        <v>275</v>
      </c>
      <c r="B88" t="s">
        <v>169</v>
      </c>
      <c r="C88" t="s">
        <v>26</v>
      </c>
      <c r="D88" t="s">
        <v>187</v>
      </c>
      <c r="E88" t="s">
        <v>183</v>
      </c>
      <c r="F88">
        <v>2022</v>
      </c>
      <c r="G88" t="s">
        <v>178</v>
      </c>
      <c r="H88">
        <v>9</v>
      </c>
      <c r="I88">
        <v>157.7333984375</v>
      </c>
      <c r="J88">
        <v>153.8121337890625</v>
      </c>
      <c r="K88">
        <v>150.95808410644531</v>
      </c>
      <c r="L88">
        <v>150.88082885742187</v>
      </c>
      <c r="M88">
        <v>159.36239624023437</v>
      </c>
      <c r="N88">
        <v>176.66659545898437</v>
      </c>
      <c r="O88">
        <v>196.15591430664062</v>
      </c>
      <c r="P88">
        <v>212.79977416992187</v>
      </c>
      <c r="Q88">
        <v>230.35281372070312</v>
      </c>
      <c r="R88">
        <v>245.88609313964844</v>
      </c>
      <c r="S88">
        <v>257.49813842773437</v>
      </c>
      <c r="T88">
        <v>261.14266967773437</v>
      </c>
      <c r="U88">
        <v>262.95016479492187</v>
      </c>
      <c r="V88">
        <v>261.767333984375</v>
      </c>
      <c r="W88">
        <v>258.07916259765625</v>
      </c>
      <c r="X88">
        <v>249.1702880859375</v>
      </c>
      <c r="Y88">
        <v>237.43766784667969</v>
      </c>
      <c r="Z88">
        <v>226.30335998535156</v>
      </c>
      <c r="AA88">
        <v>214.62091064453125</v>
      </c>
      <c r="AB88">
        <v>209.29991149902344</v>
      </c>
      <c r="AC88">
        <v>199.71109008789062</v>
      </c>
      <c r="AD88">
        <v>187.73074340820312</v>
      </c>
      <c r="AE88">
        <v>177.84431457519531</v>
      </c>
      <c r="AF88">
        <v>169.82954406738281</v>
      </c>
      <c r="AG88">
        <v>0.14119979739189148</v>
      </c>
      <c r="AH88">
        <v>0.61806297302246094</v>
      </c>
      <c r="AI88">
        <v>0.51416003704071045</v>
      </c>
      <c r="AJ88">
        <v>0.97128415107727051</v>
      </c>
      <c r="AK88">
        <v>0.60489529371261597</v>
      </c>
      <c r="AL88">
        <v>1.4523607492446899</v>
      </c>
      <c r="AM88">
        <v>-0.9111817479133606</v>
      </c>
      <c r="AN88">
        <v>1.7099246978759766</v>
      </c>
      <c r="AO88">
        <v>2.9015021324157715</v>
      </c>
      <c r="AP88">
        <v>2.8326995372772217</v>
      </c>
      <c r="AQ88">
        <v>6.8841066360473633</v>
      </c>
      <c r="AR88">
        <v>22.895376205444336</v>
      </c>
      <c r="AS88">
        <v>23.366876602172852</v>
      </c>
      <c r="AT88">
        <v>21.571222305297852</v>
      </c>
      <c r="AU88">
        <v>20.522653579711914</v>
      </c>
      <c r="AV88">
        <v>21.541545867919922</v>
      </c>
      <c r="AW88">
        <v>21.233428955078125</v>
      </c>
      <c r="AX88">
        <v>19.063859939575195</v>
      </c>
      <c r="AY88">
        <v>9.0813922882080078</v>
      </c>
      <c r="AZ88">
        <v>5.7961173057556152</v>
      </c>
      <c r="BA88">
        <v>3.9606289863586426</v>
      </c>
      <c r="BB88">
        <v>2.92136549949646</v>
      </c>
      <c r="BC88">
        <v>3.029710054397583</v>
      </c>
      <c r="BD88">
        <v>2.9135396480560303</v>
      </c>
      <c r="BE88">
        <v>74.442955017089844</v>
      </c>
      <c r="BF88">
        <v>73.697357177734375</v>
      </c>
      <c r="BG88">
        <v>72.596473693847656</v>
      </c>
      <c r="BH88">
        <v>72.447357177734375</v>
      </c>
      <c r="BI88">
        <v>72.600883483886719</v>
      </c>
      <c r="BJ88">
        <v>71.692955017089844</v>
      </c>
      <c r="BK88">
        <v>72.798240661621094</v>
      </c>
      <c r="BL88">
        <v>73.35528564453125</v>
      </c>
      <c r="BM88">
        <v>78.77642822265625</v>
      </c>
      <c r="BN88">
        <v>83.978187561035156</v>
      </c>
      <c r="BO88">
        <v>88.587875366210937</v>
      </c>
      <c r="BP88">
        <v>91.693161010742188</v>
      </c>
      <c r="BQ88">
        <v>90.206375122070313</v>
      </c>
      <c r="BR88">
        <v>88.899330139160156</v>
      </c>
      <c r="BS88">
        <v>89.140518188476562</v>
      </c>
      <c r="BT88">
        <v>88.1317138671875</v>
      </c>
      <c r="BU88">
        <v>89.228187561035156</v>
      </c>
      <c r="BV88">
        <v>89.27642822265625</v>
      </c>
      <c r="BW88">
        <v>86.618499755859375</v>
      </c>
      <c r="BX88">
        <v>83.2105712890625</v>
      </c>
      <c r="BY88">
        <v>80.302642822265625</v>
      </c>
      <c r="BZ88">
        <v>79.451759338378906</v>
      </c>
      <c r="CA88">
        <v>78.153526306152344</v>
      </c>
      <c r="CB88">
        <v>75.298240661621094</v>
      </c>
      <c r="CC88">
        <v>3.2477140426635742</v>
      </c>
      <c r="CD88">
        <v>2.5973830223083496</v>
      </c>
      <c r="CE88">
        <v>2.1798369884490967</v>
      </c>
      <c r="CF88">
        <v>2.8603613376617432</v>
      </c>
      <c r="CG88">
        <v>3.5493574142456055</v>
      </c>
      <c r="CH88">
        <v>4.4092311859130859</v>
      </c>
      <c r="CI88">
        <v>3.9599761962890625</v>
      </c>
      <c r="CJ88">
        <v>3.8416485786437988</v>
      </c>
      <c r="CK88">
        <v>2.1343085765838623</v>
      </c>
      <c r="CL88">
        <v>4.019960880279541</v>
      </c>
      <c r="CM88">
        <v>3.8359417915344238</v>
      </c>
      <c r="CN88">
        <v>3.7123668193817139</v>
      </c>
      <c r="CO88">
        <v>3.4023392200469971</v>
      </c>
      <c r="CP88">
        <v>3.2130858898162842</v>
      </c>
      <c r="CQ88">
        <v>3.4001932144165039</v>
      </c>
      <c r="CR88">
        <v>4.5056838989257812</v>
      </c>
      <c r="CS88">
        <v>3.6184554100036621</v>
      </c>
      <c r="CT88">
        <v>3.6991422176361084</v>
      </c>
      <c r="CU88">
        <v>4.3118996620178223</v>
      </c>
      <c r="CV88">
        <v>4.8474602699279785</v>
      </c>
      <c r="CW88">
        <v>5.0431618690490723</v>
      </c>
      <c r="CX88">
        <v>5.2201504707336426</v>
      </c>
      <c r="CY88">
        <v>4.6010584831237793</v>
      </c>
      <c r="CZ88">
        <v>4.0107030868530273</v>
      </c>
    </row>
    <row r="89" spans="1:104" x14ac:dyDescent="0.25">
      <c r="A89" t="s">
        <v>276</v>
      </c>
      <c r="B89" t="s">
        <v>169</v>
      </c>
      <c r="C89" t="s">
        <v>26</v>
      </c>
      <c r="D89" t="s">
        <v>187</v>
      </c>
      <c r="E89" t="s">
        <v>183</v>
      </c>
      <c r="F89">
        <v>2022</v>
      </c>
      <c r="G89" t="s">
        <v>179</v>
      </c>
      <c r="H89">
        <v>10</v>
      </c>
      <c r="I89">
        <v>153.87422180175781</v>
      </c>
      <c r="J89">
        <v>149.95344543457031</v>
      </c>
      <c r="K89">
        <v>146.78289794921875</v>
      </c>
      <c r="L89">
        <v>145.9302978515625</v>
      </c>
      <c r="M89">
        <v>152.56404113769531</v>
      </c>
      <c r="N89">
        <v>166.06134033203125</v>
      </c>
      <c r="O89">
        <v>183.84603881835937</v>
      </c>
      <c r="P89">
        <v>199.426513671875</v>
      </c>
      <c r="Q89">
        <v>213.17362976074219</v>
      </c>
      <c r="R89">
        <v>224.97865295410156</v>
      </c>
      <c r="S89">
        <v>236.11227416992187</v>
      </c>
      <c r="T89">
        <v>240.77372741699219</v>
      </c>
      <c r="U89">
        <v>243.05209350585937</v>
      </c>
      <c r="V89">
        <v>245.08583068847656</v>
      </c>
      <c r="W89">
        <v>242.51924133300781</v>
      </c>
      <c r="X89">
        <v>234.53961181640625</v>
      </c>
      <c r="Y89">
        <v>224.16983032226562</v>
      </c>
      <c r="Z89">
        <v>212.9625244140625</v>
      </c>
      <c r="AA89">
        <v>203.82106018066406</v>
      </c>
      <c r="AB89">
        <v>196.09184265136719</v>
      </c>
      <c r="AC89">
        <v>187.67990112304687</v>
      </c>
      <c r="AD89">
        <v>176.84388732910156</v>
      </c>
      <c r="AE89">
        <v>169.29994201660156</v>
      </c>
      <c r="AF89">
        <v>162.81668090820312</v>
      </c>
      <c r="AG89">
        <v>-6.355566531419754E-2</v>
      </c>
      <c r="AH89">
        <v>0.59994298219680786</v>
      </c>
      <c r="AI89">
        <v>0.27729406952857971</v>
      </c>
      <c r="AJ89">
        <v>0.61691761016845703</v>
      </c>
      <c r="AK89">
        <v>-4.2934389784932137E-3</v>
      </c>
      <c r="AL89">
        <v>0.17085658013820648</v>
      </c>
      <c r="AM89">
        <v>-1.847084641456604</v>
      </c>
      <c r="AN89">
        <v>-0.19951644539833069</v>
      </c>
      <c r="AO89">
        <v>1.1483854055404663</v>
      </c>
      <c r="AP89">
        <v>1.8941508531570435</v>
      </c>
      <c r="AQ89">
        <v>5.5971708297729492</v>
      </c>
      <c r="AR89">
        <v>19.706464767456055</v>
      </c>
      <c r="AS89">
        <v>19.88592529296875</v>
      </c>
      <c r="AT89">
        <v>18.548812866210938</v>
      </c>
      <c r="AU89">
        <v>17.715764999389648</v>
      </c>
      <c r="AV89">
        <v>17.890621185302734</v>
      </c>
      <c r="AW89">
        <v>17.697795867919922</v>
      </c>
      <c r="AX89">
        <v>15.190079689025879</v>
      </c>
      <c r="AY89">
        <v>6.0911755561828613</v>
      </c>
      <c r="AZ89">
        <v>3.9551498889923096</v>
      </c>
      <c r="BA89">
        <v>2.8906633853912354</v>
      </c>
      <c r="BB89">
        <v>1.9171925783157349</v>
      </c>
      <c r="BC89">
        <v>2.0491113662719727</v>
      </c>
      <c r="BD89">
        <v>2.1462376117706299</v>
      </c>
      <c r="BE89">
        <v>71.500137329101563</v>
      </c>
      <c r="BF89">
        <v>70.197494506835937</v>
      </c>
      <c r="BG89">
        <v>69.891731262207031</v>
      </c>
      <c r="BH89">
        <v>69.555763244628906</v>
      </c>
      <c r="BI89">
        <v>68.402244567871094</v>
      </c>
      <c r="BJ89">
        <v>68.152244567871094</v>
      </c>
      <c r="BK89">
        <v>68.245597839355469</v>
      </c>
      <c r="BL89">
        <v>68.555763244628906</v>
      </c>
      <c r="BM89">
        <v>71.41375732421875</v>
      </c>
      <c r="BN89">
        <v>75.561309814453125</v>
      </c>
      <c r="BO89">
        <v>79.384834289550781</v>
      </c>
      <c r="BP89">
        <v>81.206031799316406</v>
      </c>
      <c r="BQ89">
        <v>81.574806213378906</v>
      </c>
      <c r="BR89">
        <v>82.428665161132812</v>
      </c>
      <c r="BS89">
        <v>81.719375610351563</v>
      </c>
      <c r="BT89">
        <v>81.726760864257813</v>
      </c>
      <c r="BU89">
        <v>81.731307983398438</v>
      </c>
      <c r="BV89">
        <v>79.549522399902344</v>
      </c>
      <c r="BW89">
        <v>76.700202941894531</v>
      </c>
      <c r="BX89">
        <v>74.641731262207031</v>
      </c>
      <c r="BY89">
        <v>73.454887390136719</v>
      </c>
      <c r="BZ89">
        <v>71.99871826171875</v>
      </c>
      <c r="CA89">
        <v>71.046958923339844</v>
      </c>
      <c r="CB89">
        <v>70.397834777832031</v>
      </c>
      <c r="CC89">
        <v>3.2313024997711182</v>
      </c>
      <c r="CD89">
        <v>2.5826137065887451</v>
      </c>
      <c r="CE89">
        <v>2.1617262363433838</v>
      </c>
      <c r="CF89">
        <v>2.8215641975402832</v>
      </c>
      <c r="CG89">
        <v>3.4655616283416748</v>
      </c>
      <c r="CH89">
        <v>4.2270221710205078</v>
      </c>
      <c r="CI89">
        <v>3.7853240966796875</v>
      </c>
      <c r="CJ89">
        <v>3.6718671321868896</v>
      </c>
      <c r="CK89">
        <v>2.0144422054290771</v>
      </c>
      <c r="CL89">
        <v>3.7513425350189209</v>
      </c>
      <c r="CM89">
        <v>3.5873532295227051</v>
      </c>
      <c r="CN89">
        <v>3.4909188747406006</v>
      </c>
      <c r="CO89">
        <v>3.2074594497680664</v>
      </c>
      <c r="CP89">
        <v>3.0681929588317871</v>
      </c>
      <c r="CQ89">
        <v>3.2587754726409912</v>
      </c>
      <c r="CR89">
        <v>4.3255190849304199</v>
      </c>
      <c r="CS89">
        <v>3.4842429161071777</v>
      </c>
      <c r="CT89">
        <v>3.5503466129302979</v>
      </c>
      <c r="CU89">
        <v>4.1764111518859863</v>
      </c>
      <c r="CV89">
        <v>4.6319341659545898</v>
      </c>
      <c r="CW89">
        <v>4.8336596488952637</v>
      </c>
      <c r="CX89">
        <v>5.0152812004089355</v>
      </c>
      <c r="CY89">
        <v>4.4671664237976074</v>
      </c>
      <c r="CZ89">
        <v>3.9216041564941406</v>
      </c>
    </row>
    <row r="90" spans="1:104" x14ac:dyDescent="0.25">
      <c r="A90" t="s">
        <v>277</v>
      </c>
      <c r="B90" t="s">
        <v>169</v>
      </c>
      <c r="C90" t="s">
        <v>26</v>
      </c>
      <c r="D90" t="s">
        <v>187</v>
      </c>
      <c r="E90" t="s">
        <v>183</v>
      </c>
      <c r="F90">
        <v>2022</v>
      </c>
      <c r="G90" t="s">
        <v>180</v>
      </c>
      <c r="H90">
        <v>11</v>
      </c>
      <c r="I90">
        <v>141.76487731933594</v>
      </c>
      <c r="J90">
        <v>138.34730529785156</v>
      </c>
      <c r="K90">
        <v>135.86062622070312</v>
      </c>
      <c r="L90">
        <v>135.75169372558594</v>
      </c>
      <c r="M90">
        <v>142.45246887207031</v>
      </c>
      <c r="N90">
        <v>154.01985168457031</v>
      </c>
      <c r="O90">
        <v>168.70880126953125</v>
      </c>
      <c r="P90">
        <v>184.87455749511719</v>
      </c>
      <c r="Q90">
        <v>196.82485961914063</v>
      </c>
      <c r="R90">
        <v>206.77418518066406</v>
      </c>
      <c r="S90">
        <v>216.03179931640625</v>
      </c>
      <c r="T90">
        <v>219.3359375</v>
      </c>
      <c r="U90">
        <v>221.56352233886719</v>
      </c>
      <c r="V90">
        <v>223.7069091796875</v>
      </c>
      <c r="W90">
        <v>221.42555236816406</v>
      </c>
      <c r="X90">
        <v>213.25544738769531</v>
      </c>
      <c r="Y90">
        <v>204.13961791992187</v>
      </c>
      <c r="Z90">
        <v>195.31523132324219</v>
      </c>
      <c r="AA90">
        <v>182.973388671875</v>
      </c>
      <c r="AB90">
        <v>174.64283752441406</v>
      </c>
      <c r="AC90">
        <v>169.55130004882812</v>
      </c>
      <c r="AD90">
        <v>161.17692565917969</v>
      </c>
      <c r="AE90">
        <v>154.51774597167969</v>
      </c>
      <c r="AF90">
        <v>149.05943298339844</v>
      </c>
      <c r="AG90">
        <v>-0.21787025034427643</v>
      </c>
      <c r="AH90">
        <v>0.55143624544143677</v>
      </c>
      <c r="AI90">
        <v>7.9631701111793518E-2</v>
      </c>
      <c r="AJ90">
        <v>0.31617352366447449</v>
      </c>
      <c r="AK90">
        <v>-0.47194218635559082</v>
      </c>
      <c r="AL90">
        <v>-0.79310148954391479</v>
      </c>
      <c r="AM90">
        <v>-2.4778573513031006</v>
      </c>
      <c r="AN90">
        <v>-1.6199727058410645</v>
      </c>
      <c r="AO90">
        <v>-0.15855178236961365</v>
      </c>
      <c r="AP90">
        <v>1.1900405883789062</v>
      </c>
      <c r="AQ90">
        <v>4.5590243339538574</v>
      </c>
      <c r="AR90">
        <v>16.853872299194336</v>
      </c>
      <c r="AS90">
        <v>16.786569595336914</v>
      </c>
      <c r="AT90">
        <v>15.638785362243652</v>
      </c>
      <c r="AU90">
        <v>14.943864822387695</v>
      </c>
      <c r="AV90">
        <v>14.403367042541504</v>
      </c>
      <c r="AW90">
        <v>14.278775215148926</v>
      </c>
      <c r="AX90">
        <v>11.76479434967041</v>
      </c>
      <c r="AY90">
        <v>3.5145854949951172</v>
      </c>
      <c r="AZ90">
        <v>2.3938915729522705</v>
      </c>
      <c r="BA90">
        <v>1.966255784034729</v>
      </c>
      <c r="BB90">
        <v>1.0937858819961548</v>
      </c>
      <c r="BC90">
        <v>1.2154997587203979</v>
      </c>
      <c r="BD90">
        <v>1.456062912940979</v>
      </c>
      <c r="BE90">
        <v>62.580287933349609</v>
      </c>
      <c r="BF90">
        <v>62.043968200683594</v>
      </c>
      <c r="BG90">
        <v>60.688545227050781</v>
      </c>
      <c r="BH90">
        <v>60.131362915039062</v>
      </c>
      <c r="BI90">
        <v>60.19451904296875</v>
      </c>
      <c r="BJ90">
        <v>59.081703186035156</v>
      </c>
      <c r="BK90">
        <v>58.653663635253906</v>
      </c>
      <c r="BL90">
        <v>60.554206848144531</v>
      </c>
      <c r="BM90">
        <v>65.522163391113281</v>
      </c>
      <c r="BN90">
        <v>71.473785400390625</v>
      </c>
      <c r="BO90">
        <v>76.157791137695312</v>
      </c>
      <c r="BP90">
        <v>79.602165222167969</v>
      </c>
      <c r="BQ90">
        <v>81.654808044433594</v>
      </c>
      <c r="BR90">
        <v>81.674263000488281</v>
      </c>
      <c r="BS90">
        <v>82.307044982910156</v>
      </c>
      <c r="BT90">
        <v>82.096336364746094</v>
      </c>
      <c r="BU90">
        <v>80.046676635742187</v>
      </c>
      <c r="BV90">
        <v>76.141731262207031</v>
      </c>
      <c r="BW90">
        <v>72.738349914550781</v>
      </c>
      <c r="BX90">
        <v>68.339225769042969</v>
      </c>
      <c r="BY90">
        <v>67.637466430664062</v>
      </c>
      <c r="BZ90">
        <v>65.072891235351563</v>
      </c>
      <c r="CA90">
        <v>63.491325378417969</v>
      </c>
      <c r="CB90">
        <v>62.1434326171875</v>
      </c>
      <c r="CC90">
        <v>3.1499979496002197</v>
      </c>
      <c r="CD90">
        <v>2.5211784839630127</v>
      </c>
      <c r="CE90">
        <v>2.1171360015869141</v>
      </c>
      <c r="CF90">
        <v>2.7772796154022217</v>
      </c>
      <c r="CG90">
        <v>3.4239022731781006</v>
      </c>
      <c r="CH90">
        <v>4.1483235359191895</v>
      </c>
      <c r="CI90">
        <v>3.6754999160766602</v>
      </c>
      <c r="CJ90">
        <v>3.6017296314239502</v>
      </c>
      <c r="CK90">
        <v>1.9680277109146118</v>
      </c>
      <c r="CL90">
        <v>3.6481409072875977</v>
      </c>
      <c r="CM90">
        <v>3.4729862213134766</v>
      </c>
      <c r="CN90">
        <v>3.3648858070373535</v>
      </c>
      <c r="CO90">
        <v>3.0937833786010742</v>
      </c>
      <c r="CP90">
        <v>2.9632871150970459</v>
      </c>
      <c r="CQ90">
        <v>3.1482260227203369</v>
      </c>
      <c r="CR90">
        <v>4.1615204811096191</v>
      </c>
      <c r="CS90">
        <v>3.3572869300842285</v>
      </c>
      <c r="CT90">
        <v>3.4453518390655518</v>
      </c>
      <c r="CU90">
        <v>3.9670896530151367</v>
      </c>
      <c r="CV90">
        <v>4.3649921417236328</v>
      </c>
      <c r="CW90">
        <v>4.6205039024353027</v>
      </c>
      <c r="CX90">
        <v>4.836575984954834</v>
      </c>
      <c r="CY90">
        <v>4.3140344619750977</v>
      </c>
      <c r="CZ90">
        <v>3.7988681793212891</v>
      </c>
    </row>
    <row r="91" spans="1:104" x14ac:dyDescent="0.25">
      <c r="A91" t="s">
        <v>278</v>
      </c>
      <c r="B91" t="s">
        <v>169</v>
      </c>
      <c r="C91" t="s">
        <v>26</v>
      </c>
      <c r="D91" t="s">
        <v>187</v>
      </c>
      <c r="E91" t="s">
        <v>183</v>
      </c>
      <c r="F91">
        <v>2022</v>
      </c>
      <c r="G91" t="s">
        <v>181</v>
      </c>
      <c r="H91">
        <v>12</v>
      </c>
      <c r="I91">
        <v>125.35440826416016</v>
      </c>
      <c r="J91">
        <v>123.005615234375</v>
      </c>
      <c r="K91">
        <v>122.07070922851562</v>
      </c>
      <c r="L91">
        <v>122.13465881347656</v>
      </c>
      <c r="M91">
        <v>128.10018920898437</v>
      </c>
      <c r="N91">
        <v>138.10890197753906</v>
      </c>
      <c r="O91">
        <v>152.43753051757813</v>
      </c>
      <c r="P91">
        <v>163.65438842773437</v>
      </c>
      <c r="Q91">
        <v>168.73599243164062</v>
      </c>
      <c r="R91">
        <v>169.94288635253906</v>
      </c>
      <c r="S91">
        <v>169.81863403320312</v>
      </c>
      <c r="T91">
        <v>166.14598083496094</v>
      </c>
      <c r="U91">
        <v>164.04644775390625</v>
      </c>
      <c r="V91">
        <v>161.55593872070312</v>
      </c>
      <c r="W91">
        <v>159.06272888183594</v>
      </c>
      <c r="X91">
        <v>156.45718383789062</v>
      </c>
      <c r="Y91">
        <v>156.52076721191406</v>
      </c>
      <c r="Z91">
        <v>158.06181335449219</v>
      </c>
      <c r="AA91">
        <v>153.970947265625</v>
      </c>
      <c r="AB91">
        <v>148.83235168457031</v>
      </c>
      <c r="AC91">
        <v>145.09942626953125</v>
      </c>
      <c r="AD91">
        <v>139.843017578125</v>
      </c>
      <c r="AE91">
        <v>134.51448059082031</v>
      </c>
      <c r="AF91">
        <v>130.13969421386719</v>
      </c>
      <c r="AG91">
        <v>-0.70876705646514893</v>
      </c>
      <c r="AH91">
        <v>0.48353615403175354</v>
      </c>
      <c r="AI91">
        <v>-0.51119613647460938</v>
      </c>
      <c r="AJ91">
        <v>-0.56501388549804688</v>
      </c>
      <c r="AK91">
        <v>-1.9660269021987915</v>
      </c>
      <c r="AL91">
        <v>-3.837268590927124</v>
      </c>
      <c r="AM91">
        <v>-4.8303885459899902</v>
      </c>
      <c r="AN91">
        <v>-6.0880064964294434</v>
      </c>
      <c r="AO91">
        <v>-3.9641783237457275</v>
      </c>
      <c r="AP91">
        <v>-0.68057048320770264</v>
      </c>
      <c r="AQ91">
        <v>1.9648659229278564</v>
      </c>
      <c r="AR91">
        <v>9.7195777893066406</v>
      </c>
      <c r="AS91">
        <v>8.7906627655029297</v>
      </c>
      <c r="AT91">
        <v>7.8755455017089844</v>
      </c>
      <c r="AU91">
        <v>7.4951744079589844</v>
      </c>
      <c r="AV91">
        <v>5.5577454566955566</v>
      </c>
      <c r="AW91">
        <v>5.7858762741088867</v>
      </c>
      <c r="AX91">
        <v>3.0972702503204346</v>
      </c>
      <c r="AY91">
        <v>-3.0652461051940918</v>
      </c>
      <c r="AZ91">
        <v>-1.4837499856948853</v>
      </c>
      <c r="BA91">
        <v>-0.34018266201019287</v>
      </c>
      <c r="BB91">
        <v>-1.1284860372543335</v>
      </c>
      <c r="BC91">
        <v>-1.0299378633499146</v>
      </c>
      <c r="BD91">
        <v>-0.35631701350212097</v>
      </c>
      <c r="BE91">
        <v>49.486789703369141</v>
      </c>
      <c r="BF91">
        <v>48.986782073974609</v>
      </c>
      <c r="BG91">
        <v>48.083267211914063</v>
      </c>
      <c r="BH91">
        <v>47.535026550292969</v>
      </c>
      <c r="BI91">
        <v>47.486785888671875</v>
      </c>
      <c r="BJ91">
        <v>46.890312194824219</v>
      </c>
      <c r="BK91">
        <v>46.486785888671875</v>
      </c>
      <c r="BL91">
        <v>47.188549041748047</v>
      </c>
      <c r="BM91">
        <v>49.092071533203125</v>
      </c>
      <c r="BN91">
        <v>51.64471435546875</v>
      </c>
      <c r="BO91">
        <v>53.149124145507813</v>
      </c>
      <c r="BP91">
        <v>53.697357177734375</v>
      </c>
      <c r="BQ91">
        <v>54.596477508544922</v>
      </c>
      <c r="BR91">
        <v>55.596477508544922</v>
      </c>
      <c r="BS91">
        <v>55.701763153076172</v>
      </c>
      <c r="BT91">
        <v>55.745597839355469</v>
      </c>
      <c r="BU91">
        <v>55.144710540771484</v>
      </c>
      <c r="BV91">
        <v>53.135906219482422</v>
      </c>
      <c r="BW91">
        <v>51.635906219482422</v>
      </c>
      <c r="BX91">
        <v>51.333263397216797</v>
      </c>
      <c r="BY91">
        <v>50.227973937988281</v>
      </c>
      <c r="BZ91">
        <v>50.285030364990234</v>
      </c>
      <c r="CA91">
        <v>48.982383728027344</v>
      </c>
      <c r="CB91">
        <v>48.530620574951172</v>
      </c>
      <c r="CC91">
        <v>3.9396936893463135</v>
      </c>
      <c r="CD91">
        <v>3.1705818176269531</v>
      </c>
      <c r="CE91">
        <v>2.69059157371521</v>
      </c>
      <c r="CF91">
        <v>3.5342268943786621</v>
      </c>
      <c r="CG91">
        <v>4.3549408912658691</v>
      </c>
      <c r="CH91">
        <v>5.2613682746887207</v>
      </c>
      <c r="CI91">
        <v>4.6973366737365723</v>
      </c>
      <c r="CJ91">
        <v>4.5096492767333984</v>
      </c>
      <c r="CK91">
        <v>2.3863825798034668</v>
      </c>
      <c r="CL91">
        <v>4.2409138679504395</v>
      </c>
      <c r="CM91">
        <v>3.8614635467529297</v>
      </c>
      <c r="CN91">
        <v>3.6052181720733643</v>
      </c>
      <c r="CO91">
        <v>3.2399599552154541</v>
      </c>
      <c r="CP91">
        <v>3.0269026756286621</v>
      </c>
      <c r="CQ91">
        <v>3.1988048553466797</v>
      </c>
      <c r="CR91">
        <v>4.3184571266174316</v>
      </c>
      <c r="CS91">
        <v>3.6409463882446289</v>
      </c>
      <c r="CT91">
        <v>3.9437160491943359</v>
      </c>
      <c r="CU91">
        <v>4.7217612266540527</v>
      </c>
      <c r="CV91">
        <v>5.2615194320678711</v>
      </c>
      <c r="CW91">
        <v>5.5928745269775391</v>
      </c>
      <c r="CX91">
        <v>5.9354972839355469</v>
      </c>
      <c r="CY91">
        <v>5.3119678497314453</v>
      </c>
      <c r="CZ91">
        <v>4.6912193298339844</v>
      </c>
    </row>
    <row r="92" spans="1:104" x14ac:dyDescent="0.25">
      <c r="A92" t="s">
        <v>279</v>
      </c>
      <c r="B92" t="s">
        <v>169</v>
      </c>
      <c r="C92" t="s">
        <v>26</v>
      </c>
      <c r="D92" t="s">
        <v>187</v>
      </c>
      <c r="E92" t="s">
        <v>183</v>
      </c>
      <c r="F92">
        <v>2022</v>
      </c>
      <c r="G92" t="s">
        <v>182</v>
      </c>
      <c r="H92">
        <v>8</v>
      </c>
      <c r="I92">
        <v>156.48680114746094</v>
      </c>
      <c r="J92">
        <v>152.63327026367188</v>
      </c>
      <c r="K92">
        <v>149.58485412597656</v>
      </c>
      <c r="L92">
        <v>149.178955078125</v>
      </c>
      <c r="M92">
        <v>155.91746520996094</v>
      </c>
      <c r="N92">
        <v>172.17558288574219</v>
      </c>
      <c r="O92">
        <v>187.73956298828125</v>
      </c>
      <c r="P92">
        <v>203.24795532226562</v>
      </c>
      <c r="Q92">
        <v>215.03199768066406</v>
      </c>
      <c r="R92">
        <v>224.53828430175781</v>
      </c>
      <c r="S92">
        <v>233.34652709960937</v>
      </c>
      <c r="T92">
        <v>235.72015380859375</v>
      </c>
      <c r="U92">
        <v>237.53558349609375</v>
      </c>
      <c r="V92">
        <v>237.79855346679687</v>
      </c>
      <c r="W92">
        <v>235.84718322753906</v>
      </c>
      <c r="X92">
        <v>230.03105163574219</v>
      </c>
      <c r="Y92">
        <v>222.685546875</v>
      </c>
      <c r="Z92">
        <v>213.18255615234375</v>
      </c>
      <c r="AA92">
        <v>202.24577331542969</v>
      </c>
      <c r="AB92">
        <v>196.07339477539062</v>
      </c>
      <c r="AC92">
        <v>191.02120971679687</v>
      </c>
      <c r="AD92">
        <v>181.66792297363281</v>
      </c>
      <c r="AE92">
        <v>173.63911437988281</v>
      </c>
      <c r="AF92">
        <v>166.13992309570312</v>
      </c>
      <c r="AG92">
        <v>-2.2958699613809586E-2</v>
      </c>
      <c r="AH92">
        <v>0.61120641231536865</v>
      </c>
      <c r="AI92">
        <v>0.32877808809280396</v>
      </c>
      <c r="AJ92">
        <v>0.6977660059928894</v>
      </c>
      <c r="AK92">
        <v>0.11698640882968903</v>
      </c>
      <c r="AL92">
        <v>0.42923572659492493</v>
      </c>
      <c r="AM92">
        <v>-1.6797513961791992</v>
      </c>
      <c r="AN92">
        <v>0.17053243517875671</v>
      </c>
      <c r="AO92">
        <v>1.4739669561386108</v>
      </c>
      <c r="AP92">
        <v>2.032198429107666</v>
      </c>
      <c r="AQ92">
        <v>5.6754984855651855</v>
      </c>
      <c r="AR92">
        <v>19.572488784790039</v>
      </c>
      <c r="AS92">
        <v>19.775337219238281</v>
      </c>
      <c r="AT92">
        <v>18.322759628295898</v>
      </c>
      <c r="AU92">
        <v>17.539112091064453</v>
      </c>
      <c r="AV92">
        <v>18.02311897277832</v>
      </c>
      <c r="AW92">
        <v>18.05567741394043</v>
      </c>
      <c r="AX92">
        <v>15.766176223754883</v>
      </c>
      <c r="AY92">
        <v>6.5558209419250488</v>
      </c>
      <c r="AZ92">
        <v>4.2550663948059082</v>
      </c>
      <c r="BA92">
        <v>3.1143865585327148</v>
      </c>
      <c r="BB92">
        <v>2.14406418800354</v>
      </c>
      <c r="BC92">
        <v>2.275982141494751</v>
      </c>
      <c r="BD92">
        <v>2.3244454860687256</v>
      </c>
      <c r="BE92">
        <v>70.836204528808594</v>
      </c>
      <c r="BF92">
        <v>70.111030578613281</v>
      </c>
      <c r="BG92">
        <v>69.642120361328125</v>
      </c>
      <c r="BH92">
        <v>69.384048461914063</v>
      </c>
      <c r="BI92">
        <v>69.256294250488281</v>
      </c>
      <c r="BJ92">
        <v>68.859222412109375</v>
      </c>
      <c r="BK92">
        <v>69.292213439941406</v>
      </c>
      <c r="BL92">
        <v>70.799789428710938</v>
      </c>
      <c r="BM92">
        <v>74.228096008300781</v>
      </c>
      <c r="BN92">
        <v>77.7044677734375</v>
      </c>
      <c r="BO92">
        <v>81.133888244628906</v>
      </c>
      <c r="BP92">
        <v>82.743194580078125</v>
      </c>
      <c r="BQ92">
        <v>83.18707275390625</v>
      </c>
      <c r="BR92">
        <v>83.583114624023438</v>
      </c>
      <c r="BS92">
        <v>83.8509521484375</v>
      </c>
      <c r="BT92">
        <v>83.61663818359375</v>
      </c>
      <c r="BU92">
        <v>83.585975646972656</v>
      </c>
      <c r="BV92">
        <v>83.056190490722656</v>
      </c>
      <c r="BW92">
        <v>81.300811767578125</v>
      </c>
      <c r="BX92">
        <v>78.756439208984375</v>
      </c>
      <c r="BY92">
        <v>76.141983032226563</v>
      </c>
      <c r="BZ92">
        <v>74.64947509765625</v>
      </c>
      <c r="CA92">
        <v>73.823326110839844</v>
      </c>
      <c r="CB92">
        <v>72.593238830566406</v>
      </c>
      <c r="CC92">
        <v>3.2587132453918457</v>
      </c>
      <c r="CD92">
        <v>2.6068069934844971</v>
      </c>
      <c r="CE92">
        <v>2.1845879554748535</v>
      </c>
      <c r="CF92">
        <v>2.8602809906005859</v>
      </c>
      <c r="CG92">
        <v>3.5121486186981201</v>
      </c>
      <c r="CH92">
        <v>4.3460450172424316</v>
      </c>
      <c r="CI92">
        <v>3.8331978321075439</v>
      </c>
      <c r="CJ92">
        <v>3.7109653949737549</v>
      </c>
      <c r="CK92">
        <v>2.0150277614593506</v>
      </c>
      <c r="CL92">
        <v>3.7127223014831543</v>
      </c>
      <c r="CM92">
        <v>3.5157139301300049</v>
      </c>
      <c r="CN92">
        <v>3.3890974521636963</v>
      </c>
      <c r="CO92">
        <v>3.1084730625152588</v>
      </c>
      <c r="CP92">
        <v>2.9520947933197021</v>
      </c>
      <c r="CQ92">
        <v>3.1426467895507813</v>
      </c>
      <c r="CR92">
        <v>4.2069292068481445</v>
      </c>
      <c r="CS92">
        <v>3.432258129119873</v>
      </c>
      <c r="CT92">
        <v>3.5243246555328369</v>
      </c>
      <c r="CU92">
        <v>4.1095123291015625</v>
      </c>
      <c r="CV92">
        <v>4.592806339263916</v>
      </c>
      <c r="CW92">
        <v>4.8786153793334961</v>
      </c>
      <c r="CX92">
        <v>5.1090502738952637</v>
      </c>
      <c r="CY92">
        <v>4.5433855056762695</v>
      </c>
      <c r="CZ92">
        <v>3.9682185649871826</v>
      </c>
    </row>
    <row r="93" spans="1:104" x14ac:dyDescent="0.25">
      <c r="A93" t="s">
        <v>280</v>
      </c>
      <c r="B93" t="s">
        <v>169</v>
      </c>
      <c r="C93" t="s">
        <v>26</v>
      </c>
      <c r="D93" t="s">
        <v>187</v>
      </c>
      <c r="E93" t="s">
        <v>183</v>
      </c>
      <c r="F93">
        <v>2023</v>
      </c>
      <c r="G93" t="s">
        <v>170</v>
      </c>
      <c r="H93">
        <v>1</v>
      </c>
      <c r="I93">
        <v>122.42149353027344</v>
      </c>
      <c r="J93">
        <v>119.57832336425781</v>
      </c>
      <c r="K93">
        <v>119.22971343994141</v>
      </c>
      <c r="L93">
        <v>119.91497039794922</v>
      </c>
      <c r="M93">
        <v>127.28630065917969</v>
      </c>
      <c r="N93">
        <v>139.07206726074219</v>
      </c>
      <c r="O93">
        <v>156.07258605957031</v>
      </c>
      <c r="P93">
        <v>168.25701904296875</v>
      </c>
      <c r="Q93">
        <v>171.70402526855469</v>
      </c>
      <c r="R93">
        <v>171.37284851074219</v>
      </c>
      <c r="S93">
        <v>171.36390686035156</v>
      </c>
      <c r="T93">
        <v>166.11195373535156</v>
      </c>
      <c r="U93">
        <v>163.76905822753906</v>
      </c>
      <c r="V93">
        <v>160.0565185546875</v>
      </c>
      <c r="W93">
        <v>155.98106384277344</v>
      </c>
      <c r="X93">
        <v>153.60050964355469</v>
      </c>
      <c r="Y93">
        <v>153.19979858398437</v>
      </c>
      <c r="Z93">
        <v>154.76582336425781</v>
      </c>
      <c r="AA93">
        <v>152.49195861816406</v>
      </c>
      <c r="AB93">
        <v>147.00596618652344</v>
      </c>
      <c r="AC93">
        <v>143.23088073730469</v>
      </c>
      <c r="AD93">
        <v>137.97367858886719</v>
      </c>
      <c r="AE93">
        <v>133.28375244140625</v>
      </c>
      <c r="AF93">
        <v>129.204833984375</v>
      </c>
      <c r="AG93">
        <v>-0.78982377052307129</v>
      </c>
      <c r="AH93">
        <v>0.46879225969314575</v>
      </c>
      <c r="AI93">
        <v>-0.6095573902130127</v>
      </c>
      <c r="AJ93">
        <v>-0.71630913019180298</v>
      </c>
      <c r="AK93">
        <v>-2.2502739429473877</v>
      </c>
      <c r="AL93">
        <v>-4.473820686340332</v>
      </c>
      <c r="AM93">
        <v>-5.4595565795898438</v>
      </c>
      <c r="AN93">
        <v>-7.1861205101013184</v>
      </c>
      <c r="AO93">
        <v>-4.7885370254516602</v>
      </c>
      <c r="AP93">
        <v>-1.0103013515472412</v>
      </c>
      <c r="AQ93">
        <v>1.6662887334823608</v>
      </c>
      <c r="AR93">
        <v>9.1274337768554687</v>
      </c>
      <c r="AS93">
        <v>8.0722255706787109</v>
      </c>
      <c r="AT93">
        <v>7.1464018821716309</v>
      </c>
      <c r="AU93">
        <v>6.7345166206359863</v>
      </c>
      <c r="AV93">
        <v>4.5035896301269531</v>
      </c>
      <c r="AW93">
        <v>4.6843533515930176</v>
      </c>
      <c r="AX93">
        <v>1.8142983913421631</v>
      </c>
      <c r="AY93">
        <v>-4.1912851333618164</v>
      </c>
      <c r="AZ93">
        <v>-2.1397833824157715</v>
      </c>
      <c r="BA93">
        <v>-0.72261428833007813</v>
      </c>
      <c r="BB93">
        <v>-1.5104607343673706</v>
      </c>
      <c r="BC93">
        <v>-1.4213042259216309</v>
      </c>
      <c r="BD93">
        <v>-0.66677433252334595</v>
      </c>
      <c r="BE93">
        <v>45.232383728027344</v>
      </c>
      <c r="BF93">
        <v>44.276214599609375</v>
      </c>
      <c r="BG93">
        <v>43.824455261230469</v>
      </c>
      <c r="BH93">
        <v>42.929740905761719</v>
      </c>
      <c r="BI93">
        <v>41.574317932128906</v>
      </c>
      <c r="BJ93">
        <v>41.040992736816406</v>
      </c>
      <c r="BK93">
        <v>40.730819702148437</v>
      </c>
      <c r="BL93">
        <v>40.322891235351562</v>
      </c>
      <c r="BM93">
        <v>44.289291381835938</v>
      </c>
      <c r="BN93">
        <v>47.692817687988281</v>
      </c>
      <c r="BO93">
        <v>50.305625915527344</v>
      </c>
      <c r="BP93">
        <v>52.045116424560547</v>
      </c>
      <c r="BQ93">
        <v>54.10528564453125</v>
      </c>
      <c r="BR93">
        <v>53.862812042236328</v>
      </c>
      <c r="BS93">
        <v>54.650539398193359</v>
      </c>
      <c r="BT93">
        <v>54.497016906738281</v>
      </c>
      <c r="BU93">
        <v>53.540855407714844</v>
      </c>
      <c r="BV93">
        <v>52.200477600097656</v>
      </c>
      <c r="BW93">
        <v>51.132919311523438</v>
      </c>
      <c r="BX93">
        <v>49.179740905761719</v>
      </c>
      <c r="BY93">
        <v>47.816928863525391</v>
      </c>
      <c r="BZ93">
        <v>47.081840515136719</v>
      </c>
      <c r="CA93">
        <v>46.840652465820313</v>
      </c>
      <c r="CB93">
        <v>45.824317932128906</v>
      </c>
      <c r="CC93">
        <v>4.1299600601196289</v>
      </c>
      <c r="CD93">
        <v>3.3085057735443115</v>
      </c>
      <c r="CE93">
        <v>2.8208901882171631</v>
      </c>
      <c r="CF93">
        <v>3.7247259616851807</v>
      </c>
      <c r="CG93">
        <v>4.6449341773986816</v>
      </c>
      <c r="CH93">
        <v>5.686988353729248</v>
      </c>
      <c r="CI93">
        <v>5.1624021530151367</v>
      </c>
      <c r="CJ93">
        <v>4.9768404960632324</v>
      </c>
      <c r="CK93">
        <v>2.6066229343414307</v>
      </c>
      <c r="CL93">
        <v>4.5905413627624512</v>
      </c>
      <c r="CM93">
        <v>4.1826481819152832</v>
      </c>
      <c r="CN93">
        <v>3.8690822124481201</v>
      </c>
      <c r="CO93">
        <v>3.4719228744506836</v>
      </c>
      <c r="CP93">
        <v>3.2189500331878662</v>
      </c>
      <c r="CQ93">
        <v>3.3671045303344727</v>
      </c>
      <c r="CR93">
        <v>4.5508356094360352</v>
      </c>
      <c r="CS93">
        <v>3.8253035545349121</v>
      </c>
      <c r="CT93">
        <v>4.1449484825134277</v>
      </c>
      <c r="CU93">
        <v>5.0196981430053711</v>
      </c>
      <c r="CV93">
        <v>5.5784587860107422</v>
      </c>
      <c r="CW93">
        <v>5.9261336326599121</v>
      </c>
      <c r="CX93">
        <v>6.2860512733459473</v>
      </c>
      <c r="CY93">
        <v>5.649747371673584</v>
      </c>
      <c r="CZ93">
        <v>4.9994254112243652</v>
      </c>
    </row>
    <row r="94" spans="1:104" x14ac:dyDescent="0.25">
      <c r="A94" t="s">
        <v>281</v>
      </c>
      <c r="B94" t="s">
        <v>169</v>
      </c>
      <c r="C94" t="s">
        <v>26</v>
      </c>
      <c r="D94" t="s">
        <v>187</v>
      </c>
      <c r="E94" t="s">
        <v>183</v>
      </c>
      <c r="F94">
        <v>2023</v>
      </c>
      <c r="G94" t="s">
        <v>171</v>
      </c>
      <c r="H94">
        <v>2</v>
      </c>
      <c r="I94">
        <v>128.80867004394531</v>
      </c>
      <c r="J94">
        <v>125.48462677001953</v>
      </c>
      <c r="K94">
        <v>123.84115600585937</v>
      </c>
      <c r="L94">
        <v>124.38820648193359</v>
      </c>
      <c r="M94">
        <v>130.56172180175781</v>
      </c>
      <c r="N94">
        <v>142.09893798828125</v>
      </c>
      <c r="O94">
        <v>159.46247863769531</v>
      </c>
      <c r="P94">
        <v>170.55577087402344</v>
      </c>
      <c r="Q94">
        <v>175.98593139648437</v>
      </c>
      <c r="R94">
        <v>177.60194396972656</v>
      </c>
      <c r="S94">
        <v>180.70295715332031</v>
      </c>
      <c r="T94">
        <v>179.46931457519531</v>
      </c>
      <c r="U94">
        <v>179.93937683105469</v>
      </c>
      <c r="V94">
        <v>179.60734558105469</v>
      </c>
      <c r="W94">
        <v>177.33900451660156</v>
      </c>
      <c r="X94">
        <v>171.97160339355469</v>
      </c>
      <c r="Y94">
        <v>166.87794494628906</v>
      </c>
      <c r="Z94">
        <v>165.71597290039063</v>
      </c>
      <c r="AA94">
        <v>163.07424926757812</v>
      </c>
      <c r="AB94">
        <v>156.99617004394531</v>
      </c>
      <c r="AC94">
        <v>152.96920776367187</v>
      </c>
      <c r="AD94">
        <v>146.24896240234375</v>
      </c>
      <c r="AE94">
        <v>140.01858520507812</v>
      </c>
      <c r="AF94">
        <v>134.97232055664062</v>
      </c>
      <c r="AG94">
        <v>-0.61340099573135376</v>
      </c>
      <c r="AH94">
        <v>0.49477303028106689</v>
      </c>
      <c r="AI94">
        <v>-0.39052867889404297</v>
      </c>
      <c r="AJ94">
        <v>-0.38800707459449768</v>
      </c>
      <c r="AK94">
        <v>-1.6633960008621216</v>
      </c>
      <c r="AL94">
        <v>-3.2513003349304199</v>
      </c>
      <c r="AM94">
        <v>-4.4656734466552734</v>
      </c>
      <c r="AN94">
        <v>-5.2939472198486328</v>
      </c>
      <c r="AO94">
        <v>-3.2694857120513916</v>
      </c>
      <c r="AP94">
        <v>-0.33570766448974609</v>
      </c>
      <c r="AQ94">
        <v>2.4640123844146729</v>
      </c>
      <c r="AR94">
        <v>11.212094306945801</v>
      </c>
      <c r="AS94">
        <v>10.506872177124023</v>
      </c>
      <c r="AT94">
        <v>9.5788612365722656</v>
      </c>
      <c r="AU94">
        <v>9.1389265060424805</v>
      </c>
      <c r="AV94">
        <v>7.3017582893371582</v>
      </c>
      <c r="AW94">
        <v>7.3611054420471191</v>
      </c>
      <c r="AX94">
        <v>4.706298828125</v>
      </c>
      <c r="AY94">
        <v>-1.8645139932632446</v>
      </c>
      <c r="AZ94">
        <v>-0.7598271369934082</v>
      </c>
      <c r="BA94">
        <v>0.10338766872882843</v>
      </c>
      <c r="BB94">
        <v>-0.70947760343551636</v>
      </c>
      <c r="BC94">
        <v>-0.60119175910949707</v>
      </c>
      <c r="BD94">
        <v>-3.846179461106658E-3</v>
      </c>
      <c r="BE94">
        <v>50.723438262939453</v>
      </c>
      <c r="BF94">
        <v>51.178176879882812</v>
      </c>
      <c r="BG94">
        <v>50.632926940917969</v>
      </c>
      <c r="BH94">
        <v>51.036445617675781</v>
      </c>
      <c r="BI94">
        <v>50.476280212402344</v>
      </c>
      <c r="BJ94">
        <v>49.759082794189453</v>
      </c>
      <c r="BK94">
        <v>50.8873291015625</v>
      </c>
      <c r="BL94">
        <v>50.546955108642578</v>
      </c>
      <c r="BM94">
        <v>52.8331298828125</v>
      </c>
      <c r="BN94">
        <v>55.710845947265625</v>
      </c>
      <c r="BO94">
        <v>57.837532043457031</v>
      </c>
      <c r="BP94">
        <v>59.153659820556641</v>
      </c>
      <c r="BQ94">
        <v>60.724723815917969</v>
      </c>
      <c r="BR94">
        <v>61.191394805908203</v>
      </c>
      <c r="BS94">
        <v>61.777362823486328</v>
      </c>
      <c r="BT94">
        <v>60.888751983642578</v>
      </c>
      <c r="BU94">
        <v>60.037868499755859</v>
      </c>
      <c r="BV94">
        <v>59.686988830566406</v>
      </c>
      <c r="BW94">
        <v>57.098037719726563</v>
      </c>
      <c r="BX94">
        <v>55.132926940917969</v>
      </c>
      <c r="BY94">
        <v>54.995735168457031</v>
      </c>
      <c r="BZ94">
        <v>53.135906219482422</v>
      </c>
      <c r="CA94">
        <v>52.687126159667969</v>
      </c>
      <c r="CB94">
        <v>51.925201416015625</v>
      </c>
      <c r="CC94">
        <v>3.7345926761627197</v>
      </c>
      <c r="CD94">
        <v>2.9838705062866211</v>
      </c>
      <c r="CE94">
        <v>2.5181212425231934</v>
      </c>
      <c r="CF94">
        <v>3.3205504417419434</v>
      </c>
      <c r="CG94">
        <v>4.0947151184082031</v>
      </c>
      <c r="CH94">
        <v>4.9939389228820801</v>
      </c>
      <c r="CI94">
        <v>4.5330829620361328</v>
      </c>
      <c r="CJ94">
        <v>4.3356766700744629</v>
      </c>
      <c r="CK94">
        <v>2.2960727214813232</v>
      </c>
      <c r="CL94">
        <v>4.088646411895752</v>
      </c>
      <c r="CM94">
        <v>3.790593147277832</v>
      </c>
      <c r="CN94">
        <v>3.5925869941711426</v>
      </c>
      <c r="CO94">
        <v>3.2784936428070068</v>
      </c>
      <c r="CP94">
        <v>3.1043803691864014</v>
      </c>
      <c r="CQ94">
        <v>3.2900228500366211</v>
      </c>
      <c r="CR94">
        <v>4.378901481628418</v>
      </c>
      <c r="CS94">
        <v>3.5811014175415039</v>
      </c>
      <c r="CT94">
        <v>3.8143312931060791</v>
      </c>
      <c r="CU94">
        <v>4.6134519577026367</v>
      </c>
      <c r="CV94">
        <v>5.1200981140136719</v>
      </c>
      <c r="CW94">
        <v>5.4393715858459473</v>
      </c>
      <c r="CX94">
        <v>5.7264361381530762</v>
      </c>
      <c r="CY94">
        <v>5.1009073257446289</v>
      </c>
      <c r="CZ94">
        <v>4.4884462356567383</v>
      </c>
    </row>
    <row r="95" spans="1:104" x14ac:dyDescent="0.25">
      <c r="A95" t="s">
        <v>282</v>
      </c>
      <c r="B95" t="s">
        <v>169</v>
      </c>
      <c r="C95" t="s">
        <v>26</v>
      </c>
      <c r="D95" t="s">
        <v>187</v>
      </c>
      <c r="E95" t="s">
        <v>183</v>
      </c>
      <c r="F95">
        <v>2023</v>
      </c>
      <c r="G95" t="s">
        <v>172</v>
      </c>
      <c r="H95">
        <v>3</v>
      </c>
      <c r="I95">
        <v>138.05702209472656</v>
      </c>
      <c r="J95">
        <v>134.51231384277344</v>
      </c>
      <c r="K95">
        <v>131.72981262207031</v>
      </c>
      <c r="L95">
        <v>130.66238403320312</v>
      </c>
      <c r="M95">
        <v>135.28292846679687</v>
      </c>
      <c r="N95">
        <v>148.12307739257812</v>
      </c>
      <c r="O95">
        <v>167.08718872070312</v>
      </c>
      <c r="P95">
        <v>180.61209106445312</v>
      </c>
      <c r="Q95">
        <v>189.47482299804687</v>
      </c>
      <c r="R95">
        <v>196.13241577148437</v>
      </c>
      <c r="S95">
        <v>204.11073303222656</v>
      </c>
      <c r="T95">
        <v>206.91720581054687</v>
      </c>
      <c r="U95">
        <v>209.24337768554688</v>
      </c>
      <c r="V95">
        <v>212.06803894042969</v>
      </c>
      <c r="W95">
        <v>210.79103088378906</v>
      </c>
      <c r="X95">
        <v>203.4517822265625</v>
      </c>
      <c r="Y95">
        <v>194.57659912109375</v>
      </c>
      <c r="Z95">
        <v>185.65939331054687</v>
      </c>
      <c r="AA95">
        <v>177.59417724609375</v>
      </c>
      <c r="AB95">
        <v>174.29762268066406</v>
      </c>
      <c r="AC95">
        <v>169.69277954101562</v>
      </c>
      <c r="AD95">
        <v>161.6856689453125</v>
      </c>
      <c r="AE95">
        <v>153.67556762695312</v>
      </c>
      <c r="AF95">
        <v>146.60545349121094</v>
      </c>
      <c r="AG95">
        <v>-0.30600124597549438</v>
      </c>
      <c r="AH95">
        <v>0.53493201732635498</v>
      </c>
      <c r="AI95">
        <v>-2.6595614850521088E-2</v>
      </c>
      <c r="AJ95">
        <v>0.15430593490600586</v>
      </c>
      <c r="AK95">
        <v>-0.71693813800811768</v>
      </c>
      <c r="AL95">
        <v>-1.3161830902099609</v>
      </c>
      <c r="AM95">
        <v>-2.9229354858398438</v>
      </c>
      <c r="AN95">
        <v>-2.4304647445678711</v>
      </c>
      <c r="AO95">
        <v>-0.86223506927490234</v>
      </c>
      <c r="AP95">
        <v>0.81280726194381714</v>
      </c>
      <c r="AQ95">
        <v>3.986250638961792</v>
      </c>
      <c r="AR95">
        <v>15.273180961608887</v>
      </c>
      <c r="AS95">
        <v>15.087125778198242</v>
      </c>
      <c r="AT95">
        <v>14.084428787231445</v>
      </c>
      <c r="AU95">
        <v>13.517415046691895</v>
      </c>
      <c r="AV95">
        <v>12.66593074798584</v>
      </c>
      <c r="AW95">
        <v>12.550575256347656</v>
      </c>
      <c r="AX95">
        <v>9.9376926422119141</v>
      </c>
      <c r="AY95">
        <v>2.2645432949066162</v>
      </c>
      <c r="AZ95">
        <v>1.7079466581344604</v>
      </c>
      <c r="BA95">
        <v>1.5773807764053345</v>
      </c>
      <c r="BB95">
        <v>0.70073902606964111</v>
      </c>
      <c r="BC95">
        <v>0.8150932788848877</v>
      </c>
      <c r="BD95">
        <v>1.1294347047805786</v>
      </c>
      <c r="BE95">
        <v>58.717609405517578</v>
      </c>
      <c r="BF95">
        <v>58.224990844726563</v>
      </c>
      <c r="BG95">
        <v>56.840789794921875</v>
      </c>
      <c r="BH95">
        <v>56.736782073974609</v>
      </c>
      <c r="BI95">
        <v>55.934005737304688</v>
      </c>
      <c r="BJ95">
        <v>55.426624298095703</v>
      </c>
      <c r="BK95">
        <v>54.840652465820313</v>
      </c>
      <c r="BL95">
        <v>57.891593933105469</v>
      </c>
      <c r="BM95">
        <v>63.701622009277344</v>
      </c>
      <c r="BN95">
        <v>69.209007263183594</v>
      </c>
      <c r="BO95">
        <v>74.121620178222656</v>
      </c>
      <c r="BP95">
        <v>76.755828857421875</v>
      </c>
      <c r="BQ95">
        <v>79.514778137207031</v>
      </c>
      <c r="BR95">
        <v>80.548103332519531</v>
      </c>
      <c r="BS95">
        <v>79.314430236816406</v>
      </c>
      <c r="BT95">
        <v>77.659492492675781</v>
      </c>
      <c r="BU95">
        <v>76.54071044921875</v>
      </c>
      <c r="BV95">
        <v>75.087532043457031</v>
      </c>
      <c r="BW95">
        <v>71.426612854003906</v>
      </c>
      <c r="BX95">
        <v>68.682723999023438</v>
      </c>
      <c r="BY95">
        <v>67.327438354492187</v>
      </c>
      <c r="BZ95">
        <v>64.725135803222656</v>
      </c>
      <c r="CA95">
        <v>63.437267303466797</v>
      </c>
      <c r="CB95">
        <v>60.875675201416016</v>
      </c>
      <c r="CC95">
        <v>3.2161757946014404</v>
      </c>
      <c r="CD95">
        <v>2.5700087547302246</v>
      </c>
      <c r="CE95">
        <v>2.1521813869476318</v>
      </c>
      <c r="CF95">
        <v>2.8026225566864014</v>
      </c>
      <c r="CG95">
        <v>3.409055233001709</v>
      </c>
      <c r="CH95">
        <v>4.1827149391174316</v>
      </c>
      <c r="CI95">
        <v>3.8164665699005127</v>
      </c>
      <c r="CJ95">
        <v>3.6890997886657715</v>
      </c>
      <c r="CK95">
        <v>1.9862886667251587</v>
      </c>
      <c r="CL95">
        <v>3.6279759407043457</v>
      </c>
      <c r="CM95">
        <v>3.4402570724487305</v>
      </c>
      <c r="CN95">
        <v>3.3281035423278809</v>
      </c>
      <c r="CO95">
        <v>3.0632541179656982</v>
      </c>
      <c r="CP95">
        <v>2.945162296295166</v>
      </c>
      <c r="CQ95">
        <v>3.1421718597412109</v>
      </c>
      <c r="CR95">
        <v>4.1624889373779297</v>
      </c>
      <c r="CS95">
        <v>3.3549914360046387</v>
      </c>
      <c r="CT95">
        <v>3.4336345195770264</v>
      </c>
      <c r="CU95">
        <v>4.0369415283203125</v>
      </c>
      <c r="CV95">
        <v>4.567345142364502</v>
      </c>
      <c r="CW95">
        <v>4.8483195304870605</v>
      </c>
      <c r="CX95">
        <v>5.0868191719055176</v>
      </c>
      <c r="CY95">
        <v>4.4983134269714355</v>
      </c>
      <c r="CZ95">
        <v>3.9172794818878174</v>
      </c>
    </row>
    <row r="96" spans="1:104" x14ac:dyDescent="0.25">
      <c r="A96" t="s">
        <v>283</v>
      </c>
      <c r="B96" t="s">
        <v>169</v>
      </c>
      <c r="C96" t="s">
        <v>26</v>
      </c>
      <c r="D96" t="s">
        <v>187</v>
      </c>
      <c r="E96" t="s">
        <v>183</v>
      </c>
      <c r="F96">
        <v>2023</v>
      </c>
      <c r="G96" t="s">
        <v>173</v>
      </c>
      <c r="H96">
        <v>4</v>
      </c>
      <c r="I96">
        <v>145.04902648925781</v>
      </c>
      <c r="J96">
        <v>140.5997314453125</v>
      </c>
      <c r="K96">
        <v>137.79908752441406</v>
      </c>
      <c r="L96">
        <v>136.58573913574219</v>
      </c>
      <c r="M96">
        <v>141.87770080566406</v>
      </c>
      <c r="N96">
        <v>155.34536743164062</v>
      </c>
      <c r="O96">
        <v>171.21549987792969</v>
      </c>
      <c r="P96">
        <v>186.25477600097656</v>
      </c>
      <c r="Q96">
        <v>199.25564575195312</v>
      </c>
      <c r="R96">
        <v>211.14244079589844</v>
      </c>
      <c r="S96">
        <v>221.90725708007812</v>
      </c>
      <c r="T96">
        <v>226.11300659179687</v>
      </c>
      <c r="U96">
        <v>228.58328247070312</v>
      </c>
      <c r="V96">
        <v>230.19593811035156</v>
      </c>
      <c r="W96">
        <v>226.90159606933594</v>
      </c>
      <c r="X96">
        <v>218.89122009277344</v>
      </c>
      <c r="Y96">
        <v>208.38063049316406</v>
      </c>
      <c r="Z96">
        <v>197.42474365234375</v>
      </c>
      <c r="AA96">
        <v>185.29570007324219</v>
      </c>
      <c r="AB96">
        <v>182.1624755859375</v>
      </c>
      <c r="AC96">
        <v>178.39102172851563</v>
      </c>
      <c r="AD96">
        <v>170.31401062011719</v>
      </c>
      <c r="AE96">
        <v>162.35238647460937</v>
      </c>
      <c r="AF96">
        <v>155.47238159179687</v>
      </c>
      <c r="AG96">
        <v>-8.4560893476009369E-2</v>
      </c>
      <c r="AH96">
        <v>0.56220161914825439</v>
      </c>
      <c r="AI96">
        <v>0.23316961526870728</v>
      </c>
      <c r="AJ96">
        <v>0.53820198774337769</v>
      </c>
      <c r="AK96">
        <v>-7.4469350278377533E-2</v>
      </c>
      <c r="AL96">
        <v>1.4693913981318474E-2</v>
      </c>
      <c r="AM96">
        <v>-1.8403313159942627</v>
      </c>
      <c r="AN96">
        <v>-0.40496575832366943</v>
      </c>
      <c r="AO96">
        <v>0.88681149482727051</v>
      </c>
      <c r="AP96">
        <v>1.6926006078720093</v>
      </c>
      <c r="AQ96">
        <v>5.1731142997741699</v>
      </c>
      <c r="AR96">
        <v>18.335367202758789</v>
      </c>
      <c r="AS96">
        <v>18.492876052856445</v>
      </c>
      <c r="AT96">
        <v>17.220853805541992</v>
      </c>
      <c r="AU96">
        <v>16.384149551391602</v>
      </c>
      <c r="AV96">
        <v>16.407684326171875</v>
      </c>
      <c r="AW96">
        <v>16.167596817016602</v>
      </c>
      <c r="AX96">
        <v>13.750639915466309</v>
      </c>
      <c r="AY96">
        <v>5.2383742332458496</v>
      </c>
      <c r="AZ96">
        <v>3.4961724281311035</v>
      </c>
      <c r="BA96">
        <v>2.6449410915374756</v>
      </c>
      <c r="BB96">
        <v>1.7419654130935669</v>
      </c>
      <c r="BC96">
        <v>1.860997200012207</v>
      </c>
      <c r="BD96">
        <v>1.969169020652771</v>
      </c>
      <c r="BE96">
        <v>68.371131896972656</v>
      </c>
      <c r="BF96">
        <v>65.840789794921875</v>
      </c>
      <c r="BG96">
        <v>64.477981567382813</v>
      </c>
      <c r="BH96">
        <v>64.413406372070313</v>
      </c>
      <c r="BI96">
        <v>63.776077270507813</v>
      </c>
      <c r="BJ96">
        <v>62.980819702148438</v>
      </c>
      <c r="BK96">
        <v>63.239635467529297</v>
      </c>
      <c r="BL96">
        <v>65.697219848632812</v>
      </c>
      <c r="BM96">
        <v>72.48272705078125</v>
      </c>
      <c r="BN96">
        <v>77.517478942871094</v>
      </c>
      <c r="BO96">
        <v>81.592422485351563</v>
      </c>
      <c r="BP96">
        <v>85.134689331054688</v>
      </c>
      <c r="BQ96">
        <v>85.425407409667969</v>
      </c>
      <c r="BR96">
        <v>85.51605224609375</v>
      </c>
      <c r="BS96">
        <v>85.404808044433594</v>
      </c>
      <c r="BT96">
        <v>83.874465942382813</v>
      </c>
      <c r="BU96">
        <v>82.378868103027344</v>
      </c>
      <c r="BV96">
        <v>79.978324890136719</v>
      </c>
      <c r="BW96">
        <v>77.56585693359375</v>
      </c>
      <c r="BX96">
        <v>73.099319458007813</v>
      </c>
      <c r="BY96">
        <v>68.85400390625</v>
      </c>
      <c r="BZ96">
        <v>67.0394287109375</v>
      </c>
      <c r="CA96">
        <v>65.470451354980469</v>
      </c>
      <c r="CB96">
        <v>64.316925048828125</v>
      </c>
      <c r="CC96">
        <v>3.0656523704528809</v>
      </c>
      <c r="CD96">
        <v>2.4371585845947266</v>
      </c>
      <c r="CE96">
        <v>2.042527437210083</v>
      </c>
      <c r="CF96">
        <v>2.6579458713531494</v>
      </c>
      <c r="CG96">
        <v>3.2436344623565674</v>
      </c>
      <c r="CH96">
        <v>3.9797942638397217</v>
      </c>
      <c r="CI96">
        <v>3.548037052154541</v>
      </c>
      <c r="CJ96">
        <v>3.4514987468719482</v>
      </c>
      <c r="CK96">
        <v>1.8950830698013306</v>
      </c>
      <c r="CL96">
        <v>3.5433762073516846</v>
      </c>
      <c r="CM96">
        <v>3.3933086395263672</v>
      </c>
      <c r="CN96">
        <v>3.2995333671569824</v>
      </c>
      <c r="CO96">
        <v>3.0360052585601807</v>
      </c>
      <c r="CP96">
        <v>2.9004037380218506</v>
      </c>
      <c r="CQ96">
        <v>3.0686130523681641</v>
      </c>
      <c r="CR96">
        <v>4.0629987716674805</v>
      </c>
      <c r="CS96">
        <v>3.2597546577453613</v>
      </c>
      <c r="CT96">
        <v>3.3125734329223633</v>
      </c>
      <c r="CU96">
        <v>3.8213415145874023</v>
      </c>
      <c r="CV96">
        <v>4.3306994438171387</v>
      </c>
      <c r="CW96">
        <v>4.6241044998168945</v>
      </c>
      <c r="CX96">
        <v>4.8612947463989258</v>
      </c>
      <c r="CY96">
        <v>4.3115191459655762</v>
      </c>
      <c r="CZ96">
        <v>3.7688987255096436</v>
      </c>
    </row>
    <row r="97" spans="1:104" x14ac:dyDescent="0.25">
      <c r="A97" t="s">
        <v>284</v>
      </c>
      <c r="B97" t="s">
        <v>169</v>
      </c>
      <c r="C97" t="s">
        <v>26</v>
      </c>
      <c r="D97" t="s">
        <v>187</v>
      </c>
      <c r="E97" t="s">
        <v>183</v>
      </c>
      <c r="F97">
        <v>2023</v>
      </c>
      <c r="G97" t="s">
        <v>174</v>
      </c>
      <c r="H97">
        <v>5</v>
      </c>
      <c r="I97">
        <v>142.33283996582031</v>
      </c>
      <c r="J97">
        <v>138.87287902832031</v>
      </c>
      <c r="K97">
        <v>136.07276916503906</v>
      </c>
      <c r="L97">
        <v>135.69358825683594</v>
      </c>
      <c r="M97">
        <v>141.5921630859375</v>
      </c>
      <c r="N97">
        <v>154.92485046386719</v>
      </c>
      <c r="O97">
        <v>169.82331848144531</v>
      </c>
      <c r="P97">
        <v>187.668701171875</v>
      </c>
      <c r="Q97">
        <v>202.40707397460937</v>
      </c>
      <c r="R97">
        <v>212.77519226074219</v>
      </c>
      <c r="S97">
        <v>221.14637756347656</v>
      </c>
      <c r="T97">
        <v>224.46859741210937</v>
      </c>
      <c r="U97">
        <v>225.76441955566406</v>
      </c>
      <c r="V97">
        <v>225.97157287597656</v>
      </c>
      <c r="W97">
        <v>222.55963134765625</v>
      </c>
      <c r="X97">
        <v>214.5989990234375</v>
      </c>
      <c r="Y97">
        <v>204.68211364746094</v>
      </c>
      <c r="Z97">
        <v>194.37248229980469</v>
      </c>
      <c r="AA97">
        <v>183.27186584472656</v>
      </c>
      <c r="AB97">
        <v>179.7904052734375</v>
      </c>
      <c r="AC97">
        <v>176.92277526855469</v>
      </c>
      <c r="AD97">
        <v>167.51287841796875</v>
      </c>
      <c r="AE97">
        <v>160.04342651367187</v>
      </c>
      <c r="AF97">
        <v>152.88835144042969</v>
      </c>
      <c r="AG97">
        <v>-0.11826440691947937</v>
      </c>
      <c r="AH97">
        <v>0.55483776330947876</v>
      </c>
      <c r="AI97">
        <v>0.19113387167453766</v>
      </c>
      <c r="AJ97">
        <v>0.47785741090774536</v>
      </c>
      <c r="AK97">
        <v>-0.1769251674413681</v>
      </c>
      <c r="AL97">
        <v>-0.19650161266326904</v>
      </c>
      <c r="AM97">
        <v>-1.9992110729217529</v>
      </c>
      <c r="AN97">
        <v>-0.72939813137054443</v>
      </c>
      <c r="AO97">
        <v>0.62432181835174561</v>
      </c>
      <c r="AP97">
        <v>1.5806432962417603</v>
      </c>
      <c r="AQ97">
        <v>5.0284318923950195</v>
      </c>
      <c r="AR97">
        <v>17.954130172729492</v>
      </c>
      <c r="AS97">
        <v>17.963335037231445</v>
      </c>
      <c r="AT97">
        <v>16.616920471191406</v>
      </c>
      <c r="AU97">
        <v>15.797660827636719</v>
      </c>
      <c r="AV97">
        <v>15.672209739685059</v>
      </c>
      <c r="AW97">
        <v>15.474161148071289</v>
      </c>
      <c r="AX97">
        <v>13.062403678894043</v>
      </c>
      <c r="AY97">
        <v>4.7494888305664062</v>
      </c>
      <c r="AZ97">
        <v>3.1943235397338867</v>
      </c>
      <c r="BA97">
        <v>2.4746508598327637</v>
      </c>
      <c r="BB97">
        <v>1.563468337059021</v>
      </c>
      <c r="BC97">
        <v>1.6849350929260254</v>
      </c>
      <c r="BD97">
        <v>1.8213062286376953</v>
      </c>
      <c r="BE97">
        <v>65.482383728027344</v>
      </c>
      <c r="BF97">
        <v>65.385902404785156</v>
      </c>
      <c r="BG97">
        <v>65.092071533203125</v>
      </c>
      <c r="BH97">
        <v>65.197357177734375</v>
      </c>
      <c r="BI97">
        <v>63.89471435546875</v>
      </c>
      <c r="BJ97">
        <v>63.192951202392578</v>
      </c>
      <c r="BK97">
        <v>64.043830871582031</v>
      </c>
      <c r="BL97">
        <v>67.307044982910156</v>
      </c>
      <c r="BM97">
        <v>73.368499755859375</v>
      </c>
      <c r="BN97">
        <v>77.622901916503906</v>
      </c>
      <c r="BO97">
        <v>80.829071044921875</v>
      </c>
      <c r="BP97">
        <v>81.780830383300781</v>
      </c>
      <c r="BQ97">
        <v>81.285232543945313</v>
      </c>
      <c r="BR97">
        <v>82.329071044921875</v>
      </c>
      <c r="BS97">
        <v>81.179946899414063</v>
      </c>
      <c r="BT97">
        <v>80.618499755859375</v>
      </c>
      <c r="BU97">
        <v>80.368499755859375</v>
      </c>
      <c r="BV97">
        <v>80.31585693359375</v>
      </c>
      <c r="BW97">
        <v>81.157928466796875</v>
      </c>
      <c r="BX97">
        <v>77.907928466796875</v>
      </c>
      <c r="BY97">
        <v>74.60528564453125</v>
      </c>
      <c r="BZ97">
        <v>71.947357177734375</v>
      </c>
      <c r="CA97">
        <v>71.149116516113281</v>
      </c>
      <c r="CB97">
        <v>70.087669372558594</v>
      </c>
      <c r="CC97">
        <v>3.0410044193267822</v>
      </c>
      <c r="CD97">
        <v>2.4334397315979004</v>
      </c>
      <c r="CE97">
        <v>2.0389032363891602</v>
      </c>
      <c r="CF97">
        <v>2.6693403720855713</v>
      </c>
      <c r="CG97">
        <v>3.2723584175109863</v>
      </c>
      <c r="CH97">
        <v>4.0122432708740234</v>
      </c>
      <c r="CI97">
        <v>3.5575110912322998</v>
      </c>
      <c r="CJ97">
        <v>3.5155725479125977</v>
      </c>
      <c r="CK97">
        <v>1.9460194110870361</v>
      </c>
      <c r="CL97">
        <v>3.6096625328063965</v>
      </c>
      <c r="CM97">
        <v>3.4184997081756592</v>
      </c>
      <c r="CN97">
        <v>3.3112077713012695</v>
      </c>
      <c r="CO97">
        <v>3.0312201976776123</v>
      </c>
      <c r="CP97">
        <v>2.8781833648681641</v>
      </c>
      <c r="CQ97">
        <v>3.0426697731018066</v>
      </c>
      <c r="CR97">
        <v>4.026705265045166</v>
      </c>
      <c r="CS97">
        <v>3.2367660999298096</v>
      </c>
      <c r="CT97">
        <v>3.2968759536743164</v>
      </c>
      <c r="CU97">
        <v>3.8207635879516602</v>
      </c>
      <c r="CV97">
        <v>4.3208532333374023</v>
      </c>
      <c r="CW97">
        <v>4.6359872817993164</v>
      </c>
      <c r="CX97">
        <v>4.8334097862243652</v>
      </c>
      <c r="CY97">
        <v>4.296485424041748</v>
      </c>
      <c r="CZ97">
        <v>3.7466182708740234</v>
      </c>
    </row>
    <row r="98" spans="1:104" x14ac:dyDescent="0.25">
      <c r="A98" t="s">
        <v>285</v>
      </c>
      <c r="B98" t="s">
        <v>169</v>
      </c>
      <c r="C98" t="s">
        <v>26</v>
      </c>
      <c r="D98" t="s">
        <v>187</v>
      </c>
      <c r="E98" t="s">
        <v>183</v>
      </c>
      <c r="F98">
        <v>2023</v>
      </c>
      <c r="G98" t="s">
        <v>175</v>
      </c>
      <c r="H98">
        <v>6</v>
      </c>
      <c r="I98">
        <v>148.82923889160156</v>
      </c>
      <c r="J98">
        <v>144.84028625488281</v>
      </c>
      <c r="K98">
        <v>142.07501220703125</v>
      </c>
      <c r="L98">
        <v>141.09164428710937</v>
      </c>
      <c r="M98">
        <v>146.99299621582031</v>
      </c>
      <c r="N98">
        <v>160.20326232910156</v>
      </c>
      <c r="O98">
        <v>174.64013671875</v>
      </c>
      <c r="P98">
        <v>192.84724426269531</v>
      </c>
      <c r="Q98">
        <v>205.64222717285156</v>
      </c>
      <c r="R98">
        <v>216.3995361328125</v>
      </c>
      <c r="S98">
        <v>226.273193359375</v>
      </c>
      <c r="T98">
        <v>229.62126159667969</v>
      </c>
      <c r="U98">
        <v>230.48179626464844</v>
      </c>
      <c r="V98">
        <v>230.21392822265625</v>
      </c>
      <c r="W98">
        <v>227.07699584960937</v>
      </c>
      <c r="X98">
        <v>220.25389099121094</v>
      </c>
      <c r="Y98">
        <v>212.53878784179687</v>
      </c>
      <c r="Z98">
        <v>202.17645263671875</v>
      </c>
      <c r="AA98">
        <v>191.17678833007812</v>
      </c>
      <c r="AB98">
        <v>184.38038635253906</v>
      </c>
      <c r="AC98">
        <v>181.50265502929687</v>
      </c>
      <c r="AD98">
        <v>172.71710205078125</v>
      </c>
      <c r="AE98">
        <v>165.54644775390625</v>
      </c>
      <c r="AF98">
        <v>158.38539123535156</v>
      </c>
      <c r="AG98">
        <v>-0.11976434290409088</v>
      </c>
      <c r="AH98">
        <v>0.57872986793518066</v>
      </c>
      <c r="AI98">
        <v>0.20387931168079376</v>
      </c>
      <c r="AJ98">
        <v>0.50310957431793213</v>
      </c>
      <c r="AK98">
        <v>-0.17242082953453064</v>
      </c>
      <c r="AL98">
        <v>-0.18012969195842743</v>
      </c>
      <c r="AM98">
        <v>-2.0370299816131592</v>
      </c>
      <c r="AN98">
        <v>-0.71463954448699951</v>
      </c>
      <c r="AO98">
        <v>0.66397905349731445</v>
      </c>
      <c r="AP98">
        <v>1.6210025548934937</v>
      </c>
      <c r="AQ98">
        <v>5.158726692199707</v>
      </c>
      <c r="AR98">
        <v>18.393054962158203</v>
      </c>
      <c r="AS98">
        <v>18.371194839477539</v>
      </c>
      <c r="AT98">
        <v>16.959871292114258</v>
      </c>
      <c r="AU98">
        <v>16.147731781005859</v>
      </c>
      <c r="AV98">
        <v>16.130050659179688</v>
      </c>
      <c r="AW98">
        <v>16.112722396850586</v>
      </c>
      <c r="AX98">
        <v>13.639117240905762</v>
      </c>
      <c r="AY98">
        <v>5.0019145011901855</v>
      </c>
      <c r="AZ98">
        <v>3.3036425113677979</v>
      </c>
      <c r="BA98">
        <v>2.5548067092895508</v>
      </c>
      <c r="BB98">
        <v>1.6283636093139648</v>
      </c>
      <c r="BC98">
        <v>1.7592178583145142</v>
      </c>
      <c r="BD98">
        <v>1.8993910551071167</v>
      </c>
      <c r="BE98">
        <v>66.954887390136719</v>
      </c>
      <c r="BF98">
        <v>65.592071533203125</v>
      </c>
      <c r="BG98">
        <v>65.390312194824219</v>
      </c>
      <c r="BH98">
        <v>65.0394287109375</v>
      </c>
      <c r="BI98">
        <v>65.378379821777344</v>
      </c>
      <c r="BJ98">
        <v>64.974853515625</v>
      </c>
      <c r="BK98">
        <v>64.974853515625</v>
      </c>
      <c r="BL98">
        <v>68.25</v>
      </c>
      <c r="BM98">
        <v>71.376022338867188</v>
      </c>
      <c r="BN98">
        <v>74.623039245605469</v>
      </c>
      <c r="BO98">
        <v>78.323104858398438</v>
      </c>
      <c r="BP98">
        <v>80.7838134765625</v>
      </c>
      <c r="BQ98">
        <v>81.481170654296875</v>
      </c>
      <c r="BR98">
        <v>82.365371704101563</v>
      </c>
      <c r="BS98">
        <v>81.260086059570313</v>
      </c>
      <c r="BT98">
        <v>81.71185302734375</v>
      </c>
      <c r="BU98">
        <v>82.522018432617187</v>
      </c>
      <c r="BV98">
        <v>80.921142578125</v>
      </c>
      <c r="BW98">
        <v>79.352165222167969</v>
      </c>
      <c r="BX98">
        <v>77.201622009277344</v>
      </c>
      <c r="BY98">
        <v>74.460708618164062</v>
      </c>
      <c r="BZ98">
        <v>72.093498229980469</v>
      </c>
      <c r="CA98">
        <v>70.99261474609375</v>
      </c>
      <c r="CB98">
        <v>69.935569763183594</v>
      </c>
      <c r="CC98">
        <v>3.1759190559387207</v>
      </c>
      <c r="CD98">
        <v>2.5349056720733643</v>
      </c>
      <c r="CE98">
        <v>2.1262404918670654</v>
      </c>
      <c r="CF98">
        <v>2.7721400260925293</v>
      </c>
      <c r="CG98">
        <v>3.3930284976959229</v>
      </c>
      <c r="CH98">
        <v>4.1438765525817871</v>
      </c>
      <c r="CI98">
        <v>3.653947114944458</v>
      </c>
      <c r="CJ98">
        <v>3.6081695556640625</v>
      </c>
      <c r="CK98">
        <v>1.9747086763381958</v>
      </c>
      <c r="CL98">
        <v>3.6666646003723145</v>
      </c>
      <c r="CM98">
        <v>3.493478536605835</v>
      </c>
      <c r="CN98">
        <v>3.3830790519714355</v>
      </c>
      <c r="CO98">
        <v>3.090778112411499</v>
      </c>
      <c r="CP98">
        <v>2.9286367893218994</v>
      </c>
      <c r="CQ98">
        <v>3.1006362438201904</v>
      </c>
      <c r="CR98">
        <v>4.1277661323547363</v>
      </c>
      <c r="CS98">
        <v>3.3569035530090332</v>
      </c>
      <c r="CT98">
        <v>3.4250555038452148</v>
      </c>
      <c r="CU98">
        <v>3.9806938171386719</v>
      </c>
      <c r="CV98">
        <v>4.425750732421875</v>
      </c>
      <c r="CW98">
        <v>4.7501873970031738</v>
      </c>
      <c r="CX98">
        <v>4.9774856567382812</v>
      </c>
      <c r="CY98">
        <v>4.4387903213500977</v>
      </c>
      <c r="CZ98">
        <v>3.8765861988067627</v>
      </c>
    </row>
    <row r="99" spans="1:104" x14ac:dyDescent="0.25">
      <c r="A99" t="s">
        <v>286</v>
      </c>
      <c r="B99" t="s">
        <v>169</v>
      </c>
      <c r="C99" t="s">
        <v>26</v>
      </c>
      <c r="D99" t="s">
        <v>187</v>
      </c>
      <c r="E99" t="s">
        <v>183</v>
      </c>
      <c r="F99">
        <v>2023</v>
      </c>
      <c r="G99" t="s">
        <v>176</v>
      </c>
      <c r="H99">
        <v>7</v>
      </c>
      <c r="I99">
        <v>150.50479125976562</v>
      </c>
      <c r="J99">
        <v>147.1822509765625</v>
      </c>
      <c r="K99">
        <v>144.1427001953125</v>
      </c>
      <c r="L99">
        <v>143.84950256347656</v>
      </c>
      <c r="M99">
        <v>150.35166931152344</v>
      </c>
      <c r="N99">
        <v>164.99789428710937</v>
      </c>
      <c r="O99">
        <v>179.42092895507812</v>
      </c>
      <c r="P99">
        <v>195.3048095703125</v>
      </c>
      <c r="Q99">
        <v>204.72268676757812</v>
      </c>
      <c r="R99">
        <v>212.73831176757812</v>
      </c>
      <c r="S99">
        <v>219.6395263671875</v>
      </c>
      <c r="T99">
        <v>220.93179321289062</v>
      </c>
      <c r="U99">
        <v>222.28358459472656</v>
      </c>
      <c r="V99">
        <v>222.55294799804687</v>
      </c>
      <c r="W99">
        <v>220.52706909179687</v>
      </c>
      <c r="X99">
        <v>216.72396850585937</v>
      </c>
      <c r="Y99">
        <v>211.18186950683594</v>
      </c>
      <c r="Z99">
        <v>201.04731750488281</v>
      </c>
      <c r="AA99">
        <v>190.37232971191406</v>
      </c>
      <c r="AB99">
        <v>183.59881591796875</v>
      </c>
      <c r="AC99">
        <v>181.08259582519531</v>
      </c>
      <c r="AD99">
        <v>173.05911254882812</v>
      </c>
      <c r="AE99">
        <v>165.89903259277344</v>
      </c>
      <c r="AF99">
        <v>159.05038452148437</v>
      </c>
      <c r="AG99">
        <v>-9.9408186972141266E-2</v>
      </c>
      <c r="AH99">
        <v>0.58837044239044189</v>
      </c>
      <c r="AI99">
        <v>0.23094832897186279</v>
      </c>
      <c r="AJ99">
        <v>0.54798728227615356</v>
      </c>
      <c r="AK99">
        <v>-0.11298374831676483</v>
      </c>
      <c r="AL99">
        <v>-5.4708052426576614E-2</v>
      </c>
      <c r="AM99">
        <v>-1.985956072807312</v>
      </c>
      <c r="AN99">
        <v>-0.52921068668365479</v>
      </c>
      <c r="AO99">
        <v>0.82369565963745117</v>
      </c>
      <c r="AP99">
        <v>1.6663022041320801</v>
      </c>
      <c r="AQ99">
        <v>5.0808267593383789</v>
      </c>
      <c r="AR99">
        <v>17.838935852050781</v>
      </c>
      <c r="AS99">
        <v>17.890403747558594</v>
      </c>
      <c r="AT99">
        <v>16.5604248046875</v>
      </c>
      <c r="AU99">
        <v>15.839289665222168</v>
      </c>
      <c r="AV99">
        <v>16.114585876464844</v>
      </c>
      <c r="AW99">
        <v>16.253805160522461</v>
      </c>
      <c r="AX99">
        <v>13.849123954772949</v>
      </c>
      <c r="AY99">
        <v>5.2416925430297852</v>
      </c>
      <c r="AZ99">
        <v>3.4418966770172119</v>
      </c>
      <c r="BA99">
        <v>2.6373178958892822</v>
      </c>
      <c r="BB99">
        <v>1.7216380834579468</v>
      </c>
      <c r="BC99">
        <v>1.853165864944458</v>
      </c>
      <c r="BD99">
        <v>1.9770368337631226</v>
      </c>
      <c r="BE99">
        <v>70.308219909667969</v>
      </c>
      <c r="BF99">
        <v>69.50103759765625</v>
      </c>
      <c r="BG99">
        <v>69.528923034667969</v>
      </c>
      <c r="BH99">
        <v>69.246635437011719</v>
      </c>
      <c r="BI99">
        <v>68.904182434082031</v>
      </c>
      <c r="BJ99">
        <v>68.728218078613281</v>
      </c>
      <c r="BK99">
        <v>69.205787658691406</v>
      </c>
      <c r="BL99">
        <v>70.67193603515625</v>
      </c>
      <c r="BM99">
        <v>72.603584289550781</v>
      </c>
      <c r="BN99">
        <v>74.460952758789063</v>
      </c>
      <c r="BO99">
        <v>76.202003479003906</v>
      </c>
      <c r="BP99">
        <v>75.907791137695313</v>
      </c>
      <c r="BQ99">
        <v>77.173080444335938</v>
      </c>
      <c r="BR99">
        <v>79.833610534667969</v>
      </c>
      <c r="BS99">
        <v>80.936050415039063</v>
      </c>
      <c r="BT99">
        <v>80.096580505371094</v>
      </c>
      <c r="BU99">
        <v>78.829208374023437</v>
      </c>
      <c r="BV99">
        <v>78.411811828613281</v>
      </c>
      <c r="BW99">
        <v>78.428665161132812</v>
      </c>
      <c r="BX99">
        <v>76.207206726074219</v>
      </c>
      <c r="BY99">
        <v>74.041236877441406</v>
      </c>
      <c r="BZ99">
        <v>72.862815856933594</v>
      </c>
      <c r="CA99">
        <v>72.558219909667969</v>
      </c>
      <c r="CB99">
        <v>72.128761291503906</v>
      </c>
      <c r="CC99">
        <v>3.1911792755126953</v>
      </c>
      <c r="CD99">
        <v>2.559455394744873</v>
      </c>
      <c r="CE99">
        <v>2.1434187889099121</v>
      </c>
      <c r="CF99">
        <v>2.8082900047302246</v>
      </c>
      <c r="CG99">
        <v>3.4484095573425293</v>
      </c>
      <c r="CH99">
        <v>4.2406606674194336</v>
      </c>
      <c r="CI99">
        <v>3.7300186157226562</v>
      </c>
      <c r="CJ99">
        <v>3.6308317184448242</v>
      </c>
      <c r="CK99">
        <v>1.9533334970474243</v>
      </c>
      <c r="CL99">
        <v>3.5816261768341064</v>
      </c>
      <c r="CM99">
        <v>3.369420051574707</v>
      </c>
      <c r="CN99">
        <v>3.2342824935913086</v>
      </c>
      <c r="CO99">
        <v>2.9618175029754639</v>
      </c>
      <c r="CP99">
        <v>2.8131115436553955</v>
      </c>
      <c r="CQ99">
        <v>2.9919843673706055</v>
      </c>
      <c r="CR99">
        <v>4.0356926918029785</v>
      </c>
      <c r="CS99">
        <v>3.3141868114471436</v>
      </c>
      <c r="CT99">
        <v>3.3841927051544189</v>
      </c>
      <c r="CU99">
        <v>3.938647985458374</v>
      </c>
      <c r="CV99">
        <v>4.3788676261901855</v>
      </c>
      <c r="CW99">
        <v>4.7089509963989258</v>
      </c>
      <c r="CX99">
        <v>4.9555153846740723</v>
      </c>
      <c r="CY99">
        <v>4.419858455657959</v>
      </c>
      <c r="CZ99">
        <v>3.8680205345153809</v>
      </c>
    </row>
    <row r="100" spans="1:104" x14ac:dyDescent="0.25">
      <c r="A100" t="s">
        <v>287</v>
      </c>
      <c r="B100" t="s">
        <v>169</v>
      </c>
      <c r="C100" t="s">
        <v>26</v>
      </c>
      <c r="D100" t="s">
        <v>187</v>
      </c>
      <c r="E100" t="s">
        <v>183</v>
      </c>
      <c r="F100">
        <v>2023</v>
      </c>
      <c r="G100" t="s">
        <v>177</v>
      </c>
      <c r="H100">
        <v>8</v>
      </c>
      <c r="I100">
        <v>157.06135559082031</v>
      </c>
      <c r="J100">
        <v>153.1724853515625</v>
      </c>
      <c r="K100">
        <v>150.11343383789063</v>
      </c>
      <c r="L100">
        <v>149.69660949707031</v>
      </c>
      <c r="M100">
        <v>156.51811218261719</v>
      </c>
      <c r="N100">
        <v>172.91203308105469</v>
      </c>
      <c r="O100">
        <v>188.51023864746094</v>
      </c>
      <c r="P100">
        <v>204.135009765625</v>
      </c>
      <c r="Q100">
        <v>216.24467468261719</v>
      </c>
      <c r="R100">
        <v>226.19856262207031</v>
      </c>
      <c r="S100">
        <v>235.4029541015625</v>
      </c>
      <c r="T100">
        <v>237.91798400878906</v>
      </c>
      <c r="U100">
        <v>239.7791748046875</v>
      </c>
      <c r="V100">
        <v>239.94297790527344</v>
      </c>
      <c r="W100">
        <v>237.87333679199219</v>
      </c>
      <c r="X100">
        <v>231.96192932128906</v>
      </c>
      <c r="Y100">
        <v>224.43293762207031</v>
      </c>
      <c r="Z100">
        <v>214.80085754394531</v>
      </c>
      <c r="AA100">
        <v>203.60218811035156</v>
      </c>
      <c r="AB100">
        <v>197.2764892578125</v>
      </c>
      <c r="AC100">
        <v>192.05844116210937</v>
      </c>
      <c r="AD100">
        <v>182.55274963378906</v>
      </c>
      <c r="AE100">
        <v>174.46844482421875</v>
      </c>
      <c r="AF100">
        <v>166.92703247070312</v>
      </c>
      <c r="AG100">
        <v>-2.6420543435961008E-3</v>
      </c>
      <c r="AH100">
        <v>0.61363083124160767</v>
      </c>
      <c r="AI100">
        <v>0.35254773497581482</v>
      </c>
      <c r="AJ100">
        <v>0.73303419351577759</v>
      </c>
      <c r="AK100">
        <v>0.17686192691326141</v>
      </c>
      <c r="AL100">
        <v>0.55454647541046143</v>
      </c>
      <c r="AM100">
        <v>-1.5855430364608765</v>
      </c>
      <c r="AN100">
        <v>0.35441797971725464</v>
      </c>
      <c r="AO100">
        <v>1.6370580196380615</v>
      </c>
      <c r="AP100">
        <v>2.1168732643127441</v>
      </c>
      <c r="AQ100">
        <v>5.7963132858276367</v>
      </c>
      <c r="AR100">
        <v>19.89263916015625</v>
      </c>
      <c r="AS100">
        <v>20.129884719848633</v>
      </c>
      <c r="AT100">
        <v>18.648162841796875</v>
      </c>
      <c r="AU100">
        <v>17.842645645141602</v>
      </c>
      <c r="AV100">
        <v>18.408710479736328</v>
      </c>
      <c r="AW100">
        <v>18.430873870849609</v>
      </c>
      <c r="AX100">
        <v>16.161258697509766</v>
      </c>
      <c r="AY100">
        <v>6.8510427474975586</v>
      </c>
      <c r="AZ100">
        <v>4.4285306930541992</v>
      </c>
      <c r="BA100">
        <v>3.2157688140869141</v>
      </c>
      <c r="BB100">
        <v>2.2400646209716797</v>
      </c>
      <c r="BC100">
        <v>2.3722939491271973</v>
      </c>
      <c r="BD100">
        <v>2.4013187885284424</v>
      </c>
      <c r="BE100">
        <v>71.638748168945313</v>
      </c>
      <c r="BF100">
        <v>71.653663635253906</v>
      </c>
      <c r="BG100">
        <v>71.052780151367188</v>
      </c>
      <c r="BH100">
        <v>70.802780151367188</v>
      </c>
      <c r="BI100">
        <v>70.141731262207031</v>
      </c>
      <c r="BJ100">
        <v>70.040855407714844</v>
      </c>
      <c r="BK100">
        <v>70.189971923828125</v>
      </c>
      <c r="BL100">
        <v>70.92193603515625</v>
      </c>
      <c r="BM100">
        <v>74.156364440917969</v>
      </c>
      <c r="BN100">
        <v>77.755683898925781</v>
      </c>
      <c r="BO100">
        <v>81.422561645507813</v>
      </c>
      <c r="BP100">
        <v>82.5880126953125</v>
      </c>
      <c r="BQ100">
        <v>83.887680053710937</v>
      </c>
      <c r="BR100">
        <v>83.234153747558594</v>
      </c>
      <c r="BS100">
        <v>84.067138671875</v>
      </c>
      <c r="BT100">
        <v>84.52642822265625</v>
      </c>
      <c r="BU100">
        <v>83.764495849609375</v>
      </c>
      <c r="BV100">
        <v>83.615371704101563</v>
      </c>
      <c r="BW100">
        <v>80.803924560546875</v>
      </c>
      <c r="BX100">
        <v>78.406364440917969</v>
      </c>
      <c r="BY100">
        <v>75.763351440429687</v>
      </c>
      <c r="BZ100">
        <v>74.189826965332031</v>
      </c>
      <c r="CA100">
        <v>73.588951110839844</v>
      </c>
      <c r="CB100">
        <v>73.010368347167969</v>
      </c>
      <c r="CC100">
        <v>3.2598705291748047</v>
      </c>
      <c r="CD100">
        <v>2.6073720455169678</v>
      </c>
      <c r="CE100">
        <v>2.185063362121582</v>
      </c>
      <c r="CF100">
        <v>2.8607220649719238</v>
      </c>
      <c r="CG100">
        <v>3.514028787612915</v>
      </c>
      <c r="CH100">
        <v>4.3502120971679687</v>
      </c>
      <c r="CI100">
        <v>3.8362150192260742</v>
      </c>
      <c r="CJ100">
        <v>3.7148458957672119</v>
      </c>
      <c r="CK100">
        <v>2.0196957588195801</v>
      </c>
      <c r="CL100">
        <v>3.7278165817260742</v>
      </c>
      <c r="CM100">
        <v>3.5349776744842529</v>
      </c>
      <c r="CN100">
        <v>3.4093937873840332</v>
      </c>
      <c r="CO100">
        <v>3.1274650096893311</v>
      </c>
      <c r="CP100">
        <v>2.9688739776611328</v>
      </c>
      <c r="CQ100">
        <v>3.1591718196868896</v>
      </c>
      <c r="CR100">
        <v>4.2282242774963379</v>
      </c>
      <c r="CS100">
        <v>3.4477608203887939</v>
      </c>
      <c r="CT100">
        <v>3.5393450260162354</v>
      </c>
      <c r="CU100">
        <v>4.1234040260314941</v>
      </c>
      <c r="CV100">
        <v>4.6057181358337402</v>
      </c>
      <c r="CW100">
        <v>4.8888978958129883</v>
      </c>
      <c r="CX100">
        <v>5.1169700622558594</v>
      </c>
      <c r="CY100">
        <v>4.5500006675720215</v>
      </c>
      <c r="CZ100">
        <v>3.9738438129425049</v>
      </c>
    </row>
    <row r="101" spans="1:104" x14ac:dyDescent="0.25">
      <c r="A101" t="s">
        <v>288</v>
      </c>
      <c r="B101" t="s">
        <v>169</v>
      </c>
      <c r="C101" t="s">
        <v>26</v>
      </c>
      <c r="D101" t="s">
        <v>187</v>
      </c>
      <c r="E101" t="s">
        <v>183</v>
      </c>
      <c r="F101">
        <v>2023</v>
      </c>
      <c r="G101" t="s">
        <v>178</v>
      </c>
      <c r="H101">
        <v>9</v>
      </c>
      <c r="I101">
        <v>157.7333984375</v>
      </c>
      <c r="J101">
        <v>153.8121337890625</v>
      </c>
      <c r="K101">
        <v>150.95808410644531</v>
      </c>
      <c r="L101">
        <v>150.88082885742187</v>
      </c>
      <c r="M101">
        <v>159.36239624023437</v>
      </c>
      <c r="N101">
        <v>176.66659545898437</v>
      </c>
      <c r="O101">
        <v>196.15591430664062</v>
      </c>
      <c r="P101">
        <v>212.79978942871094</v>
      </c>
      <c r="Q101">
        <v>230.35279846191406</v>
      </c>
      <c r="R101">
        <v>245.88609313964844</v>
      </c>
      <c r="S101">
        <v>257.49813842773437</v>
      </c>
      <c r="T101">
        <v>261.14266967773437</v>
      </c>
      <c r="U101">
        <v>262.95016479492187</v>
      </c>
      <c r="V101">
        <v>261.767333984375</v>
      </c>
      <c r="W101">
        <v>258.07916259765625</v>
      </c>
      <c r="X101">
        <v>249.1702880859375</v>
      </c>
      <c r="Y101">
        <v>237.43765258789062</v>
      </c>
      <c r="Z101">
        <v>226.30337524414062</v>
      </c>
      <c r="AA101">
        <v>214.62089538574219</v>
      </c>
      <c r="AB101">
        <v>209.2999267578125</v>
      </c>
      <c r="AC101">
        <v>199.71109008789062</v>
      </c>
      <c r="AD101">
        <v>187.73074340820312</v>
      </c>
      <c r="AE101">
        <v>177.84431457519531</v>
      </c>
      <c r="AF101">
        <v>169.82954406738281</v>
      </c>
      <c r="AG101">
        <v>0.14119979739189148</v>
      </c>
      <c r="AH101">
        <v>0.61806297302246094</v>
      </c>
      <c r="AI101">
        <v>0.51416003704071045</v>
      </c>
      <c r="AJ101">
        <v>0.97128415107727051</v>
      </c>
      <c r="AK101">
        <v>0.60489529371261597</v>
      </c>
      <c r="AL101">
        <v>1.4523607492446899</v>
      </c>
      <c r="AM101">
        <v>-0.91118168830871582</v>
      </c>
      <c r="AN101">
        <v>1.7099246978759766</v>
      </c>
      <c r="AO101">
        <v>2.9015021324157715</v>
      </c>
      <c r="AP101">
        <v>2.8326995372772217</v>
      </c>
      <c r="AQ101">
        <v>6.8841071128845215</v>
      </c>
      <c r="AR101">
        <v>22.895376205444336</v>
      </c>
      <c r="AS101">
        <v>23.366876602172852</v>
      </c>
      <c r="AT101">
        <v>21.571222305297852</v>
      </c>
      <c r="AU101">
        <v>20.522653579711914</v>
      </c>
      <c r="AV101">
        <v>21.541545867919922</v>
      </c>
      <c r="AW101">
        <v>21.233428955078125</v>
      </c>
      <c r="AX101">
        <v>19.063859939575195</v>
      </c>
      <c r="AY101">
        <v>9.0813922882080078</v>
      </c>
      <c r="AZ101">
        <v>5.7961173057556152</v>
      </c>
      <c r="BA101">
        <v>3.9606289863586426</v>
      </c>
      <c r="BB101">
        <v>2.92136549949646</v>
      </c>
      <c r="BC101">
        <v>3.029710054397583</v>
      </c>
      <c r="BD101">
        <v>2.9135396480560303</v>
      </c>
      <c r="BE101">
        <v>74.442955017089844</v>
      </c>
      <c r="BF101">
        <v>73.697357177734375</v>
      </c>
      <c r="BG101">
        <v>72.596473693847656</v>
      </c>
      <c r="BH101">
        <v>72.447357177734375</v>
      </c>
      <c r="BI101">
        <v>72.600883483886719</v>
      </c>
      <c r="BJ101">
        <v>71.692955017089844</v>
      </c>
      <c r="BK101">
        <v>72.798240661621094</v>
      </c>
      <c r="BL101">
        <v>73.35528564453125</v>
      </c>
      <c r="BM101">
        <v>78.77642822265625</v>
      </c>
      <c r="BN101">
        <v>83.978187561035156</v>
      </c>
      <c r="BO101">
        <v>88.587875366210937</v>
      </c>
      <c r="BP101">
        <v>91.693161010742188</v>
      </c>
      <c r="BQ101">
        <v>90.206375122070313</v>
      </c>
      <c r="BR101">
        <v>88.899330139160156</v>
      </c>
      <c r="BS101">
        <v>89.140518188476562</v>
      </c>
      <c r="BT101">
        <v>88.1317138671875</v>
      </c>
      <c r="BU101">
        <v>89.228187561035156</v>
      </c>
      <c r="BV101">
        <v>89.27642822265625</v>
      </c>
      <c r="BW101">
        <v>86.618499755859375</v>
      </c>
      <c r="BX101">
        <v>83.2105712890625</v>
      </c>
      <c r="BY101">
        <v>80.302642822265625</v>
      </c>
      <c r="BZ101">
        <v>79.451759338378906</v>
      </c>
      <c r="CA101">
        <v>78.153526306152344</v>
      </c>
      <c r="CB101">
        <v>75.298240661621094</v>
      </c>
      <c r="CC101">
        <v>3.2477140426635742</v>
      </c>
      <c r="CD101">
        <v>2.5973830223083496</v>
      </c>
      <c r="CE101">
        <v>2.1798369884490967</v>
      </c>
      <c r="CF101">
        <v>2.8603613376617432</v>
      </c>
      <c r="CG101">
        <v>3.5493574142456055</v>
      </c>
      <c r="CH101">
        <v>4.4092311859130859</v>
      </c>
      <c r="CI101">
        <v>3.9599761962890625</v>
      </c>
      <c r="CJ101">
        <v>3.8416485786437988</v>
      </c>
      <c r="CK101">
        <v>2.1343085765838623</v>
      </c>
      <c r="CL101">
        <v>4.019960880279541</v>
      </c>
      <c r="CM101">
        <v>3.8359420299530029</v>
      </c>
      <c r="CN101">
        <v>3.7123668193817139</v>
      </c>
      <c r="CO101">
        <v>3.4023392200469971</v>
      </c>
      <c r="CP101">
        <v>3.2130861282348633</v>
      </c>
      <c r="CQ101">
        <v>3.4001932144165039</v>
      </c>
      <c r="CR101">
        <v>4.5056838989257812</v>
      </c>
      <c r="CS101">
        <v>3.6184556484222412</v>
      </c>
      <c r="CT101">
        <v>3.6991424560546875</v>
      </c>
      <c r="CU101">
        <v>4.3118996620178223</v>
      </c>
      <c r="CV101">
        <v>4.8474602699279785</v>
      </c>
      <c r="CW101">
        <v>5.0431618690490723</v>
      </c>
      <c r="CX101">
        <v>5.2201504707336426</v>
      </c>
      <c r="CY101">
        <v>4.6010584831237793</v>
      </c>
      <c r="CZ101">
        <v>4.0107030868530273</v>
      </c>
    </row>
    <row r="102" spans="1:104" x14ac:dyDescent="0.25">
      <c r="A102" t="s">
        <v>289</v>
      </c>
      <c r="B102" t="s">
        <v>169</v>
      </c>
      <c r="C102" t="s">
        <v>26</v>
      </c>
      <c r="D102" t="s">
        <v>187</v>
      </c>
      <c r="E102" t="s">
        <v>183</v>
      </c>
      <c r="F102">
        <v>2023</v>
      </c>
      <c r="G102" t="s">
        <v>179</v>
      </c>
      <c r="H102">
        <v>10</v>
      </c>
      <c r="I102">
        <v>153.87422180175781</v>
      </c>
      <c r="J102">
        <v>149.95344543457031</v>
      </c>
      <c r="K102">
        <v>146.78289794921875</v>
      </c>
      <c r="L102">
        <v>145.9302978515625</v>
      </c>
      <c r="M102">
        <v>152.56404113769531</v>
      </c>
      <c r="N102">
        <v>166.06134033203125</v>
      </c>
      <c r="O102">
        <v>183.84603881835937</v>
      </c>
      <c r="P102">
        <v>199.426513671875</v>
      </c>
      <c r="Q102">
        <v>213.17364501953125</v>
      </c>
      <c r="R102">
        <v>224.97865295410156</v>
      </c>
      <c r="S102">
        <v>236.11228942871094</v>
      </c>
      <c r="T102">
        <v>240.77374267578125</v>
      </c>
      <c r="U102">
        <v>243.05207824707031</v>
      </c>
      <c r="V102">
        <v>245.08584594726562</v>
      </c>
      <c r="W102">
        <v>242.51924133300781</v>
      </c>
      <c r="X102">
        <v>234.53961181640625</v>
      </c>
      <c r="Y102">
        <v>224.16984558105469</v>
      </c>
      <c r="Z102">
        <v>212.96250915527344</v>
      </c>
      <c r="AA102">
        <v>203.821044921875</v>
      </c>
      <c r="AB102">
        <v>196.09185791015625</v>
      </c>
      <c r="AC102">
        <v>187.67990112304687</v>
      </c>
      <c r="AD102">
        <v>176.84388732910156</v>
      </c>
      <c r="AE102">
        <v>169.29994201660156</v>
      </c>
      <c r="AF102">
        <v>162.81668090820312</v>
      </c>
      <c r="AG102">
        <v>-6.355566531419754E-2</v>
      </c>
      <c r="AH102">
        <v>0.59994298219680786</v>
      </c>
      <c r="AI102">
        <v>0.27729406952857971</v>
      </c>
      <c r="AJ102">
        <v>0.61691761016845703</v>
      </c>
      <c r="AK102">
        <v>-4.2934389784932137E-3</v>
      </c>
      <c r="AL102">
        <v>0.17085658013820648</v>
      </c>
      <c r="AM102">
        <v>-1.847084641456604</v>
      </c>
      <c r="AN102">
        <v>-0.19951646029949188</v>
      </c>
      <c r="AO102">
        <v>1.1483854055404663</v>
      </c>
      <c r="AP102">
        <v>1.8941506147384644</v>
      </c>
      <c r="AQ102">
        <v>5.5971708297729492</v>
      </c>
      <c r="AR102">
        <v>19.706464767456055</v>
      </c>
      <c r="AS102">
        <v>19.88592529296875</v>
      </c>
      <c r="AT102">
        <v>18.548812866210938</v>
      </c>
      <c r="AU102">
        <v>17.715764999389648</v>
      </c>
      <c r="AV102">
        <v>17.890621185302734</v>
      </c>
      <c r="AW102">
        <v>17.697795867919922</v>
      </c>
      <c r="AX102">
        <v>15.190078735351562</v>
      </c>
      <c r="AY102">
        <v>6.0911750793457031</v>
      </c>
      <c r="AZ102">
        <v>3.9551501274108887</v>
      </c>
      <c r="BA102">
        <v>2.8906633853912354</v>
      </c>
      <c r="BB102">
        <v>1.9171926975250244</v>
      </c>
      <c r="BC102">
        <v>2.0491113662719727</v>
      </c>
      <c r="BD102">
        <v>2.1462376117706299</v>
      </c>
      <c r="BE102">
        <v>71.500137329101563</v>
      </c>
      <c r="BF102">
        <v>70.197494506835937</v>
      </c>
      <c r="BG102">
        <v>69.891731262207031</v>
      </c>
      <c r="BH102">
        <v>69.555763244628906</v>
      </c>
      <c r="BI102">
        <v>68.402244567871094</v>
      </c>
      <c r="BJ102">
        <v>68.152244567871094</v>
      </c>
      <c r="BK102">
        <v>68.245597839355469</v>
      </c>
      <c r="BL102">
        <v>68.555763244628906</v>
      </c>
      <c r="BM102">
        <v>71.41375732421875</v>
      </c>
      <c r="BN102">
        <v>75.561309814453125</v>
      </c>
      <c r="BO102">
        <v>79.384834289550781</v>
      </c>
      <c r="BP102">
        <v>81.206031799316406</v>
      </c>
      <c r="BQ102">
        <v>81.574806213378906</v>
      </c>
      <c r="BR102">
        <v>82.428665161132812</v>
      </c>
      <c r="BS102">
        <v>81.719375610351563</v>
      </c>
      <c r="BT102">
        <v>81.726760864257813</v>
      </c>
      <c r="BU102">
        <v>81.731307983398438</v>
      </c>
      <c r="BV102">
        <v>79.549522399902344</v>
      </c>
      <c r="BW102">
        <v>76.700202941894531</v>
      </c>
      <c r="BX102">
        <v>74.641731262207031</v>
      </c>
      <c r="BY102">
        <v>73.454887390136719</v>
      </c>
      <c r="BZ102">
        <v>71.99871826171875</v>
      </c>
      <c r="CA102">
        <v>71.046958923339844</v>
      </c>
      <c r="CB102">
        <v>70.397834777832031</v>
      </c>
      <c r="CC102">
        <v>3.2313024997711182</v>
      </c>
      <c r="CD102">
        <v>2.5826137065887451</v>
      </c>
      <c r="CE102">
        <v>2.1617262363433838</v>
      </c>
      <c r="CF102">
        <v>2.8215641975402832</v>
      </c>
      <c r="CG102">
        <v>3.4655616283416748</v>
      </c>
      <c r="CH102">
        <v>4.2270221710205078</v>
      </c>
      <c r="CI102">
        <v>3.7853238582611084</v>
      </c>
      <c r="CJ102">
        <v>3.6718668937683105</v>
      </c>
      <c r="CK102">
        <v>2.0144422054290771</v>
      </c>
      <c r="CL102">
        <v>3.7513427734375</v>
      </c>
      <c r="CM102">
        <v>3.5873532295227051</v>
      </c>
      <c r="CN102">
        <v>3.4909186363220215</v>
      </c>
      <c r="CO102">
        <v>3.2074594497680664</v>
      </c>
      <c r="CP102">
        <v>3.0681931972503662</v>
      </c>
      <c r="CQ102">
        <v>3.2587754726409912</v>
      </c>
      <c r="CR102">
        <v>4.3255190849304199</v>
      </c>
      <c r="CS102">
        <v>3.4842429161071777</v>
      </c>
      <c r="CT102">
        <v>3.550346851348877</v>
      </c>
      <c r="CU102">
        <v>4.1764111518859863</v>
      </c>
      <c r="CV102">
        <v>4.6319341659545898</v>
      </c>
      <c r="CW102">
        <v>4.8336596488952637</v>
      </c>
      <c r="CX102">
        <v>5.0152812004089355</v>
      </c>
      <c r="CY102">
        <v>4.4671664237976074</v>
      </c>
      <c r="CZ102">
        <v>3.9216043949127197</v>
      </c>
    </row>
    <row r="103" spans="1:104" x14ac:dyDescent="0.25">
      <c r="A103" t="s">
        <v>290</v>
      </c>
      <c r="B103" t="s">
        <v>169</v>
      </c>
      <c r="C103" t="s">
        <v>26</v>
      </c>
      <c r="D103" t="s">
        <v>187</v>
      </c>
      <c r="E103" t="s">
        <v>183</v>
      </c>
      <c r="F103">
        <v>2023</v>
      </c>
      <c r="G103" t="s">
        <v>180</v>
      </c>
      <c r="H103">
        <v>11</v>
      </c>
      <c r="I103">
        <v>141.76487731933594</v>
      </c>
      <c r="J103">
        <v>138.34730529785156</v>
      </c>
      <c r="K103">
        <v>135.86062622070312</v>
      </c>
      <c r="L103">
        <v>135.75169372558594</v>
      </c>
      <c r="M103">
        <v>142.45246887207031</v>
      </c>
      <c r="N103">
        <v>154.01985168457031</v>
      </c>
      <c r="O103">
        <v>168.70880126953125</v>
      </c>
      <c r="P103">
        <v>184.87455749511719</v>
      </c>
      <c r="Q103">
        <v>196.82487487792969</v>
      </c>
      <c r="R103">
        <v>206.77418518066406</v>
      </c>
      <c r="S103">
        <v>216.03179931640625</v>
      </c>
      <c r="T103">
        <v>219.3359375</v>
      </c>
      <c r="U103">
        <v>221.56352233886719</v>
      </c>
      <c r="V103">
        <v>223.7069091796875</v>
      </c>
      <c r="W103">
        <v>221.42555236816406</v>
      </c>
      <c r="X103">
        <v>213.25543212890625</v>
      </c>
      <c r="Y103">
        <v>204.13960266113281</v>
      </c>
      <c r="Z103">
        <v>195.31520080566406</v>
      </c>
      <c r="AA103">
        <v>182.973388671875</v>
      </c>
      <c r="AB103">
        <v>174.64283752441406</v>
      </c>
      <c r="AC103">
        <v>169.55130004882812</v>
      </c>
      <c r="AD103">
        <v>161.17692565917969</v>
      </c>
      <c r="AE103">
        <v>154.51774597167969</v>
      </c>
      <c r="AF103">
        <v>149.05943298339844</v>
      </c>
      <c r="AG103">
        <v>-0.21787025034427643</v>
      </c>
      <c r="AH103">
        <v>0.55143624544143677</v>
      </c>
      <c r="AI103">
        <v>7.9631701111793518E-2</v>
      </c>
      <c r="AJ103">
        <v>0.31617352366447449</v>
      </c>
      <c r="AK103">
        <v>-0.47194218635559082</v>
      </c>
      <c r="AL103">
        <v>-0.79310142993927002</v>
      </c>
      <c r="AM103">
        <v>-2.4778573513031006</v>
      </c>
      <c r="AN103">
        <v>-1.6199727058410645</v>
      </c>
      <c r="AO103">
        <v>-0.15855178236961365</v>
      </c>
      <c r="AP103">
        <v>1.1900405883789062</v>
      </c>
      <c r="AQ103">
        <v>4.5590243339538574</v>
      </c>
      <c r="AR103">
        <v>16.853872299194336</v>
      </c>
      <c r="AS103">
        <v>16.786569595336914</v>
      </c>
      <c r="AT103">
        <v>15.638785362243652</v>
      </c>
      <c r="AU103">
        <v>14.943865776062012</v>
      </c>
      <c r="AV103">
        <v>14.403367042541504</v>
      </c>
      <c r="AW103">
        <v>14.278775215148926</v>
      </c>
      <c r="AX103">
        <v>11.76479434967041</v>
      </c>
      <c r="AY103">
        <v>3.5145852565765381</v>
      </c>
      <c r="AZ103">
        <v>2.3938915729522705</v>
      </c>
      <c r="BA103">
        <v>1.966255784034729</v>
      </c>
      <c r="BB103">
        <v>1.0937858819961548</v>
      </c>
      <c r="BC103">
        <v>1.2154997587203979</v>
      </c>
      <c r="BD103">
        <v>1.456062912940979</v>
      </c>
      <c r="BE103">
        <v>62.580287933349609</v>
      </c>
      <c r="BF103">
        <v>62.043972015380859</v>
      </c>
      <c r="BG103">
        <v>60.688549041748047</v>
      </c>
      <c r="BH103">
        <v>60.131362915039062</v>
      </c>
      <c r="BI103">
        <v>60.194515228271484</v>
      </c>
      <c r="BJ103">
        <v>59.081703186035156</v>
      </c>
      <c r="BK103">
        <v>58.653659820556641</v>
      </c>
      <c r="BL103">
        <v>60.554203033447266</v>
      </c>
      <c r="BM103">
        <v>65.522163391113281</v>
      </c>
      <c r="BN103">
        <v>71.473785400390625</v>
      </c>
      <c r="BO103">
        <v>76.157791137695312</v>
      </c>
      <c r="BP103">
        <v>79.602165222167969</v>
      </c>
      <c r="BQ103">
        <v>81.654808044433594</v>
      </c>
      <c r="BR103">
        <v>81.674263000488281</v>
      </c>
      <c r="BS103">
        <v>82.307044982910156</v>
      </c>
      <c r="BT103">
        <v>82.096336364746094</v>
      </c>
      <c r="BU103">
        <v>80.046676635742187</v>
      </c>
      <c r="BV103">
        <v>76.141731262207031</v>
      </c>
      <c r="BW103">
        <v>72.738349914550781</v>
      </c>
      <c r="BX103">
        <v>68.339225769042969</v>
      </c>
      <c r="BY103">
        <v>67.637466430664062</v>
      </c>
      <c r="BZ103">
        <v>65.072891235351563</v>
      </c>
      <c r="CA103">
        <v>63.491329193115234</v>
      </c>
      <c r="CB103">
        <v>62.1434326171875</v>
      </c>
      <c r="CC103">
        <v>3.1499979496002197</v>
      </c>
      <c r="CD103">
        <v>2.5211784839630127</v>
      </c>
      <c r="CE103">
        <v>2.1171360015869141</v>
      </c>
      <c r="CF103">
        <v>2.7772796154022217</v>
      </c>
      <c r="CG103">
        <v>3.4239022731781006</v>
      </c>
      <c r="CH103">
        <v>4.1483235359191895</v>
      </c>
      <c r="CI103">
        <v>3.6754996776580811</v>
      </c>
      <c r="CJ103">
        <v>3.6017293930053711</v>
      </c>
      <c r="CK103">
        <v>1.9680275917053223</v>
      </c>
      <c r="CL103">
        <v>3.6481411457061768</v>
      </c>
      <c r="CM103">
        <v>3.4729864597320557</v>
      </c>
      <c r="CN103">
        <v>3.3648855686187744</v>
      </c>
      <c r="CO103">
        <v>3.0937831401824951</v>
      </c>
      <c r="CP103">
        <v>2.9632871150970459</v>
      </c>
      <c r="CQ103">
        <v>3.1482260227203369</v>
      </c>
      <c r="CR103">
        <v>4.1615204811096191</v>
      </c>
      <c r="CS103">
        <v>3.3572866916656494</v>
      </c>
      <c r="CT103">
        <v>3.4453518390655518</v>
      </c>
      <c r="CU103">
        <v>3.9670898914337158</v>
      </c>
      <c r="CV103">
        <v>4.3649921417236328</v>
      </c>
      <c r="CW103">
        <v>4.6205039024353027</v>
      </c>
      <c r="CX103">
        <v>4.836575984954834</v>
      </c>
      <c r="CY103">
        <v>4.3140344619750977</v>
      </c>
      <c r="CZ103">
        <v>3.7988684177398682</v>
      </c>
    </row>
    <row r="104" spans="1:104" x14ac:dyDescent="0.25">
      <c r="A104" t="s">
        <v>291</v>
      </c>
      <c r="B104" t="s">
        <v>169</v>
      </c>
      <c r="C104" t="s">
        <v>26</v>
      </c>
      <c r="D104" t="s">
        <v>187</v>
      </c>
      <c r="E104" t="s">
        <v>183</v>
      </c>
      <c r="F104">
        <v>2023</v>
      </c>
      <c r="G104" t="s">
        <v>181</v>
      </c>
      <c r="H104">
        <v>12</v>
      </c>
      <c r="I104">
        <v>125.35441589355469</v>
      </c>
      <c r="J104">
        <v>123.005615234375</v>
      </c>
      <c r="K104">
        <v>122.07071685791016</v>
      </c>
      <c r="L104">
        <v>122.13466644287109</v>
      </c>
      <c r="M104">
        <v>128.10018920898437</v>
      </c>
      <c r="N104">
        <v>138.10890197753906</v>
      </c>
      <c r="O104">
        <v>152.43753051757813</v>
      </c>
      <c r="P104">
        <v>163.65438842773437</v>
      </c>
      <c r="Q104">
        <v>168.73599243164062</v>
      </c>
      <c r="R104">
        <v>169.94288635253906</v>
      </c>
      <c r="S104">
        <v>169.81863403320312</v>
      </c>
      <c r="T104">
        <v>166.14598083496094</v>
      </c>
      <c r="U104">
        <v>164.04644775390625</v>
      </c>
      <c r="V104">
        <v>161.55593872070312</v>
      </c>
      <c r="W104">
        <v>159.06272888183594</v>
      </c>
      <c r="X104">
        <v>156.45718383789062</v>
      </c>
      <c r="Y104">
        <v>156.52076721191406</v>
      </c>
      <c r="Z104">
        <v>158.06181335449219</v>
      </c>
      <c r="AA104">
        <v>153.970947265625</v>
      </c>
      <c r="AB104">
        <v>148.83235168457031</v>
      </c>
      <c r="AC104">
        <v>145.09942626953125</v>
      </c>
      <c r="AD104">
        <v>139.843017578125</v>
      </c>
      <c r="AE104">
        <v>134.51448059082031</v>
      </c>
      <c r="AF104">
        <v>130.13969421386719</v>
      </c>
      <c r="AG104">
        <v>-0.70876705646514893</v>
      </c>
      <c r="AH104">
        <v>0.48353615403175354</v>
      </c>
      <c r="AI104">
        <v>-0.51119613647460938</v>
      </c>
      <c r="AJ104">
        <v>-0.56501388549804688</v>
      </c>
      <c r="AK104">
        <v>-1.9660269021987915</v>
      </c>
      <c r="AL104">
        <v>-3.837268590927124</v>
      </c>
      <c r="AM104">
        <v>-4.8303885459899902</v>
      </c>
      <c r="AN104">
        <v>-6.0880064964294434</v>
      </c>
      <c r="AO104">
        <v>-3.9641783237457275</v>
      </c>
      <c r="AP104">
        <v>-0.68057048320770264</v>
      </c>
      <c r="AQ104">
        <v>1.9648659229278564</v>
      </c>
      <c r="AR104">
        <v>9.7195777893066406</v>
      </c>
      <c r="AS104">
        <v>8.7906627655029297</v>
      </c>
      <c r="AT104">
        <v>7.8755455017089844</v>
      </c>
      <c r="AU104">
        <v>7.4951744079589844</v>
      </c>
      <c r="AV104">
        <v>5.5577454566955566</v>
      </c>
      <c r="AW104">
        <v>5.7858762741088867</v>
      </c>
      <c r="AX104">
        <v>3.0972700119018555</v>
      </c>
      <c r="AY104">
        <v>-3.0652463436126709</v>
      </c>
      <c r="AZ104">
        <v>-1.4837499856948853</v>
      </c>
      <c r="BA104">
        <v>-0.34018266201019287</v>
      </c>
      <c r="BB104">
        <v>-1.1284860372543335</v>
      </c>
      <c r="BC104">
        <v>-1.0299378633499146</v>
      </c>
      <c r="BD104">
        <v>-0.35631701350212097</v>
      </c>
      <c r="BE104">
        <v>49.486785888671875</v>
      </c>
      <c r="BF104">
        <v>48.986785888671875</v>
      </c>
      <c r="BG104">
        <v>48.083263397216797</v>
      </c>
      <c r="BH104">
        <v>47.535026550292969</v>
      </c>
      <c r="BI104">
        <v>47.486785888671875</v>
      </c>
      <c r="BJ104">
        <v>46.890312194824219</v>
      </c>
      <c r="BK104">
        <v>46.486785888671875</v>
      </c>
      <c r="BL104">
        <v>47.188549041748047</v>
      </c>
      <c r="BM104">
        <v>49.092071533203125</v>
      </c>
      <c r="BN104">
        <v>51.644710540771484</v>
      </c>
      <c r="BO104">
        <v>53.149120330810547</v>
      </c>
      <c r="BP104">
        <v>53.697357177734375</v>
      </c>
      <c r="BQ104">
        <v>54.596477508544922</v>
      </c>
      <c r="BR104">
        <v>55.596473693847656</v>
      </c>
      <c r="BS104">
        <v>55.701759338378906</v>
      </c>
      <c r="BT104">
        <v>55.745590209960938</v>
      </c>
      <c r="BU104">
        <v>55.14471435546875</v>
      </c>
      <c r="BV104">
        <v>53.135910034179688</v>
      </c>
      <c r="BW104">
        <v>51.635906219482422</v>
      </c>
      <c r="BX104">
        <v>51.333267211914063</v>
      </c>
      <c r="BY104">
        <v>50.227977752685547</v>
      </c>
      <c r="BZ104">
        <v>50.285022735595703</v>
      </c>
      <c r="CA104">
        <v>48.982379913330078</v>
      </c>
      <c r="CB104">
        <v>48.530620574951172</v>
      </c>
      <c r="CC104">
        <v>3.9396936893463135</v>
      </c>
      <c r="CD104">
        <v>3.1705818176269531</v>
      </c>
      <c r="CE104">
        <v>2.69059157371521</v>
      </c>
      <c r="CF104">
        <v>3.534226655960083</v>
      </c>
      <c r="CG104">
        <v>4.3549408912658691</v>
      </c>
      <c r="CH104">
        <v>5.2613682746887207</v>
      </c>
      <c r="CI104">
        <v>4.6973366737365723</v>
      </c>
      <c r="CJ104">
        <v>4.5096492767333984</v>
      </c>
      <c r="CK104">
        <v>2.3863825798034668</v>
      </c>
      <c r="CL104">
        <v>4.2409138679504395</v>
      </c>
      <c r="CM104">
        <v>3.8614633083343506</v>
      </c>
      <c r="CN104">
        <v>3.6052181720733643</v>
      </c>
      <c r="CO104">
        <v>3.2399599552154541</v>
      </c>
      <c r="CP104">
        <v>3.0269026756286621</v>
      </c>
      <c r="CQ104">
        <v>3.1988048553466797</v>
      </c>
      <c r="CR104">
        <v>4.3184571266174316</v>
      </c>
      <c r="CS104">
        <v>3.6409463882446289</v>
      </c>
      <c r="CT104">
        <v>3.9437160491943359</v>
      </c>
      <c r="CU104">
        <v>4.7217612266540527</v>
      </c>
      <c r="CV104">
        <v>5.2615194320678711</v>
      </c>
      <c r="CW104">
        <v>5.5928745269775391</v>
      </c>
      <c r="CX104">
        <v>5.9354968070983887</v>
      </c>
      <c r="CY104">
        <v>5.3119678497314453</v>
      </c>
      <c r="CZ104">
        <v>4.6912193298339844</v>
      </c>
    </row>
    <row r="105" spans="1:104" x14ac:dyDescent="0.25">
      <c r="A105" t="s">
        <v>292</v>
      </c>
      <c r="B105" t="s">
        <v>169</v>
      </c>
      <c r="C105" t="s">
        <v>26</v>
      </c>
      <c r="D105" t="s">
        <v>187</v>
      </c>
      <c r="E105" t="s">
        <v>183</v>
      </c>
      <c r="F105">
        <v>2023</v>
      </c>
      <c r="G105" t="s">
        <v>182</v>
      </c>
      <c r="H105">
        <v>8</v>
      </c>
      <c r="I105">
        <v>156.48680114746094</v>
      </c>
      <c r="J105">
        <v>152.63327026367188</v>
      </c>
      <c r="K105">
        <v>149.58485412597656</v>
      </c>
      <c r="L105">
        <v>149.178955078125</v>
      </c>
      <c r="M105">
        <v>155.91746520996094</v>
      </c>
      <c r="N105">
        <v>172.17558288574219</v>
      </c>
      <c r="O105">
        <v>187.73956298828125</v>
      </c>
      <c r="P105">
        <v>203.24794006347656</v>
      </c>
      <c r="Q105">
        <v>215.03199768066406</v>
      </c>
      <c r="R105">
        <v>224.53828430175781</v>
      </c>
      <c r="S105">
        <v>233.34652709960937</v>
      </c>
      <c r="T105">
        <v>235.72015380859375</v>
      </c>
      <c r="U105">
        <v>237.53558349609375</v>
      </c>
      <c r="V105">
        <v>237.79855346679687</v>
      </c>
      <c r="W105">
        <v>235.84718322753906</v>
      </c>
      <c r="X105">
        <v>230.03105163574219</v>
      </c>
      <c r="Y105">
        <v>222.685546875</v>
      </c>
      <c r="Z105">
        <v>213.18252563476562</v>
      </c>
      <c r="AA105">
        <v>202.24575805664062</v>
      </c>
      <c r="AB105">
        <v>196.07341003417969</v>
      </c>
      <c r="AC105">
        <v>191.02119445800781</v>
      </c>
      <c r="AD105">
        <v>181.66792297363281</v>
      </c>
      <c r="AE105">
        <v>173.63911437988281</v>
      </c>
      <c r="AF105">
        <v>166.13992309570312</v>
      </c>
      <c r="AG105">
        <v>-2.2958699613809586E-2</v>
      </c>
      <c r="AH105">
        <v>0.61120641231536865</v>
      </c>
      <c r="AI105">
        <v>0.32877808809280396</v>
      </c>
      <c r="AJ105">
        <v>0.6977660059928894</v>
      </c>
      <c r="AK105">
        <v>0.11698639392852783</v>
      </c>
      <c r="AL105">
        <v>0.42923572659492493</v>
      </c>
      <c r="AM105">
        <v>-1.6797513961791992</v>
      </c>
      <c r="AN105">
        <v>0.17053243517875671</v>
      </c>
      <c r="AO105">
        <v>1.4739669561386108</v>
      </c>
      <c r="AP105">
        <v>2.032198429107666</v>
      </c>
      <c r="AQ105">
        <v>5.6754984855651855</v>
      </c>
      <c r="AR105">
        <v>19.572488784790039</v>
      </c>
      <c r="AS105">
        <v>19.775337219238281</v>
      </c>
      <c r="AT105">
        <v>18.322759628295898</v>
      </c>
      <c r="AU105">
        <v>17.539112091064453</v>
      </c>
      <c r="AV105">
        <v>18.02311897277832</v>
      </c>
      <c r="AW105">
        <v>18.05567741394043</v>
      </c>
      <c r="AX105">
        <v>15.766178131103516</v>
      </c>
      <c r="AY105">
        <v>6.5558209419250488</v>
      </c>
      <c r="AZ105">
        <v>4.2550663948059082</v>
      </c>
      <c r="BA105">
        <v>3.1143865585327148</v>
      </c>
      <c r="BB105">
        <v>2.14406418800354</v>
      </c>
      <c r="BC105">
        <v>2.275982141494751</v>
      </c>
      <c r="BD105">
        <v>2.3244454860687256</v>
      </c>
      <c r="BE105">
        <v>70.836204528808594</v>
      </c>
      <c r="BF105">
        <v>70.111030578613281</v>
      </c>
      <c r="BG105">
        <v>69.642120361328125</v>
      </c>
      <c r="BH105">
        <v>69.384048461914063</v>
      </c>
      <c r="BI105">
        <v>69.256294250488281</v>
      </c>
      <c r="BJ105">
        <v>68.859222412109375</v>
      </c>
      <c r="BK105">
        <v>69.292213439941406</v>
      </c>
      <c r="BL105">
        <v>70.799789428710938</v>
      </c>
      <c r="BM105">
        <v>74.228096008300781</v>
      </c>
      <c r="BN105">
        <v>77.7044677734375</v>
      </c>
      <c r="BO105">
        <v>81.133888244628906</v>
      </c>
      <c r="BP105">
        <v>82.743194580078125</v>
      </c>
      <c r="BQ105">
        <v>83.18707275390625</v>
      </c>
      <c r="BR105">
        <v>83.583114624023438</v>
      </c>
      <c r="BS105">
        <v>83.8509521484375</v>
      </c>
      <c r="BT105">
        <v>83.61663818359375</v>
      </c>
      <c r="BU105">
        <v>83.585975646972656</v>
      </c>
      <c r="BV105">
        <v>83.056190490722656</v>
      </c>
      <c r="BW105">
        <v>81.300811767578125</v>
      </c>
      <c r="BX105">
        <v>78.756439208984375</v>
      </c>
      <c r="BY105">
        <v>76.141983032226563</v>
      </c>
      <c r="BZ105">
        <v>74.64947509765625</v>
      </c>
      <c r="CA105">
        <v>73.823326110839844</v>
      </c>
      <c r="CB105">
        <v>72.593238830566406</v>
      </c>
      <c r="CC105">
        <v>3.2587134838104248</v>
      </c>
      <c r="CD105">
        <v>2.6068069934844971</v>
      </c>
      <c r="CE105">
        <v>2.1845879554748535</v>
      </c>
      <c r="CF105">
        <v>2.8602809906005859</v>
      </c>
      <c r="CG105">
        <v>3.5121486186981201</v>
      </c>
      <c r="CH105">
        <v>4.3460450172424316</v>
      </c>
      <c r="CI105">
        <v>3.8331978321075439</v>
      </c>
      <c r="CJ105">
        <v>3.7109653949737549</v>
      </c>
      <c r="CK105">
        <v>2.0150277614593506</v>
      </c>
      <c r="CL105">
        <v>3.7127225399017334</v>
      </c>
      <c r="CM105">
        <v>3.5157139301300049</v>
      </c>
      <c r="CN105">
        <v>3.3890972137451172</v>
      </c>
      <c r="CO105">
        <v>3.1084730625152588</v>
      </c>
      <c r="CP105">
        <v>2.9520947933197021</v>
      </c>
      <c r="CQ105">
        <v>3.1426470279693604</v>
      </c>
      <c r="CR105">
        <v>4.2069292068481445</v>
      </c>
      <c r="CS105">
        <v>3.4322578907012939</v>
      </c>
      <c r="CT105">
        <v>3.5243246555328369</v>
      </c>
      <c r="CU105">
        <v>4.1095123291015625</v>
      </c>
      <c r="CV105">
        <v>4.592806339263916</v>
      </c>
      <c r="CW105">
        <v>4.8786153793334961</v>
      </c>
      <c r="CX105">
        <v>5.1090502738952637</v>
      </c>
      <c r="CY105">
        <v>4.5433855056762695</v>
      </c>
      <c r="CZ105">
        <v>3.9682180881500244</v>
      </c>
    </row>
    <row r="106" spans="1:104" x14ac:dyDescent="0.25">
      <c r="A106" t="s">
        <v>293</v>
      </c>
      <c r="B106" t="s">
        <v>169</v>
      </c>
      <c r="C106" t="s">
        <v>26</v>
      </c>
      <c r="D106" t="s">
        <v>187</v>
      </c>
      <c r="E106" t="s">
        <v>183</v>
      </c>
      <c r="F106">
        <v>2024</v>
      </c>
      <c r="G106" t="s">
        <v>170</v>
      </c>
      <c r="H106">
        <v>1</v>
      </c>
      <c r="I106">
        <v>122.42150115966797</v>
      </c>
      <c r="J106">
        <v>119.57832336425781</v>
      </c>
      <c r="K106">
        <v>119.22971343994141</v>
      </c>
      <c r="L106">
        <v>119.91496276855469</v>
      </c>
      <c r="M106">
        <v>127.28630065917969</v>
      </c>
      <c r="N106">
        <v>139.07206726074219</v>
      </c>
      <c r="O106">
        <v>156.07258605957031</v>
      </c>
      <c r="P106">
        <v>168.25701904296875</v>
      </c>
      <c r="Q106">
        <v>171.70402526855469</v>
      </c>
      <c r="R106">
        <v>171.37284851074219</v>
      </c>
      <c r="S106">
        <v>171.36390686035156</v>
      </c>
      <c r="T106">
        <v>166.11195373535156</v>
      </c>
      <c r="U106">
        <v>163.76905822753906</v>
      </c>
      <c r="V106">
        <v>160.0565185546875</v>
      </c>
      <c r="W106">
        <v>155.98106384277344</v>
      </c>
      <c r="X106">
        <v>153.60050964355469</v>
      </c>
      <c r="Y106">
        <v>153.19979858398437</v>
      </c>
      <c r="Z106">
        <v>154.76582336425781</v>
      </c>
      <c r="AA106">
        <v>152.49195861816406</v>
      </c>
      <c r="AB106">
        <v>147.00596618652344</v>
      </c>
      <c r="AC106">
        <v>143.23088073730469</v>
      </c>
      <c r="AD106">
        <v>137.97367858886719</v>
      </c>
      <c r="AE106">
        <v>133.28375244140625</v>
      </c>
      <c r="AF106">
        <v>129.204833984375</v>
      </c>
      <c r="AG106">
        <v>-0.78982377052307129</v>
      </c>
      <c r="AH106">
        <v>0.46879225969314575</v>
      </c>
      <c r="AI106">
        <v>-0.6095573902130127</v>
      </c>
      <c r="AJ106">
        <v>-0.71630913019180298</v>
      </c>
      <c r="AK106">
        <v>-2.2502739429473877</v>
      </c>
      <c r="AL106">
        <v>-4.473820686340332</v>
      </c>
      <c r="AM106">
        <v>-5.4595565795898438</v>
      </c>
      <c r="AN106">
        <v>-7.1861209869384766</v>
      </c>
      <c r="AO106">
        <v>-4.7885370254516602</v>
      </c>
      <c r="AP106">
        <v>-1.0103013515472412</v>
      </c>
      <c r="AQ106">
        <v>1.6662887334823608</v>
      </c>
      <c r="AR106">
        <v>9.1274337768554687</v>
      </c>
      <c r="AS106">
        <v>8.0722255706787109</v>
      </c>
      <c r="AT106">
        <v>7.1464014053344727</v>
      </c>
      <c r="AU106">
        <v>6.7345166206359863</v>
      </c>
      <c r="AV106">
        <v>4.5035896301269531</v>
      </c>
      <c r="AW106">
        <v>4.6843533515930176</v>
      </c>
      <c r="AX106">
        <v>1.8142982721328735</v>
      </c>
      <c r="AY106">
        <v>-4.1912851333618164</v>
      </c>
      <c r="AZ106">
        <v>-2.1397833824157715</v>
      </c>
      <c r="BA106">
        <v>-0.72261428833007813</v>
      </c>
      <c r="BB106">
        <v>-1.5104609727859497</v>
      </c>
      <c r="BC106">
        <v>-1.4213042259216309</v>
      </c>
      <c r="BD106">
        <v>-0.66677433252334595</v>
      </c>
      <c r="BE106">
        <v>45.232383728027344</v>
      </c>
      <c r="BF106">
        <v>44.276214599609375</v>
      </c>
      <c r="BG106">
        <v>43.824455261230469</v>
      </c>
      <c r="BH106">
        <v>42.929740905761719</v>
      </c>
      <c r="BI106">
        <v>41.574317932128906</v>
      </c>
      <c r="BJ106">
        <v>41.040992736816406</v>
      </c>
      <c r="BK106">
        <v>40.730819702148437</v>
      </c>
      <c r="BL106">
        <v>40.322891235351562</v>
      </c>
      <c r="BM106">
        <v>44.289291381835938</v>
      </c>
      <c r="BN106">
        <v>47.692813873291016</v>
      </c>
      <c r="BO106">
        <v>50.305625915527344</v>
      </c>
      <c r="BP106">
        <v>52.045120239257813</v>
      </c>
      <c r="BQ106">
        <v>54.105289459228516</v>
      </c>
      <c r="BR106">
        <v>53.862815856933594</v>
      </c>
      <c r="BS106">
        <v>54.650539398193359</v>
      </c>
      <c r="BT106">
        <v>54.497016906738281</v>
      </c>
      <c r="BU106">
        <v>53.540851593017578</v>
      </c>
      <c r="BV106">
        <v>52.200477600097656</v>
      </c>
      <c r="BW106">
        <v>51.132926940917969</v>
      </c>
      <c r="BX106">
        <v>49.179740905761719</v>
      </c>
      <c r="BY106">
        <v>47.816932678222656</v>
      </c>
      <c r="BZ106">
        <v>47.081840515136719</v>
      </c>
      <c r="CA106">
        <v>46.840652465820313</v>
      </c>
      <c r="CB106">
        <v>45.824317932128906</v>
      </c>
      <c r="CC106">
        <v>4.1299600601196289</v>
      </c>
      <c r="CD106">
        <v>3.3085057735443115</v>
      </c>
      <c r="CE106">
        <v>2.8208901882171631</v>
      </c>
      <c r="CF106">
        <v>3.7247262001037598</v>
      </c>
      <c r="CG106">
        <v>4.6449341773986816</v>
      </c>
      <c r="CH106">
        <v>5.686988353729248</v>
      </c>
      <c r="CI106">
        <v>5.1624021530151367</v>
      </c>
      <c r="CJ106">
        <v>4.9768404960632324</v>
      </c>
      <c r="CK106">
        <v>2.6066229343414307</v>
      </c>
      <c r="CL106">
        <v>4.5905413627624512</v>
      </c>
      <c r="CM106">
        <v>4.1826481819152832</v>
      </c>
      <c r="CN106">
        <v>3.8690822124481201</v>
      </c>
      <c r="CO106">
        <v>3.4719228744506836</v>
      </c>
      <c r="CP106">
        <v>3.2189502716064453</v>
      </c>
      <c r="CQ106">
        <v>3.3671047687530518</v>
      </c>
      <c r="CR106">
        <v>4.5508356094360352</v>
      </c>
      <c r="CS106">
        <v>3.8253035545349121</v>
      </c>
      <c r="CT106">
        <v>4.1449484825134277</v>
      </c>
      <c r="CU106">
        <v>5.0196981430053711</v>
      </c>
      <c r="CV106">
        <v>5.5784587860107422</v>
      </c>
      <c r="CW106">
        <v>5.9261336326599121</v>
      </c>
      <c r="CX106">
        <v>6.2860512733459473</v>
      </c>
      <c r="CY106">
        <v>5.649747371673584</v>
      </c>
      <c r="CZ106">
        <v>4.9994254112243652</v>
      </c>
    </row>
    <row r="107" spans="1:104" x14ac:dyDescent="0.25">
      <c r="A107" t="s">
        <v>294</v>
      </c>
      <c r="B107" t="s">
        <v>169</v>
      </c>
      <c r="C107" t="s">
        <v>26</v>
      </c>
      <c r="D107" t="s">
        <v>187</v>
      </c>
      <c r="E107" t="s">
        <v>183</v>
      </c>
      <c r="F107">
        <v>2024</v>
      </c>
      <c r="G107" t="s">
        <v>171</v>
      </c>
      <c r="H107">
        <v>2</v>
      </c>
      <c r="I107">
        <v>128.80867004394531</v>
      </c>
      <c r="J107">
        <v>125.48463439941406</v>
      </c>
      <c r="K107">
        <v>123.84115600585937</v>
      </c>
      <c r="L107">
        <v>124.38820648193359</v>
      </c>
      <c r="M107">
        <v>130.56172180175781</v>
      </c>
      <c r="N107">
        <v>142.09893798828125</v>
      </c>
      <c r="O107">
        <v>159.46247863769531</v>
      </c>
      <c r="P107">
        <v>170.55577087402344</v>
      </c>
      <c r="Q107">
        <v>175.98593139648437</v>
      </c>
      <c r="R107">
        <v>177.60194396972656</v>
      </c>
      <c r="S107">
        <v>180.70295715332031</v>
      </c>
      <c r="T107">
        <v>179.46931457519531</v>
      </c>
      <c r="U107">
        <v>179.93937683105469</v>
      </c>
      <c r="V107">
        <v>179.60734558105469</v>
      </c>
      <c r="W107">
        <v>177.33900451660156</v>
      </c>
      <c r="X107">
        <v>171.97160339355469</v>
      </c>
      <c r="Y107">
        <v>166.87794494628906</v>
      </c>
      <c r="Z107">
        <v>165.71597290039063</v>
      </c>
      <c r="AA107">
        <v>163.07424926757812</v>
      </c>
      <c r="AB107">
        <v>156.99617004394531</v>
      </c>
      <c r="AC107">
        <v>152.96920776367187</v>
      </c>
      <c r="AD107">
        <v>146.24896240234375</v>
      </c>
      <c r="AE107">
        <v>140.01858520507812</v>
      </c>
      <c r="AF107">
        <v>134.97232055664062</v>
      </c>
      <c r="AG107">
        <v>-0.61340099573135376</v>
      </c>
      <c r="AH107">
        <v>0.49477303028106689</v>
      </c>
      <c r="AI107">
        <v>-0.39052867889404297</v>
      </c>
      <c r="AJ107">
        <v>-0.38800707459449768</v>
      </c>
      <c r="AK107">
        <v>-1.663395881652832</v>
      </c>
      <c r="AL107">
        <v>-3.2513003349304199</v>
      </c>
      <c r="AM107">
        <v>-4.4656734466552734</v>
      </c>
      <c r="AN107">
        <v>-5.2939472198486328</v>
      </c>
      <c r="AO107">
        <v>-3.2694857120513916</v>
      </c>
      <c r="AP107">
        <v>-0.33570766448974609</v>
      </c>
      <c r="AQ107">
        <v>2.4640123844146729</v>
      </c>
      <c r="AR107">
        <v>11.212094306945801</v>
      </c>
      <c r="AS107">
        <v>10.506872177124023</v>
      </c>
      <c r="AT107">
        <v>9.5788612365722656</v>
      </c>
      <c r="AU107">
        <v>9.1389265060424805</v>
      </c>
      <c r="AV107">
        <v>7.3017582893371582</v>
      </c>
      <c r="AW107">
        <v>7.3611063957214355</v>
      </c>
      <c r="AX107">
        <v>4.706298828125</v>
      </c>
      <c r="AY107">
        <v>-1.8645139932632446</v>
      </c>
      <c r="AZ107">
        <v>-0.75982719659805298</v>
      </c>
      <c r="BA107">
        <v>0.10338766127824783</v>
      </c>
      <c r="BB107">
        <v>-0.70947760343551636</v>
      </c>
      <c r="BC107">
        <v>-0.60119175910949707</v>
      </c>
      <c r="BD107">
        <v>-3.846179461106658E-3</v>
      </c>
      <c r="BE107">
        <v>50.723434448242188</v>
      </c>
      <c r="BF107">
        <v>51.178176879882812</v>
      </c>
      <c r="BG107">
        <v>50.632919311523438</v>
      </c>
      <c r="BH107">
        <v>51.036445617675781</v>
      </c>
      <c r="BI107">
        <v>50.476280212402344</v>
      </c>
      <c r="BJ107">
        <v>49.759086608886719</v>
      </c>
      <c r="BK107">
        <v>50.8873291015625</v>
      </c>
      <c r="BL107">
        <v>50.546951293945312</v>
      </c>
      <c r="BM107">
        <v>52.833122253417969</v>
      </c>
      <c r="BN107">
        <v>55.710842132568359</v>
      </c>
      <c r="BO107">
        <v>57.8375244140625</v>
      </c>
      <c r="BP107">
        <v>59.153659820556641</v>
      </c>
      <c r="BQ107">
        <v>60.724720001220703</v>
      </c>
      <c r="BR107">
        <v>61.191390991210937</v>
      </c>
      <c r="BS107">
        <v>61.777362823486328</v>
      </c>
      <c r="BT107">
        <v>60.888748168945313</v>
      </c>
      <c r="BU107">
        <v>60.037868499755859</v>
      </c>
      <c r="BV107">
        <v>59.686988830566406</v>
      </c>
      <c r="BW107">
        <v>57.098037719726563</v>
      </c>
      <c r="BX107">
        <v>55.132926940917969</v>
      </c>
      <c r="BY107">
        <v>54.995735168457031</v>
      </c>
      <c r="BZ107">
        <v>53.135906219482422</v>
      </c>
      <c r="CA107">
        <v>52.687126159667969</v>
      </c>
      <c r="CB107">
        <v>51.925201416015625</v>
      </c>
      <c r="CC107">
        <v>3.7345929145812988</v>
      </c>
      <c r="CD107">
        <v>2.9838700294494629</v>
      </c>
      <c r="CE107">
        <v>2.5181212425231934</v>
      </c>
      <c r="CF107">
        <v>3.3205504417419434</v>
      </c>
      <c r="CG107">
        <v>4.0947151184082031</v>
      </c>
      <c r="CH107">
        <v>4.9939389228820801</v>
      </c>
      <c r="CI107">
        <v>4.5330829620361328</v>
      </c>
      <c r="CJ107">
        <v>4.3356766700744629</v>
      </c>
      <c r="CK107">
        <v>2.2960727214813232</v>
      </c>
      <c r="CL107">
        <v>4.088646411895752</v>
      </c>
      <c r="CM107">
        <v>3.790593147277832</v>
      </c>
      <c r="CN107">
        <v>3.5925867557525635</v>
      </c>
      <c r="CO107">
        <v>3.278494119644165</v>
      </c>
      <c r="CP107">
        <v>3.1043806076049805</v>
      </c>
      <c r="CQ107">
        <v>3.2900228500366211</v>
      </c>
      <c r="CR107">
        <v>4.378901481628418</v>
      </c>
      <c r="CS107">
        <v>3.5811014175415039</v>
      </c>
      <c r="CT107">
        <v>3.8143312931060791</v>
      </c>
      <c r="CU107">
        <v>4.6134519577026367</v>
      </c>
      <c r="CV107">
        <v>5.1200981140136719</v>
      </c>
      <c r="CW107">
        <v>5.4393715858459473</v>
      </c>
      <c r="CX107">
        <v>5.7264361381530762</v>
      </c>
      <c r="CY107">
        <v>5.1009073257446289</v>
      </c>
      <c r="CZ107">
        <v>4.4884462356567383</v>
      </c>
    </row>
    <row r="108" spans="1:104" x14ac:dyDescent="0.25">
      <c r="A108" t="s">
        <v>295</v>
      </c>
      <c r="B108" t="s">
        <v>169</v>
      </c>
      <c r="C108" t="s">
        <v>26</v>
      </c>
      <c r="D108" t="s">
        <v>187</v>
      </c>
      <c r="E108" t="s">
        <v>183</v>
      </c>
      <c r="F108">
        <v>2024</v>
      </c>
      <c r="G108" t="s">
        <v>172</v>
      </c>
      <c r="H108">
        <v>3</v>
      </c>
      <c r="I108">
        <v>138.05702209472656</v>
      </c>
      <c r="J108">
        <v>134.51231384277344</v>
      </c>
      <c r="K108">
        <v>131.72981262207031</v>
      </c>
      <c r="L108">
        <v>130.66238403320312</v>
      </c>
      <c r="M108">
        <v>135.28292846679687</v>
      </c>
      <c r="N108">
        <v>148.12307739257812</v>
      </c>
      <c r="O108">
        <v>167.08718872070312</v>
      </c>
      <c r="P108">
        <v>180.61209106445312</v>
      </c>
      <c r="Q108">
        <v>189.47482299804687</v>
      </c>
      <c r="R108">
        <v>196.13241577148437</v>
      </c>
      <c r="S108">
        <v>204.11073303222656</v>
      </c>
      <c r="T108">
        <v>206.91717529296875</v>
      </c>
      <c r="U108">
        <v>209.24337768554688</v>
      </c>
      <c r="V108">
        <v>212.06803894042969</v>
      </c>
      <c r="W108">
        <v>210.79103088378906</v>
      </c>
      <c r="X108">
        <v>203.4517822265625</v>
      </c>
      <c r="Y108">
        <v>194.57659912109375</v>
      </c>
      <c r="Z108">
        <v>185.65939331054687</v>
      </c>
      <c r="AA108">
        <v>177.59417724609375</v>
      </c>
      <c r="AB108">
        <v>174.29762268066406</v>
      </c>
      <c r="AC108">
        <v>169.69277954101562</v>
      </c>
      <c r="AD108">
        <v>161.6856689453125</v>
      </c>
      <c r="AE108">
        <v>153.67556762695312</v>
      </c>
      <c r="AF108">
        <v>146.60545349121094</v>
      </c>
      <c r="AG108">
        <v>-0.30600124597549438</v>
      </c>
      <c r="AH108">
        <v>0.53493201732635498</v>
      </c>
      <c r="AI108">
        <v>-2.6595616713166237E-2</v>
      </c>
      <c r="AJ108">
        <v>0.15430593490600586</v>
      </c>
      <c r="AK108">
        <v>-0.71693813800811768</v>
      </c>
      <c r="AL108">
        <v>-1.3161830902099609</v>
      </c>
      <c r="AM108">
        <v>-2.9229354858398438</v>
      </c>
      <c r="AN108">
        <v>-2.4304647445678711</v>
      </c>
      <c r="AO108">
        <v>-0.86223512887954712</v>
      </c>
      <c r="AP108">
        <v>0.81280726194381714</v>
      </c>
      <c r="AQ108">
        <v>3.986250638961792</v>
      </c>
      <c r="AR108">
        <v>15.273179054260254</v>
      </c>
      <c r="AS108">
        <v>15.087125778198242</v>
      </c>
      <c r="AT108">
        <v>14.084428787231445</v>
      </c>
      <c r="AU108">
        <v>13.517415046691895</v>
      </c>
      <c r="AV108">
        <v>12.66593074798584</v>
      </c>
      <c r="AW108">
        <v>12.55057430267334</v>
      </c>
      <c r="AX108">
        <v>9.9376926422119141</v>
      </c>
      <c r="AY108">
        <v>2.2645432949066162</v>
      </c>
      <c r="AZ108">
        <v>1.7079465389251709</v>
      </c>
      <c r="BA108">
        <v>1.577380895614624</v>
      </c>
      <c r="BB108">
        <v>0.70073902606964111</v>
      </c>
      <c r="BC108">
        <v>0.8150932788848877</v>
      </c>
      <c r="BD108">
        <v>1.1294347047805786</v>
      </c>
      <c r="BE108">
        <v>58.717605590820313</v>
      </c>
      <c r="BF108">
        <v>58.224994659423828</v>
      </c>
      <c r="BG108">
        <v>56.840789794921875</v>
      </c>
      <c r="BH108">
        <v>56.736785888671875</v>
      </c>
      <c r="BI108">
        <v>55.934005737304688</v>
      </c>
      <c r="BJ108">
        <v>55.426616668701172</v>
      </c>
      <c r="BK108">
        <v>54.840656280517578</v>
      </c>
      <c r="BL108">
        <v>57.891597747802734</v>
      </c>
      <c r="BM108">
        <v>63.701622009277344</v>
      </c>
      <c r="BN108">
        <v>69.209007263183594</v>
      </c>
      <c r="BO108">
        <v>74.121620178222656</v>
      </c>
      <c r="BP108">
        <v>76.755828857421875</v>
      </c>
      <c r="BQ108">
        <v>79.514778137207031</v>
      </c>
      <c r="BR108">
        <v>80.548103332519531</v>
      </c>
      <c r="BS108">
        <v>79.314430236816406</v>
      </c>
      <c r="BT108">
        <v>77.659492492675781</v>
      </c>
      <c r="BU108">
        <v>76.54071044921875</v>
      </c>
      <c r="BV108">
        <v>75.087532043457031</v>
      </c>
      <c r="BW108">
        <v>71.426612854003906</v>
      </c>
      <c r="BX108">
        <v>68.682723999023438</v>
      </c>
      <c r="BY108">
        <v>67.327438354492187</v>
      </c>
      <c r="BZ108">
        <v>64.725135803222656</v>
      </c>
      <c r="CA108">
        <v>63.437267303466797</v>
      </c>
      <c r="CB108">
        <v>60.875675201416016</v>
      </c>
      <c r="CC108">
        <v>3.2161760330200195</v>
      </c>
      <c r="CD108">
        <v>2.5700087547302246</v>
      </c>
      <c r="CE108">
        <v>2.1521813869476318</v>
      </c>
      <c r="CF108">
        <v>2.8026225566864014</v>
      </c>
      <c r="CG108">
        <v>3.4090549945831299</v>
      </c>
      <c r="CH108">
        <v>4.1827149391174316</v>
      </c>
      <c r="CI108">
        <v>3.8164663314819336</v>
      </c>
      <c r="CJ108">
        <v>3.6890997886657715</v>
      </c>
      <c r="CK108">
        <v>1.9862886667251587</v>
      </c>
      <c r="CL108">
        <v>3.6279759407043457</v>
      </c>
      <c r="CM108">
        <v>3.4402573108673096</v>
      </c>
      <c r="CN108">
        <v>3.3281033039093018</v>
      </c>
      <c r="CO108">
        <v>3.0632543563842773</v>
      </c>
      <c r="CP108">
        <v>2.945162296295166</v>
      </c>
      <c r="CQ108">
        <v>3.1421718597412109</v>
      </c>
      <c r="CR108">
        <v>4.1624889373779297</v>
      </c>
      <c r="CS108">
        <v>3.3549914360046387</v>
      </c>
      <c r="CT108">
        <v>3.4336347579956055</v>
      </c>
      <c r="CU108">
        <v>4.0369415283203125</v>
      </c>
      <c r="CV108">
        <v>4.567345142364502</v>
      </c>
      <c r="CW108">
        <v>4.8483195304870605</v>
      </c>
      <c r="CX108">
        <v>5.0868191719055176</v>
      </c>
      <c r="CY108">
        <v>4.4983134269714355</v>
      </c>
      <c r="CZ108">
        <v>3.9172799587249756</v>
      </c>
    </row>
    <row r="109" spans="1:104" x14ac:dyDescent="0.25">
      <c r="A109" t="s">
        <v>296</v>
      </c>
      <c r="B109" t="s">
        <v>169</v>
      </c>
      <c r="C109" t="s">
        <v>26</v>
      </c>
      <c r="D109" t="s">
        <v>187</v>
      </c>
      <c r="E109" t="s">
        <v>183</v>
      </c>
      <c r="F109">
        <v>2024</v>
      </c>
      <c r="G109" t="s">
        <v>173</v>
      </c>
      <c r="H109">
        <v>4</v>
      </c>
      <c r="I109">
        <v>145.04902648925781</v>
      </c>
      <c r="J109">
        <v>140.5997314453125</v>
      </c>
      <c r="K109">
        <v>137.79908752441406</v>
      </c>
      <c r="L109">
        <v>136.58573913574219</v>
      </c>
      <c r="M109">
        <v>141.87770080566406</v>
      </c>
      <c r="N109">
        <v>155.34536743164062</v>
      </c>
      <c r="O109">
        <v>171.21549987792969</v>
      </c>
      <c r="P109">
        <v>186.25477600097656</v>
      </c>
      <c r="Q109">
        <v>199.25564575195312</v>
      </c>
      <c r="R109">
        <v>211.14242553710937</v>
      </c>
      <c r="S109">
        <v>221.90725708007812</v>
      </c>
      <c r="T109">
        <v>226.11300659179687</v>
      </c>
      <c r="U109">
        <v>228.58329772949219</v>
      </c>
      <c r="V109">
        <v>230.19595336914062</v>
      </c>
      <c r="W109">
        <v>226.90158081054687</v>
      </c>
      <c r="X109">
        <v>218.8912353515625</v>
      </c>
      <c r="Y109">
        <v>208.38064575195312</v>
      </c>
      <c r="Z109">
        <v>197.42474365234375</v>
      </c>
      <c r="AA109">
        <v>185.29570007324219</v>
      </c>
      <c r="AB109">
        <v>182.1624755859375</v>
      </c>
      <c r="AC109">
        <v>178.39102172851563</v>
      </c>
      <c r="AD109">
        <v>170.31401062011719</v>
      </c>
      <c r="AE109">
        <v>162.35238647460937</v>
      </c>
      <c r="AF109">
        <v>155.47238159179687</v>
      </c>
      <c r="AG109">
        <v>-8.4560893476009369E-2</v>
      </c>
      <c r="AH109">
        <v>0.56220161914825439</v>
      </c>
      <c r="AI109">
        <v>0.23316961526870728</v>
      </c>
      <c r="AJ109">
        <v>0.53820198774337769</v>
      </c>
      <c r="AK109">
        <v>-7.4469350278377533E-2</v>
      </c>
      <c r="AL109">
        <v>1.4693913049995899E-2</v>
      </c>
      <c r="AM109">
        <v>-1.8403313159942627</v>
      </c>
      <c r="AN109">
        <v>-0.40496572852134705</v>
      </c>
      <c r="AO109">
        <v>0.88681143522262573</v>
      </c>
      <c r="AP109">
        <v>1.6926004886627197</v>
      </c>
      <c r="AQ109">
        <v>5.1731142997741699</v>
      </c>
      <c r="AR109">
        <v>18.335367202758789</v>
      </c>
      <c r="AS109">
        <v>18.492876052856445</v>
      </c>
      <c r="AT109">
        <v>17.220853805541992</v>
      </c>
      <c r="AU109">
        <v>16.384149551391602</v>
      </c>
      <c r="AV109">
        <v>16.407684326171875</v>
      </c>
      <c r="AW109">
        <v>16.167596817016602</v>
      </c>
      <c r="AX109">
        <v>13.750639915466309</v>
      </c>
      <c r="AY109">
        <v>5.2383742332458496</v>
      </c>
      <c r="AZ109">
        <v>3.4961726665496826</v>
      </c>
      <c r="BA109">
        <v>2.6449410915374756</v>
      </c>
      <c r="BB109">
        <v>1.7419652938842773</v>
      </c>
      <c r="BC109">
        <v>1.860997200012207</v>
      </c>
      <c r="BD109">
        <v>1.969169020652771</v>
      </c>
      <c r="BE109">
        <v>68.371131896972656</v>
      </c>
      <c r="BF109">
        <v>65.840789794921875</v>
      </c>
      <c r="BG109">
        <v>64.477981567382813</v>
      </c>
      <c r="BH109">
        <v>64.413406372070313</v>
      </c>
      <c r="BI109">
        <v>63.776077270507813</v>
      </c>
      <c r="BJ109">
        <v>62.980819702148438</v>
      </c>
      <c r="BK109">
        <v>63.239627838134766</v>
      </c>
      <c r="BL109">
        <v>65.697219848632812</v>
      </c>
      <c r="BM109">
        <v>72.48272705078125</v>
      </c>
      <c r="BN109">
        <v>77.517478942871094</v>
      </c>
      <c r="BO109">
        <v>81.592422485351563</v>
      </c>
      <c r="BP109">
        <v>85.134689331054688</v>
      </c>
      <c r="BQ109">
        <v>85.425407409667969</v>
      </c>
      <c r="BR109">
        <v>85.51605224609375</v>
      </c>
      <c r="BS109">
        <v>85.404808044433594</v>
      </c>
      <c r="BT109">
        <v>83.874465942382813</v>
      </c>
      <c r="BU109">
        <v>82.378868103027344</v>
      </c>
      <c r="BV109">
        <v>79.978324890136719</v>
      </c>
      <c r="BW109">
        <v>77.56585693359375</v>
      </c>
      <c r="BX109">
        <v>73.099319458007813</v>
      </c>
      <c r="BY109">
        <v>68.85400390625</v>
      </c>
      <c r="BZ109">
        <v>67.0394287109375</v>
      </c>
      <c r="CA109">
        <v>65.470451354980469</v>
      </c>
      <c r="CB109">
        <v>64.316925048828125</v>
      </c>
      <c r="CC109">
        <v>3.0656523704528809</v>
      </c>
      <c r="CD109">
        <v>2.4371585845947266</v>
      </c>
      <c r="CE109">
        <v>2.042527437210083</v>
      </c>
      <c r="CF109">
        <v>2.6579458713531494</v>
      </c>
      <c r="CG109">
        <v>3.2436344623565674</v>
      </c>
      <c r="CH109">
        <v>3.9797942638397217</v>
      </c>
      <c r="CI109">
        <v>3.5480368137359619</v>
      </c>
      <c r="CJ109">
        <v>3.4514989852905273</v>
      </c>
      <c r="CK109">
        <v>1.8950831890106201</v>
      </c>
      <c r="CL109">
        <v>3.5433762073516846</v>
      </c>
      <c r="CM109">
        <v>3.3933086395263672</v>
      </c>
      <c r="CN109">
        <v>3.2995333671569824</v>
      </c>
      <c r="CO109">
        <v>3.0360052585601807</v>
      </c>
      <c r="CP109">
        <v>2.9004037380218506</v>
      </c>
      <c r="CQ109">
        <v>3.068612813949585</v>
      </c>
      <c r="CR109">
        <v>4.0629987716674805</v>
      </c>
      <c r="CS109">
        <v>3.2597548961639404</v>
      </c>
      <c r="CT109">
        <v>3.3125734329223633</v>
      </c>
      <c r="CU109">
        <v>3.8213415145874023</v>
      </c>
      <c r="CV109">
        <v>4.3306994438171387</v>
      </c>
      <c r="CW109">
        <v>4.6241044998168945</v>
      </c>
      <c r="CX109">
        <v>4.8612947463989258</v>
      </c>
      <c r="CY109">
        <v>4.3115191459655762</v>
      </c>
      <c r="CZ109">
        <v>3.7688987255096436</v>
      </c>
    </row>
    <row r="110" spans="1:104" x14ac:dyDescent="0.25">
      <c r="A110" t="s">
        <v>297</v>
      </c>
      <c r="B110" t="s">
        <v>169</v>
      </c>
      <c r="C110" t="s">
        <v>26</v>
      </c>
      <c r="D110" t="s">
        <v>187</v>
      </c>
      <c r="E110" t="s">
        <v>183</v>
      </c>
      <c r="F110">
        <v>2024</v>
      </c>
      <c r="G110" t="s">
        <v>174</v>
      </c>
      <c r="H110">
        <v>5</v>
      </c>
      <c r="I110">
        <v>142.33283996582031</v>
      </c>
      <c r="J110">
        <v>138.87287902832031</v>
      </c>
      <c r="K110">
        <v>136.07276916503906</v>
      </c>
      <c r="L110">
        <v>135.69358825683594</v>
      </c>
      <c r="M110">
        <v>141.5921630859375</v>
      </c>
      <c r="N110">
        <v>154.92485046386719</v>
      </c>
      <c r="O110">
        <v>169.82331848144531</v>
      </c>
      <c r="P110">
        <v>187.66868591308594</v>
      </c>
      <c r="Q110">
        <v>202.40707397460937</v>
      </c>
      <c r="R110">
        <v>212.77519226074219</v>
      </c>
      <c r="S110">
        <v>221.14637756347656</v>
      </c>
      <c r="T110">
        <v>224.46858215332031</v>
      </c>
      <c r="U110">
        <v>225.76443481445312</v>
      </c>
      <c r="V110">
        <v>225.97158813476562</v>
      </c>
      <c r="W110">
        <v>222.55964660644531</v>
      </c>
      <c r="X110">
        <v>214.59898376464844</v>
      </c>
      <c r="Y110">
        <v>204.68211364746094</v>
      </c>
      <c r="Z110">
        <v>194.37249755859375</v>
      </c>
      <c r="AA110">
        <v>183.27186584472656</v>
      </c>
      <c r="AB110">
        <v>179.7904052734375</v>
      </c>
      <c r="AC110">
        <v>176.92277526855469</v>
      </c>
      <c r="AD110">
        <v>167.51287841796875</v>
      </c>
      <c r="AE110">
        <v>160.04342651367187</v>
      </c>
      <c r="AF110">
        <v>152.88835144042969</v>
      </c>
      <c r="AG110">
        <v>-0.11826441437005997</v>
      </c>
      <c r="AH110">
        <v>0.55483776330947876</v>
      </c>
      <c r="AI110">
        <v>0.19113387167453766</v>
      </c>
      <c r="AJ110">
        <v>0.47785747051239014</v>
      </c>
      <c r="AK110">
        <v>-0.1769251674413681</v>
      </c>
      <c r="AL110">
        <v>-0.19650161266326904</v>
      </c>
      <c r="AM110">
        <v>-1.9992110729217529</v>
      </c>
      <c r="AN110">
        <v>-0.72939813137054443</v>
      </c>
      <c r="AO110">
        <v>0.62432181835174561</v>
      </c>
      <c r="AP110">
        <v>1.5806432962417603</v>
      </c>
      <c r="AQ110">
        <v>5.0284318923950195</v>
      </c>
      <c r="AR110">
        <v>17.954130172729492</v>
      </c>
      <c r="AS110">
        <v>17.963335037231445</v>
      </c>
      <c r="AT110">
        <v>16.616920471191406</v>
      </c>
      <c r="AU110">
        <v>15.797660827636719</v>
      </c>
      <c r="AV110">
        <v>15.672210693359375</v>
      </c>
      <c r="AW110">
        <v>15.474160194396973</v>
      </c>
      <c r="AX110">
        <v>13.062403678894043</v>
      </c>
      <c r="AY110">
        <v>4.7494888305664062</v>
      </c>
      <c r="AZ110">
        <v>3.1943233013153076</v>
      </c>
      <c r="BA110">
        <v>2.4746508598327637</v>
      </c>
      <c r="BB110">
        <v>1.5634684562683105</v>
      </c>
      <c r="BC110">
        <v>1.6849350929260254</v>
      </c>
      <c r="BD110">
        <v>1.8213063478469849</v>
      </c>
      <c r="BE110">
        <v>65.482383728027344</v>
      </c>
      <c r="BF110">
        <v>65.385902404785156</v>
      </c>
      <c r="BG110">
        <v>65.092071533203125</v>
      </c>
      <c r="BH110">
        <v>65.197357177734375</v>
      </c>
      <c r="BI110">
        <v>63.89471435546875</v>
      </c>
      <c r="BJ110">
        <v>63.192951202392578</v>
      </c>
      <c r="BK110">
        <v>64.043830871582031</v>
      </c>
      <c r="BL110">
        <v>67.307044982910156</v>
      </c>
      <c r="BM110">
        <v>73.368499755859375</v>
      </c>
      <c r="BN110">
        <v>77.622901916503906</v>
      </c>
      <c r="BO110">
        <v>80.829071044921875</v>
      </c>
      <c r="BP110">
        <v>81.780830383300781</v>
      </c>
      <c r="BQ110">
        <v>81.285232543945313</v>
      </c>
      <c r="BR110">
        <v>82.329071044921875</v>
      </c>
      <c r="BS110">
        <v>81.179946899414063</v>
      </c>
      <c r="BT110">
        <v>80.618499755859375</v>
      </c>
      <c r="BU110">
        <v>80.368499755859375</v>
      </c>
      <c r="BV110">
        <v>80.31585693359375</v>
      </c>
      <c r="BW110">
        <v>81.157928466796875</v>
      </c>
      <c r="BX110">
        <v>77.907928466796875</v>
      </c>
      <c r="BY110">
        <v>74.60528564453125</v>
      </c>
      <c r="BZ110">
        <v>71.947357177734375</v>
      </c>
      <c r="CA110">
        <v>71.149116516113281</v>
      </c>
      <c r="CB110">
        <v>70.087669372558594</v>
      </c>
      <c r="CC110">
        <v>3.0410041809082031</v>
      </c>
      <c r="CD110">
        <v>2.4334397315979004</v>
      </c>
      <c r="CE110">
        <v>2.0389032363891602</v>
      </c>
      <c r="CF110">
        <v>2.6693403720855713</v>
      </c>
      <c r="CG110">
        <v>3.2723579406738281</v>
      </c>
      <c r="CH110">
        <v>4.0122432708740234</v>
      </c>
      <c r="CI110">
        <v>3.5575110912322998</v>
      </c>
      <c r="CJ110">
        <v>3.5155727863311768</v>
      </c>
      <c r="CK110">
        <v>1.9460194110870361</v>
      </c>
      <c r="CL110">
        <v>3.6096625328063965</v>
      </c>
      <c r="CM110">
        <v>3.4184999465942383</v>
      </c>
      <c r="CN110">
        <v>3.3112075328826904</v>
      </c>
      <c r="CO110">
        <v>3.0312201976776123</v>
      </c>
      <c r="CP110">
        <v>2.8781833648681641</v>
      </c>
      <c r="CQ110">
        <v>3.0426695346832275</v>
      </c>
      <c r="CR110">
        <v>4.026705265045166</v>
      </c>
      <c r="CS110">
        <v>3.2367660999298096</v>
      </c>
      <c r="CT110">
        <v>3.2968759536743164</v>
      </c>
      <c r="CU110">
        <v>3.8207635879516602</v>
      </c>
      <c r="CV110">
        <v>4.3208532333374023</v>
      </c>
      <c r="CW110">
        <v>4.6359872817993164</v>
      </c>
      <c r="CX110">
        <v>4.8334097862243652</v>
      </c>
      <c r="CY110">
        <v>4.296485424041748</v>
      </c>
      <c r="CZ110">
        <v>3.7466182708740234</v>
      </c>
    </row>
    <row r="111" spans="1:104" x14ac:dyDescent="0.25">
      <c r="A111" t="s">
        <v>298</v>
      </c>
      <c r="B111" t="s">
        <v>169</v>
      </c>
      <c r="C111" t="s">
        <v>26</v>
      </c>
      <c r="D111" t="s">
        <v>187</v>
      </c>
      <c r="E111" t="s">
        <v>183</v>
      </c>
      <c r="F111">
        <v>2024</v>
      </c>
      <c r="G111" t="s">
        <v>175</v>
      </c>
      <c r="H111">
        <v>6</v>
      </c>
      <c r="I111">
        <v>148.82923889160156</v>
      </c>
      <c r="J111">
        <v>144.84028625488281</v>
      </c>
      <c r="K111">
        <v>142.07501220703125</v>
      </c>
      <c r="L111">
        <v>141.09164428710937</v>
      </c>
      <c r="M111">
        <v>146.99299621582031</v>
      </c>
      <c r="N111">
        <v>160.20326232910156</v>
      </c>
      <c r="O111">
        <v>174.64013671875</v>
      </c>
      <c r="P111">
        <v>192.84722900390625</v>
      </c>
      <c r="Q111">
        <v>205.64222717285156</v>
      </c>
      <c r="R111">
        <v>216.3995361328125</v>
      </c>
      <c r="S111">
        <v>226.273193359375</v>
      </c>
      <c r="T111">
        <v>229.62123107910156</v>
      </c>
      <c r="U111">
        <v>230.48179626464844</v>
      </c>
      <c r="V111">
        <v>230.21392822265625</v>
      </c>
      <c r="W111">
        <v>227.07698059082031</v>
      </c>
      <c r="X111">
        <v>220.25390625</v>
      </c>
      <c r="Y111">
        <v>212.53878784179687</v>
      </c>
      <c r="Z111">
        <v>202.17645263671875</v>
      </c>
      <c r="AA111">
        <v>191.17678833007812</v>
      </c>
      <c r="AB111">
        <v>184.38038635253906</v>
      </c>
      <c r="AC111">
        <v>181.50265502929687</v>
      </c>
      <c r="AD111">
        <v>172.71710205078125</v>
      </c>
      <c r="AE111">
        <v>165.54644775390625</v>
      </c>
      <c r="AF111">
        <v>158.38539123535156</v>
      </c>
      <c r="AG111">
        <v>-0.11976433545351028</v>
      </c>
      <c r="AH111">
        <v>0.57872986793518066</v>
      </c>
      <c r="AI111">
        <v>0.20387931168079376</v>
      </c>
      <c r="AJ111">
        <v>0.50310957431793213</v>
      </c>
      <c r="AK111">
        <v>-0.17242082953453064</v>
      </c>
      <c r="AL111">
        <v>-0.18012969195842743</v>
      </c>
      <c r="AM111">
        <v>-2.0370299816131592</v>
      </c>
      <c r="AN111">
        <v>-0.71463954448699951</v>
      </c>
      <c r="AO111">
        <v>0.66397905349731445</v>
      </c>
      <c r="AP111">
        <v>1.6210024356842041</v>
      </c>
      <c r="AQ111">
        <v>5.158726692199707</v>
      </c>
      <c r="AR111">
        <v>18.393054962158203</v>
      </c>
      <c r="AS111">
        <v>18.371194839477539</v>
      </c>
      <c r="AT111">
        <v>16.959871292114258</v>
      </c>
      <c r="AU111">
        <v>16.147731781005859</v>
      </c>
      <c r="AV111">
        <v>16.130050659179688</v>
      </c>
      <c r="AW111">
        <v>16.112722396850586</v>
      </c>
      <c r="AX111">
        <v>13.639117240905762</v>
      </c>
      <c r="AY111">
        <v>5.0019145011901855</v>
      </c>
      <c r="AZ111">
        <v>3.3036425113677979</v>
      </c>
      <c r="BA111">
        <v>2.5548067092895508</v>
      </c>
      <c r="BB111">
        <v>1.6283636093139648</v>
      </c>
      <c r="BC111">
        <v>1.7592177391052246</v>
      </c>
      <c r="BD111">
        <v>1.8993908166885376</v>
      </c>
      <c r="BE111">
        <v>66.954887390136719</v>
      </c>
      <c r="BF111">
        <v>65.592071533203125</v>
      </c>
      <c r="BG111">
        <v>65.390312194824219</v>
      </c>
      <c r="BH111">
        <v>65.0394287109375</v>
      </c>
      <c r="BI111">
        <v>65.378379821777344</v>
      </c>
      <c r="BJ111">
        <v>64.974853515625</v>
      </c>
      <c r="BK111">
        <v>64.974853515625</v>
      </c>
      <c r="BL111">
        <v>68.25</v>
      </c>
      <c r="BM111">
        <v>71.376022338867188</v>
      </c>
      <c r="BN111">
        <v>74.623039245605469</v>
      </c>
      <c r="BO111">
        <v>78.323104858398438</v>
      </c>
      <c r="BP111">
        <v>80.7838134765625</v>
      </c>
      <c r="BQ111">
        <v>81.481170654296875</v>
      </c>
      <c r="BR111">
        <v>82.365371704101563</v>
      </c>
      <c r="BS111">
        <v>81.260086059570313</v>
      </c>
      <c r="BT111">
        <v>81.71185302734375</v>
      </c>
      <c r="BU111">
        <v>82.522018432617187</v>
      </c>
      <c r="BV111">
        <v>80.921142578125</v>
      </c>
      <c r="BW111">
        <v>79.352165222167969</v>
      </c>
      <c r="BX111">
        <v>77.201622009277344</v>
      </c>
      <c r="BY111">
        <v>74.460708618164062</v>
      </c>
      <c r="BZ111">
        <v>72.093498229980469</v>
      </c>
      <c r="CA111">
        <v>70.99261474609375</v>
      </c>
      <c r="CB111">
        <v>69.935569763183594</v>
      </c>
      <c r="CC111">
        <v>3.1759190559387207</v>
      </c>
      <c r="CD111">
        <v>2.5349056720733643</v>
      </c>
      <c r="CE111">
        <v>2.1262404918670654</v>
      </c>
      <c r="CF111">
        <v>2.7721400260925293</v>
      </c>
      <c r="CG111">
        <v>3.3930284976959229</v>
      </c>
      <c r="CH111">
        <v>4.1438765525817871</v>
      </c>
      <c r="CI111">
        <v>3.6539468765258789</v>
      </c>
      <c r="CJ111">
        <v>3.6081695556640625</v>
      </c>
      <c r="CK111">
        <v>1.9747086763381958</v>
      </c>
      <c r="CL111">
        <v>3.6666643619537354</v>
      </c>
      <c r="CM111">
        <v>3.493478536605835</v>
      </c>
      <c r="CN111">
        <v>3.3830790519714355</v>
      </c>
      <c r="CO111">
        <v>3.090778112411499</v>
      </c>
      <c r="CP111">
        <v>2.9286370277404785</v>
      </c>
      <c r="CQ111">
        <v>3.1006364822387695</v>
      </c>
      <c r="CR111">
        <v>4.1277661323547363</v>
      </c>
      <c r="CS111">
        <v>3.3569035530090332</v>
      </c>
      <c r="CT111">
        <v>3.4250555038452148</v>
      </c>
      <c r="CU111">
        <v>3.980694055557251</v>
      </c>
      <c r="CV111">
        <v>4.425750732421875</v>
      </c>
      <c r="CW111">
        <v>4.7501873970031738</v>
      </c>
      <c r="CX111">
        <v>4.9774856567382812</v>
      </c>
      <c r="CY111">
        <v>4.4387903213500977</v>
      </c>
      <c r="CZ111">
        <v>3.8765864372253418</v>
      </c>
    </row>
    <row r="112" spans="1:104" x14ac:dyDescent="0.25">
      <c r="A112" t="s">
        <v>299</v>
      </c>
      <c r="B112" t="s">
        <v>169</v>
      </c>
      <c r="C112" t="s">
        <v>26</v>
      </c>
      <c r="D112" t="s">
        <v>187</v>
      </c>
      <c r="E112" t="s">
        <v>183</v>
      </c>
      <c r="F112">
        <v>2024</v>
      </c>
      <c r="G112" t="s">
        <v>176</v>
      </c>
      <c r="H112">
        <v>7</v>
      </c>
      <c r="I112">
        <v>150.50479125976562</v>
      </c>
      <c r="J112">
        <v>147.1822509765625</v>
      </c>
      <c r="K112">
        <v>144.1427001953125</v>
      </c>
      <c r="L112">
        <v>143.84950256347656</v>
      </c>
      <c r="M112">
        <v>150.35166931152344</v>
      </c>
      <c r="N112">
        <v>164.99789428710937</v>
      </c>
      <c r="O112">
        <v>179.42092895507812</v>
      </c>
      <c r="P112">
        <v>195.3048095703125</v>
      </c>
      <c r="Q112">
        <v>204.72267150878906</v>
      </c>
      <c r="R112">
        <v>212.73831176757812</v>
      </c>
      <c r="S112">
        <v>219.63949584960937</v>
      </c>
      <c r="T112">
        <v>220.93177795410156</v>
      </c>
      <c r="U112">
        <v>222.28359985351562</v>
      </c>
      <c r="V112">
        <v>222.55294799804687</v>
      </c>
      <c r="W112">
        <v>220.52708435058594</v>
      </c>
      <c r="X112">
        <v>216.72395324707031</v>
      </c>
      <c r="Y112">
        <v>211.18186950683594</v>
      </c>
      <c r="Z112">
        <v>201.04733276367188</v>
      </c>
      <c r="AA112">
        <v>190.37232971191406</v>
      </c>
      <c r="AB112">
        <v>183.59881591796875</v>
      </c>
      <c r="AC112">
        <v>181.08259582519531</v>
      </c>
      <c r="AD112">
        <v>173.05911254882812</v>
      </c>
      <c r="AE112">
        <v>165.89903259277344</v>
      </c>
      <c r="AF112">
        <v>159.05038452148437</v>
      </c>
      <c r="AG112">
        <v>-9.9408194422721863E-2</v>
      </c>
      <c r="AH112">
        <v>0.58837044239044189</v>
      </c>
      <c r="AI112">
        <v>0.2309483140707016</v>
      </c>
      <c r="AJ112">
        <v>0.54798728227615356</v>
      </c>
      <c r="AK112">
        <v>-0.11298374831676483</v>
      </c>
      <c r="AL112">
        <v>-5.4708059877157211E-2</v>
      </c>
      <c r="AM112">
        <v>-1.9859561920166016</v>
      </c>
      <c r="AN112">
        <v>-0.52921068668365479</v>
      </c>
      <c r="AO112">
        <v>0.82369571924209595</v>
      </c>
      <c r="AP112">
        <v>1.6663022041320801</v>
      </c>
      <c r="AQ112">
        <v>5.0808267593383789</v>
      </c>
      <c r="AR112">
        <v>17.838935852050781</v>
      </c>
      <c r="AS112">
        <v>17.890403747558594</v>
      </c>
      <c r="AT112">
        <v>16.5604248046875</v>
      </c>
      <c r="AU112">
        <v>15.839290618896484</v>
      </c>
      <c r="AV112">
        <v>16.114585876464844</v>
      </c>
      <c r="AW112">
        <v>16.253805160522461</v>
      </c>
      <c r="AX112">
        <v>13.849123954772949</v>
      </c>
      <c r="AY112">
        <v>5.2416925430297852</v>
      </c>
      <c r="AZ112">
        <v>3.441896915435791</v>
      </c>
      <c r="BA112">
        <v>2.6373178958892822</v>
      </c>
      <c r="BB112">
        <v>1.7216383218765259</v>
      </c>
      <c r="BC112">
        <v>1.8531657457351685</v>
      </c>
      <c r="BD112">
        <v>1.9770368337631226</v>
      </c>
      <c r="BE112">
        <v>70.308219909667969</v>
      </c>
      <c r="BF112">
        <v>69.50103759765625</v>
      </c>
      <c r="BG112">
        <v>69.528923034667969</v>
      </c>
      <c r="BH112">
        <v>69.246635437011719</v>
      </c>
      <c r="BI112">
        <v>68.904182434082031</v>
      </c>
      <c r="BJ112">
        <v>68.728218078613281</v>
      </c>
      <c r="BK112">
        <v>69.205787658691406</v>
      </c>
      <c r="BL112">
        <v>70.67193603515625</v>
      </c>
      <c r="BM112">
        <v>72.603584289550781</v>
      </c>
      <c r="BN112">
        <v>74.460952758789063</v>
      </c>
      <c r="BO112">
        <v>76.202003479003906</v>
      </c>
      <c r="BP112">
        <v>75.907791137695313</v>
      </c>
      <c r="BQ112">
        <v>77.173080444335938</v>
      </c>
      <c r="BR112">
        <v>79.833610534667969</v>
      </c>
      <c r="BS112">
        <v>80.936050415039063</v>
      </c>
      <c r="BT112">
        <v>80.096580505371094</v>
      </c>
      <c r="BU112">
        <v>78.829208374023437</v>
      </c>
      <c r="BV112">
        <v>78.411811828613281</v>
      </c>
      <c r="BW112">
        <v>78.428665161132812</v>
      </c>
      <c r="BX112">
        <v>76.207206726074219</v>
      </c>
      <c r="BY112">
        <v>74.041236877441406</v>
      </c>
      <c r="BZ112">
        <v>72.862815856933594</v>
      </c>
      <c r="CA112">
        <v>72.558219909667969</v>
      </c>
      <c r="CB112">
        <v>72.128761291503906</v>
      </c>
      <c r="CC112">
        <v>3.1911795139312744</v>
      </c>
      <c r="CD112">
        <v>2.559455394744873</v>
      </c>
      <c r="CE112">
        <v>2.1434187889099121</v>
      </c>
      <c r="CF112">
        <v>2.8082900047302246</v>
      </c>
      <c r="CG112">
        <v>3.4484093189239502</v>
      </c>
      <c r="CH112">
        <v>4.2406606674194336</v>
      </c>
      <c r="CI112">
        <v>3.7300186157226562</v>
      </c>
      <c r="CJ112">
        <v>3.6308319568634033</v>
      </c>
      <c r="CK112">
        <v>1.9533336162567139</v>
      </c>
      <c r="CL112">
        <v>3.5816261768341064</v>
      </c>
      <c r="CM112">
        <v>3.3694198131561279</v>
      </c>
      <c r="CN112">
        <v>3.2342824935913086</v>
      </c>
      <c r="CO112">
        <v>2.961817741394043</v>
      </c>
      <c r="CP112">
        <v>2.8131115436553955</v>
      </c>
      <c r="CQ112">
        <v>2.9919843673706055</v>
      </c>
      <c r="CR112">
        <v>4.0356926918029785</v>
      </c>
      <c r="CS112">
        <v>3.3141870498657227</v>
      </c>
      <c r="CT112">
        <v>3.3841927051544189</v>
      </c>
      <c r="CU112">
        <v>3.938647985458374</v>
      </c>
      <c r="CV112">
        <v>4.3788676261901855</v>
      </c>
      <c r="CW112">
        <v>4.7089509963989258</v>
      </c>
      <c r="CX112">
        <v>4.9555153846740723</v>
      </c>
      <c r="CY112">
        <v>4.419858455657959</v>
      </c>
      <c r="CZ112">
        <v>3.86802077293396</v>
      </c>
    </row>
    <row r="113" spans="1:104" x14ac:dyDescent="0.25">
      <c r="A113" t="s">
        <v>300</v>
      </c>
      <c r="B113" t="s">
        <v>169</v>
      </c>
      <c r="C113" t="s">
        <v>26</v>
      </c>
      <c r="D113" t="s">
        <v>187</v>
      </c>
      <c r="E113" t="s">
        <v>183</v>
      </c>
      <c r="F113">
        <v>2024</v>
      </c>
      <c r="G113" t="s">
        <v>177</v>
      </c>
      <c r="H113">
        <v>8</v>
      </c>
      <c r="I113">
        <v>157.06135559082031</v>
      </c>
      <c r="J113">
        <v>153.1724853515625</v>
      </c>
      <c r="K113">
        <v>150.11343383789063</v>
      </c>
      <c r="L113">
        <v>149.69660949707031</v>
      </c>
      <c r="M113">
        <v>156.51811218261719</v>
      </c>
      <c r="N113">
        <v>172.91203308105469</v>
      </c>
      <c r="O113">
        <v>188.51025390625</v>
      </c>
      <c r="P113">
        <v>204.135009765625</v>
      </c>
      <c r="Q113">
        <v>216.24467468261719</v>
      </c>
      <c r="R113">
        <v>226.19856262207031</v>
      </c>
      <c r="S113">
        <v>235.40293884277344</v>
      </c>
      <c r="T113">
        <v>237.91796875</v>
      </c>
      <c r="U113">
        <v>239.77919006347656</v>
      </c>
      <c r="V113">
        <v>239.94297790527344</v>
      </c>
      <c r="W113">
        <v>237.87333679199219</v>
      </c>
      <c r="X113">
        <v>231.96195983886719</v>
      </c>
      <c r="Y113">
        <v>224.43293762207031</v>
      </c>
      <c r="Z113">
        <v>214.80085754394531</v>
      </c>
      <c r="AA113">
        <v>203.6021728515625</v>
      </c>
      <c r="AB113">
        <v>197.2764892578125</v>
      </c>
      <c r="AC113">
        <v>192.05844116210937</v>
      </c>
      <c r="AD113">
        <v>182.55274963378906</v>
      </c>
      <c r="AE113">
        <v>174.46844482421875</v>
      </c>
      <c r="AF113">
        <v>166.92703247070312</v>
      </c>
      <c r="AG113">
        <v>-2.6420543435961008E-3</v>
      </c>
      <c r="AH113">
        <v>0.61363083124160767</v>
      </c>
      <c r="AI113">
        <v>0.35254773497581482</v>
      </c>
      <c r="AJ113">
        <v>0.73303419351577759</v>
      </c>
      <c r="AK113">
        <v>0.17686192691326141</v>
      </c>
      <c r="AL113">
        <v>0.55454647541046143</v>
      </c>
      <c r="AM113">
        <v>-1.5855429172515869</v>
      </c>
      <c r="AN113">
        <v>0.35441797971725464</v>
      </c>
      <c r="AO113">
        <v>1.6370580196380615</v>
      </c>
      <c r="AP113">
        <v>2.1168732643127441</v>
      </c>
      <c r="AQ113">
        <v>5.7963132858276367</v>
      </c>
      <c r="AR113">
        <v>19.89263916015625</v>
      </c>
      <c r="AS113">
        <v>20.129884719848633</v>
      </c>
      <c r="AT113">
        <v>18.648162841796875</v>
      </c>
      <c r="AU113">
        <v>17.842645645141602</v>
      </c>
      <c r="AV113">
        <v>18.408710479736328</v>
      </c>
      <c r="AW113">
        <v>18.430873870849609</v>
      </c>
      <c r="AX113">
        <v>16.161258697509766</v>
      </c>
      <c r="AY113">
        <v>6.8510422706604004</v>
      </c>
      <c r="AZ113">
        <v>4.4285306930541992</v>
      </c>
      <c r="BA113">
        <v>3.2157688140869141</v>
      </c>
      <c r="BB113">
        <v>2.2400646209716797</v>
      </c>
      <c r="BC113">
        <v>2.3722939491271973</v>
      </c>
      <c r="BD113">
        <v>2.4013187885284424</v>
      </c>
      <c r="BE113">
        <v>71.638748168945313</v>
      </c>
      <c r="BF113">
        <v>71.653663635253906</v>
      </c>
      <c r="BG113">
        <v>71.052780151367188</v>
      </c>
      <c r="BH113">
        <v>70.802780151367188</v>
      </c>
      <c r="BI113">
        <v>70.141731262207031</v>
      </c>
      <c r="BJ113">
        <v>70.040855407714844</v>
      </c>
      <c r="BK113">
        <v>70.189971923828125</v>
      </c>
      <c r="BL113">
        <v>70.92193603515625</v>
      </c>
      <c r="BM113">
        <v>74.156364440917969</v>
      </c>
      <c r="BN113">
        <v>77.755683898925781</v>
      </c>
      <c r="BO113">
        <v>81.422561645507813</v>
      </c>
      <c r="BP113">
        <v>82.5880126953125</v>
      </c>
      <c r="BQ113">
        <v>83.887680053710937</v>
      </c>
      <c r="BR113">
        <v>83.234153747558594</v>
      </c>
      <c r="BS113">
        <v>84.067138671875</v>
      </c>
      <c r="BT113">
        <v>84.52642822265625</v>
      </c>
      <c r="BU113">
        <v>83.764495849609375</v>
      </c>
      <c r="BV113">
        <v>83.615371704101563</v>
      </c>
      <c r="BW113">
        <v>80.803924560546875</v>
      </c>
      <c r="BX113">
        <v>78.406364440917969</v>
      </c>
      <c r="BY113">
        <v>75.763351440429687</v>
      </c>
      <c r="BZ113">
        <v>74.189826965332031</v>
      </c>
      <c r="CA113">
        <v>73.588951110839844</v>
      </c>
      <c r="CB113">
        <v>73.010368347167969</v>
      </c>
      <c r="CC113">
        <v>3.2598705291748047</v>
      </c>
      <c r="CD113">
        <v>2.6073720455169678</v>
      </c>
      <c r="CE113">
        <v>2.185063362121582</v>
      </c>
      <c r="CF113">
        <v>2.8607220649719238</v>
      </c>
      <c r="CG113">
        <v>3.514028787612915</v>
      </c>
      <c r="CH113">
        <v>4.3502120971679687</v>
      </c>
      <c r="CI113">
        <v>3.8362150192260742</v>
      </c>
      <c r="CJ113">
        <v>3.714846134185791</v>
      </c>
      <c r="CK113">
        <v>2.0196957588195801</v>
      </c>
      <c r="CL113">
        <v>3.7278165817260742</v>
      </c>
      <c r="CM113">
        <v>3.5349774360656738</v>
      </c>
      <c r="CN113">
        <v>3.4093935489654541</v>
      </c>
      <c r="CO113">
        <v>3.1274650096893311</v>
      </c>
      <c r="CP113">
        <v>2.9688737392425537</v>
      </c>
      <c r="CQ113">
        <v>3.1591718196868896</v>
      </c>
      <c r="CR113">
        <v>4.2282242774963379</v>
      </c>
      <c r="CS113">
        <v>3.4477605819702148</v>
      </c>
      <c r="CT113">
        <v>3.5393450260162354</v>
      </c>
      <c r="CU113">
        <v>4.1234040260314941</v>
      </c>
      <c r="CV113">
        <v>4.6057181358337402</v>
      </c>
      <c r="CW113">
        <v>4.8888978958129883</v>
      </c>
      <c r="CX113">
        <v>5.1169700622558594</v>
      </c>
      <c r="CY113">
        <v>4.5500006675720215</v>
      </c>
      <c r="CZ113">
        <v>3.9738438129425049</v>
      </c>
    </row>
    <row r="114" spans="1:104" x14ac:dyDescent="0.25">
      <c r="A114" t="s">
        <v>301</v>
      </c>
      <c r="B114" t="s">
        <v>169</v>
      </c>
      <c r="C114" t="s">
        <v>26</v>
      </c>
      <c r="D114" t="s">
        <v>187</v>
      </c>
      <c r="E114" t="s">
        <v>183</v>
      </c>
      <c r="F114">
        <v>2024</v>
      </c>
      <c r="G114" t="s">
        <v>178</v>
      </c>
      <c r="H114">
        <v>9</v>
      </c>
      <c r="I114">
        <v>157.7333984375</v>
      </c>
      <c r="J114">
        <v>153.8121337890625</v>
      </c>
      <c r="K114">
        <v>150.95808410644531</v>
      </c>
      <c r="L114">
        <v>150.88082885742187</v>
      </c>
      <c r="M114">
        <v>159.36239624023437</v>
      </c>
      <c r="N114">
        <v>176.66659545898437</v>
      </c>
      <c r="O114">
        <v>196.15591430664062</v>
      </c>
      <c r="P114">
        <v>212.7998046875</v>
      </c>
      <c r="Q114">
        <v>230.35279846191406</v>
      </c>
      <c r="R114">
        <v>245.88609313964844</v>
      </c>
      <c r="S114">
        <v>257.49813842773437</v>
      </c>
      <c r="T114">
        <v>261.14266967773437</v>
      </c>
      <c r="U114">
        <v>262.95016479492187</v>
      </c>
      <c r="V114">
        <v>261.767333984375</v>
      </c>
      <c r="W114">
        <v>258.07916259765625</v>
      </c>
      <c r="X114">
        <v>249.1702880859375</v>
      </c>
      <c r="Y114">
        <v>237.43765258789062</v>
      </c>
      <c r="Z114">
        <v>226.30337524414062</v>
      </c>
      <c r="AA114">
        <v>214.62089538574219</v>
      </c>
      <c r="AB114">
        <v>209.2999267578125</v>
      </c>
      <c r="AC114">
        <v>199.71109008789062</v>
      </c>
      <c r="AD114">
        <v>187.73074340820312</v>
      </c>
      <c r="AE114">
        <v>177.84431457519531</v>
      </c>
      <c r="AF114">
        <v>169.82954406738281</v>
      </c>
      <c r="AG114">
        <v>0.14119979739189148</v>
      </c>
      <c r="AH114">
        <v>0.61806297302246094</v>
      </c>
      <c r="AI114">
        <v>0.51416003704071045</v>
      </c>
      <c r="AJ114">
        <v>0.97128421068191528</v>
      </c>
      <c r="AK114">
        <v>0.60489529371261597</v>
      </c>
      <c r="AL114">
        <v>1.4523607492446899</v>
      </c>
      <c r="AM114">
        <v>-0.91118168830871582</v>
      </c>
      <c r="AN114">
        <v>1.7099246978759766</v>
      </c>
      <c r="AO114">
        <v>2.9015021324157715</v>
      </c>
      <c r="AP114">
        <v>2.8326995372772217</v>
      </c>
      <c r="AQ114">
        <v>6.8841066360473633</v>
      </c>
      <c r="AR114">
        <v>22.895376205444336</v>
      </c>
      <c r="AS114">
        <v>23.366876602172852</v>
      </c>
      <c r="AT114">
        <v>21.571222305297852</v>
      </c>
      <c r="AU114">
        <v>20.522653579711914</v>
      </c>
      <c r="AV114">
        <v>21.541545867919922</v>
      </c>
      <c r="AW114">
        <v>21.233428955078125</v>
      </c>
      <c r="AX114">
        <v>19.063859939575195</v>
      </c>
      <c r="AY114">
        <v>9.0813922882080078</v>
      </c>
      <c r="AZ114">
        <v>5.7961173057556152</v>
      </c>
      <c r="BA114">
        <v>3.9606287479400635</v>
      </c>
      <c r="BB114">
        <v>2.9213652610778809</v>
      </c>
      <c r="BC114">
        <v>3.0297102928161621</v>
      </c>
      <c r="BD114">
        <v>2.9135396480560303</v>
      </c>
      <c r="BE114">
        <v>74.442955017089844</v>
      </c>
      <c r="BF114">
        <v>73.697357177734375</v>
      </c>
      <c r="BG114">
        <v>72.596473693847656</v>
      </c>
      <c r="BH114">
        <v>72.447357177734375</v>
      </c>
      <c r="BI114">
        <v>72.600883483886719</v>
      </c>
      <c r="BJ114">
        <v>71.692955017089844</v>
      </c>
      <c r="BK114">
        <v>72.798240661621094</v>
      </c>
      <c r="BL114">
        <v>73.35528564453125</v>
      </c>
      <c r="BM114">
        <v>78.77642822265625</v>
      </c>
      <c r="BN114">
        <v>83.978187561035156</v>
      </c>
      <c r="BO114">
        <v>88.587875366210937</v>
      </c>
      <c r="BP114">
        <v>91.693161010742188</v>
      </c>
      <c r="BQ114">
        <v>90.206375122070313</v>
      </c>
      <c r="BR114">
        <v>88.899330139160156</v>
      </c>
      <c r="BS114">
        <v>89.140518188476562</v>
      </c>
      <c r="BT114">
        <v>88.1317138671875</v>
      </c>
      <c r="BU114">
        <v>89.228187561035156</v>
      </c>
      <c r="BV114">
        <v>89.27642822265625</v>
      </c>
      <c r="BW114">
        <v>86.618499755859375</v>
      </c>
      <c r="BX114">
        <v>83.2105712890625</v>
      </c>
      <c r="BY114">
        <v>80.302642822265625</v>
      </c>
      <c r="BZ114">
        <v>79.451759338378906</v>
      </c>
      <c r="CA114">
        <v>78.153526306152344</v>
      </c>
      <c r="CB114">
        <v>75.298240661621094</v>
      </c>
      <c r="CC114">
        <v>3.2477142810821533</v>
      </c>
      <c r="CD114">
        <v>2.5973830223083496</v>
      </c>
      <c r="CE114">
        <v>2.1798369884490967</v>
      </c>
      <c r="CF114">
        <v>2.8603613376617432</v>
      </c>
      <c r="CG114">
        <v>3.5493574142456055</v>
      </c>
      <c r="CH114">
        <v>4.4092311859130859</v>
      </c>
      <c r="CI114">
        <v>3.9599761962890625</v>
      </c>
      <c r="CJ114">
        <v>3.8416485786437988</v>
      </c>
      <c r="CK114">
        <v>2.1343085765838623</v>
      </c>
      <c r="CL114">
        <v>4.019960880279541</v>
      </c>
      <c r="CM114">
        <v>3.8359417915344238</v>
      </c>
      <c r="CN114">
        <v>3.7123665809631348</v>
      </c>
      <c r="CO114">
        <v>3.4023394584655762</v>
      </c>
      <c r="CP114">
        <v>3.2130858898162842</v>
      </c>
      <c r="CQ114">
        <v>3.4001932144165039</v>
      </c>
      <c r="CR114">
        <v>4.5056838989257812</v>
      </c>
      <c r="CS114">
        <v>3.6184556484222412</v>
      </c>
      <c r="CT114">
        <v>3.6991424560546875</v>
      </c>
      <c r="CU114">
        <v>4.3118996620178223</v>
      </c>
      <c r="CV114">
        <v>4.8474602699279785</v>
      </c>
      <c r="CW114">
        <v>5.0431618690490723</v>
      </c>
      <c r="CX114">
        <v>5.2201504707336426</v>
      </c>
      <c r="CY114">
        <v>4.6010584831237793</v>
      </c>
      <c r="CZ114">
        <v>4.0107030868530273</v>
      </c>
    </row>
    <row r="115" spans="1:104" x14ac:dyDescent="0.25">
      <c r="A115" t="s">
        <v>302</v>
      </c>
      <c r="B115" t="s">
        <v>169</v>
      </c>
      <c r="C115" t="s">
        <v>26</v>
      </c>
      <c r="D115" t="s">
        <v>187</v>
      </c>
      <c r="E115" t="s">
        <v>183</v>
      </c>
      <c r="F115">
        <v>2024</v>
      </c>
      <c r="G115" t="s">
        <v>179</v>
      </c>
      <c r="H115">
        <v>10</v>
      </c>
      <c r="I115">
        <v>153.87422180175781</v>
      </c>
      <c r="J115">
        <v>149.95344543457031</v>
      </c>
      <c r="K115">
        <v>146.78289794921875</v>
      </c>
      <c r="L115">
        <v>145.9302978515625</v>
      </c>
      <c r="M115">
        <v>152.56404113769531</v>
      </c>
      <c r="N115">
        <v>166.06134033203125</v>
      </c>
      <c r="O115">
        <v>183.84603881835937</v>
      </c>
      <c r="P115">
        <v>199.426513671875</v>
      </c>
      <c r="Q115">
        <v>213.17364501953125</v>
      </c>
      <c r="R115">
        <v>224.97865295410156</v>
      </c>
      <c r="S115">
        <v>236.11228942871094</v>
      </c>
      <c r="T115">
        <v>240.77372741699219</v>
      </c>
      <c r="U115">
        <v>243.05209350585937</v>
      </c>
      <c r="V115">
        <v>245.0858154296875</v>
      </c>
      <c r="W115">
        <v>242.51924133300781</v>
      </c>
      <c r="X115">
        <v>234.53961181640625</v>
      </c>
      <c r="Y115">
        <v>224.16983032226562</v>
      </c>
      <c r="Z115">
        <v>212.96249389648437</v>
      </c>
      <c r="AA115">
        <v>203.82107543945312</v>
      </c>
      <c r="AB115">
        <v>196.09185791015625</v>
      </c>
      <c r="AC115">
        <v>187.67990112304687</v>
      </c>
      <c r="AD115">
        <v>176.84388732910156</v>
      </c>
      <c r="AE115">
        <v>169.29994201660156</v>
      </c>
      <c r="AF115">
        <v>162.81668090820312</v>
      </c>
      <c r="AG115">
        <v>-6.355566531419754E-2</v>
      </c>
      <c r="AH115">
        <v>0.59994298219680786</v>
      </c>
      <c r="AI115">
        <v>0.27729406952857971</v>
      </c>
      <c r="AJ115">
        <v>0.61691761016845703</v>
      </c>
      <c r="AK115">
        <v>-4.2934389784932137E-3</v>
      </c>
      <c r="AL115">
        <v>0.17085658013820648</v>
      </c>
      <c r="AM115">
        <v>-1.8470845222473145</v>
      </c>
      <c r="AN115">
        <v>-0.19951646029949188</v>
      </c>
      <c r="AO115">
        <v>1.1483854055404663</v>
      </c>
      <c r="AP115">
        <v>1.8941508531570435</v>
      </c>
      <c r="AQ115">
        <v>5.5971708297729492</v>
      </c>
      <c r="AR115">
        <v>19.706464767456055</v>
      </c>
      <c r="AS115">
        <v>19.88592529296875</v>
      </c>
      <c r="AT115">
        <v>18.548812866210938</v>
      </c>
      <c r="AU115">
        <v>17.715764999389648</v>
      </c>
      <c r="AV115">
        <v>17.890621185302734</v>
      </c>
      <c r="AW115">
        <v>17.697795867919922</v>
      </c>
      <c r="AX115">
        <v>15.190078735351562</v>
      </c>
      <c r="AY115">
        <v>6.0911750793457031</v>
      </c>
      <c r="AZ115">
        <v>3.9551501274108887</v>
      </c>
      <c r="BA115">
        <v>2.8906633853912354</v>
      </c>
      <c r="BB115">
        <v>1.9171926975250244</v>
      </c>
      <c r="BC115">
        <v>2.0491113662719727</v>
      </c>
      <c r="BD115">
        <v>2.1462376117706299</v>
      </c>
      <c r="BE115">
        <v>71.500137329101563</v>
      </c>
      <c r="BF115">
        <v>70.197494506835937</v>
      </c>
      <c r="BG115">
        <v>69.891731262207031</v>
      </c>
      <c r="BH115">
        <v>69.555763244628906</v>
      </c>
      <c r="BI115">
        <v>68.402244567871094</v>
      </c>
      <c r="BJ115">
        <v>68.152244567871094</v>
      </c>
      <c r="BK115">
        <v>68.245597839355469</v>
      </c>
      <c r="BL115">
        <v>68.555763244628906</v>
      </c>
      <c r="BM115">
        <v>71.41375732421875</v>
      </c>
      <c r="BN115">
        <v>75.561309814453125</v>
      </c>
      <c r="BO115">
        <v>79.384834289550781</v>
      </c>
      <c r="BP115">
        <v>81.206031799316406</v>
      </c>
      <c r="BQ115">
        <v>81.574806213378906</v>
      </c>
      <c r="BR115">
        <v>82.428665161132812</v>
      </c>
      <c r="BS115">
        <v>81.719375610351563</v>
      </c>
      <c r="BT115">
        <v>81.726760864257813</v>
      </c>
      <c r="BU115">
        <v>81.731307983398438</v>
      </c>
      <c r="BV115">
        <v>79.549522399902344</v>
      </c>
      <c r="BW115">
        <v>76.700202941894531</v>
      </c>
      <c r="BX115">
        <v>74.641731262207031</v>
      </c>
      <c r="BY115">
        <v>73.454887390136719</v>
      </c>
      <c r="BZ115">
        <v>71.99871826171875</v>
      </c>
      <c r="CA115">
        <v>71.046958923339844</v>
      </c>
      <c r="CB115">
        <v>70.397834777832031</v>
      </c>
      <c r="CC115">
        <v>3.2313022613525391</v>
      </c>
      <c r="CD115">
        <v>2.5826137065887451</v>
      </c>
      <c r="CE115">
        <v>2.1617262363433838</v>
      </c>
      <c r="CF115">
        <v>2.8215641975402832</v>
      </c>
      <c r="CG115">
        <v>3.4655618667602539</v>
      </c>
      <c r="CH115">
        <v>4.2270221710205078</v>
      </c>
      <c r="CI115">
        <v>3.7853238582611084</v>
      </c>
      <c r="CJ115">
        <v>3.6718668937683105</v>
      </c>
      <c r="CK115">
        <v>2.0144422054290771</v>
      </c>
      <c r="CL115">
        <v>3.7513427734375</v>
      </c>
      <c r="CM115">
        <v>3.587352991104126</v>
      </c>
      <c r="CN115">
        <v>3.4909186363220215</v>
      </c>
      <c r="CO115">
        <v>3.2074589729309082</v>
      </c>
      <c r="CP115">
        <v>3.0681929588317871</v>
      </c>
      <c r="CQ115">
        <v>3.2587754726409912</v>
      </c>
      <c r="CR115">
        <v>4.3255190849304199</v>
      </c>
      <c r="CS115">
        <v>3.4842429161071777</v>
      </c>
      <c r="CT115">
        <v>3.550346851348877</v>
      </c>
      <c r="CU115">
        <v>4.1764111518859863</v>
      </c>
      <c r="CV115">
        <v>4.6319341659545898</v>
      </c>
      <c r="CW115">
        <v>4.8336596488952637</v>
      </c>
      <c r="CX115">
        <v>5.0152812004089355</v>
      </c>
      <c r="CY115">
        <v>4.4671664237976074</v>
      </c>
      <c r="CZ115">
        <v>3.9216041564941406</v>
      </c>
    </row>
    <row r="116" spans="1:104" x14ac:dyDescent="0.25">
      <c r="A116" t="s">
        <v>303</v>
      </c>
      <c r="B116" t="s">
        <v>169</v>
      </c>
      <c r="C116" t="s">
        <v>26</v>
      </c>
      <c r="D116" t="s">
        <v>187</v>
      </c>
      <c r="E116" t="s">
        <v>183</v>
      </c>
      <c r="F116">
        <v>2024</v>
      </c>
      <c r="G116" t="s">
        <v>180</v>
      </c>
      <c r="H116">
        <v>11</v>
      </c>
      <c r="I116">
        <v>141.76487731933594</v>
      </c>
      <c r="J116">
        <v>138.34730529785156</v>
      </c>
      <c r="K116">
        <v>135.86062622070312</v>
      </c>
      <c r="L116">
        <v>135.75169372558594</v>
      </c>
      <c r="M116">
        <v>142.45246887207031</v>
      </c>
      <c r="N116">
        <v>154.01985168457031</v>
      </c>
      <c r="O116">
        <v>168.70880126953125</v>
      </c>
      <c r="P116">
        <v>184.87455749511719</v>
      </c>
      <c r="Q116">
        <v>196.82487487792969</v>
      </c>
      <c r="R116">
        <v>206.774169921875</v>
      </c>
      <c r="S116">
        <v>216.03179931640625</v>
      </c>
      <c r="T116">
        <v>219.3359375</v>
      </c>
      <c r="U116">
        <v>221.56352233886719</v>
      </c>
      <c r="V116">
        <v>223.70689392089844</v>
      </c>
      <c r="W116">
        <v>221.42556762695312</v>
      </c>
      <c r="X116">
        <v>213.25543212890625</v>
      </c>
      <c r="Y116">
        <v>204.13960266113281</v>
      </c>
      <c r="Z116">
        <v>195.31521606445312</v>
      </c>
      <c r="AA116">
        <v>182.973388671875</v>
      </c>
      <c r="AB116">
        <v>174.64283752441406</v>
      </c>
      <c r="AC116">
        <v>169.55130004882812</v>
      </c>
      <c r="AD116">
        <v>161.17692565917969</v>
      </c>
      <c r="AE116">
        <v>154.51774597167969</v>
      </c>
      <c r="AF116">
        <v>149.05943298339844</v>
      </c>
      <c r="AG116">
        <v>-0.21787025034427643</v>
      </c>
      <c r="AH116">
        <v>0.55143624544143677</v>
      </c>
      <c r="AI116">
        <v>7.9631701111793518E-2</v>
      </c>
      <c r="AJ116">
        <v>0.31617352366447449</v>
      </c>
      <c r="AK116">
        <v>-0.47194215655326843</v>
      </c>
      <c r="AL116">
        <v>-0.79310154914855957</v>
      </c>
      <c r="AM116">
        <v>-2.4778573513031006</v>
      </c>
      <c r="AN116">
        <v>-1.6199727058410645</v>
      </c>
      <c r="AO116">
        <v>-0.15855178236961365</v>
      </c>
      <c r="AP116">
        <v>1.1900405883789062</v>
      </c>
      <c r="AQ116">
        <v>4.5590243339538574</v>
      </c>
      <c r="AR116">
        <v>16.853872299194336</v>
      </c>
      <c r="AS116">
        <v>16.786569595336914</v>
      </c>
      <c r="AT116">
        <v>15.638785362243652</v>
      </c>
      <c r="AU116">
        <v>14.943864822387695</v>
      </c>
      <c r="AV116">
        <v>14.403367042541504</v>
      </c>
      <c r="AW116">
        <v>14.278775215148926</v>
      </c>
      <c r="AX116">
        <v>11.76479434967041</v>
      </c>
      <c r="AY116">
        <v>3.5145852565765381</v>
      </c>
      <c r="AZ116">
        <v>2.3938915729522705</v>
      </c>
      <c r="BA116">
        <v>1.966255784034729</v>
      </c>
      <c r="BB116">
        <v>1.0937858819961548</v>
      </c>
      <c r="BC116">
        <v>1.2154997587203979</v>
      </c>
      <c r="BD116">
        <v>1.4560627937316895</v>
      </c>
      <c r="BE116">
        <v>62.580287933349609</v>
      </c>
      <c r="BF116">
        <v>62.043968200683594</v>
      </c>
      <c r="BG116">
        <v>60.688549041748047</v>
      </c>
      <c r="BH116">
        <v>60.131362915039062</v>
      </c>
      <c r="BI116">
        <v>60.194515228271484</v>
      </c>
      <c r="BJ116">
        <v>59.081703186035156</v>
      </c>
      <c r="BK116">
        <v>58.653663635253906</v>
      </c>
      <c r="BL116">
        <v>60.55419921875</v>
      </c>
      <c r="BM116">
        <v>65.522163391113281</v>
      </c>
      <c r="BN116">
        <v>71.473785400390625</v>
      </c>
      <c r="BO116">
        <v>76.157791137695312</v>
      </c>
      <c r="BP116">
        <v>79.602165222167969</v>
      </c>
      <c r="BQ116">
        <v>81.654808044433594</v>
      </c>
      <c r="BR116">
        <v>81.674263000488281</v>
      </c>
      <c r="BS116">
        <v>82.307044982910156</v>
      </c>
      <c r="BT116">
        <v>82.096336364746094</v>
      </c>
      <c r="BU116">
        <v>80.046676635742187</v>
      </c>
      <c r="BV116">
        <v>76.141731262207031</v>
      </c>
      <c r="BW116">
        <v>72.738349914550781</v>
      </c>
      <c r="BX116">
        <v>68.339225769042969</v>
      </c>
      <c r="BY116">
        <v>67.637466430664062</v>
      </c>
      <c r="BZ116">
        <v>65.072891235351563</v>
      </c>
      <c r="CA116">
        <v>63.491329193115234</v>
      </c>
      <c r="CB116">
        <v>62.1434326171875</v>
      </c>
      <c r="CC116">
        <v>3.1499977111816406</v>
      </c>
      <c r="CD116">
        <v>2.5211784839630127</v>
      </c>
      <c r="CE116">
        <v>2.1171360015869141</v>
      </c>
      <c r="CF116">
        <v>2.7772796154022217</v>
      </c>
      <c r="CG116">
        <v>3.4239017963409424</v>
      </c>
      <c r="CH116">
        <v>4.1483235359191895</v>
      </c>
      <c r="CI116">
        <v>3.6754996776580811</v>
      </c>
      <c r="CJ116">
        <v>3.6017296314239502</v>
      </c>
      <c r="CK116">
        <v>1.9680275917053223</v>
      </c>
      <c r="CL116">
        <v>3.6481409072875977</v>
      </c>
      <c r="CM116">
        <v>3.4729864597320557</v>
      </c>
      <c r="CN116">
        <v>3.3648855686187744</v>
      </c>
      <c r="CO116">
        <v>3.0937836170196533</v>
      </c>
      <c r="CP116">
        <v>2.9632871150970459</v>
      </c>
      <c r="CQ116">
        <v>3.1482260227203369</v>
      </c>
      <c r="CR116">
        <v>4.1615204811096191</v>
      </c>
      <c r="CS116">
        <v>3.3572864532470703</v>
      </c>
      <c r="CT116">
        <v>3.4453518390655518</v>
      </c>
      <c r="CU116">
        <v>3.9670898914337158</v>
      </c>
      <c r="CV116">
        <v>4.3649921417236328</v>
      </c>
      <c r="CW116">
        <v>4.6205039024353027</v>
      </c>
      <c r="CX116">
        <v>4.836575984954834</v>
      </c>
      <c r="CY116">
        <v>4.3140344619750977</v>
      </c>
      <c r="CZ116">
        <v>3.7988684177398682</v>
      </c>
    </row>
    <row r="117" spans="1:104" x14ac:dyDescent="0.25">
      <c r="A117" t="s">
        <v>304</v>
      </c>
      <c r="B117" t="s">
        <v>169</v>
      </c>
      <c r="C117" t="s">
        <v>26</v>
      </c>
      <c r="D117" t="s">
        <v>187</v>
      </c>
      <c r="E117" t="s">
        <v>183</v>
      </c>
      <c r="F117">
        <v>2024</v>
      </c>
      <c r="G117" t="s">
        <v>181</v>
      </c>
      <c r="H117">
        <v>12</v>
      </c>
      <c r="I117">
        <v>125.35441589355469</v>
      </c>
      <c r="J117">
        <v>123.005615234375</v>
      </c>
      <c r="K117">
        <v>122.07070922851562</v>
      </c>
      <c r="L117">
        <v>122.13465881347656</v>
      </c>
      <c r="M117">
        <v>128.10018920898437</v>
      </c>
      <c r="N117">
        <v>138.10890197753906</v>
      </c>
      <c r="O117">
        <v>152.43753051757813</v>
      </c>
      <c r="P117">
        <v>163.65438842773437</v>
      </c>
      <c r="Q117">
        <v>168.73599243164062</v>
      </c>
      <c r="R117">
        <v>169.94288635253906</v>
      </c>
      <c r="S117">
        <v>169.81863403320312</v>
      </c>
      <c r="T117">
        <v>166.14598083496094</v>
      </c>
      <c r="U117">
        <v>164.04644775390625</v>
      </c>
      <c r="V117">
        <v>161.55593872070312</v>
      </c>
      <c r="W117">
        <v>159.06272888183594</v>
      </c>
      <c r="X117">
        <v>156.45718383789062</v>
      </c>
      <c r="Y117">
        <v>156.52076721191406</v>
      </c>
      <c r="Z117">
        <v>158.06181335449219</v>
      </c>
      <c r="AA117">
        <v>153.970947265625</v>
      </c>
      <c r="AB117">
        <v>148.83235168457031</v>
      </c>
      <c r="AC117">
        <v>145.09942626953125</v>
      </c>
      <c r="AD117">
        <v>139.843017578125</v>
      </c>
      <c r="AE117">
        <v>134.51448059082031</v>
      </c>
      <c r="AF117">
        <v>130.13969421386719</v>
      </c>
      <c r="AG117">
        <v>-0.70876705646514893</v>
      </c>
      <c r="AH117">
        <v>0.48353612422943115</v>
      </c>
      <c r="AI117">
        <v>-0.51119613647460938</v>
      </c>
      <c r="AJ117">
        <v>-0.56501388549804688</v>
      </c>
      <c r="AK117">
        <v>-1.9660269021987915</v>
      </c>
      <c r="AL117">
        <v>-3.837268590927124</v>
      </c>
      <c r="AM117">
        <v>-4.8303885459899902</v>
      </c>
      <c r="AN117">
        <v>-6.0880064964294434</v>
      </c>
      <c r="AO117">
        <v>-3.9641783237457275</v>
      </c>
      <c r="AP117">
        <v>-0.68057048320770264</v>
      </c>
      <c r="AQ117">
        <v>1.9648659229278564</v>
      </c>
      <c r="AR117">
        <v>9.7195777893066406</v>
      </c>
      <c r="AS117">
        <v>8.7906627655029297</v>
      </c>
      <c r="AT117">
        <v>7.8755455017089844</v>
      </c>
      <c r="AU117">
        <v>7.4951744079589844</v>
      </c>
      <c r="AV117">
        <v>5.5577454566955566</v>
      </c>
      <c r="AW117">
        <v>5.7858762741088867</v>
      </c>
      <c r="AX117">
        <v>3.0972697734832764</v>
      </c>
      <c r="AY117">
        <v>-3.0652463436126709</v>
      </c>
      <c r="AZ117">
        <v>-1.4837501049041748</v>
      </c>
      <c r="BA117">
        <v>-0.34018266201019287</v>
      </c>
      <c r="BB117">
        <v>-1.1284860372543335</v>
      </c>
      <c r="BC117">
        <v>-1.0299378633499146</v>
      </c>
      <c r="BD117">
        <v>-0.35631701350212097</v>
      </c>
      <c r="BE117">
        <v>49.486789703369141</v>
      </c>
      <c r="BF117">
        <v>48.986789703369141</v>
      </c>
      <c r="BG117">
        <v>48.083263397216797</v>
      </c>
      <c r="BH117">
        <v>47.535026550292969</v>
      </c>
      <c r="BI117">
        <v>47.486789703369141</v>
      </c>
      <c r="BJ117">
        <v>46.890312194824219</v>
      </c>
      <c r="BK117">
        <v>46.486785888671875</v>
      </c>
      <c r="BL117">
        <v>47.188549041748047</v>
      </c>
      <c r="BM117">
        <v>49.092071533203125</v>
      </c>
      <c r="BN117">
        <v>51.644710540771484</v>
      </c>
      <c r="BO117">
        <v>53.149120330810547</v>
      </c>
      <c r="BP117">
        <v>53.697357177734375</v>
      </c>
      <c r="BQ117">
        <v>54.596477508544922</v>
      </c>
      <c r="BR117">
        <v>55.596477508544922</v>
      </c>
      <c r="BS117">
        <v>55.701759338378906</v>
      </c>
      <c r="BT117">
        <v>55.745594024658203</v>
      </c>
      <c r="BU117">
        <v>55.14471435546875</v>
      </c>
      <c r="BV117">
        <v>53.135910034179688</v>
      </c>
      <c r="BW117">
        <v>51.635906219482422</v>
      </c>
      <c r="BX117">
        <v>51.333263397216797</v>
      </c>
      <c r="BY117">
        <v>50.227977752685547</v>
      </c>
      <c r="BZ117">
        <v>50.285026550292969</v>
      </c>
      <c r="CA117">
        <v>48.982387542724609</v>
      </c>
      <c r="CB117">
        <v>48.530624389648438</v>
      </c>
      <c r="CC117">
        <v>3.9396934509277344</v>
      </c>
      <c r="CD117">
        <v>3.1705820560455322</v>
      </c>
      <c r="CE117">
        <v>2.69059157371521</v>
      </c>
      <c r="CF117">
        <v>3.5342268943786621</v>
      </c>
      <c r="CG117">
        <v>4.3549408912658691</v>
      </c>
      <c r="CH117">
        <v>5.2613682746887207</v>
      </c>
      <c r="CI117">
        <v>4.6973366737365723</v>
      </c>
      <c r="CJ117">
        <v>4.5096492767333984</v>
      </c>
      <c r="CK117">
        <v>2.3863825798034668</v>
      </c>
      <c r="CL117">
        <v>4.2409138679504395</v>
      </c>
      <c r="CM117">
        <v>3.8614635467529297</v>
      </c>
      <c r="CN117">
        <v>3.6052179336547852</v>
      </c>
      <c r="CO117">
        <v>3.2399599552154541</v>
      </c>
      <c r="CP117">
        <v>3.0269026756286621</v>
      </c>
      <c r="CQ117">
        <v>3.1988048553466797</v>
      </c>
      <c r="CR117">
        <v>4.3184571266174316</v>
      </c>
      <c r="CS117">
        <v>3.6409463882446289</v>
      </c>
      <c r="CT117">
        <v>3.9437160491943359</v>
      </c>
      <c r="CU117">
        <v>4.7217612266540527</v>
      </c>
      <c r="CV117">
        <v>5.2615194320678711</v>
      </c>
      <c r="CW117">
        <v>5.5928745269775391</v>
      </c>
      <c r="CX117">
        <v>5.9354968070983887</v>
      </c>
      <c r="CY117">
        <v>5.3119678497314453</v>
      </c>
      <c r="CZ117">
        <v>4.6912193298339844</v>
      </c>
    </row>
    <row r="118" spans="1:104" x14ac:dyDescent="0.25">
      <c r="A118" t="s">
        <v>305</v>
      </c>
      <c r="B118" t="s">
        <v>169</v>
      </c>
      <c r="C118" t="s">
        <v>26</v>
      </c>
      <c r="D118" t="s">
        <v>187</v>
      </c>
      <c r="E118" t="s">
        <v>183</v>
      </c>
      <c r="F118">
        <v>2024</v>
      </c>
      <c r="G118" t="s">
        <v>182</v>
      </c>
      <c r="H118">
        <v>8</v>
      </c>
      <c r="I118">
        <v>156.48680114746094</v>
      </c>
      <c r="J118">
        <v>152.63327026367188</v>
      </c>
      <c r="K118">
        <v>149.58485412597656</v>
      </c>
      <c r="L118">
        <v>149.178955078125</v>
      </c>
      <c r="M118">
        <v>155.91746520996094</v>
      </c>
      <c r="N118">
        <v>172.17558288574219</v>
      </c>
      <c r="O118">
        <v>187.73956298828125</v>
      </c>
      <c r="P118">
        <v>203.24794006347656</v>
      </c>
      <c r="Q118">
        <v>215.03199768066406</v>
      </c>
      <c r="R118">
        <v>224.53828430175781</v>
      </c>
      <c r="S118">
        <v>233.34652709960937</v>
      </c>
      <c r="T118">
        <v>235.72015380859375</v>
      </c>
      <c r="U118">
        <v>237.53558349609375</v>
      </c>
      <c r="V118">
        <v>237.79853820800781</v>
      </c>
      <c r="W118">
        <v>235.84718322753906</v>
      </c>
      <c r="X118">
        <v>230.03105163574219</v>
      </c>
      <c r="Y118">
        <v>222.68556213378906</v>
      </c>
      <c r="Z118">
        <v>213.18255615234375</v>
      </c>
      <c r="AA118">
        <v>202.24575805664062</v>
      </c>
      <c r="AB118">
        <v>196.07339477539062</v>
      </c>
      <c r="AC118">
        <v>191.02120971679687</v>
      </c>
      <c r="AD118">
        <v>181.66792297363281</v>
      </c>
      <c r="AE118">
        <v>173.63911437988281</v>
      </c>
      <c r="AF118">
        <v>166.13992309570312</v>
      </c>
      <c r="AG118">
        <v>-2.2958699613809586E-2</v>
      </c>
      <c r="AH118">
        <v>0.61120641231536865</v>
      </c>
      <c r="AI118">
        <v>0.32877808809280396</v>
      </c>
      <c r="AJ118">
        <v>0.6977660059928894</v>
      </c>
      <c r="AK118">
        <v>0.11698640137910843</v>
      </c>
      <c r="AL118">
        <v>0.42923572659492493</v>
      </c>
      <c r="AM118">
        <v>-1.6797515153884888</v>
      </c>
      <c r="AN118">
        <v>0.17053243517875671</v>
      </c>
      <c r="AO118">
        <v>1.4739669561386108</v>
      </c>
      <c r="AP118">
        <v>2.032198429107666</v>
      </c>
      <c r="AQ118">
        <v>5.6754984855651855</v>
      </c>
      <c r="AR118">
        <v>19.572488784790039</v>
      </c>
      <c r="AS118">
        <v>19.775337219238281</v>
      </c>
      <c r="AT118">
        <v>18.322759628295898</v>
      </c>
      <c r="AU118">
        <v>17.539112091064453</v>
      </c>
      <c r="AV118">
        <v>18.02311897277832</v>
      </c>
      <c r="AW118">
        <v>18.05567741394043</v>
      </c>
      <c r="AX118">
        <v>15.766177177429199</v>
      </c>
      <c r="AY118">
        <v>6.5558209419250488</v>
      </c>
      <c r="AZ118">
        <v>4.2550663948059082</v>
      </c>
      <c r="BA118">
        <v>3.1143865585327148</v>
      </c>
      <c r="BB118">
        <v>2.14406418800354</v>
      </c>
      <c r="BC118">
        <v>2.275982141494751</v>
      </c>
      <c r="BD118">
        <v>2.3244454860687256</v>
      </c>
      <c r="BE118">
        <v>70.836204528808594</v>
      </c>
      <c r="BF118">
        <v>70.111030578613281</v>
      </c>
      <c r="BG118">
        <v>69.642120361328125</v>
      </c>
      <c r="BH118">
        <v>69.384048461914063</v>
      </c>
      <c r="BI118">
        <v>69.256294250488281</v>
      </c>
      <c r="BJ118">
        <v>68.859222412109375</v>
      </c>
      <c r="BK118">
        <v>69.292213439941406</v>
      </c>
      <c r="BL118">
        <v>70.799789428710938</v>
      </c>
      <c r="BM118">
        <v>74.228096008300781</v>
      </c>
      <c r="BN118">
        <v>77.7044677734375</v>
      </c>
      <c r="BO118">
        <v>81.133888244628906</v>
      </c>
      <c r="BP118">
        <v>82.743194580078125</v>
      </c>
      <c r="BQ118">
        <v>83.18707275390625</v>
      </c>
      <c r="BR118">
        <v>83.583114624023438</v>
      </c>
      <c r="BS118">
        <v>83.8509521484375</v>
      </c>
      <c r="BT118">
        <v>83.61663818359375</v>
      </c>
      <c r="BU118">
        <v>83.585975646972656</v>
      </c>
      <c r="BV118">
        <v>83.056190490722656</v>
      </c>
      <c r="BW118">
        <v>81.300811767578125</v>
      </c>
      <c r="BX118">
        <v>78.756439208984375</v>
      </c>
      <c r="BY118">
        <v>76.141983032226563</v>
      </c>
      <c r="BZ118">
        <v>74.64947509765625</v>
      </c>
      <c r="CA118">
        <v>73.823326110839844</v>
      </c>
      <c r="CB118">
        <v>72.593238830566406</v>
      </c>
      <c r="CC118">
        <v>3.2587132453918457</v>
      </c>
      <c r="CD118">
        <v>2.6068069934844971</v>
      </c>
      <c r="CE118">
        <v>2.1845879554748535</v>
      </c>
      <c r="CF118">
        <v>2.8602809906005859</v>
      </c>
      <c r="CG118">
        <v>3.5121486186981201</v>
      </c>
      <c r="CH118">
        <v>4.3460450172424316</v>
      </c>
      <c r="CI118">
        <v>3.833198070526123</v>
      </c>
      <c r="CJ118">
        <v>3.7109653949737549</v>
      </c>
      <c r="CK118">
        <v>2.0150277614593506</v>
      </c>
      <c r="CL118">
        <v>3.7127225399017334</v>
      </c>
      <c r="CM118">
        <v>3.515714168548584</v>
      </c>
      <c r="CN118">
        <v>3.3890972137451172</v>
      </c>
      <c r="CO118">
        <v>3.1084730625152588</v>
      </c>
      <c r="CP118">
        <v>2.952094554901123</v>
      </c>
      <c r="CQ118">
        <v>3.1426470279693604</v>
      </c>
      <c r="CR118">
        <v>4.2069292068481445</v>
      </c>
      <c r="CS118">
        <v>3.4322583675384521</v>
      </c>
      <c r="CT118">
        <v>3.5243244171142578</v>
      </c>
      <c r="CU118">
        <v>4.1095123291015625</v>
      </c>
      <c r="CV118">
        <v>4.592806339263916</v>
      </c>
      <c r="CW118">
        <v>4.8786153793334961</v>
      </c>
      <c r="CX118">
        <v>5.1090502738952637</v>
      </c>
      <c r="CY118">
        <v>4.5433855056762695</v>
      </c>
      <c r="CZ118">
        <v>3.9682183265686035</v>
      </c>
    </row>
    <row r="119" spans="1:104" x14ac:dyDescent="0.25">
      <c r="A119" t="s">
        <v>306</v>
      </c>
      <c r="B119" t="s">
        <v>169</v>
      </c>
      <c r="C119" t="s">
        <v>26</v>
      </c>
      <c r="D119" t="s">
        <v>187</v>
      </c>
      <c r="E119" t="s">
        <v>183</v>
      </c>
      <c r="F119">
        <v>2025</v>
      </c>
      <c r="G119" t="s">
        <v>170</v>
      </c>
      <c r="H119">
        <v>1</v>
      </c>
      <c r="I119">
        <v>122.42149353027344</v>
      </c>
      <c r="J119">
        <v>119.57831573486328</v>
      </c>
      <c r="K119">
        <v>119.22971343994141</v>
      </c>
      <c r="L119">
        <v>119.91497039794922</v>
      </c>
      <c r="M119">
        <v>127.28629302978516</v>
      </c>
      <c r="N119">
        <v>139.07206726074219</v>
      </c>
      <c r="O119">
        <v>156.07258605957031</v>
      </c>
      <c r="P119">
        <v>168.25701904296875</v>
      </c>
      <c r="Q119">
        <v>171.70402526855469</v>
      </c>
      <c r="R119">
        <v>171.37284851074219</v>
      </c>
      <c r="S119">
        <v>171.36390686035156</v>
      </c>
      <c r="T119">
        <v>166.11195373535156</v>
      </c>
      <c r="U119">
        <v>163.76905822753906</v>
      </c>
      <c r="V119">
        <v>160.0565185546875</v>
      </c>
      <c r="W119">
        <v>155.98106384277344</v>
      </c>
      <c r="X119">
        <v>153.60050964355469</v>
      </c>
      <c r="Y119">
        <v>153.19979858398437</v>
      </c>
      <c r="Z119">
        <v>154.76582336425781</v>
      </c>
      <c r="AA119">
        <v>152.49195861816406</v>
      </c>
      <c r="AB119">
        <v>147.00596618652344</v>
      </c>
      <c r="AC119">
        <v>143.23088073730469</v>
      </c>
      <c r="AD119">
        <v>137.97367858886719</v>
      </c>
      <c r="AE119">
        <v>133.28375244140625</v>
      </c>
      <c r="AF119">
        <v>129.204833984375</v>
      </c>
      <c r="AG119">
        <v>-0.78982377052307129</v>
      </c>
      <c r="AH119">
        <v>0.46879228949546814</v>
      </c>
      <c r="AI119">
        <v>-0.6095573902130127</v>
      </c>
      <c r="AJ119">
        <v>-0.71630913019180298</v>
      </c>
      <c r="AK119">
        <v>-2.2502739429473877</v>
      </c>
      <c r="AL119">
        <v>-4.473820686340332</v>
      </c>
      <c r="AM119">
        <v>-5.4595565795898438</v>
      </c>
      <c r="AN119">
        <v>-7.1861209869384766</v>
      </c>
      <c r="AO119">
        <v>-4.7885370254516602</v>
      </c>
      <c r="AP119">
        <v>-1.0103013515472412</v>
      </c>
      <c r="AQ119">
        <v>1.6662887334823608</v>
      </c>
      <c r="AR119">
        <v>9.1274337768554687</v>
      </c>
      <c r="AS119">
        <v>8.0722255706787109</v>
      </c>
      <c r="AT119">
        <v>7.1464018821716309</v>
      </c>
      <c r="AU119">
        <v>6.7345166206359863</v>
      </c>
      <c r="AV119">
        <v>4.5035896301269531</v>
      </c>
      <c r="AW119">
        <v>4.6843533515930176</v>
      </c>
      <c r="AX119">
        <v>1.814298152923584</v>
      </c>
      <c r="AY119">
        <v>-4.1912851333618164</v>
      </c>
      <c r="AZ119">
        <v>-2.1397833824157715</v>
      </c>
      <c r="BA119">
        <v>-0.72261428833007813</v>
      </c>
      <c r="BB119">
        <v>-1.5104609727859497</v>
      </c>
      <c r="BC119">
        <v>-1.4213042259216309</v>
      </c>
      <c r="BD119">
        <v>-0.66677433252334595</v>
      </c>
      <c r="BE119">
        <v>45.232383728027344</v>
      </c>
      <c r="BF119">
        <v>44.276214599609375</v>
      </c>
      <c r="BG119">
        <v>43.824455261230469</v>
      </c>
      <c r="BH119">
        <v>42.929740905761719</v>
      </c>
      <c r="BI119">
        <v>41.574317932128906</v>
      </c>
      <c r="BJ119">
        <v>41.040992736816406</v>
      </c>
      <c r="BK119">
        <v>40.730819702148437</v>
      </c>
      <c r="BL119">
        <v>40.322891235351562</v>
      </c>
      <c r="BM119">
        <v>44.289291381835938</v>
      </c>
      <c r="BN119">
        <v>47.692817687988281</v>
      </c>
      <c r="BO119">
        <v>50.305625915527344</v>
      </c>
      <c r="BP119">
        <v>52.045112609863281</v>
      </c>
      <c r="BQ119">
        <v>54.10528564453125</v>
      </c>
      <c r="BR119">
        <v>53.862812042236328</v>
      </c>
      <c r="BS119">
        <v>54.650535583496094</v>
      </c>
      <c r="BT119">
        <v>54.497013092041016</v>
      </c>
      <c r="BU119">
        <v>53.540847778320313</v>
      </c>
      <c r="BV119">
        <v>52.200477600097656</v>
      </c>
      <c r="BW119">
        <v>51.132923126220703</v>
      </c>
      <c r="BX119">
        <v>49.179737091064453</v>
      </c>
      <c r="BY119">
        <v>47.816928863525391</v>
      </c>
      <c r="BZ119">
        <v>47.081840515136719</v>
      </c>
      <c r="CA119">
        <v>46.840648651123047</v>
      </c>
      <c r="CB119">
        <v>45.824317932128906</v>
      </c>
      <c r="CC119">
        <v>4.1299600601196289</v>
      </c>
      <c r="CD119">
        <v>3.3085057735443115</v>
      </c>
      <c r="CE119">
        <v>2.8208901882171631</v>
      </c>
      <c r="CF119">
        <v>3.7247259616851807</v>
      </c>
      <c r="CG119">
        <v>4.6449341773986816</v>
      </c>
      <c r="CH119">
        <v>5.686988353729248</v>
      </c>
      <c r="CI119">
        <v>5.1624021530151367</v>
      </c>
      <c r="CJ119">
        <v>4.9768404960632324</v>
      </c>
      <c r="CK119">
        <v>2.6066229343414307</v>
      </c>
      <c r="CL119">
        <v>4.5905413627624512</v>
      </c>
      <c r="CM119">
        <v>4.1826481819152832</v>
      </c>
      <c r="CN119">
        <v>3.8690822124481201</v>
      </c>
      <c r="CO119">
        <v>3.4719228744506836</v>
      </c>
      <c r="CP119">
        <v>3.2189500331878662</v>
      </c>
      <c r="CQ119">
        <v>3.3671045303344727</v>
      </c>
      <c r="CR119">
        <v>4.5508356094360352</v>
      </c>
      <c r="CS119">
        <v>3.8253035545349121</v>
      </c>
      <c r="CT119">
        <v>4.1449484825134277</v>
      </c>
      <c r="CU119">
        <v>5.0196981430053711</v>
      </c>
      <c r="CV119">
        <v>5.5784587860107422</v>
      </c>
      <c r="CW119">
        <v>5.9261331558227539</v>
      </c>
      <c r="CX119">
        <v>6.2860512733459473</v>
      </c>
      <c r="CY119">
        <v>5.649747371673584</v>
      </c>
      <c r="CZ119">
        <v>4.9994254112243652</v>
      </c>
    </row>
    <row r="120" spans="1:104" x14ac:dyDescent="0.25">
      <c r="A120" t="s">
        <v>307</v>
      </c>
      <c r="B120" t="s">
        <v>169</v>
      </c>
      <c r="C120" t="s">
        <v>26</v>
      </c>
      <c r="D120" t="s">
        <v>187</v>
      </c>
      <c r="E120" t="s">
        <v>183</v>
      </c>
      <c r="F120">
        <v>2025</v>
      </c>
      <c r="G120" t="s">
        <v>171</v>
      </c>
      <c r="H120">
        <v>2</v>
      </c>
      <c r="I120">
        <v>128.80867004394531</v>
      </c>
      <c r="J120">
        <v>125.48462677001953</v>
      </c>
      <c r="K120">
        <v>123.84115600585937</v>
      </c>
      <c r="L120">
        <v>124.38820648193359</v>
      </c>
      <c r="M120">
        <v>130.56172180175781</v>
      </c>
      <c r="N120">
        <v>142.09893798828125</v>
      </c>
      <c r="O120">
        <v>159.46247863769531</v>
      </c>
      <c r="P120">
        <v>170.55577087402344</v>
      </c>
      <c r="Q120">
        <v>175.98593139648437</v>
      </c>
      <c r="R120">
        <v>177.60194396972656</v>
      </c>
      <c r="S120">
        <v>180.70295715332031</v>
      </c>
      <c r="T120">
        <v>179.46931457519531</v>
      </c>
      <c r="U120">
        <v>179.93937683105469</v>
      </c>
      <c r="V120">
        <v>179.60734558105469</v>
      </c>
      <c r="W120">
        <v>177.33900451660156</v>
      </c>
      <c r="X120">
        <v>171.97160339355469</v>
      </c>
      <c r="Y120">
        <v>166.87794494628906</v>
      </c>
      <c r="Z120">
        <v>165.71597290039063</v>
      </c>
      <c r="AA120">
        <v>163.07424926757812</v>
      </c>
      <c r="AB120">
        <v>156.99617004394531</v>
      </c>
      <c r="AC120">
        <v>152.96920776367187</v>
      </c>
      <c r="AD120">
        <v>146.24896240234375</v>
      </c>
      <c r="AE120">
        <v>140.01858520507812</v>
      </c>
      <c r="AF120">
        <v>134.97232055664062</v>
      </c>
      <c r="AG120">
        <v>-0.61340099573135376</v>
      </c>
      <c r="AH120">
        <v>0.49477300047874451</v>
      </c>
      <c r="AI120">
        <v>-0.39052870869636536</v>
      </c>
      <c r="AJ120">
        <v>-0.38800707459449768</v>
      </c>
      <c r="AK120">
        <v>-1.6633960008621216</v>
      </c>
      <c r="AL120">
        <v>-3.2513003349304199</v>
      </c>
      <c r="AM120">
        <v>-4.4656734466552734</v>
      </c>
      <c r="AN120">
        <v>-5.2939472198486328</v>
      </c>
      <c r="AO120">
        <v>-3.2694857120513916</v>
      </c>
      <c r="AP120">
        <v>-0.33570766448974609</v>
      </c>
      <c r="AQ120">
        <v>2.4640123844146729</v>
      </c>
      <c r="AR120">
        <v>11.212094306945801</v>
      </c>
      <c r="AS120">
        <v>10.506872177124023</v>
      </c>
      <c r="AT120">
        <v>9.5788612365722656</v>
      </c>
      <c r="AU120">
        <v>9.1389265060424805</v>
      </c>
      <c r="AV120">
        <v>7.3017582893371582</v>
      </c>
      <c r="AW120">
        <v>7.3611059188842773</v>
      </c>
      <c r="AX120">
        <v>4.706298828125</v>
      </c>
      <c r="AY120">
        <v>-1.8645139932632446</v>
      </c>
      <c r="AZ120">
        <v>-0.7598271369934082</v>
      </c>
      <c r="BA120">
        <v>0.10338766127824783</v>
      </c>
      <c r="BB120">
        <v>-0.70947760343551636</v>
      </c>
      <c r="BC120">
        <v>-0.60119175910949707</v>
      </c>
      <c r="BD120">
        <v>-3.846179461106658E-3</v>
      </c>
      <c r="BE120">
        <v>50.723438262939453</v>
      </c>
      <c r="BF120">
        <v>51.178176879882812</v>
      </c>
      <c r="BG120">
        <v>50.632923126220703</v>
      </c>
      <c r="BH120">
        <v>51.036445617675781</v>
      </c>
      <c r="BI120">
        <v>50.476280212402344</v>
      </c>
      <c r="BJ120">
        <v>49.759086608886719</v>
      </c>
      <c r="BK120">
        <v>50.887332916259766</v>
      </c>
      <c r="BL120">
        <v>50.546958923339844</v>
      </c>
      <c r="BM120">
        <v>52.833126068115234</v>
      </c>
      <c r="BN120">
        <v>55.710845947265625</v>
      </c>
      <c r="BO120">
        <v>57.837528228759766</v>
      </c>
      <c r="BP120">
        <v>59.153659820556641</v>
      </c>
      <c r="BQ120">
        <v>60.724723815917969</v>
      </c>
      <c r="BR120">
        <v>61.191390991210937</v>
      </c>
      <c r="BS120">
        <v>61.777362823486328</v>
      </c>
      <c r="BT120">
        <v>60.888755798339844</v>
      </c>
      <c r="BU120">
        <v>60.037868499755859</v>
      </c>
      <c r="BV120">
        <v>59.686992645263672</v>
      </c>
      <c r="BW120">
        <v>57.098037719726563</v>
      </c>
      <c r="BX120">
        <v>55.132919311523438</v>
      </c>
      <c r="BY120">
        <v>54.995735168457031</v>
      </c>
      <c r="BZ120">
        <v>53.135906219482422</v>
      </c>
      <c r="CA120">
        <v>52.687129974365234</v>
      </c>
      <c r="CB120">
        <v>51.925193786621094</v>
      </c>
      <c r="CC120">
        <v>3.7345929145812988</v>
      </c>
      <c r="CD120">
        <v>2.983870267868042</v>
      </c>
      <c r="CE120">
        <v>2.5181212425231934</v>
      </c>
      <c r="CF120">
        <v>3.3205504417419434</v>
      </c>
      <c r="CG120">
        <v>4.0947151184082031</v>
      </c>
      <c r="CH120">
        <v>4.9939389228820801</v>
      </c>
      <c r="CI120">
        <v>4.5330829620361328</v>
      </c>
      <c r="CJ120">
        <v>4.3356766700744629</v>
      </c>
      <c r="CK120">
        <v>2.2960727214813232</v>
      </c>
      <c r="CL120">
        <v>4.088646411895752</v>
      </c>
      <c r="CM120">
        <v>3.7905933856964111</v>
      </c>
      <c r="CN120">
        <v>3.5925867557525635</v>
      </c>
      <c r="CO120">
        <v>3.2784938812255859</v>
      </c>
      <c r="CP120">
        <v>3.1043806076049805</v>
      </c>
      <c r="CQ120">
        <v>3.2900228500366211</v>
      </c>
      <c r="CR120">
        <v>4.378901481628418</v>
      </c>
      <c r="CS120">
        <v>3.5811014175415039</v>
      </c>
      <c r="CT120">
        <v>3.8143312931060791</v>
      </c>
      <c r="CU120">
        <v>4.6134519577026367</v>
      </c>
      <c r="CV120">
        <v>5.1200981140136719</v>
      </c>
      <c r="CW120">
        <v>5.4393715858459473</v>
      </c>
      <c r="CX120">
        <v>5.7264361381530762</v>
      </c>
      <c r="CY120">
        <v>5.1009073257446289</v>
      </c>
      <c r="CZ120">
        <v>4.4884462356567383</v>
      </c>
    </row>
    <row r="121" spans="1:104" x14ac:dyDescent="0.25">
      <c r="A121" t="s">
        <v>308</v>
      </c>
      <c r="B121" t="s">
        <v>169</v>
      </c>
      <c r="C121" t="s">
        <v>26</v>
      </c>
      <c r="D121" t="s">
        <v>187</v>
      </c>
      <c r="E121" t="s">
        <v>183</v>
      </c>
      <c r="F121">
        <v>2025</v>
      </c>
      <c r="G121" t="s">
        <v>172</v>
      </c>
      <c r="H121">
        <v>3</v>
      </c>
      <c r="I121">
        <v>138.05702209472656</v>
      </c>
      <c r="J121">
        <v>134.51231384277344</v>
      </c>
      <c r="K121">
        <v>131.72981262207031</v>
      </c>
      <c r="L121">
        <v>130.66238403320312</v>
      </c>
      <c r="M121">
        <v>135.28292846679687</v>
      </c>
      <c r="N121">
        <v>148.12307739257812</v>
      </c>
      <c r="O121">
        <v>167.08718872070312</v>
      </c>
      <c r="P121">
        <v>180.61209106445312</v>
      </c>
      <c r="Q121">
        <v>189.47483825683594</v>
      </c>
      <c r="R121">
        <v>196.13243103027344</v>
      </c>
      <c r="S121">
        <v>204.11073303222656</v>
      </c>
      <c r="T121">
        <v>206.91719055175781</v>
      </c>
      <c r="U121">
        <v>209.24337768554688</v>
      </c>
      <c r="V121">
        <v>212.06802368164062</v>
      </c>
      <c r="W121">
        <v>210.79103088378906</v>
      </c>
      <c r="X121">
        <v>203.45179748535156</v>
      </c>
      <c r="Y121">
        <v>194.57659912109375</v>
      </c>
      <c r="Z121">
        <v>185.65940856933594</v>
      </c>
      <c r="AA121">
        <v>177.59417724609375</v>
      </c>
      <c r="AB121">
        <v>174.29762268066406</v>
      </c>
      <c r="AC121">
        <v>169.69277954101562</v>
      </c>
      <c r="AD121">
        <v>161.6856689453125</v>
      </c>
      <c r="AE121">
        <v>153.67556762695312</v>
      </c>
      <c r="AF121">
        <v>146.60545349121094</v>
      </c>
      <c r="AG121">
        <v>-0.30600124597549438</v>
      </c>
      <c r="AH121">
        <v>0.53493201732635498</v>
      </c>
      <c r="AI121">
        <v>-2.6595614850521088E-2</v>
      </c>
      <c r="AJ121">
        <v>0.15430593490600586</v>
      </c>
      <c r="AK121">
        <v>-0.71693813800811768</v>
      </c>
      <c r="AL121">
        <v>-1.3161830902099609</v>
      </c>
      <c r="AM121">
        <v>-2.9229354858398438</v>
      </c>
      <c r="AN121">
        <v>-2.4304647445678711</v>
      </c>
      <c r="AO121">
        <v>-0.86223512887954712</v>
      </c>
      <c r="AP121">
        <v>0.81280720233917236</v>
      </c>
      <c r="AQ121">
        <v>3.9862508773803711</v>
      </c>
      <c r="AR121">
        <v>15.27318000793457</v>
      </c>
      <c r="AS121">
        <v>15.087126731872559</v>
      </c>
      <c r="AT121">
        <v>14.084429740905762</v>
      </c>
      <c r="AU121">
        <v>13.517416000366211</v>
      </c>
      <c r="AV121">
        <v>12.665929794311523</v>
      </c>
      <c r="AW121">
        <v>12.550575256347656</v>
      </c>
      <c r="AX121">
        <v>9.9376926422119141</v>
      </c>
      <c r="AY121">
        <v>2.2645432949066162</v>
      </c>
      <c r="AZ121">
        <v>1.7079466581344604</v>
      </c>
      <c r="BA121">
        <v>1.577380895614624</v>
      </c>
      <c r="BB121">
        <v>0.70073902606964111</v>
      </c>
      <c r="BC121">
        <v>0.81509333848953247</v>
      </c>
      <c r="BD121">
        <v>1.1294347047805786</v>
      </c>
      <c r="BE121">
        <v>58.717609405517578</v>
      </c>
      <c r="BF121">
        <v>58.224994659423828</v>
      </c>
      <c r="BG121">
        <v>56.840785980224609</v>
      </c>
      <c r="BH121">
        <v>56.736785888671875</v>
      </c>
      <c r="BI121">
        <v>55.934005737304688</v>
      </c>
      <c r="BJ121">
        <v>55.426620483398437</v>
      </c>
      <c r="BK121">
        <v>54.840656280517578</v>
      </c>
      <c r="BL121">
        <v>57.891597747802734</v>
      </c>
      <c r="BM121">
        <v>63.701622009277344</v>
      </c>
      <c r="BN121">
        <v>69.209007263183594</v>
      </c>
      <c r="BO121">
        <v>74.121620178222656</v>
      </c>
      <c r="BP121">
        <v>76.755828857421875</v>
      </c>
      <c r="BQ121">
        <v>79.514778137207031</v>
      </c>
      <c r="BR121">
        <v>80.548103332519531</v>
      </c>
      <c r="BS121">
        <v>79.314430236816406</v>
      </c>
      <c r="BT121">
        <v>77.659492492675781</v>
      </c>
      <c r="BU121">
        <v>76.54071044921875</v>
      </c>
      <c r="BV121">
        <v>75.087532043457031</v>
      </c>
      <c r="BW121">
        <v>71.426612854003906</v>
      </c>
      <c r="BX121">
        <v>68.682723999023438</v>
      </c>
      <c r="BY121">
        <v>67.327438354492187</v>
      </c>
      <c r="BZ121">
        <v>64.725135803222656</v>
      </c>
      <c r="CA121">
        <v>63.437263488769531</v>
      </c>
      <c r="CB121">
        <v>60.875675201416016</v>
      </c>
      <c r="CC121">
        <v>3.2161760330200195</v>
      </c>
      <c r="CD121">
        <v>2.5700087547302246</v>
      </c>
      <c r="CE121">
        <v>2.1521813869476318</v>
      </c>
      <c r="CF121">
        <v>2.8026225566864014</v>
      </c>
      <c r="CG121">
        <v>3.4090549945831299</v>
      </c>
      <c r="CH121">
        <v>4.1827149391174316</v>
      </c>
      <c r="CI121">
        <v>3.8164665699005127</v>
      </c>
      <c r="CJ121">
        <v>3.6891000270843506</v>
      </c>
      <c r="CK121">
        <v>1.9862886667251587</v>
      </c>
      <c r="CL121">
        <v>3.6279761791229248</v>
      </c>
      <c r="CM121">
        <v>3.4402573108673096</v>
      </c>
      <c r="CN121">
        <v>3.3281033039093018</v>
      </c>
      <c r="CO121">
        <v>3.0632541179656982</v>
      </c>
      <c r="CP121">
        <v>2.945162296295166</v>
      </c>
      <c r="CQ121">
        <v>3.1421718597412109</v>
      </c>
      <c r="CR121">
        <v>4.1624889373779297</v>
      </c>
      <c r="CS121">
        <v>3.3549916744232178</v>
      </c>
      <c r="CT121">
        <v>3.4336347579956055</v>
      </c>
      <c r="CU121">
        <v>4.0369415283203125</v>
      </c>
      <c r="CV121">
        <v>4.567345142364502</v>
      </c>
      <c r="CW121">
        <v>4.8483195304870605</v>
      </c>
      <c r="CX121">
        <v>5.0868191719055176</v>
      </c>
      <c r="CY121">
        <v>4.4983134269714355</v>
      </c>
      <c r="CZ121">
        <v>3.9172797203063965</v>
      </c>
    </row>
    <row r="122" spans="1:104" x14ac:dyDescent="0.25">
      <c r="A122" t="s">
        <v>309</v>
      </c>
      <c r="B122" t="s">
        <v>169</v>
      </c>
      <c r="C122" t="s">
        <v>26</v>
      </c>
      <c r="D122" t="s">
        <v>187</v>
      </c>
      <c r="E122" t="s">
        <v>183</v>
      </c>
      <c r="F122">
        <v>2025</v>
      </c>
      <c r="G122" t="s">
        <v>173</v>
      </c>
      <c r="H122">
        <v>4</v>
      </c>
      <c r="I122">
        <v>145.04902648925781</v>
      </c>
      <c r="J122">
        <v>140.5997314453125</v>
      </c>
      <c r="K122">
        <v>137.79908752441406</v>
      </c>
      <c r="L122">
        <v>136.58573913574219</v>
      </c>
      <c r="M122">
        <v>141.87770080566406</v>
      </c>
      <c r="N122">
        <v>155.34536743164062</v>
      </c>
      <c r="O122">
        <v>171.21549987792969</v>
      </c>
      <c r="P122">
        <v>186.25477600097656</v>
      </c>
      <c r="Q122">
        <v>199.25564575195312</v>
      </c>
      <c r="R122">
        <v>211.14242553710937</v>
      </c>
      <c r="S122">
        <v>221.90725708007812</v>
      </c>
      <c r="T122">
        <v>226.11302185058594</v>
      </c>
      <c r="U122">
        <v>228.58328247070312</v>
      </c>
      <c r="V122">
        <v>230.19595336914062</v>
      </c>
      <c r="W122">
        <v>226.90159606933594</v>
      </c>
      <c r="X122">
        <v>218.89122009277344</v>
      </c>
      <c r="Y122">
        <v>208.38063049316406</v>
      </c>
      <c r="Z122">
        <v>197.42474365234375</v>
      </c>
      <c r="AA122">
        <v>185.29570007324219</v>
      </c>
      <c r="AB122">
        <v>182.1624755859375</v>
      </c>
      <c r="AC122">
        <v>178.39102172851563</v>
      </c>
      <c r="AD122">
        <v>170.31401062011719</v>
      </c>
      <c r="AE122">
        <v>162.35238647460937</v>
      </c>
      <c r="AF122">
        <v>155.47238159179687</v>
      </c>
      <c r="AG122">
        <v>-8.4560893476009369E-2</v>
      </c>
      <c r="AH122">
        <v>0.56220161914825439</v>
      </c>
      <c r="AI122">
        <v>0.23316961526870728</v>
      </c>
      <c r="AJ122">
        <v>0.53820198774337769</v>
      </c>
      <c r="AK122">
        <v>-7.4469350278377533E-2</v>
      </c>
      <c r="AL122">
        <v>1.4693913981318474E-2</v>
      </c>
      <c r="AM122">
        <v>-1.8403313159942627</v>
      </c>
      <c r="AN122">
        <v>-0.40496569871902466</v>
      </c>
      <c r="AO122">
        <v>0.88681149482727051</v>
      </c>
      <c r="AP122">
        <v>1.6926006078720093</v>
      </c>
      <c r="AQ122">
        <v>5.1731142997741699</v>
      </c>
      <c r="AR122">
        <v>18.335367202758789</v>
      </c>
      <c r="AS122">
        <v>18.492876052856445</v>
      </c>
      <c r="AT122">
        <v>17.220853805541992</v>
      </c>
      <c r="AU122">
        <v>16.384149551391602</v>
      </c>
      <c r="AV122">
        <v>16.407684326171875</v>
      </c>
      <c r="AW122">
        <v>16.167596817016602</v>
      </c>
      <c r="AX122">
        <v>13.750640869140625</v>
      </c>
      <c r="AY122">
        <v>5.2383742332458496</v>
      </c>
      <c r="AZ122">
        <v>3.4961721897125244</v>
      </c>
      <c r="BA122">
        <v>2.6449410915374756</v>
      </c>
      <c r="BB122">
        <v>1.7419654130935669</v>
      </c>
      <c r="BC122">
        <v>1.860997200012207</v>
      </c>
      <c r="BD122">
        <v>1.969169020652771</v>
      </c>
      <c r="BE122">
        <v>68.371131896972656</v>
      </c>
      <c r="BF122">
        <v>65.840789794921875</v>
      </c>
      <c r="BG122">
        <v>64.477981567382813</v>
      </c>
      <c r="BH122">
        <v>64.413406372070313</v>
      </c>
      <c r="BI122">
        <v>63.776077270507813</v>
      </c>
      <c r="BJ122">
        <v>62.980819702148438</v>
      </c>
      <c r="BK122">
        <v>63.239631652832031</v>
      </c>
      <c r="BL122">
        <v>65.697219848632812</v>
      </c>
      <c r="BM122">
        <v>72.48272705078125</v>
      </c>
      <c r="BN122">
        <v>77.517478942871094</v>
      </c>
      <c r="BO122">
        <v>81.592422485351563</v>
      </c>
      <c r="BP122">
        <v>85.134689331054688</v>
      </c>
      <c r="BQ122">
        <v>85.425407409667969</v>
      </c>
      <c r="BR122">
        <v>85.51605224609375</v>
      </c>
      <c r="BS122">
        <v>85.404808044433594</v>
      </c>
      <c r="BT122">
        <v>83.874465942382813</v>
      </c>
      <c r="BU122">
        <v>82.378868103027344</v>
      </c>
      <c r="BV122">
        <v>79.978324890136719</v>
      </c>
      <c r="BW122">
        <v>77.56585693359375</v>
      </c>
      <c r="BX122">
        <v>73.099319458007813</v>
      </c>
      <c r="BY122">
        <v>68.85400390625</v>
      </c>
      <c r="BZ122">
        <v>67.0394287109375</v>
      </c>
      <c r="CA122">
        <v>65.470451354980469</v>
      </c>
      <c r="CB122">
        <v>64.316925048828125</v>
      </c>
      <c r="CC122">
        <v>3.0656523704528809</v>
      </c>
      <c r="CD122">
        <v>2.4371585845947266</v>
      </c>
      <c r="CE122">
        <v>2.042527437210083</v>
      </c>
      <c r="CF122">
        <v>2.6579458713531494</v>
      </c>
      <c r="CG122">
        <v>3.2436344623565674</v>
      </c>
      <c r="CH122">
        <v>3.9797942638397217</v>
      </c>
      <c r="CI122">
        <v>3.548037052154541</v>
      </c>
      <c r="CJ122">
        <v>3.4514992237091064</v>
      </c>
      <c r="CK122">
        <v>1.895082950592041</v>
      </c>
      <c r="CL122">
        <v>3.5433762073516846</v>
      </c>
      <c r="CM122">
        <v>3.3933086395263672</v>
      </c>
      <c r="CN122">
        <v>3.2995331287384033</v>
      </c>
      <c r="CO122">
        <v>3.0360052585601807</v>
      </c>
      <c r="CP122">
        <v>2.9004034996032715</v>
      </c>
      <c r="CQ122">
        <v>3.0686130523681641</v>
      </c>
      <c r="CR122">
        <v>4.0629987716674805</v>
      </c>
      <c r="CS122">
        <v>3.2597546577453613</v>
      </c>
      <c r="CT122">
        <v>3.3125736713409424</v>
      </c>
      <c r="CU122">
        <v>3.8213417530059814</v>
      </c>
      <c r="CV122">
        <v>4.3306994438171387</v>
      </c>
      <c r="CW122">
        <v>4.6241044998168945</v>
      </c>
      <c r="CX122">
        <v>4.8612947463989258</v>
      </c>
      <c r="CY122">
        <v>4.3115191459655762</v>
      </c>
      <c r="CZ122">
        <v>3.7688989639282227</v>
      </c>
    </row>
    <row r="123" spans="1:104" x14ac:dyDescent="0.25">
      <c r="A123" t="s">
        <v>310</v>
      </c>
      <c r="B123" t="s">
        <v>169</v>
      </c>
      <c r="C123" t="s">
        <v>26</v>
      </c>
      <c r="D123" t="s">
        <v>187</v>
      </c>
      <c r="E123" t="s">
        <v>183</v>
      </c>
      <c r="F123">
        <v>2025</v>
      </c>
      <c r="G123" t="s">
        <v>174</v>
      </c>
      <c r="H123">
        <v>5</v>
      </c>
      <c r="I123">
        <v>142.33283996582031</v>
      </c>
      <c r="J123">
        <v>138.87287902832031</v>
      </c>
      <c r="K123">
        <v>136.07276916503906</v>
      </c>
      <c r="L123">
        <v>135.69358825683594</v>
      </c>
      <c r="M123">
        <v>141.5921630859375</v>
      </c>
      <c r="N123">
        <v>154.92485046386719</v>
      </c>
      <c r="O123">
        <v>169.82331848144531</v>
      </c>
      <c r="P123">
        <v>187.66871643066406</v>
      </c>
      <c r="Q123">
        <v>202.4071044921875</v>
      </c>
      <c r="R123">
        <v>212.77519226074219</v>
      </c>
      <c r="S123">
        <v>221.1463623046875</v>
      </c>
      <c r="T123">
        <v>224.46859741210937</v>
      </c>
      <c r="U123">
        <v>225.76443481445312</v>
      </c>
      <c r="V123">
        <v>225.97158813476562</v>
      </c>
      <c r="W123">
        <v>222.55963134765625</v>
      </c>
      <c r="X123">
        <v>214.59898376464844</v>
      </c>
      <c r="Y123">
        <v>204.68209838867187</v>
      </c>
      <c r="Z123">
        <v>194.37248229980469</v>
      </c>
      <c r="AA123">
        <v>183.27186584472656</v>
      </c>
      <c r="AB123">
        <v>179.7904052734375</v>
      </c>
      <c r="AC123">
        <v>176.92277526855469</v>
      </c>
      <c r="AD123">
        <v>167.51287841796875</v>
      </c>
      <c r="AE123">
        <v>160.04342651367187</v>
      </c>
      <c r="AF123">
        <v>152.88835144042969</v>
      </c>
      <c r="AG123">
        <v>-0.11826440691947937</v>
      </c>
      <c r="AH123">
        <v>0.55483776330947876</v>
      </c>
      <c r="AI123">
        <v>0.19113387167453766</v>
      </c>
      <c r="AJ123">
        <v>0.47785744071006775</v>
      </c>
      <c r="AK123">
        <v>-0.1769251674413681</v>
      </c>
      <c r="AL123">
        <v>-0.19650161266326904</v>
      </c>
      <c r="AM123">
        <v>-1.9992111921310425</v>
      </c>
      <c r="AN123">
        <v>-0.72939813137054443</v>
      </c>
      <c r="AO123">
        <v>0.62432181835174561</v>
      </c>
      <c r="AP123">
        <v>1.5806432962417603</v>
      </c>
      <c r="AQ123">
        <v>5.0284318923950195</v>
      </c>
      <c r="AR123">
        <v>17.954130172729492</v>
      </c>
      <c r="AS123">
        <v>17.963335037231445</v>
      </c>
      <c r="AT123">
        <v>16.616920471191406</v>
      </c>
      <c r="AU123">
        <v>15.797659873962402</v>
      </c>
      <c r="AV123">
        <v>15.672210693359375</v>
      </c>
      <c r="AW123">
        <v>15.474161148071289</v>
      </c>
      <c r="AX123">
        <v>13.062403678894043</v>
      </c>
      <c r="AY123">
        <v>4.7494888305664062</v>
      </c>
      <c r="AZ123">
        <v>3.1943233013153076</v>
      </c>
      <c r="BA123">
        <v>2.4746508598327637</v>
      </c>
      <c r="BB123">
        <v>1.5634684562683105</v>
      </c>
      <c r="BC123">
        <v>1.6849350929260254</v>
      </c>
      <c r="BD123">
        <v>1.8213062286376953</v>
      </c>
      <c r="BE123">
        <v>65.482383728027344</v>
      </c>
      <c r="BF123">
        <v>65.385902404785156</v>
      </c>
      <c r="BG123">
        <v>65.092071533203125</v>
      </c>
      <c r="BH123">
        <v>65.197357177734375</v>
      </c>
      <c r="BI123">
        <v>63.89471435546875</v>
      </c>
      <c r="BJ123">
        <v>63.192951202392578</v>
      </c>
      <c r="BK123">
        <v>64.043830871582031</v>
      </c>
      <c r="BL123">
        <v>67.307044982910156</v>
      </c>
      <c r="BM123">
        <v>73.368499755859375</v>
      </c>
      <c r="BN123">
        <v>77.622901916503906</v>
      </c>
      <c r="BO123">
        <v>80.829071044921875</v>
      </c>
      <c r="BP123">
        <v>81.780830383300781</v>
      </c>
      <c r="BQ123">
        <v>81.285232543945313</v>
      </c>
      <c r="BR123">
        <v>82.329071044921875</v>
      </c>
      <c r="BS123">
        <v>81.179946899414063</v>
      </c>
      <c r="BT123">
        <v>80.618499755859375</v>
      </c>
      <c r="BU123">
        <v>80.368499755859375</v>
      </c>
      <c r="BV123">
        <v>80.31585693359375</v>
      </c>
      <c r="BW123">
        <v>81.157928466796875</v>
      </c>
      <c r="BX123">
        <v>77.907928466796875</v>
      </c>
      <c r="BY123">
        <v>74.60528564453125</v>
      </c>
      <c r="BZ123">
        <v>71.947357177734375</v>
      </c>
      <c r="CA123">
        <v>71.149116516113281</v>
      </c>
      <c r="CB123">
        <v>70.087669372558594</v>
      </c>
      <c r="CC123">
        <v>3.0410044193267822</v>
      </c>
      <c r="CD123">
        <v>2.4334397315979004</v>
      </c>
      <c r="CE123">
        <v>2.0389032363891602</v>
      </c>
      <c r="CF123">
        <v>2.6693403720855713</v>
      </c>
      <c r="CG123">
        <v>3.2723579406738281</v>
      </c>
      <c r="CH123">
        <v>4.0122432708740234</v>
      </c>
      <c r="CI123">
        <v>3.5575110912322998</v>
      </c>
      <c r="CJ123">
        <v>3.5155727863311768</v>
      </c>
      <c r="CK123">
        <v>1.9460194110870361</v>
      </c>
      <c r="CL123">
        <v>3.6096625328063965</v>
      </c>
      <c r="CM123">
        <v>3.4184997081756592</v>
      </c>
      <c r="CN123">
        <v>3.3112077713012695</v>
      </c>
      <c r="CO123">
        <v>3.0312199592590332</v>
      </c>
      <c r="CP123">
        <v>2.8781833648681641</v>
      </c>
      <c r="CQ123">
        <v>3.0426695346832275</v>
      </c>
      <c r="CR123">
        <v>4.026705265045166</v>
      </c>
      <c r="CS123">
        <v>3.2367660999298096</v>
      </c>
      <c r="CT123">
        <v>3.2968759536743164</v>
      </c>
      <c r="CU123">
        <v>3.8207635879516602</v>
      </c>
      <c r="CV123">
        <v>4.3208532333374023</v>
      </c>
      <c r="CW123">
        <v>4.6359872817993164</v>
      </c>
      <c r="CX123">
        <v>4.8334097862243652</v>
      </c>
      <c r="CY123">
        <v>4.296485424041748</v>
      </c>
      <c r="CZ123">
        <v>3.7466182708740234</v>
      </c>
    </row>
    <row r="124" spans="1:104" x14ac:dyDescent="0.25">
      <c r="A124" t="s">
        <v>311</v>
      </c>
      <c r="B124" t="s">
        <v>169</v>
      </c>
      <c r="C124" t="s">
        <v>26</v>
      </c>
      <c r="D124" t="s">
        <v>187</v>
      </c>
      <c r="E124" t="s">
        <v>183</v>
      </c>
      <c r="F124">
        <v>2025</v>
      </c>
      <c r="G124" t="s">
        <v>175</v>
      </c>
      <c r="H124">
        <v>6</v>
      </c>
      <c r="I124">
        <v>148.82923889160156</v>
      </c>
      <c r="J124">
        <v>144.84028625488281</v>
      </c>
      <c r="K124">
        <v>142.07501220703125</v>
      </c>
      <c r="L124">
        <v>141.09164428710937</v>
      </c>
      <c r="M124">
        <v>146.99299621582031</v>
      </c>
      <c r="N124">
        <v>160.20326232910156</v>
      </c>
      <c r="O124">
        <v>174.64013671875</v>
      </c>
      <c r="P124">
        <v>192.84724426269531</v>
      </c>
      <c r="Q124">
        <v>205.64222717285156</v>
      </c>
      <c r="R124">
        <v>216.3995361328125</v>
      </c>
      <c r="S124">
        <v>226.273193359375</v>
      </c>
      <c r="T124">
        <v>229.62124633789062</v>
      </c>
      <c r="U124">
        <v>230.48179626464844</v>
      </c>
      <c r="V124">
        <v>230.21392822265625</v>
      </c>
      <c r="W124">
        <v>227.07698059082031</v>
      </c>
      <c r="X124">
        <v>220.25392150878906</v>
      </c>
      <c r="Y124">
        <v>212.53878784179687</v>
      </c>
      <c r="Z124">
        <v>202.17645263671875</v>
      </c>
      <c r="AA124">
        <v>191.17678833007812</v>
      </c>
      <c r="AB124">
        <v>184.38038635253906</v>
      </c>
      <c r="AC124">
        <v>181.50265502929687</v>
      </c>
      <c r="AD124">
        <v>172.71710205078125</v>
      </c>
      <c r="AE124">
        <v>165.54644775390625</v>
      </c>
      <c r="AF124">
        <v>158.38539123535156</v>
      </c>
      <c r="AG124">
        <v>-0.11976432800292969</v>
      </c>
      <c r="AH124">
        <v>0.57872986793518066</v>
      </c>
      <c r="AI124">
        <v>0.20387931168079376</v>
      </c>
      <c r="AJ124">
        <v>0.50310957431793213</v>
      </c>
      <c r="AK124">
        <v>-0.17242082953453064</v>
      </c>
      <c r="AL124">
        <v>-0.18012969195842743</v>
      </c>
      <c r="AM124">
        <v>-2.0370299816131592</v>
      </c>
      <c r="AN124">
        <v>-0.71463954448699951</v>
      </c>
      <c r="AO124">
        <v>0.66397905349731445</v>
      </c>
      <c r="AP124">
        <v>1.6210025548934937</v>
      </c>
      <c r="AQ124">
        <v>5.158726692199707</v>
      </c>
      <c r="AR124">
        <v>18.393054962158203</v>
      </c>
      <c r="AS124">
        <v>18.371194839477539</v>
      </c>
      <c r="AT124">
        <v>16.959871292114258</v>
      </c>
      <c r="AU124">
        <v>16.147731781005859</v>
      </c>
      <c r="AV124">
        <v>16.130050659179688</v>
      </c>
      <c r="AW124">
        <v>16.112722396850586</v>
      </c>
      <c r="AX124">
        <v>13.639117240905762</v>
      </c>
      <c r="AY124">
        <v>5.0019145011901855</v>
      </c>
      <c r="AZ124">
        <v>3.3036425113677979</v>
      </c>
      <c r="BA124">
        <v>2.5548067092895508</v>
      </c>
      <c r="BB124">
        <v>1.6283636093139648</v>
      </c>
      <c r="BC124">
        <v>1.7592178583145142</v>
      </c>
      <c r="BD124">
        <v>1.8993908166885376</v>
      </c>
      <c r="BE124">
        <v>66.954887390136719</v>
      </c>
      <c r="BF124">
        <v>65.592071533203125</v>
      </c>
      <c r="BG124">
        <v>65.390312194824219</v>
      </c>
      <c r="BH124">
        <v>65.0394287109375</v>
      </c>
      <c r="BI124">
        <v>65.378379821777344</v>
      </c>
      <c r="BJ124">
        <v>64.974853515625</v>
      </c>
      <c r="BK124">
        <v>64.974853515625</v>
      </c>
      <c r="BL124">
        <v>68.25</v>
      </c>
      <c r="BM124">
        <v>71.376022338867188</v>
      </c>
      <c r="BN124">
        <v>74.623039245605469</v>
      </c>
      <c r="BO124">
        <v>78.323104858398438</v>
      </c>
      <c r="BP124">
        <v>80.7838134765625</v>
      </c>
      <c r="BQ124">
        <v>81.481170654296875</v>
      </c>
      <c r="BR124">
        <v>82.365371704101563</v>
      </c>
      <c r="BS124">
        <v>81.260086059570313</v>
      </c>
      <c r="BT124">
        <v>81.71185302734375</v>
      </c>
      <c r="BU124">
        <v>82.522018432617187</v>
      </c>
      <c r="BV124">
        <v>80.921142578125</v>
      </c>
      <c r="BW124">
        <v>79.352165222167969</v>
      </c>
      <c r="BX124">
        <v>77.201622009277344</v>
      </c>
      <c r="BY124">
        <v>74.460708618164062</v>
      </c>
      <c r="BZ124">
        <v>72.093498229980469</v>
      </c>
      <c r="CA124">
        <v>70.99261474609375</v>
      </c>
      <c r="CB124">
        <v>69.935569763183594</v>
      </c>
      <c r="CC124">
        <v>3.1759190559387207</v>
      </c>
      <c r="CD124">
        <v>2.5349056720733643</v>
      </c>
      <c r="CE124">
        <v>2.1262404918670654</v>
      </c>
      <c r="CF124">
        <v>2.7721400260925293</v>
      </c>
      <c r="CG124">
        <v>3.3930284976959229</v>
      </c>
      <c r="CH124">
        <v>4.1438765525817871</v>
      </c>
      <c r="CI124">
        <v>3.653947114944458</v>
      </c>
      <c r="CJ124">
        <v>3.6081693172454834</v>
      </c>
      <c r="CK124">
        <v>1.9747086763381958</v>
      </c>
      <c r="CL124">
        <v>3.6666646003723145</v>
      </c>
      <c r="CM124">
        <v>3.493478536605835</v>
      </c>
      <c r="CN124">
        <v>3.3830790519714355</v>
      </c>
      <c r="CO124">
        <v>3.090778112411499</v>
      </c>
      <c r="CP124">
        <v>2.9286370277404785</v>
      </c>
      <c r="CQ124">
        <v>3.1006364822387695</v>
      </c>
      <c r="CR124">
        <v>4.1277661323547363</v>
      </c>
      <c r="CS124">
        <v>3.3569037914276123</v>
      </c>
      <c r="CT124">
        <v>3.4250552654266357</v>
      </c>
      <c r="CU124">
        <v>3.980694055557251</v>
      </c>
      <c r="CV124">
        <v>4.425750732421875</v>
      </c>
      <c r="CW124">
        <v>4.7501873970031738</v>
      </c>
      <c r="CX124">
        <v>4.9774856567382812</v>
      </c>
      <c r="CY124">
        <v>4.4387903213500977</v>
      </c>
      <c r="CZ124">
        <v>3.8765859603881836</v>
      </c>
    </row>
    <row r="125" spans="1:104" x14ac:dyDescent="0.25">
      <c r="A125" t="s">
        <v>312</v>
      </c>
      <c r="B125" t="s">
        <v>169</v>
      </c>
      <c r="C125" t="s">
        <v>26</v>
      </c>
      <c r="D125" t="s">
        <v>187</v>
      </c>
      <c r="E125" t="s">
        <v>183</v>
      </c>
      <c r="F125">
        <v>2025</v>
      </c>
      <c r="G125" t="s">
        <v>176</v>
      </c>
      <c r="H125">
        <v>7</v>
      </c>
      <c r="I125">
        <v>150.50479125976562</v>
      </c>
      <c r="J125">
        <v>147.1822509765625</v>
      </c>
      <c r="K125">
        <v>144.1427001953125</v>
      </c>
      <c r="L125">
        <v>143.84950256347656</v>
      </c>
      <c r="M125">
        <v>150.35166931152344</v>
      </c>
      <c r="N125">
        <v>164.99789428710937</v>
      </c>
      <c r="O125">
        <v>179.42092895507812</v>
      </c>
      <c r="P125">
        <v>195.3048095703125</v>
      </c>
      <c r="Q125">
        <v>204.72268676757812</v>
      </c>
      <c r="R125">
        <v>212.73831176757812</v>
      </c>
      <c r="S125">
        <v>219.6395263671875</v>
      </c>
      <c r="T125">
        <v>220.93177795410156</v>
      </c>
      <c r="U125">
        <v>222.28358459472656</v>
      </c>
      <c r="V125">
        <v>222.55296325683594</v>
      </c>
      <c r="W125">
        <v>220.52706909179687</v>
      </c>
      <c r="X125">
        <v>216.72395324707031</v>
      </c>
      <c r="Y125">
        <v>211.18185424804687</v>
      </c>
      <c r="Z125">
        <v>201.04733276367188</v>
      </c>
      <c r="AA125">
        <v>190.37234497070312</v>
      </c>
      <c r="AB125">
        <v>183.59881591796875</v>
      </c>
      <c r="AC125">
        <v>181.08259582519531</v>
      </c>
      <c r="AD125">
        <v>173.05911254882812</v>
      </c>
      <c r="AE125">
        <v>165.89903259277344</v>
      </c>
      <c r="AF125">
        <v>159.05038452148437</v>
      </c>
      <c r="AG125">
        <v>-9.9408186972141266E-2</v>
      </c>
      <c r="AH125">
        <v>0.58837044239044189</v>
      </c>
      <c r="AI125">
        <v>0.23094829916954041</v>
      </c>
      <c r="AJ125">
        <v>0.54798728227615356</v>
      </c>
      <c r="AK125">
        <v>-0.11298374831676483</v>
      </c>
      <c r="AL125">
        <v>-5.4708059877157211E-2</v>
      </c>
      <c r="AM125">
        <v>-1.9859561920166016</v>
      </c>
      <c r="AN125">
        <v>-0.52921068668365479</v>
      </c>
      <c r="AO125">
        <v>0.82369565963745117</v>
      </c>
      <c r="AP125">
        <v>1.6663022041320801</v>
      </c>
      <c r="AQ125">
        <v>5.0808267593383789</v>
      </c>
      <c r="AR125">
        <v>17.838935852050781</v>
      </c>
      <c r="AS125">
        <v>17.890403747558594</v>
      </c>
      <c r="AT125">
        <v>16.5604248046875</v>
      </c>
      <c r="AU125">
        <v>15.839289665222168</v>
      </c>
      <c r="AV125">
        <v>16.114585876464844</v>
      </c>
      <c r="AW125">
        <v>16.253805160522461</v>
      </c>
      <c r="AX125">
        <v>13.849124908447266</v>
      </c>
      <c r="AY125">
        <v>5.2416925430297852</v>
      </c>
      <c r="AZ125">
        <v>3.441896915435791</v>
      </c>
      <c r="BA125">
        <v>2.6373178958892822</v>
      </c>
      <c r="BB125">
        <v>1.7216380834579468</v>
      </c>
      <c r="BC125">
        <v>1.853165864944458</v>
      </c>
      <c r="BD125">
        <v>1.9770368337631226</v>
      </c>
      <c r="BE125">
        <v>70.308219909667969</v>
      </c>
      <c r="BF125">
        <v>69.50103759765625</v>
      </c>
      <c r="BG125">
        <v>69.528923034667969</v>
      </c>
      <c r="BH125">
        <v>69.246635437011719</v>
      </c>
      <c r="BI125">
        <v>68.904182434082031</v>
      </c>
      <c r="BJ125">
        <v>68.728218078613281</v>
      </c>
      <c r="BK125">
        <v>69.205787658691406</v>
      </c>
      <c r="BL125">
        <v>70.67193603515625</v>
      </c>
      <c r="BM125">
        <v>72.603584289550781</v>
      </c>
      <c r="BN125">
        <v>74.460952758789063</v>
      </c>
      <c r="BO125">
        <v>76.202003479003906</v>
      </c>
      <c r="BP125">
        <v>75.907791137695313</v>
      </c>
      <c r="BQ125">
        <v>77.173080444335938</v>
      </c>
      <c r="BR125">
        <v>79.833610534667969</v>
      </c>
      <c r="BS125">
        <v>80.936050415039063</v>
      </c>
      <c r="BT125">
        <v>80.096580505371094</v>
      </c>
      <c r="BU125">
        <v>78.829208374023437</v>
      </c>
      <c r="BV125">
        <v>78.411811828613281</v>
      </c>
      <c r="BW125">
        <v>78.428665161132812</v>
      </c>
      <c r="BX125">
        <v>76.207206726074219</v>
      </c>
      <c r="BY125">
        <v>74.041236877441406</v>
      </c>
      <c r="BZ125">
        <v>72.862815856933594</v>
      </c>
      <c r="CA125">
        <v>72.558219909667969</v>
      </c>
      <c r="CB125">
        <v>72.128761291503906</v>
      </c>
      <c r="CC125">
        <v>3.1911795139312744</v>
      </c>
      <c r="CD125">
        <v>2.559455394744873</v>
      </c>
      <c r="CE125">
        <v>2.1434187889099121</v>
      </c>
      <c r="CF125">
        <v>2.8082900047302246</v>
      </c>
      <c r="CG125">
        <v>3.4484097957611084</v>
      </c>
      <c r="CH125">
        <v>4.2406606674194336</v>
      </c>
      <c r="CI125">
        <v>3.7300186157226562</v>
      </c>
      <c r="CJ125">
        <v>3.6308317184448242</v>
      </c>
      <c r="CK125">
        <v>1.9533336162567139</v>
      </c>
      <c r="CL125">
        <v>3.5816261768341064</v>
      </c>
      <c r="CM125">
        <v>3.3694198131561279</v>
      </c>
      <c r="CN125">
        <v>3.2342824935913086</v>
      </c>
      <c r="CO125">
        <v>2.9618175029754639</v>
      </c>
      <c r="CP125">
        <v>2.8131115436553955</v>
      </c>
      <c r="CQ125">
        <v>2.9919843673706055</v>
      </c>
      <c r="CR125">
        <v>4.0356926918029785</v>
      </c>
      <c r="CS125">
        <v>3.3141868114471436</v>
      </c>
      <c r="CT125">
        <v>3.3841927051544189</v>
      </c>
      <c r="CU125">
        <v>3.938647985458374</v>
      </c>
      <c r="CV125">
        <v>4.3788676261901855</v>
      </c>
      <c r="CW125">
        <v>4.7089509963989258</v>
      </c>
      <c r="CX125">
        <v>4.9555153846740723</v>
      </c>
      <c r="CY125">
        <v>4.419858455657959</v>
      </c>
      <c r="CZ125">
        <v>3.8680205345153809</v>
      </c>
    </row>
    <row r="126" spans="1:104" x14ac:dyDescent="0.25">
      <c r="A126" t="s">
        <v>313</v>
      </c>
      <c r="B126" t="s">
        <v>169</v>
      </c>
      <c r="C126" t="s">
        <v>26</v>
      </c>
      <c r="D126" t="s">
        <v>187</v>
      </c>
      <c r="E126" t="s">
        <v>183</v>
      </c>
      <c r="F126">
        <v>2025</v>
      </c>
      <c r="G126" t="s">
        <v>177</v>
      </c>
      <c r="H126">
        <v>8</v>
      </c>
      <c r="I126">
        <v>157.06135559082031</v>
      </c>
      <c r="J126">
        <v>153.1724853515625</v>
      </c>
      <c r="K126">
        <v>150.11343383789063</v>
      </c>
      <c r="L126">
        <v>149.69660949707031</v>
      </c>
      <c r="M126">
        <v>156.51811218261719</v>
      </c>
      <c r="N126">
        <v>172.91203308105469</v>
      </c>
      <c r="O126">
        <v>188.51022338867187</v>
      </c>
      <c r="P126">
        <v>204.13499450683594</v>
      </c>
      <c r="Q126">
        <v>216.24468994140625</v>
      </c>
      <c r="R126">
        <v>226.19856262207031</v>
      </c>
      <c r="S126">
        <v>235.40296936035156</v>
      </c>
      <c r="T126">
        <v>237.91796875</v>
      </c>
      <c r="U126">
        <v>239.7791748046875</v>
      </c>
      <c r="V126">
        <v>239.94297790527344</v>
      </c>
      <c r="W126">
        <v>237.87333679199219</v>
      </c>
      <c r="X126">
        <v>231.96194458007812</v>
      </c>
      <c r="Y126">
        <v>224.43293762207031</v>
      </c>
      <c r="Z126">
        <v>214.80085754394531</v>
      </c>
      <c r="AA126">
        <v>203.60218811035156</v>
      </c>
      <c r="AB126">
        <v>197.2764892578125</v>
      </c>
      <c r="AC126">
        <v>192.05844116210937</v>
      </c>
      <c r="AD126">
        <v>182.55274963378906</v>
      </c>
      <c r="AE126">
        <v>174.46844482421875</v>
      </c>
      <c r="AF126">
        <v>166.92703247070312</v>
      </c>
      <c r="AG126">
        <v>-2.6420543435961008E-3</v>
      </c>
      <c r="AH126">
        <v>0.61363083124160767</v>
      </c>
      <c r="AI126">
        <v>0.35254773497581482</v>
      </c>
      <c r="AJ126">
        <v>0.73303419351577759</v>
      </c>
      <c r="AK126">
        <v>0.17686192691326141</v>
      </c>
      <c r="AL126">
        <v>0.55454647541046143</v>
      </c>
      <c r="AM126">
        <v>-1.5855429172515869</v>
      </c>
      <c r="AN126">
        <v>0.35441797971725464</v>
      </c>
      <c r="AO126">
        <v>1.6370580196380615</v>
      </c>
      <c r="AP126">
        <v>2.1168732643127441</v>
      </c>
      <c r="AQ126">
        <v>5.7963137626647949</v>
      </c>
      <c r="AR126">
        <v>19.89263916015625</v>
      </c>
      <c r="AS126">
        <v>20.129884719848633</v>
      </c>
      <c r="AT126">
        <v>18.648162841796875</v>
      </c>
      <c r="AU126">
        <v>17.842645645141602</v>
      </c>
      <c r="AV126">
        <v>18.408710479736328</v>
      </c>
      <c r="AW126">
        <v>18.430873870849609</v>
      </c>
      <c r="AX126">
        <v>16.161258697509766</v>
      </c>
      <c r="AY126">
        <v>6.8510422706604004</v>
      </c>
      <c r="AZ126">
        <v>4.4285306930541992</v>
      </c>
      <c r="BA126">
        <v>3.2157690525054932</v>
      </c>
      <c r="BB126">
        <v>2.2400646209716797</v>
      </c>
      <c r="BC126">
        <v>2.3722939491271973</v>
      </c>
      <c r="BD126">
        <v>2.4013187885284424</v>
      </c>
      <c r="BE126">
        <v>71.638748168945313</v>
      </c>
      <c r="BF126">
        <v>71.653663635253906</v>
      </c>
      <c r="BG126">
        <v>71.052780151367188</v>
      </c>
      <c r="BH126">
        <v>70.802780151367188</v>
      </c>
      <c r="BI126">
        <v>70.141731262207031</v>
      </c>
      <c r="BJ126">
        <v>70.040855407714844</v>
      </c>
      <c r="BK126">
        <v>70.189971923828125</v>
      </c>
      <c r="BL126">
        <v>70.92193603515625</v>
      </c>
      <c r="BM126">
        <v>74.156364440917969</v>
      </c>
      <c r="BN126">
        <v>77.755683898925781</v>
      </c>
      <c r="BO126">
        <v>81.422561645507813</v>
      </c>
      <c r="BP126">
        <v>82.5880126953125</v>
      </c>
      <c r="BQ126">
        <v>83.887680053710937</v>
      </c>
      <c r="BR126">
        <v>83.234153747558594</v>
      </c>
      <c r="BS126">
        <v>84.067138671875</v>
      </c>
      <c r="BT126">
        <v>84.52642822265625</v>
      </c>
      <c r="BU126">
        <v>83.764495849609375</v>
      </c>
      <c r="BV126">
        <v>83.615371704101563</v>
      </c>
      <c r="BW126">
        <v>80.803924560546875</v>
      </c>
      <c r="BX126">
        <v>78.406364440917969</v>
      </c>
      <c r="BY126">
        <v>75.763351440429687</v>
      </c>
      <c r="BZ126">
        <v>74.189826965332031</v>
      </c>
      <c r="CA126">
        <v>73.588951110839844</v>
      </c>
      <c r="CB126">
        <v>73.010368347167969</v>
      </c>
      <c r="CC126">
        <v>3.2598707675933838</v>
      </c>
      <c r="CD126">
        <v>2.6073720455169678</v>
      </c>
      <c r="CE126">
        <v>2.185063362121582</v>
      </c>
      <c r="CF126">
        <v>2.8607220649719238</v>
      </c>
      <c r="CG126">
        <v>3.514028787612915</v>
      </c>
      <c r="CH126">
        <v>4.3502120971679687</v>
      </c>
      <c r="CI126">
        <v>3.8362150192260742</v>
      </c>
      <c r="CJ126">
        <v>3.7148456573486328</v>
      </c>
      <c r="CK126">
        <v>2.0196957588195801</v>
      </c>
      <c r="CL126">
        <v>3.7278165817260742</v>
      </c>
      <c r="CM126">
        <v>3.534977912902832</v>
      </c>
      <c r="CN126">
        <v>3.4093935489654541</v>
      </c>
      <c r="CO126">
        <v>3.1274650096893311</v>
      </c>
      <c r="CP126">
        <v>2.9688739776611328</v>
      </c>
      <c r="CQ126">
        <v>3.1591720581054687</v>
      </c>
      <c r="CR126">
        <v>4.2282242774963379</v>
      </c>
      <c r="CS126">
        <v>3.4477605819702148</v>
      </c>
      <c r="CT126">
        <v>3.5393447875976562</v>
      </c>
      <c r="CU126">
        <v>4.1234040260314941</v>
      </c>
      <c r="CV126">
        <v>4.6057181358337402</v>
      </c>
      <c r="CW126">
        <v>4.8888978958129883</v>
      </c>
      <c r="CX126">
        <v>5.1169700622558594</v>
      </c>
      <c r="CY126">
        <v>4.5500006675720215</v>
      </c>
      <c r="CZ126">
        <v>3.9738438129425049</v>
      </c>
    </row>
    <row r="127" spans="1:104" x14ac:dyDescent="0.25">
      <c r="A127" t="s">
        <v>314</v>
      </c>
      <c r="B127" t="s">
        <v>169</v>
      </c>
      <c r="C127" t="s">
        <v>26</v>
      </c>
      <c r="D127" t="s">
        <v>187</v>
      </c>
      <c r="E127" t="s">
        <v>183</v>
      </c>
      <c r="F127">
        <v>2025</v>
      </c>
      <c r="G127" t="s">
        <v>178</v>
      </c>
      <c r="H127">
        <v>9</v>
      </c>
      <c r="I127">
        <v>157.7333984375</v>
      </c>
      <c r="J127">
        <v>153.8121337890625</v>
      </c>
      <c r="K127">
        <v>150.95808410644531</v>
      </c>
      <c r="L127">
        <v>150.88082885742187</v>
      </c>
      <c r="M127">
        <v>159.36239624023437</v>
      </c>
      <c r="N127">
        <v>176.66659545898437</v>
      </c>
      <c r="O127">
        <v>196.15591430664062</v>
      </c>
      <c r="P127">
        <v>212.79978942871094</v>
      </c>
      <c r="Q127">
        <v>230.352783203125</v>
      </c>
      <c r="R127">
        <v>245.88609313964844</v>
      </c>
      <c r="S127">
        <v>257.49813842773437</v>
      </c>
      <c r="T127">
        <v>261.14266967773437</v>
      </c>
      <c r="U127">
        <v>262.95016479492187</v>
      </c>
      <c r="V127">
        <v>261.767333984375</v>
      </c>
      <c r="W127">
        <v>258.07916259765625</v>
      </c>
      <c r="X127">
        <v>249.17027282714844</v>
      </c>
      <c r="Y127">
        <v>237.43763732910156</v>
      </c>
      <c r="Z127">
        <v>226.30337524414062</v>
      </c>
      <c r="AA127">
        <v>214.62089538574219</v>
      </c>
      <c r="AB127">
        <v>209.29991149902344</v>
      </c>
      <c r="AC127">
        <v>199.71110534667969</v>
      </c>
      <c r="AD127">
        <v>187.73074340820312</v>
      </c>
      <c r="AE127">
        <v>177.84431457519531</v>
      </c>
      <c r="AF127">
        <v>169.82954406738281</v>
      </c>
      <c r="AG127">
        <v>0.14119979739189148</v>
      </c>
      <c r="AH127">
        <v>0.61806297302246094</v>
      </c>
      <c r="AI127">
        <v>0.51416003704071045</v>
      </c>
      <c r="AJ127">
        <v>0.97128421068191528</v>
      </c>
      <c r="AK127">
        <v>0.60489529371261597</v>
      </c>
      <c r="AL127">
        <v>1.4523607492446899</v>
      </c>
      <c r="AM127">
        <v>-0.91118168830871582</v>
      </c>
      <c r="AN127">
        <v>1.7099246978759766</v>
      </c>
      <c r="AO127">
        <v>2.9015021324157715</v>
      </c>
      <c r="AP127">
        <v>2.8326995372772217</v>
      </c>
      <c r="AQ127">
        <v>6.8841066360473633</v>
      </c>
      <c r="AR127">
        <v>22.895376205444336</v>
      </c>
      <c r="AS127">
        <v>23.366876602172852</v>
      </c>
      <c r="AT127">
        <v>21.571222305297852</v>
      </c>
      <c r="AU127">
        <v>20.522653579711914</v>
      </c>
      <c r="AV127">
        <v>21.541545867919922</v>
      </c>
      <c r="AW127">
        <v>21.233428955078125</v>
      </c>
      <c r="AX127">
        <v>19.063859939575195</v>
      </c>
      <c r="AY127">
        <v>9.0813922882080078</v>
      </c>
      <c r="AZ127">
        <v>5.7961173057556152</v>
      </c>
      <c r="BA127">
        <v>3.9606292247772217</v>
      </c>
      <c r="BB127">
        <v>2.9213657379150391</v>
      </c>
      <c r="BC127">
        <v>3.029710054397583</v>
      </c>
      <c r="BD127">
        <v>2.9135394096374512</v>
      </c>
      <c r="BE127">
        <v>74.442955017089844</v>
      </c>
      <c r="BF127">
        <v>73.697357177734375</v>
      </c>
      <c r="BG127">
        <v>72.596473693847656</v>
      </c>
      <c r="BH127">
        <v>72.447357177734375</v>
      </c>
      <c r="BI127">
        <v>72.600883483886719</v>
      </c>
      <c r="BJ127">
        <v>71.692955017089844</v>
      </c>
      <c r="BK127">
        <v>72.798240661621094</v>
      </c>
      <c r="BL127">
        <v>73.35528564453125</v>
      </c>
      <c r="BM127">
        <v>78.77642822265625</v>
      </c>
      <c r="BN127">
        <v>83.978187561035156</v>
      </c>
      <c r="BO127">
        <v>88.587875366210937</v>
      </c>
      <c r="BP127">
        <v>91.693161010742188</v>
      </c>
      <c r="BQ127">
        <v>90.206375122070313</v>
      </c>
      <c r="BR127">
        <v>88.899330139160156</v>
      </c>
      <c r="BS127">
        <v>89.140518188476562</v>
      </c>
      <c r="BT127">
        <v>88.1317138671875</v>
      </c>
      <c r="BU127">
        <v>89.228187561035156</v>
      </c>
      <c r="BV127">
        <v>89.27642822265625</v>
      </c>
      <c r="BW127">
        <v>86.618499755859375</v>
      </c>
      <c r="BX127">
        <v>83.2105712890625</v>
      </c>
      <c r="BY127">
        <v>80.302642822265625</v>
      </c>
      <c r="BZ127">
        <v>79.451759338378906</v>
      </c>
      <c r="CA127">
        <v>78.153526306152344</v>
      </c>
      <c r="CB127">
        <v>75.298240661621094</v>
      </c>
      <c r="CC127">
        <v>3.2477142810821533</v>
      </c>
      <c r="CD127">
        <v>2.5973830223083496</v>
      </c>
      <c r="CE127">
        <v>2.1798369884490967</v>
      </c>
      <c r="CF127">
        <v>2.8603613376617432</v>
      </c>
      <c r="CG127">
        <v>3.5493574142456055</v>
      </c>
      <c r="CH127">
        <v>4.4092311859130859</v>
      </c>
      <c r="CI127">
        <v>3.9599759578704834</v>
      </c>
      <c r="CJ127">
        <v>3.8416485786437988</v>
      </c>
      <c r="CK127">
        <v>2.1343085765838623</v>
      </c>
      <c r="CL127">
        <v>4.019960880279541</v>
      </c>
      <c r="CM127">
        <v>3.8359420299530029</v>
      </c>
      <c r="CN127">
        <v>3.712367057800293</v>
      </c>
      <c r="CO127">
        <v>3.4023392200469971</v>
      </c>
      <c r="CP127">
        <v>3.2130858898162842</v>
      </c>
      <c r="CQ127">
        <v>3.4001929759979248</v>
      </c>
      <c r="CR127">
        <v>4.5056838989257812</v>
      </c>
      <c r="CS127">
        <v>3.6184556484222412</v>
      </c>
      <c r="CT127">
        <v>3.6991424560546875</v>
      </c>
      <c r="CU127">
        <v>4.3118996620178223</v>
      </c>
      <c r="CV127">
        <v>4.8474602699279785</v>
      </c>
      <c r="CW127">
        <v>5.0431618690490723</v>
      </c>
      <c r="CX127">
        <v>5.2201504707336426</v>
      </c>
      <c r="CY127">
        <v>4.6010584831237793</v>
      </c>
      <c r="CZ127">
        <v>4.0107030868530273</v>
      </c>
    </row>
    <row r="128" spans="1:104" x14ac:dyDescent="0.25">
      <c r="A128" t="s">
        <v>315</v>
      </c>
      <c r="B128" t="s">
        <v>169</v>
      </c>
      <c r="C128" t="s">
        <v>26</v>
      </c>
      <c r="D128" t="s">
        <v>187</v>
      </c>
      <c r="E128" t="s">
        <v>183</v>
      </c>
      <c r="F128">
        <v>2025</v>
      </c>
      <c r="G128" t="s">
        <v>179</v>
      </c>
      <c r="H128">
        <v>10</v>
      </c>
      <c r="I128">
        <v>153.87422180175781</v>
      </c>
      <c r="J128">
        <v>149.95344543457031</v>
      </c>
      <c r="K128">
        <v>146.78289794921875</v>
      </c>
      <c r="L128">
        <v>145.9302978515625</v>
      </c>
      <c r="M128">
        <v>152.56404113769531</v>
      </c>
      <c r="N128">
        <v>166.06134033203125</v>
      </c>
      <c r="O128">
        <v>183.84603881835937</v>
      </c>
      <c r="P128">
        <v>199.426513671875</v>
      </c>
      <c r="Q128">
        <v>213.17364501953125</v>
      </c>
      <c r="R128">
        <v>224.97865295410156</v>
      </c>
      <c r="S128">
        <v>236.11228942871094</v>
      </c>
      <c r="T128">
        <v>240.77372741699219</v>
      </c>
      <c r="U128">
        <v>243.05210876464844</v>
      </c>
      <c r="V128">
        <v>245.08584594726562</v>
      </c>
      <c r="W128">
        <v>242.51924133300781</v>
      </c>
      <c r="X128">
        <v>234.53961181640625</v>
      </c>
      <c r="Y128">
        <v>224.16983032226562</v>
      </c>
      <c r="Z128">
        <v>212.96250915527344</v>
      </c>
      <c r="AA128">
        <v>203.821044921875</v>
      </c>
      <c r="AB128">
        <v>196.09185791015625</v>
      </c>
      <c r="AC128">
        <v>187.67990112304687</v>
      </c>
      <c r="AD128">
        <v>176.84388732910156</v>
      </c>
      <c r="AE128">
        <v>169.29994201660156</v>
      </c>
      <c r="AF128">
        <v>162.81668090820312</v>
      </c>
      <c r="AG128">
        <v>-6.355566531419754E-2</v>
      </c>
      <c r="AH128">
        <v>0.59994298219680786</v>
      </c>
      <c r="AI128">
        <v>0.27729406952857971</v>
      </c>
      <c r="AJ128">
        <v>0.61691761016845703</v>
      </c>
      <c r="AK128">
        <v>-4.2934389784932137E-3</v>
      </c>
      <c r="AL128">
        <v>0.17085658013820648</v>
      </c>
      <c r="AM128">
        <v>-1.8470847606658936</v>
      </c>
      <c r="AN128">
        <v>-0.19951646029949188</v>
      </c>
      <c r="AO128">
        <v>1.1483854055404663</v>
      </c>
      <c r="AP128">
        <v>1.8941506147384644</v>
      </c>
      <c r="AQ128">
        <v>5.5971708297729492</v>
      </c>
      <c r="AR128">
        <v>19.706464767456055</v>
      </c>
      <c r="AS128">
        <v>19.88592529296875</v>
      </c>
      <c r="AT128">
        <v>18.548812866210938</v>
      </c>
      <c r="AU128">
        <v>17.715764999389648</v>
      </c>
      <c r="AV128">
        <v>17.890621185302734</v>
      </c>
      <c r="AW128">
        <v>17.697795867919922</v>
      </c>
      <c r="AX128">
        <v>15.190078735351562</v>
      </c>
      <c r="AY128">
        <v>6.0911755561828613</v>
      </c>
      <c r="AZ128">
        <v>3.9551498889923096</v>
      </c>
      <c r="BA128">
        <v>2.8906636238098145</v>
      </c>
      <c r="BB128">
        <v>1.9171925783157349</v>
      </c>
      <c r="BC128">
        <v>2.0491113662719727</v>
      </c>
      <c r="BD128">
        <v>2.1462376117706299</v>
      </c>
      <c r="BE128">
        <v>71.500137329101563</v>
      </c>
      <c r="BF128">
        <v>70.197494506835937</v>
      </c>
      <c r="BG128">
        <v>69.891731262207031</v>
      </c>
      <c r="BH128">
        <v>69.555763244628906</v>
      </c>
      <c r="BI128">
        <v>68.402244567871094</v>
      </c>
      <c r="BJ128">
        <v>68.152244567871094</v>
      </c>
      <c r="BK128">
        <v>68.245597839355469</v>
      </c>
      <c r="BL128">
        <v>68.555763244628906</v>
      </c>
      <c r="BM128">
        <v>71.41375732421875</v>
      </c>
      <c r="BN128">
        <v>75.561309814453125</v>
      </c>
      <c r="BO128">
        <v>79.384834289550781</v>
      </c>
      <c r="BP128">
        <v>81.206031799316406</v>
      </c>
      <c r="BQ128">
        <v>81.574806213378906</v>
      </c>
      <c r="BR128">
        <v>82.428665161132812</v>
      </c>
      <c r="BS128">
        <v>81.719375610351563</v>
      </c>
      <c r="BT128">
        <v>81.726760864257813</v>
      </c>
      <c r="BU128">
        <v>81.731307983398438</v>
      </c>
      <c r="BV128">
        <v>79.549522399902344</v>
      </c>
      <c r="BW128">
        <v>76.700202941894531</v>
      </c>
      <c r="BX128">
        <v>74.641731262207031</v>
      </c>
      <c r="BY128">
        <v>73.454887390136719</v>
      </c>
      <c r="BZ128">
        <v>71.99871826171875</v>
      </c>
      <c r="CA128">
        <v>71.046958923339844</v>
      </c>
      <c r="CB128">
        <v>70.397834777832031</v>
      </c>
      <c r="CC128">
        <v>3.2313022613525391</v>
      </c>
      <c r="CD128">
        <v>2.5826137065887451</v>
      </c>
      <c r="CE128">
        <v>2.1617262363433838</v>
      </c>
      <c r="CF128">
        <v>2.8215641975402832</v>
      </c>
      <c r="CG128">
        <v>3.4655616283416748</v>
      </c>
      <c r="CH128">
        <v>4.2270221710205078</v>
      </c>
      <c r="CI128">
        <v>3.7853240966796875</v>
      </c>
      <c r="CJ128">
        <v>3.6718666553497314</v>
      </c>
      <c r="CK128">
        <v>2.0144422054290771</v>
      </c>
      <c r="CL128">
        <v>3.7513425350189209</v>
      </c>
      <c r="CM128">
        <v>3.587352991104126</v>
      </c>
      <c r="CN128">
        <v>3.4909186363220215</v>
      </c>
      <c r="CO128">
        <v>3.2074592113494873</v>
      </c>
      <c r="CP128">
        <v>3.0681929588317871</v>
      </c>
      <c r="CQ128">
        <v>3.2587752342224121</v>
      </c>
      <c r="CR128">
        <v>4.3255190849304199</v>
      </c>
      <c r="CS128">
        <v>3.4842429161071777</v>
      </c>
      <c r="CT128">
        <v>3.550346851348877</v>
      </c>
      <c r="CU128">
        <v>4.1764111518859863</v>
      </c>
      <c r="CV128">
        <v>4.6319341659545898</v>
      </c>
      <c r="CW128">
        <v>4.8336596488952637</v>
      </c>
      <c r="CX128">
        <v>5.0152812004089355</v>
      </c>
      <c r="CY128">
        <v>4.4671664237976074</v>
      </c>
      <c r="CZ128">
        <v>3.9216043949127197</v>
      </c>
    </row>
    <row r="129" spans="1:104" x14ac:dyDescent="0.25">
      <c r="A129" t="s">
        <v>316</v>
      </c>
      <c r="B129" t="s">
        <v>169</v>
      </c>
      <c r="C129" t="s">
        <v>26</v>
      </c>
      <c r="D129" t="s">
        <v>187</v>
      </c>
      <c r="E129" t="s">
        <v>183</v>
      </c>
      <c r="F129">
        <v>2025</v>
      </c>
      <c r="G129" t="s">
        <v>180</v>
      </c>
      <c r="H129">
        <v>11</v>
      </c>
      <c r="I129">
        <v>141.76487731933594</v>
      </c>
      <c r="J129">
        <v>138.34730529785156</v>
      </c>
      <c r="K129">
        <v>135.86062622070312</v>
      </c>
      <c r="L129">
        <v>135.75169372558594</v>
      </c>
      <c r="M129">
        <v>142.45246887207031</v>
      </c>
      <c r="N129">
        <v>154.01985168457031</v>
      </c>
      <c r="O129">
        <v>168.70880126953125</v>
      </c>
      <c r="P129">
        <v>184.87455749511719</v>
      </c>
      <c r="Q129">
        <v>196.82487487792969</v>
      </c>
      <c r="R129">
        <v>206.77418518066406</v>
      </c>
      <c r="S129">
        <v>216.03179931640625</v>
      </c>
      <c r="T129">
        <v>219.3359375</v>
      </c>
      <c r="U129">
        <v>221.56352233886719</v>
      </c>
      <c r="V129">
        <v>223.70689392089844</v>
      </c>
      <c r="W129">
        <v>221.42555236816406</v>
      </c>
      <c r="X129">
        <v>213.25543212890625</v>
      </c>
      <c r="Y129">
        <v>204.13961791992187</v>
      </c>
      <c r="Z129">
        <v>195.31521606445312</v>
      </c>
      <c r="AA129">
        <v>182.973388671875</v>
      </c>
      <c r="AB129">
        <v>174.64283752441406</v>
      </c>
      <c r="AC129">
        <v>169.55130004882812</v>
      </c>
      <c r="AD129">
        <v>161.17692565917969</v>
      </c>
      <c r="AE129">
        <v>154.51774597167969</v>
      </c>
      <c r="AF129">
        <v>149.05943298339844</v>
      </c>
      <c r="AG129">
        <v>-0.21787023544311523</v>
      </c>
      <c r="AH129">
        <v>0.55143624544143677</v>
      </c>
      <c r="AI129">
        <v>7.9631701111793518E-2</v>
      </c>
      <c r="AJ129">
        <v>0.31617352366447449</v>
      </c>
      <c r="AK129">
        <v>-0.47194215655326843</v>
      </c>
      <c r="AL129">
        <v>-0.79310148954391479</v>
      </c>
      <c r="AM129">
        <v>-2.4778573513031006</v>
      </c>
      <c r="AN129">
        <v>-1.6199727058410645</v>
      </c>
      <c r="AO129">
        <v>-0.15855178236961365</v>
      </c>
      <c r="AP129">
        <v>1.1900405883789062</v>
      </c>
      <c r="AQ129">
        <v>4.5590243339538574</v>
      </c>
      <c r="AR129">
        <v>16.853872299194336</v>
      </c>
      <c r="AS129">
        <v>16.786569595336914</v>
      </c>
      <c r="AT129">
        <v>15.638785362243652</v>
      </c>
      <c r="AU129">
        <v>14.943864822387695</v>
      </c>
      <c r="AV129">
        <v>14.403367042541504</v>
      </c>
      <c r="AW129">
        <v>14.278775215148926</v>
      </c>
      <c r="AX129">
        <v>11.76479434967041</v>
      </c>
      <c r="AY129">
        <v>3.5145854949951172</v>
      </c>
      <c r="AZ129">
        <v>2.3938915729522705</v>
      </c>
      <c r="BA129">
        <v>1.9662556648254395</v>
      </c>
      <c r="BB129">
        <v>1.0937858819961548</v>
      </c>
      <c r="BC129">
        <v>1.2154997587203979</v>
      </c>
      <c r="BD129">
        <v>1.456062912940979</v>
      </c>
      <c r="BE129">
        <v>62.580284118652344</v>
      </c>
      <c r="BF129">
        <v>62.043968200683594</v>
      </c>
      <c r="BG129">
        <v>60.688549041748047</v>
      </c>
      <c r="BH129">
        <v>60.131362915039062</v>
      </c>
      <c r="BI129">
        <v>60.194515228271484</v>
      </c>
      <c r="BJ129">
        <v>59.081703186035156</v>
      </c>
      <c r="BK129">
        <v>58.653659820556641</v>
      </c>
      <c r="BL129">
        <v>60.554203033447266</v>
      </c>
      <c r="BM129">
        <v>65.522163391113281</v>
      </c>
      <c r="BN129">
        <v>71.473785400390625</v>
      </c>
      <c r="BO129">
        <v>76.157791137695312</v>
      </c>
      <c r="BP129">
        <v>79.602165222167969</v>
      </c>
      <c r="BQ129">
        <v>81.654808044433594</v>
      </c>
      <c r="BR129">
        <v>81.674263000488281</v>
      </c>
      <c r="BS129">
        <v>82.307044982910156</v>
      </c>
      <c r="BT129">
        <v>82.096336364746094</v>
      </c>
      <c r="BU129">
        <v>80.046676635742187</v>
      </c>
      <c r="BV129">
        <v>76.141731262207031</v>
      </c>
      <c r="BW129">
        <v>72.738349914550781</v>
      </c>
      <c r="BX129">
        <v>68.339225769042969</v>
      </c>
      <c r="BY129">
        <v>67.637466430664062</v>
      </c>
      <c r="BZ129">
        <v>65.072891235351563</v>
      </c>
      <c r="CA129">
        <v>63.491329193115234</v>
      </c>
      <c r="CB129">
        <v>62.143428802490234</v>
      </c>
      <c r="CC129">
        <v>3.1499979496002197</v>
      </c>
      <c r="CD129">
        <v>2.5211784839630127</v>
      </c>
      <c r="CE129">
        <v>2.1171360015869141</v>
      </c>
      <c r="CF129">
        <v>2.7772796154022217</v>
      </c>
      <c r="CG129">
        <v>3.4239017963409424</v>
      </c>
      <c r="CH129">
        <v>4.1483235359191895</v>
      </c>
      <c r="CI129">
        <v>3.6754996776580811</v>
      </c>
      <c r="CJ129">
        <v>3.6017296314239502</v>
      </c>
      <c r="CK129">
        <v>1.9680275917053223</v>
      </c>
      <c r="CL129">
        <v>3.6481409072875977</v>
      </c>
      <c r="CM129">
        <v>3.4729864597320557</v>
      </c>
      <c r="CN129">
        <v>3.3648855686187744</v>
      </c>
      <c r="CO129">
        <v>3.0937831401824951</v>
      </c>
      <c r="CP129">
        <v>2.9632871150970459</v>
      </c>
      <c r="CQ129">
        <v>3.1482260227203369</v>
      </c>
      <c r="CR129">
        <v>4.1615204811096191</v>
      </c>
      <c r="CS129">
        <v>3.3572869300842285</v>
      </c>
      <c r="CT129">
        <v>3.4453516006469727</v>
      </c>
      <c r="CU129">
        <v>3.9670896530151367</v>
      </c>
      <c r="CV129">
        <v>4.3649921417236328</v>
      </c>
      <c r="CW129">
        <v>4.6205039024353027</v>
      </c>
      <c r="CX129">
        <v>4.836575984954834</v>
      </c>
      <c r="CY129">
        <v>4.3140344619750977</v>
      </c>
      <c r="CZ129">
        <v>3.7988684177398682</v>
      </c>
    </row>
    <row r="130" spans="1:104" x14ac:dyDescent="0.25">
      <c r="A130" t="s">
        <v>317</v>
      </c>
      <c r="B130" t="s">
        <v>169</v>
      </c>
      <c r="C130" t="s">
        <v>26</v>
      </c>
      <c r="D130" t="s">
        <v>187</v>
      </c>
      <c r="E130" t="s">
        <v>183</v>
      </c>
      <c r="F130">
        <v>2025</v>
      </c>
      <c r="G130" t="s">
        <v>181</v>
      </c>
      <c r="H130">
        <v>12</v>
      </c>
      <c r="I130">
        <v>125.35440826416016</v>
      </c>
      <c r="J130">
        <v>123.005615234375</v>
      </c>
      <c r="K130">
        <v>122.07070922851562</v>
      </c>
      <c r="L130">
        <v>122.13465881347656</v>
      </c>
      <c r="M130">
        <v>128.10018920898437</v>
      </c>
      <c r="N130">
        <v>138.10890197753906</v>
      </c>
      <c r="O130">
        <v>152.43753051757813</v>
      </c>
      <c r="P130">
        <v>163.65438842773437</v>
      </c>
      <c r="Q130">
        <v>168.73599243164062</v>
      </c>
      <c r="R130">
        <v>169.94288635253906</v>
      </c>
      <c r="S130">
        <v>169.81863403320312</v>
      </c>
      <c r="T130">
        <v>166.14598083496094</v>
      </c>
      <c r="U130">
        <v>164.04644775390625</v>
      </c>
      <c r="V130">
        <v>161.55593872070312</v>
      </c>
      <c r="W130">
        <v>159.06272888183594</v>
      </c>
      <c r="X130">
        <v>156.45718383789062</v>
      </c>
      <c r="Y130">
        <v>156.52076721191406</v>
      </c>
      <c r="Z130">
        <v>158.06181335449219</v>
      </c>
      <c r="AA130">
        <v>153.970947265625</v>
      </c>
      <c r="AB130">
        <v>148.83235168457031</v>
      </c>
      <c r="AC130">
        <v>145.09942626953125</v>
      </c>
      <c r="AD130">
        <v>139.843017578125</v>
      </c>
      <c r="AE130">
        <v>134.51448059082031</v>
      </c>
      <c r="AF130">
        <v>130.13969421386719</v>
      </c>
      <c r="AG130">
        <v>-0.70876705646514893</v>
      </c>
      <c r="AH130">
        <v>0.48353612422943115</v>
      </c>
      <c r="AI130">
        <v>-0.51119613647460938</v>
      </c>
      <c r="AJ130">
        <v>-0.56501388549804688</v>
      </c>
      <c r="AK130">
        <v>-1.9660269021987915</v>
      </c>
      <c r="AL130">
        <v>-3.837268590927124</v>
      </c>
      <c r="AM130">
        <v>-4.8303885459899902</v>
      </c>
      <c r="AN130">
        <v>-6.0880064964294434</v>
      </c>
      <c r="AO130">
        <v>-3.9641783237457275</v>
      </c>
      <c r="AP130">
        <v>-0.68057048320770264</v>
      </c>
      <c r="AQ130">
        <v>1.9648659229278564</v>
      </c>
      <c r="AR130">
        <v>9.7195777893066406</v>
      </c>
      <c r="AS130">
        <v>8.7906627655029297</v>
      </c>
      <c r="AT130">
        <v>7.8755455017089844</v>
      </c>
      <c r="AU130">
        <v>7.4951744079589844</v>
      </c>
      <c r="AV130">
        <v>5.5577454566955566</v>
      </c>
      <c r="AW130">
        <v>5.7858757972717285</v>
      </c>
      <c r="AX130">
        <v>3.0972702503204346</v>
      </c>
      <c r="AY130">
        <v>-3.06524658203125</v>
      </c>
      <c r="AZ130">
        <v>-1.4837499856948853</v>
      </c>
      <c r="BA130">
        <v>-0.34018266201019287</v>
      </c>
      <c r="BB130">
        <v>-1.1284860372543335</v>
      </c>
      <c r="BC130">
        <v>-1.0299378633499146</v>
      </c>
      <c r="BD130">
        <v>-0.35631701350212097</v>
      </c>
      <c r="BE130">
        <v>49.486785888671875</v>
      </c>
      <c r="BF130">
        <v>48.986782073974609</v>
      </c>
      <c r="BG130">
        <v>48.083263397216797</v>
      </c>
      <c r="BH130">
        <v>47.535026550292969</v>
      </c>
      <c r="BI130">
        <v>47.486782073974609</v>
      </c>
      <c r="BJ130">
        <v>46.890308380126953</v>
      </c>
      <c r="BK130">
        <v>46.486785888671875</v>
      </c>
      <c r="BL130">
        <v>47.188549041748047</v>
      </c>
      <c r="BM130">
        <v>49.092071533203125</v>
      </c>
      <c r="BN130">
        <v>51.64471435546875</v>
      </c>
      <c r="BO130">
        <v>53.149120330810547</v>
      </c>
      <c r="BP130">
        <v>53.697357177734375</v>
      </c>
      <c r="BQ130">
        <v>54.596477508544922</v>
      </c>
      <c r="BR130">
        <v>55.596473693847656</v>
      </c>
      <c r="BS130">
        <v>55.701763153076172</v>
      </c>
      <c r="BT130">
        <v>55.745590209960938</v>
      </c>
      <c r="BU130">
        <v>55.144710540771484</v>
      </c>
      <c r="BV130">
        <v>53.135910034179688</v>
      </c>
      <c r="BW130">
        <v>51.635902404785156</v>
      </c>
      <c r="BX130">
        <v>51.333263397216797</v>
      </c>
      <c r="BY130">
        <v>50.227973937988281</v>
      </c>
      <c r="BZ130">
        <v>50.285026550292969</v>
      </c>
      <c r="CA130">
        <v>48.982383728027344</v>
      </c>
      <c r="CB130">
        <v>48.530620574951172</v>
      </c>
      <c r="CC130">
        <v>3.9396932125091553</v>
      </c>
      <c r="CD130">
        <v>3.1705818176269531</v>
      </c>
      <c r="CE130">
        <v>2.69059157371521</v>
      </c>
      <c r="CF130">
        <v>3.5342271327972412</v>
      </c>
      <c r="CG130">
        <v>4.3549408912658691</v>
      </c>
      <c r="CH130">
        <v>5.2613682746887207</v>
      </c>
      <c r="CI130">
        <v>4.6973366737365723</v>
      </c>
      <c r="CJ130">
        <v>4.5096492767333984</v>
      </c>
      <c r="CK130">
        <v>2.3863825798034668</v>
      </c>
      <c r="CL130">
        <v>4.2409138679504395</v>
      </c>
      <c r="CM130">
        <v>3.8614635467529297</v>
      </c>
      <c r="CN130">
        <v>3.6052181720733643</v>
      </c>
      <c r="CO130">
        <v>3.2399599552154541</v>
      </c>
      <c r="CP130">
        <v>3.0269026756286621</v>
      </c>
      <c r="CQ130">
        <v>3.1988048553466797</v>
      </c>
      <c r="CR130">
        <v>4.3184571266174316</v>
      </c>
      <c r="CS130">
        <v>3.6409461498260498</v>
      </c>
      <c r="CT130">
        <v>3.943716287612915</v>
      </c>
      <c r="CU130">
        <v>4.7217612266540527</v>
      </c>
      <c r="CV130">
        <v>5.2615194320678711</v>
      </c>
      <c r="CW130">
        <v>5.5928745269775391</v>
      </c>
      <c r="CX130">
        <v>5.9354968070983887</v>
      </c>
      <c r="CY130">
        <v>5.3119678497314453</v>
      </c>
      <c r="CZ130">
        <v>4.6912193298339844</v>
      </c>
    </row>
    <row r="131" spans="1:104" x14ac:dyDescent="0.25">
      <c r="A131" t="s">
        <v>318</v>
      </c>
      <c r="B131" t="s">
        <v>169</v>
      </c>
      <c r="C131" t="s">
        <v>26</v>
      </c>
      <c r="D131" t="s">
        <v>187</v>
      </c>
      <c r="E131" t="s">
        <v>183</v>
      </c>
      <c r="F131">
        <v>2025</v>
      </c>
      <c r="G131" t="s">
        <v>182</v>
      </c>
      <c r="H131">
        <v>8</v>
      </c>
      <c r="I131">
        <v>156.48680114746094</v>
      </c>
      <c r="J131">
        <v>152.63327026367188</v>
      </c>
      <c r="K131">
        <v>149.58485412597656</v>
      </c>
      <c r="L131">
        <v>149.178955078125</v>
      </c>
      <c r="M131">
        <v>155.91746520996094</v>
      </c>
      <c r="N131">
        <v>172.17558288574219</v>
      </c>
      <c r="O131">
        <v>187.73956298828125</v>
      </c>
      <c r="P131">
        <v>203.24795532226562</v>
      </c>
      <c r="Q131">
        <v>215.031982421875</v>
      </c>
      <c r="R131">
        <v>224.53828430175781</v>
      </c>
      <c r="S131">
        <v>233.34652709960937</v>
      </c>
      <c r="T131">
        <v>235.72013854980469</v>
      </c>
      <c r="U131">
        <v>237.53556823730469</v>
      </c>
      <c r="V131">
        <v>237.79853820800781</v>
      </c>
      <c r="W131">
        <v>235.84718322753906</v>
      </c>
      <c r="X131">
        <v>230.03105163574219</v>
      </c>
      <c r="Y131">
        <v>222.685546875</v>
      </c>
      <c r="Z131">
        <v>213.18254089355469</v>
      </c>
      <c r="AA131">
        <v>202.24574279785156</v>
      </c>
      <c r="AB131">
        <v>196.07337951660156</v>
      </c>
      <c r="AC131">
        <v>191.02122497558594</v>
      </c>
      <c r="AD131">
        <v>181.66792297363281</v>
      </c>
      <c r="AE131">
        <v>173.63911437988281</v>
      </c>
      <c r="AF131">
        <v>166.13992309570312</v>
      </c>
      <c r="AG131">
        <v>-2.2958699613809586E-2</v>
      </c>
      <c r="AH131">
        <v>0.61120641231536865</v>
      </c>
      <c r="AI131">
        <v>0.32877808809280396</v>
      </c>
      <c r="AJ131">
        <v>0.6977660059928894</v>
      </c>
      <c r="AK131">
        <v>0.11698640137910843</v>
      </c>
      <c r="AL131">
        <v>0.42923572659492493</v>
      </c>
      <c r="AM131">
        <v>-1.6797515153884888</v>
      </c>
      <c r="AN131">
        <v>0.17053243517875671</v>
      </c>
      <c r="AO131">
        <v>1.4739669561386108</v>
      </c>
      <c r="AP131">
        <v>2.032198429107666</v>
      </c>
      <c r="AQ131">
        <v>5.6754984855651855</v>
      </c>
      <c r="AR131">
        <v>19.572488784790039</v>
      </c>
      <c r="AS131">
        <v>19.775337219238281</v>
      </c>
      <c r="AT131">
        <v>18.322759628295898</v>
      </c>
      <c r="AU131">
        <v>17.539112091064453</v>
      </c>
      <c r="AV131">
        <v>18.02311897277832</v>
      </c>
      <c r="AW131">
        <v>18.05567741394043</v>
      </c>
      <c r="AX131">
        <v>15.766177177429199</v>
      </c>
      <c r="AY131">
        <v>6.5558209419250488</v>
      </c>
      <c r="AZ131">
        <v>4.2550663948059082</v>
      </c>
      <c r="BA131">
        <v>3.1143867969512939</v>
      </c>
      <c r="BB131">
        <v>2.14406418800354</v>
      </c>
      <c r="BC131">
        <v>2.275982141494751</v>
      </c>
      <c r="BD131">
        <v>2.3244454860687256</v>
      </c>
      <c r="BE131">
        <v>70.836204528808594</v>
      </c>
      <c r="BF131">
        <v>70.111030578613281</v>
      </c>
      <c r="BG131">
        <v>69.642120361328125</v>
      </c>
      <c r="BH131">
        <v>69.384048461914063</v>
      </c>
      <c r="BI131">
        <v>69.256294250488281</v>
      </c>
      <c r="BJ131">
        <v>68.859222412109375</v>
      </c>
      <c r="BK131">
        <v>69.292213439941406</v>
      </c>
      <c r="BL131">
        <v>70.799789428710938</v>
      </c>
      <c r="BM131">
        <v>74.228096008300781</v>
      </c>
      <c r="BN131">
        <v>77.7044677734375</v>
      </c>
      <c r="BO131">
        <v>81.133888244628906</v>
      </c>
      <c r="BP131">
        <v>82.743194580078125</v>
      </c>
      <c r="BQ131">
        <v>83.18707275390625</v>
      </c>
      <c r="BR131">
        <v>83.583114624023438</v>
      </c>
      <c r="BS131">
        <v>83.8509521484375</v>
      </c>
      <c r="BT131">
        <v>83.61663818359375</v>
      </c>
      <c r="BU131">
        <v>83.585975646972656</v>
      </c>
      <c r="BV131">
        <v>83.056190490722656</v>
      </c>
      <c r="BW131">
        <v>81.300811767578125</v>
      </c>
      <c r="BX131">
        <v>78.756439208984375</v>
      </c>
      <c r="BY131">
        <v>76.141983032226563</v>
      </c>
      <c r="BZ131">
        <v>74.64947509765625</v>
      </c>
      <c r="CA131">
        <v>73.823326110839844</v>
      </c>
      <c r="CB131">
        <v>72.593238830566406</v>
      </c>
      <c r="CC131">
        <v>3.2587134838104248</v>
      </c>
      <c r="CD131">
        <v>2.6068069934844971</v>
      </c>
      <c r="CE131">
        <v>2.1845879554748535</v>
      </c>
      <c r="CF131">
        <v>2.8602809906005859</v>
      </c>
      <c r="CG131">
        <v>3.5121488571166992</v>
      </c>
      <c r="CH131">
        <v>4.3460450172424316</v>
      </c>
      <c r="CI131">
        <v>3.8331978321075439</v>
      </c>
      <c r="CJ131">
        <v>3.7109653949737549</v>
      </c>
      <c r="CK131">
        <v>2.0150277614593506</v>
      </c>
      <c r="CL131">
        <v>3.7127223014831543</v>
      </c>
      <c r="CM131">
        <v>3.515714168548584</v>
      </c>
      <c r="CN131">
        <v>3.3890974521636963</v>
      </c>
      <c r="CO131">
        <v>3.1084730625152588</v>
      </c>
      <c r="CP131">
        <v>2.9520947933197021</v>
      </c>
      <c r="CQ131">
        <v>3.1426470279693604</v>
      </c>
      <c r="CR131">
        <v>4.2069292068481445</v>
      </c>
      <c r="CS131">
        <v>3.432258129119873</v>
      </c>
      <c r="CT131">
        <v>3.5243246555328369</v>
      </c>
      <c r="CU131">
        <v>4.1095123291015625</v>
      </c>
      <c r="CV131">
        <v>4.592806339263916</v>
      </c>
      <c r="CW131">
        <v>4.8786153793334961</v>
      </c>
      <c r="CX131">
        <v>5.1090502738952637</v>
      </c>
      <c r="CY131">
        <v>4.5433855056762695</v>
      </c>
      <c r="CZ131">
        <v>3.9682183265686035</v>
      </c>
    </row>
    <row r="132" spans="1:104" x14ac:dyDescent="0.25">
      <c r="A132" t="s">
        <v>2529</v>
      </c>
      <c r="B132" t="s">
        <v>169</v>
      </c>
      <c r="C132" t="s">
        <v>26</v>
      </c>
      <c r="D132" t="s">
        <v>187</v>
      </c>
      <c r="E132" t="s">
        <v>183</v>
      </c>
      <c r="F132">
        <v>2026</v>
      </c>
      <c r="G132" t="s">
        <v>170</v>
      </c>
      <c r="H132">
        <v>1</v>
      </c>
      <c r="I132">
        <v>122.42150115966797</v>
      </c>
      <c r="J132">
        <v>119.57830810546875</v>
      </c>
      <c r="K132">
        <v>119.22971343994141</v>
      </c>
      <c r="L132">
        <v>119.91497039794922</v>
      </c>
      <c r="M132">
        <v>127.28630065917969</v>
      </c>
      <c r="N132">
        <v>139.07206726074219</v>
      </c>
      <c r="O132">
        <v>156.07258605957031</v>
      </c>
      <c r="P132">
        <v>168.25701904296875</v>
      </c>
      <c r="Q132">
        <v>171.70402526855469</v>
      </c>
      <c r="R132">
        <v>171.37284851074219</v>
      </c>
      <c r="S132">
        <v>171.36390686035156</v>
      </c>
      <c r="T132">
        <v>166.11195373535156</v>
      </c>
      <c r="U132">
        <v>163.76905822753906</v>
      </c>
      <c r="V132">
        <v>160.0565185546875</v>
      </c>
      <c r="W132">
        <v>155.98106384277344</v>
      </c>
      <c r="X132">
        <v>153.60050964355469</v>
      </c>
      <c r="Y132">
        <v>153.19979858398437</v>
      </c>
      <c r="Z132">
        <v>154.76582336425781</v>
      </c>
      <c r="AA132">
        <v>152.49195861816406</v>
      </c>
      <c r="AB132">
        <v>147.00596618652344</v>
      </c>
      <c r="AC132">
        <v>143.23088073730469</v>
      </c>
      <c r="AD132">
        <v>137.97367858886719</v>
      </c>
      <c r="AE132">
        <v>133.28375244140625</v>
      </c>
      <c r="AF132">
        <v>129.204833984375</v>
      </c>
      <c r="AG132">
        <v>-0.78982377052307129</v>
      </c>
      <c r="AH132">
        <v>0.46879225969314575</v>
      </c>
      <c r="AI132">
        <v>-0.6095573902130127</v>
      </c>
      <c r="AJ132">
        <v>-0.71630913019180298</v>
      </c>
      <c r="AK132">
        <v>-2.2502739429473877</v>
      </c>
      <c r="AL132">
        <v>-4.473820686340332</v>
      </c>
      <c r="AM132">
        <v>-5.4595565795898438</v>
      </c>
      <c r="AN132">
        <v>-7.1861205101013184</v>
      </c>
      <c r="AO132">
        <v>-4.7885370254516602</v>
      </c>
      <c r="AP132">
        <v>-1.0103013515472412</v>
      </c>
      <c r="AQ132">
        <v>1.6662887334823608</v>
      </c>
      <c r="AR132">
        <v>9.1274337768554687</v>
      </c>
      <c r="AS132">
        <v>8.0722255706787109</v>
      </c>
      <c r="AT132">
        <v>7.1464018821716309</v>
      </c>
      <c r="AU132">
        <v>6.7345166206359863</v>
      </c>
      <c r="AV132">
        <v>4.5035896301269531</v>
      </c>
      <c r="AW132">
        <v>4.6843533515930176</v>
      </c>
      <c r="AX132">
        <v>1.8142982721328735</v>
      </c>
      <c r="AY132">
        <v>-4.1912851333618164</v>
      </c>
      <c r="AZ132">
        <v>-2.1397833824157715</v>
      </c>
      <c r="BA132">
        <v>-0.72261428833007813</v>
      </c>
      <c r="BB132">
        <v>-1.5104607343673706</v>
      </c>
      <c r="BC132">
        <v>-1.4213042259216309</v>
      </c>
      <c r="BD132">
        <v>-0.66677433252334595</v>
      </c>
      <c r="BE132">
        <v>45.232383728027344</v>
      </c>
      <c r="BF132">
        <v>44.276214599609375</v>
      </c>
      <c r="BG132">
        <v>43.824455261230469</v>
      </c>
      <c r="BH132">
        <v>42.929740905761719</v>
      </c>
      <c r="BI132">
        <v>41.574317932128906</v>
      </c>
      <c r="BJ132">
        <v>41.040992736816406</v>
      </c>
      <c r="BK132">
        <v>40.730819702148437</v>
      </c>
      <c r="BL132">
        <v>40.322891235351562</v>
      </c>
      <c r="BM132">
        <v>44.289291381835938</v>
      </c>
      <c r="BN132">
        <v>47.692813873291016</v>
      </c>
      <c r="BO132">
        <v>50.305629730224609</v>
      </c>
      <c r="BP132">
        <v>52.045112609863281</v>
      </c>
      <c r="BQ132">
        <v>54.10528564453125</v>
      </c>
      <c r="BR132">
        <v>53.862812042236328</v>
      </c>
      <c r="BS132">
        <v>54.650539398193359</v>
      </c>
      <c r="BT132">
        <v>54.497016906738281</v>
      </c>
      <c r="BU132">
        <v>53.540851593017578</v>
      </c>
      <c r="BV132">
        <v>52.200477600097656</v>
      </c>
      <c r="BW132">
        <v>51.132923126220703</v>
      </c>
      <c r="BX132">
        <v>49.179740905761719</v>
      </c>
      <c r="BY132">
        <v>47.816928863525391</v>
      </c>
      <c r="BZ132">
        <v>47.081840515136719</v>
      </c>
      <c r="CA132">
        <v>46.840648651123047</v>
      </c>
      <c r="CB132">
        <v>45.824314117431641</v>
      </c>
      <c r="CC132">
        <v>4.1299600601196289</v>
      </c>
      <c r="CD132">
        <v>3.3085057735443115</v>
      </c>
      <c r="CE132">
        <v>2.8208901882171631</v>
      </c>
      <c r="CF132">
        <v>3.7247259616851807</v>
      </c>
      <c r="CG132">
        <v>4.6449341773986816</v>
      </c>
      <c r="CH132">
        <v>5.686988353729248</v>
      </c>
      <c r="CI132">
        <v>5.1624021530151367</v>
      </c>
      <c r="CJ132">
        <v>4.9768404960632324</v>
      </c>
      <c r="CK132">
        <v>2.6066229343414307</v>
      </c>
      <c r="CL132">
        <v>4.5905413627624512</v>
      </c>
      <c r="CM132">
        <v>4.1826481819152832</v>
      </c>
      <c r="CN132">
        <v>3.8690822124481201</v>
      </c>
      <c r="CO132">
        <v>3.4719226360321045</v>
      </c>
      <c r="CP132">
        <v>3.2189502716064453</v>
      </c>
      <c r="CQ132">
        <v>3.3671045303344727</v>
      </c>
      <c r="CR132">
        <v>4.5508356094360352</v>
      </c>
      <c r="CS132">
        <v>3.8253035545349121</v>
      </c>
      <c r="CT132">
        <v>4.1449484825134277</v>
      </c>
      <c r="CU132">
        <v>5.0196981430053711</v>
      </c>
      <c r="CV132">
        <v>5.5784587860107422</v>
      </c>
      <c r="CW132">
        <v>5.9261341094970703</v>
      </c>
      <c r="CX132">
        <v>6.2860512733459473</v>
      </c>
      <c r="CY132">
        <v>5.649747371673584</v>
      </c>
      <c r="CZ132">
        <v>4.9994254112243652</v>
      </c>
    </row>
    <row r="133" spans="1:104" x14ac:dyDescent="0.25">
      <c r="A133" t="s">
        <v>2530</v>
      </c>
      <c r="B133" t="s">
        <v>169</v>
      </c>
      <c r="C133" t="s">
        <v>26</v>
      </c>
      <c r="D133" t="s">
        <v>187</v>
      </c>
      <c r="E133" t="s">
        <v>183</v>
      </c>
      <c r="F133">
        <v>2026</v>
      </c>
      <c r="G133" t="s">
        <v>171</v>
      </c>
      <c r="H133">
        <v>2</v>
      </c>
      <c r="I133">
        <v>128.80867004394531</v>
      </c>
      <c r="J133">
        <v>125.48463439941406</v>
      </c>
      <c r="K133">
        <v>123.84115600585937</v>
      </c>
      <c r="L133">
        <v>124.38820648193359</v>
      </c>
      <c r="M133">
        <v>130.56172180175781</v>
      </c>
      <c r="N133">
        <v>142.09893798828125</v>
      </c>
      <c r="O133">
        <v>159.46247863769531</v>
      </c>
      <c r="P133">
        <v>170.55577087402344</v>
      </c>
      <c r="Q133">
        <v>175.98593139648437</v>
      </c>
      <c r="R133">
        <v>177.60194396972656</v>
      </c>
      <c r="S133">
        <v>180.70295715332031</v>
      </c>
      <c r="T133">
        <v>179.46931457519531</v>
      </c>
      <c r="U133">
        <v>179.93937683105469</v>
      </c>
      <c r="V133">
        <v>179.60734558105469</v>
      </c>
      <c r="W133">
        <v>177.33900451660156</v>
      </c>
      <c r="X133">
        <v>171.97160339355469</v>
      </c>
      <c r="Y133">
        <v>166.87794494628906</v>
      </c>
      <c r="Z133">
        <v>165.71597290039063</v>
      </c>
      <c r="AA133">
        <v>163.07424926757812</v>
      </c>
      <c r="AB133">
        <v>156.99617004394531</v>
      </c>
      <c r="AC133">
        <v>152.96920776367187</v>
      </c>
      <c r="AD133">
        <v>146.24896240234375</v>
      </c>
      <c r="AE133">
        <v>140.01858520507812</v>
      </c>
      <c r="AF133">
        <v>134.97232055664062</v>
      </c>
      <c r="AG133">
        <v>-0.61340099573135376</v>
      </c>
      <c r="AH133">
        <v>0.49477300047874451</v>
      </c>
      <c r="AI133">
        <v>-0.39052867889404297</v>
      </c>
      <c r="AJ133">
        <v>-0.38800704479217529</v>
      </c>
      <c r="AK133">
        <v>-1.6633960008621216</v>
      </c>
      <c r="AL133">
        <v>-3.2513003349304199</v>
      </c>
      <c r="AM133">
        <v>-4.4656734466552734</v>
      </c>
      <c r="AN133">
        <v>-5.2939472198486328</v>
      </c>
      <c r="AO133">
        <v>-3.2694857120513916</v>
      </c>
      <c r="AP133">
        <v>-0.33570766448974609</v>
      </c>
      <c r="AQ133">
        <v>2.4640123844146729</v>
      </c>
      <c r="AR133">
        <v>11.212094306945801</v>
      </c>
      <c r="AS133">
        <v>10.506872177124023</v>
      </c>
      <c r="AT133">
        <v>9.5788612365722656</v>
      </c>
      <c r="AU133">
        <v>9.1389265060424805</v>
      </c>
      <c r="AV133">
        <v>7.3017582893371582</v>
      </c>
      <c r="AW133">
        <v>7.3611063957214355</v>
      </c>
      <c r="AX133">
        <v>4.706298828125</v>
      </c>
      <c r="AY133">
        <v>-1.8645139932632446</v>
      </c>
      <c r="AZ133">
        <v>-0.7598271369934082</v>
      </c>
      <c r="BA133">
        <v>0.10338766127824783</v>
      </c>
      <c r="BB133">
        <v>-0.70947760343551636</v>
      </c>
      <c r="BC133">
        <v>-0.60119175910949707</v>
      </c>
      <c r="BD133">
        <v>-3.846179461106658E-3</v>
      </c>
      <c r="BE133">
        <v>50.723438262939453</v>
      </c>
      <c r="BF133">
        <v>51.178173065185547</v>
      </c>
      <c r="BG133">
        <v>50.632923126220703</v>
      </c>
      <c r="BH133">
        <v>51.036445617675781</v>
      </c>
      <c r="BI133">
        <v>50.476280212402344</v>
      </c>
      <c r="BJ133">
        <v>49.759086608886719</v>
      </c>
      <c r="BK133">
        <v>50.8873291015625</v>
      </c>
      <c r="BL133">
        <v>50.546955108642578</v>
      </c>
      <c r="BM133">
        <v>52.8331298828125</v>
      </c>
      <c r="BN133">
        <v>55.710845947265625</v>
      </c>
      <c r="BO133">
        <v>57.837528228759766</v>
      </c>
      <c r="BP133">
        <v>59.153663635253906</v>
      </c>
      <c r="BQ133">
        <v>60.724720001220703</v>
      </c>
      <c r="BR133">
        <v>61.191390991210937</v>
      </c>
      <c r="BS133">
        <v>61.777362823486328</v>
      </c>
      <c r="BT133">
        <v>60.888751983642578</v>
      </c>
      <c r="BU133">
        <v>60.037868499755859</v>
      </c>
      <c r="BV133">
        <v>59.686992645263672</v>
      </c>
      <c r="BW133">
        <v>57.098037719726563</v>
      </c>
      <c r="BX133">
        <v>55.132923126220703</v>
      </c>
      <c r="BY133">
        <v>54.995735168457031</v>
      </c>
      <c r="BZ133">
        <v>53.135906219482422</v>
      </c>
      <c r="CA133">
        <v>52.687126159667969</v>
      </c>
      <c r="CB133">
        <v>51.925197601318359</v>
      </c>
      <c r="CC133">
        <v>3.7345929145812988</v>
      </c>
      <c r="CD133">
        <v>2.983870267868042</v>
      </c>
      <c r="CE133">
        <v>2.5181212425231934</v>
      </c>
      <c r="CF133">
        <v>3.3205504417419434</v>
      </c>
      <c r="CG133">
        <v>4.0947151184082031</v>
      </c>
      <c r="CH133">
        <v>4.9939389228820801</v>
      </c>
      <c r="CI133">
        <v>4.5330829620361328</v>
      </c>
      <c r="CJ133">
        <v>4.3356766700744629</v>
      </c>
      <c r="CK133">
        <v>2.2960727214813232</v>
      </c>
      <c r="CL133">
        <v>4.088646411895752</v>
      </c>
      <c r="CM133">
        <v>3.7905933856964111</v>
      </c>
      <c r="CN133">
        <v>3.5925869941711426</v>
      </c>
      <c r="CO133">
        <v>3.2784938812255859</v>
      </c>
      <c r="CP133">
        <v>3.1043808460235596</v>
      </c>
      <c r="CQ133">
        <v>3.2900228500366211</v>
      </c>
      <c r="CR133">
        <v>4.378901481628418</v>
      </c>
      <c r="CS133">
        <v>3.581101655960083</v>
      </c>
      <c r="CT133">
        <v>3.8143315315246582</v>
      </c>
      <c r="CU133">
        <v>4.6134519577026367</v>
      </c>
      <c r="CV133">
        <v>5.1200981140136719</v>
      </c>
      <c r="CW133">
        <v>5.4393715858459473</v>
      </c>
      <c r="CX133">
        <v>5.7264366149902344</v>
      </c>
      <c r="CY133">
        <v>5.1009073257446289</v>
      </c>
      <c r="CZ133">
        <v>4.4884462356567383</v>
      </c>
    </row>
    <row r="134" spans="1:104" x14ac:dyDescent="0.25">
      <c r="A134" t="s">
        <v>2531</v>
      </c>
      <c r="B134" t="s">
        <v>169</v>
      </c>
      <c r="C134" t="s">
        <v>26</v>
      </c>
      <c r="D134" t="s">
        <v>187</v>
      </c>
      <c r="E134" t="s">
        <v>183</v>
      </c>
      <c r="F134">
        <v>2026</v>
      </c>
      <c r="G134" t="s">
        <v>172</v>
      </c>
      <c r="H134">
        <v>3</v>
      </c>
      <c r="I134">
        <v>138.05702209472656</v>
      </c>
      <c r="J134">
        <v>134.51231384277344</v>
      </c>
      <c r="K134">
        <v>131.72981262207031</v>
      </c>
      <c r="L134">
        <v>130.66238403320312</v>
      </c>
      <c r="M134">
        <v>135.28292846679687</v>
      </c>
      <c r="N134">
        <v>148.12307739257812</v>
      </c>
      <c r="O134">
        <v>167.08718872070312</v>
      </c>
      <c r="P134">
        <v>180.61209106445312</v>
      </c>
      <c r="Q134">
        <v>189.47483825683594</v>
      </c>
      <c r="R134">
        <v>196.13243103027344</v>
      </c>
      <c r="S134">
        <v>204.1107177734375</v>
      </c>
      <c r="T134">
        <v>206.91720581054687</v>
      </c>
      <c r="U134">
        <v>209.24337768554688</v>
      </c>
      <c r="V134">
        <v>212.06803894042969</v>
      </c>
      <c r="W134">
        <v>210.79104614257812</v>
      </c>
      <c r="X134">
        <v>203.45179748535156</v>
      </c>
      <c r="Y134">
        <v>194.57659912109375</v>
      </c>
      <c r="Z134">
        <v>185.65937805175781</v>
      </c>
      <c r="AA134">
        <v>177.59417724609375</v>
      </c>
      <c r="AB134">
        <v>174.29762268066406</v>
      </c>
      <c r="AC134">
        <v>169.69277954101562</v>
      </c>
      <c r="AD134">
        <v>161.6856689453125</v>
      </c>
      <c r="AE134">
        <v>153.67556762695312</v>
      </c>
      <c r="AF134">
        <v>146.60545349121094</v>
      </c>
      <c r="AG134">
        <v>-0.30600124597549438</v>
      </c>
      <c r="AH134">
        <v>0.53493201732635498</v>
      </c>
      <c r="AI134">
        <v>-2.6595614850521088E-2</v>
      </c>
      <c r="AJ134">
        <v>0.15430593490600586</v>
      </c>
      <c r="AK134">
        <v>-0.71693819761276245</v>
      </c>
      <c r="AL134">
        <v>-1.3161830902099609</v>
      </c>
      <c r="AM134">
        <v>-2.9229354858398438</v>
      </c>
      <c r="AN134">
        <v>-2.4304647445678711</v>
      </c>
      <c r="AO134">
        <v>-0.86223518848419189</v>
      </c>
      <c r="AP134">
        <v>0.81280720233917236</v>
      </c>
      <c r="AQ134">
        <v>3.986250638961792</v>
      </c>
      <c r="AR134">
        <v>15.273180961608887</v>
      </c>
      <c r="AS134">
        <v>15.087125778198242</v>
      </c>
      <c r="AT134">
        <v>14.084428787231445</v>
      </c>
      <c r="AU134">
        <v>13.517415046691895</v>
      </c>
      <c r="AV134">
        <v>12.665929794311523</v>
      </c>
      <c r="AW134">
        <v>12.550576210021973</v>
      </c>
      <c r="AX134">
        <v>9.9376926422119141</v>
      </c>
      <c r="AY134">
        <v>2.2645432949066162</v>
      </c>
      <c r="AZ134">
        <v>1.7079466581344604</v>
      </c>
      <c r="BA134">
        <v>1.5773807764053345</v>
      </c>
      <c r="BB134">
        <v>0.70073902606964111</v>
      </c>
      <c r="BC134">
        <v>0.8150932788848877</v>
      </c>
      <c r="BD134">
        <v>1.1294347047805786</v>
      </c>
      <c r="BE134">
        <v>58.717613220214844</v>
      </c>
      <c r="BF134">
        <v>58.224994659423828</v>
      </c>
      <c r="BG134">
        <v>56.840789794921875</v>
      </c>
      <c r="BH134">
        <v>56.736785888671875</v>
      </c>
      <c r="BI134">
        <v>55.934005737304688</v>
      </c>
      <c r="BJ134">
        <v>55.426620483398437</v>
      </c>
      <c r="BK134">
        <v>54.840656280517578</v>
      </c>
      <c r="BL134">
        <v>57.891597747802734</v>
      </c>
      <c r="BM134">
        <v>63.701625823974609</v>
      </c>
      <c r="BN134">
        <v>69.209007263183594</v>
      </c>
      <c r="BO134">
        <v>74.121620178222656</v>
      </c>
      <c r="BP134">
        <v>76.755828857421875</v>
      </c>
      <c r="BQ134">
        <v>79.514778137207031</v>
      </c>
      <c r="BR134">
        <v>80.548103332519531</v>
      </c>
      <c r="BS134">
        <v>79.314430236816406</v>
      </c>
      <c r="BT134">
        <v>77.659492492675781</v>
      </c>
      <c r="BU134">
        <v>76.54071044921875</v>
      </c>
      <c r="BV134">
        <v>75.087532043457031</v>
      </c>
      <c r="BW134">
        <v>71.426612854003906</v>
      </c>
      <c r="BX134">
        <v>68.682723999023438</v>
      </c>
      <c r="BY134">
        <v>67.327438354492187</v>
      </c>
      <c r="BZ134">
        <v>64.725135803222656</v>
      </c>
      <c r="CA134">
        <v>63.437271118164063</v>
      </c>
      <c r="CB134">
        <v>60.875675201416016</v>
      </c>
      <c r="CC134">
        <v>3.2161762714385986</v>
      </c>
      <c r="CD134">
        <v>2.5700087547302246</v>
      </c>
      <c r="CE134">
        <v>2.1521813869476318</v>
      </c>
      <c r="CF134">
        <v>2.8026225566864014</v>
      </c>
      <c r="CG134">
        <v>3.4090549945831299</v>
      </c>
      <c r="CH134">
        <v>4.1827149391174316</v>
      </c>
      <c r="CI134">
        <v>3.8164665699005127</v>
      </c>
      <c r="CJ134">
        <v>3.6891000270843506</v>
      </c>
      <c r="CK134">
        <v>1.9862885475158691</v>
      </c>
      <c r="CL134">
        <v>3.6279759407043457</v>
      </c>
      <c r="CM134">
        <v>3.4402573108673096</v>
      </c>
      <c r="CN134">
        <v>3.3281033039093018</v>
      </c>
      <c r="CO134">
        <v>3.0632541179656982</v>
      </c>
      <c r="CP134">
        <v>2.945162296295166</v>
      </c>
      <c r="CQ134">
        <v>3.14217209815979</v>
      </c>
      <c r="CR134">
        <v>4.1624889373779297</v>
      </c>
      <c r="CS134">
        <v>3.3549914360046387</v>
      </c>
      <c r="CT134">
        <v>3.4336347579956055</v>
      </c>
      <c r="CU134">
        <v>4.0369415283203125</v>
      </c>
      <c r="CV134">
        <v>4.567345142364502</v>
      </c>
      <c r="CW134">
        <v>4.8483195304870605</v>
      </c>
      <c r="CX134">
        <v>5.0868191719055176</v>
      </c>
      <c r="CY134">
        <v>4.4983134269714355</v>
      </c>
      <c r="CZ134">
        <v>3.9172797203063965</v>
      </c>
    </row>
    <row r="135" spans="1:104" x14ac:dyDescent="0.25">
      <c r="A135" t="s">
        <v>2532</v>
      </c>
      <c r="B135" t="s">
        <v>169</v>
      </c>
      <c r="C135" t="s">
        <v>26</v>
      </c>
      <c r="D135" t="s">
        <v>187</v>
      </c>
      <c r="E135" t="s">
        <v>183</v>
      </c>
      <c r="F135">
        <v>2026</v>
      </c>
      <c r="G135" t="s">
        <v>173</v>
      </c>
      <c r="H135">
        <v>4</v>
      </c>
      <c r="I135">
        <v>145.04902648925781</v>
      </c>
      <c r="J135">
        <v>140.5997314453125</v>
      </c>
      <c r="K135">
        <v>137.79908752441406</v>
      </c>
      <c r="L135">
        <v>136.58573913574219</v>
      </c>
      <c r="M135">
        <v>141.87770080566406</v>
      </c>
      <c r="N135">
        <v>155.34536743164062</v>
      </c>
      <c r="O135">
        <v>171.21549987792969</v>
      </c>
      <c r="P135">
        <v>186.25477600097656</v>
      </c>
      <c r="Q135">
        <v>199.25564575195312</v>
      </c>
      <c r="R135">
        <v>211.14244079589844</v>
      </c>
      <c r="S135">
        <v>221.90725708007812</v>
      </c>
      <c r="T135">
        <v>226.11300659179687</v>
      </c>
      <c r="U135">
        <v>228.58328247070312</v>
      </c>
      <c r="V135">
        <v>230.19593811035156</v>
      </c>
      <c r="W135">
        <v>226.901611328125</v>
      </c>
      <c r="X135">
        <v>218.8912353515625</v>
      </c>
      <c r="Y135">
        <v>208.380615234375</v>
      </c>
      <c r="Z135">
        <v>197.42474365234375</v>
      </c>
      <c r="AA135">
        <v>185.29571533203125</v>
      </c>
      <c r="AB135">
        <v>182.1624755859375</v>
      </c>
      <c r="AC135">
        <v>178.39102172851563</v>
      </c>
      <c r="AD135">
        <v>170.31401062011719</v>
      </c>
      <c r="AE135">
        <v>162.35238647460937</v>
      </c>
      <c r="AF135">
        <v>155.47238159179687</v>
      </c>
      <c r="AG135">
        <v>-8.4560893476009369E-2</v>
      </c>
      <c r="AH135">
        <v>0.56220161914825439</v>
      </c>
      <c r="AI135">
        <v>0.23316963016986847</v>
      </c>
      <c r="AJ135">
        <v>0.53820198774337769</v>
      </c>
      <c r="AK135">
        <v>-7.4469350278377533E-2</v>
      </c>
      <c r="AL135">
        <v>1.4693913981318474E-2</v>
      </c>
      <c r="AM135">
        <v>-1.8403313159942627</v>
      </c>
      <c r="AN135">
        <v>-0.40496572852134705</v>
      </c>
      <c r="AO135">
        <v>0.88681149482727051</v>
      </c>
      <c r="AP135">
        <v>1.6926006078720093</v>
      </c>
      <c r="AQ135">
        <v>5.1731142997741699</v>
      </c>
      <c r="AR135">
        <v>18.335367202758789</v>
      </c>
      <c r="AS135">
        <v>18.492876052856445</v>
      </c>
      <c r="AT135">
        <v>17.220853805541992</v>
      </c>
      <c r="AU135">
        <v>16.384149551391602</v>
      </c>
      <c r="AV135">
        <v>16.407684326171875</v>
      </c>
      <c r="AW135">
        <v>16.167596817016602</v>
      </c>
      <c r="AX135">
        <v>13.750639915466309</v>
      </c>
      <c r="AY135">
        <v>5.2383742332458496</v>
      </c>
      <c r="AZ135">
        <v>3.4961726665496826</v>
      </c>
      <c r="BA135">
        <v>2.6449410915374756</v>
      </c>
      <c r="BB135">
        <v>1.7419655323028564</v>
      </c>
      <c r="BC135">
        <v>1.860997200012207</v>
      </c>
      <c r="BD135">
        <v>1.969169020652771</v>
      </c>
      <c r="BE135">
        <v>68.371131896972656</v>
      </c>
      <c r="BF135">
        <v>65.840789794921875</v>
      </c>
      <c r="BG135">
        <v>64.477981567382813</v>
      </c>
      <c r="BH135">
        <v>64.413406372070313</v>
      </c>
      <c r="BI135">
        <v>63.776077270507813</v>
      </c>
      <c r="BJ135">
        <v>62.980823516845703</v>
      </c>
      <c r="BK135">
        <v>63.239635467529297</v>
      </c>
      <c r="BL135">
        <v>65.697219848632812</v>
      </c>
      <c r="BM135">
        <v>72.48272705078125</v>
      </c>
      <c r="BN135">
        <v>77.517478942871094</v>
      </c>
      <c r="BO135">
        <v>81.592422485351563</v>
      </c>
      <c r="BP135">
        <v>85.134689331054688</v>
      </c>
      <c r="BQ135">
        <v>85.425407409667969</v>
      </c>
      <c r="BR135">
        <v>85.51605224609375</v>
      </c>
      <c r="BS135">
        <v>85.404808044433594</v>
      </c>
      <c r="BT135">
        <v>83.874465942382813</v>
      </c>
      <c r="BU135">
        <v>82.378868103027344</v>
      </c>
      <c r="BV135">
        <v>79.978324890136719</v>
      </c>
      <c r="BW135">
        <v>77.56585693359375</v>
      </c>
      <c r="BX135">
        <v>73.099319458007813</v>
      </c>
      <c r="BY135">
        <v>68.85400390625</v>
      </c>
      <c r="BZ135">
        <v>67.0394287109375</v>
      </c>
      <c r="CA135">
        <v>65.470451354980469</v>
      </c>
      <c r="CB135">
        <v>64.316925048828125</v>
      </c>
      <c r="CC135">
        <v>3.0656523704528809</v>
      </c>
      <c r="CD135">
        <v>2.4371585845947266</v>
      </c>
      <c r="CE135">
        <v>2.042527437210083</v>
      </c>
      <c r="CF135">
        <v>2.6579458713531494</v>
      </c>
      <c r="CG135">
        <v>3.2436344623565674</v>
      </c>
      <c r="CH135">
        <v>3.9797942638397217</v>
      </c>
      <c r="CI135">
        <v>3.548037052154541</v>
      </c>
      <c r="CJ135">
        <v>3.4514987468719482</v>
      </c>
      <c r="CK135">
        <v>1.8950831890106201</v>
      </c>
      <c r="CL135">
        <v>3.5433762073516846</v>
      </c>
      <c r="CM135">
        <v>3.3933086395263672</v>
      </c>
      <c r="CN135">
        <v>3.2995331287384033</v>
      </c>
      <c r="CO135">
        <v>3.0360052585601807</v>
      </c>
      <c r="CP135">
        <v>2.9004039764404297</v>
      </c>
      <c r="CQ135">
        <v>3.0686130523681641</v>
      </c>
      <c r="CR135">
        <v>4.0629987716674805</v>
      </c>
      <c r="CS135">
        <v>3.2597546577453613</v>
      </c>
      <c r="CT135">
        <v>3.3125734329223633</v>
      </c>
      <c r="CU135">
        <v>3.8213415145874023</v>
      </c>
      <c r="CV135">
        <v>4.3306994438171387</v>
      </c>
      <c r="CW135">
        <v>4.6241044998168945</v>
      </c>
      <c r="CX135">
        <v>4.8612947463989258</v>
      </c>
      <c r="CY135">
        <v>4.3115191459655762</v>
      </c>
      <c r="CZ135">
        <v>3.7688987255096436</v>
      </c>
    </row>
    <row r="136" spans="1:104" x14ac:dyDescent="0.25">
      <c r="A136" t="s">
        <v>2533</v>
      </c>
      <c r="B136" t="s">
        <v>169</v>
      </c>
      <c r="C136" t="s">
        <v>26</v>
      </c>
      <c r="D136" t="s">
        <v>187</v>
      </c>
      <c r="E136" t="s">
        <v>183</v>
      </c>
      <c r="F136">
        <v>2026</v>
      </c>
      <c r="G136" t="s">
        <v>174</v>
      </c>
      <c r="H136">
        <v>5</v>
      </c>
      <c r="I136">
        <v>142.33283996582031</v>
      </c>
      <c r="J136">
        <v>138.87287902832031</v>
      </c>
      <c r="K136">
        <v>136.07276916503906</v>
      </c>
      <c r="L136">
        <v>135.69358825683594</v>
      </c>
      <c r="M136">
        <v>141.5921630859375</v>
      </c>
      <c r="N136">
        <v>154.92485046386719</v>
      </c>
      <c r="O136">
        <v>169.82331848144531</v>
      </c>
      <c r="P136">
        <v>187.66868591308594</v>
      </c>
      <c r="Q136">
        <v>202.40708923339844</v>
      </c>
      <c r="R136">
        <v>212.77519226074219</v>
      </c>
      <c r="S136">
        <v>221.14639282226562</v>
      </c>
      <c r="T136">
        <v>224.46859741210937</v>
      </c>
      <c r="U136">
        <v>225.76445007324219</v>
      </c>
      <c r="V136">
        <v>225.97158813476562</v>
      </c>
      <c r="W136">
        <v>222.55963134765625</v>
      </c>
      <c r="X136">
        <v>214.59898376464844</v>
      </c>
      <c r="Y136">
        <v>204.68211364746094</v>
      </c>
      <c r="Z136">
        <v>194.37249755859375</v>
      </c>
      <c r="AA136">
        <v>183.27186584472656</v>
      </c>
      <c r="AB136">
        <v>179.7904052734375</v>
      </c>
      <c r="AC136">
        <v>176.92277526855469</v>
      </c>
      <c r="AD136">
        <v>167.51287841796875</v>
      </c>
      <c r="AE136">
        <v>160.04342651367187</v>
      </c>
      <c r="AF136">
        <v>152.88835144042969</v>
      </c>
      <c r="AG136">
        <v>-0.11826441437005997</v>
      </c>
      <c r="AH136">
        <v>0.55483776330947876</v>
      </c>
      <c r="AI136">
        <v>0.19113385677337646</v>
      </c>
      <c r="AJ136">
        <v>0.47785741090774536</v>
      </c>
      <c r="AK136">
        <v>-0.1769251674413681</v>
      </c>
      <c r="AL136">
        <v>-0.19650161266326904</v>
      </c>
      <c r="AM136">
        <v>-1.9992110729217529</v>
      </c>
      <c r="AN136">
        <v>-0.72939819097518921</v>
      </c>
      <c r="AO136">
        <v>0.62432181835174561</v>
      </c>
      <c r="AP136">
        <v>1.5806432962417603</v>
      </c>
      <c r="AQ136">
        <v>5.0284318923950195</v>
      </c>
      <c r="AR136">
        <v>17.954130172729492</v>
      </c>
      <c r="AS136">
        <v>17.963335037231445</v>
      </c>
      <c r="AT136">
        <v>16.616920471191406</v>
      </c>
      <c r="AU136">
        <v>15.797659873962402</v>
      </c>
      <c r="AV136">
        <v>15.672210693359375</v>
      </c>
      <c r="AW136">
        <v>15.474161148071289</v>
      </c>
      <c r="AX136">
        <v>13.062404632568359</v>
      </c>
      <c r="AY136">
        <v>4.7494888305664062</v>
      </c>
      <c r="AZ136">
        <v>3.1943233013153076</v>
      </c>
      <c r="BA136">
        <v>2.4746508598327637</v>
      </c>
      <c r="BB136">
        <v>1.5634685754776001</v>
      </c>
      <c r="BC136">
        <v>1.6849349737167358</v>
      </c>
      <c r="BD136">
        <v>1.8213062286376953</v>
      </c>
      <c r="BE136">
        <v>65.482383728027344</v>
      </c>
      <c r="BF136">
        <v>65.385902404785156</v>
      </c>
      <c r="BG136">
        <v>65.092071533203125</v>
      </c>
      <c r="BH136">
        <v>65.197357177734375</v>
      </c>
      <c r="BI136">
        <v>63.89471435546875</v>
      </c>
      <c r="BJ136">
        <v>63.192955017089844</v>
      </c>
      <c r="BK136">
        <v>64.043830871582031</v>
      </c>
      <c r="BL136">
        <v>67.307044982910156</v>
      </c>
      <c r="BM136">
        <v>73.368499755859375</v>
      </c>
      <c r="BN136">
        <v>77.622901916503906</v>
      </c>
      <c r="BO136">
        <v>80.829071044921875</v>
      </c>
      <c r="BP136">
        <v>81.780830383300781</v>
      </c>
      <c r="BQ136">
        <v>81.285232543945313</v>
      </c>
      <c r="BR136">
        <v>82.329071044921875</v>
      </c>
      <c r="BS136">
        <v>81.179946899414063</v>
      </c>
      <c r="BT136">
        <v>80.618499755859375</v>
      </c>
      <c r="BU136">
        <v>80.368499755859375</v>
      </c>
      <c r="BV136">
        <v>80.31585693359375</v>
      </c>
      <c r="BW136">
        <v>81.157928466796875</v>
      </c>
      <c r="BX136">
        <v>77.907928466796875</v>
      </c>
      <c r="BY136">
        <v>74.60528564453125</v>
      </c>
      <c r="BZ136">
        <v>71.947357177734375</v>
      </c>
      <c r="CA136">
        <v>71.149116516113281</v>
      </c>
      <c r="CB136">
        <v>70.087669372558594</v>
      </c>
      <c r="CC136">
        <v>3.0410041809082031</v>
      </c>
      <c r="CD136">
        <v>2.4334397315979004</v>
      </c>
      <c r="CE136">
        <v>2.0389032363891602</v>
      </c>
      <c r="CF136">
        <v>2.6693403720855713</v>
      </c>
      <c r="CG136">
        <v>3.2723581790924072</v>
      </c>
      <c r="CH136">
        <v>4.0122432708740234</v>
      </c>
      <c r="CI136">
        <v>3.5575110912322998</v>
      </c>
      <c r="CJ136">
        <v>3.5155730247497559</v>
      </c>
      <c r="CK136">
        <v>1.9460194110870361</v>
      </c>
      <c r="CL136">
        <v>3.6096625328063965</v>
      </c>
      <c r="CM136">
        <v>3.4184997081756592</v>
      </c>
      <c r="CN136">
        <v>3.3112075328826904</v>
      </c>
      <c r="CO136">
        <v>3.0312197208404541</v>
      </c>
      <c r="CP136">
        <v>2.8781836032867432</v>
      </c>
      <c r="CQ136">
        <v>3.0426697731018066</v>
      </c>
      <c r="CR136">
        <v>4.026705265045166</v>
      </c>
      <c r="CS136">
        <v>3.2367660999298096</v>
      </c>
      <c r="CT136">
        <v>3.2968761920928955</v>
      </c>
      <c r="CU136">
        <v>3.8207635879516602</v>
      </c>
      <c r="CV136">
        <v>4.3208532333374023</v>
      </c>
      <c r="CW136">
        <v>4.6359872817993164</v>
      </c>
      <c r="CX136">
        <v>4.8334097862243652</v>
      </c>
      <c r="CY136">
        <v>4.296485424041748</v>
      </c>
      <c r="CZ136">
        <v>3.7466182708740234</v>
      </c>
    </row>
    <row r="137" spans="1:104" x14ac:dyDescent="0.25">
      <c r="A137" t="s">
        <v>2534</v>
      </c>
      <c r="B137" t="s">
        <v>169</v>
      </c>
      <c r="C137" t="s">
        <v>26</v>
      </c>
      <c r="D137" t="s">
        <v>187</v>
      </c>
      <c r="E137" t="s">
        <v>183</v>
      </c>
      <c r="F137">
        <v>2026</v>
      </c>
      <c r="G137" t="s">
        <v>175</v>
      </c>
      <c r="H137">
        <v>6</v>
      </c>
      <c r="I137">
        <v>148.82923889160156</v>
      </c>
      <c r="J137">
        <v>144.84028625488281</v>
      </c>
      <c r="K137">
        <v>142.07501220703125</v>
      </c>
      <c r="L137">
        <v>141.09164428710937</v>
      </c>
      <c r="M137">
        <v>146.99299621582031</v>
      </c>
      <c r="N137">
        <v>160.20326232910156</v>
      </c>
      <c r="O137">
        <v>174.64013671875</v>
      </c>
      <c r="P137">
        <v>192.84724426269531</v>
      </c>
      <c r="Q137">
        <v>205.64222717285156</v>
      </c>
      <c r="R137">
        <v>216.3995361328125</v>
      </c>
      <c r="S137">
        <v>226.27317810058594</v>
      </c>
      <c r="T137">
        <v>229.62126159667969</v>
      </c>
      <c r="U137">
        <v>230.48179626464844</v>
      </c>
      <c r="V137">
        <v>230.21392822265625</v>
      </c>
      <c r="W137">
        <v>227.07701110839844</v>
      </c>
      <c r="X137">
        <v>220.25389099121094</v>
      </c>
      <c r="Y137">
        <v>212.53878784179687</v>
      </c>
      <c r="Z137">
        <v>202.17645263671875</v>
      </c>
      <c r="AA137">
        <v>191.17677307128906</v>
      </c>
      <c r="AB137">
        <v>184.38038635253906</v>
      </c>
      <c r="AC137">
        <v>181.50265502929687</v>
      </c>
      <c r="AD137">
        <v>172.71710205078125</v>
      </c>
      <c r="AE137">
        <v>165.54644775390625</v>
      </c>
      <c r="AF137">
        <v>158.38539123535156</v>
      </c>
      <c r="AG137">
        <v>-0.11976433545351028</v>
      </c>
      <c r="AH137">
        <v>0.57872986793518066</v>
      </c>
      <c r="AI137">
        <v>0.20387931168079376</v>
      </c>
      <c r="AJ137">
        <v>0.50310957431793213</v>
      </c>
      <c r="AK137">
        <v>-0.17242082953453064</v>
      </c>
      <c r="AL137">
        <v>-0.18012969195842743</v>
      </c>
      <c r="AM137">
        <v>-2.0370299816131592</v>
      </c>
      <c r="AN137">
        <v>-0.71463954448699951</v>
      </c>
      <c r="AO137">
        <v>0.66397905349731445</v>
      </c>
      <c r="AP137">
        <v>1.6210026741027832</v>
      </c>
      <c r="AQ137">
        <v>5.158726692199707</v>
      </c>
      <c r="AR137">
        <v>18.393054962158203</v>
      </c>
      <c r="AS137">
        <v>18.371194839477539</v>
      </c>
      <c r="AT137">
        <v>16.959871292114258</v>
      </c>
      <c r="AU137">
        <v>16.147731781005859</v>
      </c>
      <c r="AV137">
        <v>16.130050659179688</v>
      </c>
      <c r="AW137">
        <v>16.112722396850586</v>
      </c>
      <c r="AX137">
        <v>13.639117240905762</v>
      </c>
      <c r="AY137">
        <v>5.0019145011901855</v>
      </c>
      <c r="AZ137">
        <v>3.3036425113677979</v>
      </c>
      <c r="BA137">
        <v>2.5548067092895508</v>
      </c>
      <c r="BB137">
        <v>1.6283636093139648</v>
      </c>
      <c r="BC137">
        <v>1.7592177391052246</v>
      </c>
      <c r="BD137">
        <v>1.8993909358978271</v>
      </c>
      <c r="BE137">
        <v>66.954887390136719</v>
      </c>
      <c r="BF137">
        <v>65.592071533203125</v>
      </c>
      <c r="BG137">
        <v>65.390312194824219</v>
      </c>
      <c r="BH137">
        <v>65.0394287109375</v>
      </c>
      <c r="BI137">
        <v>65.378379821777344</v>
      </c>
      <c r="BJ137">
        <v>64.974853515625</v>
      </c>
      <c r="BK137">
        <v>64.974853515625</v>
      </c>
      <c r="BL137">
        <v>68.25</v>
      </c>
      <c r="BM137">
        <v>71.376022338867188</v>
      </c>
      <c r="BN137">
        <v>74.623039245605469</v>
      </c>
      <c r="BO137">
        <v>78.323104858398438</v>
      </c>
      <c r="BP137">
        <v>80.7838134765625</v>
      </c>
      <c r="BQ137">
        <v>81.481170654296875</v>
      </c>
      <c r="BR137">
        <v>82.365371704101563</v>
      </c>
      <c r="BS137">
        <v>81.260086059570313</v>
      </c>
      <c r="BT137">
        <v>81.71185302734375</v>
      </c>
      <c r="BU137">
        <v>82.522018432617187</v>
      </c>
      <c r="BV137">
        <v>80.921142578125</v>
      </c>
      <c r="BW137">
        <v>79.352165222167969</v>
      </c>
      <c r="BX137">
        <v>77.201622009277344</v>
      </c>
      <c r="BY137">
        <v>74.460708618164062</v>
      </c>
      <c r="BZ137">
        <v>72.093498229980469</v>
      </c>
      <c r="CA137">
        <v>70.99261474609375</v>
      </c>
      <c r="CB137">
        <v>69.935569763183594</v>
      </c>
      <c r="CC137">
        <v>3.1759188175201416</v>
      </c>
      <c r="CD137">
        <v>2.5349056720733643</v>
      </c>
      <c r="CE137">
        <v>2.1262404918670654</v>
      </c>
      <c r="CF137">
        <v>2.7721400260925293</v>
      </c>
      <c r="CG137">
        <v>3.3930284976959229</v>
      </c>
      <c r="CH137">
        <v>4.1438765525817871</v>
      </c>
      <c r="CI137">
        <v>3.6539468765258789</v>
      </c>
      <c r="CJ137">
        <v>3.6081695556640625</v>
      </c>
      <c r="CK137">
        <v>1.9747085571289063</v>
      </c>
      <c r="CL137">
        <v>3.6666646003723145</v>
      </c>
      <c r="CM137">
        <v>3.4934782981872559</v>
      </c>
      <c r="CN137">
        <v>3.3830790519714355</v>
      </c>
      <c r="CO137">
        <v>3.090778112411499</v>
      </c>
      <c r="CP137">
        <v>2.9286365509033203</v>
      </c>
      <c r="CQ137">
        <v>3.1006367206573486</v>
      </c>
      <c r="CR137">
        <v>4.1277661323547363</v>
      </c>
      <c r="CS137">
        <v>3.3569035530090332</v>
      </c>
      <c r="CT137">
        <v>3.4250557422637939</v>
      </c>
      <c r="CU137">
        <v>3.980694055557251</v>
      </c>
      <c r="CV137">
        <v>4.425750732421875</v>
      </c>
      <c r="CW137">
        <v>4.7501873970031738</v>
      </c>
      <c r="CX137">
        <v>4.9774856567382812</v>
      </c>
      <c r="CY137">
        <v>4.4387903213500977</v>
      </c>
      <c r="CZ137">
        <v>3.8765861988067627</v>
      </c>
    </row>
    <row r="138" spans="1:104" x14ac:dyDescent="0.25">
      <c r="A138" t="s">
        <v>2535</v>
      </c>
      <c r="B138" t="s">
        <v>169</v>
      </c>
      <c r="C138" t="s">
        <v>26</v>
      </c>
      <c r="D138" t="s">
        <v>187</v>
      </c>
      <c r="E138" t="s">
        <v>183</v>
      </c>
      <c r="F138">
        <v>2026</v>
      </c>
      <c r="G138" t="s">
        <v>176</v>
      </c>
      <c r="H138">
        <v>7</v>
      </c>
      <c r="I138">
        <v>150.50479125976562</v>
      </c>
      <c r="J138">
        <v>147.1822509765625</v>
      </c>
      <c r="K138">
        <v>144.1427001953125</v>
      </c>
      <c r="L138">
        <v>143.84950256347656</v>
      </c>
      <c r="M138">
        <v>150.35166931152344</v>
      </c>
      <c r="N138">
        <v>164.99789428710937</v>
      </c>
      <c r="O138">
        <v>179.42092895507812</v>
      </c>
      <c r="P138">
        <v>195.3048095703125</v>
      </c>
      <c r="Q138">
        <v>204.72268676757812</v>
      </c>
      <c r="R138">
        <v>212.73832702636719</v>
      </c>
      <c r="S138">
        <v>219.63949584960937</v>
      </c>
      <c r="T138">
        <v>220.93177795410156</v>
      </c>
      <c r="U138">
        <v>222.28359985351562</v>
      </c>
      <c r="V138">
        <v>222.55294799804687</v>
      </c>
      <c r="W138">
        <v>220.52708435058594</v>
      </c>
      <c r="X138">
        <v>216.72395324707031</v>
      </c>
      <c r="Y138">
        <v>211.18186950683594</v>
      </c>
      <c r="Z138">
        <v>201.04733276367188</v>
      </c>
      <c r="AA138">
        <v>190.37234497070312</v>
      </c>
      <c r="AB138">
        <v>183.59881591796875</v>
      </c>
      <c r="AC138">
        <v>181.08259582519531</v>
      </c>
      <c r="AD138">
        <v>173.05911254882812</v>
      </c>
      <c r="AE138">
        <v>165.89903259277344</v>
      </c>
      <c r="AF138">
        <v>159.05038452148437</v>
      </c>
      <c r="AG138">
        <v>-9.9408194422721863E-2</v>
      </c>
      <c r="AH138">
        <v>0.58837044239044189</v>
      </c>
      <c r="AI138">
        <v>0.2309483140707016</v>
      </c>
      <c r="AJ138">
        <v>0.54798728227615356</v>
      </c>
      <c r="AK138">
        <v>-0.11298374831676483</v>
      </c>
      <c r="AL138">
        <v>-5.4708056151866913E-2</v>
      </c>
      <c r="AM138">
        <v>-1.9859561920166016</v>
      </c>
      <c r="AN138">
        <v>-0.52921068668365479</v>
      </c>
      <c r="AO138">
        <v>0.8236956000328064</v>
      </c>
      <c r="AP138">
        <v>1.6663022041320801</v>
      </c>
      <c r="AQ138">
        <v>5.0808267593383789</v>
      </c>
      <c r="AR138">
        <v>17.838935852050781</v>
      </c>
      <c r="AS138">
        <v>17.890403747558594</v>
      </c>
      <c r="AT138">
        <v>16.5604248046875</v>
      </c>
      <c r="AU138">
        <v>15.839289665222168</v>
      </c>
      <c r="AV138">
        <v>16.114585876464844</v>
      </c>
      <c r="AW138">
        <v>16.253805160522461</v>
      </c>
      <c r="AX138">
        <v>13.849123954772949</v>
      </c>
      <c r="AY138">
        <v>5.2416925430297852</v>
      </c>
      <c r="AZ138">
        <v>3.441896915435791</v>
      </c>
      <c r="BA138">
        <v>2.6373178958892822</v>
      </c>
      <c r="BB138">
        <v>1.7216382026672363</v>
      </c>
      <c r="BC138">
        <v>1.8531659841537476</v>
      </c>
      <c r="BD138">
        <v>1.9770368337631226</v>
      </c>
      <c r="BE138">
        <v>70.308219909667969</v>
      </c>
      <c r="BF138">
        <v>69.50103759765625</v>
      </c>
      <c r="BG138">
        <v>69.528923034667969</v>
      </c>
      <c r="BH138">
        <v>69.246635437011719</v>
      </c>
      <c r="BI138">
        <v>68.904182434082031</v>
      </c>
      <c r="BJ138">
        <v>68.728218078613281</v>
      </c>
      <c r="BK138">
        <v>69.205787658691406</v>
      </c>
      <c r="BL138">
        <v>70.67193603515625</v>
      </c>
      <c r="BM138">
        <v>72.603584289550781</v>
      </c>
      <c r="BN138">
        <v>74.460952758789063</v>
      </c>
      <c r="BO138">
        <v>76.202003479003906</v>
      </c>
      <c r="BP138">
        <v>75.907791137695313</v>
      </c>
      <c r="BQ138">
        <v>77.173080444335938</v>
      </c>
      <c r="BR138">
        <v>79.833610534667969</v>
      </c>
      <c r="BS138">
        <v>80.936050415039063</v>
      </c>
      <c r="BT138">
        <v>80.096580505371094</v>
      </c>
      <c r="BU138">
        <v>78.829208374023437</v>
      </c>
      <c r="BV138">
        <v>78.411811828613281</v>
      </c>
      <c r="BW138">
        <v>78.428665161132812</v>
      </c>
      <c r="BX138">
        <v>76.207206726074219</v>
      </c>
      <c r="BY138">
        <v>74.041236877441406</v>
      </c>
      <c r="BZ138">
        <v>72.862815856933594</v>
      </c>
      <c r="CA138">
        <v>72.558219909667969</v>
      </c>
      <c r="CB138">
        <v>72.128761291503906</v>
      </c>
      <c r="CC138">
        <v>3.1911795139312744</v>
      </c>
      <c r="CD138">
        <v>2.559455394744873</v>
      </c>
      <c r="CE138">
        <v>2.1434187889099121</v>
      </c>
      <c r="CF138">
        <v>2.8082900047302246</v>
      </c>
      <c r="CG138">
        <v>3.4484095573425293</v>
      </c>
      <c r="CH138">
        <v>4.2406606674194336</v>
      </c>
      <c r="CI138">
        <v>3.7300186157226562</v>
      </c>
      <c r="CJ138">
        <v>3.6308317184448242</v>
      </c>
      <c r="CK138">
        <v>1.9533334970474243</v>
      </c>
      <c r="CL138">
        <v>3.5816259384155273</v>
      </c>
      <c r="CM138">
        <v>3.369420051574707</v>
      </c>
      <c r="CN138">
        <v>3.2342824935913086</v>
      </c>
      <c r="CO138">
        <v>2.9618175029754639</v>
      </c>
      <c r="CP138">
        <v>2.8131115436553955</v>
      </c>
      <c r="CQ138">
        <v>2.9919846057891846</v>
      </c>
      <c r="CR138">
        <v>4.0356926918029785</v>
      </c>
      <c r="CS138">
        <v>3.3141868114471436</v>
      </c>
      <c r="CT138">
        <v>3.3841927051544189</v>
      </c>
      <c r="CU138">
        <v>3.938647985458374</v>
      </c>
      <c r="CV138">
        <v>4.3788676261901855</v>
      </c>
      <c r="CW138">
        <v>4.7089509963989258</v>
      </c>
      <c r="CX138">
        <v>4.9555153846740723</v>
      </c>
      <c r="CY138">
        <v>4.419858455657959</v>
      </c>
      <c r="CZ138">
        <v>3.8680205345153809</v>
      </c>
    </row>
    <row r="139" spans="1:104" x14ac:dyDescent="0.25">
      <c r="A139" t="s">
        <v>2536</v>
      </c>
      <c r="B139" t="s">
        <v>169</v>
      </c>
      <c r="C139" t="s">
        <v>26</v>
      </c>
      <c r="D139" t="s">
        <v>187</v>
      </c>
      <c r="E139" t="s">
        <v>183</v>
      </c>
      <c r="F139">
        <v>2026</v>
      </c>
      <c r="G139" t="s">
        <v>177</v>
      </c>
      <c r="H139">
        <v>8</v>
      </c>
      <c r="I139">
        <v>157.06135559082031</v>
      </c>
      <c r="J139">
        <v>153.1724853515625</v>
      </c>
      <c r="K139">
        <v>150.11343383789063</v>
      </c>
      <c r="L139">
        <v>149.69660949707031</v>
      </c>
      <c r="M139">
        <v>156.51811218261719</v>
      </c>
      <c r="N139">
        <v>172.91203308105469</v>
      </c>
      <c r="O139">
        <v>188.51023864746094</v>
      </c>
      <c r="P139">
        <v>204.135009765625</v>
      </c>
      <c r="Q139">
        <v>216.24468994140625</v>
      </c>
      <c r="R139">
        <v>226.19856262207031</v>
      </c>
      <c r="S139">
        <v>235.4029541015625</v>
      </c>
      <c r="T139">
        <v>237.91796875</v>
      </c>
      <c r="U139">
        <v>239.7791748046875</v>
      </c>
      <c r="V139">
        <v>239.94297790527344</v>
      </c>
      <c r="W139">
        <v>237.87332153320312</v>
      </c>
      <c r="X139">
        <v>231.96194458007812</v>
      </c>
      <c r="Y139">
        <v>224.43292236328125</v>
      </c>
      <c r="Z139">
        <v>214.80085754394531</v>
      </c>
      <c r="AA139">
        <v>203.60220336914062</v>
      </c>
      <c r="AB139">
        <v>197.2764892578125</v>
      </c>
      <c r="AC139">
        <v>192.05844116210937</v>
      </c>
      <c r="AD139">
        <v>182.552734375</v>
      </c>
      <c r="AE139">
        <v>174.46844482421875</v>
      </c>
      <c r="AF139">
        <v>166.92703247070312</v>
      </c>
      <c r="AG139">
        <v>-2.6420543435961008E-3</v>
      </c>
      <c r="AH139">
        <v>0.61363083124160767</v>
      </c>
      <c r="AI139">
        <v>0.35254773497581482</v>
      </c>
      <c r="AJ139">
        <v>0.73303425312042236</v>
      </c>
      <c r="AK139">
        <v>0.17686192691326141</v>
      </c>
      <c r="AL139">
        <v>0.55454647541046143</v>
      </c>
      <c r="AM139">
        <v>-1.585543155670166</v>
      </c>
      <c r="AN139">
        <v>0.35441797971725464</v>
      </c>
      <c r="AO139">
        <v>1.6370580196380615</v>
      </c>
      <c r="AP139">
        <v>2.1168732643127441</v>
      </c>
      <c r="AQ139">
        <v>5.7963132858276367</v>
      </c>
      <c r="AR139">
        <v>19.89263916015625</v>
      </c>
      <c r="AS139">
        <v>20.129884719848633</v>
      </c>
      <c r="AT139">
        <v>18.648162841796875</v>
      </c>
      <c r="AU139">
        <v>17.842645645141602</v>
      </c>
      <c r="AV139">
        <v>18.408710479736328</v>
      </c>
      <c r="AW139">
        <v>18.430873870849609</v>
      </c>
      <c r="AX139">
        <v>16.161258697509766</v>
      </c>
      <c r="AY139">
        <v>6.8510422706604004</v>
      </c>
      <c r="AZ139">
        <v>4.4285306930541992</v>
      </c>
      <c r="BA139">
        <v>3.2157688140869141</v>
      </c>
      <c r="BB139">
        <v>2.2400646209716797</v>
      </c>
      <c r="BC139">
        <v>2.3722939491271973</v>
      </c>
      <c r="BD139">
        <v>2.4013187885284424</v>
      </c>
      <c r="BE139">
        <v>71.638748168945313</v>
      </c>
      <c r="BF139">
        <v>71.653663635253906</v>
      </c>
      <c r="BG139">
        <v>71.052780151367188</v>
      </c>
      <c r="BH139">
        <v>70.802780151367188</v>
      </c>
      <c r="BI139">
        <v>70.141731262207031</v>
      </c>
      <c r="BJ139">
        <v>70.040855407714844</v>
      </c>
      <c r="BK139">
        <v>70.189971923828125</v>
      </c>
      <c r="BL139">
        <v>70.92193603515625</v>
      </c>
      <c r="BM139">
        <v>74.156364440917969</v>
      </c>
      <c r="BN139">
        <v>77.755683898925781</v>
      </c>
      <c r="BO139">
        <v>81.422561645507813</v>
      </c>
      <c r="BP139">
        <v>82.5880126953125</v>
      </c>
      <c r="BQ139">
        <v>83.887680053710937</v>
      </c>
      <c r="BR139">
        <v>83.234153747558594</v>
      </c>
      <c r="BS139">
        <v>84.067138671875</v>
      </c>
      <c r="BT139">
        <v>84.52642822265625</v>
      </c>
      <c r="BU139">
        <v>83.764495849609375</v>
      </c>
      <c r="BV139">
        <v>83.615371704101563</v>
      </c>
      <c r="BW139">
        <v>80.803924560546875</v>
      </c>
      <c r="BX139">
        <v>78.406364440917969</v>
      </c>
      <c r="BY139">
        <v>75.763351440429687</v>
      </c>
      <c r="BZ139">
        <v>74.189826965332031</v>
      </c>
      <c r="CA139">
        <v>73.588951110839844</v>
      </c>
      <c r="CB139">
        <v>73.010368347167969</v>
      </c>
      <c r="CC139">
        <v>3.2598702907562256</v>
      </c>
      <c r="CD139">
        <v>2.6073720455169678</v>
      </c>
      <c r="CE139">
        <v>2.185063362121582</v>
      </c>
      <c r="CF139">
        <v>2.8607218265533447</v>
      </c>
      <c r="CG139">
        <v>3.514028787612915</v>
      </c>
      <c r="CH139">
        <v>4.3502120971679687</v>
      </c>
      <c r="CI139">
        <v>3.8362150192260742</v>
      </c>
      <c r="CJ139">
        <v>3.714846134185791</v>
      </c>
      <c r="CK139">
        <v>2.0196957588195801</v>
      </c>
      <c r="CL139">
        <v>3.7278163433074951</v>
      </c>
      <c r="CM139">
        <v>3.5349776744842529</v>
      </c>
      <c r="CN139">
        <v>3.409393310546875</v>
      </c>
      <c r="CO139">
        <v>3.1274650096893311</v>
      </c>
      <c r="CP139">
        <v>2.9688739776611328</v>
      </c>
      <c r="CQ139">
        <v>3.1591718196868896</v>
      </c>
      <c r="CR139">
        <v>4.2282242774963379</v>
      </c>
      <c r="CS139">
        <v>3.4477605819702148</v>
      </c>
      <c r="CT139">
        <v>3.5393452644348145</v>
      </c>
      <c r="CU139">
        <v>4.1234040260314941</v>
      </c>
      <c r="CV139">
        <v>4.6057181358337402</v>
      </c>
      <c r="CW139">
        <v>4.8888978958129883</v>
      </c>
      <c r="CX139">
        <v>5.1169700622558594</v>
      </c>
      <c r="CY139">
        <v>4.5500006675720215</v>
      </c>
      <c r="CZ139">
        <v>3.973844051361084</v>
      </c>
    </row>
    <row r="140" spans="1:104" x14ac:dyDescent="0.25">
      <c r="A140" t="s">
        <v>2537</v>
      </c>
      <c r="B140" t="s">
        <v>169</v>
      </c>
      <c r="C140" t="s">
        <v>26</v>
      </c>
      <c r="D140" t="s">
        <v>187</v>
      </c>
      <c r="E140" t="s">
        <v>183</v>
      </c>
      <c r="F140">
        <v>2026</v>
      </c>
      <c r="G140" t="s">
        <v>178</v>
      </c>
      <c r="H140">
        <v>9</v>
      </c>
      <c r="I140">
        <v>157.7333984375</v>
      </c>
      <c r="J140">
        <v>153.8121337890625</v>
      </c>
      <c r="K140">
        <v>150.95808410644531</v>
      </c>
      <c r="L140">
        <v>150.88082885742187</v>
      </c>
      <c r="M140">
        <v>159.36239624023437</v>
      </c>
      <c r="N140">
        <v>176.66659545898437</v>
      </c>
      <c r="O140">
        <v>196.15591430664062</v>
      </c>
      <c r="P140">
        <v>212.7998046875</v>
      </c>
      <c r="Q140">
        <v>230.35281372070312</v>
      </c>
      <c r="R140">
        <v>245.88609313964844</v>
      </c>
      <c r="S140">
        <v>257.49813842773437</v>
      </c>
      <c r="T140">
        <v>261.14266967773437</v>
      </c>
      <c r="U140">
        <v>262.95016479492187</v>
      </c>
      <c r="V140">
        <v>261.767333984375</v>
      </c>
      <c r="W140">
        <v>258.07916259765625</v>
      </c>
      <c r="X140">
        <v>249.1702880859375</v>
      </c>
      <c r="Y140">
        <v>237.43765258789062</v>
      </c>
      <c r="Z140">
        <v>226.30337524414062</v>
      </c>
      <c r="AA140">
        <v>214.62091064453125</v>
      </c>
      <c r="AB140">
        <v>209.29991149902344</v>
      </c>
      <c r="AC140">
        <v>199.71109008789062</v>
      </c>
      <c r="AD140">
        <v>187.73074340820312</v>
      </c>
      <c r="AE140">
        <v>177.84431457519531</v>
      </c>
      <c r="AF140">
        <v>169.82954406738281</v>
      </c>
      <c r="AG140">
        <v>0.14119979739189148</v>
      </c>
      <c r="AH140">
        <v>0.61806297302246094</v>
      </c>
      <c r="AI140">
        <v>0.51416003704071045</v>
      </c>
      <c r="AJ140">
        <v>0.97128421068191528</v>
      </c>
      <c r="AK140">
        <v>0.60489529371261597</v>
      </c>
      <c r="AL140">
        <v>1.4523608684539795</v>
      </c>
      <c r="AM140">
        <v>-0.91118168830871582</v>
      </c>
      <c r="AN140">
        <v>1.7099246978759766</v>
      </c>
      <c r="AO140">
        <v>2.9015021324157715</v>
      </c>
      <c r="AP140">
        <v>2.8326995372772217</v>
      </c>
      <c r="AQ140">
        <v>6.8841066360473633</v>
      </c>
      <c r="AR140">
        <v>22.895374298095703</v>
      </c>
      <c r="AS140">
        <v>23.366878509521484</v>
      </c>
      <c r="AT140">
        <v>21.571222305297852</v>
      </c>
      <c r="AU140">
        <v>20.522653579711914</v>
      </c>
      <c r="AV140">
        <v>21.541545867919922</v>
      </c>
      <c r="AW140">
        <v>21.233428955078125</v>
      </c>
      <c r="AX140">
        <v>19.063859939575195</v>
      </c>
      <c r="AY140">
        <v>9.0813922882080078</v>
      </c>
      <c r="AZ140">
        <v>5.7961173057556152</v>
      </c>
      <c r="BA140">
        <v>3.9606289863586426</v>
      </c>
      <c r="BB140">
        <v>2.92136549949646</v>
      </c>
      <c r="BC140">
        <v>3.029710054397583</v>
      </c>
      <c r="BD140">
        <v>2.9135396480560303</v>
      </c>
      <c r="BE140">
        <v>74.442955017089844</v>
      </c>
      <c r="BF140">
        <v>73.697357177734375</v>
      </c>
      <c r="BG140">
        <v>72.596473693847656</v>
      </c>
      <c r="BH140">
        <v>72.447357177734375</v>
      </c>
      <c r="BI140">
        <v>72.600883483886719</v>
      </c>
      <c r="BJ140">
        <v>71.692955017089844</v>
      </c>
      <c r="BK140">
        <v>72.798240661621094</v>
      </c>
      <c r="BL140">
        <v>73.35528564453125</v>
      </c>
      <c r="BM140">
        <v>78.77642822265625</v>
      </c>
      <c r="BN140">
        <v>83.978187561035156</v>
      </c>
      <c r="BO140">
        <v>88.587875366210937</v>
      </c>
      <c r="BP140">
        <v>91.693161010742188</v>
      </c>
      <c r="BQ140">
        <v>90.206375122070313</v>
      </c>
      <c r="BR140">
        <v>88.899330139160156</v>
      </c>
      <c r="BS140">
        <v>89.140518188476562</v>
      </c>
      <c r="BT140">
        <v>88.1317138671875</v>
      </c>
      <c r="BU140">
        <v>89.228187561035156</v>
      </c>
      <c r="BV140">
        <v>89.27642822265625</v>
      </c>
      <c r="BW140">
        <v>86.618499755859375</v>
      </c>
      <c r="BX140">
        <v>83.2105712890625</v>
      </c>
      <c r="BY140">
        <v>80.302642822265625</v>
      </c>
      <c r="BZ140">
        <v>79.451759338378906</v>
      </c>
      <c r="CA140">
        <v>78.153526306152344</v>
      </c>
      <c r="CB140">
        <v>75.298240661621094</v>
      </c>
      <c r="CC140">
        <v>3.2477140426635742</v>
      </c>
      <c r="CD140">
        <v>2.5973830223083496</v>
      </c>
      <c r="CE140">
        <v>2.1798369884490967</v>
      </c>
      <c r="CF140">
        <v>2.8603613376617432</v>
      </c>
      <c r="CG140">
        <v>3.5493571758270264</v>
      </c>
      <c r="CH140">
        <v>4.4092311859130859</v>
      </c>
      <c r="CI140">
        <v>3.9599759578704834</v>
      </c>
      <c r="CJ140">
        <v>3.8416485786437988</v>
      </c>
      <c r="CK140">
        <v>2.1343085765838623</v>
      </c>
      <c r="CL140">
        <v>4.019960880279541</v>
      </c>
      <c r="CM140">
        <v>3.8359420299530029</v>
      </c>
      <c r="CN140">
        <v>3.7123668193817139</v>
      </c>
      <c r="CO140">
        <v>3.4023392200469971</v>
      </c>
      <c r="CP140">
        <v>3.2130858898162842</v>
      </c>
      <c r="CQ140">
        <v>3.400193452835083</v>
      </c>
      <c r="CR140">
        <v>4.5056838989257812</v>
      </c>
      <c r="CS140">
        <v>3.6184556484222412</v>
      </c>
      <c r="CT140">
        <v>3.6991424560546875</v>
      </c>
      <c r="CU140">
        <v>4.3118996620178223</v>
      </c>
      <c r="CV140">
        <v>4.8474602699279785</v>
      </c>
      <c r="CW140">
        <v>5.0431618690490723</v>
      </c>
      <c r="CX140">
        <v>5.2201504707336426</v>
      </c>
      <c r="CY140">
        <v>4.6010584831237793</v>
      </c>
      <c r="CZ140">
        <v>4.0107030868530273</v>
      </c>
    </row>
    <row r="141" spans="1:104" x14ac:dyDescent="0.25">
      <c r="A141" t="s">
        <v>2538</v>
      </c>
      <c r="B141" t="s">
        <v>169</v>
      </c>
      <c r="C141" t="s">
        <v>26</v>
      </c>
      <c r="D141" t="s">
        <v>187</v>
      </c>
      <c r="E141" t="s">
        <v>183</v>
      </c>
      <c r="F141">
        <v>2026</v>
      </c>
      <c r="G141" t="s">
        <v>179</v>
      </c>
      <c r="H141">
        <v>10</v>
      </c>
      <c r="I141">
        <v>153.87422180175781</v>
      </c>
      <c r="J141">
        <v>149.95344543457031</v>
      </c>
      <c r="K141">
        <v>146.78289794921875</v>
      </c>
      <c r="L141">
        <v>145.9302978515625</v>
      </c>
      <c r="M141">
        <v>152.56404113769531</v>
      </c>
      <c r="N141">
        <v>166.06134033203125</v>
      </c>
      <c r="O141">
        <v>183.84603881835937</v>
      </c>
      <c r="P141">
        <v>199.426513671875</v>
      </c>
      <c r="Q141">
        <v>213.17362976074219</v>
      </c>
      <c r="R141">
        <v>224.97865295410156</v>
      </c>
      <c r="S141">
        <v>236.1123046875</v>
      </c>
      <c r="T141">
        <v>240.77372741699219</v>
      </c>
      <c r="U141">
        <v>243.05209350585937</v>
      </c>
      <c r="V141">
        <v>245.0858154296875</v>
      </c>
      <c r="W141">
        <v>242.51924133300781</v>
      </c>
      <c r="X141">
        <v>234.53962707519531</v>
      </c>
      <c r="Y141">
        <v>224.16984558105469</v>
      </c>
      <c r="Z141">
        <v>212.96250915527344</v>
      </c>
      <c r="AA141">
        <v>203.82106018066406</v>
      </c>
      <c r="AB141">
        <v>196.09185791015625</v>
      </c>
      <c r="AC141">
        <v>187.67988586425781</v>
      </c>
      <c r="AD141">
        <v>176.84388732910156</v>
      </c>
      <c r="AE141">
        <v>169.29994201660156</v>
      </c>
      <c r="AF141">
        <v>162.81668090820312</v>
      </c>
      <c r="AG141">
        <v>-6.355566531419754E-2</v>
      </c>
      <c r="AH141">
        <v>0.59994298219680786</v>
      </c>
      <c r="AI141">
        <v>0.27729406952857971</v>
      </c>
      <c r="AJ141">
        <v>0.61691761016845703</v>
      </c>
      <c r="AK141">
        <v>-4.2934389784932137E-3</v>
      </c>
      <c r="AL141">
        <v>0.17085658013820648</v>
      </c>
      <c r="AM141">
        <v>-1.8470847606658936</v>
      </c>
      <c r="AN141">
        <v>-0.19951644539833069</v>
      </c>
      <c r="AO141">
        <v>1.1483854055404663</v>
      </c>
      <c r="AP141">
        <v>1.8941506147384644</v>
      </c>
      <c r="AQ141">
        <v>5.5971708297729492</v>
      </c>
      <c r="AR141">
        <v>19.706464767456055</v>
      </c>
      <c r="AS141">
        <v>19.88592529296875</v>
      </c>
      <c r="AT141">
        <v>18.548812866210938</v>
      </c>
      <c r="AU141">
        <v>17.715764999389648</v>
      </c>
      <c r="AV141">
        <v>17.890621185302734</v>
      </c>
      <c r="AW141">
        <v>17.697795867919922</v>
      </c>
      <c r="AX141">
        <v>15.190078735351562</v>
      </c>
      <c r="AY141">
        <v>6.0911746025085449</v>
      </c>
      <c r="AZ141">
        <v>3.9551501274108887</v>
      </c>
      <c r="BA141">
        <v>2.8906633853912354</v>
      </c>
      <c r="BB141">
        <v>1.9171926975250244</v>
      </c>
      <c r="BC141">
        <v>2.0491113662719727</v>
      </c>
      <c r="BD141">
        <v>2.1462376117706299</v>
      </c>
      <c r="BE141">
        <v>71.500137329101563</v>
      </c>
      <c r="BF141">
        <v>70.197494506835937</v>
      </c>
      <c r="BG141">
        <v>69.891731262207031</v>
      </c>
      <c r="BH141">
        <v>69.555763244628906</v>
      </c>
      <c r="BI141">
        <v>68.402244567871094</v>
      </c>
      <c r="BJ141">
        <v>68.152244567871094</v>
      </c>
      <c r="BK141">
        <v>68.245597839355469</v>
      </c>
      <c r="BL141">
        <v>68.555763244628906</v>
      </c>
      <c r="BM141">
        <v>71.41375732421875</v>
      </c>
      <c r="BN141">
        <v>75.561309814453125</v>
      </c>
      <c r="BO141">
        <v>79.384834289550781</v>
      </c>
      <c r="BP141">
        <v>81.206031799316406</v>
      </c>
      <c r="BQ141">
        <v>81.574806213378906</v>
      </c>
      <c r="BR141">
        <v>82.428665161132812</v>
      </c>
      <c r="BS141">
        <v>81.719375610351563</v>
      </c>
      <c r="BT141">
        <v>81.726760864257813</v>
      </c>
      <c r="BU141">
        <v>81.731307983398438</v>
      </c>
      <c r="BV141">
        <v>79.549522399902344</v>
      </c>
      <c r="BW141">
        <v>76.700202941894531</v>
      </c>
      <c r="BX141">
        <v>74.641731262207031</v>
      </c>
      <c r="BY141">
        <v>73.454887390136719</v>
      </c>
      <c r="BZ141">
        <v>71.99871826171875</v>
      </c>
      <c r="CA141">
        <v>71.046958923339844</v>
      </c>
      <c r="CB141">
        <v>70.397834777832031</v>
      </c>
      <c r="CC141">
        <v>3.2313024997711182</v>
      </c>
      <c r="CD141">
        <v>2.5826137065887451</v>
      </c>
      <c r="CE141">
        <v>2.1617262363433838</v>
      </c>
      <c r="CF141">
        <v>2.8215641975402832</v>
      </c>
      <c r="CG141">
        <v>3.4655616283416748</v>
      </c>
      <c r="CH141">
        <v>4.2270221710205078</v>
      </c>
      <c r="CI141">
        <v>3.7853238582611084</v>
      </c>
      <c r="CJ141">
        <v>3.6718668937683105</v>
      </c>
      <c r="CK141">
        <v>2.0144422054290771</v>
      </c>
      <c r="CL141">
        <v>3.7513427734375</v>
      </c>
      <c r="CM141">
        <v>3.587352991104126</v>
      </c>
      <c r="CN141">
        <v>3.4909188747406006</v>
      </c>
      <c r="CO141">
        <v>3.2074592113494873</v>
      </c>
      <c r="CP141">
        <v>3.0681931972503662</v>
      </c>
      <c r="CQ141">
        <v>3.2587754726409912</v>
      </c>
      <c r="CR141">
        <v>4.3255190849304199</v>
      </c>
      <c r="CS141">
        <v>3.4842431545257568</v>
      </c>
      <c r="CT141">
        <v>3.550346851348877</v>
      </c>
      <c r="CU141">
        <v>4.1764111518859863</v>
      </c>
      <c r="CV141">
        <v>4.6319341659545898</v>
      </c>
      <c r="CW141">
        <v>4.8336596488952637</v>
      </c>
      <c r="CX141">
        <v>5.0152812004089355</v>
      </c>
      <c r="CY141">
        <v>4.4671664237976074</v>
      </c>
      <c r="CZ141">
        <v>3.9216043949127197</v>
      </c>
    </row>
    <row r="142" spans="1:104" x14ac:dyDescent="0.25">
      <c r="A142" t="s">
        <v>2539</v>
      </c>
      <c r="B142" t="s">
        <v>169</v>
      </c>
      <c r="C142" t="s">
        <v>26</v>
      </c>
      <c r="D142" t="s">
        <v>187</v>
      </c>
      <c r="E142" t="s">
        <v>183</v>
      </c>
      <c r="F142">
        <v>2026</v>
      </c>
      <c r="G142" t="s">
        <v>180</v>
      </c>
      <c r="H142">
        <v>11</v>
      </c>
      <c r="I142">
        <v>141.76487731933594</v>
      </c>
      <c r="J142">
        <v>138.34730529785156</v>
      </c>
      <c r="K142">
        <v>135.86062622070312</v>
      </c>
      <c r="L142">
        <v>135.75169372558594</v>
      </c>
      <c r="M142">
        <v>142.45246887207031</v>
      </c>
      <c r="N142">
        <v>154.01985168457031</v>
      </c>
      <c r="O142">
        <v>168.70880126953125</v>
      </c>
      <c r="P142">
        <v>184.87455749511719</v>
      </c>
      <c r="Q142">
        <v>196.82487487792969</v>
      </c>
      <c r="R142">
        <v>206.77418518066406</v>
      </c>
      <c r="S142">
        <v>216.03179931640625</v>
      </c>
      <c r="T142">
        <v>219.3359375</v>
      </c>
      <c r="U142">
        <v>221.56352233886719</v>
      </c>
      <c r="V142">
        <v>223.70689392089844</v>
      </c>
      <c r="W142">
        <v>221.42555236816406</v>
      </c>
      <c r="X142">
        <v>213.25543212890625</v>
      </c>
      <c r="Y142">
        <v>204.13961791992187</v>
      </c>
      <c r="Z142">
        <v>195.31520080566406</v>
      </c>
      <c r="AA142">
        <v>182.973388671875</v>
      </c>
      <c r="AB142">
        <v>174.64283752441406</v>
      </c>
      <c r="AC142">
        <v>169.55130004882812</v>
      </c>
      <c r="AD142">
        <v>161.17692565917969</v>
      </c>
      <c r="AE142">
        <v>154.51774597167969</v>
      </c>
      <c r="AF142">
        <v>149.05943298339844</v>
      </c>
      <c r="AG142">
        <v>-0.21787025034427643</v>
      </c>
      <c r="AH142">
        <v>0.55143624544143677</v>
      </c>
      <c r="AI142">
        <v>7.9631701111793518E-2</v>
      </c>
      <c r="AJ142">
        <v>0.31617352366447449</v>
      </c>
      <c r="AK142">
        <v>-0.47194218635559082</v>
      </c>
      <c r="AL142">
        <v>-0.79310148954391479</v>
      </c>
      <c r="AM142">
        <v>-2.4778573513031006</v>
      </c>
      <c r="AN142">
        <v>-1.6199727058410645</v>
      </c>
      <c r="AO142">
        <v>-0.15855178236961365</v>
      </c>
      <c r="AP142">
        <v>1.1900405883789062</v>
      </c>
      <c r="AQ142">
        <v>4.5590243339538574</v>
      </c>
      <c r="AR142">
        <v>16.853872299194336</v>
      </c>
      <c r="AS142">
        <v>16.786569595336914</v>
      </c>
      <c r="AT142">
        <v>15.638784408569336</v>
      </c>
      <c r="AU142">
        <v>14.943864822387695</v>
      </c>
      <c r="AV142">
        <v>14.403367042541504</v>
      </c>
      <c r="AW142">
        <v>14.278775215148926</v>
      </c>
      <c r="AX142">
        <v>11.76479434967041</v>
      </c>
      <c r="AY142">
        <v>3.5145854949951172</v>
      </c>
      <c r="AZ142">
        <v>2.3938915729522705</v>
      </c>
      <c r="BA142">
        <v>1.966255784034729</v>
      </c>
      <c r="BB142">
        <v>1.0937858819961548</v>
      </c>
      <c r="BC142">
        <v>1.2154997587203979</v>
      </c>
      <c r="BD142">
        <v>1.456062912940979</v>
      </c>
      <c r="BE142">
        <v>62.580284118652344</v>
      </c>
      <c r="BF142">
        <v>62.043972015380859</v>
      </c>
      <c r="BG142">
        <v>60.688545227050781</v>
      </c>
      <c r="BH142">
        <v>60.131362915039062</v>
      </c>
      <c r="BI142">
        <v>60.194515228271484</v>
      </c>
      <c r="BJ142">
        <v>59.081703186035156</v>
      </c>
      <c r="BK142">
        <v>58.653659820556641</v>
      </c>
      <c r="BL142">
        <v>60.554203033447266</v>
      </c>
      <c r="BM142">
        <v>65.522163391113281</v>
      </c>
      <c r="BN142">
        <v>71.473785400390625</v>
      </c>
      <c r="BO142">
        <v>76.157791137695312</v>
      </c>
      <c r="BP142">
        <v>79.602165222167969</v>
      </c>
      <c r="BQ142">
        <v>81.654808044433594</v>
      </c>
      <c r="BR142">
        <v>81.674263000488281</v>
      </c>
      <c r="BS142">
        <v>82.307044982910156</v>
      </c>
      <c r="BT142">
        <v>82.096336364746094</v>
      </c>
      <c r="BU142">
        <v>80.046676635742187</v>
      </c>
      <c r="BV142">
        <v>76.141731262207031</v>
      </c>
      <c r="BW142">
        <v>72.738349914550781</v>
      </c>
      <c r="BX142">
        <v>68.339225769042969</v>
      </c>
      <c r="BY142">
        <v>67.637466430664062</v>
      </c>
      <c r="BZ142">
        <v>65.072891235351563</v>
      </c>
      <c r="CA142">
        <v>63.491325378417969</v>
      </c>
      <c r="CB142">
        <v>62.1434326171875</v>
      </c>
      <c r="CC142">
        <v>3.1499979496002197</v>
      </c>
      <c r="CD142">
        <v>2.5211784839630127</v>
      </c>
      <c r="CE142">
        <v>2.1171360015869141</v>
      </c>
      <c r="CF142">
        <v>2.7772796154022217</v>
      </c>
      <c r="CG142">
        <v>3.4239017963409424</v>
      </c>
      <c r="CH142">
        <v>4.1483235359191895</v>
      </c>
      <c r="CI142">
        <v>3.6754996776580811</v>
      </c>
      <c r="CJ142">
        <v>3.6017298698425293</v>
      </c>
      <c r="CK142">
        <v>1.9680275917053223</v>
      </c>
      <c r="CL142">
        <v>3.6481409072875977</v>
      </c>
      <c r="CM142">
        <v>3.4729864597320557</v>
      </c>
      <c r="CN142">
        <v>3.3648855686187744</v>
      </c>
      <c r="CO142">
        <v>3.0937833786010742</v>
      </c>
      <c r="CP142">
        <v>2.9632871150970459</v>
      </c>
      <c r="CQ142">
        <v>3.1482260227203369</v>
      </c>
      <c r="CR142">
        <v>4.1615204811096191</v>
      </c>
      <c r="CS142">
        <v>3.3572869300842285</v>
      </c>
      <c r="CT142">
        <v>3.4453518390655518</v>
      </c>
      <c r="CU142">
        <v>3.9670896530151367</v>
      </c>
      <c r="CV142">
        <v>4.3649921417236328</v>
      </c>
      <c r="CW142">
        <v>4.6205039024353027</v>
      </c>
      <c r="CX142">
        <v>4.836575984954834</v>
      </c>
      <c r="CY142">
        <v>4.3140344619750977</v>
      </c>
      <c r="CZ142">
        <v>3.7988684177398682</v>
      </c>
    </row>
    <row r="143" spans="1:104" x14ac:dyDescent="0.25">
      <c r="A143" t="s">
        <v>2540</v>
      </c>
      <c r="B143" t="s">
        <v>169</v>
      </c>
      <c r="C143" t="s">
        <v>26</v>
      </c>
      <c r="D143" t="s">
        <v>187</v>
      </c>
      <c r="E143" t="s">
        <v>183</v>
      </c>
      <c r="F143">
        <v>2026</v>
      </c>
      <c r="G143" t="s">
        <v>181</v>
      </c>
      <c r="H143">
        <v>12</v>
      </c>
      <c r="I143">
        <v>125.35440826416016</v>
      </c>
      <c r="J143">
        <v>123.005615234375</v>
      </c>
      <c r="K143">
        <v>122.07070922851562</v>
      </c>
      <c r="L143">
        <v>122.13465118408203</v>
      </c>
      <c r="M143">
        <v>128.10018920898437</v>
      </c>
      <c r="N143">
        <v>138.10890197753906</v>
      </c>
      <c r="O143">
        <v>152.43753051757813</v>
      </c>
      <c r="P143">
        <v>163.65438842773437</v>
      </c>
      <c r="Q143">
        <v>168.73599243164062</v>
      </c>
      <c r="R143">
        <v>169.94288635253906</v>
      </c>
      <c r="S143">
        <v>169.81863403320312</v>
      </c>
      <c r="T143">
        <v>166.14598083496094</v>
      </c>
      <c r="U143">
        <v>164.04644775390625</v>
      </c>
      <c r="V143">
        <v>161.55593872070312</v>
      </c>
      <c r="W143">
        <v>159.06272888183594</v>
      </c>
      <c r="X143">
        <v>156.45718383789062</v>
      </c>
      <c r="Y143">
        <v>156.52076721191406</v>
      </c>
      <c r="Z143">
        <v>158.06181335449219</v>
      </c>
      <c r="AA143">
        <v>153.970947265625</v>
      </c>
      <c r="AB143">
        <v>148.83235168457031</v>
      </c>
      <c r="AC143">
        <v>145.09942626953125</v>
      </c>
      <c r="AD143">
        <v>139.843017578125</v>
      </c>
      <c r="AE143">
        <v>134.51448059082031</v>
      </c>
      <c r="AF143">
        <v>130.13969421386719</v>
      </c>
      <c r="AG143">
        <v>-0.70876705646514893</v>
      </c>
      <c r="AH143">
        <v>0.48353615403175354</v>
      </c>
      <c r="AI143">
        <v>-0.51119613647460938</v>
      </c>
      <c r="AJ143">
        <v>-0.56501388549804688</v>
      </c>
      <c r="AK143">
        <v>-1.966026782989502</v>
      </c>
      <c r="AL143">
        <v>-3.837268590927124</v>
      </c>
      <c r="AM143">
        <v>-4.8303885459899902</v>
      </c>
      <c r="AN143">
        <v>-6.0880064964294434</v>
      </c>
      <c r="AO143">
        <v>-3.9641783237457275</v>
      </c>
      <c r="AP143">
        <v>-0.68057048320770264</v>
      </c>
      <c r="AQ143">
        <v>1.9648658037185669</v>
      </c>
      <c r="AR143">
        <v>9.7195777893066406</v>
      </c>
      <c r="AS143">
        <v>8.7906627655029297</v>
      </c>
      <c r="AT143">
        <v>7.8755455017089844</v>
      </c>
      <c r="AU143">
        <v>7.4951739311218262</v>
      </c>
      <c r="AV143">
        <v>5.5577454566955566</v>
      </c>
      <c r="AW143">
        <v>5.7858762741088867</v>
      </c>
      <c r="AX143">
        <v>3.0972697734832764</v>
      </c>
      <c r="AY143">
        <v>-3.06524658203125</v>
      </c>
      <c r="AZ143">
        <v>-1.4837498664855957</v>
      </c>
      <c r="BA143">
        <v>-0.34018266201019287</v>
      </c>
      <c r="BB143">
        <v>-1.1284860372543335</v>
      </c>
      <c r="BC143">
        <v>-1.0299378633499146</v>
      </c>
      <c r="BD143">
        <v>-0.35631701350212097</v>
      </c>
      <c r="BE143">
        <v>49.486785888671875</v>
      </c>
      <c r="BF143">
        <v>48.986789703369141</v>
      </c>
      <c r="BG143">
        <v>48.083263397216797</v>
      </c>
      <c r="BH143">
        <v>47.535030364990234</v>
      </c>
      <c r="BI143">
        <v>47.486785888671875</v>
      </c>
      <c r="BJ143">
        <v>46.890312194824219</v>
      </c>
      <c r="BK143">
        <v>46.486785888671875</v>
      </c>
      <c r="BL143">
        <v>47.188549041748047</v>
      </c>
      <c r="BM143">
        <v>49.092067718505859</v>
      </c>
      <c r="BN143">
        <v>51.64471435546875</v>
      </c>
      <c r="BO143">
        <v>53.149124145507813</v>
      </c>
      <c r="BP143">
        <v>53.697357177734375</v>
      </c>
      <c r="BQ143">
        <v>54.596477508544922</v>
      </c>
      <c r="BR143">
        <v>55.596477508544922</v>
      </c>
      <c r="BS143">
        <v>55.701763153076172</v>
      </c>
      <c r="BT143">
        <v>55.745594024658203</v>
      </c>
      <c r="BU143">
        <v>55.144718170166016</v>
      </c>
      <c r="BV143">
        <v>53.135906219482422</v>
      </c>
      <c r="BW143">
        <v>51.635906219482422</v>
      </c>
      <c r="BX143">
        <v>51.333263397216797</v>
      </c>
      <c r="BY143">
        <v>50.227977752685547</v>
      </c>
      <c r="BZ143">
        <v>50.285026550292969</v>
      </c>
      <c r="CA143">
        <v>48.982383728027344</v>
      </c>
      <c r="CB143">
        <v>48.530616760253906</v>
      </c>
      <c r="CC143">
        <v>3.9396934509277344</v>
      </c>
      <c r="CD143">
        <v>3.170581579208374</v>
      </c>
      <c r="CE143">
        <v>2.69059157371521</v>
      </c>
      <c r="CF143">
        <v>3.5342268943786621</v>
      </c>
      <c r="CG143">
        <v>4.3549408912658691</v>
      </c>
      <c r="CH143">
        <v>5.2613682746887207</v>
      </c>
      <c r="CI143">
        <v>4.6973366737365723</v>
      </c>
      <c r="CJ143">
        <v>4.5096492767333984</v>
      </c>
      <c r="CK143">
        <v>2.3863825798034668</v>
      </c>
      <c r="CL143">
        <v>4.2409138679504395</v>
      </c>
      <c r="CM143">
        <v>3.8614635467529297</v>
      </c>
      <c r="CN143">
        <v>3.6052181720733643</v>
      </c>
      <c r="CO143">
        <v>3.2399599552154541</v>
      </c>
      <c r="CP143">
        <v>3.0269026756286621</v>
      </c>
      <c r="CQ143">
        <v>3.1988048553466797</v>
      </c>
      <c r="CR143">
        <v>4.3184571266174316</v>
      </c>
      <c r="CS143">
        <v>3.640946626663208</v>
      </c>
      <c r="CT143">
        <v>3.9437160491943359</v>
      </c>
      <c r="CU143">
        <v>4.7217612266540527</v>
      </c>
      <c r="CV143">
        <v>5.2615194320678711</v>
      </c>
      <c r="CW143">
        <v>5.5928745269775391</v>
      </c>
      <c r="CX143">
        <v>5.9354968070983887</v>
      </c>
      <c r="CY143">
        <v>5.3119678497314453</v>
      </c>
      <c r="CZ143">
        <v>4.6912193298339844</v>
      </c>
    </row>
    <row r="144" spans="1:104" x14ac:dyDescent="0.25">
      <c r="A144" t="s">
        <v>2541</v>
      </c>
      <c r="B144" t="s">
        <v>169</v>
      </c>
      <c r="C144" t="s">
        <v>26</v>
      </c>
      <c r="D144" t="s">
        <v>187</v>
      </c>
      <c r="E144" t="s">
        <v>183</v>
      </c>
      <c r="F144">
        <v>2026</v>
      </c>
      <c r="G144" t="s">
        <v>182</v>
      </c>
      <c r="H144">
        <v>8</v>
      </c>
      <c r="I144">
        <v>156.48680114746094</v>
      </c>
      <c r="J144">
        <v>152.63327026367188</v>
      </c>
      <c r="K144">
        <v>149.58485412597656</v>
      </c>
      <c r="L144">
        <v>149.178955078125</v>
      </c>
      <c r="M144">
        <v>155.91746520996094</v>
      </c>
      <c r="N144">
        <v>172.17558288574219</v>
      </c>
      <c r="O144">
        <v>187.73956298828125</v>
      </c>
      <c r="P144">
        <v>203.24797058105469</v>
      </c>
      <c r="Q144">
        <v>215.031982421875</v>
      </c>
      <c r="R144">
        <v>224.53828430175781</v>
      </c>
      <c r="S144">
        <v>233.34654235839844</v>
      </c>
      <c r="T144">
        <v>235.72016906738281</v>
      </c>
      <c r="U144">
        <v>237.53558349609375</v>
      </c>
      <c r="V144">
        <v>237.79853820800781</v>
      </c>
      <c r="W144">
        <v>235.84718322753906</v>
      </c>
      <c r="X144">
        <v>230.03105163574219</v>
      </c>
      <c r="Y144">
        <v>222.685546875</v>
      </c>
      <c r="Z144">
        <v>213.18254089355469</v>
      </c>
      <c r="AA144">
        <v>202.24575805664062</v>
      </c>
      <c r="AB144">
        <v>196.07341003417969</v>
      </c>
      <c r="AC144">
        <v>191.02122497558594</v>
      </c>
      <c r="AD144">
        <v>181.66792297363281</v>
      </c>
      <c r="AE144">
        <v>173.63911437988281</v>
      </c>
      <c r="AF144">
        <v>166.13992309570312</v>
      </c>
      <c r="AG144">
        <v>-2.2958701476454735E-2</v>
      </c>
      <c r="AH144">
        <v>0.61120641231536865</v>
      </c>
      <c r="AI144">
        <v>0.32877808809280396</v>
      </c>
      <c r="AJ144">
        <v>0.6977660059928894</v>
      </c>
      <c r="AK144">
        <v>0.11698640882968903</v>
      </c>
      <c r="AL144">
        <v>0.42923572659492493</v>
      </c>
      <c r="AM144">
        <v>-1.6797515153884888</v>
      </c>
      <c r="AN144">
        <v>0.17053243517875671</v>
      </c>
      <c r="AO144">
        <v>1.4739669561386108</v>
      </c>
      <c r="AP144">
        <v>2.032198429107666</v>
      </c>
      <c r="AQ144">
        <v>5.6754984855651855</v>
      </c>
      <c r="AR144">
        <v>19.572488784790039</v>
      </c>
      <c r="AS144">
        <v>19.775337219238281</v>
      </c>
      <c r="AT144">
        <v>18.322759628295898</v>
      </c>
      <c r="AU144">
        <v>17.539112091064453</v>
      </c>
      <c r="AV144">
        <v>18.02311897277832</v>
      </c>
      <c r="AW144">
        <v>18.05567741394043</v>
      </c>
      <c r="AX144">
        <v>15.766177177429199</v>
      </c>
      <c r="AY144">
        <v>6.5558209419250488</v>
      </c>
      <c r="AZ144">
        <v>4.2550663948059082</v>
      </c>
      <c r="BA144">
        <v>3.1143863201141357</v>
      </c>
      <c r="BB144">
        <v>2.14406418800354</v>
      </c>
      <c r="BC144">
        <v>2.275982141494751</v>
      </c>
      <c r="BD144">
        <v>2.3244454860687256</v>
      </c>
      <c r="BE144">
        <v>70.836204528808594</v>
      </c>
      <c r="BF144">
        <v>70.111030578613281</v>
      </c>
      <c r="BG144">
        <v>69.642120361328125</v>
      </c>
      <c r="BH144">
        <v>69.384048461914063</v>
      </c>
      <c r="BI144">
        <v>69.256294250488281</v>
      </c>
      <c r="BJ144">
        <v>68.859222412109375</v>
      </c>
      <c r="BK144">
        <v>69.292213439941406</v>
      </c>
      <c r="BL144">
        <v>70.799789428710938</v>
      </c>
      <c r="BM144">
        <v>74.228096008300781</v>
      </c>
      <c r="BN144">
        <v>77.7044677734375</v>
      </c>
      <c r="BO144">
        <v>81.133888244628906</v>
      </c>
      <c r="BP144">
        <v>82.743194580078125</v>
      </c>
      <c r="BQ144">
        <v>83.18707275390625</v>
      </c>
      <c r="BR144">
        <v>83.583114624023438</v>
      </c>
      <c r="BS144">
        <v>83.8509521484375</v>
      </c>
      <c r="BT144">
        <v>83.61663818359375</v>
      </c>
      <c r="BU144">
        <v>83.585975646972656</v>
      </c>
      <c r="BV144">
        <v>83.056190490722656</v>
      </c>
      <c r="BW144">
        <v>81.300811767578125</v>
      </c>
      <c r="BX144">
        <v>78.756439208984375</v>
      </c>
      <c r="BY144">
        <v>76.141983032226563</v>
      </c>
      <c r="BZ144">
        <v>74.64947509765625</v>
      </c>
      <c r="CA144">
        <v>73.823326110839844</v>
      </c>
      <c r="CB144">
        <v>72.593238830566406</v>
      </c>
      <c r="CC144">
        <v>3.2587132453918457</v>
      </c>
      <c r="CD144">
        <v>2.6068069934844971</v>
      </c>
      <c r="CE144">
        <v>2.1845879554748535</v>
      </c>
      <c r="CF144">
        <v>2.8602807521820068</v>
      </c>
      <c r="CG144">
        <v>3.5121486186981201</v>
      </c>
      <c r="CH144">
        <v>4.3460450172424316</v>
      </c>
      <c r="CI144">
        <v>3.8331978321075439</v>
      </c>
      <c r="CJ144">
        <v>3.7109653949737549</v>
      </c>
      <c r="CK144">
        <v>2.0150277614593506</v>
      </c>
      <c r="CL144">
        <v>3.7127223014831543</v>
      </c>
      <c r="CM144">
        <v>3.515714168548584</v>
      </c>
      <c r="CN144">
        <v>3.3890972137451172</v>
      </c>
      <c r="CO144">
        <v>3.1084730625152588</v>
      </c>
      <c r="CP144">
        <v>2.9520947933197021</v>
      </c>
      <c r="CQ144">
        <v>3.1426470279693604</v>
      </c>
      <c r="CR144">
        <v>4.2069292068481445</v>
      </c>
      <c r="CS144">
        <v>3.432258129119873</v>
      </c>
      <c r="CT144">
        <v>3.5243246555328369</v>
      </c>
      <c r="CU144">
        <v>4.1095123291015625</v>
      </c>
      <c r="CV144">
        <v>4.592806339263916</v>
      </c>
      <c r="CW144">
        <v>4.8786153793334961</v>
      </c>
      <c r="CX144">
        <v>5.1090502738952637</v>
      </c>
      <c r="CY144">
        <v>4.5433855056762695</v>
      </c>
      <c r="CZ144">
        <v>3.9682183265686035</v>
      </c>
    </row>
    <row r="145" spans="1:104" x14ac:dyDescent="0.25">
      <c r="A145" t="s">
        <v>319</v>
      </c>
      <c r="B145" t="s">
        <v>169</v>
      </c>
      <c r="C145" t="s">
        <v>27</v>
      </c>
      <c r="D145" t="s">
        <v>187</v>
      </c>
      <c r="E145" t="s">
        <v>183</v>
      </c>
      <c r="F145">
        <v>2016</v>
      </c>
      <c r="G145" t="s">
        <v>170</v>
      </c>
      <c r="H145">
        <v>1</v>
      </c>
      <c r="I145">
        <v>125.21012878417969</v>
      </c>
      <c r="J145">
        <v>122.26229095458984</v>
      </c>
      <c r="K145">
        <v>121.33226013183594</v>
      </c>
      <c r="L145">
        <v>121.66880798339844</v>
      </c>
      <c r="M145">
        <v>128.69212341308594</v>
      </c>
      <c r="N145">
        <v>140.58523559570312</v>
      </c>
      <c r="O145">
        <v>158.24620056152344</v>
      </c>
      <c r="P145">
        <v>171.50474548339844</v>
      </c>
      <c r="Q145">
        <v>175.9423828125</v>
      </c>
      <c r="R145">
        <v>176.51217651367187</v>
      </c>
      <c r="S145">
        <v>177.55685424804687</v>
      </c>
      <c r="T145">
        <v>174.57994079589844</v>
      </c>
      <c r="U145">
        <v>173.39962768554688</v>
      </c>
      <c r="V145">
        <v>172.08000183105469</v>
      </c>
      <c r="W145">
        <v>168.78536987304687</v>
      </c>
      <c r="X145">
        <v>164.82194519042969</v>
      </c>
      <c r="Y145">
        <v>162.33596801757812</v>
      </c>
      <c r="Z145">
        <v>160.87413024902344</v>
      </c>
      <c r="AA145">
        <v>156.62638854980469</v>
      </c>
      <c r="AB145">
        <v>150.83218383789062</v>
      </c>
      <c r="AC145">
        <v>147.20013427734375</v>
      </c>
      <c r="AD145">
        <v>141.65193176269531</v>
      </c>
      <c r="AE145">
        <v>136.71939086914062</v>
      </c>
      <c r="AF145">
        <v>131.92921447753906</v>
      </c>
      <c r="AG145">
        <v>-0.67402589321136475</v>
      </c>
      <c r="AH145">
        <v>0.48105564713478088</v>
      </c>
      <c r="AI145">
        <v>-0.46998658776283264</v>
      </c>
      <c r="AJ145">
        <v>-0.50717014074325562</v>
      </c>
      <c r="AK145">
        <v>-1.8731914758682251</v>
      </c>
      <c r="AL145">
        <v>-3.6966621875762939</v>
      </c>
      <c r="AM145">
        <v>-4.8374114036560059</v>
      </c>
      <c r="AN145">
        <v>-6.0590839385986328</v>
      </c>
      <c r="AO145">
        <v>-3.8707931041717529</v>
      </c>
      <c r="AP145">
        <v>-0.59350800514221191</v>
      </c>
      <c r="AQ145">
        <v>2.1657907962799072</v>
      </c>
      <c r="AR145">
        <v>10.423672676086426</v>
      </c>
      <c r="AS145">
        <v>9.5449371337890625</v>
      </c>
      <c r="AT145">
        <v>8.6281862258911133</v>
      </c>
      <c r="AU145">
        <v>8.1795539855957031</v>
      </c>
      <c r="AV145">
        <v>6.2021675109863281</v>
      </c>
      <c r="AW145">
        <v>6.3531684875488281</v>
      </c>
      <c r="AX145">
        <v>3.5826201438903809</v>
      </c>
      <c r="AY145">
        <v>-2.7149319648742676</v>
      </c>
      <c r="AZ145">
        <v>-1.2686744928359985</v>
      </c>
      <c r="BA145">
        <v>-0.21005968749523163</v>
      </c>
      <c r="BB145">
        <v>-1.0045996904373169</v>
      </c>
      <c r="BC145">
        <v>-0.90715581178665161</v>
      </c>
      <c r="BD145">
        <v>-0.25263747572898865</v>
      </c>
      <c r="BE145">
        <v>50.420791625976562</v>
      </c>
      <c r="BF145">
        <v>50.271675109863281</v>
      </c>
      <c r="BG145">
        <v>49.324317932128906</v>
      </c>
      <c r="BH145">
        <v>48.675197601318359</v>
      </c>
      <c r="BI145">
        <v>48.021675109863281</v>
      </c>
      <c r="BJ145">
        <v>47.428176879882813</v>
      </c>
      <c r="BK145">
        <v>46.584686279296875</v>
      </c>
      <c r="BL145">
        <v>46.181159973144531</v>
      </c>
      <c r="BM145">
        <v>48.104000091552734</v>
      </c>
      <c r="BN145">
        <v>51.911048889160156</v>
      </c>
      <c r="BO145">
        <v>54.213691711425781</v>
      </c>
      <c r="BP145">
        <v>56.350879669189453</v>
      </c>
      <c r="BQ145">
        <v>57.447357177734375</v>
      </c>
      <c r="BR145">
        <v>58.403522491455078</v>
      </c>
      <c r="BS145">
        <v>58.100879669189453</v>
      </c>
      <c r="BT145">
        <v>58.545249938964844</v>
      </c>
      <c r="BU145">
        <v>57.451896667480469</v>
      </c>
      <c r="BV145">
        <v>55.03204345703125</v>
      </c>
      <c r="BW145">
        <v>53.374114990234375</v>
      </c>
      <c r="BX145">
        <v>51.9661865234375</v>
      </c>
      <c r="BY145">
        <v>51.283740997314453</v>
      </c>
      <c r="BZ145">
        <v>51.03814697265625</v>
      </c>
      <c r="CA145">
        <v>50.026214599609375</v>
      </c>
      <c r="CB145">
        <v>48.977977752685547</v>
      </c>
      <c r="CC145">
        <v>3.8403167724609375</v>
      </c>
      <c r="CD145">
        <v>3.0754687786102295</v>
      </c>
      <c r="CE145">
        <v>2.609860897064209</v>
      </c>
      <c r="CF145">
        <v>3.4358921051025391</v>
      </c>
      <c r="CG145">
        <v>4.2696199417114258</v>
      </c>
      <c r="CH145">
        <v>5.2266273498535156</v>
      </c>
      <c r="CI145">
        <v>4.7588043212890625</v>
      </c>
      <c r="CJ145">
        <v>4.6120710372924805</v>
      </c>
      <c r="CK145">
        <v>2.4283292293548584</v>
      </c>
      <c r="CL145">
        <v>4.2986879348754883</v>
      </c>
      <c r="CM145">
        <v>3.9401137828826904</v>
      </c>
      <c r="CN145">
        <v>3.6969265937805176</v>
      </c>
      <c r="CO145">
        <v>3.3421483039855957</v>
      </c>
      <c r="CP145">
        <v>3.1463766098022461</v>
      </c>
      <c r="CQ145">
        <v>3.3125224113464355</v>
      </c>
      <c r="CR145">
        <v>4.439692497253418</v>
      </c>
      <c r="CS145">
        <v>3.6852066516876221</v>
      </c>
      <c r="CT145">
        <v>3.9171452522277832</v>
      </c>
      <c r="CU145">
        <v>4.687431812286377</v>
      </c>
      <c r="CV145">
        <v>5.2037043571472168</v>
      </c>
      <c r="CW145">
        <v>5.5370998382568359</v>
      </c>
      <c r="CX145">
        <v>5.8673710823059082</v>
      </c>
      <c r="CY145">
        <v>5.268916130065918</v>
      </c>
      <c r="CZ145">
        <v>4.641108512878418</v>
      </c>
    </row>
    <row r="146" spans="1:104" x14ac:dyDescent="0.25">
      <c r="A146" t="s">
        <v>320</v>
      </c>
      <c r="B146" t="s">
        <v>169</v>
      </c>
      <c r="C146" t="s">
        <v>27</v>
      </c>
      <c r="D146" t="s">
        <v>187</v>
      </c>
      <c r="E146" t="s">
        <v>183</v>
      </c>
      <c r="F146">
        <v>2016</v>
      </c>
      <c r="G146" t="s">
        <v>171</v>
      </c>
      <c r="H146">
        <v>2</v>
      </c>
      <c r="I146">
        <v>128.71699523925781</v>
      </c>
      <c r="J146">
        <v>125.39704132080078</v>
      </c>
      <c r="K146">
        <v>123.76759338378906</v>
      </c>
      <c r="L146">
        <v>124.32328796386719</v>
      </c>
      <c r="M146">
        <v>130.50103759765625</v>
      </c>
      <c r="N146">
        <v>142.02944946289062</v>
      </c>
      <c r="O146">
        <v>159.37600708007812</v>
      </c>
      <c r="P146">
        <v>170.43887329101562</v>
      </c>
      <c r="Q146">
        <v>175.83082580566406</v>
      </c>
      <c r="R146">
        <v>177.40504455566406</v>
      </c>
      <c r="S146">
        <v>180.46308898925781</v>
      </c>
      <c r="T146">
        <v>179.16987609863281</v>
      </c>
      <c r="U146">
        <v>179.61073303222656</v>
      </c>
      <c r="V146">
        <v>179.22758483886719</v>
      </c>
      <c r="W146">
        <v>176.94656372070312</v>
      </c>
      <c r="X146">
        <v>171.62046813964844</v>
      </c>
      <c r="Y146">
        <v>166.58390808105469</v>
      </c>
      <c r="Z146">
        <v>165.49844360351562</v>
      </c>
      <c r="AA146">
        <v>162.91487121582031</v>
      </c>
      <c r="AB146">
        <v>156.85110473632812</v>
      </c>
      <c r="AC146">
        <v>152.82852172851562</v>
      </c>
      <c r="AD146">
        <v>146.12214660644531</v>
      </c>
      <c r="AE146">
        <v>139.89999389648437</v>
      </c>
      <c r="AF146">
        <v>134.87226867675781</v>
      </c>
      <c r="AG146">
        <v>-0.61694520711898804</v>
      </c>
      <c r="AH146">
        <v>0.49437594413757324</v>
      </c>
      <c r="AI146">
        <v>-0.39473488926887512</v>
      </c>
      <c r="AJ146">
        <v>-0.39429974555969238</v>
      </c>
      <c r="AK146">
        <v>-1.6744198799133301</v>
      </c>
      <c r="AL146">
        <v>-3.2738585472106934</v>
      </c>
      <c r="AM146">
        <v>-4.4836044311523437</v>
      </c>
      <c r="AN146">
        <v>-5.3267264366149902</v>
      </c>
      <c r="AO146">
        <v>-3.2965691089630127</v>
      </c>
      <c r="AP146">
        <v>-0.3483414351940155</v>
      </c>
      <c r="AQ146">
        <v>2.4478192329406738</v>
      </c>
      <c r="AR146">
        <v>11.168704032897949</v>
      </c>
      <c r="AS146">
        <v>10.457761764526367</v>
      </c>
      <c r="AT146">
        <v>9.5301218032836914</v>
      </c>
      <c r="AU146">
        <v>9.0916309356689453</v>
      </c>
      <c r="AV146">
        <v>7.2455739974975586</v>
      </c>
      <c r="AW146">
        <v>7.3068671226501465</v>
      </c>
      <c r="AX146">
        <v>4.6496005058288574</v>
      </c>
      <c r="AY146">
        <v>-1.9105595350265503</v>
      </c>
      <c r="AZ146">
        <v>-0.78702056407928467</v>
      </c>
      <c r="BA146">
        <v>8.7288334965705872E-2</v>
      </c>
      <c r="BB146">
        <v>-0.72516828775405884</v>
      </c>
      <c r="BC146">
        <v>-0.61699521541595459</v>
      </c>
      <c r="BD146">
        <v>-1.6513392329216003E-2</v>
      </c>
      <c r="BE146">
        <v>52.024654388427734</v>
      </c>
      <c r="BF146">
        <v>52.644851684570312</v>
      </c>
      <c r="BG146">
        <v>52.250137329101563</v>
      </c>
      <c r="BH146">
        <v>52.137325286865234</v>
      </c>
      <c r="BI146">
        <v>51.423637390136719</v>
      </c>
      <c r="BJ146">
        <v>50.673637390136719</v>
      </c>
      <c r="BK146">
        <v>51.084686279296875</v>
      </c>
      <c r="BL146">
        <v>51.637332916259766</v>
      </c>
      <c r="BM146">
        <v>53.126819610595703</v>
      </c>
      <c r="BN146">
        <v>55.102447509765625</v>
      </c>
      <c r="BO146">
        <v>56.664031982421875</v>
      </c>
      <c r="BP146">
        <v>57.899120330810547</v>
      </c>
      <c r="BQ146">
        <v>59.314567565917969</v>
      </c>
      <c r="BR146">
        <v>60.001426696777344</v>
      </c>
      <c r="BS146">
        <v>60.168956756591797</v>
      </c>
      <c r="BT146">
        <v>59.093494415283203</v>
      </c>
      <c r="BU146">
        <v>57.760505676269531</v>
      </c>
      <c r="BV146">
        <v>55.903663635253906</v>
      </c>
      <c r="BW146">
        <v>55.283458709716797</v>
      </c>
      <c r="BX146">
        <v>54.455924987792969</v>
      </c>
      <c r="BY146">
        <v>53.486785888671875</v>
      </c>
      <c r="BZ146">
        <v>53.378517150878906</v>
      </c>
      <c r="CA146">
        <v>52.595191955566406</v>
      </c>
      <c r="CB146">
        <v>52.486785888671875</v>
      </c>
      <c r="CC146">
        <v>3.7424197196960449</v>
      </c>
      <c r="CD146">
        <v>2.9901649951934814</v>
      </c>
      <c r="CE146">
        <v>2.5236964225769043</v>
      </c>
      <c r="CF146">
        <v>3.3281416893005371</v>
      </c>
      <c r="CG146">
        <v>4.1043109893798828</v>
      </c>
      <c r="CH146">
        <v>5.0055208206176758</v>
      </c>
      <c r="CI146">
        <v>4.5433535575866699</v>
      </c>
      <c r="CJ146">
        <v>4.3448777198791504</v>
      </c>
      <c r="CK146">
        <v>2.3004944324493408</v>
      </c>
      <c r="CL146">
        <v>4.0955877304077148</v>
      </c>
      <c r="CM146">
        <v>3.7961974143981934</v>
      </c>
      <c r="CN146">
        <v>3.5966694355010986</v>
      </c>
      <c r="CO146">
        <v>3.281700611114502</v>
      </c>
      <c r="CP146">
        <v>3.1065201759338379</v>
      </c>
      <c r="CQ146">
        <v>3.2919654846191406</v>
      </c>
      <c r="CR146">
        <v>4.3822383880615234</v>
      </c>
      <c r="CS146">
        <v>3.5848350524902344</v>
      </c>
      <c r="CT146">
        <v>3.8200266361236572</v>
      </c>
      <c r="CU146">
        <v>4.621891975402832</v>
      </c>
      <c r="CV146">
        <v>5.1297392845153809</v>
      </c>
      <c r="CW146">
        <v>5.4496369361877441</v>
      </c>
      <c r="CX146">
        <v>5.7375454902648926</v>
      </c>
      <c r="CY146">
        <v>5.1109061241149902</v>
      </c>
      <c r="CZ146">
        <v>4.4977202415466309</v>
      </c>
    </row>
    <row r="147" spans="1:104" x14ac:dyDescent="0.25">
      <c r="A147" t="s">
        <v>321</v>
      </c>
      <c r="B147" t="s">
        <v>169</v>
      </c>
      <c r="C147" t="s">
        <v>27</v>
      </c>
      <c r="D147" t="s">
        <v>187</v>
      </c>
      <c r="E147" t="s">
        <v>183</v>
      </c>
      <c r="F147">
        <v>2016</v>
      </c>
      <c r="G147" t="s">
        <v>172</v>
      </c>
      <c r="H147">
        <v>3</v>
      </c>
      <c r="I147">
        <v>129.35224914550781</v>
      </c>
      <c r="J147">
        <v>126.24761962890625</v>
      </c>
      <c r="K147">
        <v>124.38214111328125</v>
      </c>
      <c r="L147">
        <v>123.90219879150391</v>
      </c>
      <c r="M147">
        <v>128.336669921875</v>
      </c>
      <c r="N147">
        <v>139.90664672851563</v>
      </c>
      <c r="O147">
        <v>157.6468505859375</v>
      </c>
      <c r="P147">
        <v>168.68194580078125</v>
      </c>
      <c r="Q147">
        <v>173.45292663574219</v>
      </c>
      <c r="R147">
        <v>175.14338684082031</v>
      </c>
      <c r="S147">
        <v>178.35997009277344</v>
      </c>
      <c r="T147">
        <v>176.7574462890625</v>
      </c>
      <c r="U147">
        <v>177.04824829101562</v>
      </c>
      <c r="V147">
        <v>177.27403259277344</v>
      </c>
      <c r="W147">
        <v>175.85592651367188</v>
      </c>
      <c r="X147">
        <v>171.55867004394531</v>
      </c>
      <c r="Y147">
        <v>167.16825866699219</v>
      </c>
      <c r="Z147">
        <v>163.63299560546875</v>
      </c>
      <c r="AA147">
        <v>160.53817749023437</v>
      </c>
      <c r="AB147">
        <v>158.94267272949219</v>
      </c>
      <c r="AC147">
        <v>155.49794006347656</v>
      </c>
      <c r="AD147">
        <v>149.15960693359375</v>
      </c>
      <c r="AE147">
        <v>141.95213317871094</v>
      </c>
      <c r="AF147">
        <v>136.24412536621094</v>
      </c>
      <c r="AG147">
        <v>-0.62211602926254272</v>
      </c>
      <c r="AH147">
        <v>0.4977017343044281</v>
      </c>
      <c r="AI147">
        <v>-0.39906516671180725</v>
      </c>
      <c r="AJ147">
        <v>-0.39640432596206665</v>
      </c>
      <c r="AK147">
        <v>-1.6528149843215942</v>
      </c>
      <c r="AL147">
        <v>-3.2375686168670654</v>
      </c>
      <c r="AM147">
        <v>-4.4456582069396973</v>
      </c>
      <c r="AN147">
        <v>-5.2909660339355469</v>
      </c>
      <c r="AO147">
        <v>-3.2676963806152344</v>
      </c>
      <c r="AP147">
        <v>-0.35072439908981323</v>
      </c>
      <c r="AQ147">
        <v>2.4125046730041504</v>
      </c>
      <c r="AR147">
        <v>11.005382537841797</v>
      </c>
      <c r="AS147">
        <v>10.292887687683105</v>
      </c>
      <c r="AT147">
        <v>9.4112710952758789</v>
      </c>
      <c r="AU147">
        <v>9.0212945938110352</v>
      </c>
      <c r="AV147">
        <v>7.2210378646850586</v>
      </c>
      <c r="AW147">
        <v>7.3104901313781738</v>
      </c>
      <c r="AX147">
        <v>4.5706448554992676</v>
      </c>
      <c r="AY147">
        <v>-1.9077553749084473</v>
      </c>
      <c r="AZ147">
        <v>-0.81253784894943237</v>
      </c>
      <c r="BA147">
        <v>8.0159075558185577E-2</v>
      </c>
      <c r="BB147">
        <v>-0.74908816814422607</v>
      </c>
      <c r="BC147">
        <v>-0.63484209775924683</v>
      </c>
      <c r="BD147">
        <v>-2.3483268916606903E-2</v>
      </c>
      <c r="BE147">
        <v>51.406017303466797</v>
      </c>
      <c r="BF147">
        <v>51.694656372070313</v>
      </c>
      <c r="BG147">
        <v>51.470451354980469</v>
      </c>
      <c r="BH147">
        <v>51.900814056396484</v>
      </c>
      <c r="BI147">
        <v>50.940109252929688</v>
      </c>
      <c r="BJ147">
        <v>50.988349914550781</v>
      </c>
      <c r="BK147">
        <v>50.629940032958984</v>
      </c>
      <c r="BL147">
        <v>50.992752075195313</v>
      </c>
      <c r="BM147">
        <v>53.132785797119141</v>
      </c>
      <c r="BN147">
        <v>54.814712524414063</v>
      </c>
      <c r="BO147">
        <v>56.935432434082031</v>
      </c>
      <c r="BP147">
        <v>58.391731262207031</v>
      </c>
      <c r="BQ147">
        <v>59.441390991210937</v>
      </c>
      <c r="BR147">
        <v>60.587532043457031</v>
      </c>
      <c r="BS147">
        <v>60.087532043457031</v>
      </c>
      <c r="BT147">
        <v>59.572616577148437</v>
      </c>
      <c r="BU147">
        <v>58.751560211181641</v>
      </c>
      <c r="BV147">
        <v>57.787864685058594</v>
      </c>
      <c r="BW147">
        <v>55.527637481689453</v>
      </c>
      <c r="BX147">
        <v>54.463069915771484</v>
      </c>
      <c r="BY147">
        <v>53.836383819580078</v>
      </c>
      <c r="BZ147">
        <v>53.122692108154297</v>
      </c>
      <c r="CA147">
        <v>52.625675201416016</v>
      </c>
      <c r="CB147">
        <v>52.032180786132813</v>
      </c>
      <c r="CC147">
        <v>3.7665016651153564</v>
      </c>
      <c r="CD147">
        <v>3.014939546585083</v>
      </c>
      <c r="CE147">
        <v>2.5400111675262451</v>
      </c>
      <c r="CF147">
        <v>3.3218183517456055</v>
      </c>
      <c r="CG147">
        <v>4.0422639846801758</v>
      </c>
      <c r="CH147">
        <v>4.9380640983581543</v>
      </c>
      <c r="CI147">
        <v>4.5007662773132324</v>
      </c>
      <c r="CJ147">
        <v>4.3065061569213867</v>
      </c>
      <c r="CK147">
        <v>2.2727692127227783</v>
      </c>
      <c r="CL147">
        <v>4.0494084358215332</v>
      </c>
      <c r="CM147">
        <v>3.7575547695159912</v>
      </c>
      <c r="CN147">
        <v>3.5535364151000977</v>
      </c>
      <c r="CO147">
        <v>3.2397077083587646</v>
      </c>
      <c r="CP147">
        <v>3.0772445201873779</v>
      </c>
      <c r="CQ147">
        <v>3.2765562534332275</v>
      </c>
      <c r="CR147">
        <v>4.3871965408325195</v>
      </c>
      <c r="CS147">
        <v>3.6027781963348389</v>
      </c>
      <c r="CT147">
        <v>3.7826042175292969</v>
      </c>
      <c r="CU147">
        <v>4.5612611770629883</v>
      </c>
      <c r="CV147">
        <v>5.2058987617492676</v>
      </c>
      <c r="CW147">
        <v>5.553098201751709</v>
      </c>
      <c r="CX147">
        <v>5.8655519485473633</v>
      </c>
      <c r="CY147">
        <v>5.1936144828796387</v>
      </c>
      <c r="CZ147">
        <v>4.5502481460571289</v>
      </c>
    </row>
    <row r="148" spans="1:104" x14ac:dyDescent="0.25">
      <c r="A148" t="s">
        <v>322</v>
      </c>
      <c r="B148" t="s">
        <v>169</v>
      </c>
      <c r="C148" t="s">
        <v>27</v>
      </c>
      <c r="D148" t="s">
        <v>187</v>
      </c>
      <c r="E148" t="s">
        <v>183</v>
      </c>
      <c r="F148">
        <v>2016</v>
      </c>
      <c r="G148" t="s">
        <v>173</v>
      </c>
      <c r="H148">
        <v>4</v>
      </c>
      <c r="I148">
        <v>136.57475280761719</v>
      </c>
      <c r="J148">
        <v>132.61029052734375</v>
      </c>
      <c r="K148">
        <v>130.25544738769531</v>
      </c>
      <c r="L148">
        <v>129.36465454101562</v>
      </c>
      <c r="M148">
        <v>133.84210205078125</v>
      </c>
      <c r="N148">
        <v>145.6077880859375</v>
      </c>
      <c r="O148">
        <v>160.70339965820312</v>
      </c>
      <c r="P148">
        <v>173.74836730957031</v>
      </c>
      <c r="Q148">
        <v>182.26829528808594</v>
      </c>
      <c r="R148">
        <v>188.24693298339844</v>
      </c>
      <c r="S148">
        <v>193.64299011230469</v>
      </c>
      <c r="T148">
        <v>194.89680480957031</v>
      </c>
      <c r="U148">
        <v>196.17881774902344</v>
      </c>
      <c r="V148">
        <v>197.68589782714844</v>
      </c>
      <c r="W148">
        <v>195.39717102050781</v>
      </c>
      <c r="X148">
        <v>189.40298461914062</v>
      </c>
      <c r="Y148">
        <v>182.250732421875</v>
      </c>
      <c r="Z148">
        <v>174.50857543945312</v>
      </c>
      <c r="AA148">
        <v>166.62545776367187</v>
      </c>
      <c r="AB148">
        <v>165.51605224609375</v>
      </c>
      <c r="AC148">
        <v>163.67372131347656</v>
      </c>
      <c r="AD148">
        <v>157.59976196289062</v>
      </c>
      <c r="AE148">
        <v>150.44209289550781</v>
      </c>
      <c r="AF148">
        <v>144.46098327636719</v>
      </c>
      <c r="AG148">
        <v>-0.37390938401222229</v>
      </c>
      <c r="AH148">
        <v>0.5264466404914856</v>
      </c>
      <c r="AI148">
        <v>-0.10502517223358154</v>
      </c>
      <c r="AJ148">
        <v>3.885655477643013E-2</v>
      </c>
      <c r="AK148">
        <v>-0.91323471069335938</v>
      </c>
      <c r="AL148">
        <v>-1.7111126184463501</v>
      </c>
      <c r="AM148">
        <v>-3.1571588516235352</v>
      </c>
      <c r="AN148">
        <v>-2.9636752605438232</v>
      </c>
      <c r="AO148">
        <v>-1.3530000448226929</v>
      </c>
      <c r="AP148">
        <v>0.54751318693161011</v>
      </c>
      <c r="AQ148">
        <v>3.5480959415435791</v>
      </c>
      <c r="AR148">
        <v>13.933364868164063</v>
      </c>
      <c r="AS148">
        <v>13.594281196594238</v>
      </c>
      <c r="AT148">
        <v>12.599654197692871</v>
      </c>
      <c r="AU148">
        <v>12.026358604431152</v>
      </c>
      <c r="AV148">
        <v>11.023529052734375</v>
      </c>
      <c r="AW148">
        <v>10.994524002075195</v>
      </c>
      <c r="AX148">
        <v>8.4429292678833008</v>
      </c>
      <c r="AY148">
        <v>1.2994791269302368</v>
      </c>
      <c r="AZ148">
        <v>1.1257356405258179</v>
      </c>
      <c r="BA148">
        <v>1.2325332164764404</v>
      </c>
      <c r="BB148">
        <v>0.38660472631454468</v>
      </c>
      <c r="BC148">
        <v>0.50227105617523193</v>
      </c>
      <c r="BD148">
        <v>0.88417446613311768</v>
      </c>
      <c r="BE148">
        <v>60.577301025390625</v>
      </c>
      <c r="BF148">
        <v>60.027500152587891</v>
      </c>
      <c r="BG148">
        <v>59.751705169677734</v>
      </c>
      <c r="BH148">
        <v>58.985225677490234</v>
      </c>
      <c r="BI148">
        <v>58.911190032958984</v>
      </c>
      <c r="BJ148">
        <v>58.39471435546875</v>
      </c>
      <c r="BK148">
        <v>58.697360992431641</v>
      </c>
      <c r="BL148">
        <v>60.909347534179688</v>
      </c>
      <c r="BM148">
        <v>64.418159484863281</v>
      </c>
      <c r="BN148">
        <v>65.222503662109375</v>
      </c>
      <c r="BO148">
        <v>67.239356994628906</v>
      </c>
      <c r="BP148">
        <v>69.220939636230469</v>
      </c>
      <c r="BQ148">
        <v>70.695655822753906</v>
      </c>
      <c r="BR148">
        <v>70.480026245117188</v>
      </c>
      <c r="BS148">
        <v>69.555488586425781</v>
      </c>
      <c r="BT148">
        <v>69.843353271484375</v>
      </c>
      <c r="BU148">
        <v>68.793693542480469</v>
      </c>
      <c r="BV148">
        <v>68.080001831054687</v>
      </c>
      <c r="BW148">
        <v>67.453323364257813</v>
      </c>
      <c r="BX148">
        <v>65.342071533203125</v>
      </c>
      <c r="BY148">
        <v>62.808750152587891</v>
      </c>
      <c r="BZ148">
        <v>61.822101593017578</v>
      </c>
      <c r="CA148">
        <v>60.89471435546875</v>
      </c>
      <c r="CB148">
        <v>59.522956848144531</v>
      </c>
      <c r="CC148">
        <v>3.3145701885223389</v>
      </c>
      <c r="CD148">
        <v>2.6395220756530762</v>
      </c>
      <c r="CE148">
        <v>2.2170026302337646</v>
      </c>
      <c r="CF148">
        <v>2.890714168548584</v>
      </c>
      <c r="CG148">
        <v>3.5136561393737793</v>
      </c>
      <c r="CH148">
        <v>4.2834692001342773</v>
      </c>
      <c r="CI148">
        <v>3.8240089416503906</v>
      </c>
      <c r="CJ148">
        <v>3.6971735954284668</v>
      </c>
      <c r="CK148">
        <v>1.9905701875686646</v>
      </c>
      <c r="CL148">
        <v>3.6275920867919922</v>
      </c>
      <c r="CM148">
        <v>3.4001836776733398</v>
      </c>
      <c r="CN148">
        <v>3.2657310962677002</v>
      </c>
      <c r="CO148">
        <v>2.9919817447662354</v>
      </c>
      <c r="CP148">
        <v>2.8601264953613281</v>
      </c>
      <c r="CQ148">
        <v>3.0343914031982422</v>
      </c>
      <c r="CR148">
        <v>4.0369548797607422</v>
      </c>
      <c r="CS148">
        <v>3.2737507820129395</v>
      </c>
      <c r="CT148">
        <v>3.3622457981109619</v>
      </c>
      <c r="CU148">
        <v>3.9458508491516113</v>
      </c>
      <c r="CV148">
        <v>4.5184345245361328</v>
      </c>
      <c r="CW148">
        <v>4.8717203140258789</v>
      </c>
      <c r="CX148">
        <v>5.1654224395751953</v>
      </c>
      <c r="CY148">
        <v>4.5876450538635254</v>
      </c>
      <c r="CZ148">
        <v>4.021245002746582</v>
      </c>
    </row>
    <row r="149" spans="1:104" x14ac:dyDescent="0.25">
      <c r="A149" t="s">
        <v>323</v>
      </c>
      <c r="B149" t="s">
        <v>169</v>
      </c>
      <c r="C149" t="s">
        <v>27</v>
      </c>
      <c r="D149" t="s">
        <v>187</v>
      </c>
      <c r="E149" t="s">
        <v>183</v>
      </c>
      <c r="F149">
        <v>2016</v>
      </c>
      <c r="G149" t="s">
        <v>174</v>
      </c>
      <c r="H149">
        <v>5</v>
      </c>
      <c r="I149">
        <v>135.13270568847656</v>
      </c>
      <c r="J149">
        <v>132.08262634277344</v>
      </c>
      <c r="K149">
        <v>129.6776123046875</v>
      </c>
      <c r="L149">
        <v>129.58160400390625</v>
      </c>
      <c r="M149">
        <v>134.811279296875</v>
      </c>
      <c r="N149">
        <v>146.71488952636719</v>
      </c>
      <c r="O149">
        <v>160.94004821777344</v>
      </c>
      <c r="P149">
        <v>177.07528686523438</v>
      </c>
      <c r="Q149">
        <v>188.02464294433594</v>
      </c>
      <c r="R149">
        <v>193.412109375</v>
      </c>
      <c r="S149">
        <v>197.24853515625</v>
      </c>
      <c r="T149">
        <v>198.01365661621094</v>
      </c>
      <c r="U149">
        <v>198.27090454101562</v>
      </c>
      <c r="V149">
        <v>198.29969787597656</v>
      </c>
      <c r="W149">
        <v>195.70037841796875</v>
      </c>
      <c r="X149">
        <v>189.48735046386719</v>
      </c>
      <c r="Y149">
        <v>182.46072387695312</v>
      </c>
      <c r="Z149">
        <v>174.95567321777344</v>
      </c>
      <c r="AA149">
        <v>167.48426818847656</v>
      </c>
      <c r="AB149">
        <v>165.70889282226562</v>
      </c>
      <c r="AC149">
        <v>164.45111083984375</v>
      </c>
      <c r="AD149">
        <v>156.72926330566406</v>
      </c>
      <c r="AE149">
        <v>149.94206237792969</v>
      </c>
      <c r="AF149">
        <v>143.56634521484375</v>
      </c>
      <c r="AG149">
        <v>-0.36150875687599182</v>
      </c>
      <c r="AH149">
        <v>0.52446198463439941</v>
      </c>
      <c r="AI149">
        <v>-9.5154315233230591E-2</v>
      </c>
      <c r="AJ149">
        <v>5.2614059299230576E-2</v>
      </c>
      <c r="AK149">
        <v>-0.89519959688186646</v>
      </c>
      <c r="AL149">
        <v>-1.6736706495285034</v>
      </c>
      <c r="AM149">
        <v>-3.1202411651611328</v>
      </c>
      <c r="AN149">
        <v>-2.9439206123352051</v>
      </c>
      <c r="AO149">
        <v>-1.3309216499328613</v>
      </c>
      <c r="AP149">
        <v>0.59121441841125488</v>
      </c>
      <c r="AQ149">
        <v>3.6427276134490967</v>
      </c>
      <c r="AR149">
        <v>14.21136474609375</v>
      </c>
      <c r="AS149">
        <v>13.806056976318359</v>
      </c>
      <c r="AT149">
        <v>12.702519416809082</v>
      </c>
      <c r="AU149">
        <v>12.105579376220703</v>
      </c>
      <c r="AV149">
        <v>11.120612144470215</v>
      </c>
      <c r="AW149">
        <v>11.098614692687988</v>
      </c>
      <c r="AX149">
        <v>8.5725793838500977</v>
      </c>
      <c r="AY149">
        <v>1.4057068824768066</v>
      </c>
      <c r="AZ149">
        <v>1.1866532564163208</v>
      </c>
      <c r="BA149">
        <v>1.273218035697937</v>
      </c>
      <c r="BB149">
        <v>0.41984239220619202</v>
      </c>
      <c r="BC149">
        <v>0.53596276044845581</v>
      </c>
      <c r="BD149">
        <v>0.90597647428512573</v>
      </c>
      <c r="BE149">
        <v>60.646274566650391</v>
      </c>
      <c r="BF149">
        <v>60.564708709716797</v>
      </c>
      <c r="BG149">
        <v>60.516471862792969</v>
      </c>
      <c r="BH149">
        <v>60.665592193603516</v>
      </c>
      <c r="BI149">
        <v>60.638751983642578</v>
      </c>
      <c r="BJ149">
        <v>60.605426788330078</v>
      </c>
      <c r="BK149">
        <v>61.191394805908203</v>
      </c>
      <c r="BL149">
        <v>61.292270660400391</v>
      </c>
      <c r="BM149">
        <v>63.209148406982422</v>
      </c>
      <c r="BN149">
        <v>65.065994262695312</v>
      </c>
      <c r="BO149">
        <v>67.523582458496094</v>
      </c>
      <c r="BP149">
        <v>68.998161315917969</v>
      </c>
      <c r="BQ149">
        <v>69.481307983398438</v>
      </c>
      <c r="BR149">
        <v>69.671142578125</v>
      </c>
      <c r="BS149">
        <v>68.964836120605469</v>
      </c>
      <c r="BT149">
        <v>69.267616271972656</v>
      </c>
      <c r="BU149">
        <v>68.25128173828125</v>
      </c>
      <c r="BV149">
        <v>66.398979187011719</v>
      </c>
      <c r="BW149">
        <v>64.198783874511719</v>
      </c>
      <c r="BX149">
        <v>62.233669281005859</v>
      </c>
      <c r="BY149">
        <v>61.340511322021484</v>
      </c>
      <c r="BZ149">
        <v>61.198917388916016</v>
      </c>
      <c r="CA149">
        <v>61.348037719726563</v>
      </c>
      <c r="CB149">
        <v>61.186988830566406</v>
      </c>
      <c r="CC149">
        <v>3.2629518508911133</v>
      </c>
      <c r="CD149">
        <v>2.6156949996948242</v>
      </c>
      <c r="CE149">
        <v>2.195981502532959</v>
      </c>
      <c r="CF149">
        <v>2.8808872699737549</v>
      </c>
      <c r="CG149">
        <v>3.5211629867553711</v>
      </c>
      <c r="CH149">
        <v>4.2941641807556152</v>
      </c>
      <c r="CI149">
        <v>3.8102312088012695</v>
      </c>
      <c r="CJ149">
        <v>3.7488701343536377</v>
      </c>
      <c r="CK149">
        <v>2.0430288314819336</v>
      </c>
      <c r="CL149">
        <v>3.7082374095916748</v>
      </c>
      <c r="CM149">
        <v>3.4459404945373535</v>
      </c>
      <c r="CN149">
        <v>3.3011422157287598</v>
      </c>
      <c r="CO149">
        <v>3.0085635185241699</v>
      </c>
      <c r="CP149">
        <v>2.8544666767120361</v>
      </c>
      <c r="CQ149">
        <v>3.0236976146697998</v>
      </c>
      <c r="CR149">
        <v>4.0182843208312988</v>
      </c>
      <c r="CS149">
        <v>3.2609119415283203</v>
      </c>
      <c r="CT149">
        <v>3.3537764549255371</v>
      </c>
      <c r="CU149">
        <v>3.9460868835449219</v>
      </c>
      <c r="CV149">
        <v>4.5007724761962891</v>
      </c>
      <c r="CW149">
        <v>4.870051383972168</v>
      </c>
      <c r="CX149">
        <v>5.1108574867248535</v>
      </c>
      <c r="CY149">
        <v>4.5492234230041504</v>
      </c>
      <c r="CZ149">
        <v>3.9760878086090088</v>
      </c>
    </row>
    <row r="150" spans="1:104" x14ac:dyDescent="0.25">
      <c r="A150" t="s">
        <v>324</v>
      </c>
      <c r="B150" t="s">
        <v>169</v>
      </c>
      <c r="C150" t="s">
        <v>27</v>
      </c>
      <c r="D150" t="s">
        <v>187</v>
      </c>
      <c r="E150" t="s">
        <v>183</v>
      </c>
      <c r="F150">
        <v>2016</v>
      </c>
      <c r="G150" t="s">
        <v>175</v>
      </c>
      <c r="H150">
        <v>6</v>
      </c>
      <c r="I150">
        <v>145.02784729003906</v>
      </c>
      <c r="J150">
        <v>141.2607421875</v>
      </c>
      <c r="K150">
        <v>138.66079711914062</v>
      </c>
      <c r="L150">
        <v>137.80278015136719</v>
      </c>
      <c r="M150">
        <v>143.28962707519531</v>
      </c>
      <c r="N150">
        <v>155.7003173828125</v>
      </c>
      <c r="O150">
        <v>169.82209777832031</v>
      </c>
      <c r="P150">
        <v>187.16790771484375</v>
      </c>
      <c r="Q150">
        <v>197.91424560546875</v>
      </c>
      <c r="R150">
        <v>205.93809509277344</v>
      </c>
      <c r="S150">
        <v>213.34654235839844</v>
      </c>
      <c r="T150">
        <v>215.47438049316406</v>
      </c>
      <c r="U150">
        <v>215.86341857910156</v>
      </c>
      <c r="V150">
        <v>215.7362060546875</v>
      </c>
      <c r="W150">
        <v>213.13900756835937</v>
      </c>
      <c r="X150">
        <v>207.14703369140625</v>
      </c>
      <c r="Y150">
        <v>200.86027526855469</v>
      </c>
      <c r="Z150">
        <v>191.78244018554687</v>
      </c>
      <c r="AA150">
        <v>182.64143371582031</v>
      </c>
      <c r="AB150">
        <v>176.78141784667969</v>
      </c>
      <c r="AC150">
        <v>174.83106994628906</v>
      </c>
      <c r="AD150">
        <v>166.97340393066406</v>
      </c>
      <c r="AE150">
        <v>160.16514587402344</v>
      </c>
      <c r="AF150">
        <v>153.37419128417969</v>
      </c>
      <c r="AG150">
        <v>-0.25273206830024719</v>
      </c>
      <c r="AH150">
        <v>0.56266146898269653</v>
      </c>
      <c r="AI150">
        <v>4.8185460269451141E-2</v>
      </c>
      <c r="AJ150">
        <v>0.27304229140281677</v>
      </c>
      <c r="AK150">
        <v>-0.56091207265853882</v>
      </c>
      <c r="AL150">
        <v>-0.97791725397109985</v>
      </c>
      <c r="AM150">
        <v>-2.6385190486907959</v>
      </c>
      <c r="AN150">
        <v>-1.9061230421066284</v>
      </c>
      <c r="AO150">
        <v>-0.38387590646743774</v>
      </c>
      <c r="AP150">
        <v>1.0847605466842651</v>
      </c>
      <c r="AQ150">
        <v>4.400693416595459</v>
      </c>
      <c r="AR150">
        <v>16.359613418579102</v>
      </c>
      <c r="AS150">
        <v>16.115407943725586</v>
      </c>
      <c r="AT150">
        <v>14.853398323059082</v>
      </c>
      <c r="AU150">
        <v>14.167608261108398</v>
      </c>
      <c r="AV150">
        <v>13.659278869628906</v>
      </c>
      <c r="AW150">
        <v>13.718270301818848</v>
      </c>
      <c r="AX150">
        <v>11.16241455078125</v>
      </c>
      <c r="AY150">
        <v>3.1511020660400391</v>
      </c>
      <c r="AZ150">
        <v>2.2139875888824463</v>
      </c>
      <c r="BA150">
        <v>1.9056512117385864</v>
      </c>
      <c r="BB150">
        <v>1.0091314315795898</v>
      </c>
      <c r="BC150">
        <v>1.1356477737426758</v>
      </c>
      <c r="BD150">
        <v>1.4023318290710449</v>
      </c>
      <c r="BE150">
        <v>64.147834777832031</v>
      </c>
      <c r="BF150">
        <v>63.796962738037109</v>
      </c>
      <c r="BG150">
        <v>63.400814056396484</v>
      </c>
      <c r="BH150">
        <v>63.352581024169922</v>
      </c>
      <c r="BI150">
        <v>62.989776611328125</v>
      </c>
      <c r="BJ150">
        <v>63.030479431152344</v>
      </c>
      <c r="BK150">
        <v>63.352439880371094</v>
      </c>
      <c r="BL150">
        <v>64.959152221679687</v>
      </c>
      <c r="BM150">
        <v>67.103721618652344</v>
      </c>
      <c r="BN150">
        <v>71.023582458496094</v>
      </c>
      <c r="BO150">
        <v>74.027984619140625</v>
      </c>
      <c r="BP150">
        <v>74.487274169921875</v>
      </c>
      <c r="BQ150">
        <v>75.791336059570313</v>
      </c>
      <c r="BR150">
        <v>75.731307983398438</v>
      </c>
      <c r="BS150">
        <v>74.544456481933594</v>
      </c>
      <c r="BT150">
        <v>73.964973449707031</v>
      </c>
      <c r="BU150">
        <v>72.865653991699219</v>
      </c>
      <c r="BV150">
        <v>71.657928466796875</v>
      </c>
      <c r="BW150">
        <v>70.745460510253906</v>
      </c>
      <c r="BX150">
        <v>69.172981262207031</v>
      </c>
      <c r="BY150">
        <v>66.595054626464844</v>
      </c>
      <c r="BZ150">
        <v>65.552780151367188</v>
      </c>
      <c r="CA150">
        <v>64.704879760742188</v>
      </c>
      <c r="CB150">
        <v>64.0394287109375</v>
      </c>
      <c r="CC150">
        <v>3.266171932220459</v>
      </c>
      <c r="CD150">
        <v>2.6091578006744385</v>
      </c>
      <c r="CE150">
        <v>2.1900539398193359</v>
      </c>
      <c r="CF150">
        <v>2.8574478626251221</v>
      </c>
      <c r="CG150">
        <v>3.490696907043457</v>
      </c>
      <c r="CH150">
        <v>4.2504153251647949</v>
      </c>
      <c r="CI150">
        <v>3.7498924732208252</v>
      </c>
      <c r="CJ150">
        <v>3.6958246231079102</v>
      </c>
      <c r="CK150">
        <v>2.0057382583618164</v>
      </c>
      <c r="CL150">
        <v>3.6826295852661133</v>
      </c>
      <c r="CM150">
        <v>3.4762985706329346</v>
      </c>
      <c r="CN150">
        <v>3.3504421710968018</v>
      </c>
      <c r="CO150">
        <v>3.0550384521484375</v>
      </c>
      <c r="CP150">
        <v>2.8964323997497559</v>
      </c>
      <c r="CQ150">
        <v>3.0714757442474365</v>
      </c>
      <c r="CR150">
        <v>4.0971007347106934</v>
      </c>
      <c r="CS150">
        <v>3.3481216430664063</v>
      </c>
      <c r="CT150">
        <v>3.4288804531097412</v>
      </c>
      <c r="CU150">
        <v>4.0135564804077148</v>
      </c>
      <c r="CV150">
        <v>4.4783220291137695</v>
      </c>
      <c r="CW150">
        <v>4.828951358795166</v>
      </c>
      <c r="CX150">
        <v>5.0784177780151367</v>
      </c>
      <c r="CY150">
        <v>4.5323066711425781</v>
      </c>
      <c r="CZ150">
        <v>3.9618051052093506</v>
      </c>
    </row>
    <row r="151" spans="1:104" x14ac:dyDescent="0.25">
      <c r="A151" t="s">
        <v>325</v>
      </c>
      <c r="B151" t="s">
        <v>169</v>
      </c>
      <c r="C151" t="s">
        <v>27</v>
      </c>
      <c r="D151" t="s">
        <v>187</v>
      </c>
      <c r="E151" t="s">
        <v>183</v>
      </c>
      <c r="F151">
        <v>2016</v>
      </c>
      <c r="G151" t="s">
        <v>176</v>
      </c>
      <c r="H151">
        <v>7</v>
      </c>
      <c r="I151">
        <v>148.60929870605469</v>
      </c>
      <c r="J151">
        <v>145.39942932128906</v>
      </c>
      <c r="K151">
        <v>142.42605590820313</v>
      </c>
      <c r="L151">
        <v>142.186279296875</v>
      </c>
      <c r="M151">
        <v>148.45872497558594</v>
      </c>
      <c r="N151">
        <v>162.6893310546875</v>
      </c>
      <c r="O151">
        <v>176.97041320800781</v>
      </c>
      <c r="P151">
        <v>192.44044494628906</v>
      </c>
      <c r="Q151">
        <v>200.81871032714844</v>
      </c>
      <c r="R151">
        <v>207.43231201171875</v>
      </c>
      <c r="S151">
        <v>213.07762145996094</v>
      </c>
      <c r="T151">
        <v>213.81021118164062</v>
      </c>
      <c r="U151">
        <v>214.95578002929687</v>
      </c>
      <c r="V151">
        <v>215.38348388671875</v>
      </c>
      <c r="W151">
        <v>213.6683349609375</v>
      </c>
      <c r="X151">
        <v>210.24522399902344</v>
      </c>
      <c r="Y151">
        <v>205.37867736816406</v>
      </c>
      <c r="Z151">
        <v>195.81095886230469</v>
      </c>
      <c r="AA151">
        <v>186.04118347167969</v>
      </c>
      <c r="AB151">
        <v>179.74795532226562</v>
      </c>
      <c r="AC151">
        <v>177.72325134277344</v>
      </c>
      <c r="AD151">
        <v>170.17620849609375</v>
      </c>
      <c r="AE151">
        <v>163.19766235351562</v>
      </c>
      <c r="AF151">
        <v>156.51800537109375</v>
      </c>
      <c r="AG151">
        <v>-0.16566012799739838</v>
      </c>
      <c r="AH151">
        <v>0.58036327362060547</v>
      </c>
      <c r="AI151">
        <v>0.15318582952022552</v>
      </c>
      <c r="AJ151">
        <v>0.43254685401916504</v>
      </c>
      <c r="AK151">
        <v>-0.30867251753807068</v>
      </c>
      <c r="AL151">
        <v>-0.46021214127540588</v>
      </c>
      <c r="AM151">
        <v>-2.2907540798187256</v>
      </c>
      <c r="AN151">
        <v>-1.1252131462097168</v>
      </c>
      <c r="AO151">
        <v>0.3053315281867981</v>
      </c>
      <c r="AP151">
        <v>1.4013855457305908</v>
      </c>
      <c r="AQ151">
        <v>4.7049307823181152</v>
      </c>
      <c r="AR151">
        <v>16.831291198730469</v>
      </c>
      <c r="AS151">
        <v>16.774681091308594</v>
      </c>
      <c r="AT151">
        <v>15.524144172668457</v>
      </c>
      <c r="AU151">
        <v>14.86651611328125</v>
      </c>
      <c r="AV151">
        <v>14.890191078186035</v>
      </c>
      <c r="AW151">
        <v>15.059869766235352</v>
      </c>
      <c r="AX151">
        <v>12.610486030578613</v>
      </c>
      <c r="AY151">
        <v>4.3195796012878418</v>
      </c>
      <c r="AZ151">
        <v>2.9001812934875488</v>
      </c>
      <c r="BA151">
        <v>2.3150403499603271</v>
      </c>
      <c r="BB151">
        <v>1.4140429496765137</v>
      </c>
      <c r="BC151">
        <v>1.5434999465942383</v>
      </c>
      <c r="BD151">
        <v>1.7296017408370972</v>
      </c>
      <c r="BE151">
        <v>67.498580932617188</v>
      </c>
      <c r="BF151">
        <v>67.102439880371094</v>
      </c>
      <c r="BG151">
        <v>66.859962463378906</v>
      </c>
      <c r="BH151">
        <v>66.590507507324219</v>
      </c>
      <c r="BI151">
        <v>66.759086608886719</v>
      </c>
      <c r="BJ151">
        <v>66.287864685058594</v>
      </c>
      <c r="BK151">
        <v>67.210708618164062</v>
      </c>
      <c r="BL151">
        <v>67.909492492675781</v>
      </c>
      <c r="BM151">
        <v>70.1126708984375</v>
      </c>
      <c r="BN151">
        <v>71.356712341308594</v>
      </c>
      <c r="BO151">
        <v>72.995323181152344</v>
      </c>
      <c r="BP151">
        <v>74.431648254394531</v>
      </c>
      <c r="BQ151">
        <v>75.742332458496094</v>
      </c>
      <c r="BR151">
        <v>77.410774230957031</v>
      </c>
      <c r="BS151">
        <v>78.980545043945312</v>
      </c>
      <c r="BT151">
        <v>79.64599609375</v>
      </c>
      <c r="BU151">
        <v>80.165313720703125</v>
      </c>
      <c r="BV151">
        <v>80.1065673828125</v>
      </c>
      <c r="BW151">
        <v>76.54071044921875</v>
      </c>
      <c r="BX151">
        <v>74.307182312011719</v>
      </c>
      <c r="BY151">
        <v>71.659492492675781</v>
      </c>
      <c r="BZ151">
        <v>70.960708618164063</v>
      </c>
      <c r="CA151">
        <v>70.359825134277344</v>
      </c>
      <c r="CB151">
        <v>69.922981262207031</v>
      </c>
      <c r="CC151">
        <v>3.2210366725921631</v>
      </c>
      <c r="CD151">
        <v>2.5846612453460693</v>
      </c>
      <c r="CE151">
        <v>2.1649737358093262</v>
      </c>
      <c r="CF151">
        <v>2.8375277519226074</v>
      </c>
      <c r="CG151">
        <v>3.4806888103485107</v>
      </c>
      <c r="CH151">
        <v>4.2742805480957031</v>
      </c>
      <c r="CI151">
        <v>3.7608621120452881</v>
      </c>
      <c r="CJ151">
        <v>3.6571128368377686</v>
      </c>
      <c r="CK151">
        <v>1.9586796760559082</v>
      </c>
      <c r="CL151">
        <v>3.5699307918548584</v>
      </c>
      <c r="CM151">
        <v>3.3414223194122314</v>
      </c>
      <c r="CN151">
        <v>3.1996095180511475</v>
      </c>
      <c r="CO151">
        <v>2.9278500080108643</v>
      </c>
      <c r="CP151">
        <v>2.7830104827880859</v>
      </c>
      <c r="CQ151">
        <v>2.9633734226226807</v>
      </c>
      <c r="CR151">
        <v>4.0020837783813477</v>
      </c>
      <c r="CS151">
        <v>3.2947657108306885</v>
      </c>
      <c r="CT151">
        <v>3.3693227767944336</v>
      </c>
      <c r="CU151">
        <v>3.9346060752868652</v>
      </c>
      <c r="CV151">
        <v>4.382326602935791</v>
      </c>
      <c r="CW151">
        <v>4.7243332862854004</v>
      </c>
      <c r="CX151">
        <v>4.981292724609375</v>
      </c>
      <c r="CY151">
        <v>4.4445443153381348</v>
      </c>
      <c r="CZ151">
        <v>3.8910531997680664</v>
      </c>
    </row>
    <row r="152" spans="1:104" x14ac:dyDescent="0.25">
      <c r="A152" t="s">
        <v>326</v>
      </c>
      <c r="B152" t="s">
        <v>169</v>
      </c>
      <c r="C152" t="s">
        <v>27</v>
      </c>
      <c r="D152" t="s">
        <v>187</v>
      </c>
      <c r="E152" t="s">
        <v>183</v>
      </c>
      <c r="F152">
        <v>2016</v>
      </c>
      <c r="G152" t="s">
        <v>177</v>
      </c>
      <c r="H152">
        <v>8</v>
      </c>
      <c r="I152">
        <v>156.52304077148437</v>
      </c>
      <c r="J152">
        <v>152.66728210449219</v>
      </c>
      <c r="K152">
        <v>149.6181640625</v>
      </c>
      <c r="L152">
        <v>149.2115478515625</v>
      </c>
      <c r="M152">
        <v>155.95523071289062</v>
      </c>
      <c r="N152">
        <v>172.22187805175781</v>
      </c>
      <c r="O152">
        <v>187.78805541992187</v>
      </c>
      <c r="P152">
        <v>203.30381774902344</v>
      </c>
      <c r="Q152">
        <v>215.10836791992187</v>
      </c>
      <c r="R152">
        <v>224.64277648925781</v>
      </c>
      <c r="S152">
        <v>233.4759521484375</v>
      </c>
      <c r="T152">
        <v>235.85859680175781</v>
      </c>
      <c r="U152">
        <v>237.67698669433594</v>
      </c>
      <c r="V152">
        <v>237.93392944335937</v>
      </c>
      <c r="W152">
        <v>235.97523498535156</v>
      </c>
      <c r="X152">
        <v>230.15301513671875</v>
      </c>
      <c r="Y152">
        <v>222.79583740234375</v>
      </c>
      <c r="Z152">
        <v>213.28448486328125</v>
      </c>
      <c r="AA152">
        <v>202.33113098144531</v>
      </c>
      <c r="AB152">
        <v>196.14912414550781</v>
      </c>
      <c r="AC152">
        <v>191.08656311035156</v>
      </c>
      <c r="AD152">
        <v>181.72367858886719</v>
      </c>
      <c r="AE152">
        <v>173.69137573242187</v>
      </c>
      <c r="AF152">
        <v>166.18948364257812</v>
      </c>
      <c r="AG152">
        <v>-2.1676141768693924E-2</v>
      </c>
      <c r="AH152">
        <v>0.6113593578338623</v>
      </c>
      <c r="AI152">
        <v>0.33027869462966919</v>
      </c>
      <c r="AJ152">
        <v>0.69999247789382935</v>
      </c>
      <c r="AK152">
        <v>0.12076549232006073</v>
      </c>
      <c r="AL152">
        <v>0.43714147806167603</v>
      </c>
      <c r="AM152">
        <v>-1.6738054752349854</v>
      </c>
      <c r="AN152">
        <v>0.18213321268558502</v>
      </c>
      <c r="AO152">
        <v>1.4842435121536255</v>
      </c>
      <c r="AP152">
        <v>2.0375256538391113</v>
      </c>
      <c r="AQ152">
        <v>5.6830945014953613</v>
      </c>
      <c r="AR152">
        <v>19.592632293701172</v>
      </c>
      <c r="AS152">
        <v>19.797645568847656</v>
      </c>
      <c r="AT152">
        <v>18.343252182006836</v>
      </c>
      <c r="AU152">
        <v>17.558242797851562</v>
      </c>
      <c r="AV152">
        <v>18.047401428222656</v>
      </c>
      <c r="AW152">
        <v>18.079301834106445</v>
      </c>
      <c r="AX152">
        <v>15.79103946685791</v>
      </c>
      <c r="AY152">
        <v>6.5744047164916992</v>
      </c>
      <c r="AZ152">
        <v>4.2659907341003418</v>
      </c>
      <c r="BA152">
        <v>3.1207759380340576</v>
      </c>
      <c r="BB152">
        <v>2.1501171588897705</v>
      </c>
      <c r="BC152">
        <v>2.2820553779602051</v>
      </c>
      <c r="BD152">
        <v>2.3292925357818604</v>
      </c>
      <c r="BE152">
        <v>71.10400390625</v>
      </c>
      <c r="BF152">
        <v>70.192955017089844</v>
      </c>
      <c r="BG152">
        <v>69.491188049316406</v>
      </c>
      <c r="BH152">
        <v>68.486785888671875</v>
      </c>
      <c r="BI152">
        <v>68.681022644042969</v>
      </c>
      <c r="BJ152">
        <v>68.431022644042969</v>
      </c>
      <c r="BK152">
        <v>68.83013916015625</v>
      </c>
      <c r="BL152">
        <v>69.637184143066406</v>
      </c>
      <c r="BM152">
        <v>73.91986083984375</v>
      </c>
      <c r="BN152">
        <v>78.168159484863281</v>
      </c>
      <c r="BO152">
        <v>82.032394409179688</v>
      </c>
      <c r="BP152">
        <v>83.868362426757813</v>
      </c>
      <c r="BQ152">
        <v>84.872764587402344</v>
      </c>
      <c r="BR152">
        <v>83.82452392578125</v>
      </c>
      <c r="BS152">
        <v>83.416595458984375</v>
      </c>
      <c r="BT152">
        <v>83.817138671875</v>
      </c>
      <c r="BU152">
        <v>83.675544738769531</v>
      </c>
      <c r="BV152">
        <v>82.760086059570313</v>
      </c>
      <c r="BW152">
        <v>80.220939636230469</v>
      </c>
      <c r="BX152">
        <v>77.353721618652344</v>
      </c>
      <c r="BY152">
        <v>75.013351440429688</v>
      </c>
      <c r="BZ152">
        <v>73.695793151855469</v>
      </c>
      <c r="CA152">
        <v>72.646141052246094</v>
      </c>
      <c r="CB152">
        <v>72.254539489746094</v>
      </c>
      <c r="CC152">
        <v>3.2587339878082275</v>
      </c>
      <c r="CD152">
        <v>2.6068010330200195</v>
      </c>
      <c r="CE152">
        <v>2.1845824718475342</v>
      </c>
      <c r="CF152">
        <v>2.8602619171142578</v>
      </c>
      <c r="CG152">
        <v>3.5122084617614746</v>
      </c>
      <c r="CH152">
        <v>4.3462352752685547</v>
      </c>
      <c r="CI152">
        <v>3.8333249092102051</v>
      </c>
      <c r="CJ152">
        <v>3.7111496925354004</v>
      </c>
      <c r="CK152">
        <v>2.0152897834777832</v>
      </c>
      <c r="CL152">
        <v>3.7136139869689941</v>
      </c>
      <c r="CM152">
        <v>3.5168721675872803</v>
      </c>
      <c r="CN152">
        <v>3.390324592590332</v>
      </c>
      <c r="CO152">
        <v>3.1096236705780029</v>
      </c>
      <c r="CP152">
        <v>2.953110933303833</v>
      </c>
      <c r="CQ152">
        <v>3.1436457633972168</v>
      </c>
      <c r="CR152">
        <v>4.2082118988037109</v>
      </c>
      <c r="CS152">
        <v>3.4331848621368408</v>
      </c>
      <c r="CT152">
        <v>3.5252165794372559</v>
      </c>
      <c r="CU152">
        <v>4.1103215217590332</v>
      </c>
      <c r="CV152">
        <v>4.5935463905334473</v>
      </c>
      <c r="CW152">
        <v>4.879185676574707</v>
      </c>
      <c r="CX152">
        <v>5.1094675064086914</v>
      </c>
      <c r="CY152">
        <v>4.5437297821044922</v>
      </c>
      <c r="CZ152">
        <v>3.9685087203979492</v>
      </c>
    </row>
    <row r="153" spans="1:104" x14ac:dyDescent="0.25">
      <c r="A153" t="s">
        <v>327</v>
      </c>
      <c r="B153" t="s">
        <v>169</v>
      </c>
      <c r="C153" t="s">
        <v>27</v>
      </c>
      <c r="D153" t="s">
        <v>187</v>
      </c>
      <c r="E153" t="s">
        <v>183</v>
      </c>
      <c r="F153">
        <v>2016</v>
      </c>
      <c r="G153" t="s">
        <v>178</v>
      </c>
      <c r="H153">
        <v>9</v>
      </c>
      <c r="I153">
        <v>153.38946533203125</v>
      </c>
      <c r="J153">
        <v>149.74055480957031</v>
      </c>
      <c r="K153">
        <v>146.92634582519531</v>
      </c>
      <c r="L153">
        <v>146.90914916992187</v>
      </c>
      <c r="M153">
        <v>154.705810546875</v>
      </c>
      <c r="N153">
        <v>170.94110107421875</v>
      </c>
      <c r="O153">
        <v>190.20941162109375</v>
      </c>
      <c r="P153">
        <v>206.01235961914063</v>
      </c>
      <c r="Q153">
        <v>221.05841064453125</v>
      </c>
      <c r="R153">
        <v>233.11039733886719</v>
      </c>
      <c r="S153">
        <v>241.660888671875</v>
      </c>
      <c r="T153">
        <v>244.35809326171875</v>
      </c>
      <c r="U153">
        <v>245.89132690429687</v>
      </c>
      <c r="V153">
        <v>245.67782592773437</v>
      </c>
      <c r="W153">
        <v>242.98764038085937</v>
      </c>
      <c r="X153">
        <v>234.71322631835937</v>
      </c>
      <c r="Y153">
        <v>224.27670288085937</v>
      </c>
      <c r="Z153">
        <v>213.93466186523437</v>
      </c>
      <c r="AA153">
        <v>204.17840576171875</v>
      </c>
      <c r="AB153">
        <v>200.05007934570312</v>
      </c>
      <c r="AC153">
        <v>191.78773498535156</v>
      </c>
      <c r="AD153">
        <v>180.99392700195312</v>
      </c>
      <c r="AE153">
        <v>171.52914428710937</v>
      </c>
      <c r="AF153">
        <v>163.79484558105469</v>
      </c>
      <c r="AG153">
        <v>-8.1858895719051361E-3</v>
      </c>
      <c r="AH153">
        <v>0.59980911016464233</v>
      </c>
      <c r="AI153">
        <v>0.33883705735206604</v>
      </c>
      <c r="AJ153">
        <v>0.71031522750854492</v>
      </c>
      <c r="AK153">
        <v>0.15828852355480194</v>
      </c>
      <c r="AL153">
        <v>0.51388192176818848</v>
      </c>
      <c r="AM153">
        <v>-1.6285367012023926</v>
      </c>
      <c r="AN153">
        <v>0.30567687749862671</v>
      </c>
      <c r="AO153">
        <v>1.6289834976196289</v>
      </c>
      <c r="AP153">
        <v>2.1613631248474121</v>
      </c>
      <c r="AQ153">
        <v>5.9299540519714355</v>
      </c>
      <c r="AR153">
        <v>20.391324996948242</v>
      </c>
      <c r="AS153">
        <v>20.594606399536133</v>
      </c>
      <c r="AT153">
        <v>19.047727584838867</v>
      </c>
      <c r="AU153">
        <v>18.182332992553711</v>
      </c>
      <c r="AV153">
        <v>18.560352325439453</v>
      </c>
      <c r="AW153">
        <v>18.352390289306641</v>
      </c>
      <c r="AX153">
        <v>16.018917083740234</v>
      </c>
      <c r="AY153">
        <v>6.7995414733886719</v>
      </c>
      <c r="AZ153">
        <v>4.4487524032592773</v>
      </c>
      <c r="BA153">
        <v>3.1875038146972656</v>
      </c>
      <c r="BB153">
        <v>2.1970705986022949</v>
      </c>
      <c r="BC153">
        <v>2.3086936473846436</v>
      </c>
      <c r="BD153">
        <v>2.3380787372589111</v>
      </c>
      <c r="BE153">
        <v>70.890312194824219</v>
      </c>
      <c r="BF153">
        <v>70.438545227050781</v>
      </c>
      <c r="BG153">
        <v>70.2894287109375</v>
      </c>
      <c r="BH153">
        <v>69.486785888671875</v>
      </c>
      <c r="BI153">
        <v>69.0394287109375</v>
      </c>
      <c r="BJ153">
        <v>68.741188049316406</v>
      </c>
      <c r="BK153">
        <v>69.197357177734375</v>
      </c>
      <c r="BL153">
        <v>70.149116516113281</v>
      </c>
      <c r="BM153">
        <v>72.85528564453125</v>
      </c>
      <c r="BN153">
        <v>76.714973449707031</v>
      </c>
      <c r="BO153">
        <v>81.184356689453125</v>
      </c>
      <c r="BP153">
        <v>82.644927978515625</v>
      </c>
      <c r="BQ153">
        <v>84.544044494628906</v>
      </c>
      <c r="BR153">
        <v>85.289642333984375</v>
      </c>
      <c r="BS153">
        <v>85.938758850097656</v>
      </c>
      <c r="BT153">
        <v>86.188758850097656</v>
      </c>
      <c r="BU153">
        <v>85.429946899414063</v>
      </c>
      <c r="BV153">
        <v>84.030830383300781</v>
      </c>
      <c r="BW153">
        <v>83.675544738769531</v>
      </c>
      <c r="BX153">
        <v>78.706169128417969</v>
      </c>
      <c r="BY153">
        <v>76.298240661621094</v>
      </c>
      <c r="BZ153">
        <v>74.390312194824219</v>
      </c>
      <c r="CA153">
        <v>73.491188049316406</v>
      </c>
      <c r="CB153">
        <v>72.842071533203125</v>
      </c>
      <c r="CC153">
        <v>3.1864564418792725</v>
      </c>
      <c r="CD153">
        <v>2.5511918067932129</v>
      </c>
      <c r="CE153">
        <v>2.1405513286590576</v>
      </c>
      <c r="CF153">
        <v>2.8099203109741211</v>
      </c>
      <c r="CG153">
        <v>3.4763922691345215</v>
      </c>
      <c r="CH153">
        <v>4.304405689239502</v>
      </c>
      <c r="CI153">
        <v>3.874194860458374</v>
      </c>
      <c r="CJ153">
        <v>3.7523040771484375</v>
      </c>
      <c r="CK153">
        <v>2.066469669342041</v>
      </c>
      <c r="CL153">
        <v>3.8451008796691895</v>
      </c>
      <c r="CM153">
        <v>3.6321403980255127</v>
      </c>
      <c r="CN153">
        <v>3.5047581195831299</v>
      </c>
      <c r="CO153">
        <v>3.2100043296813965</v>
      </c>
      <c r="CP153">
        <v>3.0425035953521729</v>
      </c>
      <c r="CQ153">
        <v>3.2299301624298096</v>
      </c>
      <c r="CR153">
        <v>4.2821345329284668</v>
      </c>
      <c r="CS153">
        <v>3.4483880996704102</v>
      </c>
      <c r="CT153">
        <v>3.5281698703765869</v>
      </c>
      <c r="CU153">
        <v>4.1387066841125488</v>
      </c>
      <c r="CV153">
        <v>4.6745758056640625</v>
      </c>
      <c r="CW153">
        <v>4.8862967491149902</v>
      </c>
      <c r="CX153">
        <v>5.0777339935302734</v>
      </c>
      <c r="CY153">
        <v>4.4772768020629883</v>
      </c>
      <c r="CZ153">
        <v>3.9027059078216553</v>
      </c>
    </row>
    <row r="154" spans="1:104" x14ac:dyDescent="0.25">
      <c r="A154" t="s">
        <v>328</v>
      </c>
      <c r="B154" t="s">
        <v>169</v>
      </c>
      <c r="C154" t="s">
        <v>27</v>
      </c>
      <c r="D154" t="s">
        <v>187</v>
      </c>
      <c r="E154" t="s">
        <v>183</v>
      </c>
      <c r="F154">
        <v>2016</v>
      </c>
      <c r="G154" t="s">
        <v>179</v>
      </c>
      <c r="H154">
        <v>10</v>
      </c>
      <c r="I154">
        <v>148.05758666992187</v>
      </c>
      <c r="J154">
        <v>144.47880554199219</v>
      </c>
      <c r="K154">
        <v>141.54129028320312</v>
      </c>
      <c r="L154">
        <v>140.869384765625</v>
      </c>
      <c r="M154">
        <v>146.84068298339844</v>
      </c>
      <c r="N154">
        <v>159.09381103515625</v>
      </c>
      <c r="O154">
        <v>176.41493225097656</v>
      </c>
      <c r="P154">
        <v>190.6966552734375</v>
      </c>
      <c r="Q154">
        <v>201.28692626953125</v>
      </c>
      <c r="R154">
        <v>208.86161804199219</v>
      </c>
      <c r="S154">
        <v>216.19053649902344</v>
      </c>
      <c r="T154">
        <v>219.0445556640625</v>
      </c>
      <c r="U154">
        <v>220.63674926757812</v>
      </c>
      <c r="V154">
        <v>222.99371337890625</v>
      </c>
      <c r="W154">
        <v>221.30387878417969</v>
      </c>
      <c r="X154">
        <v>214.55387878417969</v>
      </c>
      <c r="Y154">
        <v>206.32478332519531</v>
      </c>
      <c r="Z154">
        <v>196.99270629882813</v>
      </c>
      <c r="AA154">
        <v>190.66886901855469</v>
      </c>
      <c r="AB154">
        <v>184.38880920410156</v>
      </c>
      <c r="AC154">
        <v>177.43150329589844</v>
      </c>
      <c r="AD154">
        <v>168.03213500976562</v>
      </c>
      <c r="AE154">
        <v>161.043701171875</v>
      </c>
      <c r="AF154">
        <v>155.10771179199219</v>
      </c>
      <c r="AG154">
        <v>-0.27120339870452881</v>
      </c>
      <c r="AH154">
        <v>0.57530790567398071</v>
      </c>
      <c r="AI154">
        <v>3.456445038318634E-2</v>
      </c>
      <c r="AJ154">
        <v>0.25791612267494202</v>
      </c>
      <c r="AK154">
        <v>-0.61305421590805054</v>
      </c>
      <c r="AL154">
        <v>-1.0771584510803223</v>
      </c>
      <c r="AM154">
        <v>-2.8058528900146484</v>
      </c>
      <c r="AN154">
        <v>-2.0594131946563721</v>
      </c>
      <c r="AO154">
        <v>-0.48924219608306885</v>
      </c>
      <c r="AP154">
        <v>1.0560473203659058</v>
      </c>
      <c r="AQ154">
        <v>4.4147562980651855</v>
      </c>
      <c r="AR154">
        <v>16.543739318847656</v>
      </c>
      <c r="AS154">
        <v>16.365877151489258</v>
      </c>
      <c r="AT154">
        <v>15.250969886779785</v>
      </c>
      <c r="AU154">
        <v>14.61279296875</v>
      </c>
      <c r="AV154">
        <v>13.999029159545898</v>
      </c>
      <c r="AW154">
        <v>13.944230079650879</v>
      </c>
      <c r="AX154">
        <v>11.292427062988281</v>
      </c>
      <c r="AY154">
        <v>3.1282036304473877</v>
      </c>
      <c r="AZ154">
        <v>2.2147881984710693</v>
      </c>
      <c r="BA154">
        <v>1.8804669380187988</v>
      </c>
      <c r="BB154">
        <v>0.96151083707809448</v>
      </c>
      <c r="BC154">
        <v>1.0877794027328491</v>
      </c>
      <c r="BD154">
        <v>1.3762041330337524</v>
      </c>
      <c r="BE154">
        <v>64.599594116210938</v>
      </c>
      <c r="BF154">
        <v>64.491188049316406</v>
      </c>
      <c r="BG154">
        <v>64.046821594238281</v>
      </c>
      <c r="BH154">
        <v>62.977840423583984</v>
      </c>
      <c r="BI154">
        <v>61.693092346191406</v>
      </c>
      <c r="BJ154">
        <v>61.296955108642578</v>
      </c>
      <c r="BK154">
        <v>61.080284118652344</v>
      </c>
      <c r="BL154">
        <v>61.454879760742187</v>
      </c>
      <c r="BM154">
        <v>63.652099609375</v>
      </c>
      <c r="BN154">
        <v>67.752845764160156</v>
      </c>
      <c r="BO154">
        <v>71.341796875</v>
      </c>
      <c r="BP154">
        <v>74.976905822753906</v>
      </c>
      <c r="BQ154">
        <v>77.46795654296875</v>
      </c>
      <c r="BR154">
        <v>77.105148315429687</v>
      </c>
      <c r="BS154">
        <v>76.858268737792969</v>
      </c>
      <c r="BT154">
        <v>75.945655822753906</v>
      </c>
      <c r="BU154">
        <v>74.948646545410156</v>
      </c>
      <c r="BV154">
        <v>74.564430236816406</v>
      </c>
      <c r="BW154">
        <v>73.077018737792969</v>
      </c>
      <c r="BX154">
        <v>70.338951110839844</v>
      </c>
      <c r="BY154">
        <v>69.095054626464844</v>
      </c>
      <c r="BZ154">
        <v>67.593498229980469</v>
      </c>
      <c r="CA154">
        <v>67.033462524414063</v>
      </c>
      <c r="CB154">
        <v>65.756103515625</v>
      </c>
      <c r="CC154">
        <v>3.3547191619873047</v>
      </c>
      <c r="CD154">
        <v>2.6848552227020264</v>
      </c>
      <c r="CE154">
        <v>2.2491691112518311</v>
      </c>
      <c r="CF154">
        <v>2.9388322830200195</v>
      </c>
      <c r="CG154">
        <v>3.5989975929260254</v>
      </c>
      <c r="CH154">
        <v>4.3695130348205566</v>
      </c>
      <c r="CI154">
        <v>3.9192037582397461</v>
      </c>
      <c r="CJ154">
        <v>3.7884438037872314</v>
      </c>
      <c r="CK154">
        <v>2.0523462295532227</v>
      </c>
      <c r="CL154">
        <v>3.7576627731323242</v>
      </c>
      <c r="CM154">
        <v>3.5440998077392578</v>
      </c>
      <c r="CN154">
        <v>3.4267055988311768</v>
      </c>
      <c r="CO154">
        <v>3.141618013381958</v>
      </c>
      <c r="CP154">
        <v>3.0121097564697266</v>
      </c>
      <c r="CQ154">
        <v>3.2085661888122559</v>
      </c>
      <c r="CR154">
        <v>4.2694520950317383</v>
      </c>
      <c r="CS154">
        <v>3.4601614475250244</v>
      </c>
      <c r="CT154">
        <v>3.543492317199707</v>
      </c>
      <c r="CU154">
        <v>4.2154865264892578</v>
      </c>
      <c r="CV154">
        <v>4.6994938850402832</v>
      </c>
      <c r="CW154">
        <v>4.9306340217590332</v>
      </c>
      <c r="CX154">
        <v>5.141754150390625</v>
      </c>
      <c r="CY154">
        <v>4.5849313735961914</v>
      </c>
      <c r="CZ154">
        <v>4.0309929847717285</v>
      </c>
    </row>
    <row r="155" spans="1:104" x14ac:dyDescent="0.25">
      <c r="A155" t="s">
        <v>329</v>
      </c>
      <c r="B155" t="s">
        <v>169</v>
      </c>
      <c r="C155" t="s">
        <v>27</v>
      </c>
      <c r="D155" t="s">
        <v>187</v>
      </c>
      <c r="E155" t="s">
        <v>183</v>
      </c>
      <c r="F155">
        <v>2016</v>
      </c>
      <c r="G155" t="s">
        <v>180</v>
      </c>
      <c r="H155">
        <v>11</v>
      </c>
      <c r="I155">
        <v>136.28507995605469</v>
      </c>
      <c r="J155">
        <v>133.1702880859375</v>
      </c>
      <c r="K155">
        <v>131.05696105957031</v>
      </c>
      <c r="L155">
        <v>131.2041015625</v>
      </c>
      <c r="M155">
        <v>137.49876403808594</v>
      </c>
      <c r="N155">
        <v>148.05421447753906</v>
      </c>
      <c r="O155">
        <v>162.16291809082031</v>
      </c>
      <c r="P155">
        <v>176.95729064941406</v>
      </c>
      <c r="Q155">
        <v>186.10479736328125</v>
      </c>
      <c r="R155">
        <v>192.4378662109375</v>
      </c>
      <c r="S155">
        <v>198.36341857910156</v>
      </c>
      <c r="T155">
        <v>199.50352478027344</v>
      </c>
      <c r="U155">
        <v>200.81170654296875</v>
      </c>
      <c r="V155">
        <v>202.42515563964844</v>
      </c>
      <c r="W155">
        <v>200.57644653320312</v>
      </c>
      <c r="X155">
        <v>193.89006042480469</v>
      </c>
      <c r="Y155">
        <v>187.13775634765625</v>
      </c>
      <c r="Z155">
        <v>180.77719116210937</v>
      </c>
      <c r="AA155">
        <v>171.2938232421875</v>
      </c>
      <c r="AB155">
        <v>164.20191955566406</v>
      </c>
      <c r="AC155">
        <v>160.20556640625</v>
      </c>
      <c r="AD155">
        <v>153.05438232421875</v>
      </c>
      <c r="AE155">
        <v>146.9107666015625</v>
      </c>
      <c r="AF155">
        <v>142.11503601074219</v>
      </c>
      <c r="AG155">
        <v>-0.40893325209617615</v>
      </c>
      <c r="AH155">
        <v>0.52820330858230591</v>
      </c>
      <c r="AI155">
        <v>-0.1456068754196167</v>
      </c>
      <c r="AJ155">
        <v>-1.8840014934539795E-2</v>
      </c>
      <c r="AK155">
        <v>-1.0438085794448853</v>
      </c>
      <c r="AL155">
        <v>-1.9537727832794189</v>
      </c>
      <c r="AM155">
        <v>-3.3618042469024658</v>
      </c>
      <c r="AN155">
        <v>-3.3396263122558594</v>
      </c>
      <c r="AO155">
        <v>-1.6509931087493896</v>
      </c>
      <c r="AP155">
        <v>0.43981590867042542</v>
      </c>
      <c r="AQ155">
        <v>3.5138821601867676</v>
      </c>
      <c r="AR155">
        <v>14.029150009155273</v>
      </c>
      <c r="AS155">
        <v>13.631045341491699</v>
      </c>
      <c r="AT155">
        <v>12.628313064575195</v>
      </c>
      <c r="AU155">
        <v>12.084357261657715</v>
      </c>
      <c r="AV155">
        <v>10.888423919677734</v>
      </c>
      <c r="AW155">
        <v>10.895381927490234</v>
      </c>
      <c r="AX155">
        <v>8.2772645950317383</v>
      </c>
      <c r="AY155">
        <v>0.90819704532623291</v>
      </c>
      <c r="AZ155">
        <v>0.86863923072814941</v>
      </c>
      <c r="BA155">
        <v>1.0638517141342163</v>
      </c>
      <c r="BB155">
        <v>0.23031823337078094</v>
      </c>
      <c r="BC155">
        <v>0.3449140191078186</v>
      </c>
      <c r="BD155">
        <v>0.75636732578277588</v>
      </c>
      <c r="BE155">
        <v>59.438552856445313</v>
      </c>
      <c r="BF155">
        <v>58.2352294921875</v>
      </c>
      <c r="BG155">
        <v>57.425060272216797</v>
      </c>
      <c r="BH155">
        <v>56.445938110351563</v>
      </c>
      <c r="BI155">
        <v>57.504539489746094</v>
      </c>
      <c r="BJ155">
        <v>56.760509490966797</v>
      </c>
      <c r="BK155">
        <v>57.108406066894531</v>
      </c>
      <c r="BL155">
        <v>57.209285736083984</v>
      </c>
      <c r="BM155">
        <v>60.802639007568359</v>
      </c>
      <c r="BN155">
        <v>64.935295104980469</v>
      </c>
      <c r="BO155">
        <v>68.448646545410156</v>
      </c>
      <c r="BP155">
        <v>69.543556213378906</v>
      </c>
      <c r="BQ155">
        <v>70.228462219238281</v>
      </c>
      <c r="BR155">
        <v>69.599319458007813</v>
      </c>
      <c r="BS155">
        <v>69.022819519042969</v>
      </c>
      <c r="BT155">
        <v>69.927902221679688</v>
      </c>
      <c r="BU155">
        <v>68.792274475097656</v>
      </c>
      <c r="BV155">
        <v>66.194374084472656</v>
      </c>
      <c r="BW155">
        <v>64.408065795898437</v>
      </c>
      <c r="BX155">
        <v>64.045257568359375</v>
      </c>
      <c r="BY155">
        <v>63.051219940185547</v>
      </c>
      <c r="BZ155">
        <v>61.822101593017578</v>
      </c>
      <c r="CA155">
        <v>61.560169219970703</v>
      </c>
      <c r="CB155">
        <v>60.102443695068359</v>
      </c>
      <c r="CC155">
        <v>3.3803369998931885</v>
      </c>
      <c r="CD155">
        <v>2.7090079784393311</v>
      </c>
      <c r="CE155">
        <v>2.2797398567199707</v>
      </c>
      <c r="CF155">
        <v>2.9963452816009521</v>
      </c>
      <c r="CG155">
        <v>3.6890981197357178</v>
      </c>
      <c r="CH155">
        <v>4.451298713684082</v>
      </c>
      <c r="CI155">
        <v>3.9436671733856201</v>
      </c>
      <c r="CJ155">
        <v>3.8483316898345947</v>
      </c>
      <c r="CK155">
        <v>2.0772025585174561</v>
      </c>
      <c r="CL155">
        <v>3.7899715900421143</v>
      </c>
      <c r="CM155">
        <v>3.559730052947998</v>
      </c>
      <c r="CN155">
        <v>3.4164984226226807</v>
      </c>
      <c r="CO155">
        <v>3.1300463676452637</v>
      </c>
      <c r="CP155">
        <v>2.9931530952453613</v>
      </c>
      <c r="CQ155">
        <v>3.1833775043487549</v>
      </c>
      <c r="CR155">
        <v>4.2235488891601562</v>
      </c>
      <c r="CS155">
        <v>3.435521125793457</v>
      </c>
      <c r="CT155">
        <v>3.5596816539764404</v>
      </c>
      <c r="CU155">
        <v>4.1456809043884277</v>
      </c>
      <c r="CV155">
        <v>4.5812182426452637</v>
      </c>
      <c r="CW155">
        <v>4.8734426498413086</v>
      </c>
      <c r="CX155">
        <v>5.126854419708252</v>
      </c>
      <c r="CY155">
        <v>4.5785603523254395</v>
      </c>
      <c r="CZ155">
        <v>4.0430107116699219</v>
      </c>
    </row>
    <row r="156" spans="1:104" x14ac:dyDescent="0.25">
      <c r="A156" t="s">
        <v>330</v>
      </c>
      <c r="B156" t="s">
        <v>169</v>
      </c>
      <c r="C156" t="s">
        <v>27</v>
      </c>
      <c r="D156" t="s">
        <v>187</v>
      </c>
      <c r="E156" t="s">
        <v>183</v>
      </c>
      <c r="F156">
        <v>2016</v>
      </c>
      <c r="G156" t="s">
        <v>181</v>
      </c>
      <c r="H156">
        <v>12</v>
      </c>
      <c r="I156">
        <v>129.05337524414062</v>
      </c>
      <c r="J156">
        <v>126.54472351074219</v>
      </c>
      <c r="K156">
        <v>125.00504302978516</v>
      </c>
      <c r="L156">
        <v>124.6993408203125</v>
      </c>
      <c r="M156">
        <v>130.43911743164062</v>
      </c>
      <c r="N156">
        <v>140.76356506347656</v>
      </c>
      <c r="O156">
        <v>155.81295776367187</v>
      </c>
      <c r="P156">
        <v>168.29454040527344</v>
      </c>
      <c r="Q156">
        <v>174.87544250488281</v>
      </c>
      <c r="R156">
        <v>177.6768798828125</v>
      </c>
      <c r="S156">
        <v>179.22320556640625</v>
      </c>
      <c r="T156">
        <v>178.06910705566406</v>
      </c>
      <c r="U156">
        <v>177.21624755859375</v>
      </c>
      <c r="V156">
        <v>176.99688720703125</v>
      </c>
      <c r="W156">
        <v>175.11370849609375</v>
      </c>
      <c r="X156">
        <v>170.76060485839844</v>
      </c>
      <c r="Y156">
        <v>168.43350219726562</v>
      </c>
      <c r="Z156">
        <v>166.71267700195312</v>
      </c>
      <c r="AA156">
        <v>160.22439575195312</v>
      </c>
      <c r="AB156">
        <v>154.53999328613281</v>
      </c>
      <c r="AC156">
        <v>150.698974609375</v>
      </c>
      <c r="AD156">
        <v>144.91558837890625</v>
      </c>
      <c r="AE156">
        <v>139.25685119628906</v>
      </c>
      <c r="AF156">
        <v>134.09768676757813</v>
      </c>
      <c r="AG156">
        <v>-0.56453216075897217</v>
      </c>
      <c r="AH156">
        <v>0.49960675835609436</v>
      </c>
      <c r="AI156">
        <v>-0.33800584077835083</v>
      </c>
      <c r="AJ156">
        <v>-0.30730748176574707</v>
      </c>
      <c r="AK156">
        <v>-1.5140159130096436</v>
      </c>
      <c r="AL156">
        <v>-2.9207198619842529</v>
      </c>
      <c r="AM156">
        <v>-4.1140379905700684</v>
      </c>
      <c r="AN156">
        <v>-4.7730941772460937</v>
      </c>
      <c r="AO156">
        <v>-2.8752520084381104</v>
      </c>
      <c r="AP156">
        <v>-0.17255626618862152</v>
      </c>
      <c r="AQ156">
        <v>2.6047205924987793</v>
      </c>
      <c r="AR156">
        <v>11.432144165039063</v>
      </c>
      <c r="AS156">
        <v>10.717957496643066</v>
      </c>
      <c r="AT156">
        <v>9.7923002243041992</v>
      </c>
      <c r="AU156">
        <v>9.3601160049438477</v>
      </c>
      <c r="AV156">
        <v>7.7651782035827637</v>
      </c>
      <c r="AW156">
        <v>7.9528112411499023</v>
      </c>
      <c r="AX156">
        <v>5.372584342956543</v>
      </c>
      <c r="AY156">
        <v>-1.2417657375335693</v>
      </c>
      <c r="AZ156">
        <v>-0.40339219570159912</v>
      </c>
      <c r="BA156">
        <v>0.29968777298927307</v>
      </c>
      <c r="BB156">
        <v>-0.50028634071350098</v>
      </c>
      <c r="BC156">
        <v>-0.39436513185501099</v>
      </c>
      <c r="BD156">
        <v>0.1540992259979248</v>
      </c>
      <c r="BE156">
        <v>53.517131805419922</v>
      </c>
      <c r="BF156">
        <v>53.495735168457031</v>
      </c>
      <c r="BG156">
        <v>52.327297210693359</v>
      </c>
      <c r="BH156">
        <v>52.628517150878906</v>
      </c>
      <c r="BI156">
        <v>51.733802795410156</v>
      </c>
      <c r="BJ156">
        <v>50.65081787109375</v>
      </c>
      <c r="BK156">
        <v>50.18414306640625</v>
      </c>
      <c r="BL156">
        <v>49.93414306640625</v>
      </c>
      <c r="BM156">
        <v>54.497016906738281</v>
      </c>
      <c r="BN156">
        <v>57.438274383544922</v>
      </c>
      <c r="BO156">
        <v>60.565994262695313</v>
      </c>
      <c r="BP156">
        <v>63.0814208984375</v>
      </c>
      <c r="BQ156">
        <v>64.810173034667969</v>
      </c>
      <c r="BR156">
        <v>64.629142761230469</v>
      </c>
      <c r="BS156">
        <v>62.713687896728516</v>
      </c>
      <c r="BT156">
        <v>61.947353363037109</v>
      </c>
      <c r="BU156">
        <v>61.181026458740234</v>
      </c>
      <c r="BV156">
        <v>58.440105438232422</v>
      </c>
      <c r="BW156">
        <v>55.616725921630859</v>
      </c>
      <c r="BX156">
        <v>53.529338836669922</v>
      </c>
      <c r="BY156">
        <v>52.084964752197266</v>
      </c>
      <c r="BZ156">
        <v>50.765987396240234</v>
      </c>
      <c r="CA156">
        <v>50.090927124023438</v>
      </c>
      <c r="CB156">
        <v>49.268829345703125</v>
      </c>
      <c r="CC156">
        <v>3.6125240325927734</v>
      </c>
      <c r="CD156">
        <v>2.9052040576934814</v>
      </c>
      <c r="CE156">
        <v>2.4540441036224365</v>
      </c>
      <c r="CF156">
        <v>3.2139432430267334</v>
      </c>
      <c r="CG156">
        <v>3.9496524333953857</v>
      </c>
      <c r="CH156">
        <v>4.7762365341186523</v>
      </c>
      <c r="CI156">
        <v>4.2764358520507812</v>
      </c>
      <c r="CJ156">
        <v>4.1305098533630371</v>
      </c>
      <c r="CK156">
        <v>2.2028236389160156</v>
      </c>
      <c r="CL156">
        <v>3.9491710662841797</v>
      </c>
      <c r="CM156">
        <v>3.629772424697876</v>
      </c>
      <c r="CN156">
        <v>3.4415085315704346</v>
      </c>
      <c r="CO156">
        <v>3.1174168586730957</v>
      </c>
      <c r="CP156">
        <v>2.9536545276641846</v>
      </c>
      <c r="CQ156">
        <v>3.136591911315918</v>
      </c>
      <c r="CR156">
        <v>4.197969913482666</v>
      </c>
      <c r="CS156">
        <v>3.4897096157073975</v>
      </c>
      <c r="CT156">
        <v>3.7048091888427734</v>
      </c>
      <c r="CU156">
        <v>4.3763542175292969</v>
      </c>
      <c r="CV156">
        <v>4.8660135269165039</v>
      </c>
      <c r="CW156">
        <v>5.1736640930175781</v>
      </c>
      <c r="CX156">
        <v>5.4783520698547363</v>
      </c>
      <c r="CY156">
        <v>4.8980307579040527</v>
      </c>
      <c r="CZ156">
        <v>4.305422306060791</v>
      </c>
    </row>
    <row r="157" spans="1:104" x14ac:dyDescent="0.25">
      <c r="A157" t="s">
        <v>331</v>
      </c>
      <c r="B157" t="s">
        <v>169</v>
      </c>
      <c r="C157" t="s">
        <v>27</v>
      </c>
      <c r="D157" t="s">
        <v>187</v>
      </c>
      <c r="E157" t="s">
        <v>183</v>
      </c>
      <c r="F157">
        <v>2016</v>
      </c>
      <c r="G157" t="s">
        <v>182</v>
      </c>
      <c r="H157">
        <v>8</v>
      </c>
      <c r="I157">
        <v>153.83511352539062</v>
      </c>
      <c r="J157">
        <v>150.14225769042969</v>
      </c>
      <c r="K157">
        <v>147.16238403320312</v>
      </c>
      <c r="L157">
        <v>146.81782531738281</v>
      </c>
      <c r="M157">
        <v>153.200927734375</v>
      </c>
      <c r="N157">
        <v>168.85261535644531</v>
      </c>
      <c r="O157">
        <v>184.24041748046875</v>
      </c>
      <c r="P157">
        <v>199.19294738769531</v>
      </c>
      <c r="Q157">
        <v>209.49589538574219</v>
      </c>
      <c r="R157">
        <v>216.98321533203125</v>
      </c>
      <c r="S157">
        <v>223.99516296386719</v>
      </c>
      <c r="T157">
        <v>225.65782165527344</v>
      </c>
      <c r="U157">
        <v>227.22735595703125</v>
      </c>
      <c r="V157">
        <v>227.84210205078125</v>
      </c>
      <c r="W157">
        <v>226.38687133789062</v>
      </c>
      <c r="X157">
        <v>221.05155944824219</v>
      </c>
      <c r="Y157">
        <v>214.59696960449219</v>
      </c>
      <c r="Z157">
        <v>205.77803039550781</v>
      </c>
      <c r="AA157">
        <v>196.07572937011719</v>
      </c>
      <c r="AB157">
        <v>190.59503173828125</v>
      </c>
      <c r="AC157">
        <v>186.27342224121094</v>
      </c>
      <c r="AD157">
        <v>177.60697937011719</v>
      </c>
      <c r="AE157">
        <v>169.83332824707031</v>
      </c>
      <c r="AF157">
        <v>162.547607421875</v>
      </c>
      <c r="AG157">
        <v>-0.11726978421211243</v>
      </c>
      <c r="AH157">
        <v>0.59999954700469971</v>
      </c>
      <c r="AI157">
        <v>0.21841470897197723</v>
      </c>
      <c r="AJ157">
        <v>0.53404444456100464</v>
      </c>
      <c r="AK157">
        <v>-0.16071529686450958</v>
      </c>
      <c r="AL157">
        <v>-0.15049436688423157</v>
      </c>
      <c r="AM157">
        <v>-2.1167526245117187</v>
      </c>
      <c r="AN157">
        <v>-0.67981821298599243</v>
      </c>
      <c r="AO157">
        <v>0.72537046670913696</v>
      </c>
      <c r="AP157">
        <v>1.6471842527389526</v>
      </c>
      <c r="AQ157">
        <v>5.1287813186645508</v>
      </c>
      <c r="AR157">
        <v>18.118202209472656</v>
      </c>
      <c r="AS157">
        <v>18.163688659667969</v>
      </c>
      <c r="AT157">
        <v>16.834785461425781</v>
      </c>
      <c r="AU157">
        <v>16.146142959594727</v>
      </c>
      <c r="AV157">
        <v>16.2613525390625</v>
      </c>
      <c r="AW157">
        <v>16.341642379760742</v>
      </c>
      <c r="AX157">
        <v>13.968207359313965</v>
      </c>
      <c r="AY157">
        <v>5.2090754508972168</v>
      </c>
      <c r="AZ157">
        <v>3.4614672660827637</v>
      </c>
      <c r="BA157">
        <v>2.6487033367156982</v>
      </c>
      <c r="BB157">
        <v>1.7016376256942749</v>
      </c>
      <c r="BC157">
        <v>1.8319234848022461</v>
      </c>
      <c r="BD157">
        <v>1.9702404737472534</v>
      </c>
      <c r="BE157">
        <v>68.410186767578125</v>
      </c>
      <c r="BF157">
        <v>67.882720947265625</v>
      </c>
      <c r="BG157">
        <v>67.510353088378906</v>
      </c>
      <c r="BH157">
        <v>66.979171752929688</v>
      </c>
      <c r="BI157">
        <v>66.867332458496094</v>
      </c>
      <c r="BJ157">
        <v>66.622642517089844</v>
      </c>
      <c r="BK157">
        <v>67.147666931152344</v>
      </c>
      <c r="BL157">
        <v>68.163734436035156</v>
      </c>
      <c r="BM157">
        <v>70.997886657714844</v>
      </c>
      <c r="BN157">
        <v>74.31585693359375</v>
      </c>
      <c r="BO157">
        <v>77.560012817382813</v>
      </c>
      <c r="BP157">
        <v>78.858055114746094</v>
      </c>
      <c r="BQ157">
        <v>80.237625122070313</v>
      </c>
      <c r="BR157">
        <v>80.564064025878906</v>
      </c>
      <c r="BS157">
        <v>80.720085144042969</v>
      </c>
      <c r="BT157">
        <v>80.904212951660156</v>
      </c>
      <c r="BU157">
        <v>80.53411865234375</v>
      </c>
      <c r="BV157">
        <v>79.63885498046875</v>
      </c>
      <c r="BW157">
        <v>77.795661926269531</v>
      </c>
      <c r="BX157">
        <v>74.885009765625</v>
      </c>
      <c r="BY157">
        <v>72.391532897949219</v>
      </c>
      <c r="BZ157">
        <v>71.149894714355469</v>
      </c>
      <c r="CA157">
        <v>70.300506591796875</v>
      </c>
      <c r="CB157">
        <v>69.764755249023438</v>
      </c>
      <c r="CC157">
        <v>3.2763786315917969</v>
      </c>
      <c r="CD157">
        <v>2.6226043701171875</v>
      </c>
      <c r="CE157">
        <v>2.1981072425842285</v>
      </c>
      <c r="CF157">
        <v>2.8790557384490967</v>
      </c>
      <c r="CG157">
        <v>3.5294713973999023</v>
      </c>
      <c r="CH157">
        <v>4.359138011932373</v>
      </c>
      <c r="CI157">
        <v>3.8473396301269531</v>
      </c>
      <c r="CJ157">
        <v>3.7196736335754395</v>
      </c>
      <c r="CK157">
        <v>2.007814884185791</v>
      </c>
      <c r="CL157">
        <v>3.6694278717041016</v>
      </c>
      <c r="CM157">
        <v>3.4516043663024902</v>
      </c>
      <c r="CN157">
        <v>3.3182408809661865</v>
      </c>
      <c r="CO157">
        <v>3.0412297248840332</v>
      </c>
      <c r="CP157">
        <v>2.8928458690643311</v>
      </c>
      <c r="CQ157">
        <v>3.0852212905883789</v>
      </c>
      <c r="CR157">
        <v>4.1346850395202637</v>
      </c>
      <c r="CS157">
        <v>3.3828418254852295</v>
      </c>
      <c r="CT157">
        <v>3.4793128967285156</v>
      </c>
      <c r="CU157">
        <v>4.0747866630554199</v>
      </c>
      <c r="CV157">
        <v>4.5660557746887207</v>
      </c>
      <c r="CW157">
        <v>4.865595817565918</v>
      </c>
      <c r="CX157">
        <v>5.1084847450256348</v>
      </c>
      <c r="CY157">
        <v>4.5449080467224121</v>
      </c>
      <c r="CZ157">
        <v>3.970747709274292</v>
      </c>
    </row>
    <row r="158" spans="1:104" x14ac:dyDescent="0.25">
      <c r="A158" t="s">
        <v>332</v>
      </c>
      <c r="B158" t="s">
        <v>169</v>
      </c>
      <c r="C158" t="s">
        <v>27</v>
      </c>
      <c r="D158" t="s">
        <v>187</v>
      </c>
      <c r="E158" t="s">
        <v>183</v>
      </c>
      <c r="F158">
        <v>2017</v>
      </c>
      <c r="G158" t="s">
        <v>170</v>
      </c>
      <c r="H158">
        <v>1</v>
      </c>
      <c r="I158">
        <v>125.21013641357422</v>
      </c>
      <c r="J158">
        <v>122.26229095458984</v>
      </c>
      <c r="K158">
        <v>121.33226776123047</v>
      </c>
      <c r="L158">
        <v>121.66880798339844</v>
      </c>
      <c r="M158">
        <v>128.69212341308594</v>
      </c>
      <c r="N158">
        <v>140.58523559570312</v>
      </c>
      <c r="O158">
        <v>158.24620056152344</v>
      </c>
      <c r="P158">
        <v>171.50474548339844</v>
      </c>
      <c r="Q158">
        <v>175.9423828125</v>
      </c>
      <c r="R158">
        <v>176.51217651367187</v>
      </c>
      <c r="S158">
        <v>177.55685424804687</v>
      </c>
      <c r="T158">
        <v>174.57994079589844</v>
      </c>
      <c r="U158">
        <v>173.39962768554688</v>
      </c>
      <c r="V158">
        <v>172.08000183105469</v>
      </c>
      <c r="W158">
        <v>168.78536987304687</v>
      </c>
      <c r="X158">
        <v>164.82194519042969</v>
      </c>
      <c r="Y158">
        <v>162.33596801757812</v>
      </c>
      <c r="Z158">
        <v>160.87413024902344</v>
      </c>
      <c r="AA158">
        <v>156.62638854980469</v>
      </c>
      <c r="AB158">
        <v>150.83218383789062</v>
      </c>
      <c r="AC158">
        <v>147.20013427734375</v>
      </c>
      <c r="AD158">
        <v>141.65193176269531</v>
      </c>
      <c r="AE158">
        <v>136.71939086914062</v>
      </c>
      <c r="AF158">
        <v>131.92921447753906</v>
      </c>
      <c r="AG158">
        <v>-0.67402589321136475</v>
      </c>
      <c r="AH158">
        <v>0.48105564713478088</v>
      </c>
      <c r="AI158">
        <v>-0.46998658776283264</v>
      </c>
      <c r="AJ158">
        <v>-0.50717014074325562</v>
      </c>
      <c r="AK158">
        <v>-1.8731914758682251</v>
      </c>
      <c r="AL158">
        <v>-3.6966619491577148</v>
      </c>
      <c r="AM158">
        <v>-4.8374114036560059</v>
      </c>
      <c r="AN158">
        <v>-6.0590839385986328</v>
      </c>
      <c r="AO158">
        <v>-3.8707931041717529</v>
      </c>
      <c r="AP158">
        <v>-0.59350800514221191</v>
      </c>
      <c r="AQ158">
        <v>2.1657907962799072</v>
      </c>
      <c r="AR158">
        <v>10.423672676086426</v>
      </c>
      <c r="AS158">
        <v>9.5449371337890625</v>
      </c>
      <c r="AT158">
        <v>8.6281862258911133</v>
      </c>
      <c r="AU158">
        <v>8.1795539855957031</v>
      </c>
      <c r="AV158">
        <v>6.2021675109863281</v>
      </c>
      <c r="AW158">
        <v>6.3531684875488281</v>
      </c>
      <c r="AX158">
        <v>3.5826201438903809</v>
      </c>
      <c r="AY158">
        <v>-2.7149319648742676</v>
      </c>
      <c r="AZ158">
        <v>-1.2686744928359985</v>
      </c>
      <c r="BA158">
        <v>-0.21005968749523163</v>
      </c>
      <c r="BB158">
        <v>-1.0045996904373169</v>
      </c>
      <c r="BC158">
        <v>-0.90715575218200684</v>
      </c>
      <c r="BD158">
        <v>-0.25263747572898865</v>
      </c>
      <c r="BE158">
        <v>50.420791625976562</v>
      </c>
      <c r="BF158">
        <v>50.271675109863281</v>
      </c>
      <c r="BG158">
        <v>49.324317932128906</v>
      </c>
      <c r="BH158">
        <v>48.675197601318359</v>
      </c>
      <c r="BI158">
        <v>48.021675109863281</v>
      </c>
      <c r="BJ158">
        <v>47.428176879882813</v>
      </c>
      <c r="BK158">
        <v>46.584686279296875</v>
      </c>
      <c r="BL158">
        <v>46.181159973144531</v>
      </c>
      <c r="BM158">
        <v>48.104000091552734</v>
      </c>
      <c r="BN158">
        <v>51.911052703857422</v>
      </c>
      <c r="BO158">
        <v>54.213691711425781</v>
      </c>
      <c r="BP158">
        <v>56.350875854492188</v>
      </c>
      <c r="BQ158">
        <v>57.447357177734375</v>
      </c>
      <c r="BR158">
        <v>58.403522491455078</v>
      </c>
      <c r="BS158">
        <v>58.100883483886719</v>
      </c>
      <c r="BT158">
        <v>58.545253753662109</v>
      </c>
      <c r="BU158">
        <v>57.451900482177734</v>
      </c>
      <c r="BV158">
        <v>55.03204345703125</v>
      </c>
      <c r="BW158">
        <v>53.374118804931641</v>
      </c>
      <c r="BX158">
        <v>51.9661865234375</v>
      </c>
      <c r="BY158">
        <v>51.283740997314453</v>
      </c>
      <c r="BZ158">
        <v>51.03814697265625</v>
      </c>
      <c r="CA158">
        <v>50.026214599609375</v>
      </c>
      <c r="CB158">
        <v>48.977977752685547</v>
      </c>
      <c r="CC158">
        <v>3.8403167724609375</v>
      </c>
      <c r="CD158">
        <v>3.0754687786102295</v>
      </c>
      <c r="CE158">
        <v>2.609860897064209</v>
      </c>
      <c r="CF158">
        <v>3.4358921051025391</v>
      </c>
      <c r="CG158">
        <v>4.2696199417114258</v>
      </c>
      <c r="CH158">
        <v>5.2266273498535156</v>
      </c>
      <c r="CI158">
        <v>4.7588043212890625</v>
      </c>
      <c r="CJ158">
        <v>4.6120710372924805</v>
      </c>
      <c r="CK158">
        <v>2.4283292293548584</v>
      </c>
      <c r="CL158">
        <v>4.2986879348754883</v>
      </c>
      <c r="CM158">
        <v>3.9401142597198486</v>
      </c>
      <c r="CN158">
        <v>3.6969265937805176</v>
      </c>
      <c r="CO158">
        <v>3.3421483039855957</v>
      </c>
      <c r="CP158">
        <v>3.1463766098022461</v>
      </c>
      <c r="CQ158">
        <v>3.3125226497650146</v>
      </c>
      <c r="CR158">
        <v>4.439692497253418</v>
      </c>
      <c r="CS158">
        <v>3.6852061748504639</v>
      </c>
      <c r="CT158">
        <v>3.917144775390625</v>
      </c>
      <c r="CU158">
        <v>4.687431812286377</v>
      </c>
      <c r="CV158">
        <v>5.2037043571472168</v>
      </c>
      <c r="CW158">
        <v>5.5370998382568359</v>
      </c>
      <c r="CX158">
        <v>5.8673710823059082</v>
      </c>
      <c r="CY158">
        <v>5.268916130065918</v>
      </c>
      <c r="CZ158">
        <v>4.641108512878418</v>
      </c>
    </row>
    <row r="159" spans="1:104" x14ac:dyDescent="0.25">
      <c r="A159" t="s">
        <v>333</v>
      </c>
      <c r="B159" t="s">
        <v>169</v>
      </c>
      <c r="C159" t="s">
        <v>27</v>
      </c>
      <c r="D159" t="s">
        <v>187</v>
      </c>
      <c r="E159" t="s">
        <v>183</v>
      </c>
      <c r="F159">
        <v>2017</v>
      </c>
      <c r="G159" t="s">
        <v>171</v>
      </c>
      <c r="H159">
        <v>2</v>
      </c>
      <c r="I159">
        <v>128.71699523925781</v>
      </c>
      <c r="J159">
        <v>125.39704895019531</v>
      </c>
      <c r="K159">
        <v>123.76760101318359</v>
      </c>
      <c r="L159">
        <v>124.32328796386719</v>
      </c>
      <c r="M159">
        <v>130.50103759765625</v>
      </c>
      <c r="N159">
        <v>142.02944946289062</v>
      </c>
      <c r="O159">
        <v>159.37600708007812</v>
      </c>
      <c r="P159">
        <v>170.43887329101562</v>
      </c>
      <c r="Q159">
        <v>175.83082580566406</v>
      </c>
      <c r="R159">
        <v>177.40504455566406</v>
      </c>
      <c r="S159">
        <v>180.46308898925781</v>
      </c>
      <c r="T159">
        <v>179.16987609863281</v>
      </c>
      <c r="U159">
        <v>179.61073303222656</v>
      </c>
      <c r="V159">
        <v>179.22758483886719</v>
      </c>
      <c r="W159">
        <v>176.94656372070312</v>
      </c>
      <c r="X159">
        <v>171.62046813964844</v>
      </c>
      <c r="Y159">
        <v>166.58390808105469</v>
      </c>
      <c r="Z159">
        <v>165.49844360351562</v>
      </c>
      <c r="AA159">
        <v>162.91487121582031</v>
      </c>
      <c r="AB159">
        <v>156.85110473632812</v>
      </c>
      <c r="AC159">
        <v>152.82852172851562</v>
      </c>
      <c r="AD159">
        <v>146.12214660644531</v>
      </c>
      <c r="AE159">
        <v>139.89999389648437</v>
      </c>
      <c r="AF159">
        <v>134.87226867675781</v>
      </c>
      <c r="AG159">
        <v>-0.61694520711898804</v>
      </c>
      <c r="AH159">
        <v>0.49437597393989563</v>
      </c>
      <c r="AI159">
        <v>-0.39473488926887512</v>
      </c>
      <c r="AJ159">
        <v>-0.39429974555969238</v>
      </c>
      <c r="AK159">
        <v>-1.6744197607040405</v>
      </c>
      <c r="AL159">
        <v>-3.2738585472106934</v>
      </c>
      <c r="AM159">
        <v>-4.4836044311523437</v>
      </c>
      <c r="AN159">
        <v>-5.3267264366149902</v>
      </c>
      <c r="AO159">
        <v>-3.2965693473815918</v>
      </c>
      <c r="AP159">
        <v>-0.3483414351940155</v>
      </c>
      <c r="AQ159">
        <v>2.4478192329406738</v>
      </c>
      <c r="AR159">
        <v>11.168704032897949</v>
      </c>
      <c r="AS159">
        <v>10.457761764526367</v>
      </c>
      <c r="AT159">
        <v>9.5301218032836914</v>
      </c>
      <c r="AU159">
        <v>9.0916309356689453</v>
      </c>
      <c r="AV159">
        <v>7.2455735206604004</v>
      </c>
      <c r="AW159">
        <v>7.3068671226501465</v>
      </c>
      <c r="AX159">
        <v>4.6496005058288574</v>
      </c>
      <c r="AY159">
        <v>-1.9105595350265503</v>
      </c>
      <c r="AZ159">
        <v>-0.78702056407928467</v>
      </c>
      <c r="BA159">
        <v>8.7288334965705872E-2</v>
      </c>
      <c r="BB159">
        <v>-0.72516828775405884</v>
      </c>
      <c r="BC159">
        <v>-0.61699521541595459</v>
      </c>
      <c r="BD159">
        <v>-1.6513392329216003E-2</v>
      </c>
      <c r="BE159">
        <v>52.024654388427734</v>
      </c>
      <c r="BF159">
        <v>52.644851684570312</v>
      </c>
      <c r="BG159">
        <v>52.250137329101563</v>
      </c>
      <c r="BH159">
        <v>52.137325286865234</v>
      </c>
      <c r="BI159">
        <v>51.423637390136719</v>
      </c>
      <c r="BJ159">
        <v>50.673641204833984</v>
      </c>
      <c r="BK159">
        <v>51.084686279296875</v>
      </c>
      <c r="BL159">
        <v>51.6373291015625</v>
      </c>
      <c r="BM159">
        <v>53.126819610595703</v>
      </c>
      <c r="BN159">
        <v>55.102447509765625</v>
      </c>
      <c r="BO159">
        <v>56.664031982421875</v>
      </c>
      <c r="BP159">
        <v>57.899120330810547</v>
      </c>
      <c r="BQ159">
        <v>59.314571380615234</v>
      </c>
      <c r="BR159">
        <v>60.001422882080078</v>
      </c>
      <c r="BS159">
        <v>60.168956756591797</v>
      </c>
      <c r="BT159">
        <v>59.093494415283203</v>
      </c>
      <c r="BU159">
        <v>57.760509490966797</v>
      </c>
      <c r="BV159">
        <v>55.903659820556641</v>
      </c>
      <c r="BW159">
        <v>55.283462524414062</v>
      </c>
      <c r="BX159">
        <v>54.455924987792969</v>
      </c>
      <c r="BY159">
        <v>53.486782073974609</v>
      </c>
      <c r="BZ159">
        <v>53.378517150878906</v>
      </c>
      <c r="CA159">
        <v>52.595191955566406</v>
      </c>
      <c r="CB159">
        <v>52.486785888671875</v>
      </c>
      <c r="CC159">
        <v>3.7424197196960449</v>
      </c>
      <c r="CD159">
        <v>2.9901649951934814</v>
      </c>
      <c r="CE159">
        <v>2.5236964225769043</v>
      </c>
      <c r="CF159">
        <v>3.3281419277191162</v>
      </c>
      <c r="CG159">
        <v>4.1043109893798828</v>
      </c>
      <c r="CH159">
        <v>5.0055208206176758</v>
      </c>
      <c r="CI159">
        <v>4.5433535575866699</v>
      </c>
      <c r="CJ159">
        <v>4.3448777198791504</v>
      </c>
      <c r="CK159">
        <v>2.3004944324493408</v>
      </c>
      <c r="CL159">
        <v>4.0955877304077148</v>
      </c>
      <c r="CM159">
        <v>3.7961974143981934</v>
      </c>
      <c r="CN159">
        <v>3.5966694355010986</v>
      </c>
      <c r="CO159">
        <v>3.2817001342773437</v>
      </c>
      <c r="CP159">
        <v>3.1065201759338379</v>
      </c>
      <c r="CQ159">
        <v>3.2919654846191406</v>
      </c>
      <c r="CR159">
        <v>4.3822383880615234</v>
      </c>
      <c r="CS159">
        <v>3.5848345756530762</v>
      </c>
      <c r="CT159">
        <v>3.8200268745422363</v>
      </c>
      <c r="CU159">
        <v>4.621891975402832</v>
      </c>
      <c r="CV159">
        <v>5.1297392845153809</v>
      </c>
      <c r="CW159">
        <v>5.4496369361877441</v>
      </c>
      <c r="CX159">
        <v>5.7375454902648926</v>
      </c>
      <c r="CY159">
        <v>5.1109061241149902</v>
      </c>
      <c r="CZ159">
        <v>4.4977202415466309</v>
      </c>
    </row>
    <row r="160" spans="1:104" x14ac:dyDescent="0.25">
      <c r="A160" t="s">
        <v>334</v>
      </c>
      <c r="B160" t="s">
        <v>169</v>
      </c>
      <c r="C160" t="s">
        <v>27</v>
      </c>
      <c r="D160" t="s">
        <v>187</v>
      </c>
      <c r="E160" t="s">
        <v>183</v>
      </c>
      <c r="F160">
        <v>2017</v>
      </c>
      <c r="G160" t="s">
        <v>172</v>
      </c>
      <c r="H160">
        <v>3</v>
      </c>
      <c r="I160">
        <v>129.35224914550781</v>
      </c>
      <c r="J160">
        <v>126.24761962890625</v>
      </c>
      <c r="K160">
        <v>124.38214111328125</v>
      </c>
      <c r="L160">
        <v>123.90219116210937</v>
      </c>
      <c r="M160">
        <v>128.336669921875</v>
      </c>
      <c r="N160">
        <v>139.90664672851563</v>
      </c>
      <c r="O160">
        <v>157.6468505859375</v>
      </c>
      <c r="P160">
        <v>168.68194580078125</v>
      </c>
      <c r="Q160">
        <v>173.45292663574219</v>
      </c>
      <c r="R160">
        <v>175.14338684082031</v>
      </c>
      <c r="S160">
        <v>178.35997009277344</v>
      </c>
      <c r="T160">
        <v>176.7574462890625</v>
      </c>
      <c r="U160">
        <v>177.04824829101562</v>
      </c>
      <c r="V160">
        <v>177.27403259277344</v>
      </c>
      <c r="W160">
        <v>175.85592651367188</v>
      </c>
      <c r="X160">
        <v>171.55867004394531</v>
      </c>
      <c r="Y160">
        <v>167.16825866699219</v>
      </c>
      <c r="Z160">
        <v>163.63299560546875</v>
      </c>
      <c r="AA160">
        <v>160.53817749023437</v>
      </c>
      <c r="AB160">
        <v>158.94267272949219</v>
      </c>
      <c r="AC160">
        <v>155.49794006347656</v>
      </c>
      <c r="AD160">
        <v>149.15960693359375</v>
      </c>
      <c r="AE160">
        <v>141.95213317871094</v>
      </c>
      <c r="AF160">
        <v>136.24412536621094</v>
      </c>
      <c r="AG160">
        <v>-0.62211602926254272</v>
      </c>
      <c r="AH160">
        <v>0.4977017343044281</v>
      </c>
      <c r="AI160">
        <v>-0.39906516671180725</v>
      </c>
      <c r="AJ160">
        <v>-0.39640432596206665</v>
      </c>
      <c r="AK160">
        <v>-1.6528151035308838</v>
      </c>
      <c r="AL160">
        <v>-3.2375686168670654</v>
      </c>
      <c r="AM160">
        <v>-4.4456582069396973</v>
      </c>
      <c r="AN160">
        <v>-5.2909660339355469</v>
      </c>
      <c r="AO160">
        <v>-3.2676963806152344</v>
      </c>
      <c r="AP160">
        <v>-0.35072439908981323</v>
      </c>
      <c r="AQ160">
        <v>2.4125046730041504</v>
      </c>
      <c r="AR160">
        <v>11.005382537841797</v>
      </c>
      <c r="AS160">
        <v>10.292887687683105</v>
      </c>
      <c r="AT160">
        <v>9.4112710952758789</v>
      </c>
      <c r="AU160">
        <v>9.0212945938110352</v>
      </c>
      <c r="AV160">
        <v>7.2210383415222168</v>
      </c>
      <c r="AW160">
        <v>7.3104901313781738</v>
      </c>
      <c r="AX160">
        <v>4.5706448554992676</v>
      </c>
      <c r="AY160">
        <v>-1.9077551364898682</v>
      </c>
      <c r="AZ160">
        <v>-0.81253784894943237</v>
      </c>
      <c r="BA160">
        <v>8.0159075558185577E-2</v>
      </c>
      <c r="BB160">
        <v>-0.74908816814422607</v>
      </c>
      <c r="BC160">
        <v>-0.63484209775924683</v>
      </c>
      <c r="BD160">
        <v>-2.3483268916606903E-2</v>
      </c>
      <c r="BE160">
        <v>51.406017303466797</v>
      </c>
      <c r="BF160">
        <v>51.694648742675781</v>
      </c>
      <c r="BG160">
        <v>51.470455169677734</v>
      </c>
      <c r="BH160">
        <v>51.90081787109375</v>
      </c>
      <c r="BI160">
        <v>50.940109252929688</v>
      </c>
      <c r="BJ160">
        <v>50.988349914550781</v>
      </c>
      <c r="BK160">
        <v>50.629940032958984</v>
      </c>
      <c r="BL160">
        <v>50.992748260498047</v>
      </c>
      <c r="BM160">
        <v>53.132781982421875</v>
      </c>
      <c r="BN160">
        <v>54.814708709716797</v>
      </c>
      <c r="BO160">
        <v>56.935428619384766</v>
      </c>
      <c r="BP160">
        <v>58.391727447509766</v>
      </c>
      <c r="BQ160">
        <v>59.441390991210937</v>
      </c>
      <c r="BR160">
        <v>60.587528228759766</v>
      </c>
      <c r="BS160">
        <v>60.0875244140625</v>
      </c>
      <c r="BT160">
        <v>59.572620391845703</v>
      </c>
      <c r="BU160">
        <v>58.751556396484375</v>
      </c>
      <c r="BV160">
        <v>57.787872314453125</v>
      </c>
      <c r="BW160">
        <v>55.527641296386719</v>
      </c>
      <c r="BX160">
        <v>54.463066101074219</v>
      </c>
      <c r="BY160">
        <v>53.836383819580078</v>
      </c>
      <c r="BZ160">
        <v>53.122688293457031</v>
      </c>
      <c r="CA160">
        <v>52.625679016113281</v>
      </c>
      <c r="CB160">
        <v>52.032180786132813</v>
      </c>
      <c r="CC160">
        <v>3.7665016651153564</v>
      </c>
      <c r="CD160">
        <v>3.014939546585083</v>
      </c>
      <c r="CE160">
        <v>2.5400111675262451</v>
      </c>
      <c r="CF160">
        <v>3.3218181133270264</v>
      </c>
      <c r="CG160">
        <v>4.0422639846801758</v>
      </c>
      <c r="CH160">
        <v>4.9380640983581543</v>
      </c>
      <c r="CI160">
        <v>4.5007662773132324</v>
      </c>
      <c r="CJ160">
        <v>4.3065061569213867</v>
      </c>
      <c r="CK160">
        <v>2.2727692127227783</v>
      </c>
      <c r="CL160">
        <v>4.0494084358215332</v>
      </c>
      <c r="CM160">
        <v>3.7575550079345703</v>
      </c>
      <c r="CN160">
        <v>3.5535366535186768</v>
      </c>
      <c r="CO160">
        <v>3.2397074699401855</v>
      </c>
      <c r="CP160">
        <v>3.0772445201873779</v>
      </c>
      <c r="CQ160">
        <v>3.2765564918518066</v>
      </c>
      <c r="CR160">
        <v>4.3871965408325195</v>
      </c>
      <c r="CS160">
        <v>3.6027777194976807</v>
      </c>
      <c r="CT160">
        <v>3.7826042175292969</v>
      </c>
      <c r="CU160">
        <v>4.5612611770629883</v>
      </c>
      <c r="CV160">
        <v>5.2058987617492676</v>
      </c>
      <c r="CW160">
        <v>5.553098201751709</v>
      </c>
      <c r="CX160">
        <v>5.8655519485473633</v>
      </c>
      <c r="CY160">
        <v>5.1936144828796387</v>
      </c>
      <c r="CZ160">
        <v>4.5502481460571289</v>
      </c>
    </row>
    <row r="161" spans="1:104" x14ac:dyDescent="0.25">
      <c r="A161" t="s">
        <v>335</v>
      </c>
      <c r="B161" t="s">
        <v>169</v>
      </c>
      <c r="C161" t="s">
        <v>27</v>
      </c>
      <c r="D161" t="s">
        <v>187</v>
      </c>
      <c r="E161" t="s">
        <v>183</v>
      </c>
      <c r="F161">
        <v>2017</v>
      </c>
      <c r="G161" t="s">
        <v>173</v>
      </c>
      <c r="H161">
        <v>4</v>
      </c>
      <c r="I161">
        <v>136.57475280761719</v>
      </c>
      <c r="J161">
        <v>132.61029052734375</v>
      </c>
      <c r="K161">
        <v>130.25544738769531</v>
      </c>
      <c r="L161">
        <v>129.36465454101562</v>
      </c>
      <c r="M161">
        <v>133.84210205078125</v>
      </c>
      <c r="N161">
        <v>145.6077880859375</v>
      </c>
      <c r="O161">
        <v>160.70339965820312</v>
      </c>
      <c r="P161">
        <v>173.74836730957031</v>
      </c>
      <c r="Q161">
        <v>182.26829528808594</v>
      </c>
      <c r="R161">
        <v>188.24693298339844</v>
      </c>
      <c r="S161">
        <v>193.64299011230469</v>
      </c>
      <c r="T161">
        <v>194.89680480957031</v>
      </c>
      <c r="U161">
        <v>196.17881774902344</v>
      </c>
      <c r="V161">
        <v>197.68589782714844</v>
      </c>
      <c r="W161">
        <v>195.39717102050781</v>
      </c>
      <c r="X161">
        <v>189.40298461914062</v>
      </c>
      <c r="Y161">
        <v>182.250732421875</v>
      </c>
      <c r="Z161">
        <v>174.50857543945312</v>
      </c>
      <c r="AA161">
        <v>166.62545776367187</v>
      </c>
      <c r="AB161">
        <v>165.51605224609375</v>
      </c>
      <c r="AC161">
        <v>163.67372131347656</v>
      </c>
      <c r="AD161">
        <v>157.59976196289062</v>
      </c>
      <c r="AE161">
        <v>150.44209289550781</v>
      </c>
      <c r="AF161">
        <v>144.46098327636719</v>
      </c>
      <c r="AG161">
        <v>-0.37390938401222229</v>
      </c>
      <c r="AH161">
        <v>0.5264466404914856</v>
      </c>
      <c r="AI161">
        <v>-0.10502516478300095</v>
      </c>
      <c r="AJ161">
        <v>3.885655477643013E-2</v>
      </c>
      <c r="AK161">
        <v>-0.91323477029800415</v>
      </c>
      <c r="AL161">
        <v>-1.7111127376556396</v>
      </c>
      <c r="AM161">
        <v>-3.1571588516235352</v>
      </c>
      <c r="AN161">
        <v>-2.9636752605438232</v>
      </c>
      <c r="AO161">
        <v>-1.3530000448226929</v>
      </c>
      <c r="AP161">
        <v>0.54751318693161011</v>
      </c>
      <c r="AQ161">
        <v>3.5480964183807373</v>
      </c>
      <c r="AR161">
        <v>13.933364868164063</v>
      </c>
      <c r="AS161">
        <v>13.594282150268555</v>
      </c>
      <c r="AT161">
        <v>12.599654197692871</v>
      </c>
      <c r="AU161">
        <v>12.026358604431152</v>
      </c>
      <c r="AV161">
        <v>11.023529052734375</v>
      </c>
      <c r="AW161">
        <v>10.994524002075195</v>
      </c>
      <c r="AX161">
        <v>8.4429292678833008</v>
      </c>
      <c r="AY161">
        <v>1.2994791269302368</v>
      </c>
      <c r="AZ161">
        <v>1.1257356405258179</v>
      </c>
      <c r="BA161">
        <v>1.2325332164764404</v>
      </c>
      <c r="BB161">
        <v>0.38660472631454468</v>
      </c>
      <c r="BC161">
        <v>0.50227105617523193</v>
      </c>
      <c r="BD161">
        <v>0.88417452573776245</v>
      </c>
      <c r="BE161">
        <v>60.577301025390625</v>
      </c>
      <c r="BF161">
        <v>60.027500152587891</v>
      </c>
      <c r="BG161">
        <v>59.751697540283203</v>
      </c>
      <c r="BH161">
        <v>58.985225677490234</v>
      </c>
      <c r="BI161">
        <v>58.911182403564453</v>
      </c>
      <c r="BJ161">
        <v>58.39471435546875</v>
      </c>
      <c r="BK161">
        <v>58.697357177734375</v>
      </c>
      <c r="BL161">
        <v>60.909347534179688</v>
      </c>
      <c r="BM161">
        <v>64.418159484863281</v>
      </c>
      <c r="BN161">
        <v>65.222503662109375</v>
      </c>
      <c r="BO161">
        <v>67.239356994628906</v>
      </c>
      <c r="BP161">
        <v>69.220939636230469</v>
      </c>
      <c r="BQ161">
        <v>70.695655822753906</v>
      </c>
      <c r="BR161">
        <v>70.480026245117188</v>
      </c>
      <c r="BS161">
        <v>69.555488586425781</v>
      </c>
      <c r="BT161">
        <v>69.843353271484375</v>
      </c>
      <c r="BU161">
        <v>68.793693542480469</v>
      </c>
      <c r="BV161">
        <v>68.080001831054687</v>
      </c>
      <c r="BW161">
        <v>67.453323364257813</v>
      </c>
      <c r="BX161">
        <v>65.342071533203125</v>
      </c>
      <c r="BY161">
        <v>62.808746337890625</v>
      </c>
      <c r="BZ161">
        <v>61.822097778320313</v>
      </c>
      <c r="CA161">
        <v>60.89471435546875</v>
      </c>
      <c r="CB161">
        <v>59.522956848144531</v>
      </c>
      <c r="CC161">
        <v>3.3145699501037598</v>
      </c>
      <c r="CD161">
        <v>2.6395220756530762</v>
      </c>
      <c r="CE161">
        <v>2.2170026302337646</v>
      </c>
      <c r="CF161">
        <v>2.890714168548584</v>
      </c>
      <c r="CG161">
        <v>3.5136561393737793</v>
      </c>
      <c r="CH161">
        <v>4.2834692001342773</v>
      </c>
      <c r="CI161">
        <v>3.8240089416503906</v>
      </c>
      <c r="CJ161">
        <v>3.6971735954284668</v>
      </c>
      <c r="CK161">
        <v>1.990570068359375</v>
      </c>
      <c r="CL161">
        <v>3.6275918483734131</v>
      </c>
      <c r="CM161">
        <v>3.4001839160919189</v>
      </c>
      <c r="CN161">
        <v>3.2657313346862793</v>
      </c>
      <c r="CO161">
        <v>2.9919817447662354</v>
      </c>
      <c r="CP161">
        <v>2.8601264953613281</v>
      </c>
      <c r="CQ161">
        <v>3.0343914031982422</v>
      </c>
      <c r="CR161">
        <v>4.0369548797607422</v>
      </c>
      <c r="CS161">
        <v>3.2737507820129395</v>
      </c>
      <c r="CT161">
        <v>3.3622457981109619</v>
      </c>
      <c r="CU161">
        <v>3.9458506107330322</v>
      </c>
      <c r="CV161">
        <v>4.5184345245361328</v>
      </c>
      <c r="CW161">
        <v>4.8717203140258789</v>
      </c>
      <c r="CX161">
        <v>5.1654224395751953</v>
      </c>
      <c r="CY161">
        <v>4.5876450538635254</v>
      </c>
      <c r="CZ161">
        <v>4.021245002746582</v>
      </c>
    </row>
    <row r="162" spans="1:104" x14ac:dyDescent="0.25">
      <c r="A162" t="s">
        <v>336</v>
      </c>
      <c r="B162" t="s">
        <v>169</v>
      </c>
      <c r="C162" t="s">
        <v>27</v>
      </c>
      <c r="D162" t="s">
        <v>187</v>
      </c>
      <c r="E162" t="s">
        <v>183</v>
      </c>
      <c r="F162">
        <v>2017</v>
      </c>
      <c r="G162" t="s">
        <v>174</v>
      </c>
      <c r="H162">
        <v>5</v>
      </c>
      <c r="I162">
        <v>135.13270568847656</v>
      </c>
      <c r="J162">
        <v>132.08262634277344</v>
      </c>
      <c r="K162">
        <v>129.6776123046875</v>
      </c>
      <c r="L162">
        <v>129.58160400390625</v>
      </c>
      <c r="M162">
        <v>134.811279296875</v>
      </c>
      <c r="N162">
        <v>146.71488952636719</v>
      </c>
      <c r="O162">
        <v>160.94004821777344</v>
      </c>
      <c r="P162">
        <v>177.07528686523438</v>
      </c>
      <c r="Q162">
        <v>188.02464294433594</v>
      </c>
      <c r="R162">
        <v>193.412109375</v>
      </c>
      <c r="S162">
        <v>197.24853515625</v>
      </c>
      <c r="T162">
        <v>198.01365661621094</v>
      </c>
      <c r="U162">
        <v>198.27090454101562</v>
      </c>
      <c r="V162">
        <v>198.29969787597656</v>
      </c>
      <c r="W162">
        <v>195.70037841796875</v>
      </c>
      <c r="X162">
        <v>189.48735046386719</v>
      </c>
      <c r="Y162">
        <v>182.46072387695312</v>
      </c>
      <c r="Z162">
        <v>174.95567321777344</v>
      </c>
      <c r="AA162">
        <v>167.48426818847656</v>
      </c>
      <c r="AB162">
        <v>165.70889282226562</v>
      </c>
      <c r="AC162">
        <v>164.45111083984375</v>
      </c>
      <c r="AD162">
        <v>156.72926330566406</v>
      </c>
      <c r="AE162">
        <v>149.94206237792969</v>
      </c>
      <c r="AF162">
        <v>143.56634521484375</v>
      </c>
      <c r="AG162">
        <v>-0.36150875687599182</v>
      </c>
      <c r="AH162">
        <v>0.52446198463439941</v>
      </c>
      <c r="AI162">
        <v>-9.5154315233230591E-2</v>
      </c>
      <c r="AJ162">
        <v>5.2614063024520874E-2</v>
      </c>
      <c r="AK162">
        <v>-0.89519953727722168</v>
      </c>
      <c r="AL162">
        <v>-1.673670768737793</v>
      </c>
      <c r="AM162">
        <v>-3.1202411651611328</v>
      </c>
      <c r="AN162">
        <v>-2.9439206123352051</v>
      </c>
      <c r="AO162">
        <v>-1.3309216499328613</v>
      </c>
      <c r="AP162">
        <v>0.59121441841125488</v>
      </c>
      <c r="AQ162">
        <v>3.6427276134490967</v>
      </c>
      <c r="AR162">
        <v>14.21136474609375</v>
      </c>
      <c r="AS162">
        <v>13.806057929992676</v>
      </c>
      <c r="AT162">
        <v>12.702519416809082</v>
      </c>
      <c r="AU162">
        <v>12.105579376220703</v>
      </c>
      <c r="AV162">
        <v>11.120612144470215</v>
      </c>
      <c r="AW162">
        <v>11.098614692687988</v>
      </c>
      <c r="AX162">
        <v>8.5725793838500977</v>
      </c>
      <c r="AY162">
        <v>1.4057068824768066</v>
      </c>
      <c r="AZ162">
        <v>1.1866532564163208</v>
      </c>
      <c r="BA162">
        <v>1.273218035697937</v>
      </c>
      <c r="BB162">
        <v>0.41984245181083679</v>
      </c>
      <c r="BC162">
        <v>0.53596276044845581</v>
      </c>
      <c r="BD162">
        <v>0.90597653388977051</v>
      </c>
      <c r="BE162">
        <v>60.646274566650391</v>
      </c>
      <c r="BF162">
        <v>60.564708709716797</v>
      </c>
      <c r="BG162">
        <v>60.516468048095703</v>
      </c>
      <c r="BH162">
        <v>60.665592193603516</v>
      </c>
      <c r="BI162">
        <v>60.638748168945313</v>
      </c>
      <c r="BJ162">
        <v>60.605422973632813</v>
      </c>
      <c r="BK162">
        <v>61.191390991210937</v>
      </c>
      <c r="BL162">
        <v>61.292270660400391</v>
      </c>
      <c r="BM162">
        <v>63.209152221679688</v>
      </c>
      <c r="BN162">
        <v>65.065994262695312</v>
      </c>
      <c r="BO162">
        <v>67.523582458496094</v>
      </c>
      <c r="BP162">
        <v>68.998161315917969</v>
      </c>
      <c r="BQ162">
        <v>69.481307983398438</v>
      </c>
      <c r="BR162">
        <v>69.671142578125</v>
      </c>
      <c r="BS162">
        <v>68.964836120605469</v>
      </c>
      <c r="BT162">
        <v>69.267616271972656</v>
      </c>
      <c r="BU162">
        <v>68.25128173828125</v>
      </c>
      <c r="BV162">
        <v>66.398979187011719</v>
      </c>
      <c r="BW162">
        <v>64.198783874511719</v>
      </c>
      <c r="BX162">
        <v>62.233669281005859</v>
      </c>
      <c r="BY162">
        <v>61.340511322021484</v>
      </c>
      <c r="BZ162">
        <v>61.198917388916016</v>
      </c>
      <c r="CA162">
        <v>61.348037719726563</v>
      </c>
      <c r="CB162">
        <v>61.186985015869141</v>
      </c>
      <c r="CC162">
        <v>3.2629518508911133</v>
      </c>
      <c r="CD162">
        <v>2.6156949996948242</v>
      </c>
      <c r="CE162">
        <v>2.195981502532959</v>
      </c>
      <c r="CF162">
        <v>2.8808872699737549</v>
      </c>
      <c r="CG162">
        <v>3.5211625099182129</v>
      </c>
      <c r="CH162">
        <v>4.2941641807556152</v>
      </c>
      <c r="CI162">
        <v>3.8102312088012695</v>
      </c>
      <c r="CJ162">
        <v>3.7488703727722168</v>
      </c>
      <c r="CK162">
        <v>2.0430288314819336</v>
      </c>
      <c r="CL162">
        <v>3.7082376480102539</v>
      </c>
      <c r="CM162">
        <v>3.4459404945373535</v>
      </c>
      <c r="CN162">
        <v>3.3011422157287598</v>
      </c>
      <c r="CO162">
        <v>3.0085635185241699</v>
      </c>
      <c r="CP162">
        <v>2.8544666767120361</v>
      </c>
      <c r="CQ162">
        <v>3.0236976146697998</v>
      </c>
      <c r="CR162">
        <v>4.0182843208312988</v>
      </c>
      <c r="CS162">
        <v>3.2609119415283203</v>
      </c>
      <c r="CT162">
        <v>3.353776216506958</v>
      </c>
      <c r="CU162">
        <v>3.9460868835449219</v>
      </c>
      <c r="CV162">
        <v>4.5007724761962891</v>
      </c>
      <c r="CW162">
        <v>4.870051383972168</v>
      </c>
      <c r="CX162">
        <v>5.1108574867248535</v>
      </c>
      <c r="CY162">
        <v>4.5492234230041504</v>
      </c>
      <c r="CZ162">
        <v>3.9760875701904297</v>
      </c>
    </row>
    <row r="163" spans="1:104" x14ac:dyDescent="0.25">
      <c r="A163" t="s">
        <v>337</v>
      </c>
      <c r="B163" t="s">
        <v>169</v>
      </c>
      <c r="C163" t="s">
        <v>27</v>
      </c>
      <c r="D163" t="s">
        <v>187</v>
      </c>
      <c r="E163" t="s">
        <v>183</v>
      </c>
      <c r="F163">
        <v>2017</v>
      </c>
      <c r="G163" t="s">
        <v>175</v>
      </c>
      <c r="H163">
        <v>6</v>
      </c>
      <c r="I163">
        <v>145.02784729003906</v>
      </c>
      <c r="J163">
        <v>141.2607421875</v>
      </c>
      <c r="K163">
        <v>138.66079711914062</v>
      </c>
      <c r="L163">
        <v>137.80278015136719</v>
      </c>
      <c r="M163">
        <v>143.28962707519531</v>
      </c>
      <c r="N163">
        <v>155.7003173828125</v>
      </c>
      <c r="O163">
        <v>169.82209777832031</v>
      </c>
      <c r="P163">
        <v>187.16790771484375</v>
      </c>
      <c r="Q163">
        <v>197.91424560546875</v>
      </c>
      <c r="R163">
        <v>205.93809509277344</v>
      </c>
      <c r="S163">
        <v>213.34657287597656</v>
      </c>
      <c r="T163">
        <v>215.474365234375</v>
      </c>
      <c r="U163">
        <v>215.8634033203125</v>
      </c>
      <c r="V163">
        <v>215.7362060546875</v>
      </c>
      <c r="W163">
        <v>213.13900756835937</v>
      </c>
      <c r="X163">
        <v>207.14701843261719</v>
      </c>
      <c r="Y163">
        <v>200.86027526855469</v>
      </c>
      <c r="Z163">
        <v>191.78244018554687</v>
      </c>
      <c r="AA163">
        <v>182.64143371582031</v>
      </c>
      <c r="AB163">
        <v>176.78141784667969</v>
      </c>
      <c r="AC163">
        <v>174.83106994628906</v>
      </c>
      <c r="AD163">
        <v>166.97340393066406</v>
      </c>
      <c r="AE163">
        <v>160.16514587402344</v>
      </c>
      <c r="AF163">
        <v>153.37419128417969</v>
      </c>
      <c r="AG163">
        <v>-0.25273206830024719</v>
      </c>
      <c r="AH163">
        <v>0.56266146898269653</v>
      </c>
      <c r="AI163">
        <v>4.8185460269451141E-2</v>
      </c>
      <c r="AJ163">
        <v>0.27304229140281677</v>
      </c>
      <c r="AK163">
        <v>-0.56091207265853882</v>
      </c>
      <c r="AL163">
        <v>-0.97791731357574463</v>
      </c>
      <c r="AM163">
        <v>-2.6385190486907959</v>
      </c>
      <c r="AN163">
        <v>-1.9061230421066284</v>
      </c>
      <c r="AO163">
        <v>-0.38387590646743774</v>
      </c>
      <c r="AP163">
        <v>1.0847605466842651</v>
      </c>
      <c r="AQ163">
        <v>4.400693416595459</v>
      </c>
      <c r="AR163">
        <v>16.359613418579102</v>
      </c>
      <c r="AS163">
        <v>16.115407943725586</v>
      </c>
      <c r="AT163">
        <v>14.853397369384766</v>
      </c>
      <c r="AU163">
        <v>14.167608261108398</v>
      </c>
      <c r="AV163">
        <v>13.659278869628906</v>
      </c>
      <c r="AW163">
        <v>13.718270301818848</v>
      </c>
      <c r="AX163">
        <v>11.16241455078125</v>
      </c>
      <c r="AY163">
        <v>3.1511020660400391</v>
      </c>
      <c r="AZ163">
        <v>2.2139875888824463</v>
      </c>
      <c r="BA163">
        <v>1.905651330947876</v>
      </c>
      <c r="BB163">
        <v>1.0091314315795898</v>
      </c>
      <c r="BC163">
        <v>1.1356477737426758</v>
      </c>
      <c r="BD163">
        <v>1.4023318290710449</v>
      </c>
      <c r="BE163">
        <v>64.147834777832031</v>
      </c>
      <c r="BF163">
        <v>63.796955108642578</v>
      </c>
      <c r="BG163">
        <v>63.40081787109375</v>
      </c>
      <c r="BH163">
        <v>63.352581024169922</v>
      </c>
      <c r="BI163">
        <v>62.989776611328125</v>
      </c>
      <c r="BJ163">
        <v>63.030487060546875</v>
      </c>
      <c r="BK163">
        <v>63.352443695068359</v>
      </c>
      <c r="BL163">
        <v>64.959152221679687</v>
      </c>
      <c r="BM163">
        <v>67.103721618652344</v>
      </c>
      <c r="BN163">
        <v>71.023582458496094</v>
      </c>
      <c r="BO163">
        <v>74.027984619140625</v>
      </c>
      <c r="BP163">
        <v>74.487274169921875</v>
      </c>
      <c r="BQ163">
        <v>75.791336059570313</v>
      </c>
      <c r="BR163">
        <v>75.731307983398438</v>
      </c>
      <c r="BS163">
        <v>74.544456481933594</v>
      </c>
      <c r="BT163">
        <v>73.964973449707031</v>
      </c>
      <c r="BU163">
        <v>72.865653991699219</v>
      </c>
      <c r="BV163">
        <v>71.657928466796875</v>
      </c>
      <c r="BW163">
        <v>70.745460510253906</v>
      </c>
      <c r="BX163">
        <v>69.172981262207031</v>
      </c>
      <c r="BY163">
        <v>66.595054626464844</v>
      </c>
      <c r="BZ163">
        <v>65.552780151367188</v>
      </c>
      <c r="CA163">
        <v>64.704879760742188</v>
      </c>
      <c r="CB163">
        <v>64.0394287109375</v>
      </c>
      <c r="CC163">
        <v>3.266171932220459</v>
      </c>
      <c r="CD163">
        <v>2.6091578006744385</v>
      </c>
      <c r="CE163">
        <v>2.1900539398193359</v>
      </c>
      <c r="CF163">
        <v>2.8574478626251221</v>
      </c>
      <c r="CG163">
        <v>3.4906966686248779</v>
      </c>
      <c r="CH163">
        <v>4.2504153251647949</v>
      </c>
      <c r="CI163">
        <v>3.7498927116394043</v>
      </c>
      <c r="CJ163">
        <v>3.6958243846893311</v>
      </c>
      <c r="CK163">
        <v>2.0057382583618164</v>
      </c>
      <c r="CL163">
        <v>3.6826293468475342</v>
      </c>
      <c r="CM163">
        <v>3.4762983322143555</v>
      </c>
      <c r="CN163">
        <v>3.3504421710968018</v>
      </c>
      <c r="CO163">
        <v>3.0550384521484375</v>
      </c>
      <c r="CP163">
        <v>2.8964323997497559</v>
      </c>
      <c r="CQ163">
        <v>3.0714757442474365</v>
      </c>
      <c r="CR163">
        <v>4.0971007347106934</v>
      </c>
      <c r="CS163">
        <v>3.3481214046478271</v>
      </c>
      <c r="CT163">
        <v>3.4288804531097412</v>
      </c>
      <c r="CU163">
        <v>4.0135564804077148</v>
      </c>
      <c r="CV163">
        <v>4.4783220291137695</v>
      </c>
      <c r="CW163">
        <v>4.828951358795166</v>
      </c>
      <c r="CX163">
        <v>5.0784177780151367</v>
      </c>
      <c r="CY163">
        <v>4.5323066711425781</v>
      </c>
      <c r="CZ163">
        <v>3.9618048667907715</v>
      </c>
    </row>
    <row r="164" spans="1:104" x14ac:dyDescent="0.25">
      <c r="A164" t="s">
        <v>338</v>
      </c>
      <c r="B164" t="s">
        <v>169</v>
      </c>
      <c r="C164" t="s">
        <v>27</v>
      </c>
      <c r="D164" t="s">
        <v>187</v>
      </c>
      <c r="E164" t="s">
        <v>183</v>
      </c>
      <c r="F164">
        <v>2017</v>
      </c>
      <c r="G164" t="s">
        <v>176</v>
      </c>
      <c r="H164">
        <v>7</v>
      </c>
      <c r="I164">
        <v>148.60929870605469</v>
      </c>
      <c r="J164">
        <v>145.39942932128906</v>
      </c>
      <c r="K164">
        <v>142.42605590820313</v>
      </c>
      <c r="L164">
        <v>142.186279296875</v>
      </c>
      <c r="M164">
        <v>148.45872497558594</v>
      </c>
      <c r="N164">
        <v>162.6893310546875</v>
      </c>
      <c r="O164">
        <v>176.97041320800781</v>
      </c>
      <c r="P164">
        <v>192.44044494628906</v>
      </c>
      <c r="Q164">
        <v>200.81871032714844</v>
      </c>
      <c r="R164">
        <v>207.43232727050781</v>
      </c>
      <c r="S164">
        <v>213.07762145996094</v>
      </c>
      <c r="T164">
        <v>213.81019592285156</v>
      </c>
      <c r="U164">
        <v>214.95574951171875</v>
      </c>
      <c r="V164">
        <v>215.38348388671875</v>
      </c>
      <c r="W164">
        <v>213.6683349609375</v>
      </c>
      <c r="X164">
        <v>210.2452392578125</v>
      </c>
      <c r="Y164">
        <v>205.37867736816406</v>
      </c>
      <c r="Z164">
        <v>195.81095886230469</v>
      </c>
      <c r="AA164">
        <v>186.04118347167969</v>
      </c>
      <c r="AB164">
        <v>179.74795532226562</v>
      </c>
      <c r="AC164">
        <v>177.72325134277344</v>
      </c>
      <c r="AD164">
        <v>170.17620849609375</v>
      </c>
      <c r="AE164">
        <v>163.19766235351562</v>
      </c>
      <c r="AF164">
        <v>156.51800537109375</v>
      </c>
      <c r="AG164">
        <v>-0.16566012799739838</v>
      </c>
      <c r="AH164">
        <v>0.58036327362060547</v>
      </c>
      <c r="AI164">
        <v>0.15318582952022552</v>
      </c>
      <c r="AJ164">
        <v>0.43254685401916504</v>
      </c>
      <c r="AK164">
        <v>-0.30867251753807068</v>
      </c>
      <c r="AL164">
        <v>-0.46021214127540588</v>
      </c>
      <c r="AM164">
        <v>-2.2907540798187256</v>
      </c>
      <c r="AN164">
        <v>-1.1252131462097168</v>
      </c>
      <c r="AO164">
        <v>0.3053315281867981</v>
      </c>
      <c r="AP164">
        <v>1.4013855457305908</v>
      </c>
      <c r="AQ164">
        <v>4.7049307823181152</v>
      </c>
      <c r="AR164">
        <v>16.831291198730469</v>
      </c>
      <c r="AS164">
        <v>16.774681091308594</v>
      </c>
      <c r="AT164">
        <v>15.524144172668457</v>
      </c>
      <c r="AU164">
        <v>14.86651611328125</v>
      </c>
      <c r="AV164">
        <v>14.890190124511719</v>
      </c>
      <c r="AW164">
        <v>15.059867858886719</v>
      </c>
      <c r="AX164">
        <v>12.610486030578613</v>
      </c>
      <c r="AY164">
        <v>4.3195796012878418</v>
      </c>
      <c r="AZ164">
        <v>2.9001812934875488</v>
      </c>
      <c r="BA164">
        <v>2.3150403499603271</v>
      </c>
      <c r="BB164">
        <v>1.4140429496765137</v>
      </c>
      <c r="BC164">
        <v>1.5434999465942383</v>
      </c>
      <c r="BD164">
        <v>1.7296017408370972</v>
      </c>
      <c r="BE164">
        <v>67.498580932617188</v>
      </c>
      <c r="BF164">
        <v>67.102439880371094</v>
      </c>
      <c r="BG164">
        <v>66.859962463378906</v>
      </c>
      <c r="BH164">
        <v>66.590507507324219</v>
      </c>
      <c r="BI164">
        <v>66.759086608886719</v>
      </c>
      <c r="BJ164">
        <v>66.287864685058594</v>
      </c>
      <c r="BK164">
        <v>67.210708618164062</v>
      </c>
      <c r="BL164">
        <v>67.909492492675781</v>
      </c>
      <c r="BM164">
        <v>70.1126708984375</v>
      </c>
      <c r="BN164">
        <v>71.356712341308594</v>
      </c>
      <c r="BO164">
        <v>72.995323181152344</v>
      </c>
      <c r="BP164">
        <v>74.431648254394531</v>
      </c>
      <c r="BQ164">
        <v>75.742332458496094</v>
      </c>
      <c r="BR164">
        <v>77.410774230957031</v>
      </c>
      <c r="BS164">
        <v>78.980545043945312</v>
      </c>
      <c r="BT164">
        <v>79.64599609375</v>
      </c>
      <c r="BU164">
        <v>80.165313720703125</v>
      </c>
      <c r="BV164">
        <v>80.1065673828125</v>
      </c>
      <c r="BW164">
        <v>76.54071044921875</v>
      </c>
      <c r="BX164">
        <v>74.307182312011719</v>
      </c>
      <c r="BY164">
        <v>71.659492492675781</v>
      </c>
      <c r="BZ164">
        <v>70.960708618164063</v>
      </c>
      <c r="CA164">
        <v>70.359825134277344</v>
      </c>
      <c r="CB164">
        <v>69.922981262207031</v>
      </c>
      <c r="CC164">
        <v>3.2210366725921631</v>
      </c>
      <c r="CD164">
        <v>2.5846612453460693</v>
      </c>
      <c r="CE164">
        <v>2.1649737358093262</v>
      </c>
      <c r="CF164">
        <v>2.8375277519226074</v>
      </c>
      <c r="CG164">
        <v>3.4806885719299316</v>
      </c>
      <c r="CH164">
        <v>4.2742805480957031</v>
      </c>
      <c r="CI164">
        <v>3.760861873626709</v>
      </c>
      <c r="CJ164">
        <v>3.6571128368377686</v>
      </c>
      <c r="CK164">
        <v>1.9586796760559082</v>
      </c>
      <c r="CL164">
        <v>3.5699310302734375</v>
      </c>
      <c r="CM164">
        <v>3.3414223194122314</v>
      </c>
      <c r="CN164">
        <v>3.1996097564697266</v>
      </c>
      <c r="CO164">
        <v>2.9278500080108643</v>
      </c>
      <c r="CP164">
        <v>2.7830104827880859</v>
      </c>
      <c r="CQ164">
        <v>2.9633734226226807</v>
      </c>
      <c r="CR164">
        <v>4.0020837783813477</v>
      </c>
      <c r="CS164">
        <v>3.2947659492492676</v>
      </c>
      <c r="CT164">
        <v>3.3693225383758545</v>
      </c>
      <c r="CU164">
        <v>3.9346060752868652</v>
      </c>
      <c r="CV164">
        <v>4.382326602935791</v>
      </c>
      <c r="CW164">
        <v>4.7243332862854004</v>
      </c>
      <c r="CX164">
        <v>4.981292724609375</v>
      </c>
      <c r="CY164">
        <v>4.4445443153381348</v>
      </c>
      <c r="CZ164">
        <v>3.8910531997680664</v>
      </c>
    </row>
    <row r="165" spans="1:104" x14ac:dyDescent="0.25">
      <c r="A165" t="s">
        <v>339</v>
      </c>
      <c r="B165" t="s">
        <v>169</v>
      </c>
      <c r="C165" t="s">
        <v>27</v>
      </c>
      <c r="D165" t="s">
        <v>187</v>
      </c>
      <c r="E165" t="s">
        <v>183</v>
      </c>
      <c r="F165">
        <v>2017</v>
      </c>
      <c r="G165" t="s">
        <v>177</v>
      </c>
      <c r="H165">
        <v>8</v>
      </c>
      <c r="I165">
        <v>156.52304077148437</v>
      </c>
      <c r="J165">
        <v>152.66728210449219</v>
      </c>
      <c r="K165">
        <v>149.6181640625</v>
      </c>
      <c r="L165">
        <v>149.2115478515625</v>
      </c>
      <c r="M165">
        <v>155.95523071289062</v>
      </c>
      <c r="N165">
        <v>172.22187805175781</v>
      </c>
      <c r="O165">
        <v>187.78805541992187</v>
      </c>
      <c r="P165">
        <v>203.30381774902344</v>
      </c>
      <c r="Q165">
        <v>215.10838317871094</v>
      </c>
      <c r="R165">
        <v>224.64276123046875</v>
      </c>
      <c r="S165">
        <v>233.4759521484375</v>
      </c>
      <c r="T165">
        <v>235.85862731933594</v>
      </c>
      <c r="U165">
        <v>237.677001953125</v>
      </c>
      <c r="V165">
        <v>237.93392944335937</v>
      </c>
      <c r="W165">
        <v>235.97523498535156</v>
      </c>
      <c r="X165">
        <v>230.15299987792969</v>
      </c>
      <c r="Y165">
        <v>222.79580688476562</v>
      </c>
      <c r="Z165">
        <v>213.28450012207031</v>
      </c>
      <c r="AA165">
        <v>202.33111572265625</v>
      </c>
      <c r="AB165">
        <v>196.14912414550781</v>
      </c>
      <c r="AC165">
        <v>191.08656311035156</v>
      </c>
      <c r="AD165">
        <v>181.72367858886719</v>
      </c>
      <c r="AE165">
        <v>173.69137573242187</v>
      </c>
      <c r="AF165">
        <v>166.18948364257812</v>
      </c>
      <c r="AG165">
        <v>-2.1676141768693924E-2</v>
      </c>
      <c r="AH165">
        <v>0.6113593578338623</v>
      </c>
      <c r="AI165">
        <v>0.33027869462966919</v>
      </c>
      <c r="AJ165">
        <v>0.69999247789382935</v>
      </c>
      <c r="AK165">
        <v>0.12076548486948013</v>
      </c>
      <c r="AL165">
        <v>0.43714147806167603</v>
      </c>
      <c r="AM165">
        <v>-1.6738054752349854</v>
      </c>
      <c r="AN165">
        <v>0.18213321268558502</v>
      </c>
      <c r="AO165">
        <v>1.4842435121536255</v>
      </c>
      <c r="AP165">
        <v>2.0375256538391113</v>
      </c>
      <c r="AQ165">
        <v>5.6830945014953613</v>
      </c>
      <c r="AR165">
        <v>19.592632293701172</v>
      </c>
      <c r="AS165">
        <v>19.797645568847656</v>
      </c>
      <c r="AT165">
        <v>18.343252182006836</v>
      </c>
      <c r="AU165">
        <v>17.558242797851562</v>
      </c>
      <c r="AV165">
        <v>18.047401428222656</v>
      </c>
      <c r="AW165">
        <v>18.079301834106445</v>
      </c>
      <c r="AX165">
        <v>15.791038513183594</v>
      </c>
      <c r="AY165">
        <v>6.5744047164916992</v>
      </c>
      <c r="AZ165">
        <v>4.2659907341003418</v>
      </c>
      <c r="BA165">
        <v>3.1207759380340576</v>
      </c>
      <c r="BB165">
        <v>2.1501171588897705</v>
      </c>
      <c r="BC165">
        <v>2.2820553779602051</v>
      </c>
      <c r="BD165">
        <v>2.3292925357818604</v>
      </c>
      <c r="BE165">
        <v>71.10400390625</v>
      </c>
      <c r="BF165">
        <v>70.192955017089844</v>
      </c>
      <c r="BG165">
        <v>69.491188049316406</v>
      </c>
      <c r="BH165">
        <v>68.486785888671875</v>
      </c>
      <c r="BI165">
        <v>68.681022644042969</v>
      </c>
      <c r="BJ165">
        <v>68.431022644042969</v>
      </c>
      <c r="BK165">
        <v>68.83013916015625</v>
      </c>
      <c r="BL165">
        <v>69.637184143066406</v>
      </c>
      <c r="BM165">
        <v>73.91986083984375</v>
      </c>
      <c r="BN165">
        <v>78.168159484863281</v>
      </c>
      <c r="BO165">
        <v>82.032394409179688</v>
      </c>
      <c r="BP165">
        <v>83.868362426757813</v>
      </c>
      <c r="BQ165">
        <v>84.872764587402344</v>
      </c>
      <c r="BR165">
        <v>83.82452392578125</v>
      </c>
      <c r="BS165">
        <v>83.416595458984375</v>
      </c>
      <c r="BT165">
        <v>83.817138671875</v>
      </c>
      <c r="BU165">
        <v>83.675544738769531</v>
      </c>
      <c r="BV165">
        <v>82.760086059570313</v>
      </c>
      <c r="BW165">
        <v>80.220939636230469</v>
      </c>
      <c r="BX165">
        <v>77.353721618652344</v>
      </c>
      <c r="BY165">
        <v>75.013351440429688</v>
      </c>
      <c r="BZ165">
        <v>73.695793151855469</v>
      </c>
      <c r="CA165">
        <v>72.646141052246094</v>
      </c>
      <c r="CB165">
        <v>72.254539489746094</v>
      </c>
      <c r="CC165">
        <v>3.2587339878082275</v>
      </c>
      <c r="CD165">
        <v>2.6068010330200195</v>
      </c>
      <c r="CE165">
        <v>2.1845824718475342</v>
      </c>
      <c r="CF165">
        <v>2.8602619171142578</v>
      </c>
      <c r="CG165">
        <v>3.5122082233428955</v>
      </c>
      <c r="CH165">
        <v>4.3462352752685547</v>
      </c>
      <c r="CI165">
        <v>3.8333251476287842</v>
      </c>
      <c r="CJ165">
        <v>3.7111496925354004</v>
      </c>
      <c r="CK165">
        <v>2.0152897834777832</v>
      </c>
      <c r="CL165">
        <v>3.7136139869689941</v>
      </c>
      <c r="CM165">
        <v>3.5168721675872803</v>
      </c>
      <c r="CN165">
        <v>3.390324592590332</v>
      </c>
      <c r="CO165">
        <v>3.1096236705780029</v>
      </c>
      <c r="CP165">
        <v>2.953110933303833</v>
      </c>
      <c r="CQ165">
        <v>3.1436457633972168</v>
      </c>
      <c r="CR165">
        <v>4.2082118988037109</v>
      </c>
      <c r="CS165">
        <v>3.4331848621368408</v>
      </c>
      <c r="CT165">
        <v>3.5252163410186768</v>
      </c>
      <c r="CU165">
        <v>4.1103215217590332</v>
      </c>
      <c r="CV165">
        <v>4.5935463905334473</v>
      </c>
      <c r="CW165">
        <v>4.879185676574707</v>
      </c>
      <c r="CX165">
        <v>5.1094675064086914</v>
      </c>
      <c r="CY165">
        <v>4.5437297821044922</v>
      </c>
      <c r="CZ165">
        <v>3.9685087203979492</v>
      </c>
    </row>
    <row r="166" spans="1:104" x14ac:dyDescent="0.25">
      <c r="A166" t="s">
        <v>340</v>
      </c>
      <c r="B166" t="s">
        <v>169</v>
      </c>
      <c r="C166" t="s">
        <v>27</v>
      </c>
      <c r="D166" t="s">
        <v>187</v>
      </c>
      <c r="E166" t="s">
        <v>183</v>
      </c>
      <c r="F166">
        <v>2017</v>
      </c>
      <c r="G166" t="s">
        <v>178</v>
      </c>
      <c r="H166">
        <v>9</v>
      </c>
      <c r="I166">
        <v>153.38946533203125</v>
      </c>
      <c r="J166">
        <v>149.74055480957031</v>
      </c>
      <c r="K166">
        <v>146.92634582519531</v>
      </c>
      <c r="L166">
        <v>146.90914916992187</v>
      </c>
      <c r="M166">
        <v>154.705810546875</v>
      </c>
      <c r="N166">
        <v>170.94110107421875</v>
      </c>
      <c r="O166">
        <v>190.20941162109375</v>
      </c>
      <c r="P166">
        <v>206.01237487792969</v>
      </c>
      <c r="Q166">
        <v>221.05839538574219</v>
      </c>
      <c r="R166">
        <v>233.11039733886719</v>
      </c>
      <c r="S166">
        <v>241.66090393066406</v>
      </c>
      <c r="T166">
        <v>244.35807800292969</v>
      </c>
      <c r="U166">
        <v>245.89134216308594</v>
      </c>
      <c r="V166">
        <v>245.67782592773437</v>
      </c>
      <c r="W166">
        <v>242.98760986328125</v>
      </c>
      <c r="X166">
        <v>234.71322631835937</v>
      </c>
      <c r="Y166">
        <v>224.2767333984375</v>
      </c>
      <c r="Z166">
        <v>213.93464660644531</v>
      </c>
      <c r="AA166">
        <v>204.17839050292969</v>
      </c>
      <c r="AB166">
        <v>200.05007934570312</v>
      </c>
      <c r="AC166">
        <v>191.78773498535156</v>
      </c>
      <c r="AD166">
        <v>180.99392700195312</v>
      </c>
      <c r="AE166">
        <v>171.52914428710937</v>
      </c>
      <c r="AF166">
        <v>163.79484558105469</v>
      </c>
      <c r="AG166">
        <v>-8.1858895719051361E-3</v>
      </c>
      <c r="AH166">
        <v>0.59980911016464233</v>
      </c>
      <c r="AI166">
        <v>0.33883705735206604</v>
      </c>
      <c r="AJ166">
        <v>0.71031522750854492</v>
      </c>
      <c r="AK166">
        <v>0.15828852355480194</v>
      </c>
      <c r="AL166">
        <v>0.51388192176818848</v>
      </c>
      <c r="AM166">
        <v>-1.6285367012023926</v>
      </c>
      <c r="AN166">
        <v>0.30567687749862671</v>
      </c>
      <c r="AO166">
        <v>1.6289836168289185</v>
      </c>
      <c r="AP166">
        <v>2.1613631248474121</v>
      </c>
      <c r="AQ166">
        <v>5.9299540519714355</v>
      </c>
      <c r="AR166">
        <v>20.391324996948242</v>
      </c>
      <c r="AS166">
        <v>20.594606399536133</v>
      </c>
      <c r="AT166">
        <v>19.047727584838867</v>
      </c>
      <c r="AU166">
        <v>18.182332992553711</v>
      </c>
      <c r="AV166">
        <v>18.560352325439453</v>
      </c>
      <c r="AW166">
        <v>18.352390289306641</v>
      </c>
      <c r="AX166">
        <v>16.018917083740234</v>
      </c>
      <c r="AY166">
        <v>6.7995414733886719</v>
      </c>
      <c r="AZ166">
        <v>4.4487524032592773</v>
      </c>
      <c r="BA166">
        <v>3.1875040531158447</v>
      </c>
      <c r="BB166">
        <v>2.1970705986022949</v>
      </c>
      <c r="BC166">
        <v>2.3086936473846436</v>
      </c>
      <c r="BD166">
        <v>2.3380787372589111</v>
      </c>
      <c r="BE166">
        <v>70.890312194824219</v>
      </c>
      <c r="BF166">
        <v>70.438545227050781</v>
      </c>
      <c r="BG166">
        <v>70.2894287109375</v>
      </c>
      <c r="BH166">
        <v>69.486785888671875</v>
      </c>
      <c r="BI166">
        <v>69.0394287109375</v>
      </c>
      <c r="BJ166">
        <v>68.741188049316406</v>
      </c>
      <c r="BK166">
        <v>69.197357177734375</v>
      </c>
      <c r="BL166">
        <v>70.149116516113281</v>
      </c>
      <c r="BM166">
        <v>72.85528564453125</v>
      </c>
      <c r="BN166">
        <v>76.714973449707031</v>
      </c>
      <c r="BO166">
        <v>81.184356689453125</v>
      </c>
      <c r="BP166">
        <v>82.644927978515625</v>
      </c>
      <c r="BQ166">
        <v>84.544044494628906</v>
      </c>
      <c r="BR166">
        <v>85.289642333984375</v>
      </c>
      <c r="BS166">
        <v>85.938758850097656</v>
      </c>
      <c r="BT166">
        <v>86.188758850097656</v>
      </c>
      <c r="BU166">
        <v>85.429946899414063</v>
      </c>
      <c r="BV166">
        <v>84.030830383300781</v>
      </c>
      <c r="BW166">
        <v>83.675544738769531</v>
      </c>
      <c r="BX166">
        <v>78.706169128417969</v>
      </c>
      <c r="BY166">
        <v>76.298240661621094</v>
      </c>
      <c r="BZ166">
        <v>74.390312194824219</v>
      </c>
      <c r="CA166">
        <v>73.491188049316406</v>
      </c>
      <c r="CB166">
        <v>72.842071533203125</v>
      </c>
      <c r="CC166">
        <v>3.1864564418792725</v>
      </c>
      <c r="CD166">
        <v>2.5511918067932129</v>
      </c>
      <c r="CE166">
        <v>2.1405513286590576</v>
      </c>
      <c r="CF166">
        <v>2.8099203109741211</v>
      </c>
      <c r="CG166">
        <v>3.4763920307159424</v>
      </c>
      <c r="CH166">
        <v>4.304405689239502</v>
      </c>
      <c r="CI166">
        <v>3.874194860458374</v>
      </c>
      <c r="CJ166">
        <v>3.7523043155670166</v>
      </c>
      <c r="CK166">
        <v>2.066469669342041</v>
      </c>
      <c r="CL166">
        <v>3.8451008796691895</v>
      </c>
      <c r="CM166">
        <v>3.6321406364440918</v>
      </c>
      <c r="CN166">
        <v>3.5047581195831299</v>
      </c>
      <c r="CO166">
        <v>3.2100048065185547</v>
      </c>
      <c r="CP166">
        <v>3.0425035953521729</v>
      </c>
      <c r="CQ166">
        <v>3.2299296855926514</v>
      </c>
      <c r="CR166">
        <v>4.2821345329284668</v>
      </c>
      <c r="CS166">
        <v>3.4483880996704102</v>
      </c>
      <c r="CT166">
        <v>3.5281698703765869</v>
      </c>
      <c r="CU166">
        <v>4.1387066841125488</v>
      </c>
      <c r="CV166">
        <v>4.6745758056640625</v>
      </c>
      <c r="CW166">
        <v>4.8862967491149902</v>
      </c>
      <c r="CX166">
        <v>5.0777339935302734</v>
      </c>
      <c r="CY166">
        <v>4.4772768020629883</v>
      </c>
      <c r="CZ166">
        <v>3.9027056694030762</v>
      </c>
    </row>
    <row r="167" spans="1:104" x14ac:dyDescent="0.25">
      <c r="A167" t="s">
        <v>341</v>
      </c>
      <c r="B167" t="s">
        <v>169</v>
      </c>
      <c r="C167" t="s">
        <v>27</v>
      </c>
      <c r="D167" t="s">
        <v>187</v>
      </c>
      <c r="E167" t="s">
        <v>183</v>
      </c>
      <c r="F167">
        <v>2017</v>
      </c>
      <c r="G167" t="s">
        <v>179</v>
      </c>
      <c r="H167">
        <v>10</v>
      </c>
      <c r="I167">
        <v>148.05758666992187</v>
      </c>
      <c r="J167">
        <v>144.47880554199219</v>
      </c>
      <c r="K167">
        <v>141.54129028320312</v>
      </c>
      <c r="L167">
        <v>140.869384765625</v>
      </c>
      <c r="M167">
        <v>146.84068298339844</v>
      </c>
      <c r="N167">
        <v>159.09381103515625</v>
      </c>
      <c r="O167">
        <v>176.41493225097656</v>
      </c>
      <c r="P167">
        <v>190.6966552734375</v>
      </c>
      <c r="Q167">
        <v>201.28692626953125</v>
      </c>
      <c r="R167">
        <v>208.86161804199219</v>
      </c>
      <c r="S167">
        <v>216.1905517578125</v>
      </c>
      <c r="T167">
        <v>219.04454040527344</v>
      </c>
      <c r="U167">
        <v>220.63676452636719</v>
      </c>
      <c r="V167">
        <v>222.99369812011719</v>
      </c>
      <c r="W167">
        <v>221.30387878417969</v>
      </c>
      <c r="X167">
        <v>214.55387878417969</v>
      </c>
      <c r="Y167">
        <v>206.32478332519531</v>
      </c>
      <c r="Z167">
        <v>196.99270629882813</v>
      </c>
      <c r="AA167">
        <v>190.66886901855469</v>
      </c>
      <c r="AB167">
        <v>184.38880920410156</v>
      </c>
      <c r="AC167">
        <v>177.43150329589844</v>
      </c>
      <c r="AD167">
        <v>168.03213500976562</v>
      </c>
      <c r="AE167">
        <v>161.043701171875</v>
      </c>
      <c r="AF167">
        <v>155.10771179199219</v>
      </c>
      <c r="AG167">
        <v>-0.27120339870452881</v>
      </c>
      <c r="AH167">
        <v>0.57530790567398071</v>
      </c>
      <c r="AI167">
        <v>3.456445038318634E-2</v>
      </c>
      <c r="AJ167">
        <v>0.25791612267494202</v>
      </c>
      <c r="AK167">
        <v>-0.61305421590805054</v>
      </c>
      <c r="AL167">
        <v>-1.0771584510803223</v>
      </c>
      <c r="AM167">
        <v>-2.8058528900146484</v>
      </c>
      <c r="AN167">
        <v>-2.0594131946563721</v>
      </c>
      <c r="AO167">
        <v>-0.48924216628074646</v>
      </c>
      <c r="AP167">
        <v>1.0560473203659058</v>
      </c>
      <c r="AQ167">
        <v>4.4147562980651855</v>
      </c>
      <c r="AR167">
        <v>16.543739318847656</v>
      </c>
      <c r="AS167">
        <v>16.365877151489258</v>
      </c>
      <c r="AT167">
        <v>15.250970840454102</v>
      </c>
      <c r="AU167">
        <v>14.612793922424316</v>
      </c>
      <c r="AV167">
        <v>13.999029159545898</v>
      </c>
      <c r="AW167">
        <v>13.944230079650879</v>
      </c>
      <c r="AX167">
        <v>11.292427062988281</v>
      </c>
      <c r="AY167">
        <v>3.1282036304473877</v>
      </c>
      <c r="AZ167">
        <v>2.2147881984710693</v>
      </c>
      <c r="BA167">
        <v>1.8804668188095093</v>
      </c>
      <c r="BB167">
        <v>0.96151083707809448</v>
      </c>
      <c r="BC167">
        <v>1.0877794027328491</v>
      </c>
      <c r="BD167">
        <v>1.3762041330337524</v>
      </c>
      <c r="BE167">
        <v>64.599594116210938</v>
      </c>
      <c r="BF167">
        <v>64.491188049316406</v>
      </c>
      <c r="BG167">
        <v>64.046821594238281</v>
      </c>
      <c r="BH167">
        <v>62.977840423583984</v>
      </c>
      <c r="BI167">
        <v>61.693096160888672</v>
      </c>
      <c r="BJ167">
        <v>61.296951293945312</v>
      </c>
      <c r="BK167">
        <v>61.080284118652344</v>
      </c>
      <c r="BL167">
        <v>61.454887390136719</v>
      </c>
      <c r="BM167">
        <v>63.652107238769531</v>
      </c>
      <c r="BN167">
        <v>67.752845764160156</v>
      </c>
      <c r="BO167">
        <v>71.341796875</v>
      </c>
      <c r="BP167">
        <v>74.976905822753906</v>
      </c>
      <c r="BQ167">
        <v>77.46795654296875</v>
      </c>
      <c r="BR167">
        <v>77.105148315429687</v>
      </c>
      <c r="BS167">
        <v>76.858268737792969</v>
      </c>
      <c r="BT167">
        <v>75.945655822753906</v>
      </c>
      <c r="BU167">
        <v>74.948646545410156</v>
      </c>
      <c r="BV167">
        <v>74.564430236816406</v>
      </c>
      <c r="BW167">
        <v>73.077018737792969</v>
      </c>
      <c r="BX167">
        <v>70.338951110839844</v>
      </c>
      <c r="BY167">
        <v>69.095054626464844</v>
      </c>
      <c r="BZ167">
        <v>67.593498229980469</v>
      </c>
      <c r="CA167">
        <v>67.033462524414063</v>
      </c>
      <c r="CB167">
        <v>65.756103515625</v>
      </c>
      <c r="CC167">
        <v>3.3547194004058838</v>
      </c>
      <c r="CD167">
        <v>2.6848552227020264</v>
      </c>
      <c r="CE167">
        <v>2.2491691112518311</v>
      </c>
      <c r="CF167">
        <v>2.9388322830200195</v>
      </c>
      <c r="CG167">
        <v>3.5989978313446045</v>
      </c>
      <c r="CH167">
        <v>4.3695130348205566</v>
      </c>
      <c r="CI167">
        <v>3.9192037582397461</v>
      </c>
      <c r="CJ167">
        <v>3.7884438037872314</v>
      </c>
      <c r="CK167">
        <v>2.0523462295532227</v>
      </c>
      <c r="CL167">
        <v>3.757662296295166</v>
      </c>
      <c r="CM167">
        <v>3.5440995693206787</v>
      </c>
      <c r="CN167">
        <v>3.4267055988311768</v>
      </c>
      <c r="CO167">
        <v>3.141618013381958</v>
      </c>
      <c r="CP167">
        <v>3.0121097564697266</v>
      </c>
      <c r="CQ167">
        <v>3.208566427230835</v>
      </c>
      <c r="CR167">
        <v>4.2694520950317383</v>
      </c>
      <c r="CS167">
        <v>3.4601614475250244</v>
      </c>
      <c r="CT167">
        <v>3.543492317199707</v>
      </c>
      <c r="CU167">
        <v>4.2154865264892578</v>
      </c>
      <c r="CV167">
        <v>4.6994938850402832</v>
      </c>
      <c r="CW167">
        <v>4.9306340217590332</v>
      </c>
      <c r="CX167">
        <v>5.141754150390625</v>
      </c>
      <c r="CY167">
        <v>4.5849313735961914</v>
      </c>
      <c r="CZ167">
        <v>4.0309929847717285</v>
      </c>
    </row>
    <row r="168" spans="1:104" x14ac:dyDescent="0.25">
      <c r="A168" t="s">
        <v>342</v>
      </c>
      <c r="B168" t="s">
        <v>169</v>
      </c>
      <c r="C168" t="s">
        <v>27</v>
      </c>
      <c r="D168" t="s">
        <v>187</v>
      </c>
      <c r="E168" t="s">
        <v>183</v>
      </c>
      <c r="F168">
        <v>2017</v>
      </c>
      <c r="G168" t="s">
        <v>180</v>
      </c>
      <c r="H168">
        <v>11</v>
      </c>
      <c r="I168">
        <v>136.28507995605469</v>
      </c>
      <c r="J168">
        <v>133.1702880859375</v>
      </c>
      <c r="K168">
        <v>131.05696105957031</v>
      </c>
      <c r="L168">
        <v>131.2041015625</v>
      </c>
      <c r="M168">
        <v>137.49876403808594</v>
      </c>
      <c r="N168">
        <v>148.05421447753906</v>
      </c>
      <c r="O168">
        <v>162.16291809082031</v>
      </c>
      <c r="P168">
        <v>176.95729064941406</v>
      </c>
      <c r="Q168">
        <v>186.10479736328125</v>
      </c>
      <c r="R168">
        <v>192.4378662109375</v>
      </c>
      <c r="S168">
        <v>198.36341857910156</v>
      </c>
      <c r="T168">
        <v>199.50352478027344</v>
      </c>
      <c r="U168">
        <v>200.81170654296875</v>
      </c>
      <c r="V168">
        <v>202.42515563964844</v>
      </c>
      <c r="W168">
        <v>200.57644653320312</v>
      </c>
      <c r="X168">
        <v>193.89006042480469</v>
      </c>
      <c r="Y168">
        <v>187.13775634765625</v>
      </c>
      <c r="Z168">
        <v>180.77719116210937</v>
      </c>
      <c r="AA168">
        <v>171.2938232421875</v>
      </c>
      <c r="AB168">
        <v>164.20191955566406</v>
      </c>
      <c r="AC168">
        <v>160.20556640625</v>
      </c>
      <c r="AD168">
        <v>153.05438232421875</v>
      </c>
      <c r="AE168">
        <v>146.9107666015625</v>
      </c>
      <c r="AF168">
        <v>142.11503601074219</v>
      </c>
      <c r="AG168">
        <v>-0.40893325209617615</v>
      </c>
      <c r="AH168">
        <v>0.52820330858230591</v>
      </c>
      <c r="AI168">
        <v>-0.1456068754196167</v>
      </c>
      <c r="AJ168">
        <v>-1.8840014934539795E-2</v>
      </c>
      <c r="AK168">
        <v>-1.0438085794448853</v>
      </c>
      <c r="AL168">
        <v>-1.9537727832794189</v>
      </c>
      <c r="AM168">
        <v>-3.3618040084838867</v>
      </c>
      <c r="AN168">
        <v>-3.3396263122558594</v>
      </c>
      <c r="AO168">
        <v>-1.6509932279586792</v>
      </c>
      <c r="AP168">
        <v>0.43981596827507019</v>
      </c>
      <c r="AQ168">
        <v>3.5138821601867676</v>
      </c>
      <c r="AR168">
        <v>14.029149055480957</v>
      </c>
      <c r="AS168">
        <v>13.631045341491699</v>
      </c>
      <c r="AT168">
        <v>12.628312110900879</v>
      </c>
      <c r="AU168">
        <v>12.084357261657715</v>
      </c>
      <c r="AV168">
        <v>10.888423919677734</v>
      </c>
      <c r="AW168">
        <v>10.895381927490234</v>
      </c>
      <c r="AX168">
        <v>8.2772645950317383</v>
      </c>
      <c r="AY168">
        <v>0.90819710493087769</v>
      </c>
      <c r="AZ168">
        <v>0.86863929033279419</v>
      </c>
      <c r="BA168">
        <v>1.0638517141342163</v>
      </c>
      <c r="BB168">
        <v>0.23031823337078094</v>
      </c>
      <c r="BC168">
        <v>0.3449140191078186</v>
      </c>
      <c r="BD168">
        <v>0.75636732578277588</v>
      </c>
      <c r="BE168">
        <v>59.438549041748047</v>
      </c>
      <c r="BF168">
        <v>58.235225677490234</v>
      </c>
      <c r="BG168">
        <v>57.425060272216797</v>
      </c>
      <c r="BH168">
        <v>56.445934295654297</v>
      </c>
      <c r="BI168">
        <v>57.504543304443359</v>
      </c>
      <c r="BJ168">
        <v>56.760505676269531</v>
      </c>
      <c r="BK168">
        <v>57.108402252197266</v>
      </c>
      <c r="BL168">
        <v>57.209285736083984</v>
      </c>
      <c r="BM168">
        <v>60.802642822265625</v>
      </c>
      <c r="BN168">
        <v>64.935295104980469</v>
      </c>
      <c r="BO168">
        <v>68.448646545410156</v>
      </c>
      <c r="BP168">
        <v>69.543556213378906</v>
      </c>
      <c r="BQ168">
        <v>70.228462219238281</v>
      </c>
      <c r="BR168">
        <v>69.599319458007813</v>
      </c>
      <c r="BS168">
        <v>69.022819519042969</v>
      </c>
      <c r="BT168">
        <v>69.927902221679688</v>
      </c>
      <c r="BU168">
        <v>68.792274475097656</v>
      </c>
      <c r="BV168">
        <v>66.194374084472656</v>
      </c>
      <c r="BW168">
        <v>64.408065795898437</v>
      </c>
      <c r="BX168">
        <v>64.045257568359375</v>
      </c>
      <c r="BY168">
        <v>63.051223754882813</v>
      </c>
      <c r="BZ168">
        <v>61.822093963623047</v>
      </c>
      <c r="CA168">
        <v>61.560169219970703</v>
      </c>
      <c r="CB168">
        <v>60.102447509765625</v>
      </c>
      <c r="CC168">
        <v>3.3803369998931885</v>
      </c>
      <c r="CD168">
        <v>2.7090079784393311</v>
      </c>
      <c r="CE168">
        <v>2.2797398567199707</v>
      </c>
      <c r="CF168">
        <v>2.9963452816009521</v>
      </c>
      <c r="CG168">
        <v>3.6890981197357178</v>
      </c>
      <c r="CH168">
        <v>4.451298713684082</v>
      </c>
      <c r="CI168">
        <v>3.9436671733856201</v>
      </c>
      <c r="CJ168">
        <v>3.8483316898345947</v>
      </c>
      <c r="CK168">
        <v>2.0772025585174561</v>
      </c>
      <c r="CL168">
        <v>3.7899713516235352</v>
      </c>
      <c r="CM168">
        <v>3.5597302913665771</v>
      </c>
      <c r="CN168">
        <v>3.4164981842041016</v>
      </c>
      <c r="CO168">
        <v>3.1300463676452637</v>
      </c>
      <c r="CP168">
        <v>2.9931530952453613</v>
      </c>
      <c r="CQ168">
        <v>3.1833775043487549</v>
      </c>
      <c r="CR168">
        <v>4.2235488891601562</v>
      </c>
      <c r="CS168">
        <v>3.4355213642120361</v>
      </c>
      <c r="CT168">
        <v>3.5596818923950195</v>
      </c>
      <c r="CU168">
        <v>4.1456809043884277</v>
      </c>
      <c r="CV168">
        <v>4.5812182426452637</v>
      </c>
      <c r="CW168">
        <v>4.8734426498413086</v>
      </c>
      <c r="CX168">
        <v>5.126854419708252</v>
      </c>
      <c r="CY168">
        <v>4.5785603523254395</v>
      </c>
      <c r="CZ168">
        <v>4.0430107116699219</v>
      </c>
    </row>
    <row r="169" spans="1:104" x14ac:dyDescent="0.25">
      <c r="A169" t="s">
        <v>343</v>
      </c>
      <c r="B169" t="s">
        <v>169</v>
      </c>
      <c r="C169" t="s">
        <v>27</v>
      </c>
      <c r="D169" t="s">
        <v>187</v>
      </c>
      <c r="E169" t="s">
        <v>183</v>
      </c>
      <c r="F169">
        <v>2017</v>
      </c>
      <c r="G169" t="s">
        <v>181</v>
      </c>
      <c r="H169">
        <v>12</v>
      </c>
      <c r="I169">
        <v>129.05337524414062</v>
      </c>
      <c r="J169">
        <v>126.54472351074219</v>
      </c>
      <c r="K169">
        <v>125.00503540039062</v>
      </c>
      <c r="L169">
        <v>124.69933319091797</v>
      </c>
      <c r="M169">
        <v>130.43911743164062</v>
      </c>
      <c r="N169">
        <v>140.76356506347656</v>
      </c>
      <c r="O169">
        <v>155.81295776367187</v>
      </c>
      <c r="P169">
        <v>168.29454040527344</v>
      </c>
      <c r="Q169">
        <v>174.87544250488281</v>
      </c>
      <c r="R169">
        <v>177.6768798828125</v>
      </c>
      <c r="S169">
        <v>179.22320556640625</v>
      </c>
      <c r="T169">
        <v>178.06910705566406</v>
      </c>
      <c r="U169">
        <v>177.21624755859375</v>
      </c>
      <c r="V169">
        <v>176.99688720703125</v>
      </c>
      <c r="W169">
        <v>175.11370849609375</v>
      </c>
      <c r="X169">
        <v>170.76060485839844</v>
      </c>
      <c r="Y169">
        <v>168.43350219726562</v>
      </c>
      <c r="Z169">
        <v>166.71267700195312</v>
      </c>
      <c r="AA169">
        <v>160.22439575195312</v>
      </c>
      <c r="AB169">
        <v>154.53999328613281</v>
      </c>
      <c r="AC169">
        <v>150.698974609375</v>
      </c>
      <c r="AD169">
        <v>144.91558837890625</v>
      </c>
      <c r="AE169">
        <v>139.25685119628906</v>
      </c>
      <c r="AF169">
        <v>134.09768676757813</v>
      </c>
      <c r="AG169">
        <v>-0.56453216075897217</v>
      </c>
      <c r="AH169">
        <v>0.49960669875144958</v>
      </c>
      <c r="AI169">
        <v>-0.33800584077835083</v>
      </c>
      <c r="AJ169">
        <v>-0.30730748176574707</v>
      </c>
      <c r="AK169">
        <v>-1.5140159130096436</v>
      </c>
      <c r="AL169">
        <v>-2.9207198619842529</v>
      </c>
      <c r="AM169">
        <v>-4.1140379905700684</v>
      </c>
      <c r="AN169">
        <v>-4.7730941772460937</v>
      </c>
      <c r="AO169">
        <v>-2.8752520084381104</v>
      </c>
      <c r="AP169">
        <v>-0.17255626618862152</v>
      </c>
      <c r="AQ169">
        <v>2.6047205924987793</v>
      </c>
      <c r="AR169">
        <v>11.432144165039063</v>
      </c>
      <c r="AS169">
        <v>10.717957496643066</v>
      </c>
      <c r="AT169">
        <v>9.7923002243041992</v>
      </c>
      <c r="AU169">
        <v>9.3601160049438477</v>
      </c>
      <c r="AV169">
        <v>7.7651777267456055</v>
      </c>
      <c r="AW169">
        <v>7.9528112411499023</v>
      </c>
      <c r="AX169">
        <v>5.372584342956543</v>
      </c>
      <c r="AY169">
        <v>-1.2417657375335693</v>
      </c>
      <c r="AZ169">
        <v>-0.40339213609695435</v>
      </c>
      <c r="BA169">
        <v>0.29968777298927307</v>
      </c>
      <c r="BB169">
        <v>-0.50028634071350098</v>
      </c>
      <c r="BC169">
        <v>-0.3943651020526886</v>
      </c>
      <c r="BD169">
        <v>0.1540992259979248</v>
      </c>
      <c r="BE169">
        <v>53.517135620117188</v>
      </c>
      <c r="BF169">
        <v>53.495738983154297</v>
      </c>
      <c r="BG169">
        <v>52.327301025390625</v>
      </c>
      <c r="BH169">
        <v>52.628517150878906</v>
      </c>
      <c r="BI169">
        <v>51.733802795410156</v>
      </c>
      <c r="BJ169">
        <v>50.65081787109375</v>
      </c>
      <c r="BK169">
        <v>50.18414306640625</v>
      </c>
      <c r="BL169">
        <v>49.93414306640625</v>
      </c>
      <c r="BM169">
        <v>54.497016906738281</v>
      </c>
      <c r="BN169">
        <v>57.438278198242188</v>
      </c>
      <c r="BO169">
        <v>60.565994262695313</v>
      </c>
      <c r="BP169">
        <v>63.081424713134766</v>
      </c>
      <c r="BQ169">
        <v>64.810173034667969</v>
      </c>
      <c r="BR169">
        <v>64.629142761230469</v>
      </c>
      <c r="BS169">
        <v>62.713691711425781</v>
      </c>
      <c r="BT169">
        <v>61.947357177734375</v>
      </c>
      <c r="BU169">
        <v>61.181018829345703</v>
      </c>
      <c r="BV169">
        <v>58.440113067626953</v>
      </c>
      <c r="BW169">
        <v>55.616725921630859</v>
      </c>
      <c r="BX169">
        <v>53.529338836669922</v>
      </c>
      <c r="BY169">
        <v>52.0849609375</v>
      </c>
      <c r="BZ169">
        <v>50.765987396240234</v>
      </c>
      <c r="CA169">
        <v>50.090927124023438</v>
      </c>
      <c r="CB169">
        <v>49.268829345703125</v>
      </c>
      <c r="CC169">
        <v>3.6125240325927734</v>
      </c>
      <c r="CD169">
        <v>2.9052040576934814</v>
      </c>
      <c r="CE169">
        <v>2.4540441036224365</v>
      </c>
      <c r="CF169">
        <v>3.2139430046081543</v>
      </c>
      <c r="CG169">
        <v>3.9496526718139648</v>
      </c>
      <c r="CH169">
        <v>4.7762365341186523</v>
      </c>
      <c r="CI169">
        <v>4.2764358520507812</v>
      </c>
      <c r="CJ169">
        <v>4.1305098533630371</v>
      </c>
      <c r="CK169">
        <v>2.2028236389160156</v>
      </c>
      <c r="CL169">
        <v>3.9491710662841797</v>
      </c>
      <c r="CM169">
        <v>3.629772424697876</v>
      </c>
      <c r="CN169">
        <v>3.4415085315704346</v>
      </c>
      <c r="CO169">
        <v>3.1174168586730957</v>
      </c>
      <c r="CP169">
        <v>2.9536545276641846</v>
      </c>
      <c r="CQ169">
        <v>3.136591911315918</v>
      </c>
      <c r="CR169">
        <v>4.197969913482666</v>
      </c>
      <c r="CS169">
        <v>3.4897098541259766</v>
      </c>
      <c r="CT169">
        <v>3.7048091888427734</v>
      </c>
      <c r="CU169">
        <v>4.3763542175292969</v>
      </c>
      <c r="CV169">
        <v>4.8660135269165039</v>
      </c>
      <c r="CW169">
        <v>5.1736640930175781</v>
      </c>
      <c r="CX169">
        <v>5.4783520698547363</v>
      </c>
      <c r="CY169">
        <v>4.8980307579040527</v>
      </c>
      <c r="CZ169">
        <v>4.305422306060791</v>
      </c>
    </row>
    <row r="170" spans="1:104" x14ac:dyDescent="0.25">
      <c r="A170" t="s">
        <v>344</v>
      </c>
      <c r="B170" t="s">
        <v>169</v>
      </c>
      <c r="C170" t="s">
        <v>27</v>
      </c>
      <c r="D170" t="s">
        <v>187</v>
      </c>
      <c r="E170" t="s">
        <v>183</v>
      </c>
      <c r="F170">
        <v>2017</v>
      </c>
      <c r="G170" t="s">
        <v>182</v>
      </c>
      <c r="H170">
        <v>8</v>
      </c>
      <c r="I170">
        <v>153.83511352539062</v>
      </c>
      <c r="J170">
        <v>150.14225769042969</v>
      </c>
      <c r="K170">
        <v>147.16238403320312</v>
      </c>
      <c r="L170">
        <v>146.81782531738281</v>
      </c>
      <c r="M170">
        <v>153.200927734375</v>
      </c>
      <c r="N170">
        <v>168.85261535644531</v>
      </c>
      <c r="O170">
        <v>184.24041748046875</v>
      </c>
      <c r="P170">
        <v>199.19294738769531</v>
      </c>
      <c r="Q170">
        <v>209.49591064453125</v>
      </c>
      <c r="R170">
        <v>216.98321533203125</v>
      </c>
      <c r="S170">
        <v>223.99514770507812</v>
      </c>
      <c r="T170">
        <v>225.6578369140625</v>
      </c>
      <c r="U170">
        <v>227.22737121582031</v>
      </c>
      <c r="V170">
        <v>227.84210205078125</v>
      </c>
      <c r="W170">
        <v>226.3868408203125</v>
      </c>
      <c r="X170">
        <v>221.05155944824219</v>
      </c>
      <c r="Y170">
        <v>214.59696960449219</v>
      </c>
      <c r="Z170">
        <v>205.77803039550781</v>
      </c>
      <c r="AA170">
        <v>196.07572937011719</v>
      </c>
      <c r="AB170">
        <v>190.59503173828125</v>
      </c>
      <c r="AC170">
        <v>186.27342224121094</v>
      </c>
      <c r="AD170">
        <v>177.60697937011719</v>
      </c>
      <c r="AE170">
        <v>169.83332824707031</v>
      </c>
      <c r="AF170">
        <v>162.547607421875</v>
      </c>
      <c r="AG170">
        <v>-0.11726978421211243</v>
      </c>
      <c r="AH170">
        <v>0.59999954700469971</v>
      </c>
      <c r="AI170">
        <v>0.21841470897197723</v>
      </c>
      <c r="AJ170">
        <v>0.53404444456100464</v>
      </c>
      <c r="AK170">
        <v>-0.16071529686450958</v>
      </c>
      <c r="AL170">
        <v>-0.15049436688423157</v>
      </c>
      <c r="AM170">
        <v>-2.1167526245117187</v>
      </c>
      <c r="AN170">
        <v>-0.67981821298599243</v>
      </c>
      <c r="AO170">
        <v>0.72537046670913696</v>
      </c>
      <c r="AP170">
        <v>1.6471843719482422</v>
      </c>
      <c r="AQ170">
        <v>5.1287813186645508</v>
      </c>
      <c r="AR170">
        <v>18.118202209472656</v>
      </c>
      <c r="AS170">
        <v>18.163688659667969</v>
      </c>
      <c r="AT170">
        <v>16.834785461425781</v>
      </c>
      <c r="AU170">
        <v>16.146142959594727</v>
      </c>
      <c r="AV170">
        <v>16.2613525390625</v>
      </c>
      <c r="AW170">
        <v>16.341642379760742</v>
      </c>
      <c r="AX170">
        <v>13.968207359313965</v>
      </c>
      <c r="AY170">
        <v>5.2090754508972168</v>
      </c>
      <c r="AZ170">
        <v>3.4614675045013428</v>
      </c>
      <c r="BA170">
        <v>2.6487033367156982</v>
      </c>
      <c r="BB170">
        <v>1.7016376256942749</v>
      </c>
      <c r="BC170">
        <v>1.8319234848022461</v>
      </c>
      <c r="BD170">
        <v>1.9702404737472534</v>
      </c>
      <c r="BE170">
        <v>68.410186767578125</v>
      </c>
      <c r="BF170">
        <v>67.882720947265625</v>
      </c>
      <c r="BG170">
        <v>67.510353088378906</v>
      </c>
      <c r="BH170">
        <v>66.979171752929688</v>
      </c>
      <c r="BI170">
        <v>66.867332458496094</v>
      </c>
      <c r="BJ170">
        <v>66.622642517089844</v>
      </c>
      <c r="BK170">
        <v>67.147666931152344</v>
      </c>
      <c r="BL170">
        <v>68.163734436035156</v>
      </c>
      <c r="BM170">
        <v>70.997886657714844</v>
      </c>
      <c r="BN170">
        <v>74.31585693359375</v>
      </c>
      <c r="BO170">
        <v>77.560012817382813</v>
      </c>
      <c r="BP170">
        <v>78.858055114746094</v>
      </c>
      <c r="BQ170">
        <v>80.237625122070313</v>
      </c>
      <c r="BR170">
        <v>80.564064025878906</v>
      </c>
      <c r="BS170">
        <v>80.720085144042969</v>
      </c>
      <c r="BT170">
        <v>80.904212951660156</v>
      </c>
      <c r="BU170">
        <v>80.53411865234375</v>
      </c>
      <c r="BV170">
        <v>79.63885498046875</v>
      </c>
      <c r="BW170">
        <v>77.795661926269531</v>
      </c>
      <c r="BX170">
        <v>74.885009765625</v>
      </c>
      <c r="BY170">
        <v>72.391532897949219</v>
      </c>
      <c r="BZ170">
        <v>71.149894714355469</v>
      </c>
      <c r="CA170">
        <v>70.300506591796875</v>
      </c>
      <c r="CB170">
        <v>69.764755249023438</v>
      </c>
      <c r="CC170">
        <v>3.276378870010376</v>
      </c>
      <c r="CD170">
        <v>2.6226043701171875</v>
      </c>
      <c r="CE170">
        <v>2.1981072425842285</v>
      </c>
      <c r="CF170">
        <v>2.8790557384490967</v>
      </c>
      <c r="CG170">
        <v>3.5294713973999023</v>
      </c>
      <c r="CH170">
        <v>4.359138011932373</v>
      </c>
      <c r="CI170">
        <v>3.847339391708374</v>
      </c>
      <c r="CJ170">
        <v>3.7196733951568604</v>
      </c>
      <c r="CK170">
        <v>2.007814884185791</v>
      </c>
      <c r="CL170">
        <v>3.6694283485412598</v>
      </c>
      <c r="CM170">
        <v>3.4516043663024902</v>
      </c>
      <c r="CN170">
        <v>3.3182408809661865</v>
      </c>
      <c r="CO170">
        <v>3.0412297248840332</v>
      </c>
      <c r="CP170">
        <v>2.8928458690643311</v>
      </c>
      <c r="CQ170">
        <v>3.0852212905883789</v>
      </c>
      <c r="CR170">
        <v>4.1346850395202637</v>
      </c>
      <c r="CS170">
        <v>3.3828415870666504</v>
      </c>
      <c r="CT170">
        <v>3.4793128967285156</v>
      </c>
      <c r="CU170">
        <v>4.0747866630554199</v>
      </c>
      <c r="CV170">
        <v>4.5660557746887207</v>
      </c>
      <c r="CW170">
        <v>4.865595817565918</v>
      </c>
      <c r="CX170">
        <v>5.1084847450256348</v>
      </c>
      <c r="CY170">
        <v>4.5449080467224121</v>
      </c>
      <c r="CZ170">
        <v>3.9707479476928711</v>
      </c>
    </row>
    <row r="171" spans="1:104" x14ac:dyDescent="0.25">
      <c r="A171" t="s">
        <v>345</v>
      </c>
      <c r="B171" t="s">
        <v>169</v>
      </c>
      <c r="C171" t="s">
        <v>27</v>
      </c>
      <c r="D171" t="s">
        <v>187</v>
      </c>
      <c r="E171" t="s">
        <v>183</v>
      </c>
      <c r="F171">
        <v>2018</v>
      </c>
      <c r="G171" t="s">
        <v>170</v>
      </c>
      <c r="H171">
        <v>1</v>
      </c>
      <c r="I171">
        <v>125.21013641357422</v>
      </c>
      <c r="J171">
        <v>122.26228332519531</v>
      </c>
      <c r="K171">
        <v>121.33226013183594</v>
      </c>
      <c r="L171">
        <v>121.66880798339844</v>
      </c>
      <c r="M171">
        <v>128.69212341308594</v>
      </c>
      <c r="N171">
        <v>140.58523559570312</v>
      </c>
      <c r="O171">
        <v>158.24620056152344</v>
      </c>
      <c r="P171">
        <v>171.50474548339844</v>
      </c>
      <c r="Q171">
        <v>175.9423828125</v>
      </c>
      <c r="R171">
        <v>176.51217651367187</v>
      </c>
      <c r="S171">
        <v>177.55685424804687</v>
      </c>
      <c r="T171">
        <v>174.57994079589844</v>
      </c>
      <c r="U171">
        <v>173.39962768554688</v>
      </c>
      <c r="V171">
        <v>172.08000183105469</v>
      </c>
      <c r="W171">
        <v>168.78536987304687</v>
      </c>
      <c r="X171">
        <v>164.82194519042969</v>
      </c>
      <c r="Y171">
        <v>162.33596801757812</v>
      </c>
      <c r="Z171">
        <v>160.87413024902344</v>
      </c>
      <c r="AA171">
        <v>156.62638854980469</v>
      </c>
      <c r="AB171">
        <v>150.83218383789062</v>
      </c>
      <c r="AC171">
        <v>147.20013427734375</v>
      </c>
      <c r="AD171">
        <v>141.65193176269531</v>
      </c>
      <c r="AE171">
        <v>136.71939086914062</v>
      </c>
      <c r="AF171">
        <v>131.92921447753906</v>
      </c>
      <c r="AG171">
        <v>-0.67402589321136475</v>
      </c>
      <c r="AH171">
        <v>0.4810556173324585</v>
      </c>
      <c r="AI171">
        <v>-0.46998661756515503</v>
      </c>
      <c r="AJ171">
        <v>-0.50717014074325562</v>
      </c>
      <c r="AK171">
        <v>-1.8731915950775146</v>
      </c>
      <c r="AL171">
        <v>-3.6966617107391357</v>
      </c>
      <c r="AM171">
        <v>-4.8374114036560059</v>
      </c>
      <c r="AN171">
        <v>-6.0590839385986328</v>
      </c>
      <c r="AO171">
        <v>-3.8707928657531738</v>
      </c>
      <c r="AP171">
        <v>-0.59350800514221191</v>
      </c>
      <c r="AQ171">
        <v>2.1657907962799072</v>
      </c>
      <c r="AR171">
        <v>10.423672676086426</v>
      </c>
      <c r="AS171">
        <v>9.5449371337890625</v>
      </c>
      <c r="AT171">
        <v>8.6281862258911133</v>
      </c>
      <c r="AU171">
        <v>8.1795539855957031</v>
      </c>
      <c r="AV171">
        <v>6.2021675109863281</v>
      </c>
      <c r="AW171">
        <v>6.3531684875488281</v>
      </c>
      <c r="AX171">
        <v>3.5826201438903809</v>
      </c>
      <c r="AY171">
        <v>-2.7149319648742676</v>
      </c>
      <c r="AZ171">
        <v>-1.2686744928359985</v>
      </c>
      <c r="BA171">
        <v>-0.21005968749523163</v>
      </c>
      <c r="BB171">
        <v>-1.0045996904373169</v>
      </c>
      <c r="BC171">
        <v>-0.90715575218200684</v>
      </c>
      <c r="BD171">
        <v>-0.25263747572898865</v>
      </c>
      <c r="BE171">
        <v>50.420791625976562</v>
      </c>
      <c r="BF171">
        <v>50.271675109863281</v>
      </c>
      <c r="BG171">
        <v>49.324317932128906</v>
      </c>
      <c r="BH171">
        <v>48.675197601318359</v>
      </c>
      <c r="BI171">
        <v>48.021675109863281</v>
      </c>
      <c r="BJ171">
        <v>47.428176879882813</v>
      </c>
      <c r="BK171">
        <v>46.584686279296875</v>
      </c>
      <c r="BL171">
        <v>46.181159973144531</v>
      </c>
      <c r="BM171">
        <v>48.104000091552734</v>
      </c>
      <c r="BN171">
        <v>51.911048889160156</v>
      </c>
      <c r="BO171">
        <v>54.213691711425781</v>
      </c>
      <c r="BP171">
        <v>56.350879669189453</v>
      </c>
      <c r="BQ171">
        <v>57.447357177734375</v>
      </c>
      <c r="BR171">
        <v>58.403522491455078</v>
      </c>
      <c r="BS171">
        <v>58.100879669189453</v>
      </c>
      <c r="BT171">
        <v>58.545249938964844</v>
      </c>
      <c r="BU171">
        <v>57.451900482177734</v>
      </c>
      <c r="BV171">
        <v>55.03204345703125</v>
      </c>
      <c r="BW171">
        <v>53.374114990234375</v>
      </c>
      <c r="BX171">
        <v>51.966182708740234</v>
      </c>
      <c r="BY171">
        <v>51.283737182617188</v>
      </c>
      <c r="BZ171">
        <v>51.03814697265625</v>
      </c>
      <c r="CA171">
        <v>50.026214599609375</v>
      </c>
      <c r="CB171">
        <v>48.977977752685547</v>
      </c>
      <c r="CC171">
        <v>3.8403167724609375</v>
      </c>
      <c r="CD171">
        <v>3.0754687786102295</v>
      </c>
      <c r="CE171">
        <v>2.609860897064209</v>
      </c>
      <c r="CF171">
        <v>3.4358921051025391</v>
      </c>
      <c r="CG171">
        <v>4.2696199417114258</v>
      </c>
      <c r="CH171">
        <v>5.2266273498535156</v>
      </c>
      <c r="CI171">
        <v>4.7588043212890625</v>
      </c>
      <c r="CJ171">
        <v>4.6120710372924805</v>
      </c>
      <c r="CK171">
        <v>2.4283292293548584</v>
      </c>
      <c r="CL171">
        <v>4.2986879348754883</v>
      </c>
      <c r="CM171">
        <v>3.9401140213012695</v>
      </c>
      <c r="CN171">
        <v>3.6969265937805176</v>
      </c>
      <c r="CO171">
        <v>3.3421483039855957</v>
      </c>
      <c r="CP171">
        <v>3.1463766098022461</v>
      </c>
      <c r="CQ171">
        <v>3.3125226497650146</v>
      </c>
      <c r="CR171">
        <v>4.439692497253418</v>
      </c>
      <c r="CS171">
        <v>3.6852066516876221</v>
      </c>
      <c r="CT171">
        <v>3.9171450138092041</v>
      </c>
      <c r="CU171">
        <v>4.687431812286377</v>
      </c>
      <c r="CV171">
        <v>5.2037043571472168</v>
      </c>
      <c r="CW171">
        <v>5.5370998382568359</v>
      </c>
      <c r="CX171">
        <v>5.8673710823059082</v>
      </c>
      <c r="CY171">
        <v>5.268916130065918</v>
      </c>
      <c r="CZ171">
        <v>4.641108512878418</v>
      </c>
    </row>
    <row r="172" spans="1:104" x14ac:dyDescent="0.25">
      <c r="A172" t="s">
        <v>346</v>
      </c>
      <c r="B172" t="s">
        <v>169</v>
      </c>
      <c r="C172" t="s">
        <v>27</v>
      </c>
      <c r="D172" t="s">
        <v>187</v>
      </c>
      <c r="E172" t="s">
        <v>183</v>
      </c>
      <c r="F172">
        <v>2018</v>
      </c>
      <c r="G172" t="s">
        <v>171</v>
      </c>
      <c r="H172">
        <v>2</v>
      </c>
      <c r="I172">
        <v>128.71699523925781</v>
      </c>
      <c r="J172">
        <v>125.39704895019531</v>
      </c>
      <c r="K172">
        <v>123.76760101318359</v>
      </c>
      <c r="L172">
        <v>124.32328796386719</v>
      </c>
      <c r="M172">
        <v>130.50103759765625</v>
      </c>
      <c r="N172">
        <v>142.02944946289062</v>
      </c>
      <c r="O172">
        <v>159.37600708007812</v>
      </c>
      <c r="P172">
        <v>170.43887329101562</v>
      </c>
      <c r="Q172">
        <v>175.83082580566406</v>
      </c>
      <c r="R172">
        <v>177.40504455566406</v>
      </c>
      <c r="S172">
        <v>180.46308898925781</v>
      </c>
      <c r="T172">
        <v>179.16987609863281</v>
      </c>
      <c r="U172">
        <v>179.61073303222656</v>
      </c>
      <c r="V172">
        <v>179.22758483886719</v>
      </c>
      <c r="W172">
        <v>176.94656372070312</v>
      </c>
      <c r="X172">
        <v>171.62046813964844</v>
      </c>
      <c r="Y172">
        <v>166.58390808105469</v>
      </c>
      <c r="Z172">
        <v>165.49844360351562</v>
      </c>
      <c r="AA172">
        <v>162.91487121582031</v>
      </c>
      <c r="AB172">
        <v>156.85110473632812</v>
      </c>
      <c r="AC172">
        <v>152.82852172851562</v>
      </c>
      <c r="AD172">
        <v>146.12214660644531</v>
      </c>
      <c r="AE172">
        <v>139.89999389648437</v>
      </c>
      <c r="AF172">
        <v>134.87226867675781</v>
      </c>
      <c r="AG172">
        <v>-0.61694520711898804</v>
      </c>
      <c r="AH172">
        <v>0.49437597393989563</v>
      </c>
      <c r="AI172">
        <v>-0.39473488926887512</v>
      </c>
      <c r="AJ172">
        <v>-0.39429974555969238</v>
      </c>
      <c r="AK172">
        <v>-1.6744197607040405</v>
      </c>
      <c r="AL172">
        <v>-3.2738585472106934</v>
      </c>
      <c r="AM172">
        <v>-4.4836044311523437</v>
      </c>
      <c r="AN172">
        <v>-5.3267264366149902</v>
      </c>
      <c r="AO172">
        <v>-3.2965691089630127</v>
      </c>
      <c r="AP172">
        <v>-0.3483414351940155</v>
      </c>
      <c r="AQ172">
        <v>2.4478192329406738</v>
      </c>
      <c r="AR172">
        <v>11.168704032897949</v>
      </c>
      <c r="AS172">
        <v>10.457761764526367</v>
      </c>
      <c r="AT172">
        <v>9.5301218032836914</v>
      </c>
      <c r="AU172">
        <v>9.0916309356689453</v>
      </c>
      <c r="AV172">
        <v>7.2455739974975586</v>
      </c>
      <c r="AW172">
        <v>7.3068671226501465</v>
      </c>
      <c r="AX172">
        <v>4.6496005058288574</v>
      </c>
      <c r="AY172">
        <v>-1.9105595350265503</v>
      </c>
      <c r="AZ172">
        <v>-0.78702056407928467</v>
      </c>
      <c r="BA172">
        <v>8.7288334965705872E-2</v>
      </c>
      <c r="BB172">
        <v>-0.72516828775405884</v>
      </c>
      <c r="BC172">
        <v>-0.61699521541595459</v>
      </c>
      <c r="BD172">
        <v>-1.6513392329216003E-2</v>
      </c>
      <c r="BE172">
        <v>52.024650573730469</v>
      </c>
      <c r="BF172">
        <v>52.644851684570312</v>
      </c>
      <c r="BG172">
        <v>52.250133514404297</v>
      </c>
      <c r="BH172">
        <v>52.1373291015625</v>
      </c>
      <c r="BI172">
        <v>51.423637390136719</v>
      </c>
      <c r="BJ172">
        <v>50.673637390136719</v>
      </c>
      <c r="BK172">
        <v>51.084686279296875</v>
      </c>
      <c r="BL172">
        <v>51.6373291015625</v>
      </c>
      <c r="BM172">
        <v>53.126823425292969</v>
      </c>
      <c r="BN172">
        <v>55.102447509765625</v>
      </c>
      <c r="BO172">
        <v>56.664035797119141</v>
      </c>
      <c r="BP172">
        <v>57.899124145507812</v>
      </c>
      <c r="BQ172">
        <v>59.314571380615234</v>
      </c>
      <c r="BR172">
        <v>60.001422882080078</v>
      </c>
      <c r="BS172">
        <v>60.168952941894531</v>
      </c>
      <c r="BT172">
        <v>59.093490600585937</v>
      </c>
      <c r="BU172">
        <v>57.760513305664063</v>
      </c>
      <c r="BV172">
        <v>55.903663635253906</v>
      </c>
      <c r="BW172">
        <v>55.283462524414062</v>
      </c>
      <c r="BX172">
        <v>54.455924987792969</v>
      </c>
      <c r="BY172">
        <v>53.486785888671875</v>
      </c>
      <c r="BZ172">
        <v>53.378517150878906</v>
      </c>
      <c r="CA172">
        <v>52.595188140869141</v>
      </c>
      <c r="CB172">
        <v>52.486785888671875</v>
      </c>
      <c r="CC172">
        <v>3.742419958114624</v>
      </c>
      <c r="CD172">
        <v>2.9901649951934814</v>
      </c>
      <c r="CE172">
        <v>2.5236964225769043</v>
      </c>
      <c r="CF172">
        <v>3.3281416893005371</v>
      </c>
      <c r="CG172">
        <v>4.1043109893798828</v>
      </c>
      <c r="CH172">
        <v>5.0055208206176758</v>
      </c>
      <c r="CI172">
        <v>4.5433535575866699</v>
      </c>
      <c r="CJ172">
        <v>4.3448777198791504</v>
      </c>
      <c r="CK172">
        <v>2.3004944324493408</v>
      </c>
      <c r="CL172">
        <v>4.0955877304077148</v>
      </c>
      <c r="CM172">
        <v>3.7961974143981934</v>
      </c>
      <c r="CN172">
        <v>3.5966691970825195</v>
      </c>
      <c r="CO172">
        <v>3.2817001342773437</v>
      </c>
      <c r="CP172">
        <v>3.1065201759338379</v>
      </c>
      <c r="CQ172">
        <v>3.2919657230377197</v>
      </c>
      <c r="CR172">
        <v>4.3822383880615234</v>
      </c>
      <c r="CS172">
        <v>3.5848348140716553</v>
      </c>
      <c r="CT172">
        <v>3.8200263977050781</v>
      </c>
      <c r="CU172">
        <v>4.621891975402832</v>
      </c>
      <c r="CV172">
        <v>5.1297392845153809</v>
      </c>
      <c r="CW172">
        <v>5.4496369361877441</v>
      </c>
      <c r="CX172">
        <v>5.7375454902648926</v>
      </c>
      <c r="CY172">
        <v>5.1109061241149902</v>
      </c>
      <c r="CZ172">
        <v>4.4977202415466309</v>
      </c>
    </row>
    <row r="173" spans="1:104" x14ac:dyDescent="0.25">
      <c r="A173" t="s">
        <v>347</v>
      </c>
      <c r="B173" t="s">
        <v>169</v>
      </c>
      <c r="C173" t="s">
        <v>27</v>
      </c>
      <c r="D173" t="s">
        <v>187</v>
      </c>
      <c r="E173" t="s">
        <v>183</v>
      </c>
      <c r="F173">
        <v>2018</v>
      </c>
      <c r="G173" t="s">
        <v>172</v>
      </c>
      <c r="H173">
        <v>3</v>
      </c>
      <c r="I173">
        <v>129.35224914550781</v>
      </c>
      <c r="J173">
        <v>126.24761962890625</v>
      </c>
      <c r="K173">
        <v>124.38213348388672</v>
      </c>
      <c r="L173">
        <v>123.90219116210937</v>
      </c>
      <c r="M173">
        <v>128.336669921875</v>
      </c>
      <c r="N173">
        <v>139.90664672851563</v>
      </c>
      <c r="O173">
        <v>157.6468505859375</v>
      </c>
      <c r="P173">
        <v>168.68194580078125</v>
      </c>
      <c r="Q173">
        <v>173.45292663574219</v>
      </c>
      <c r="R173">
        <v>175.14338684082031</v>
      </c>
      <c r="S173">
        <v>178.35997009277344</v>
      </c>
      <c r="T173">
        <v>176.7574462890625</v>
      </c>
      <c r="U173">
        <v>177.04824829101562</v>
      </c>
      <c r="V173">
        <v>177.27403259277344</v>
      </c>
      <c r="W173">
        <v>175.85592651367188</v>
      </c>
      <c r="X173">
        <v>171.55867004394531</v>
      </c>
      <c r="Y173">
        <v>167.16825866699219</v>
      </c>
      <c r="Z173">
        <v>163.63299560546875</v>
      </c>
      <c r="AA173">
        <v>160.53817749023437</v>
      </c>
      <c r="AB173">
        <v>158.94267272949219</v>
      </c>
      <c r="AC173">
        <v>155.49794006347656</v>
      </c>
      <c r="AD173">
        <v>149.15960693359375</v>
      </c>
      <c r="AE173">
        <v>141.95213317871094</v>
      </c>
      <c r="AF173">
        <v>136.24412536621094</v>
      </c>
      <c r="AG173">
        <v>-0.62211602926254272</v>
      </c>
      <c r="AH173">
        <v>0.49770170450210571</v>
      </c>
      <c r="AI173">
        <v>-0.39906516671180725</v>
      </c>
      <c r="AJ173">
        <v>-0.39640432596206665</v>
      </c>
      <c r="AK173">
        <v>-1.6528151035308838</v>
      </c>
      <c r="AL173">
        <v>-3.2375686168670654</v>
      </c>
      <c r="AM173">
        <v>-4.4456582069396973</v>
      </c>
      <c r="AN173">
        <v>-5.2909660339355469</v>
      </c>
      <c r="AO173">
        <v>-3.2676961421966553</v>
      </c>
      <c r="AP173">
        <v>-0.35072439908981323</v>
      </c>
      <c r="AQ173">
        <v>2.4125046730041504</v>
      </c>
      <c r="AR173">
        <v>11.005382537841797</v>
      </c>
      <c r="AS173">
        <v>10.292887687683105</v>
      </c>
      <c r="AT173">
        <v>9.4112710952758789</v>
      </c>
      <c r="AU173">
        <v>9.0212945938110352</v>
      </c>
      <c r="AV173">
        <v>7.2210378646850586</v>
      </c>
      <c r="AW173">
        <v>7.3104896545410156</v>
      </c>
      <c r="AX173">
        <v>4.5706448554992676</v>
      </c>
      <c r="AY173">
        <v>-1.9077553749084473</v>
      </c>
      <c r="AZ173">
        <v>-0.81253784894943237</v>
      </c>
      <c r="BA173">
        <v>8.0159075558185577E-2</v>
      </c>
      <c r="BB173">
        <v>-0.74908816814422607</v>
      </c>
      <c r="BC173">
        <v>-0.63484209775924683</v>
      </c>
      <c r="BD173">
        <v>-2.3483268916606903E-2</v>
      </c>
      <c r="BE173">
        <v>51.406017303466797</v>
      </c>
      <c r="BF173">
        <v>51.694656372070313</v>
      </c>
      <c r="BG173">
        <v>51.470455169677734</v>
      </c>
      <c r="BH173">
        <v>51.90081787109375</v>
      </c>
      <c r="BI173">
        <v>50.940109252929688</v>
      </c>
      <c r="BJ173">
        <v>50.988349914550781</v>
      </c>
      <c r="BK173">
        <v>50.629940032958984</v>
      </c>
      <c r="BL173">
        <v>50.992748260498047</v>
      </c>
      <c r="BM173">
        <v>53.132785797119141</v>
      </c>
      <c r="BN173">
        <v>54.814704895019531</v>
      </c>
      <c r="BO173">
        <v>56.935428619384766</v>
      </c>
      <c r="BP173">
        <v>58.391731262207031</v>
      </c>
      <c r="BQ173">
        <v>59.441390991210937</v>
      </c>
      <c r="BR173">
        <v>60.587528228759766</v>
      </c>
      <c r="BS173">
        <v>60.087528228759766</v>
      </c>
      <c r="BT173">
        <v>59.572612762451172</v>
      </c>
      <c r="BU173">
        <v>58.751564025878906</v>
      </c>
      <c r="BV173">
        <v>57.787864685058594</v>
      </c>
      <c r="BW173">
        <v>55.527637481689453</v>
      </c>
      <c r="BX173">
        <v>54.463066101074219</v>
      </c>
      <c r="BY173">
        <v>53.836383819580078</v>
      </c>
      <c r="BZ173">
        <v>53.122692108154297</v>
      </c>
      <c r="CA173">
        <v>52.62567138671875</v>
      </c>
      <c r="CB173">
        <v>52.032176971435547</v>
      </c>
      <c r="CC173">
        <v>3.7665016651153564</v>
      </c>
      <c r="CD173">
        <v>3.014939546585083</v>
      </c>
      <c r="CE173">
        <v>2.5400111675262451</v>
      </c>
      <c r="CF173">
        <v>3.3218183517456055</v>
      </c>
      <c r="CG173">
        <v>4.0422639846801758</v>
      </c>
      <c r="CH173">
        <v>4.9380640983581543</v>
      </c>
      <c r="CI173">
        <v>4.5007662773132324</v>
      </c>
      <c r="CJ173">
        <v>4.3065061569213867</v>
      </c>
      <c r="CK173">
        <v>2.2727692127227783</v>
      </c>
      <c r="CL173">
        <v>4.0494084358215332</v>
      </c>
      <c r="CM173">
        <v>3.7575550079345703</v>
      </c>
      <c r="CN173">
        <v>3.5535361766815186</v>
      </c>
      <c r="CO173">
        <v>3.2397074699401855</v>
      </c>
      <c r="CP173">
        <v>3.0772445201873779</v>
      </c>
      <c r="CQ173">
        <v>3.2765564918518066</v>
      </c>
      <c r="CR173">
        <v>4.3871965408325195</v>
      </c>
      <c r="CS173">
        <v>3.6027781963348389</v>
      </c>
      <c r="CT173">
        <v>3.7826042175292969</v>
      </c>
      <c r="CU173">
        <v>4.5612611770629883</v>
      </c>
      <c r="CV173">
        <v>5.2058987617492676</v>
      </c>
      <c r="CW173">
        <v>5.553098201751709</v>
      </c>
      <c r="CX173">
        <v>5.8655519485473633</v>
      </c>
      <c r="CY173">
        <v>5.1936144828796387</v>
      </c>
      <c r="CZ173">
        <v>4.5502481460571289</v>
      </c>
    </row>
    <row r="174" spans="1:104" x14ac:dyDescent="0.25">
      <c r="A174" t="s">
        <v>348</v>
      </c>
      <c r="B174" t="s">
        <v>169</v>
      </c>
      <c r="C174" t="s">
        <v>27</v>
      </c>
      <c r="D174" t="s">
        <v>187</v>
      </c>
      <c r="E174" t="s">
        <v>183</v>
      </c>
      <c r="F174">
        <v>2018</v>
      </c>
      <c r="G174" t="s">
        <v>173</v>
      </c>
      <c r="H174">
        <v>4</v>
      </c>
      <c r="I174">
        <v>136.57475280761719</v>
      </c>
      <c r="J174">
        <v>132.61029052734375</v>
      </c>
      <c r="K174">
        <v>130.25544738769531</v>
      </c>
      <c r="L174">
        <v>129.36465454101562</v>
      </c>
      <c r="M174">
        <v>133.84210205078125</v>
      </c>
      <c r="N174">
        <v>145.6077880859375</v>
      </c>
      <c r="O174">
        <v>160.70339965820312</v>
      </c>
      <c r="P174">
        <v>173.74836730957031</v>
      </c>
      <c r="Q174">
        <v>182.26829528808594</v>
      </c>
      <c r="R174">
        <v>188.24693298339844</v>
      </c>
      <c r="S174">
        <v>193.64299011230469</v>
      </c>
      <c r="T174">
        <v>194.89680480957031</v>
      </c>
      <c r="U174">
        <v>196.17881774902344</v>
      </c>
      <c r="V174">
        <v>197.68589782714844</v>
      </c>
      <c r="W174">
        <v>195.39717102050781</v>
      </c>
      <c r="X174">
        <v>189.40298461914062</v>
      </c>
      <c r="Y174">
        <v>182.250732421875</v>
      </c>
      <c r="Z174">
        <v>174.50857543945312</v>
      </c>
      <c r="AA174">
        <v>166.62545776367187</v>
      </c>
      <c r="AB174">
        <v>165.51605224609375</v>
      </c>
      <c r="AC174">
        <v>163.67372131347656</v>
      </c>
      <c r="AD174">
        <v>157.59976196289062</v>
      </c>
      <c r="AE174">
        <v>150.44209289550781</v>
      </c>
      <c r="AF174">
        <v>144.46098327636719</v>
      </c>
      <c r="AG174">
        <v>-0.37390938401222229</v>
      </c>
      <c r="AH174">
        <v>0.5264466404914856</v>
      </c>
      <c r="AI174">
        <v>-0.10502516478300095</v>
      </c>
      <c r="AJ174">
        <v>3.885655477643013E-2</v>
      </c>
      <c r="AK174">
        <v>-0.91323471069335938</v>
      </c>
      <c r="AL174">
        <v>-1.7111126184463501</v>
      </c>
      <c r="AM174">
        <v>-3.1571588516235352</v>
      </c>
      <c r="AN174">
        <v>-2.9636752605438232</v>
      </c>
      <c r="AO174">
        <v>-1.3530000448226929</v>
      </c>
      <c r="AP174">
        <v>0.54751318693161011</v>
      </c>
      <c r="AQ174">
        <v>3.5480961799621582</v>
      </c>
      <c r="AR174">
        <v>13.933364868164063</v>
      </c>
      <c r="AS174">
        <v>13.594282150268555</v>
      </c>
      <c r="AT174">
        <v>12.599654197692871</v>
      </c>
      <c r="AU174">
        <v>12.026358604431152</v>
      </c>
      <c r="AV174">
        <v>11.023529052734375</v>
      </c>
      <c r="AW174">
        <v>10.994524002075195</v>
      </c>
      <c r="AX174">
        <v>8.4429292678833008</v>
      </c>
      <c r="AY174">
        <v>1.2994791269302368</v>
      </c>
      <c r="AZ174">
        <v>1.1257356405258179</v>
      </c>
      <c r="BA174">
        <v>1.2325332164764404</v>
      </c>
      <c r="BB174">
        <v>0.38660472631454468</v>
      </c>
      <c r="BC174">
        <v>0.50227105617523193</v>
      </c>
      <c r="BD174">
        <v>0.88417452573776245</v>
      </c>
      <c r="BE174">
        <v>60.577301025390625</v>
      </c>
      <c r="BF174">
        <v>60.027500152587891</v>
      </c>
      <c r="BG174">
        <v>59.751705169677734</v>
      </c>
      <c r="BH174">
        <v>58.985225677490234</v>
      </c>
      <c r="BI174">
        <v>58.911186218261719</v>
      </c>
      <c r="BJ174">
        <v>58.39471435546875</v>
      </c>
      <c r="BK174">
        <v>58.697353363037109</v>
      </c>
      <c r="BL174">
        <v>60.909347534179688</v>
      </c>
      <c r="BM174">
        <v>64.418159484863281</v>
      </c>
      <c r="BN174">
        <v>65.222503662109375</v>
      </c>
      <c r="BO174">
        <v>67.239356994628906</v>
      </c>
      <c r="BP174">
        <v>69.220939636230469</v>
      </c>
      <c r="BQ174">
        <v>70.695655822753906</v>
      </c>
      <c r="BR174">
        <v>70.480026245117188</v>
      </c>
      <c r="BS174">
        <v>69.555488586425781</v>
      </c>
      <c r="BT174">
        <v>69.843353271484375</v>
      </c>
      <c r="BU174">
        <v>68.793693542480469</v>
      </c>
      <c r="BV174">
        <v>68.080001831054687</v>
      </c>
      <c r="BW174">
        <v>67.453323364257813</v>
      </c>
      <c r="BX174">
        <v>65.342071533203125</v>
      </c>
      <c r="BY174">
        <v>62.808742523193359</v>
      </c>
      <c r="BZ174">
        <v>61.822097778320313</v>
      </c>
      <c r="CA174">
        <v>60.894710540771484</v>
      </c>
      <c r="CB174">
        <v>59.522956848144531</v>
      </c>
      <c r="CC174">
        <v>3.3145699501037598</v>
      </c>
      <c r="CD174">
        <v>2.6395220756530762</v>
      </c>
      <c r="CE174">
        <v>2.2170026302337646</v>
      </c>
      <c r="CF174">
        <v>2.890714168548584</v>
      </c>
      <c r="CG174">
        <v>3.5136561393737793</v>
      </c>
      <c r="CH174">
        <v>4.2834692001342773</v>
      </c>
      <c r="CI174">
        <v>3.8240089416503906</v>
      </c>
      <c r="CJ174">
        <v>3.6971735954284668</v>
      </c>
      <c r="CK174">
        <v>1.990570068359375</v>
      </c>
      <c r="CL174">
        <v>3.6275918483734131</v>
      </c>
      <c r="CM174">
        <v>3.4001839160919189</v>
      </c>
      <c r="CN174">
        <v>3.2657310962677002</v>
      </c>
      <c r="CO174">
        <v>2.9919817447662354</v>
      </c>
      <c r="CP174">
        <v>2.8601264953613281</v>
      </c>
      <c r="CQ174">
        <v>3.0343914031982422</v>
      </c>
      <c r="CR174">
        <v>4.0369548797607422</v>
      </c>
      <c r="CS174">
        <v>3.2737505435943604</v>
      </c>
      <c r="CT174">
        <v>3.3622457981109619</v>
      </c>
      <c r="CU174">
        <v>3.9458508491516113</v>
      </c>
      <c r="CV174">
        <v>4.5184345245361328</v>
      </c>
      <c r="CW174">
        <v>4.8717203140258789</v>
      </c>
      <c r="CX174">
        <v>5.1654224395751953</v>
      </c>
      <c r="CY174">
        <v>4.5876450538635254</v>
      </c>
      <c r="CZ174">
        <v>4.021245002746582</v>
      </c>
    </row>
    <row r="175" spans="1:104" x14ac:dyDescent="0.25">
      <c r="A175" t="s">
        <v>349</v>
      </c>
      <c r="B175" t="s">
        <v>169</v>
      </c>
      <c r="C175" t="s">
        <v>27</v>
      </c>
      <c r="D175" t="s">
        <v>187</v>
      </c>
      <c r="E175" t="s">
        <v>183</v>
      </c>
      <c r="F175">
        <v>2018</v>
      </c>
      <c r="G175" t="s">
        <v>174</v>
      </c>
      <c r="H175">
        <v>5</v>
      </c>
      <c r="I175">
        <v>135.13270568847656</v>
      </c>
      <c r="J175">
        <v>132.08262634277344</v>
      </c>
      <c r="K175">
        <v>129.6776123046875</v>
      </c>
      <c r="L175">
        <v>129.58160400390625</v>
      </c>
      <c r="M175">
        <v>134.811279296875</v>
      </c>
      <c r="N175">
        <v>146.71488952636719</v>
      </c>
      <c r="O175">
        <v>160.94004821777344</v>
      </c>
      <c r="P175">
        <v>177.07528686523438</v>
      </c>
      <c r="Q175">
        <v>188.02464294433594</v>
      </c>
      <c r="R175">
        <v>193.412109375</v>
      </c>
      <c r="S175">
        <v>197.24853515625</v>
      </c>
      <c r="T175">
        <v>198.01365661621094</v>
      </c>
      <c r="U175">
        <v>198.27090454101562</v>
      </c>
      <c r="V175">
        <v>198.29969787597656</v>
      </c>
      <c r="W175">
        <v>195.70037841796875</v>
      </c>
      <c r="X175">
        <v>189.48735046386719</v>
      </c>
      <c r="Y175">
        <v>182.46072387695312</v>
      </c>
      <c r="Z175">
        <v>174.95567321777344</v>
      </c>
      <c r="AA175">
        <v>167.48426818847656</v>
      </c>
      <c r="AB175">
        <v>165.70889282226562</v>
      </c>
      <c r="AC175">
        <v>164.45111083984375</v>
      </c>
      <c r="AD175">
        <v>156.72926330566406</v>
      </c>
      <c r="AE175">
        <v>149.94206237792969</v>
      </c>
      <c r="AF175">
        <v>143.56634521484375</v>
      </c>
      <c r="AG175">
        <v>-0.36150875687599182</v>
      </c>
      <c r="AH175">
        <v>0.52446198463439941</v>
      </c>
      <c r="AI175">
        <v>-9.5154315233230591E-2</v>
      </c>
      <c r="AJ175">
        <v>5.2614059299230576E-2</v>
      </c>
      <c r="AK175">
        <v>-0.89519959688186646</v>
      </c>
      <c r="AL175">
        <v>-1.673670768737793</v>
      </c>
      <c r="AM175">
        <v>-3.1202411651611328</v>
      </c>
      <c r="AN175">
        <v>-2.9439206123352051</v>
      </c>
      <c r="AO175">
        <v>-1.3309216499328613</v>
      </c>
      <c r="AP175">
        <v>0.59121441841125488</v>
      </c>
      <c r="AQ175">
        <v>3.6427276134490967</v>
      </c>
      <c r="AR175">
        <v>14.21136474609375</v>
      </c>
      <c r="AS175">
        <v>13.806057929992676</v>
      </c>
      <c r="AT175">
        <v>12.702520370483398</v>
      </c>
      <c r="AU175">
        <v>12.105579376220703</v>
      </c>
      <c r="AV175">
        <v>11.120612144470215</v>
      </c>
      <c r="AW175">
        <v>11.098614692687988</v>
      </c>
      <c r="AX175">
        <v>8.5725793838500977</v>
      </c>
      <c r="AY175">
        <v>1.4057068824768066</v>
      </c>
      <c r="AZ175">
        <v>1.1866532564163208</v>
      </c>
      <c r="BA175">
        <v>1.273218035697937</v>
      </c>
      <c r="BB175">
        <v>0.41984245181083679</v>
      </c>
      <c r="BC175">
        <v>0.53596276044845581</v>
      </c>
      <c r="BD175">
        <v>0.90597647428512573</v>
      </c>
      <c r="BE175">
        <v>60.646274566650391</v>
      </c>
      <c r="BF175">
        <v>60.564704895019531</v>
      </c>
      <c r="BG175">
        <v>60.516471862792969</v>
      </c>
      <c r="BH175">
        <v>60.665592193603516</v>
      </c>
      <c r="BI175">
        <v>60.638748168945313</v>
      </c>
      <c r="BJ175">
        <v>60.605422973632813</v>
      </c>
      <c r="BK175">
        <v>61.191387176513672</v>
      </c>
      <c r="BL175">
        <v>61.292266845703125</v>
      </c>
      <c r="BM175">
        <v>63.209148406982422</v>
      </c>
      <c r="BN175">
        <v>65.065994262695312</v>
      </c>
      <c r="BO175">
        <v>67.523582458496094</v>
      </c>
      <c r="BP175">
        <v>68.998161315917969</v>
      </c>
      <c r="BQ175">
        <v>69.481307983398438</v>
      </c>
      <c r="BR175">
        <v>69.671142578125</v>
      </c>
      <c r="BS175">
        <v>68.964836120605469</v>
      </c>
      <c r="BT175">
        <v>69.267616271972656</v>
      </c>
      <c r="BU175">
        <v>68.25128173828125</v>
      </c>
      <c r="BV175">
        <v>66.398979187011719</v>
      </c>
      <c r="BW175">
        <v>64.198783874511719</v>
      </c>
      <c r="BX175">
        <v>62.233669281005859</v>
      </c>
      <c r="BY175">
        <v>61.340507507324219</v>
      </c>
      <c r="BZ175">
        <v>61.19891357421875</v>
      </c>
      <c r="CA175">
        <v>61.348033905029297</v>
      </c>
      <c r="CB175">
        <v>61.186988830566406</v>
      </c>
      <c r="CC175">
        <v>3.2629518508911133</v>
      </c>
      <c r="CD175">
        <v>2.6156949996948242</v>
      </c>
      <c r="CE175">
        <v>2.195981502532959</v>
      </c>
      <c r="CF175">
        <v>2.8808872699737549</v>
      </c>
      <c r="CG175">
        <v>3.5211625099182129</v>
      </c>
      <c r="CH175">
        <v>4.2941641807556152</v>
      </c>
      <c r="CI175">
        <v>3.8102309703826904</v>
      </c>
      <c r="CJ175">
        <v>3.7488703727722168</v>
      </c>
      <c r="CK175">
        <v>2.0430288314819336</v>
      </c>
      <c r="CL175">
        <v>3.7082376480102539</v>
      </c>
      <c r="CM175">
        <v>3.4459404945373535</v>
      </c>
      <c r="CN175">
        <v>3.3011422157287598</v>
      </c>
      <c r="CO175">
        <v>3.0085635185241699</v>
      </c>
      <c r="CP175">
        <v>2.8544666767120361</v>
      </c>
      <c r="CQ175">
        <v>3.0236976146697998</v>
      </c>
      <c r="CR175">
        <v>4.0182843208312988</v>
      </c>
      <c r="CS175">
        <v>3.2609119415283203</v>
      </c>
      <c r="CT175">
        <v>3.353776216506958</v>
      </c>
      <c r="CU175">
        <v>3.9460868835449219</v>
      </c>
      <c r="CV175">
        <v>4.5007724761962891</v>
      </c>
      <c r="CW175">
        <v>4.870051383972168</v>
      </c>
      <c r="CX175">
        <v>5.1108574867248535</v>
      </c>
      <c r="CY175">
        <v>4.5492234230041504</v>
      </c>
      <c r="CZ175">
        <v>3.9760878086090088</v>
      </c>
    </row>
    <row r="176" spans="1:104" x14ac:dyDescent="0.25">
      <c r="A176" t="s">
        <v>350</v>
      </c>
      <c r="B176" t="s">
        <v>169</v>
      </c>
      <c r="C176" t="s">
        <v>27</v>
      </c>
      <c r="D176" t="s">
        <v>187</v>
      </c>
      <c r="E176" t="s">
        <v>183</v>
      </c>
      <c r="F176">
        <v>2018</v>
      </c>
      <c r="G176" t="s">
        <v>175</v>
      </c>
      <c r="H176">
        <v>6</v>
      </c>
      <c r="I176">
        <v>145.02784729003906</v>
      </c>
      <c r="J176">
        <v>141.2607421875</v>
      </c>
      <c r="K176">
        <v>138.66079711914062</v>
      </c>
      <c r="L176">
        <v>137.80278015136719</v>
      </c>
      <c r="M176">
        <v>143.28962707519531</v>
      </c>
      <c r="N176">
        <v>155.7003173828125</v>
      </c>
      <c r="O176">
        <v>169.82209777832031</v>
      </c>
      <c r="P176">
        <v>187.16790771484375</v>
      </c>
      <c r="Q176">
        <v>197.91424560546875</v>
      </c>
      <c r="R176">
        <v>205.93809509277344</v>
      </c>
      <c r="S176">
        <v>213.3465576171875</v>
      </c>
      <c r="T176">
        <v>215.474365234375</v>
      </c>
      <c r="U176">
        <v>215.8634033203125</v>
      </c>
      <c r="V176">
        <v>215.7362060546875</v>
      </c>
      <c r="W176">
        <v>213.13899230957031</v>
      </c>
      <c r="X176">
        <v>207.14703369140625</v>
      </c>
      <c r="Y176">
        <v>200.86027526855469</v>
      </c>
      <c r="Z176">
        <v>191.78244018554687</v>
      </c>
      <c r="AA176">
        <v>182.64143371582031</v>
      </c>
      <c r="AB176">
        <v>176.78141784667969</v>
      </c>
      <c r="AC176">
        <v>174.83106994628906</v>
      </c>
      <c r="AD176">
        <v>166.97340393066406</v>
      </c>
      <c r="AE176">
        <v>160.16514587402344</v>
      </c>
      <c r="AF176">
        <v>153.37419128417969</v>
      </c>
      <c r="AG176">
        <v>-0.25273206830024719</v>
      </c>
      <c r="AH176">
        <v>0.56266146898269653</v>
      </c>
      <c r="AI176">
        <v>4.8185460269451141E-2</v>
      </c>
      <c r="AJ176">
        <v>0.27304229140281677</v>
      </c>
      <c r="AK176">
        <v>-0.56091207265853882</v>
      </c>
      <c r="AL176">
        <v>-0.97791725397109985</v>
      </c>
      <c r="AM176">
        <v>-2.6385190486907959</v>
      </c>
      <c r="AN176">
        <v>-1.9061229228973389</v>
      </c>
      <c r="AO176">
        <v>-0.38387590646743774</v>
      </c>
      <c r="AP176">
        <v>1.0847605466842651</v>
      </c>
      <c r="AQ176">
        <v>4.400693416595459</v>
      </c>
      <c r="AR176">
        <v>16.359613418579102</v>
      </c>
      <c r="AS176">
        <v>16.115407943725586</v>
      </c>
      <c r="AT176">
        <v>14.853399276733398</v>
      </c>
      <c r="AU176">
        <v>14.167608261108398</v>
      </c>
      <c r="AV176">
        <v>13.659279823303223</v>
      </c>
      <c r="AW176">
        <v>13.718270301818848</v>
      </c>
      <c r="AX176">
        <v>11.16241455078125</v>
      </c>
      <c r="AY176">
        <v>3.1511020660400391</v>
      </c>
      <c r="AZ176">
        <v>2.2139875888824463</v>
      </c>
      <c r="BA176">
        <v>1.905651330947876</v>
      </c>
      <c r="BB176">
        <v>1.0091314315795898</v>
      </c>
      <c r="BC176">
        <v>1.1356477737426758</v>
      </c>
      <c r="BD176">
        <v>1.4023318290710449</v>
      </c>
      <c r="BE176">
        <v>64.147834777832031</v>
      </c>
      <c r="BF176">
        <v>63.796958923339844</v>
      </c>
      <c r="BG176">
        <v>63.400814056396484</v>
      </c>
      <c r="BH176">
        <v>63.352581024169922</v>
      </c>
      <c r="BI176">
        <v>62.989772796630859</v>
      </c>
      <c r="BJ176">
        <v>63.030483245849609</v>
      </c>
      <c r="BK176">
        <v>63.352443695068359</v>
      </c>
      <c r="BL176">
        <v>64.959152221679687</v>
      </c>
      <c r="BM176">
        <v>67.103721618652344</v>
      </c>
      <c r="BN176">
        <v>71.023582458496094</v>
      </c>
      <c r="BO176">
        <v>74.027984619140625</v>
      </c>
      <c r="BP176">
        <v>74.487274169921875</v>
      </c>
      <c r="BQ176">
        <v>75.791336059570313</v>
      </c>
      <c r="BR176">
        <v>75.731307983398438</v>
      </c>
      <c r="BS176">
        <v>74.544456481933594</v>
      </c>
      <c r="BT176">
        <v>73.964973449707031</v>
      </c>
      <c r="BU176">
        <v>72.865653991699219</v>
      </c>
      <c r="BV176">
        <v>71.657928466796875</v>
      </c>
      <c r="BW176">
        <v>70.745460510253906</v>
      </c>
      <c r="BX176">
        <v>69.172981262207031</v>
      </c>
      <c r="BY176">
        <v>66.595054626464844</v>
      </c>
      <c r="BZ176">
        <v>65.552780151367188</v>
      </c>
      <c r="CA176">
        <v>64.704879760742188</v>
      </c>
      <c r="CB176">
        <v>64.0394287109375</v>
      </c>
      <c r="CC176">
        <v>3.266171932220459</v>
      </c>
      <c r="CD176">
        <v>2.6091578006744385</v>
      </c>
      <c r="CE176">
        <v>2.1900539398193359</v>
      </c>
      <c r="CF176">
        <v>2.8574478626251221</v>
      </c>
      <c r="CG176">
        <v>3.4906966686248779</v>
      </c>
      <c r="CH176">
        <v>4.2504153251647949</v>
      </c>
      <c r="CI176">
        <v>3.7498927116394043</v>
      </c>
      <c r="CJ176">
        <v>3.6958243846893311</v>
      </c>
      <c r="CK176">
        <v>2.0057382583618164</v>
      </c>
      <c r="CL176">
        <v>3.6826293468475342</v>
      </c>
      <c r="CM176">
        <v>3.4762985706329346</v>
      </c>
      <c r="CN176">
        <v>3.3504419326782227</v>
      </c>
      <c r="CO176">
        <v>3.0550384521484375</v>
      </c>
      <c r="CP176">
        <v>2.8964323997497559</v>
      </c>
      <c r="CQ176">
        <v>3.0714757442474365</v>
      </c>
      <c r="CR176">
        <v>4.0971007347106934</v>
      </c>
      <c r="CS176">
        <v>3.3481214046478271</v>
      </c>
      <c r="CT176">
        <v>3.4288804531097412</v>
      </c>
      <c r="CU176">
        <v>4.0135564804077148</v>
      </c>
      <c r="CV176">
        <v>4.4783220291137695</v>
      </c>
      <c r="CW176">
        <v>4.828951358795166</v>
      </c>
      <c r="CX176">
        <v>5.0784177780151367</v>
      </c>
      <c r="CY176">
        <v>4.5323066711425781</v>
      </c>
      <c r="CZ176">
        <v>3.9618048667907715</v>
      </c>
    </row>
    <row r="177" spans="1:104" x14ac:dyDescent="0.25">
      <c r="A177" t="s">
        <v>351</v>
      </c>
      <c r="B177" t="s">
        <v>169</v>
      </c>
      <c r="C177" t="s">
        <v>27</v>
      </c>
      <c r="D177" t="s">
        <v>187</v>
      </c>
      <c r="E177" t="s">
        <v>183</v>
      </c>
      <c r="F177">
        <v>2018</v>
      </c>
      <c r="G177" t="s">
        <v>176</v>
      </c>
      <c r="H177">
        <v>7</v>
      </c>
      <c r="I177">
        <v>148.60929870605469</v>
      </c>
      <c r="J177">
        <v>145.39942932128906</v>
      </c>
      <c r="K177">
        <v>142.42605590820313</v>
      </c>
      <c r="L177">
        <v>142.186279296875</v>
      </c>
      <c r="M177">
        <v>148.45872497558594</v>
      </c>
      <c r="N177">
        <v>162.6893310546875</v>
      </c>
      <c r="O177">
        <v>176.97041320800781</v>
      </c>
      <c r="P177">
        <v>192.44044494628906</v>
      </c>
      <c r="Q177">
        <v>200.8187255859375</v>
      </c>
      <c r="R177">
        <v>207.43231201171875</v>
      </c>
      <c r="S177">
        <v>213.07762145996094</v>
      </c>
      <c r="T177">
        <v>213.81019592285156</v>
      </c>
      <c r="U177">
        <v>214.95576477050781</v>
      </c>
      <c r="V177">
        <v>215.38346862792969</v>
      </c>
      <c r="W177">
        <v>213.6683349609375</v>
      </c>
      <c r="X177">
        <v>210.2452392578125</v>
      </c>
      <c r="Y177">
        <v>205.37869262695312</v>
      </c>
      <c r="Z177">
        <v>195.81095886230469</v>
      </c>
      <c r="AA177">
        <v>186.04118347167969</v>
      </c>
      <c r="AB177">
        <v>179.74795532226562</v>
      </c>
      <c r="AC177">
        <v>177.72325134277344</v>
      </c>
      <c r="AD177">
        <v>170.17620849609375</v>
      </c>
      <c r="AE177">
        <v>163.19766235351562</v>
      </c>
      <c r="AF177">
        <v>156.51800537109375</v>
      </c>
      <c r="AG177">
        <v>-0.16566012799739838</v>
      </c>
      <c r="AH177">
        <v>0.58036327362060547</v>
      </c>
      <c r="AI177">
        <v>0.15318582952022552</v>
      </c>
      <c r="AJ177">
        <v>0.43254685401916504</v>
      </c>
      <c r="AK177">
        <v>-0.30867251753807068</v>
      </c>
      <c r="AL177">
        <v>-0.46021217107772827</v>
      </c>
      <c r="AM177">
        <v>-2.2907540798187256</v>
      </c>
      <c r="AN177">
        <v>-1.1252131462097168</v>
      </c>
      <c r="AO177">
        <v>0.3053315281867981</v>
      </c>
      <c r="AP177">
        <v>1.4013855457305908</v>
      </c>
      <c r="AQ177">
        <v>4.7049307823181152</v>
      </c>
      <c r="AR177">
        <v>16.831291198730469</v>
      </c>
      <c r="AS177">
        <v>16.774681091308594</v>
      </c>
      <c r="AT177">
        <v>15.524144172668457</v>
      </c>
      <c r="AU177">
        <v>14.866517066955566</v>
      </c>
      <c r="AV177">
        <v>14.890190124511719</v>
      </c>
      <c r="AW177">
        <v>15.059869766235352</v>
      </c>
      <c r="AX177">
        <v>12.610485076904297</v>
      </c>
      <c r="AY177">
        <v>4.3195796012878418</v>
      </c>
      <c r="AZ177">
        <v>2.9001812934875488</v>
      </c>
      <c r="BA177">
        <v>2.3150403499603271</v>
      </c>
      <c r="BB177">
        <v>1.4140429496765137</v>
      </c>
      <c r="BC177">
        <v>1.5434999465942383</v>
      </c>
      <c r="BD177">
        <v>1.7296018600463867</v>
      </c>
      <c r="BE177">
        <v>67.498580932617188</v>
      </c>
      <c r="BF177">
        <v>67.102439880371094</v>
      </c>
      <c r="BG177">
        <v>66.859962463378906</v>
      </c>
      <c r="BH177">
        <v>66.590507507324219</v>
      </c>
      <c r="BI177">
        <v>66.759086608886719</v>
      </c>
      <c r="BJ177">
        <v>66.287864685058594</v>
      </c>
      <c r="BK177">
        <v>67.210708618164062</v>
      </c>
      <c r="BL177">
        <v>67.909492492675781</v>
      </c>
      <c r="BM177">
        <v>70.1126708984375</v>
      </c>
      <c r="BN177">
        <v>71.356712341308594</v>
      </c>
      <c r="BO177">
        <v>72.995323181152344</v>
      </c>
      <c r="BP177">
        <v>74.431648254394531</v>
      </c>
      <c r="BQ177">
        <v>75.742332458496094</v>
      </c>
      <c r="BR177">
        <v>77.410774230957031</v>
      </c>
      <c r="BS177">
        <v>78.980545043945312</v>
      </c>
      <c r="BT177">
        <v>79.64599609375</v>
      </c>
      <c r="BU177">
        <v>80.165313720703125</v>
      </c>
      <c r="BV177">
        <v>80.1065673828125</v>
      </c>
      <c r="BW177">
        <v>76.54071044921875</v>
      </c>
      <c r="BX177">
        <v>74.307182312011719</v>
      </c>
      <c r="BY177">
        <v>71.659492492675781</v>
      </c>
      <c r="BZ177">
        <v>70.960708618164063</v>
      </c>
      <c r="CA177">
        <v>70.359825134277344</v>
      </c>
      <c r="CB177">
        <v>69.922981262207031</v>
      </c>
      <c r="CC177">
        <v>3.221036434173584</v>
      </c>
      <c r="CD177">
        <v>2.5846612453460693</v>
      </c>
      <c r="CE177">
        <v>2.1649737358093262</v>
      </c>
      <c r="CF177">
        <v>2.8375277519226074</v>
      </c>
      <c r="CG177">
        <v>3.4806888103485107</v>
      </c>
      <c r="CH177">
        <v>4.2742805480957031</v>
      </c>
      <c r="CI177">
        <v>3.7608621120452881</v>
      </c>
      <c r="CJ177">
        <v>3.6571128368377686</v>
      </c>
      <c r="CK177">
        <v>1.9586795568466187</v>
      </c>
      <c r="CL177">
        <v>3.5699307918548584</v>
      </c>
      <c r="CM177">
        <v>3.3414223194122314</v>
      </c>
      <c r="CN177">
        <v>3.1996099948883057</v>
      </c>
      <c r="CO177">
        <v>2.9278500080108643</v>
      </c>
      <c r="CP177">
        <v>2.7830104827880859</v>
      </c>
      <c r="CQ177">
        <v>2.9633734226226807</v>
      </c>
      <c r="CR177">
        <v>4.0020837783813477</v>
      </c>
      <c r="CS177">
        <v>3.2947659492492676</v>
      </c>
      <c r="CT177">
        <v>3.3693222999572754</v>
      </c>
      <c r="CU177">
        <v>3.9346060752868652</v>
      </c>
      <c r="CV177">
        <v>4.382326602935791</v>
      </c>
      <c r="CW177">
        <v>4.7243332862854004</v>
      </c>
      <c r="CX177">
        <v>4.981292724609375</v>
      </c>
      <c r="CY177">
        <v>4.4445443153381348</v>
      </c>
      <c r="CZ177">
        <v>3.8910534381866455</v>
      </c>
    </row>
    <row r="178" spans="1:104" x14ac:dyDescent="0.25">
      <c r="A178" t="s">
        <v>352</v>
      </c>
      <c r="B178" t="s">
        <v>169</v>
      </c>
      <c r="C178" t="s">
        <v>27</v>
      </c>
      <c r="D178" t="s">
        <v>187</v>
      </c>
      <c r="E178" t="s">
        <v>183</v>
      </c>
      <c r="F178">
        <v>2018</v>
      </c>
      <c r="G178" t="s">
        <v>177</v>
      </c>
      <c r="H178">
        <v>8</v>
      </c>
      <c r="I178">
        <v>156.52304077148437</v>
      </c>
      <c r="J178">
        <v>152.66728210449219</v>
      </c>
      <c r="K178">
        <v>149.6181640625</v>
      </c>
      <c r="L178">
        <v>149.2115478515625</v>
      </c>
      <c r="M178">
        <v>155.95523071289062</v>
      </c>
      <c r="N178">
        <v>172.22187805175781</v>
      </c>
      <c r="O178">
        <v>187.78805541992187</v>
      </c>
      <c r="P178">
        <v>203.30381774902344</v>
      </c>
      <c r="Q178">
        <v>215.10836791992187</v>
      </c>
      <c r="R178">
        <v>224.64277648925781</v>
      </c>
      <c r="S178">
        <v>233.4759521484375</v>
      </c>
      <c r="T178">
        <v>235.85861206054687</v>
      </c>
      <c r="U178">
        <v>237.67698669433594</v>
      </c>
      <c r="V178">
        <v>237.93392944335937</v>
      </c>
      <c r="W178">
        <v>235.97523498535156</v>
      </c>
      <c r="X178">
        <v>230.15299987792969</v>
      </c>
      <c r="Y178">
        <v>222.79583740234375</v>
      </c>
      <c r="Z178">
        <v>213.28448486328125</v>
      </c>
      <c r="AA178">
        <v>202.33113098144531</v>
      </c>
      <c r="AB178">
        <v>196.14912414550781</v>
      </c>
      <c r="AC178">
        <v>191.08656311035156</v>
      </c>
      <c r="AD178">
        <v>181.72367858886719</v>
      </c>
      <c r="AE178">
        <v>173.69137573242187</v>
      </c>
      <c r="AF178">
        <v>166.18948364257812</v>
      </c>
      <c r="AG178">
        <v>-2.1676141768693924E-2</v>
      </c>
      <c r="AH178">
        <v>0.6113593578338623</v>
      </c>
      <c r="AI178">
        <v>0.33027869462966919</v>
      </c>
      <c r="AJ178">
        <v>0.69999247789382935</v>
      </c>
      <c r="AK178">
        <v>0.12076548486948013</v>
      </c>
      <c r="AL178">
        <v>0.43714150786399841</v>
      </c>
      <c r="AM178">
        <v>-1.6738053560256958</v>
      </c>
      <c r="AN178">
        <v>0.18213321268558502</v>
      </c>
      <c r="AO178">
        <v>1.4842435121536255</v>
      </c>
      <c r="AP178">
        <v>2.0375256538391113</v>
      </c>
      <c r="AQ178">
        <v>5.6830945014953613</v>
      </c>
      <c r="AR178">
        <v>19.592632293701172</v>
      </c>
      <c r="AS178">
        <v>19.797645568847656</v>
      </c>
      <c r="AT178">
        <v>18.343252182006836</v>
      </c>
      <c r="AU178">
        <v>17.558242797851562</v>
      </c>
      <c r="AV178">
        <v>18.047401428222656</v>
      </c>
      <c r="AW178">
        <v>18.079301834106445</v>
      </c>
      <c r="AX178">
        <v>15.79103946685791</v>
      </c>
      <c r="AY178">
        <v>6.574404239654541</v>
      </c>
      <c r="AZ178">
        <v>4.2659907341003418</v>
      </c>
      <c r="BA178">
        <v>3.1207759380340576</v>
      </c>
      <c r="BB178">
        <v>2.1501171588897705</v>
      </c>
      <c r="BC178">
        <v>2.2820553779602051</v>
      </c>
      <c r="BD178">
        <v>2.3292925357818604</v>
      </c>
      <c r="BE178">
        <v>71.10400390625</v>
      </c>
      <c r="BF178">
        <v>70.192955017089844</v>
      </c>
      <c r="BG178">
        <v>69.491188049316406</v>
      </c>
      <c r="BH178">
        <v>68.486785888671875</v>
      </c>
      <c r="BI178">
        <v>68.681022644042969</v>
      </c>
      <c r="BJ178">
        <v>68.431022644042969</v>
      </c>
      <c r="BK178">
        <v>68.83013916015625</v>
      </c>
      <c r="BL178">
        <v>69.637184143066406</v>
      </c>
      <c r="BM178">
        <v>73.91986083984375</v>
      </c>
      <c r="BN178">
        <v>78.168159484863281</v>
      </c>
      <c r="BO178">
        <v>82.032394409179688</v>
      </c>
      <c r="BP178">
        <v>83.868362426757813</v>
      </c>
      <c r="BQ178">
        <v>84.872764587402344</v>
      </c>
      <c r="BR178">
        <v>83.82452392578125</v>
      </c>
      <c r="BS178">
        <v>83.416595458984375</v>
      </c>
      <c r="BT178">
        <v>83.817138671875</v>
      </c>
      <c r="BU178">
        <v>83.675544738769531</v>
      </c>
      <c r="BV178">
        <v>82.760086059570313</v>
      </c>
      <c r="BW178">
        <v>80.220939636230469</v>
      </c>
      <c r="BX178">
        <v>77.353721618652344</v>
      </c>
      <c r="BY178">
        <v>75.013351440429688</v>
      </c>
      <c r="BZ178">
        <v>73.695793151855469</v>
      </c>
      <c r="CA178">
        <v>72.646141052246094</v>
      </c>
      <c r="CB178">
        <v>72.254539489746094</v>
      </c>
      <c r="CC178">
        <v>3.2587339878082275</v>
      </c>
      <c r="CD178">
        <v>2.6068010330200195</v>
      </c>
      <c r="CE178">
        <v>2.1845824718475342</v>
      </c>
      <c r="CF178">
        <v>2.8602619171142578</v>
      </c>
      <c r="CG178">
        <v>3.5122084617614746</v>
      </c>
      <c r="CH178">
        <v>4.3462352752685547</v>
      </c>
      <c r="CI178">
        <v>3.8333251476287842</v>
      </c>
      <c r="CJ178">
        <v>3.7111496925354004</v>
      </c>
      <c r="CK178">
        <v>2.0152897834777832</v>
      </c>
      <c r="CL178">
        <v>3.7136142253875732</v>
      </c>
      <c r="CM178">
        <v>3.5168724060058594</v>
      </c>
      <c r="CN178">
        <v>3.390324592590332</v>
      </c>
      <c r="CO178">
        <v>3.1096236705780029</v>
      </c>
      <c r="CP178">
        <v>2.953110933303833</v>
      </c>
      <c r="CQ178">
        <v>3.1436457633972168</v>
      </c>
      <c r="CR178">
        <v>4.2082118988037109</v>
      </c>
      <c r="CS178">
        <v>3.4331848621368408</v>
      </c>
      <c r="CT178">
        <v>3.5252163410186768</v>
      </c>
      <c r="CU178">
        <v>4.1103215217590332</v>
      </c>
      <c r="CV178">
        <v>4.5935463905334473</v>
      </c>
      <c r="CW178">
        <v>4.879185676574707</v>
      </c>
      <c r="CX178">
        <v>5.1094675064086914</v>
      </c>
      <c r="CY178">
        <v>4.5437297821044922</v>
      </c>
      <c r="CZ178">
        <v>3.9685084819793701</v>
      </c>
    </row>
    <row r="179" spans="1:104" x14ac:dyDescent="0.25">
      <c r="A179" t="s">
        <v>353</v>
      </c>
      <c r="B179" t="s">
        <v>169</v>
      </c>
      <c r="C179" t="s">
        <v>27</v>
      </c>
      <c r="D179" t="s">
        <v>187</v>
      </c>
      <c r="E179" t="s">
        <v>183</v>
      </c>
      <c r="F179">
        <v>2018</v>
      </c>
      <c r="G179" t="s">
        <v>178</v>
      </c>
      <c r="H179">
        <v>9</v>
      </c>
      <c r="I179">
        <v>153.38946533203125</v>
      </c>
      <c r="J179">
        <v>149.74055480957031</v>
      </c>
      <c r="K179">
        <v>146.92634582519531</v>
      </c>
      <c r="L179">
        <v>146.90914916992187</v>
      </c>
      <c r="M179">
        <v>154.705810546875</v>
      </c>
      <c r="N179">
        <v>170.94110107421875</v>
      </c>
      <c r="O179">
        <v>190.20941162109375</v>
      </c>
      <c r="P179">
        <v>206.01234436035156</v>
      </c>
      <c r="Q179">
        <v>221.05839538574219</v>
      </c>
      <c r="R179">
        <v>233.11041259765625</v>
      </c>
      <c r="S179">
        <v>241.66090393066406</v>
      </c>
      <c r="T179">
        <v>244.35807800292969</v>
      </c>
      <c r="U179">
        <v>245.89132690429687</v>
      </c>
      <c r="V179">
        <v>245.67781066894531</v>
      </c>
      <c r="W179">
        <v>242.98762512207031</v>
      </c>
      <c r="X179">
        <v>234.71321105957031</v>
      </c>
      <c r="Y179">
        <v>224.27671813964844</v>
      </c>
      <c r="Z179">
        <v>213.93466186523437</v>
      </c>
      <c r="AA179">
        <v>204.17839050292969</v>
      </c>
      <c r="AB179">
        <v>200.05006408691406</v>
      </c>
      <c r="AC179">
        <v>191.78773498535156</v>
      </c>
      <c r="AD179">
        <v>180.99392700195312</v>
      </c>
      <c r="AE179">
        <v>171.52914428710937</v>
      </c>
      <c r="AF179">
        <v>163.79484558105469</v>
      </c>
      <c r="AG179">
        <v>-8.1858895719051361E-3</v>
      </c>
      <c r="AH179">
        <v>0.59980911016464233</v>
      </c>
      <c r="AI179">
        <v>0.33883705735206604</v>
      </c>
      <c r="AJ179">
        <v>0.71031522750854492</v>
      </c>
      <c r="AK179">
        <v>0.15828852355480194</v>
      </c>
      <c r="AL179">
        <v>0.51388192176818848</v>
      </c>
      <c r="AM179">
        <v>-1.628536581993103</v>
      </c>
      <c r="AN179">
        <v>0.30567687749862671</v>
      </c>
      <c r="AO179">
        <v>1.6289834976196289</v>
      </c>
      <c r="AP179">
        <v>2.1613631248474121</v>
      </c>
      <c r="AQ179">
        <v>5.9299540519714355</v>
      </c>
      <c r="AR179">
        <v>20.391324996948242</v>
      </c>
      <c r="AS179">
        <v>20.594606399536133</v>
      </c>
      <c r="AT179">
        <v>19.047727584838867</v>
      </c>
      <c r="AU179">
        <v>18.182332992553711</v>
      </c>
      <c r="AV179">
        <v>18.560352325439453</v>
      </c>
      <c r="AW179">
        <v>18.352390289306641</v>
      </c>
      <c r="AX179">
        <v>16.018917083740234</v>
      </c>
      <c r="AY179">
        <v>6.7995419502258301</v>
      </c>
      <c r="AZ179">
        <v>4.4487524032592773</v>
      </c>
      <c r="BA179">
        <v>3.1875038146972656</v>
      </c>
      <c r="BB179">
        <v>2.1970705986022949</v>
      </c>
      <c r="BC179">
        <v>2.3086936473846436</v>
      </c>
      <c r="BD179">
        <v>2.3380787372589111</v>
      </c>
      <c r="BE179">
        <v>70.890312194824219</v>
      </c>
      <c r="BF179">
        <v>70.438545227050781</v>
      </c>
      <c r="BG179">
        <v>70.2894287109375</v>
      </c>
      <c r="BH179">
        <v>69.486785888671875</v>
      </c>
      <c r="BI179">
        <v>69.0394287109375</v>
      </c>
      <c r="BJ179">
        <v>68.741188049316406</v>
      </c>
      <c r="BK179">
        <v>69.197357177734375</v>
      </c>
      <c r="BL179">
        <v>70.149116516113281</v>
      </c>
      <c r="BM179">
        <v>72.85528564453125</v>
      </c>
      <c r="BN179">
        <v>76.714973449707031</v>
      </c>
      <c r="BO179">
        <v>81.184356689453125</v>
      </c>
      <c r="BP179">
        <v>82.644927978515625</v>
      </c>
      <c r="BQ179">
        <v>84.544044494628906</v>
      </c>
      <c r="BR179">
        <v>85.289642333984375</v>
      </c>
      <c r="BS179">
        <v>85.938758850097656</v>
      </c>
      <c r="BT179">
        <v>86.188758850097656</v>
      </c>
      <c r="BU179">
        <v>85.429946899414063</v>
      </c>
      <c r="BV179">
        <v>84.030830383300781</v>
      </c>
      <c r="BW179">
        <v>83.675544738769531</v>
      </c>
      <c r="BX179">
        <v>78.706169128417969</v>
      </c>
      <c r="BY179">
        <v>76.298240661621094</v>
      </c>
      <c r="BZ179">
        <v>74.390312194824219</v>
      </c>
      <c r="CA179">
        <v>73.491188049316406</v>
      </c>
      <c r="CB179">
        <v>72.842071533203125</v>
      </c>
      <c r="CC179">
        <v>3.1864564418792725</v>
      </c>
      <c r="CD179">
        <v>2.5511918067932129</v>
      </c>
      <c r="CE179">
        <v>2.1405513286590576</v>
      </c>
      <c r="CF179">
        <v>2.8099203109741211</v>
      </c>
      <c r="CG179">
        <v>3.4763922691345215</v>
      </c>
      <c r="CH179">
        <v>4.304405689239502</v>
      </c>
      <c r="CI179">
        <v>3.874194860458374</v>
      </c>
      <c r="CJ179">
        <v>3.7523040771484375</v>
      </c>
      <c r="CK179">
        <v>2.066469669342041</v>
      </c>
      <c r="CL179">
        <v>3.8451006412506104</v>
      </c>
      <c r="CM179">
        <v>3.6321401596069336</v>
      </c>
      <c r="CN179">
        <v>3.5047581195831299</v>
      </c>
      <c r="CO179">
        <v>3.2100048065185547</v>
      </c>
      <c r="CP179">
        <v>3.0425035953521729</v>
      </c>
      <c r="CQ179">
        <v>3.2299296855926514</v>
      </c>
      <c r="CR179">
        <v>4.2821345329284668</v>
      </c>
      <c r="CS179">
        <v>3.4483880996704102</v>
      </c>
      <c r="CT179">
        <v>3.5281696319580078</v>
      </c>
      <c r="CU179">
        <v>4.1387066841125488</v>
      </c>
      <c r="CV179">
        <v>4.6745758056640625</v>
      </c>
      <c r="CW179">
        <v>4.8862967491149902</v>
      </c>
      <c r="CX179">
        <v>5.0777339935302734</v>
      </c>
      <c r="CY179">
        <v>4.4772768020629883</v>
      </c>
      <c r="CZ179">
        <v>3.9027059078216553</v>
      </c>
    </row>
    <row r="180" spans="1:104" x14ac:dyDescent="0.25">
      <c r="A180" t="s">
        <v>354</v>
      </c>
      <c r="B180" t="s">
        <v>169</v>
      </c>
      <c r="C180" t="s">
        <v>27</v>
      </c>
      <c r="D180" t="s">
        <v>187</v>
      </c>
      <c r="E180" t="s">
        <v>183</v>
      </c>
      <c r="F180">
        <v>2018</v>
      </c>
      <c r="G180" t="s">
        <v>179</v>
      </c>
      <c r="H180">
        <v>10</v>
      </c>
      <c r="I180">
        <v>148.05758666992187</v>
      </c>
      <c r="J180">
        <v>144.47880554199219</v>
      </c>
      <c r="K180">
        <v>141.54129028320312</v>
      </c>
      <c r="L180">
        <v>140.869384765625</v>
      </c>
      <c r="M180">
        <v>146.84068298339844</v>
      </c>
      <c r="N180">
        <v>159.09381103515625</v>
      </c>
      <c r="O180">
        <v>176.41493225097656</v>
      </c>
      <c r="P180">
        <v>190.6966552734375</v>
      </c>
      <c r="Q180">
        <v>201.28692626953125</v>
      </c>
      <c r="R180">
        <v>208.86161804199219</v>
      </c>
      <c r="S180">
        <v>216.19052124023437</v>
      </c>
      <c r="T180">
        <v>219.04454040527344</v>
      </c>
      <c r="U180">
        <v>220.63677978515625</v>
      </c>
      <c r="V180">
        <v>222.99369812011719</v>
      </c>
      <c r="W180">
        <v>221.30387878417969</v>
      </c>
      <c r="X180">
        <v>214.55387878417969</v>
      </c>
      <c r="Y180">
        <v>206.32478332519531</v>
      </c>
      <c r="Z180">
        <v>196.99270629882813</v>
      </c>
      <c r="AA180">
        <v>190.66886901855469</v>
      </c>
      <c r="AB180">
        <v>184.38880920410156</v>
      </c>
      <c r="AC180">
        <v>177.43150329589844</v>
      </c>
      <c r="AD180">
        <v>168.03213500976562</v>
      </c>
      <c r="AE180">
        <v>161.043701171875</v>
      </c>
      <c r="AF180">
        <v>155.10771179199219</v>
      </c>
      <c r="AG180">
        <v>-0.27120339870452881</v>
      </c>
      <c r="AH180">
        <v>0.57530790567398071</v>
      </c>
      <c r="AI180">
        <v>3.456445038318634E-2</v>
      </c>
      <c r="AJ180">
        <v>0.25791612267494202</v>
      </c>
      <c r="AK180">
        <v>-0.61305421590805054</v>
      </c>
      <c r="AL180">
        <v>-1.0771584510803223</v>
      </c>
      <c r="AM180">
        <v>-2.8058528900146484</v>
      </c>
      <c r="AN180">
        <v>-2.0594131946563721</v>
      </c>
      <c r="AO180">
        <v>-0.48924213647842407</v>
      </c>
      <c r="AP180">
        <v>1.0560473203659058</v>
      </c>
      <c r="AQ180">
        <v>4.4147562980651855</v>
      </c>
      <c r="AR180">
        <v>16.543739318847656</v>
      </c>
      <c r="AS180">
        <v>16.365877151489258</v>
      </c>
      <c r="AT180">
        <v>15.250969886779785</v>
      </c>
      <c r="AU180">
        <v>14.61279296875</v>
      </c>
      <c r="AV180">
        <v>13.999029159545898</v>
      </c>
      <c r="AW180">
        <v>13.944230079650879</v>
      </c>
      <c r="AX180">
        <v>11.292427062988281</v>
      </c>
      <c r="AY180">
        <v>3.1282036304473877</v>
      </c>
      <c r="AZ180">
        <v>2.2147881984710693</v>
      </c>
      <c r="BA180">
        <v>1.8804668188095093</v>
      </c>
      <c r="BB180">
        <v>0.96151083707809448</v>
      </c>
      <c r="BC180">
        <v>1.0877794027328491</v>
      </c>
      <c r="BD180">
        <v>1.3762041330337524</v>
      </c>
      <c r="BE180">
        <v>64.599594116210938</v>
      </c>
      <c r="BF180">
        <v>64.491188049316406</v>
      </c>
      <c r="BG180">
        <v>64.046821594238281</v>
      </c>
      <c r="BH180">
        <v>62.977840423583984</v>
      </c>
      <c r="BI180">
        <v>61.693092346191406</v>
      </c>
      <c r="BJ180">
        <v>61.296951293945312</v>
      </c>
      <c r="BK180">
        <v>61.080284118652344</v>
      </c>
      <c r="BL180">
        <v>61.454883575439453</v>
      </c>
      <c r="BM180">
        <v>63.652103424072266</v>
      </c>
      <c r="BN180">
        <v>67.752845764160156</v>
      </c>
      <c r="BO180">
        <v>71.341796875</v>
      </c>
      <c r="BP180">
        <v>74.976905822753906</v>
      </c>
      <c r="BQ180">
        <v>77.46795654296875</v>
      </c>
      <c r="BR180">
        <v>77.105148315429687</v>
      </c>
      <c r="BS180">
        <v>76.858268737792969</v>
      </c>
      <c r="BT180">
        <v>75.945655822753906</v>
      </c>
      <c r="BU180">
        <v>74.948646545410156</v>
      </c>
      <c r="BV180">
        <v>74.564430236816406</v>
      </c>
      <c r="BW180">
        <v>73.077018737792969</v>
      </c>
      <c r="BX180">
        <v>70.338951110839844</v>
      </c>
      <c r="BY180">
        <v>69.095054626464844</v>
      </c>
      <c r="BZ180">
        <v>67.593498229980469</v>
      </c>
      <c r="CA180">
        <v>67.033462524414063</v>
      </c>
      <c r="CB180">
        <v>65.756103515625</v>
      </c>
      <c r="CC180">
        <v>3.3547189235687256</v>
      </c>
      <c r="CD180">
        <v>2.6848552227020264</v>
      </c>
      <c r="CE180">
        <v>2.2491691112518311</v>
      </c>
      <c r="CF180">
        <v>2.9388322830200195</v>
      </c>
      <c r="CG180">
        <v>3.5989975929260254</v>
      </c>
      <c r="CH180">
        <v>4.3695130348205566</v>
      </c>
      <c r="CI180">
        <v>3.9192037582397461</v>
      </c>
      <c r="CJ180">
        <v>3.7884438037872314</v>
      </c>
      <c r="CK180">
        <v>2.0523462295532227</v>
      </c>
      <c r="CL180">
        <v>3.757662296295166</v>
      </c>
      <c r="CM180">
        <v>3.5440998077392578</v>
      </c>
      <c r="CN180">
        <v>3.4267055988311768</v>
      </c>
      <c r="CO180">
        <v>3.141618013381958</v>
      </c>
      <c r="CP180">
        <v>3.0121097564697266</v>
      </c>
      <c r="CQ180">
        <v>3.2085661888122559</v>
      </c>
      <c r="CR180">
        <v>4.2694520950317383</v>
      </c>
      <c r="CS180">
        <v>3.4601612091064453</v>
      </c>
      <c r="CT180">
        <v>3.543492317199707</v>
      </c>
      <c r="CU180">
        <v>4.2154865264892578</v>
      </c>
      <c r="CV180">
        <v>4.6994938850402832</v>
      </c>
      <c r="CW180">
        <v>4.9306340217590332</v>
      </c>
      <c r="CX180">
        <v>5.141754150390625</v>
      </c>
      <c r="CY180">
        <v>4.5849313735961914</v>
      </c>
      <c r="CZ180">
        <v>4.0309929847717285</v>
      </c>
    </row>
    <row r="181" spans="1:104" x14ac:dyDescent="0.25">
      <c r="A181" t="s">
        <v>355</v>
      </c>
      <c r="B181" t="s">
        <v>169</v>
      </c>
      <c r="C181" t="s">
        <v>27</v>
      </c>
      <c r="D181" t="s">
        <v>187</v>
      </c>
      <c r="E181" t="s">
        <v>183</v>
      </c>
      <c r="F181">
        <v>2018</v>
      </c>
      <c r="G181" t="s">
        <v>180</v>
      </c>
      <c r="H181">
        <v>11</v>
      </c>
      <c r="I181">
        <v>136.28507995605469</v>
      </c>
      <c r="J181">
        <v>133.1702880859375</v>
      </c>
      <c r="K181">
        <v>131.05696105957031</v>
      </c>
      <c r="L181">
        <v>131.2041015625</v>
      </c>
      <c r="M181">
        <v>137.49876403808594</v>
      </c>
      <c r="N181">
        <v>148.05421447753906</v>
      </c>
      <c r="O181">
        <v>162.16291809082031</v>
      </c>
      <c r="P181">
        <v>176.95729064941406</v>
      </c>
      <c r="Q181">
        <v>186.10479736328125</v>
      </c>
      <c r="R181">
        <v>192.4378662109375</v>
      </c>
      <c r="S181">
        <v>198.36341857910156</v>
      </c>
      <c r="T181">
        <v>199.50352478027344</v>
      </c>
      <c r="U181">
        <v>200.81170654296875</v>
      </c>
      <c r="V181">
        <v>202.42515563964844</v>
      </c>
      <c r="W181">
        <v>200.57644653320312</v>
      </c>
      <c r="X181">
        <v>193.89006042480469</v>
      </c>
      <c r="Y181">
        <v>187.13775634765625</v>
      </c>
      <c r="Z181">
        <v>180.77719116210937</v>
      </c>
      <c r="AA181">
        <v>171.2938232421875</v>
      </c>
      <c r="AB181">
        <v>164.20191955566406</v>
      </c>
      <c r="AC181">
        <v>160.20556640625</v>
      </c>
      <c r="AD181">
        <v>153.05438232421875</v>
      </c>
      <c r="AE181">
        <v>146.9107666015625</v>
      </c>
      <c r="AF181">
        <v>142.11503601074219</v>
      </c>
      <c r="AG181">
        <v>-0.40893328189849854</v>
      </c>
      <c r="AH181">
        <v>0.52820330858230591</v>
      </c>
      <c r="AI181">
        <v>-0.1456068754196167</v>
      </c>
      <c r="AJ181">
        <v>-1.8840014934539795E-2</v>
      </c>
      <c r="AK181">
        <v>-1.0438085794448853</v>
      </c>
      <c r="AL181">
        <v>-1.9537726640701294</v>
      </c>
      <c r="AM181">
        <v>-3.3618040084838867</v>
      </c>
      <c r="AN181">
        <v>-3.3396260738372803</v>
      </c>
      <c r="AO181">
        <v>-1.6509931087493896</v>
      </c>
      <c r="AP181">
        <v>0.4398159384727478</v>
      </c>
      <c r="AQ181">
        <v>3.5138819217681885</v>
      </c>
      <c r="AR181">
        <v>14.029149055480957</v>
      </c>
      <c r="AS181">
        <v>13.631045341491699</v>
      </c>
      <c r="AT181">
        <v>12.628313064575195</v>
      </c>
      <c r="AU181">
        <v>12.084357261657715</v>
      </c>
      <c r="AV181">
        <v>10.888423919677734</v>
      </c>
      <c r="AW181">
        <v>10.895381927490234</v>
      </c>
      <c r="AX181">
        <v>8.2772645950317383</v>
      </c>
      <c r="AY181">
        <v>0.90819716453552246</v>
      </c>
      <c r="AZ181">
        <v>0.86863934993743896</v>
      </c>
      <c r="BA181">
        <v>1.0638517141342163</v>
      </c>
      <c r="BB181">
        <v>0.23031821846961975</v>
      </c>
      <c r="BC181">
        <v>0.3449140191078186</v>
      </c>
      <c r="BD181">
        <v>0.75636732578277588</v>
      </c>
      <c r="BE181">
        <v>59.438549041748047</v>
      </c>
      <c r="BF181">
        <v>58.235221862792969</v>
      </c>
      <c r="BG181">
        <v>57.425056457519531</v>
      </c>
      <c r="BH181">
        <v>56.445934295654297</v>
      </c>
      <c r="BI181">
        <v>57.504543304443359</v>
      </c>
      <c r="BJ181">
        <v>56.760509490966797</v>
      </c>
      <c r="BK181">
        <v>57.108406066894531</v>
      </c>
      <c r="BL181">
        <v>57.20928955078125</v>
      </c>
      <c r="BM181">
        <v>60.802642822265625</v>
      </c>
      <c r="BN181">
        <v>64.935295104980469</v>
      </c>
      <c r="BO181">
        <v>68.448646545410156</v>
      </c>
      <c r="BP181">
        <v>69.543556213378906</v>
      </c>
      <c r="BQ181">
        <v>70.228462219238281</v>
      </c>
      <c r="BR181">
        <v>69.599319458007813</v>
      </c>
      <c r="BS181">
        <v>69.022819519042969</v>
      </c>
      <c r="BT181">
        <v>69.927902221679688</v>
      </c>
      <c r="BU181">
        <v>68.792274475097656</v>
      </c>
      <c r="BV181">
        <v>66.194374084472656</v>
      </c>
      <c r="BW181">
        <v>64.408065795898437</v>
      </c>
      <c r="BX181">
        <v>64.045257568359375</v>
      </c>
      <c r="BY181">
        <v>63.051219940185547</v>
      </c>
      <c r="BZ181">
        <v>61.822101593017578</v>
      </c>
      <c r="CA181">
        <v>61.560169219970703</v>
      </c>
      <c r="CB181">
        <v>60.102443695068359</v>
      </c>
      <c r="CC181">
        <v>3.3803372383117676</v>
      </c>
      <c r="CD181">
        <v>2.7090079784393311</v>
      </c>
      <c r="CE181">
        <v>2.2797398567199707</v>
      </c>
      <c r="CF181">
        <v>2.9963452816009521</v>
      </c>
      <c r="CG181">
        <v>3.6890981197357178</v>
      </c>
      <c r="CH181">
        <v>4.451298713684082</v>
      </c>
      <c r="CI181">
        <v>3.943666934967041</v>
      </c>
      <c r="CJ181">
        <v>3.8483314514160156</v>
      </c>
      <c r="CK181">
        <v>2.0772025585174561</v>
      </c>
      <c r="CL181">
        <v>3.7899713516235352</v>
      </c>
      <c r="CM181">
        <v>3.5597302913665771</v>
      </c>
      <c r="CN181">
        <v>3.4164981842041016</v>
      </c>
      <c r="CO181">
        <v>3.1300463676452637</v>
      </c>
      <c r="CP181">
        <v>2.9931530952453613</v>
      </c>
      <c r="CQ181">
        <v>3.1833775043487549</v>
      </c>
      <c r="CR181">
        <v>4.2235488891601562</v>
      </c>
      <c r="CS181">
        <v>3.435521125793457</v>
      </c>
      <c r="CT181">
        <v>3.5596818923950195</v>
      </c>
      <c r="CU181">
        <v>4.1456809043884277</v>
      </c>
      <c r="CV181">
        <v>4.5812182426452637</v>
      </c>
      <c r="CW181">
        <v>4.8734426498413086</v>
      </c>
      <c r="CX181">
        <v>5.126854419708252</v>
      </c>
      <c r="CY181">
        <v>4.5785603523254395</v>
      </c>
      <c r="CZ181">
        <v>4.0430107116699219</v>
      </c>
    </row>
    <row r="182" spans="1:104" x14ac:dyDescent="0.25">
      <c r="A182" t="s">
        <v>356</v>
      </c>
      <c r="B182" t="s">
        <v>169</v>
      </c>
      <c r="C182" t="s">
        <v>27</v>
      </c>
      <c r="D182" t="s">
        <v>187</v>
      </c>
      <c r="E182" t="s">
        <v>183</v>
      </c>
      <c r="F182">
        <v>2018</v>
      </c>
      <c r="G182" t="s">
        <v>181</v>
      </c>
      <c r="H182">
        <v>12</v>
      </c>
      <c r="I182">
        <v>129.05337524414062</v>
      </c>
      <c r="J182">
        <v>126.54473114013672</v>
      </c>
      <c r="K182">
        <v>125.00503540039062</v>
      </c>
      <c r="L182">
        <v>124.69932556152344</v>
      </c>
      <c r="M182">
        <v>130.43911743164062</v>
      </c>
      <c r="N182">
        <v>140.76356506347656</v>
      </c>
      <c r="O182">
        <v>155.81295776367187</v>
      </c>
      <c r="P182">
        <v>168.29454040527344</v>
      </c>
      <c r="Q182">
        <v>174.87544250488281</v>
      </c>
      <c r="R182">
        <v>177.6768798828125</v>
      </c>
      <c r="S182">
        <v>179.22320556640625</v>
      </c>
      <c r="T182">
        <v>178.06910705566406</v>
      </c>
      <c r="U182">
        <v>177.21624755859375</v>
      </c>
      <c r="V182">
        <v>176.99688720703125</v>
      </c>
      <c r="W182">
        <v>175.11370849609375</v>
      </c>
      <c r="X182">
        <v>170.76060485839844</v>
      </c>
      <c r="Y182">
        <v>168.43350219726562</v>
      </c>
      <c r="Z182">
        <v>166.71267700195312</v>
      </c>
      <c r="AA182">
        <v>160.22439575195312</v>
      </c>
      <c r="AB182">
        <v>154.53999328613281</v>
      </c>
      <c r="AC182">
        <v>150.698974609375</v>
      </c>
      <c r="AD182">
        <v>144.91558837890625</v>
      </c>
      <c r="AE182">
        <v>139.25685119628906</v>
      </c>
      <c r="AF182">
        <v>134.09768676757813</v>
      </c>
      <c r="AG182">
        <v>-0.56453216075897217</v>
      </c>
      <c r="AH182">
        <v>0.49960669875144958</v>
      </c>
      <c r="AI182">
        <v>-0.33800584077835083</v>
      </c>
      <c r="AJ182">
        <v>-0.30730748176574707</v>
      </c>
      <c r="AK182">
        <v>-1.5140159130096436</v>
      </c>
      <c r="AL182">
        <v>-2.9207198619842529</v>
      </c>
      <c r="AM182">
        <v>-4.1140379905700684</v>
      </c>
      <c r="AN182">
        <v>-4.7730941772460937</v>
      </c>
      <c r="AO182">
        <v>-2.8752520084381104</v>
      </c>
      <c r="AP182">
        <v>-0.17255626618862152</v>
      </c>
      <c r="AQ182">
        <v>2.6047205924987793</v>
      </c>
      <c r="AR182">
        <v>11.432144165039063</v>
      </c>
      <c r="AS182">
        <v>10.717957496643066</v>
      </c>
      <c r="AT182">
        <v>9.7923002243041992</v>
      </c>
      <c r="AU182">
        <v>9.3601160049438477</v>
      </c>
      <c r="AV182">
        <v>7.7651782035827637</v>
      </c>
      <c r="AW182">
        <v>7.9528112411499023</v>
      </c>
      <c r="AX182">
        <v>5.372584342956543</v>
      </c>
      <c r="AY182">
        <v>-1.2417657375335693</v>
      </c>
      <c r="AZ182">
        <v>-0.40339219570159912</v>
      </c>
      <c r="BA182">
        <v>0.29968777298927307</v>
      </c>
      <c r="BB182">
        <v>-0.50028634071350098</v>
      </c>
      <c r="BC182">
        <v>-0.3943651020526886</v>
      </c>
      <c r="BD182">
        <v>0.1540992259979248</v>
      </c>
      <c r="BE182">
        <v>53.517131805419922</v>
      </c>
      <c r="BF182">
        <v>53.495735168457031</v>
      </c>
      <c r="BG182">
        <v>52.327301025390625</v>
      </c>
      <c r="BH182">
        <v>52.628517150878906</v>
      </c>
      <c r="BI182">
        <v>51.733802795410156</v>
      </c>
      <c r="BJ182">
        <v>50.650821685791016</v>
      </c>
      <c r="BK182">
        <v>50.18414306640625</v>
      </c>
      <c r="BL182">
        <v>49.93414306640625</v>
      </c>
      <c r="BM182">
        <v>54.497020721435547</v>
      </c>
      <c r="BN182">
        <v>57.438270568847656</v>
      </c>
      <c r="BO182">
        <v>60.565994262695313</v>
      </c>
      <c r="BP182">
        <v>63.081424713134766</v>
      </c>
      <c r="BQ182">
        <v>64.810173034667969</v>
      </c>
      <c r="BR182">
        <v>64.629142761230469</v>
      </c>
      <c r="BS182">
        <v>62.713687896728516</v>
      </c>
      <c r="BT182">
        <v>61.947353363037109</v>
      </c>
      <c r="BU182">
        <v>61.181026458740234</v>
      </c>
      <c r="BV182">
        <v>58.440113067626953</v>
      </c>
      <c r="BW182">
        <v>55.616725921630859</v>
      </c>
      <c r="BX182">
        <v>53.529335021972656</v>
      </c>
      <c r="BY182">
        <v>52.084964752197266</v>
      </c>
      <c r="BZ182">
        <v>50.765983581542969</v>
      </c>
      <c r="CA182">
        <v>50.090923309326172</v>
      </c>
      <c r="CB182">
        <v>49.268829345703125</v>
      </c>
      <c r="CC182">
        <v>3.6125240325927734</v>
      </c>
      <c r="CD182">
        <v>2.9052040576934814</v>
      </c>
      <c r="CE182">
        <v>2.4540441036224365</v>
      </c>
      <c r="CF182">
        <v>3.2139430046081543</v>
      </c>
      <c r="CG182">
        <v>3.9496529102325439</v>
      </c>
      <c r="CH182">
        <v>4.7762365341186523</v>
      </c>
      <c r="CI182">
        <v>4.2764358520507812</v>
      </c>
      <c r="CJ182">
        <v>4.1305098533630371</v>
      </c>
      <c r="CK182">
        <v>2.2028236389160156</v>
      </c>
      <c r="CL182">
        <v>3.9491710662841797</v>
      </c>
      <c r="CM182">
        <v>3.629772424697876</v>
      </c>
      <c r="CN182">
        <v>3.4415085315704346</v>
      </c>
      <c r="CO182">
        <v>3.1174168586730957</v>
      </c>
      <c r="CP182">
        <v>2.9536545276641846</v>
      </c>
      <c r="CQ182">
        <v>3.136591911315918</v>
      </c>
      <c r="CR182">
        <v>4.197969913482666</v>
      </c>
      <c r="CS182">
        <v>3.4897100925445557</v>
      </c>
      <c r="CT182">
        <v>3.7048094272613525</v>
      </c>
      <c r="CU182">
        <v>4.3763542175292969</v>
      </c>
      <c r="CV182">
        <v>4.8660135269165039</v>
      </c>
      <c r="CW182">
        <v>5.1736640930175781</v>
      </c>
      <c r="CX182">
        <v>5.4783520698547363</v>
      </c>
      <c r="CY182">
        <v>4.8980307579040527</v>
      </c>
      <c r="CZ182">
        <v>4.305422306060791</v>
      </c>
    </row>
    <row r="183" spans="1:104" x14ac:dyDescent="0.25">
      <c r="A183" t="s">
        <v>357</v>
      </c>
      <c r="B183" t="s">
        <v>169</v>
      </c>
      <c r="C183" t="s">
        <v>27</v>
      </c>
      <c r="D183" t="s">
        <v>187</v>
      </c>
      <c r="E183" t="s">
        <v>183</v>
      </c>
      <c r="F183">
        <v>2018</v>
      </c>
      <c r="G183" t="s">
        <v>182</v>
      </c>
      <c r="H183">
        <v>8</v>
      </c>
      <c r="I183">
        <v>153.83511352539062</v>
      </c>
      <c r="J183">
        <v>150.14225769042969</v>
      </c>
      <c r="K183">
        <v>147.16238403320312</v>
      </c>
      <c r="L183">
        <v>146.81782531738281</v>
      </c>
      <c r="M183">
        <v>153.200927734375</v>
      </c>
      <c r="N183">
        <v>168.85261535644531</v>
      </c>
      <c r="O183">
        <v>184.24041748046875</v>
      </c>
      <c r="P183">
        <v>199.19294738769531</v>
      </c>
      <c r="Q183">
        <v>209.49591064453125</v>
      </c>
      <c r="R183">
        <v>216.98321533203125</v>
      </c>
      <c r="S183">
        <v>223.99514770507812</v>
      </c>
      <c r="T183">
        <v>225.6578369140625</v>
      </c>
      <c r="U183">
        <v>227.22734069824219</v>
      </c>
      <c r="V183">
        <v>227.84210205078125</v>
      </c>
      <c r="W183">
        <v>226.38685607910156</v>
      </c>
      <c r="X183">
        <v>221.05155944824219</v>
      </c>
      <c r="Y183">
        <v>214.59695434570312</v>
      </c>
      <c r="Z183">
        <v>205.77801513671875</v>
      </c>
      <c r="AA183">
        <v>196.07572937011719</v>
      </c>
      <c r="AB183">
        <v>190.59503173828125</v>
      </c>
      <c r="AC183">
        <v>186.27342224121094</v>
      </c>
      <c r="AD183">
        <v>177.60697937011719</v>
      </c>
      <c r="AE183">
        <v>169.83332824707031</v>
      </c>
      <c r="AF183">
        <v>162.547607421875</v>
      </c>
      <c r="AG183">
        <v>-0.11726978421211243</v>
      </c>
      <c r="AH183">
        <v>0.59999954700469971</v>
      </c>
      <c r="AI183">
        <v>0.21841469407081604</v>
      </c>
      <c r="AJ183">
        <v>0.53404444456100464</v>
      </c>
      <c r="AK183">
        <v>-0.16071529686450958</v>
      </c>
      <c r="AL183">
        <v>-0.15049436688423157</v>
      </c>
      <c r="AM183">
        <v>-2.1167526245117187</v>
      </c>
      <c r="AN183">
        <v>-0.67981821298599243</v>
      </c>
      <c r="AO183">
        <v>0.72537046670913696</v>
      </c>
      <c r="AP183">
        <v>1.6471843719482422</v>
      </c>
      <c r="AQ183">
        <v>5.1287813186645508</v>
      </c>
      <c r="AR183">
        <v>18.118202209472656</v>
      </c>
      <c r="AS183">
        <v>18.163688659667969</v>
      </c>
      <c r="AT183">
        <v>16.834785461425781</v>
      </c>
      <c r="AU183">
        <v>16.146142959594727</v>
      </c>
      <c r="AV183">
        <v>16.2613525390625</v>
      </c>
      <c r="AW183">
        <v>16.341642379760742</v>
      </c>
      <c r="AX183">
        <v>13.968207359313965</v>
      </c>
      <c r="AY183">
        <v>5.2090754508972168</v>
      </c>
      <c r="AZ183">
        <v>3.4614670276641846</v>
      </c>
      <c r="BA183">
        <v>2.6487033367156982</v>
      </c>
      <c r="BB183">
        <v>1.7016376256942749</v>
      </c>
      <c r="BC183">
        <v>1.8319234848022461</v>
      </c>
      <c r="BD183">
        <v>1.9702404737472534</v>
      </c>
      <c r="BE183">
        <v>68.410186767578125</v>
      </c>
      <c r="BF183">
        <v>67.882720947265625</v>
      </c>
      <c r="BG183">
        <v>67.510353088378906</v>
      </c>
      <c r="BH183">
        <v>66.979171752929688</v>
      </c>
      <c r="BI183">
        <v>66.867332458496094</v>
      </c>
      <c r="BJ183">
        <v>66.622642517089844</v>
      </c>
      <c r="BK183">
        <v>67.147666931152344</v>
      </c>
      <c r="BL183">
        <v>68.163734436035156</v>
      </c>
      <c r="BM183">
        <v>70.997886657714844</v>
      </c>
      <c r="BN183">
        <v>74.31585693359375</v>
      </c>
      <c r="BO183">
        <v>77.560012817382813</v>
      </c>
      <c r="BP183">
        <v>78.858055114746094</v>
      </c>
      <c r="BQ183">
        <v>80.237625122070313</v>
      </c>
      <c r="BR183">
        <v>80.564064025878906</v>
      </c>
      <c r="BS183">
        <v>80.720085144042969</v>
      </c>
      <c r="BT183">
        <v>80.904212951660156</v>
      </c>
      <c r="BU183">
        <v>80.53411865234375</v>
      </c>
      <c r="BV183">
        <v>79.63885498046875</v>
      </c>
      <c r="BW183">
        <v>77.795661926269531</v>
      </c>
      <c r="BX183">
        <v>74.885009765625</v>
      </c>
      <c r="BY183">
        <v>72.391532897949219</v>
      </c>
      <c r="BZ183">
        <v>71.149894714355469</v>
      </c>
      <c r="CA183">
        <v>70.300506591796875</v>
      </c>
      <c r="CB183">
        <v>69.764755249023438</v>
      </c>
      <c r="CC183">
        <v>3.2763786315917969</v>
      </c>
      <c r="CD183">
        <v>2.6226043701171875</v>
      </c>
      <c r="CE183">
        <v>2.1981072425842285</v>
      </c>
      <c r="CF183">
        <v>2.8790557384490967</v>
      </c>
      <c r="CG183">
        <v>3.5294713973999023</v>
      </c>
      <c r="CH183">
        <v>4.359138011932373</v>
      </c>
      <c r="CI183">
        <v>3.8473391532897949</v>
      </c>
      <c r="CJ183">
        <v>3.7196736335754395</v>
      </c>
      <c r="CK183">
        <v>2.007814884185791</v>
      </c>
      <c r="CL183">
        <v>3.6694283485412598</v>
      </c>
      <c r="CM183">
        <v>3.4516046047210693</v>
      </c>
      <c r="CN183">
        <v>3.3182408809661865</v>
      </c>
      <c r="CO183">
        <v>3.0412297248840332</v>
      </c>
      <c r="CP183">
        <v>2.8928458690643311</v>
      </c>
      <c r="CQ183">
        <v>3.0852212905883789</v>
      </c>
      <c r="CR183">
        <v>4.1346850395202637</v>
      </c>
      <c r="CS183">
        <v>3.3828420639038086</v>
      </c>
      <c r="CT183">
        <v>3.4793128967285156</v>
      </c>
      <c r="CU183">
        <v>4.0747866630554199</v>
      </c>
      <c r="CV183">
        <v>4.5660557746887207</v>
      </c>
      <c r="CW183">
        <v>4.865595817565918</v>
      </c>
      <c r="CX183">
        <v>5.1084847450256348</v>
      </c>
      <c r="CY183">
        <v>4.5449080467224121</v>
      </c>
      <c r="CZ183">
        <v>3.9707479476928711</v>
      </c>
    </row>
    <row r="184" spans="1:104" x14ac:dyDescent="0.25">
      <c r="A184" t="s">
        <v>358</v>
      </c>
      <c r="B184" t="s">
        <v>169</v>
      </c>
      <c r="C184" t="s">
        <v>27</v>
      </c>
      <c r="D184" t="s">
        <v>187</v>
      </c>
      <c r="E184" t="s">
        <v>183</v>
      </c>
      <c r="F184">
        <v>2019</v>
      </c>
      <c r="G184" t="s">
        <v>170</v>
      </c>
      <c r="H184">
        <v>1</v>
      </c>
      <c r="I184">
        <v>125.21014404296875</v>
      </c>
      <c r="J184">
        <v>122.26229095458984</v>
      </c>
      <c r="K184">
        <v>121.33226013183594</v>
      </c>
      <c r="L184">
        <v>121.66880798339844</v>
      </c>
      <c r="M184">
        <v>128.69212341308594</v>
      </c>
      <c r="N184">
        <v>140.58523559570312</v>
      </c>
      <c r="O184">
        <v>158.24620056152344</v>
      </c>
      <c r="P184">
        <v>171.50474548339844</v>
      </c>
      <c r="Q184">
        <v>175.9423828125</v>
      </c>
      <c r="R184">
        <v>176.51217651367187</v>
      </c>
      <c r="S184">
        <v>177.55685424804687</v>
      </c>
      <c r="T184">
        <v>174.57994079589844</v>
      </c>
      <c r="U184">
        <v>173.39962768554688</v>
      </c>
      <c r="V184">
        <v>172.08000183105469</v>
      </c>
      <c r="W184">
        <v>168.78536987304687</v>
      </c>
      <c r="X184">
        <v>164.82194519042969</v>
      </c>
      <c r="Y184">
        <v>162.33596801757812</v>
      </c>
      <c r="Z184">
        <v>160.87413024902344</v>
      </c>
      <c r="AA184">
        <v>156.62638854980469</v>
      </c>
      <c r="AB184">
        <v>150.83218383789062</v>
      </c>
      <c r="AC184">
        <v>147.20013427734375</v>
      </c>
      <c r="AD184">
        <v>141.65193176269531</v>
      </c>
      <c r="AE184">
        <v>136.71939086914062</v>
      </c>
      <c r="AF184">
        <v>131.92921447753906</v>
      </c>
      <c r="AG184">
        <v>-0.67402589321136475</v>
      </c>
      <c r="AH184">
        <v>0.4810556173324585</v>
      </c>
      <c r="AI184">
        <v>-0.46998658776283264</v>
      </c>
      <c r="AJ184">
        <v>-0.50717014074325562</v>
      </c>
      <c r="AK184">
        <v>-1.8731915950775146</v>
      </c>
      <c r="AL184">
        <v>-3.6966617107391357</v>
      </c>
      <c r="AM184">
        <v>-4.8374114036560059</v>
      </c>
      <c r="AN184">
        <v>-6.0590839385986328</v>
      </c>
      <c r="AO184">
        <v>-3.8707931041717529</v>
      </c>
      <c r="AP184">
        <v>-0.59350800514221191</v>
      </c>
      <c r="AQ184">
        <v>2.1657907962799072</v>
      </c>
      <c r="AR184">
        <v>10.423672676086426</v>
      </c>
      <c r="AS184">
        <v>9.5449371337890625</v>
      </c>
      <c r="AT184">
        <v>8.6281862258911133</v>
      </c>
      <c r="AU184">
        <v>8.1795539855957031</v>
      </c>
      <c r="AV184">
        <v>6.2021675109863281</v>
      </c>
      <c r="AW184">
        <v>6.3531689643859863</v>
      </c>
      <c r="AX184">
        <v>3.5826199054718018</v>
      </c>
      <c r="AY184">
        <v>-2.7149319648742676</v>
      </c>
      <c r="AZ184">
        <v>-1.2686744928359985</v>
      </c>
      <c r="BA184">
        <v>-0.21005968749523163</v>
      </c>
      <c r="BB184">
        <v>-1.0045996904373169</v>
      </c>
      <c r="BC184">
        <v>-0.90715581178665161</v>
      </c>
      <c r="BD184">
        <v>-0.25263747572898865</v>
      </c>
      <c r="BE184">
        <v>50.420791625976562</v>
      </c>
      <c r="BF184">
        <v>50.271675109863281</v>
      </c>
      <c r="BG184">
        <v>49.324317932128906</v>
      </c>
      <c r="BH184">
        <v>48.675197601318359</v>
      </c>
      <c r="BI184">
        <v>48.021675109863281</v>
      </c>
      <c r="BJ184">
        <v>47.428176879882813</v>
      </c>
      <c r="BK184">
        <v>46.584686279296875</v>
      </c>
      <c r="BL184">
        <v>46.181159973144531</v>
      </c>
      <c r="BM184">
        <v>48.104000091552734</v>
      </c>
      <c r="BN184">
        <v>51.911048889160156</v>
      </c>
      <c r="BO184">
        <v>54.213687896728516</v>
      </c>
      <c r="BP184">
        <v>56.350879669189453</v>
      </c>
      <c r="BQ184">
        <v>57.447357177734375</v>
      </c>
      <c r="BR184">
        <v>58.403518676757813</v>
      </c>
      <c r="BS184">
        <v>58.100879669189453</v>
      </c>
      <c r="BT184">
        <v>58.545253753662109</v>
      </c>
      <c r="BU184">
        <v>57.451896667480469</v>
      </c>
      <c r="BV184">
        <v>55.032039642333984</v>
      </c>
      <c r="BW184">
        <v>53.374114990234375</v>
      </c>
      <c r="BX184">
        <v>51.9661865234375</v>
      </c>
      <c r="BY184">
        <v>51.283740997314453</v>
      </c>
      <c r="BZ184">
        <v>51.038143157958984</v>
      </c>
      <c r="CA184">
        <v>50.026214599609375</v>
      </c>
      <c r="CB184">
        <v>48.977977752685547</v>
      </c>
      <c r="CC184">
        <v>3.8403165340423584</v>
      </c>
      <c r="CD184">
        <v>3.0754687786102295</v>
      </c>
      <c r="CE184">
        <v>2.609860897064209</v>
      </c>
      <c r="CF184">
        <v>3.4358921051025391</v>
      </c>
      <c r="CG184">
        <v>4.2696199417114258</v>
      </c>
      <c r="CH184">
        <v>5.2266273498535156</v>
      </c>
      <c r="CI184">
        <v>4.7588043212890625</v>
      </c>
      <c r="CJ184">
        <v>4.6120710372924805</v>
      </c>
      <c r="CK184">
        <v>2.4283292293548584</v>
      </c>
      <c r="CL184">
        <v>4.2986879348754883</v>
      </c>
      <c r="CM184">
        <v>3.9401137828826904</v>
      </c>
      <c r="CN184">
        <v>3.6969263553619385</v>
      </c>
      <c r="CO184">
        <v>3.3421485424041748</v>
      </c>
      <c r="CP184">
        <v>3.1463766098022461</v>
      </c>
      <c r="CQ184">
        <v>3.3125228881835937</v>
      </c>
      <c r="CR184">
        <v>4.439692497253418</v>
      </c>
      <c r="CS184">
        <v>3.685206413269043</v>
      </c>
      <c r="CT184">
        <v>3.9171450138092041</v>
      </c>
      <c r="CU184">
        <v>4.687431812286377</v>
      </c>
      <c r="CV184">
        <v>5.2037043571472168</v>
      </c>
      <c r="CW184">
        <v>5.5370998382568359</v>
      </c>
      <c r="CX184">
        <v>5.8673710823059082</v>
      </c>
      <c r="CY184">
        <v>5.268916130065918</v>
      </c>
      <c r="CZ184">
        <v>4.641108512878418</v>
      </c>
    </row>
    <row r="185" spans="1:104" x14ac:dyDescent="0.25">
      <c r="A185" t="s">
        <v>359</v>
      </c>
      <c r="B185" t="s">
        <v>169</v>
      </c>
      <c r="C185" t="s">
        <v>27</v>
      </c>
      <c r="D185" t="s">
        <v>187</v>
      </c>
      <c r="E185" t="s">
        <v>183</v>
      </c>
      <c r="F185">
        <v>2019</v>
      </c>
      <c r="G185" t="s">
        <v>171</v>
      </c>
      <c r="H185">
        <v>2</v>
      </c>
      <c r="I185">
        <v>128.71699523925781</v>
      </c>
      <c r="J185">
        <v>125.39704895019531</v>
      </c>
      <c r="K185">
        <v>123.76760101318359</v>
      </c>
      <c r="L185">
        <v>124.32328796386719</v>
      </c>
      <c r="M185">
        <v>130.50103759765625</v>
      </c>
      <c r="N185">
        <v>142.02944946289062</v>
      </c>
      <c r="O185">
        <v>159.37600708007812</v>
      </c>
      <c r="P185">
        <v>170.43887329101562</v>
      </c>
      <c r="Q185">
        <v>175.83082580566406</v>
      </c>
      <c r="R185">
        <v>177.40504455566406</v>
      </c>
      <c r="S185">
        <v>180.46308898925781</v>
      </c>
      <c r="T185">
        <v>179.16987609863281</v>
      </c>
      <c r="U185">
        <v>179.61073303222656</v>
      </c>
      <c r="V185">
        <v>179.22758483886719</v>
      </c>
      <c r="W185">
        <v>176.94656372070312</v>
      </c>
      <c r="X185">
        <v>171.62046813964844</v>
      </c>
      <c r="Y185">
        <v>166.58390808105469</v>
      </c>
      <c r="Z185">
        <v>165.49844360351562</v>
      </c>
      <c r="AA185">
        <v>162.91487121582031</v>
      </c>
      <c r="AB185">
        <v>156.85110473632812</v>
      </c>
      <c r="AC185">
        <v>152.82852172851562</v>
      </c>
      <c r="AD185">
        <v>146.12214660644531</v>
      </c>
      <c r="AE185">
        <v>139.89999389648437</v>
      </c>
      <c r="AF185">
        <v>134.87226867675781</v>
      </c>
      <c r="AG185">
        <v>-0.61694520711898804</v>
      </c>
      <c r="AH185">
        <v>0.49437597393989563</v>
      </c>
      <c r="AI185">
        <v>-0.39473491907119751</v>
      </c>
      <c r="AJ185">
        <v>-0.39429974555969238</v>
      </c>
      <c r="AK185">
        <v>-1.6744198799133301</v>
      </c>
      <c r="AL185">
        <v>-3.2738585472106934</v>
      </c>
      <c r="AM185">
        <v>-4.4836044311523437</v>
      </c>
      <c r="AN185">
        <v>-5.3267264366149902</v>
      </c>
      <c r="AO185">
        <v>-3.2965693473815918</v>
      </c>
      <c r="AP185">
        <v>-0.3483414351940155</v>
      </c>
      <c r="AQ185">
        <v>2.4478192329406738</v>
      </c>
      <c r="AR185">
        <v>11.168704032897949</v>
      </c>
      <c r="AS185">
        <v>10.457761764526367</v>
      </c>
      <c r="AT185">
        <v>9.5301218032836914</v>
      </c>
      <c r="AU185">
        <v>9.0916309356689453</v>
      </c>
      <c r="AV185">
        <v>7.2455744743347168</v>
      </c>
      <c r="AW185">
        <v>7.3068675994873047</v>
      </c>
      <c r="AX185">
        <v>4.6496005058288574</v>
      </c>
      <c r="AY185">
        <v>-1.9105595350265503</v>
      </c>
      <c r="AZ185">
        <v>-0.78702062368392944</v>
      </c>
      <c r="BA185">
        <v>8.7288334965705872E-2</v>
      </c>
      <c r="BB185">
        <v>-0.72516828775405884</v>
      </c>
      <c r="BC185">
        <v>-0.61699521541595459</v>
      </c>
      <c r="BD185">
        <v>-1.6513392329216003E-2</v>
      </c>
      <c r="BE185">
        <v>52.024658203125</v>
      </c>
      <c r="BF185">
        <v>52.644855499267578</v>
      </c>
      <c r="BG185">
        <v>52.250141143798828</v>
      </c>
      <c r="BH185">
        <v>52.1373291015625</v>
      </c>
      <c r="BI185">
        <v>51.423637390136719</v>
      </c>
      <c r="BJ185">
        <v>50.673637390136719</v>
      </c>
      <c r="BK185">
        <v>51.084686279296875</v>
      </c>
      <c r="BL185">
        <v>51.637332916259766</v>
      </c>
      <c r="BM185">
        <v>53.126823425292969</v>
      </c>
      <c r="BN185">
        <v>55.102443695068359</v>
      </c>
      <c r="BO185">
        <v>56.664035797119141</v>
      </c>
      <c r="BP185">
        <v>57.899120330810547</v>
      </c>
      <c r="BQ185">
        <v>59.314571380615234</v>
      </c>
      <c r="BR185">
        <v>60.001426696777344</v>
      </c>
      <c r="BS185">
        <v>60.168960571289063</v>
      </c>
      <c r="BT185">
        <v>59.093490600585937</v>
      </c>
      <c r="BU185">
        <v>57.760509490966797</v>
      </c>
      <c r="BV185">
        <v>55.903656005859375</v>
      </c>
      <c r="BW185">
        <v>55.283462524414062</v>
      </c>
      <c r="BX185">
        <v>54.455924987792969</v>
      </c>
      <c r="BY185">
        <v>53.486789703369141</v>
      </c>
      <c r="BZ185">
        <v>53.378517150878906</v>
      </c>
      <c r="CA185">
        <v>52.595191955566406</v>
      </c>
      <c r="CB185">
        <v>52.486785888671875</v>
      </c>
      <c r="CC185">
        <v>3.742419958114624</v>
      </c>
      <c r="CD185">
        <v>2.9901649951934814</v>
      </c>
      <c r="CE185">
        <v>2.5236964225769043</v>
      </c>
      <c r="CF185">
        <v>3.3281416893005371</v>
      </c>
      <c r="CG185">
        <v>4.1043109893798828</v>
      </c>
      <c r="CH185">
        <v>5.0055208206176758</v>
      </c>
      <c r="CI185">
        <v>4.5433535575866699</v>
      </c>
      <c r="CJ185">
        <v>4.3448777198791504</v>
      </c>
      <c r="CK185">
        <v>2.3004944324493408</v>
      </c>
      <c r="CL185">
        <v>4.0955877304077148</v>
      </c>
      <c r="CM185">
        <v>3.7961974143981934</v>
      </c>
      <c r="CN185">
        <v>3.5966694355010986</v>
      </c>
      <c r="CO185">
        <v>3.2817003726959229</v>
      </c>
      <c r="CP185">
        <v>3.1065201759338379</v>
      </c>
      <c r="CQ185">
        <v>3.2919657230377197</v>
      </c>
      <c r="CR185">
        <v>4.3822383880615234</v>
      </c>
      <c r="CS185">
        <v>3.5848348140716553</v>
      </c>
      <c r="CT185">
        <v>3.8200266361236572</v>
      </c>
      <c r="CU185">
        <v>4.621891975402832</v>
      </c>
      <c r="CV185">
        <v>5.1297392845153809</v>
      </c>
      <c r="CW185">
        <v>5.4496369361877441</v>
      </c>
      <c r="CX185">
        <v>5.7375454902648926</v>
      </c>
      <c r="CY185">
        <v>5.1109061241149902</v>
      </c>
      <c r="CZ185">
        <v>4.4977202415466309</v>
      </c>
    </row>
    <row r="186" spans="1:104" x14ac:dyDescent="0.25">
      <c r="A186" t="s">
        <v>360</v>
      </c>
      <c r="B186" t="s">
        <v>169</v>
      </c>
      <c r="C186" t="s">
        <v>27</v>
      </c>
      <c r="D186" t="s">
        <v>187</v>
      </c>
      <c r="E186" t="s">
        <v>183</v>
      </c>
      <c r="F186">
        <v>2019</v>
      </c>
      <c r="G186" t="s">
        <v>172</v>
      </c>
      <c r="H186">
        <v>3</v>
      </c>
      <c r="I186">
        <v>129.35224914550781</v>
      </c>
      <c r="J186">
        <v>126.24762725830078</v>
      </c>
      <c r="K186">
        <v>124.38214111328125</v>
      </c>
      <c r="L186">
        <v>123.90218353271484</v>
      </c>
      <c r="M186">
        <v>128.336669921875</v>
      </c>
      <c r="N186">
        <v>139.90664672851563</v>
      </c>
      <c r="O186">
        <v>157.6468505859375</v>
      </c>
      <c r="P186">
        <v>168.68194580078125</v>
      </c>
      <c r="Q186">
        <v>173.45292663574219</v>
      </c>
      <c r="R186">
        <v>175.14338684082031</v>
      </c>
      <c r="S186">
        <v>178.35997009277344</v>
      </c>
      <c r="T186">
        <v>176.7574462890625</v>
      </c>
      <c r="U186">
        <v>177.04824829101562</v>
      </c>
      <c r="V186">
        <v>177.27403259277344</v>
      </c>
      <c r="W186">
        <v>175.85592651367188</v>
      </c>
      <c r="X186">
        <v>171.55867004394531</v>
      </c>
      <c r="Y186">
        <v>167.16825866699219</v>
      </c>
      <c r="Z186">
        <v>163.63299560546875</v>
      </c>
      <c r="AA186">
        <v>160.53817749023437</v>
      </c>
      <c r="AB186">
        <v>158.94267272949219</v>
      </c>
      <c r="AC186">
        <v>155.49794006347656</v>
      </c>
      <c r="AD186">
        <v>149.15960693359375</v>
      </c>
      <c r="AE186">
        <v>141.95213317871094</v>
      </c>
      <c r="AF186">
        <v>136.24412536621094</v>
      </c>
      <c r="AG186">
        <v>-0.62211602926254272</v>
      </c>
      <c r="AH186">
        <v>0.49770170450210571</v>
      </c>
      <c r="AI186">
        <v>-0.39906516671180725</v>
      </c>
      <c r="AJ186">
        <v>-0.39640435576438904</v>
      </c>
      <c r="AK186">
        <v>-1.6528149843215942</v>
      </c>
      <c r="AL186">
        <v>-3.2375686168670654</v>
      </c>
      <c r="AM186">
        <v>-4.4456582069396973</v>
      </c>
      <c r="AN186">
        <v>-5.2909660339355469</v>
      </c>
      <c r="AO186">
        <v>-3.2676961421966553</v>
      </c>
      <c r="AP186">
        <v>-0.35072439908981323</v>
      </c>
      <c r="AQ186">
        <v>2.4125046730041504</v>
      </c>
      <c r="AR186">
        <v>11.005382537841797</v>
      </c>
      <c r="AS186">
        <v>10.292887687683105</v>
      </c>
      <c r="AT186">
        <v>9.4112710952758789</v>
      </c>
      <c r="AU186">
        <v>9.0212945938110352</v>
      </c>
      <c r="AV186">
        <v>7.2210378646850586</v>
      </c>
      <c r="AW186">
        <v>7.3104901313781738</v>
      </c>
      <c r="AX186">
        <v>4.5706448554992676</v>
      </c>
      <c r="AY186">
        <v>-1.9077552556991577</v>
      </c>
      <c r="AZ186">
        <v>-0.8125377893447876</v>
      </c>
      <c r="BA186">
        <v>8.0159075558185577E-2</v>
      </c>
      <c r="BB186">
        <v>-0.74908816814422607</v>
      </c>
      <c r="BC186">
        <v>-0.63484209775924683</v>
      </c>
      <c r="BD186">
        <v>-2.3483268916606903E-2</v>
      </c>
      <c r="BE186">
        <v>51.406013488769531</v>
      </c>
      <c r="BF186">
        <v>51.694652557373047</v>
      </c>
      <c r="BG186">
        <v>51.470447540283203</v>
      </c>
      <c r="BH186">
        <v>51.900814056396484</v>
      </c>
      <c r="BI186">
        <v>50.940109252929688</v>
      </c>
      <c r="BJ186">
        <v>50.988346099853516</v>
      </c>
      <c r="BK186">
        <v>50.629936218261719</v>
      </c>
      <c r="BL186">
        <v>50.992748260498047</v>
      </c>
      <c r="BM186">
        <v>53.132785797119141</v>
      </c>
      <c r="BN186">
        <v>54.814708709716797</v>
      </c>
      <c r="BO186">
        <v>56.935428619384766</v>
      </c>
      <c r="BP186">
        <v>58.391731262207031</v>
      </c>
      <c r="BQ186">
        <v>59.441390991210937</v>
      </c>
      <c r="BR186">
        <v>60.587528228759766</v>
      </c>
      <c r="BS186">
        <v>60.087528228759766</v>
      </c>
      <c r="BT186">
        <v>59.572616577148437</v>
      </c>
      <c r="BU186">
        <v>58.751560211181641</v>
      </c>
      <c r="BV186">
        <v>57.787868499755859</v>
      </c>
      <c r="BW186">
        <v>55.527637481689453</v>
      </c>
      <c r="BX186">
        <v>54.463066101074219</v>
      </c>
      <c r="BY186">
        <v>53.836387634277344</v>
      </c>
      <c r="BZ186">
        <v>53.122692108154297</v>
      </c>
      <c r="CA186">
        <v>52.625675201416016</v>
      </c>
      <c r="CB186">
        <v>52.032176971435547</v>
      </c>
      <c r="CC186">
        <v>3.7665016651153564</v>
      </c>
      <c r="CD186">
        <v>3.014939546585083</v>
      </c>
      <c r="CE186">
        <v>2.5400111675262451</v>
      </c>
      <c r="CF186">
        <v>3.3218181133270264</v>
      </c>
      <c r="CG186">
        <v>4.0422639846801758</v>
      </c>
      <c r="CH186">
        <v>4.9380640983581543</v>
      </c>
      <c r="CI186">
        <v>4.5007662773132324</v>
      </c>
      <c r="CJ186">
        <v>4.3065061569213867</v>
      </c>
      <c r="CK186">
        <v>2.2727692127227783</v>
      </c>
      <c r="CL186">
        <v>4.0494084358215332</v>
      </c>
      <c r="CM186">
        <v>3.7575545310974121</v>
      </c>
      <c r="CN186">
        <v>3.5535361766815186</v>
      </c>
      <c r="CO186">
        <v>3.2397077083587646</v>
      </c>
      <c r="CP186">
        <v>3.0772445201873779</v>
      </c>
      <c r="CQ186">
        <v>3.2765564918518066</v>
      </c>
      <c r="CR186">
        <v>4.3871965408325195</v>
      </c>
      <c r="CS186">
        <v>3.6027777194976807</v>
      </c>
      <c r="CT186">
        <v>3.782604455947876</v>
      </c>
      <c r="CU186">
        <v>4.5612611770629883</v>
      </c>
      <c r="CV186">
        <v>5.2058987617492676</v>
      </c>
      <c r="CW186">
        <v>5.553098201751709</v>
      </c>
      <c r="CX186">
        <v>5.8655519485473633</v>
      </c>
      <c r="CY186">
        <v>5.1936144828796387</v>
      </c>
      <c r="CZ186">
        <v>4.5502481460571289</v>
      </c>
    </row>
    <row r="187" spans="1:104" x14ac:dyDescent="0.25">
      <c r="A187" t="s">
        <v>361</v>
      </c>
      <c r="B187" t="s">
        <v>169</v>
      </c>
      <c r="C187" t="s">
        <v>27</v>
      </c>
      <c r="D187" t="s">
        <v>187</v>
      </c>
      <c r="E187" t="s">
        <v>183</v>
      </c>
      <c r="F187">
        <v>2019</v>
      </c>
      <c r="G187" t="s">
        <v>173</v>
      </c>
      <c r="H187">
        <v>4</v>
      </c>
      <c r="I187">
        <v>136.57475280761719</v>
      </c>
      <c r="J187">
        <v>132.61029052734375</v>
      </c>
      <c r="K187">
        <v>130.25544738769531</v>
      </c>
      <c r="L187">
        <v>129.36465454101562</v>
      </c>
      <c r="M187">
        <v>133.84210205078125</v>
      </c>
      <c r="N187">
        <v>145.6077880859375</v>
      </c>
      <c r="O187">
        <v>160.70339965820312</v>
      </c>
      <c r="P187">
        <v>173.74836730957031</v>
      </c>
      <c r="Q187">
        <v>182.26829528808594</v>
      </c>
      <c r="R187">
        <v>188.24693298339844</v>
      </c>
      <c r="S187">
        <v>193.64299011230469</v>
      </c>
      <c r="T187">
        <v>194.89680480957031</v>
      </c>
      <c r="U187">
        <v>196.17881774902344</v>
      </c>
      <c r="V187">
        <v>197.68589782714844</v>
      </c>
      <c r="W187">
        <v>195.39717102050781</v>
      </c>
      <c r="X187">
        <v>189.40298461914062</v>
      </c>
      <c r="Y187">
        <v>182.250732421875</v>
      </c>
      <c r="Z187">
        <v>174.50857543945312</v>
      </c>
      <c r="AA187">
        <v>166.62545776367187</v>
      </c>
      <c r="AB187">
        <v>165.51605224609375</v>
      </c>
      <c r="AC187">
        <v>163.67372131347656</v>
      </c>
      <c r="AD187">
        <v>157.59976196289062</v>
      </c>
      <c r="AE187">
        <v>150.44209289550781</v>
      </c>
      <c r="AF187">
        <v>144.46098327636719</v>
      </c>
      <c r="AG187">
        <v>-0.37390938401222229</v>
      </c>
      <c r="AH187">
        <v>0.5264466404914856</v>
      </c>
      <c r="AI187">
        <v>-0.10502515733242035</v>
      </c>
      <c r="AJ187">
        <v>3.885655477643013E-2</v>
      </c>
      <c r="AK187">
        <v>-0.9132346510887146</v>
      </c>
      <c r="AL187">
        <v>-1.7111126184463501</v>
      </c>
      <c r="AM187">
        <v>-3.1571588516235352</v>
      </c>
      <c r="AN187">
        <v>-2.9636752605438232</v>
      </c>
      <c r="AO187">
        <v>-1.3530000448226929</v>
      </c>
      <c r="AP187">
        <v>0.54751318693161011</v>
      </c>
      <c r="AQ187">
        <v>3.5480964183807373</v>
      </c>
      <c r="AR187">
        <v>13.933365821838379</v>
      </c>
      <c r="AS187">
        <v>13.594281196594238</v>
      </c>
      <c r="AT187">
        <v>12.599654197692871</v>
      </c>
      <c r="AU187">
        <v>12.026358604431152</v>
      </c>
      <c r="AV187">
        <v>11.023529052734375</v>
      </c>
      <c r="AW187">
        <v>10.994524002075195</v>
      </c>
      <c r="AX187">
        <v>8.4429292678833008</v>
      </c>
      <c r="AY187">
        <v>1.2994791269302368</v>
      </c>
      <c r="AZ187">
        <v>1.1257356405258179</v>
      </c>
      <c r="BA187">
        <v>1.2325332164764404</v>
      </c>
      <c r="BB187">
        <v>0.38660472631454468</v>
      </c>
      <c r="BC187">
        <v>0.50227105617523193</v>
      </c>
      <c r="BD187">
        <v>0.88417452573776245</v>
      </c>
      <c r="BE187">
        <v>60.577301025390625</v>
      </c>
      <c r="BF187">
        <v>60.027500152587891</v>
      </c>
      <c r="BG187">
        <v>59.751705169677734</v>
      </c>
      <c r="BH187">
        <v>58.985225677490234</v>
      </c>
      <c r="BI187">
        <v>58.911186218261719</v>
      </c>
      <c r="BJ187">
        <v>58.39471435546875</v>
      </c>
      <c r="BK187">
        <v>58.697360992431641</v>
      </c>
      <c r="BL187">
        <v>60.909351348876953</v>
      </c>
      <c r="BM187">
        <v>64.418159484863281</v>
      </c>
      <c r="BN187">
        <v>65.222503662109375</v>
      </c>
      <c r="BO187">
        <v>67.239356994628906</v>
      </c>
      <c r="BP187">
        <v>69.220939636230469</v>
      </c>
      <c r="BQ187">
        <v>70.695655822753906</v>
      </c>
      <c r="BR187">
        <v>70.480026245117188</v>
      </c>
      <c r="BS187">
        <v>69.555488586425781</v>
      </c>
      <c r="BT187">
        <v>69.843353271484375</v>
      </c>
      <c r="BU187">
        <v>68.793693542480469</v>
      </c>
      <c r="BV187">
        <v>68.080001831054687</v>
      </c>
      <c r="BW187">
        <v>67.453323364257813</v>
      </c>
      <c r="BX187">
        <v>65.342071533203125</v>
      </c>
      <c r="BY187">
        <v>62.808746337890625</v>
      </c>
      <c r="BZ187">
        <v>61.822097778320313</v>
      </c>
      <c r="CA187">
        <v>60.894718170166016</v>
      </c>
      <c r="CB187">
        <v>59.522956848144531</v>
      </c>
      <c r="CC187">
        <v>3.3145701885223389</v>
      </c>
      <c r="CD187">
        <v>2.6395220756530762</v>
      </c>
      <c r="CE187">
        <v>2.2170026302337646</v>
      </c>
      <c r="CF187">
        <v>2.890714168548584</v>
      </c>
      <c r="CG187">
        <v>3.5136563777923584</v>
      </c>
      <c r="CH187">
        <v>4.2834692001342773</v>
      </c>
      <c r="CI187">
        <v>3.8240087032318115</v>
      </c>
      <c r="CJ187">
        <v>3.6971735954284668</v>
      </c>
      <c r="CK187">
        <v>1.9905701875686646</v>
      </c>
      <c r="CL187">
        <v>3.6275918483734131</v>
      </c>
      <c r="CM187">
        <v>3.4001836776733398</v>
      </c>
      <c r="CN187">
        <v>3.2657310962677002</v>
      </c>
      <c r="CO187">
        <v>2.9919817447662354</v>
      </c>
      <c r="CP187">
        <v>2.8601264953613281</v>
      </c>
      <c r="CQ187">
        <v>3.0343914031982422</v>
      </c>
      <c r="CR187">
        <v>4.0369548797607422</v>
      </c>
      <c r="CS187">
        <v>3.2737507820129395</v>
      </c>
      <c r="CT187">
        <v>3.3622457981109619</v>
      </c>
      <c r="CU187">
        <v>3.9458508491516113</v>
      </c>
      <c r="CV187">
        <v>4.5184345245361328</v>
      </c>
      <c r="CW187">
        <v>4.8717203140258789</v>
      </c>
      <c r="CX187">
        <v>5.1654224395751953</v>
      </c>
      <c r="CY187">
        <v>4.5876450538635254</v>
      </c>
      <c r="CZ187">
        <v>4.021245002746582</v>
      </c>
    </row>
    <row r="188" spans="1:104" x14ac:dyDescent="0.25">
      <c r="A188" t="s">
        <v>362</v>
      </c>
      <c r="B188" t="s">
        <v>169</v>
      </c>
      <c r="C188" t="s">
        <v>27</v>
      </c>
      <c r="D188" t="s">
        <v>187</v>
      </c>
      <c r="E188" t="s">
        <v>183</v>
      </c>
      <c r="F188">
        <v>2019</v>
      </c>
      <c r="G188" t="s">
        <v>174</v>
      </c>
      <c r="H188">
        <v>5</v>
      </c>
      <c r="I188">
        <v>135.13270568847656</v>
      </c>
      <c r="J188">
        <v>132.08262634277344</v>
      </c>
      <c r="K188">
        <v>129.6776123046875</v>
      </c>
      <c r="L188">
        <v>129.58160400390625</v>
      </c>
      <c r="M188">
        <v>134.811279296875</v>
      </c>
      <c r="N188">
        <v>146.71488952636719</v>
      </c>
      <c r="O188">
        <v>160.94004821777344</v>
      </c>
      <c r="P188">
        <v>177.07528686523438</v>
      </c>
      <c r="Q188">
        <v>188.02464294433594</v>
      </c>
      <c r="R188">
        <v>193.412109375</v>
      </c>
      <c r="S188">
        <v>197.24853515625</v>
      </c>
      <c r="T188">
        <v>198.01364135742187</v>
      </c>
      <c r="U188">
        <v>198.27091979980469</v>
      </c>
      <c r="V188">
        <v>198.2996826171875</v>
      </c>
      <c r="W188">
        <v>195.70037841796875</v>
      </c>
      <c r="X188">
        <v>189.48735046386719</v>
      </c>
      <c r="Y188">
        <v>182.46072387695312</v>
      </c>
      <c r="Z188">
        <v>174.95567321777344</v>
      </c>
      <c r="AA188">
        <v>167.48426818847656</v>
      </c>
      <c r="AB188">
        <v>165.70889282226562</v>
      </c>
      <c r="AC188">
        <v>164.45111083984375</v>
      </c>
      <c r="AD188">
        <v>156.72926330566406</v>
      </c>
      <c r="AE188">
        <v>149.94206237792969</v>
      </c>
      <c r="AF188">
        <v>143.56634521484375</v>
      </c>
      <c r="AG188">
        <v>-0.36150875687599182</v>
      </c>
      <c r="AH188">
        <v>0.52446198463439941</v>
      </c>
      <c r="AI188">
        <v>-9.5154315233230591E-2</v>
      </c>
      <c r="AJ188">
        <v>5.2614059299230576E-2</v>
      </c>
      <c r="AK188">
        <v>-0.89519959688186646</v>
      </c>
      <c r="AL188">
        <v>-1.6736706495285034</v>
      </c>
      <c r="AM188">
        <v>-3.1202411651611328</v>
      </c>
      <c r="AN188">
        <v>-2.9439206123352051</v>
      </c>
      <c r="AO188">
        <v>-1.3309216499328613</v>
      </c>
      <c r="AP188">
        <v>0.59121441841125488</v>
      </c>
      <c r="AQ188">
        <v>3.6427276134490967</v>
      </c>
      <c r="AR188">
        <v>14.211363792419434</v>
      </c>
      <c r="AS188">
        <v>13.806056976318359</v>
      </c>
      <c r="AT188">
        <v>12.702519416809082</v>
      </c>
      <c r="AU188">
        <v>12.105579376220703</v>
      </c>
      <c r="AV188">
        <v>11.120612144470215</v>
      </c>
      <c r="AW188">
        <v>11.098614692687988</v>
      </c>
      <c r="AX188">
        <v>8.5725793838500977</v>
      </c>
      <c r="AY188">
        <v>1.4057068824768066</v>
      </c>
      <c r="AZ188">
        <v>1.1866532564163208</v>
      </c>
      <c r="BA188">
        <v>1.273218035697937</v>
      </c>
      <c r="BB188">
        <v>0.4198424220085144</v>
      </c>
      <c r="BC188">
        <v>0.53596276044845581</v>
      </c>
      <c r="BD188">
        <v>0.90597647428512573</v>
      </c>
      <c r="BE188">
        <v>60.646274566650391</v>
      </c>
      <c r="BF188">
        <v>60.564712524414062</v>
      </c>
      <c r="BG188">
        <v>60.516468048095703</v>
      </c>
      <c r="BH188">
        <v>60.665592193603516</v>
      </c>
      <c r="BI188">
        <v>60.638751983642578</v>
      </c>
      <c r="BJ188">
        <v>60.605422973632813</v>
      </c>
      <c r="BK188">
        <v>61.191390991210937</v>
      </c>
      <c r="BL188">
        <v>61.292270660400391</v>
      </c>
      <c r="BM188">
        <v>63.209152221679688</v>
      </c>
      <c r="BN188">
        <v>65.065994262695312</v>
      </c>
      <c r="BO188">
        <v>67.523582458496094</v>
      </c>
      <c r="BP188">
        <v>68.998161315917969</v>
      </c>
      <c r="BQ188">
        <v>69.481307983398438</v>
      </c>
      <c r="BR188">
        <v>69.671142578125</v>
      </c>
      <c r="BS188">
        <v>68.964836120605469</v>
      </c>
      <c r="BT188">
        <v>69.267616271972656</v>
      </c>
      <c r="BU188">
        <v>68.25128173828125</v>
      </c>
      <c r="BV188">
        <v>66.398979187011719</v>
      </c>
      <c r="BW188">
        <v>64.198783874511719</v>
      </c>
      <c r="BX188">
        <v>62.233665466308594</v>
      </c>
      <c r="BY188">
        <v>61.340511322021484</v>
      </c>
      <c r="BZ188">
        <v>61.198921203613281</v>
      </c>
      <c r="CA188">
        <v>61.348037719726563</v>
      </c>
      <c r="CB188">
        <v>61.186992645263672</v>
      </c>
      <c r="CC188">
        <v>3.2629520893096924</v>
      </c>
      <c r="CD188">
        <v>2.6156949996948242</v>
      </c>
      <c r="CE188">
        <v>2.195981502532959</v>
      </c>
      <c r="CF188">
        <v>2.8808872699737549</v>
      </c>
      <c r="CG188">
        <v>3.5211629867553711</v>
      </c>
      <c r="CH188">
        <v>4.2941641807556152</v>
      </c>
      <c r="CI188">
        <v>3.8102312088012695</v>
      </c>
      <c r="CJ188">
        <v>3.7488706111907959</v>
      </c>
      <c r="CK188">
        <v>2.0430288314819336</v>
      </c>
      <c r="CL188">
        <v>3.7082374095916748</v>
      </c>
      <c r="CM188">
        <v>3.4459404945373535</v>
      </c>
      <c r="CN188">
        <v>3.3011419773101807</v>
      </c>
      <c r="CO188">
        <v>3.0085635185241699</v>
      </c>
      <c r="CP188">
        <v>2.8544666767120361</v>
      </c>
      <c r="CQ188">
        <v>3.0236976146697998</v>
      </c>
      <c r="CR188">
        <v>4.0182843208312988</v>
      </c>
      <c r="CS188">
        <v>3.2609121799468994</v>
      </c>
      <c r="CT188">
        <v>3.353776216506958</v>
      </c>
      <c r="CU188">
        <v>3.9460866451263428</v>
      </c>
      <c r="CV188">
        <v>4.5007724761962891</v>
      </c>
      <c r="CW188">
        <v>4.870051383972168</v>
      </c>
      <c r="CX188">
        <v>5.1108574867248535</v>
      </c>
      <c r="CY188">
        <v>4.5492234230041504</v>
      </c>
      <c r="CZ188">
        <v>3.9760880470275879</v>
      </c>
    </row>
    <row r="189" spans="1:104" x14ac:dyDescent="0.25">
      <c r="A189" t="s">
        <v>363</v>
      </c>
      <c r="B189" t="s">
        <v>169</v>
      </c>
      <c r="C189" t="s">
        <v>27</v>
      </c>
      <c r="D189" t="s">
        <v>187</v>
      </c>
      <c r="E189" t="s">
        <v>183</v>
      </c>
      <c r="F189">
        <v>2019</v>
      </c>
      <c r="G189" t="s">
        <v>175</v>
      </c>
      <c r="H189">
        <v>6</v>
      </c>
      <c r="I189">
        <v>145.02784729003906</v>
      </c>
      <c r="J189">
        <v>141.2607421875</v>
      </c>
      <c r="K189">
        <v>138.66079711914062</v>
      </c>
      <c r="L189">
        <v>137.80278015136719</v>
      </c>
      <c r="M189">
        <v>143.28962707519531</v>
      </c>
      <c r="N189">
        <v>155.7003173828125</v>
      </c>
      <c r="O189">
        <v>169.82209777832031</v>
      </c>
      <c r="P189">
        <v>187.16790771484375</v>
      </c>
      <c r="Q189">
        <v>197.91424560546875</v>
      </c>
      <c r="R189">
        <v>205.93809509277344</v>
      </c>
      <c r="S189">
        <v>213.3465576171875</v>
      </c>
      <c r="T189">
        <v>215.474365234375</v>
      </c>
      <c r="U189">
        <v>215.86338806152344</v>
      </c>
      <c r="V189">
        <v>215.7362060546875</v>
      </c>
      <c r="W189">
        <v>213.13900756835937</v>
      </c>
      <c r="X189">
        <v>207.14701843261719</v>
      </c>
      <c r="Y189">
        <v>200.86029052734375</v>
      </c>
      <c r="Z189">
        <v>191.78244018554687</v>
      </c>
      <c r="AA189">
        <v>182.64143371582031</v>
      </c>
      <c r="AB189">
        <v>176.78141784667969</v>
      </c>
      <c r="AC189">
        <v>174.83106994628906</v>
      </c>
      <c r="AD189">
        <v>166.97340393066406</v>
      </c>
      <c r="AE189">
        <v>160.16514587402344</v>
      </c>
      <c r="AF189">
        <v>153.37419128417969</v>
      </c>
      <c r="AG189">
        <v>-0.25273206830024719</v>
      </c>
      <c r="AH189">
        <v>0.56266146898269653</v>
      </c>
      <c r="AI189">
        <v>4.8185460269451141E-2</v>
      </c>
      <c r="AJ189">
        <v>0.27304229140281677</v>
      </c>
      <c r="AK189">
        <v>-0.56091207265853882</v>
      </c>
      <c r="AL189">
        <v>-0.97791725397109985</v>
      </c>
      <c r="AM189">
        <v>-2.6385190486907959</v>
      </c>
      <c r="AN189">
        <v>-1.9061229228973389</v>
      </c>
      <c r="AO189">
        <v>-0.38387590646743774</v>
      </c>
      <c r="AP189">
        <v>1.0847605466842651</v>
      </c>
      <c r="AQ189">
        <v>4.400693416595459</v>
      </c>
      <c r="AR189">
        <v>16.359613418579102</v>
      </c>
      <c r="AS189">
        <v>16.115407943725586</v>
      </c>
      <c r="AT189">
        <v>14.853397369384766</v>
      </c>
      <c r="AU189">
        <v>14.167608261108398</v>
      </c>
      <c r="AV189">
        <v>13.659278869628906</v>
      </c>
      <c r="AW189">
        <v>13.718270301818848</v>
      </c>
      <c r="AX189">
        <v>11.16241455078125</v>
      </c>
      <c r="AY189">
        <v>3.1511020660400391</v>
      </c>
      <c r="AZ189">
        <v>2.2139875888824463</v>
      </c>
      <c r="BA189">
        <v>1.9056512117385864</v>
      </c>
      <c r="BB189">
        <v>1.0091314315795898</v>
      </c>
      <c r="BC189">
        <v>1.1356477737426758</v>
      </c>
      <c r="BD189">
        <v>1.4023318290710449</v>
      </c>
      <c r="BE189">
        <v>64.147834777832031</v>
      </c>
      <c r="BF189">
        <v>63.796958923339844</v>
      </c>
      <c r="BG189">
        <v>63.40081787109375</v>
      </c>
      <c r="BH189">
        <v>63.352581024169922</v>
      </c>
      <c r="BI189">
        <v>62.989772796630859</v>
      </c>
      <c r="BJ189">
        <v>63.030483245849609</v>
      </c>
      <c r="BK189">
        <v>63.352439880371094</v>
      </c>
      <c r="BL189">
        <v>64.959152221679687</v>
      </c>
      <c r="BM189">
        <v>67.103721618652344</v>
      </c>
      <c r="BN189">
        <v>71.023582458496094</v>
      </c>
      <c r="BO189">
        <v>74.027984619140625</v>
      </c>
      <c r="BP189">
        <v>74.487274169921875</v>
      </c>
      <c r="BQ189">
        <v>75.791336059570313</v>
      </c>
      <c r="BR189">
        <v>75.731307983398438</v>
      </c>
      <c r="BS189">
        <v>74.544456481933594</v>
      </c>
      <c r="BT189">
        <v>73.964973449707031</v>
      </c>
      <c r="BU189">
        <v>72.865653991699219</v>
      </c>
      <c r="BV189">
        <v>71.657928466796875</v>
      </c>
      <c r="BW189">
        <v>70.745460510253906</v>
      </c>
      <c r="BX189">
        <v>69.172981262207031</v>
      </c>
      <c r="BY189">
        <v>66.595054626464844</v>
      </c>
      <c r="BZ189">
        <v>65.552780151367188</v>
      </c>
      <c r="CA189">
        <v>64.704879760742188</v>
      </c>
      <c r="CB189">
        <v>64.0394287109375</v>
      </c>
      <c r="CC189">
        <v>3.266171932220459</v>
      </c>
      <c r="CD189">
        <v>2.6091578006744385</v>
      </c>
      <c r="CE189">
        <v>2.1900539398193359</v>
      </c>
      <c r="CF189">
        <v>2.8574478626251221</v>
      </c>
      <c r="CG189">
        <v>3.4906966686248779</v>
      </c>
      <c r="CH189">
        <v>4.2504153251647949</v>
      </c>
      <c r="CI189">
        <v>3.7498927116394043</v>
      </c>
      <c r="CJ189">
        <v>3.6958243846893311</v>
      </c>
      <c r="CK189">
        <v>2.0057382583618164</v>
      </c>
      <c r="CL189">
        <v>3.6826293468475342</v>
      </c>
      <c r="CM189">
        <v>3.4762983322143555</v>
      </c>
      <c r="CN189">
        <v>3.3504421710968018</v>
      </c>
      <c r="CO189">
        <v>3.0550384521484375</v>
      </c>
      <c r="CP189">
        <v>2.8964323997497559</v>
      </c>
      <c r="CQ189">
        <v>3.0714757442474365</v>
      </c>
      <c r="CR189">
        <v>4.0971007347106934</v>
      </c>
      <c r="CS189">
        <v>3.3481214046478271</v>
      </c>
      <c r="CT189">
        <v>3.4288804531097412</v>
      </c>
      <c r="CU189">
        <v>4.0135564804077148</v>
      </c>
      <c r="CV189">
        <v>4.4783220291137695</v>
      </c>
      <c r="CW189">
        <v>4.828951358795166</v>
      </c>
      <c r="CX189">
        <v>5.0784177780151367</v>
      </c>
      <c r="CY189">
        <v>4.5323066711425781</v>
      </c>
      <c r="CZ189">
        <v>3.9618048667907715</v>
      </c>
    </row>
    <row r="190" spans="1:104" x14ac:dyDescent="0.25">
      <c r="A190" t="s">
        <v>364</v>
      </c>
      <c r="B190" t="s">
        <v>169</v>
      </c>
      <c r="C190" t="s">
        <v>27</v>
      </c>
      <c r="D190" t="s">
        <v>187</v>
      </c>
      <c r="E190" t="s">
        <v>183</v>
      </c>
      <c r="F190">
        <v>2019</v>
      </c>
      <c r="G190" t="s">
        <v>176</v>
      </c>
      <c r="H190">
        <v>7</v>
      </c>
      <c r="I190">
        <v>148.60929870605469</v>
      </c>
      <c r="J190">
        <v>145.39942932128906</v>
      </c>
      <c r="K190">
        <v>142.42605590820313</v>
      </c>
      <c r="L190">
        <v>142.186279296875</v>
      </c>
      <c r="M190">
        <v>148.45872497558594</v>
      </c>
      <c r="N190">
        <v>162.6893310546875</v>
      </c>
      <c r="O190">
        <v>176.97041320800781</v>
      </c>
      <c r="P190">
        <v>192.44044494628906</v>
      </c>
      <c r="Q190">
        <v>200.81871032714844</v>
      </c>
      <c r="R190">
        <v>207.43232727050781</v>
      </c>
      <c r="S190">
        <v>213.07763671875</v>
      </c>
      <c r="T190">
        <v>213.81019592285156</v>
      </c>
      <c r="U190">
        <v>214.95578002929687</v>
      </c>
      <c r="V190">
        <v>215.38349914550781</v>
      </c>
      <c r="W190">
        <v>213.6683349609375</v>
      </c>
      <c r="X190">
        <v>210.2452392578125</v>
      </c>
      <c r="Y190">
        <v>205.37867736816406</v>
      </c>
      <c r="Z190">
        <v>195.81095886230469</v>
      </c>
      <c r="AA190">
        <v>186.04118347167969</v>
      </c>
      <c r="AB190">
        <v>179.74795532226562</v>
      </c>
      <c r="AC190">
        <v>177.72325134277344</v>
      </c>
      <c r="AD190">
        <v>170.17620849609375</v>
      </c>
      <c r="AE190">
        <v>163.19766235351562</v>
      </c>
      <c r="AF190">
        <v>156.51800537109375</v>
      </c>
      <c r="AG190">
        <v>-0.16566012799739838</v>
      </c>
      <c r="AH190">
        <v>0.58036327362060547</v>
      </c>
      <c r="AI190">
        <v>0.15318582952022552</v>
      </c>
      <c r="AJ190">
        <v>0.43254682421684265</v>
      </c>
      <c r="AK190">
        <v>-0.30867251753807068</v>
      </c>
      <c r="AL190">
        <v>-0.46021217107772827</v>
      </c>
      <c r="AM190">
        <v>-2.2907540798187256</v>
      </c>
      <c r="AN190">
        <v>-1.1252131462097168</v>
      </c>
      <c r="AO190">
        <v>0.3053315281867981</v>
      </c>
      <c r="AP190">
        <v>1.4013855457305908</v>
      </c>
      <c r="AQ190">
        <v>4.7049307823181152</v>
      </c>
      <c r="AR190">
        <v>16.831291198730469</v>
      </c>
      <c r="AS190">
        <v>16.774681091308594</v>
      </c>
      <c r="AT190">
        <v>15.524145126342773</v>
      </c>
      <c r="AU190">
        <v>14.86651611328125</v>
      </c>
      <c r="AV190">
        <v>14.890190124511719</v>
      </c>
      <c r="AW190">
        <v>15.059868812561035</v>
      </c>
      <c r="AX190">
        <v>12.610486030578613</v>
      </c>
      <c r="AY190">
        <v>4.3195796012878418</v>
      </c>
      <c r="AZ190">
        <v>2.9001812934875488</v>
      </c>
      <c r="BA190">
        <v>2.3150403499603271</v>
      </c>
      <c r="BB190">
        <v>1.4140429496765137</v>
      </c>
      <c r="BC190">
        <v>1.5435000658035278</v>
      </c>
      <c r="BD190">
        <v>1.7296017408370972</v>
      </c>
      <c r="BE190">
        <v>67.498580932617188</v>
      </c>
      <c r="BF190">
        <v>67.102439880371094</v>
      </c>
      <c r="BG190">
        <v>66.859962463378906</v>
      </c>
      <c r="BH190">
        <v>66.590507507324219</v>
      </c>
      <c r="BI190">
        <v>66.759086608886719</v>
      </c>
      <c r="BJ190">
        <v>66.287864685058594</v>
      </c>
      <c r="BK190">
        <v>67.210708618164062</v>
      </c>
      <c r="BL190">
        <v>67.909492492675781</v>
      </c>
      <c r="BM190">
        <v>70.1126708984375</v>
      </c>
      <c r="BN190">
        <v>71.356712341308594</v>
      </c>
      <c r="BO190">
        <v>72.995323181152344</v>
      </c>
      <c r="BP190">
        <v>74.431648254394531</v>
      </c>
      <c r="BQ190">
        <v>75.742332458496094</v>
      </c>
      <c r="BR190">
        <v>77.410774230957031</v>
      </c>
      <c r="BS190">
        <v>78.980545043945312</v>
      </c>
      <c r="BT190">
        <v>79.64599609375</v>
      </c>
      <c r="BU190">
        <v>80.165313720703125</v>
      </c>
      <c r="BV190">
        <v>80.1065673828125</v>
      </c>
      <c r="BW190">
        <v>76.54071044921875</v>
      </c>
      <c r="BX190">
        <v>74.307182312011719</v>
      </c>
      <c r="BY190">
        <v>71.659492492675781</v>
      </c>
      <c r="BZ190">
        <v>70.960708618164063</v>
      </c>
      <c r="CA190">
        <v>70.359825134277344</v>
      </c>
      <c r="CB190">
        <v>69.922981262207031</v>
      </c>
      <c r="CC190">
        <v>3.2210366725921631</v>
      </c>
      <c r="CD190">
        <v>2.5846612453460693</v>
      </c>
      <c r="CE190">
        <v>2.1649737358093262</v>
      </c>
      <c r="CF190">
        <v>2.8375277519226074</v>
      </c>
      <c r="CG190">
        <v>3.4806888103485107</v>
      </c>
      <c r="CH190">
        <v>4.2742805480957031</v>
      </c>
      <c r="CI190">
        <v>3.760861873626709</v>
      </c>
      <c r="CJ190">
        <v>3.6571128368377686</v>
      </c>
      <c r="CK190">
        <v>1.9586797952651978</v>
      </c>
      <c r="CL190">
        <v>3.5699307918548584</v>
      </c>
      <c r="CM190">
        <v>3.3414225578308105</v>
      </c>
      <c r="CN190">
        <v>3.1996097564697266</v>
      </c>
      <c r="CO190">
        <v>2.9278500080108643</v>
      </c>
      <c r="CP190">
        <v>2.7830104827880859</v>
      </c>
      <c r="CQ190">
        <v>2.9633734226226807</v>
      </c>
      <c r="CR190">
        <v>4.0020837783813477</v>
      </c>
      <c r="CS190">
        <v>3.2947657108306885</v>
      </c>
      <c r="CT190">
        <v>3.3693222999572754</v>
      </c>
      <c r="CU190">
        <v>3.9346060752868652</v>
      </c>
      <c r="CV190">
        <v>4.382326602935791</v>
      </c>
      <c r="CW190">
        <v>4.7243332862854004</v>
      </c>
      <c r="CX190">
        <v>4.981292724609375</v>
      </c>
      <c r="CY190">
        <v>4.4445443153381348</v>
      </c>
      <c r="CZ190">
        <v>3.8910531997680664</v>
      </c>
    </row>
    <row r="191" spans="1:104" x14ac:dyDescent="0.25">
      <c r="A191" t="s">
        <v>365</v>
      </c>
      <c r="B191" t="s">
        <v>169</v>
      </c>
      <c r="C191" t="s">
        <v>27</v>
      </c>
      <c r="D191" t="s">
        <v>187</v>
      </c>
      <c r="E191" t="s">
        <v>183</v>
      </c>
      <c r="F191">
        <v>2019</v>
      </c>
      <c r="G191" t="s">
        <v>177</v>
      </c>
      <c r="H191">
        <v>8</v>
      </c>
      <c r="I191">
        <v>156.52304077148437</v>
      </c>
      <c r="J191">
        <v>152.66728210449219</v>
      </c>
      <c r="K191">
        <v>149.6181640625</v>
      </c>
      <c r="L191">
        <v>149.2115478515625</v>
      </c>
      <c r="M191">
        <v>155.95523071289062</v>
      </c>
      <c r="N191">
        <v>172.22187805175781</v>
      </c>
      <c r="O191">
        <v>187.78805541992187</v>
      </c>
      <c r="P191">
        <v>203.30381774902344</v>
      </c>
      <c r="Q191">
        <v>215.10838317871094</v>
      </c>
      <c r="R191">
        <v>224.64276123046875</v>
      </c>
      <c r="S191">
        <v>233.4759521484375</v>
      </c>
      <c r="T191">
        <v>235.85861206054687</v>
      </c>
      <c r="U191">
        <v>237.67698669433594</v>
      </c>
      <c r="V191">
        <v>237.93392944335937</v>
      </c>
      <c r="W191">
        <v>235.97523498535156</v>
      </c>
      <c r="X191">
        <v>230.15299987792969</v>
      </c>
      <c r="Y191">
        <v>222.79580688476562</v>
      </c>
      <c r="Z191">
        <v>213.28448486328125</v>
      </c>
      <c r="AA191">
        <v>202.33114624023437</v>
      </c>
      <c r="AB191">
        <v>196.14912414550781</v>
      </c>
      <c r="AC191">
        <v>191.08656311035156</v>
      </c>
      <c r="AD191">
        <v>181.72367858886719</v>
      </c>
      <c r="AE191">
        <v>173.69137573242187</v>
      </c>
      <c r="AF191">
        <v>166.18948364257812</v>
      </c>
      <c r="AG191">
        <v>-2.1676141768693924E-2</v>
      </c>
      <c r="AH191">
        <v>0.6113593578338623</v>
      </c>
      <c r="AI191">
        <v>0.33027869462966919</v>
      </c>
      <c r="AJ191">
        <v>0.69999247789382935</v>
      </c>
      <c r="AK191">
        <v>0.12076548486948013</v>
      </c>
      <c r="AL191">
        <v>0.43714147806167603</v>
      </c>
      <c r="AM191">
        <v>-1.6738054752349854</v>
      </c>
      <c r="AN191">
        <v>0.18213321268558502</v>
      </c>
      <c r="AO191">
        <v>1.4842435121536255</v>
      </c>
      <c r="AP191">
        <v>2.0375256538391113</v>
      </c>
      <c r="AQ191">
        <v>5.6830945014953613</v>
      </c>
      <c r="AR191">
        <v>19.592632293701172</v>
      </c>
      <c r="AS191">
        <v>19.797645568847656</v>
      </c>
      <c r="AT191">
        <v>18.343252182006836</v>
      </c>
      <c r="AU191">
        <v>17.558242797851562</v>
      </c>
      <c r="AV191">
        <v>18.047401428222656</v>
      </c>
      <c r="AW191">
        <v>18.079301834106445</v>
      </c>
      <c r="AX191">
        <v>15.791038513183594</v>
      </c>
      <c r="AY191">
        <v>6.5744047164916992</v>
      </c>
      <c r="AZ191">
        <v>4.2659907341003418</v>
      </c>
      <c r="BA191">
        <v>3.1207759380340576</v>
      </c>
      <c r="BB191">
        <v>2.1501171588897705</v>
      </c>
      <c r="BC191">
        <v>2.2820553779602051</v>
      </c>
      <c r="BD191">
        <v>2.3292925357818604</v>
      </c>
      <c r="BE191">
        <v>71.10400390625</v>
      </c>
      <c r="BF191">
        <v>70.192955017089844</v>
      </c>
      <c r="BG191">
        <v>69.491188049316406</v>
      </c>
      <c r="BH191">
        <v>68.486785888671875</v>
      </c>
      <c r="BI191">
        <v>68.681022644042969</v>
      </c>
      <c r="BJ191">
        <v>68.431022644042969</v>
      </c>
      <c r="BK191">
        <v>68.83013916015625</v>
      </c>
      <c r="BL191">
        <v>69.637184143066406</v>
      </c>
      <c r="BM191">
        <v>73.91986083984375</v>
      </c>
      <c r="BN191">
        <v>78.168159484863281</v>
      </c>
      <c r="BO191">
        <v>82.032394409179688</v>
      </c>
      <c r="BP191">
        <v>83.868362426757813</v>
      </c>
      <c r="BQ191">
        <v>84.872764587402344</v>
      </c>
      <c r="BR191">
        <v>83.82452392578125</v>
      </c>
      <c r="BS191">
        <v>83.416595458984375</v>
      </c>
      <c r="BT191">
        <v>83.817138671875</v>
      </c>
      <c r="BU191">
        <v>83.675544738769531</v>
      </c>
      <c r="BV191">
        <v>82.760086059570313</v>
      </c>
      <c r="BW191">
        <v>80.220939636230469</v>
      </c>
      <c r="BX191">
        <v>77.353721618652344</v>
      </c>
      <c r="BY191">
        <v>75.013351440429688</v>
      </c>
      <c r="BZ191">
        <v>73.695793151855469</v>
      </c>
      <c r="CA191">
        <v>72.646141052246094</v>
      </c>
      <c r="CB191">
        <v>72.254539489746094</v>
      </c>
      <c r="CC191">
        <v>3.2587342262268066</v>
      </c>
      <c r="CD191">
        <v>2.6068010330200195</v>
      </c>
      <c r="CE191">
        <v>2.1845824718475342</v>
      </c>
      <c r="CF191">
        <v>2.8602619171142578</v>
      </c>
      <c r="CG191">
        <v>3.5122084617614746</v>
      </c>
      <c r="CH191">
        <v>4.3462352752685547</v>
      </c>
      <c r="CI191">
        <v>3.8333251476287842</v>
      </c>
      <c r="CJ191">
        <v>3.7111496925354004</v>
      </c>
      <c r="CK191">
        <v>2.0152897834777832</v>
      </c>
      <c r="CL191">
        <v>3.7136142253875732</v>
      </c>
      <c r="CM191">
        <v>3.5168724060058594</v>
      </c>
      <c r="CN191">
        <v>3.390324592590332</v>
      </c>
      <c r="CO191">
        <v>3.1096236705780029</v>
      </c>
      <c r="CP191">
        <v>2.953110933303833</v>
      </c>
      <c r="CQ191">
        <v>3.1436460018157959</v>
      </c>
      <c r="CR191">
        <v>4.2082118988037109</v>
      </c>
      <c r="CS191">
        <v>3.4331848621368408</v>
      </c>
      <c r="CT191">
        <v>3.5252163410186768</v>
      </c>
      <c r="CU191">
        <v>4.1103215217590332</v>
      </c>
      <c r="CV191">
        <v>4.5935463905334473</v>
      </c>
      <c r="CW191">
        <v>4.879185676574707</v>
      </c>
      <c r="CX191">
        <v>5.1094675064086914</v>
      </c>
      <c r="CY191">
        <v>4.5437297821044922</v>
      </c>
      <c r="CZ191">
        <v>3.9685089588165283</v>
      </c>
    </row>
    <row r="192" spans="1:104" x14ac:dyDescent="0.25">
      <c r="A192" t="s">
        <v>366</v>
      </c>
      <c r="B192" t="s">
        <v>169</v>
      </c>
      <c r="C192" t="s">
        <v>27</v>
      </c>
      <c r="D192" t="s">
        <v>187</v>
      </c>
      <c r="E192" t="s">
        <v>183</v>
      </c>
      <c r="F192">
        <v>2019</v>
      </c>
      <c r="G192" t="s">
        <v>178</v>
      </c>
      <c r="H192">
        <v>9</v>
      </c>
      <c r="I192">
        <v>153.38946533203125</v>
      </c>
      <c r="J192">
        <v>149.74055480957031</v>
      </c>
      <c r="K192">
        <v>146.92634582519531</v>
      </c>
      <c r="L192">
        <v>146.90914916992187</v>
      </c>
      <c r="M192">
        <v>154.705810546875</v>
      </c>
      <c r="N192">
        <v>170.94110107421875</v>
      </c>
      <c r="O192">
        <v>190.20941162109375</v>
      </c>
      <c r="P192">
        <v>206.01235961914063</v>
      </c>
      <c r="Q192">
        <v>221.05839538574219</v>
      </c>
      <c r="R192">
        <v>233.11039733886719</v>
      </c>
      <c r="S192">
        <v>241.66090393066406</v>
      </c>
      <c r="T192">
        <v>244.35806274414062</v>
      </c>
      <c r="U192">
        <v>245.89131164550781</v>
      </c>
      <c r="V192">
        <v>245.67782592773437</v>
      </c>
      <c r="W192">
        <v>242.98762512207031</v>
      </c>
      <c r="X192">
        <v>234.71321105957031</v>
      </c>
      <c r="Y192">
        <v>224.2767333984375</v>
      </c>
      <c r="Z192">
        <v>213.93466186523437</v>
      </c>
      <c r="AA192">
        <v>204.17837524414062</v>
      </c>
      <c r="AB192">
        <v>200.05009460449219</v>
      </c>
      <c r="AC192">
        <v>191.78773498535156</v>
      </c>
      <c r="AD192">
        <v>180.99392700195312</v>
      </c>
      <c r="AE192">
        <v>171.52914428710937</v>
      </c>
      <c r="AF192">
        <v>163.79484558105469</v>
      </c>
      <c r="AG192">
        <v>-8.1858895719051361E-3</v>
      </c>
      <c r="AH192">
        <v>0.59980911016464233</v>
      </c>
      <c r="AI192">
        <v>0.33883705735206604</v>
      </c>
      <c r="AJ192">
        <v>0.71031522750854492</v>
      </c>
      <c r="AK192">
        <v>0.15828852355480194</v>
      </c>
      <c r="AL192">
        <v>0.51388192176818848</v>
      </c>
      <c r="AM192">
        <v>-1.6285364627838135</v>
      </c>
      <c r="AN192">
        <v>0.30567687749862671</v>
      </c>
      <c r="AO192">
        <v>1.6289834976196289</v>
      </c>
      <c r="AP192">
        <v>2.1613631248474121</v>
      </c>
      <c r="AQ192">
        <v>5.9299540519714355</v>
      </c>
      <c r="AR192">
        <v>20.391324996948242</v>
      </c>
      <c r="AS192">
        <v>20.594606399536133</v>
      </c>
      <c r="AT192">
        <v>19.047727584838867</v>
      </c>
      <c r="AU192">
        <v>18.182332992553711</v>
      </c>
      <c r="AV192">
        <v>18.560352325439453</v>
      </c>
      <c r="AW192">
        <v>18.352390289306641</v>
      </c>
      <c r="AX192">
        <v>16.018917083740234</v>
      </c>
      <c r="AY192">
        <v>6.7995419502258301</v>
      </c>
      <c r="AZ192">
        <v>4.4487524032592773</v>
      </c>
      <c r="BA192">
        <v>3.1875040531158447</v>
      </c>
      <c r="BB192">
        <v>2.1970705986022949</v>
      </c>
      <c r="BC192">
        <v>2.3086936473846436</v>
      </c>
      <c r="BD192">
        <v>2.3380787372589111</v>
      </c>
      <c r="BE192">
        <v>70.890312194824219</v>
      </c>
      <c r="BF192">
        <v>70.438545227050781</v>
      </c>
      <c r="BG192">
        <v>70.2894287109375</v>
      </c>
      <c r="BH192">
        <v>69.486785888671875</v>
      </c>
      <c r="BI192">
        <v>69.0394287109375</v>
      </c>
      <c r="BJ192">
        <v>68.741188049316406</v>
      </c>
      <c r="BK192">
        <v>69.197357177734375</v>
      </c>
      <c r="BL192">
        <v>70.149116516113281</v>
      </c>
      <c r="BM192">
        <v>72.85528564453125</v>
      </c>
      <c r="BN192">
        <v>76.714973449707031</v>
      </c>
      <c r="BO192">
        <v>81.184356689453125</v>
      </c>
      <c r="BP192">
        <v>82.644927978515625</v>
      </c>
      <c r="BQ192">
        <v>84.544044494628906</v>
      </c>
      <c r="BR192">
        <v>85.289642333984375</v>
      </c>
      <c r="BS192">
        <v>85.938758850097656</v>
      </c>
      <c r="BT192">
        <v>86.188758850097656</v>
      </c>
      <c r="BU192">
        <v>85.429946899414063</v>
      </c>
      <c r="BV192">
        <v>84.030830383300781</v>
      </c>
      <c r="BW192">
        <v>83.675544738769531</v>
      </c>
      <c r="BX192">
        <v>78.706169128417969</v>
      </c>
      <c r="BY192">
        <v>76.298240661621094</v>
      </c>
      <c r="BZ192">
        <v>74.390312194824219</v>
      </c>
      <c r="CA192">
        <v>73.491188049316406</v>
      </c>
      <c r="CB192">
        <v>72.842071533203125</v>
      </c>
      <c r="CC192">
        <v>3.1864566802978516</v>
      </c>
      <c r="CD192">
        <v>2.5511918067932129</v>
      </c>
      <c r="CE192">
        <v>2.1405513286590576</v>
      </c>
      <c r="CF192">
        <v>2.8099203109741211</v>
      </c>
      <c r="CG192">
        <v>3.4763922691345215</v>
      </c>
      <c r="CH192">
        <v>4.304405689239502</v>
      </c>
      <c r="CI192">
        <v>3.874194860458374</v>
      </c>
      <c r="CJ192">
        <v>3.7523043155670166</v>
      </c>
      <c r="CK192">
        <v>2.066469669342041</v>
      </c>
      <c r="CL192">
        <v>3.8451008796691895</v>
      </c>
      <c r="CM192">
        <v>3.6321403980255127</v>
      </c>
      <c r="CN192">
        <v>3.5047581195831299</v>
      </c>
      <c r="CO192">
        <v>3.2100043296813965</v>
      </c>
      <c r="CP192">
        <v>3.0425035953521729</v>
      </c>
      <c r="CQ192">
        <v>3.2299296855926514</v>
      </c>
      <c r="CR192">
        <v>4.2821345329284668</v>
      </c>
      <c r="CS192">
        <v>3.4483880996704102</v>
      </c>
      <c r="CT192">
        <v>3.5281696319580078</v>
      </c>
      <c r="CU192">
        <v>4.1387066841125488</v>
      </c>
      <c r="CV192">
        <v>4.6745758056640625</v>
      </c>
      <c r="CW192">
        <v>4.8862967491149902</v>
      </c>
      <c r="CX192">
        <v>5.0777339935302734</v>
      </c>
      <c r="CY192">
        <v>4.4772768020629883</v>
      </c>
      <c r="CZ192">
        <v>3.9027059078216553</v>
      </c>
    </row>
    <row r="193" spans="1:104" x14ac:dyDescent="0.25">
      <c r="A193" t="s">
        <v>367</v>
      </c>
      <c r="B193" t="s">
        <v>169</v>
      </c>
      <c r="C193" t="s">
        <v>27</v>
      </c>
      <c r="D193" t="s">
        <v>187</v>
      </c>
      <c r="E193" t="s">
        <v>183</v>
      </c>
      <c r="F193">
        <v>2019</v>
      </c>
      <c r="G193" t="s">
        <v>179</v>
      </c>
      <c r="H193">
        <v>10</v>
      </c>
      <c r="I193">
        <v>148.05758666992187</v>
      </c>
      <c r="J193">
        <v>144.47880554199219</v>
      </c>
      <c r="K193">
        <v>141.54129028320312</v>
      </c>
      <c r="L193">
        <v>140.869384765625</v>
      </c>
      <c r="M193">
        <v>146.84068298339844</v>
      </c>
      <c r="N193">
        <v>159.09381103515625</v>
      </c>
      <c r="O193">
        <v>176.41493225097656</v>
      </c>
      <c r="P193">
        <v>190.6966552734375</v>
      </c>
      <c r="Q193">
        <v>201.28692626953125</v>
      </c>
      <c r="R193">
        <v>208.86160278320312</v>
      </c>
      <c r="S193">
        <v>216.1905517578125</v>
      </c>
      <c r="T193">
        <v>219.04454040527344</v>
      </c>
      <c r="U193">
        <v>220.63676452636719</v>
      </c>
      <c r="V193">
        <v>222.99368286132812</v>
      </c>
      <c r="W193">
        <v>221.30387878417969</v>
      </c>
      <c r="X193">
        <v>214.55387878417969</v>
      </c>
      <c r="Y193">
        <v>206.32478332519531</v>
      </c>
      <c r="Z193">
        <v>196.99272155761719</v>
      </c>
      <c r="AA193">
        <v>190.66886901855469</v>
      </c>
      <c r="AB193">
        <v>184.38880920410156</v>
      </c>
      <c r="AC193">
        <v>177.43150329589844</v>
      </c>
      <c r="AD193">
        <v>168.03213500976562</v>
      </c>
      <c r="AE193">
        <v>161.043701171875</v>
      </c>
      <c r="AF193">
        <v>155.10771179199219</v>
      </c>
      <c r="AG193">
        <v>-0.27120339870452881</v>
      </c>
      <c r="AH193">
        <v>0.57530790567398071</v>
      </c>
      <c r="AI193">
        <v>3.456445038318634E-2</v>
      </c>
      <c r="AJ193">
        <v>0.25791612267494202</v>
      </c>
      <c r="AK193">
        <v>-0.61305421590805054</v>
      </c>
      <c r="AL193">
        <v>-1.0771584510803223</v>
      </c>
      <c r="AM193">
        <v>-2.8058528900146484</v>
      </c>
      <c r="AN193">
        <v>-2.0594131946563721</v>
      </c>
      <c r="AO193">
        <v>-0.48924216628074646</v>
      </c>
      <c r="AP193">
        <v>1.0560473203659058</v>
      </c>
      <c r="AQ193">
        <v>4.4147562980651855</v>
      </c>
      <c r="AR193">
        <v>16.543739318847656</v>
      </c>
      <c r="AS193">
        <v>16.365877151489258</v>
      </c>
      <c r="AT193">
        <v>15.250968933105469</v>
      </c>
      <c r="AU193">
        <v>14.61279296875</v>
      </c>
      <c r="AV193">
        <v>13.999029159545898</v>
      </c>
      <c r="AW193">
        <v>13.944231033325195</v>
      </c>
      <c r="AX193">
        <v>11.292427062988281</v>
      </c>
      <c r="AY193">
        <v>3.1282036304473877</v>
      </c>
      <c r="AZ193">
        <v>2.2147881984710693</v>
      </c>
      <c r="BA193">
        <v>1.8804668188095093</v>
      </c>
      <c r="BB193">
        <v>0.96151077747344971</v>
      </c>
      <c r="BC193">
        <v>1.0877794027328491</v>
      </c>
      <c r="BD193">
        <v>1.3762041330337524</v>
      </c>
      <c r="BE193">
        <v>64.599594116210938</v>
      </c>
      <c r="BF193">
        <v>64.491188049316406</v>
      </c>
      <c r="BG193">
        <v>64.046821594238281</v>
      </c>
      <c r="BH193">
        <v>62.977840423583984</v>
      </c>
      <c r="BI193">
        <v>61.693092346191406</v>
      </c>
      <c r="BJ193">
        <v>61.296951293945312</v>
      </c>
      <c r="BK193">
        <v>61.080284118652344</v>
      </c>
      <c r="BL193">
        <v>61.454883575439453</v>
      </c>
      <c r="BM193">
        <v>63.652103424072266</v>
      </c>
      <c r="BN193">
        <v>67.752845764160156</v>
      </c>
      <c r="BO193">
        <v>71.341796875</v>
      </c>
      <c r="BP193">
        <v>74.976905822753906</v>
      </c>
      <c r="BQ193">
        <v>77.46795654296875</v>
      </c>
      <c r="BR193">
        <v>77.105148315429687</v>
      </c>
      <c r="BS193">
        <v>76.858268737792969</v>
      </c>
      <c r="BT193">
        <v>75.945655822753906</v>
      </c>
      <c r="BU193">
        <v>74.948646545410156</v>
      </c>
      <c r="BV193">
        <v>74.564430236816406</v>
      </c>
      <c r="BW193">
        <v>73.077018737792969</v>
      </c>
      <c r="BX193">
        <v>70.338951110839844</v>
      </c>
      <c r="BY193">
        <v>69.095054626464844</v>
      </c>
      <c r="BZ193">
        <v>67.593498229980469</v>
      </c>
      <c r="CA193">
        <v>67.033462524414063</v>
      </c>
      <c r="CB193">
        <v>65.756103515625</v>
      </c>
      <c r="CC193">
        <v>3.3547189235687256</v>
      </c>
      <c r="CD193">
        <v>2.6848552227020264</v>
      </c>
      <c r="CE193">
        <v>2.2491691112518311</v>
      </c>
      <c r="CF193">
        <v>2.9388322830200195</v>
      </c>
      <c r="CG193">
        <v>3.5989978313446045</v>
      </c>
      <c r="CH193">
        <v>4.3695130348205566</v>
      </c>
      <c r="CI193">
        <v>3.9192037582397461</v>
      </c>
      <c r="CJ193">
        <v>3.7884435653686523</v>
      </c>
      <c r="CK193">
        <v>2.0523462295532227</v>
      </c>
      <c r="CL193">
        <v>3.7576625347137451</v>
      </c>
      <c r="CM193">
        <v>3.5440998077392578</v>
      </c>
      <c r="CN193">
        <v>3.4267053604125977</v>
      </c>
      <c r="CO193">
        <v>3.1416177749633789</v>
      </c>
      <c r="CP193">
        <v>3.0121097564697266</v>
      </c>
      <c r="CQ193">
        <v>3.2085659503936768</v>
      </c>
      <c r="CR193">
        <v>4.2694520950317383</v>
      </c>
      <c r="CS193">
        <v>3.4601614475250244</v>
      </c>
      <c r="CT193">
        <v>3.543492317199707</v>
      </c>
      <c r="CU193">
        <v>4.2154865264892578</v>
      </c>
      <c r="CV193">
        <v>4.6994938850402832</v>
      </c>
      <c r="CW193">
        <v>4.9306340217590332</v>
      </c>
      <c r="CX193">
        <v>5.141754150390625</v>
      </c>
      <c r="CY193">
        <v>4.5849313735961914</v>
      </c>
      <c r="CZ193">
        <v>4.0309929847717285</v>
      </c>
    </row>
    <row r="194" spans="1:104" x14ac:dyDescent="0.25">
      <c r="A194" t="s">
        <v>368</v>
      </c>
      <c r="B194" t="s">
        <v>169</v>
      </c>
      <c r="C194" t="s">
        <v>27</v>
      </c>
      <c r="D194" t="s">
        <v>187</v>
      </c>
      <c r="E194" t="s">
        <v>183</v>
      </c>
      <c r="F194">
        <v>2019</v>
      </c>
      <c r="G194" t="s">
        <v>180</v>
      </c>
      <c r="H194">
        <v>11</v>
      </c>
      <c r="I194">
        <v>136.28507995605469</v>
      </c>
      <c r="J194">
        <v>133.1702880859375</v>
      </c>
      <c r="K194">
        <v>131.05696105957031</v>
      </c>
      <c r="L194">
        <v>131.2041015625</v>
      </c>
      <c r="M194">
        <v>137.49876403808594</v>
      </c>
      <c r="N194">
        <v>148.05421447753906</v>
      </c>
      <c r="O194">
        <v>162.16291809082031</v>
      </c>
      <c r="P194">
        <v>176.95729064941406</v>
      </c>
      <c r="Q194">
        <v>186.10479736328125</v>
      </c>
      <c r="R194">
        <v>192.4378662109375</v>
      </c>
      <c r="S194">
        <v>198.36341857910156</v>
      </c>
      <c r="T194">
        <v>199.50352478027344</v>
      </c>
      <c r="U194">
        <v>200.81170654296875</v>
      </c>
      <c r="V194">
        <v>202.42515563964844</v>
      </c>
      <c r="W194">
        <v>200.57644653320312</v>
      </c>
      <c r="X194">
        <v>193.89006042480469</v>
      </c>
      <c r="Y194">
        <v>187.13775634765625</v>
      </c>
      <c r="Z194">
        <v>180.77719116210937</v>
      </c>
      <c r="AA194">
        <v>171.2938232421875</v>
      </c>
      <c r="AB194">
        <v>164.20191955566406</v>
      </c>
      <c r="AC194">
        <v>160.20556640625</v>
      </c>
      <c r="AD194">
        <v>153.05438232421875</v>
      </c>
      <c r="AE194">
        <v>146.9107666015625</v>
      </c>
      <c r="AF194">
        <v>142.11503601074219</v>
      </c>
      <c r="AG194">
        <v>-0.40893322229385376</v>
      </c>
      <c r="AH194">
        <v>0.52820330858230591</v>
      </c>
      <c r="AI194">
        <v>-0.1456068754196167</v>
      </c>
      <c r="AJ194">
        <v>-1.8840014934539795E-2</v>
      </c>
      <c r="AK194">
        <v>-1.0438085794448853</v>
      </c>
      <c r="AL194">
        <v>-1.9537727832794189</v>
      </c>
      <c r="AM194">
        <v>-3.3618042469024658</v>
      </c>
      <c r="AN194">
        <v>-3.3396263122558594</v>
      </c>
      <c r="AO194">
        <v>-1.6509931087493896</v>
      </c>
      <c r="AP194">
        <v>0.4398159384727478</v>
      </c>
      <c r="AQ194">
        <v>3.5138821601867676</v>
      </c>
      <c r="AR194">
        <v>14.029150009155273</v>
      </c>
      <c r="AS194">
        <v>13.631045341491699</v>
      </c>
      <c r="AT194">
        <v>12.628313064575195</v>
      </c>
      <c r="AU194">
        <v>12.084357261657715</v>
      </c>
      <c r="AV194">
        <v>10.888423919677734</v>
      </c>
      <c r="AW194">
        <v>10.895381927490234</v>
      </c>
      <c r="AX194">
        <v>8.2772645950317383</v>
      </c>
      <c r="AY194">
        <v>0.90819710493087769</v>
      </c>
      <c r="AZ194">
        <v>0.86863929033279419</v>
      </c>
      <c r="BA194">
        <v>1.0638517141342163</v>
      </c>
      <c r="BB194">
        <v>0.23031824827194214</v>
      </c>
      <c r="BC194">
        <v>0.3449140191078186</v>
      </c>
      <c r="BD194">
        <v>0.75636732578277588</v>
      </c>
      <c r="BE194">
        <v>59.438549041748047</v>
      </c>
      <c r="BF194">
        <v>58.235225677490234</v>
      </c>
      <c r="BG194">
        <v>57.425060272216797</v>
      </c>
      <c r="BH194">
        <v>56.445930480957031</v>
      </c>
      <c r="BI194">
        <v>57.504543304443359</v>
      </c>
      <c r="BJ194">
        <v>56.760513305664062</v>
      </c>
      <c r="BK194">
        <v>57.108406066894531</v>
      </c>
      <c r="BL194">
        <v>57.20928955078125</v>
      </c>
      <c r="BM194">
        <v>60.802642822265625</v>
      </c>
      <c r="BN194">
        <v>64.935295104980469</v>
      </c>
      <c r="BO194">
        <v>68.448646545410156</v>
      </c>
      <c r="BP194">
        <v>69.543556213378906</v>
      </c>
      <c r="BQ194">
        <v>70.228462219238281</v>
      </c>
      <c r="BR194">
        <v>69.599319458007813</v>
      </c>
      <c r="BS194">
        <v>69.022819519042969</v>
      </c>
      <c r="BT194">
        <v>69.927902221679688</v>
      </c>
      <c r="BU194">
        <v>68.792274475097656</v>
      </c>
      <c r="BV194">
        <v>66.194374084472656</v>
      </c>
      <c r="BW194">
        <v>64.408065795898437</v>
      </c>
      <c r="BX194">
        <v>64.045257568359375</v>
      </c>
      <c r="BY194">
        <v>63.051223754882813</v>
      </c>
      <c r="BZ194">
        <v>61.822097778320313</v>
      </c>
      <c r="CA194">
        <v>61.560169219970703</v>
      </c>
      <c r="CB194">
        <v>60.102439880371094</v>
      </c>
      <c r="CC194">
        <v>3.3803369998931885</v>
      </c>
      <c r="CD194">
        <v>2.7090079784393311</v>
      </c>
      <c r="CE194">
        <v>2.2797398567199707</v>
      </c>
      <c r="CF194">
        <v>2.9963452816009521</v>
      </c>
      <c r="CG194">
        <v>3.6890983581542969</v>
      </c>
      <c r="CH194">
        <v>4.451298713684082</v>
      </c>
      <c r="CI194">
        <v>3.943666934967041</v>
      </c>
      <c r="CJ194">
        <v>3.8483314514160156</v>
      </c>
      <c r="CK194">
        <v>2.0772025585174561</v>
      </c>
      <c r="CL194">
        <v>3.7899713516235352</v>
      </c>
      <c r="CM194">
        <v>3.559730052947998</v>
      </c>
      <c r="CN194">
        <v>3.4164984226226807</v>
      </c>
      <c r="CO194">
        <v>3.1300463676452637</v>
      </c>
      <c r="CP194">
        <v>2.9931530952453613</v>
      </c>
      <c r="CQ194">
        <v>3.1833775043487549</v>
      </c>
      <c r="CR194">
        <v>4.2235488891601562</v>
      </c>
      <c r="CS194">
        <v>3.435521125793457</v>
      </c>
      <c r="CT194">
        <v>3.5596818923950195</v>
      </c>
      <c r="CU194">
        <v>4.1456809043884277</v>
      </c>
      <c r="CV194">
        <v>4.5812182426452637</v>
      </c>
      <c r="CW194">
        <v>4.8734426498413086</v>
      </c>
      <c r="CX194">
        <v>5.126854419708252</v>
      </c>
      <c r="CY194">
        <v>4.5785603523254395</v>
      </c>
      <c r="CZ194">
        <v>4.0430107116699219</v>
      </c>
    </row>
    <row r="195" spans="1:104" x14ac:dyDescent="0.25">
      <c r="A195" t="s">
        <v>369</v>
      </c>
      <c r="B195" t="s">
        <v>169</v>
      </c>
      <c r="C195" t="s">
        <v>27</v>
      </c>
      <c r="D195" t="s">
        <v>187</v>
      </c>
      <c r="E195" t="s">
        <v>183</v>
      </c>
      <c r="F195">
        <v>2019</v>
      </c>
      <c r="G195" t="s">
        <v>181</v>
      </c>
      <c r="H195">
        <v>12</v>
      </c>
      <c r="I195">
        <v>129.05337524414062</v>
      </c>
      <c r="J195">
        <v>126.54472351074219</v>
      </c>
      <c r="K195">
        <v>125.00504302978516</v>
      </c>
      <c r="L195">
        <v>124.69933319091797</v>
      </c>
      <c r="M195">
        <v>130.43911743164062</v>
      </c>
      <c r="N195">
        <v>140.76356506347656</v>
      </c>
      <c r="O195">
        <v>155.81295776367187</v>
      </c>
      <c r="P195">
        <v>168.29454040527344</v>
      </c>
      <c r="Q195">
        <v>174.87544250488281</v>
      </c>
      <c r="R195">
        <v>177.6768798828125</v>
      </c>
      <c r="S195">
        <v>179.22320556640625</v>
      </c>
      <c r="T195">
        <v>178.06910705566406</v>
      </c>
      <c r="U195">
        <v>177.21624755859375</v>
      </c>
      <c r="V195">
        <v>176.99688720703125</v>
      </c>
      <c r="W195">
        <v>175.11370849609375</v>
      </c>
      <c r="X195">
        <v>170.76060485839844</v>
      </c>
      <c r="Y195">
        <v>168.43350219726562</v>
      </c>
      <c r="Z195">
        <v>166.71267700195312</v>
      </c>
      <c r="AA195">
        <v>160.22439575195312</v>
      </c>
      <c r="AB195">
        <v>154.53999328613281</v>
      </c>
      <c r="AC195">
        <v>150.698974609375</v>
      </c>
      <c r="AD195">
        <v>144.91558837890625</v>
      </c>
      <c r="AE195">
        <v>139.25685119628906</v>
      </c>
      <c r="AF195">
        <v>134.09768676757813</v>
      </c>
      <c r="AG195">
        <v>-0.56453216075897217</v>
      </c>
      <c r="AH195">
        <v>0.49960669875144958</v>
      </c>
      <c r="AI195">
        <v>-0.33800584077835083</v>
      </c>
      <c r="AJ195">
        <v>-0.30730748176574707</v>
      </c>
      <c r="AK195">
        <v>-1.5140159130096436</v>
      </c>
      <c r="AL195">
        <v>-2.9207198619842529</v>
      </c>
      <c r="AM195">
        <v>-4.1140379905700684</v>
      </c>
      <c r="AN195">
        <v>-4.7730941772460937</v>
      </c>
      <c r="AO195">
        <v>-2.8752520084381104</v>
      </c>
      <c r="AP195">
        <v>-0.17255626618862152</v>
      </c>
      <c r="AQ195">
        <v>2.6047205924987793</v>
      </c>
      <c r="AR195">
        <v>11.432144165039063</v>
      </c>
      <c r="AS195">
        <v>10.717957496643066</v>
      </c>
      <c r="AT195">
        <v>9.7923002243041992</v>
      </c>
      <c r="AU195">
        <v>9.3601160049438477</v>
      </c>
      <c r="AV195">
        <v>7.7651782035827637</v>
      </c>
      <c r="AW195">
        <v>7.9528112411499023</v>
      </c>
      <c r="AX195">
        <v>5.372584342956543</v>
      </c>
      <c r="AY195">
        <v>-1.2417657375335693</v>
      </c>
      <c r="AZ195">
        <v>-0.40339216589927673</v>
      </c>
      <c r="BA195">
        <v>0.29968777298927307</v>
      </c>
      <c r="BB195">
        <v>-0.50028634071350098</v>
      </c>
      <c r="BC195">
        <v>-0.39436513185501099</v>
      </c>
      <c r="BD195">
        <v>0.1540992259979248</v>
      </c>
      <c r="BE195">
        <v>53.517135620117188</v>
      </c>
      <c r="BF195">
        <v>53.495735168457031</v>
      </c>
      <c r="BG195">
        <v>52.327297210693359</v>
      </c>
      <c r="BH195">
        <v>52.628513336181641</v>
      </c>
      <c r="BI195">
        <v>51.733802795410156</v>
      </c>
      <c r="BJ195">
        <v>50.65081787109375</v>
      </c>
      <c r="BK195">
        <v>50.18414306640625</v>
      </c>
      <c r="BL195">
        <v>49.934146881103516</v>
      </c>
      <c r="BM195">
        <v>54.497016906738281</v>
      </c>
      <c r="BN195">
        <v>57.438274383544922</v>
      </c>
      <c r="BO195">
        <v>60.565994262695313</v>
      </c>
      <c r="BP195">
        <v>63.081424713134766</v>
      </c>
      <c r="BQ195">
        <v>64.810173034667969</v>
      </c>
      <c r="BR195">
        <v>64.629142761230469</v>
      </c>
      <c r="BS195">
        <v>62.713695526123047</v>
      </c>
      <c r="BT195">
        <v>61.947360992431641</v>
      </c>
      <c r="BU195">
        <v>61.181026458740234</v>
      </c>
      <c r="BV195">
        <v>58.440109252929688</v>
      </c>
      <c r="BW195">
        <v>55.616725921630859</v>
      </c>
      <c r="BX195">
        <v>53.529338836669922</v>
      </c>
      <c r="BY195">
        <v>52.084964752197266</v>
      </c>
      <c r="BZ195">
        <v>50.765987396240234</v>
      </c>
      <c r="CA195">
        <v>50.090930938720703</v>
      </c>
      <c r="CB195">
        <v>49.268833160400391</v>
      </c>
      <c r="CC195">
        <v>3.6125242710113525</v>
      </c>
      <c r="CD195">
        <v>2.9052040576934814</v>
      </c>
      <c r="CE195">
        <v>2.4540441036224365</v>
      </c>
      <c r="CF195">
        <v>3.2139432430267334</v>
      </c>
      <c r="CG195">
        <v>3.9496524333953857</v>
      </c>
      <c r="CH195">
        <v>4.7762365341186523</v>
      </c>
      <c r="CI195">
        <v>4.2764358520507812</v>
      </c>
      <c r="CJ195">
        <v>4.1305098533630371</v>
      </c>
      <c r="CK195">
        <v>2.2028236389160156</v>
      </c>
      <c r="CL195">
        <v>3.9491710662841797</v>
      </c>
      <c r="CM195">
        <v>3.629772424697876</v>
      </c>
      <c r="CN195">
        <v>3.4415085315704346</v>
      </c>
      <c r="CO195">
        <v>3.1174168586730957</v>
      </c>
      <c r="CP195">
        <v>2.9536545276641846</v>
      </c>
      <c r="CQ195">
        <v>3.136591911315918</v>
      </c>
      <c r="CR195">
        <v>4.197969913482666</v>
      </c>
      <c r="CS195">
        <v>3.4897100925445557</v>
      </c>
      <c r="CT195">
        <v>3.7048091888427734</v>
      </c>
      <c r="CU195">
        <v>4.3763542175292969</v>
      </c>
      <c r="CV195">
        <v>4.8660135269165039</v>
      </c>
      <c r="CW195">
        <v>5.1736640930175781</v>
      </c>
      <c r="CX195">
        <v>5.4783520698547363</v>
      </c>
      <c r="CY195">
        <v>4.8980307579040527</v>
      </c>
      <c r="CZ195">
        <v>4.305422306060791</v>
      </c>
    </row>
    <row r="196" spans="1:104" x14ac:dyDescent="0.25">
      <c r="A196" t="s">
        <v>370</v>
      </c>
      <c r="B196" t="s">
        <v>169</v>
      </c>
      <c r="C196" t="s">
        <v>27</v>
      </c>
      <c r="D196" t="s">
        <v>187</v>
      </c>
      <c r="E196" t="s">
        <v>183</v>
      </c>
      <c r="F196">
        <v>2019</v>
      </c>
      <c r="G196" t="s">
        <v>182</v>
      </c>
      <c r="H196">
        <v>8</v>
      </c>
      <c r="I196">
        <v>153.83511352539062</v>
      </c>
      <c r="J196">
        <v>150.14225769042969</v>
      </c>
      <c r="K196">
        <v>147.16238403320312</v>
      </c>
      <c r="L196">
        <v>146.81782531738281</v>
      </c>
      <c r="M196">
        <v>153.200927734375</v>
      </c>
      <c r="N196">
        <v>168.85261535644531</v>
      </c>
      <c r="O196">
        <v>184.24041748046875</v>
      </c>
      <c r="P196">
        <v>199.19294738769531</v>
      </c>
      <c r="Q196">
        <v>209.49592590332031</v>
      </c>
      <c r="R196">
        <v>216.98321533203125</v>
      </c>
      <c r="S196">
        <v>223.99514770507812</v>
      </c>
      <c r="T196">
        <v>225.6578369140625</v>
      </c>
      <c r="U196">
        <v>227.22734069824219</v>
      </c>
      <c r="V196">
        <v>227.84210205078125</v>
      </c>
      <c r="W196">
        <v>226.38685607910156</v>
      </c>
      <c r="X196">
        <v>221.05155944824219</v>
      </c>
      <c r="Y196">
        <v>214.59696960449219</v>
      </c>
      <c r="Z196">
        <v>205.77803039550781</v>
      </c>
      <c r="AA196">
        <v>196.07572937011719</v>
      </c>
      <c r="AB196">
        <v>190.59503173828125</v>
      </c>
      <c r="AC196">
        <v>186.27342224121094</v>
      </c>
      <c r="AD196">
        <v>177.60697937011719</v>
      </c>
      <c r="AE196">
        <v>169.83332824707031</v>
      </c>
      <c r="AF196">
        <v>162.547607421875</v>
      </c>
      <c r="AG196">
        <v>-0.11726978421211243</v>
      </c>
      <c r="AH196">
        <v>0.59999954700469971</v>
      </c>
      <c r="AI196">
        <v>0.21841470897197723</v>
      </c>
      <c r="AJ196">
        <v>0.53404444456100464</v>
      </c>
      <c r="AK196">
        <v>-0.16071529686450958</v>
      </c>
      <c r="AL196">
        <v>-0.15049436688423157</v>
      </c>
      <c r="AM196">
        <v>-2.1167526245117187</v>
      </c>
      <c r="AN196">
        <v>-0.67981821298599243</v>
      </c>
      <c r="AO196">
        <v>0.72537046670913696</v>
      </c>
      <c r="AP196">
        <v>1.6471843719482422</v>
      </c>
      <c r="AQ196">
        <v>5.1287813186645508</v>
      </c>
      <c r="AR196">
        <v>18.118202209472656</v>
      </c>
      <c r="AS196">
        <v>18.163688659667969</v>
      </c>
      <c r="AT196">
        <v>16.834785461425781</v>
      </c>
      <c r="AU196">
        <v>16.146142959594727</v>
      </c>
      <c r="AV196">
        <v>16.2613525390625</v>
      </c>
      <c r="AW196">
        <v>16.341642379760742</v>
      </c>
      <c r="AX196">
        <v>13.968208312988281</v>
      </c>
      <c r="AY196">
        <v>5.2090754508972168</v>
      </c>
      <c r="AZ196">
        <v>3.4614675045013428</v>
      </c>
      <c r="BA196">
        <v>2.6487033367156982</v>
      </c>
      <c r="BB196">
        <v>1.7016377449035645</v>
      </c>
      <c r="BC196">
        <v>1.8319234848022461</v>
      </c>
      <c r="BD196">
        <v>1.9702404737472534</v>
      </c>
      <c r="BE196">
        <v>68.410186767578125</v>
      </c>
      <c r="BF196">
        <v>67.882720947265625</v>
      </c>
      <c r="BG196">
        <v>67.510353088378906</v>
      </c>
      <c r="BH196">
        <v>66.979171752929688</v>
      </c>
      <c r="BI196">
        <v>66.867332458496094</v>
      </c>
      <c r="BJ196">
        <v>66.622642517089844</v>
      </c>
      <c r="BK196">
        <v>67.147666931152344</v>
      </c>
      <c r="BL196">
        <v>68.163734436035156</v>
      </c>
      <c r="BM196">
        <v>70.997886657714844</v>
      </c>
      <c r="BN196">
        <v>74.31585693359375</v>
      </c>
      <c r="BO196">
        <v>77.560012817382813</v>
      </c>
      <c r="BP196">
        <v>78.858055114746094</v>
      </c>
      <c r="BQ196">
        <v>80.237625122070313</v>
      </c>
      <c r="BR196">
        <v>80.564064025878906</v>
      </c>
      <c r="BS196">
        <v>80.720085144042969</v>
      </c>
      <c r="BT196">
        <v>80.904212951660156</v>
      </c>
      <c r="BU196">
        <v>80.53411865234375</v>
      </c>
      <c r="BV196">
        <v>79.63885498046875</v>
      </c>
      <c r="BW196">
        <v>77.795661926269531</v>
      </c>
      <c r="BX196">
        <v>74.885009765625</v>
      </c>
      <c r="BY196">
        <v>72.391532897949219</v>
      </c>
      <c r="BZ196">
        <v>71.149894714355469</v>
      </c>
      <c r="CA196">
        <v>70.300506591796875</v>
      </c>
      <c r="CB196">
        <v>69.764755249023438</v>
      </c>
      <c r="CC196">
        <v>3.2763786315917969</v>
      </c>
      <c r="CD196">
        <v>2.6226043701171875</v>
      </c>
      <c r="CE196">
        <v>2.1981072425842285</v>
      </c>
      <c r="CF196">
        <v>2.8790557384490967</v>
      </c>
      <c r="CG196">
        <v>3.5294713973999023</v>
      </c>
      <c r="CH196">
        <v>4.359138011932373</v>
      </c>
      <c r="CI196">
        <v>3.847339391708374</v>
      </c>
      <c r="CJ196">
        <v>3.7196736335754395</v>
      </c>
      <c r="CK196">
        <v>2.007814884185791</v>
      </c>
      <c r="CL196">
        <v>3.6694281101226807</v>
      </c>
      <c r="CM196">
        <v>3.4516043663024902</v>
      </c>
      <c r="CN196">
        <v>3.3182408809661865</v>
      </c>
      <c r="CO196">
        <v>3.0412297248840332</v>
      </c>
      <c r="CP196">
        <v>2.8928458690643311</v>
      </c>
      <c r="CQ196">
        <v>3.0852212905883789</v>
      </c>
      <c r="CR196">
        <v>4.1346850395202637</v>
      </c>
      <c r="CS196">
        <v>3.3828418254852295</v>
      </c>
      <c r="CT196">
        <v>3.4793128967285156</v>
      </c>
      <c r="CU196">
        <v>4.0747866630554199</v>
      </c>
      <c r="CV196">
        <v>4.5660557746887207</v>
      </c>
      <c r="CW196">
        <v>4.865595817565918</v>
      </c>
      <c r="CX196">
        <v>5.1084847450256348</v>
      </c>
      <c r="CY196">
        <v>4.5449080467224121</v>
      </c>
      <c r="CZ196">
        <v>3.9707479476928711</v>
      </c>
    </row>
    <row r="197" spans="1:104" x14ac:dyDescent="0.25">
      <c r="A197" t="s">
        <v>371</v>
      </c>
      <c r="B197" t="s">
        <v>169</v>
      </c>
      <c r="C197" t="s">
        <v>27</v>
      </c>
      <c r="D197" t="s">
        <v>187</v>
      </c>
      <c r="E197" t="s">
        <v>183</v>
      </c>
      <c r="F197">
        <v>2020</v>
      </c>
      <c r="G197" t="s">
        <v>170</v>
      </c>
      <c r="H197">
        <v>1</v>
      </c>
      <c r="I197">
        <v>125.21013641357422</v>
      </c>
      <c r="J197">
        <v>122.26228332519531</v>
      </c>
      <c r="K197">
        <v>121.33226013183594</v>
      </c>
      <c r="L197">
        <v>121.66880798339844</v>
      </c>
      <c r="M197">
        <v>128.69212341308594</v>
      </c>
      <c r="N197">
        <v>140.58523559570312</v>
      </c>
      <c r="O197">
        <v>158.24620056152344</v>
      </c>
      <c r="P197">
        <v>171.50474548339844</v>
      </c>
      <c r="Q197">
        <v>175.9423828125</v>
      </c>
      <c r="R197">
        <v>176.51217651367187</v>
      </c>
      <c r="S197">
        <v>177.55685424804687</v>
      </c>
      <c r="T197">
        <v>174.57994079589844</v>
      </c>
      <c r="U197">
        <v>173.39962768554688</v>
      </c>
      <c r="V197">
        <v>172.08000183105469</v>
      </c>
      <c r="W197">
        <v>168.78536987304687</v>
      </c>
      <c r="X197">
        <v>164.82194519042969</v>
      </c>
      <c r="Y197">
        <v>162.33596801757812</v>
      </c>
      <c r="Z197">
        <v>160.87413024902344</v>
      </c>
      <c r="AA197">
        <v>156.62638854980469</v>
      </c>
      <c r="AB197">
        <v>150.83218383789062</v>
      </c>
      <c r="AC197">
        <v>147.20013427734375</v>
      </c>
      <c r="AD197">
        <v>141.65193176269531</v>
      </c>
      <c r="AE197">
        <v>136.71939086914062</v>
      </c>
      <c r="AF197">
        <v>131.92921447753906</v>
      </c>
      <c r="AG197">
        <v>-0.67402589321136475</v>
      </c>
      <c r="AH197">
        <v>0.4810556173324585</v>
      </c>
      <c r="AI197">
        <v>-0.46998661756515503</v>
      </c>
      <c r="AJ197">
        <v>-0.50717014074325562</v>
      </c>
      <c r="AK197">
        <v>-1.8731914758682251</v>
      </c>
      <c r="AL197">
        <v>-3.6966619491577148</v>
      </c>
      <c r="AM197">
        <v>-4.8374114036560059</v>
      </c>
      <c r="AN197">
        <v>-6.0590839385986328</v>
      </c>
      <c r="AO197">
        <v>-3.870793342590332</v>
      </c>
      <c r="AP197">
        <v>-0.59350800514221191</v>
      </c>
      <c r="AQ197">
        <v>2.1657907962799072</v>
      </c>
      <c r="AR197">
        <v>10.423672676086426</v>
      </c>
      <c r="AS197">
        <v>9.5449371337890625</v>
      </c>
      <c r="AT197">
        <v>8.6281862258911133</v>
      </c>
      <c r="AU197">
        <v>8.1795539855957031</v>
      </c>
      <c r="AV197">
        <v>6.2021670341491699</v>
      </c>
      <c r="AW197">
        <v>6.3531684875488281</v>
      </c>
      <c r="AX197">
        <v>3.5826201438903809</v>
      </c>
      <c r="AY197">
        <v>-2.7149319648742676</v>
      </c>
      <c r="AZ197">
        <v>-1.2686744928359985</v>
      </c>
      <c r="BA197">
        <v>-0.21005967259407043</v>
      </c>
      <c r="BB197">
        <v>-1.0045996904373169</v>
      </c>
      <c r="BC197">
        <v>-0.90715581178665161</v>
      </c>
      <c r="BD197">
        <v>-0.25263747572898865</v>
      </c>
      <c r="BE197">
        <v>50.420791625976562</v>
      </c>
      <c r="BF197">
        <v>50.271678924560547</v>
      </c>
      <c r="BG197">
        <v>49.324317932128906</v>
      </c>
      <c r="BH197">
        <v>48.675197601318359</v>
      </c>
      <c r="BI197">
        <v>48.021675109863281</v>
      </c>
      <c r="BJ197">
        <v>47.428176879882813</v>
      </c>
      <c r="BK197">
        <v>46.584686279296875</v>
      </c>
      <c r="BL197">
        <v>46.181159973144531</v>
      </c>
      <c r="BM197">
        <v>48.104000091552734</v>
      </c>
      <c r="BN197">
        <v>51.911048889160156</v>
      </c>
      <c r="BO197">
        <v>54.213695526123047</v>
      </c>
      <c r="BP197">
        <v>56.350883483886719</v>
      </c>
      <c r="BQ197">
        <v>57.447357177734375</v>
      </c>
      <c r="BR197">
        <v>58.403522491455078</v>
      </c>
      <c r="BS197">
        <v>58.100875854492188</v>
      </c>
      <c r="BT197">
        <v>58.545253753662109</v>
      </c>
      <c r="BU197">
        <v>57.451900482177734</v>
      </c>
      <c r="BV197">
        <v>55.03204345703125</v>
      </c>
      <c r="BW197">
        <v>53.374114990234375</v>
      </c>
      <c r="BX197">
        <v>51.9661865234375</v>
      </c>
      <c r="BY197">
        <v>51.283740997314453</v>
      </c>
      <c r="BZ197">
        <v>51.038150787353516</v>
      </c>
      <c r="CA197">
        <v>50.026214599609375</v>
      </c>
      <c r="CB197">
        <v>48.977977752685547</v>
      </c>
      <c r="CC197">
        <v>3.8403167724609375</v>
      </c>
      <c r="CD197">
        <v>3.0754687786102295</v>
      </c>
      <c r="CE197">
        <v>2.609860897064209</v>
      </c>
      <c r="CF197">
        <v>3.4358923435211182</v>
      </c>
      <c r="CG197">
        <v>4.2696199417114258</v>
      </c>
      <c r="CH197">
        <v>5.2266273498535156</v>
      </c>
      <c r="CI197">
        <v>4.7588043212890625</v>
      </c>
      <c r="CJ197">
        <v>4.6120710372924805</v>
      </c>
      <c r="CK197">
        <v>2.4283292293548584</v>
      </c>
      <c r="CL197">
        <v>4.2986879348754883</v>
      </c>
      <c r="CM197">
        <v>3.9401137828826904</v>
      </c>
      <c r="CN197">
        <v>3.6969261169433594</v>
      </c>
      <c r="CO197">
        <v>3.3421485424041748</v>
      </c>
      <c r="CP197">
        <v>3.1463766098022461</v>
      </c>
      <c r="CQ197">
        <v>3.3125226497650146</v>
      </c>
      <c r="CR197">
        <v>4.439692497253418</v>
      </c>
      <c r="CS197">
        <v>3.6852066516876221</v>
      </c>
      <c r="CT197">
        <v>3.9171450138092041</v>
      </c>
      <c r="CU197">
        <v>4.687431812286377</v>
      </c>
      <c r="CV197">
        <v>5.2037043571472168</v>
      </c>
      <c r="CW197">
        <v>5.5370998382568359</v>
      </c>
      <c r="CX197">
        <v>5.8673710823059082</v>
      </c>
      <c r="CY197">
        <v>5.268916130065918</v>
      </c>
      <c r="CZ197">
        <v>4.641108512878418</v>
      </c>
    </row>
    <row r="198" spans="1:104" x14ac:dyDescent="0.25">
      <c r="A198" t="s">
        <v>372</v>
      </c>
      <c r="B198" t="s">
        <v>169</v>
      </c>
      <c r="C198" t="s">
        <v>27</v>
      </c>
      <c r="D198" t="s">
        <v>187</v>
      </c>
      <c r="E198" t="s">
        <v>183</v>
      </c>
      <c r="F198">
        <v>2020</v>
      </c>
      <c r="G198" t="s">
        <v>171</v>
      </c>
      <c r="H198">
        <v>2</v>
      </c>
      <c r="I198">
        <v>128.71699523925781</v>
      </c>
      <c r="J198">
        <v>125.39704895019531</v>
      </c>
      <c r="K198">
        <v>123.76759338378906</v>
      </c>
      <c r="L198">
        <v>124.32329559326172</v>
      </c>
      <c r="M198">
        <v>130.50103759765625</v>
      </c>
      <c r="N198">
        <v>142.02944946289062</v>
      </c>
      <c r="O198">
        <v>159.37600708007812</v>
      </c>
      <c r="P198">
        <v>170.43887329101562</v>
      </c>
      <c r="Q198">
        <v>175.83082580566406</v>
      </c>
      <c r="R198">
        <v>177.40504455566406</v>
      </c>
      <c r="S198">
        <v>180.46308898925781</v>
      </c>
      <c r="T198">
        <v>179.16987609863281</v>
      </c>
      <c r="U198">
        <v>179.61073303222656</v>
      </c>
      <c r="V198">
        <v>179.22758483886719</v>
      </c>
      <c r="W198">
        <v>176.94656372070312</v>
      </c>
      <c r="X198">
        <v>171.62046813964844</v>
      </c>
      <c r="Y198">
        <v>166.58390808105469</v>
      </c>
      <c r="Z198">
        <v>165.49844360351562</v>
      </c>
      <c r="AA198">
        <v>162.91487121582031</v>
      </c>
      <c r="AB198">
        <v>156.85110473632812</v>
      </c>
      <c r="AC198">
        <v>152.82852172851562</v>
      </c>
      <c r="AD198">
        <v>146.12214660644531</v>
      </c>
      <c r="AE198">
        <v>139.89999389648437</v>
      </c>
      <c r="AF198">
        <v>134.87226867675781</v>
      </c>
      <c r="AG198">
        <v>-0.61694520711898804</v>
      </c>
      <c r="AH198">
        <v>0.49437594413757324</v>
      </c>
      <c r="AI198">
        <v>-0.39473488926887512</v>
      </c>
      <c r="AJ198">
        <v>-0.39429971575737</v>
      </c>
      <c r="AK198">
        <v>-1.6744198799133301</v>
      </c>
      <c r="AL198">
        <v>-3.2738585472106934</v>
      </c>
      <c r="AM198">
        <v>-4.4836044311523437</v>
      </c>
      <c r="AN198">
        <v>-5.3267264366149902</v>
      </c>
      <c r="AO198">
        <v>-3.2965693473815918</v>
      </c>
      <c r="AP198">
        <v>-0.3483414351940155</v>
      </c>
      <c r="AQ198">
        <v>2.4478192329406738</v>
      </c>
      <c r="AR198">
        <v>11.168704032897949</v>
      </c>
      <c r="AS198">
        <v>10.457761764526367</v>
      </c>
      <c r="AT198">
        <v>9.5301218032836914</v>
      </c>
      <c r="AU198">
        <v>9.0916309356689453</v>
      </c>
      <c r="AV198">
        <v>7.2455739974975586</v>
      </c>
      <c r="AW198">
        <v>7.3068666458129883</v>
      </c>
      <c r="AX198">
        <v>4.6496005058288574</v>
      </c>
      <c r="AY198">
        <v>-1.9105595350265503</v>
      </c>
      <c r="AZ198">
        <v>-0.78702056407928467</v>
      </c>
      <c r="BA198">
        <v>8.7288334965705872E-2</v>
      </c>
      <c r="BB198">
        <v>-0.72516828775405884</v>
      </c>
      <c r="BC198">
        <v>-0.61699521541595459</v>
      </c>
      <c r="BD198">
        <v>-1.6513392329216003E-2</v>
      </c>
      <c r="BE198">
        <v>52.024658203125</v>
      </c>
      <c r="BF198">
        <v>52.644847869873047</v>
      </c>
      <c r="BG198">
        <v>52.250141143798828</v>
      </c>
      <c r="BH198">
        <v>52.1373291015625</v>
      </c>
      <c r="BI198">
        <v>51.423633575439453</v>
      </c>
      <c r="BJ198">
        <v>50.673637390136719</v>
      </c>
      <c r="BK198">
        <v>51.084686279296875</v>
      </c>
      <c r="BL198">
        <v>51.637325286865234</v>
      </c>
      <c r="BM198">
        <v>53.126819610595703</v>
      </c>
      <c r="BN198">
        <v>55.102447509765625</v>
      </c>
      <c r="BO198">
        <v>56.664028167724609</v>
      </c>
      <c r="BP198">
        <v>57.899120330810547</v>
      </c>
      <c r="BQ198">
        <v>59.314571380615234</v>
      </c>
      <c r="BR198">
        <v>60.001426696777344</v>
      </c>
      <c r="BS198">
        <v>60.168956756591797</v>
      </c>
      <c r="BT198">
        <v>59.093490600585937</v>
      </c>
      <c r="BU198">
        <v>57.760513305664063</v>
      </c>
      <c r="BV198">
        <v>55.903663635253906</v>
      </c>
      <c r="BW198">
        <v>55.283462524414062</v>
      </c>
      <c r="BX198">
        <v>54.455924987792969</v>
      </c>
      <c r="BY198">
        <v>53.486785888671875</v>
      </c>
      <c r="BZ198">
        <v>53.378520965576172</v>
      </c>
      <c r="CA198">
        <v>52.595188140869141</v>
      </c>
      <c r="CB198">
        <v>52.486782073974609</v>
      </c>
      <c r="CC198">
        <v>3.7424201965332031</v>
      </c>
      <c r="CD198">
        <v>2.9901649951934814</v>
      </c>
      <c r="CE198">
        <v>2.5236964225769043</v>
      </c>
      <c r="CF198">
        <v>3.328141450881958</v>
      </c>
      <c r="CG198">
        <v>4.1043109893798828</v>
      </c>
      <c r="CH198">
        <v>5.0055208206176758</v>
      </c>
      <c r="CI198">
        <v>4.5433535575866699</v>
      </c>
      <c r="CJ198">
        <v>4.3448777198791504</v>
      </c>
      <c r="CK198">
        <v>2.3004944324493408</v>
      </c>
      <c r="CL198">
        <v>4.0955877304077148</v>
      </c>
      <c r="CM198">
        <v>3.7961974143981934</v>
      </c>
      <c r="CN198">
        <v>3.5966694355010986</v>
      </c>
      <c r="CO198">
        <v>3.2817003726959229</v>
      </c>
      <c r="CP198">
        <v>3.1065201759338379</v>
      </c>
      <c r="CQ198">
        <v>3.2919654846191406</v>
      </c>
      <c r="CR198">
        <v>4.3822383880615234</v>
      </c>
      <c r="CS198">
        <v>3.5848350524902344</v>
      </c>
      <c r="CT198">
        <v>3.8200266361236572</v>
      </c>
      <c r="CU198">
        <v>4.621891975402832</v>
      </c>
      <c r="CV198">
        <v>5.1297392845153809</v>
      </c>
      <c r="CW198">
        <v>5.4496369361877441</v>
      </c>
      <c r="CX198">
        <v>5.7375454902648926</v>
      </c>
      <c r="CY198">
        <v>5.1109061241149902</v>
      </c>
      <c r="CZ198">
        <v>4.4977202415466309</v>
      </c>
    </row>
    <row r="199" spans="1:104" x14ac:dyDescent="0.25">
      <c r="A199" t="s">
        <v>373</v>
      </c>
      <c r="B199" t="s">
        <v>169</v>
      </c>
      <c r="C199" t="s">
        <v>27</v>
      </c>
      <c r="D199" t="s">
        <v>187</v>
      </c>
      <c r="E199" t="s">
        <v>183</v>
      </c>
      <c r="F199">
        <v>2020</v>
      </c>
      <c r="G199" t="s">
        <v>172</v>
      </c>
      <c r="H199">
        <v>3</v>
      </c>
      <c r="I199">
        <v>129.35224914550781</v>
      </c>
      <c r="J199">
        <v>126.24761962890625</v>
      </c>
      <c r="K199">
        <v>124.38213348388672</v>
      </c>
      <c r="L199">
        <v>123.90219116210937</v>
      </c>
      <c r="M199">
        <v>128.336669921875</v>
      </c>
      <c r="N199">
        <v>139.90664672851563</v>
      </c>
      <c r="O199">
        <v>157.6468505859375</v>
      </c>
      <c r="P199">
        <v>168.68194580078125</v>
      </c>
      <c r="Q199">
        <v>173.45292663574219</v>
      </c>
      <c r="R199">
        <v>175.14338684082031</v>
      </c>
      <c r="S199">
        <v>178.35997009277344</v>
      </c>
      <c r="T199">
        <v>176.7574462890625</v>
      </c>
      <c r="U199">
        <v>177.04824829101562</v>
      </c>
      <c r="V199">
        <v>177.27403259277344</v>
      </c>
      <c r="W199">
        <v>175.85592651367188</v>
      </c>
      <c r="X199">
        <v>171.55867004394531</v>
      </c>
      <c r="Y199">
        <v>167.16825866699219</v>
      </c>
      <c r="Z199">
        <v>163.63299560546875</v>
      </c>
      <c r="AA199">
        <v>160.53817749023437</v>
      </c>
      <c r="AB199">
        <v>158.94267272949219</v>
      </c>
      <c r="AC199">
        <v>155.49794006347656</v>
      </c>
      <c r="AD199">
        <v>149.15960693359375</v>
      </c>
      <c r="AE199">
        <v>141.95213317871094</v>
      </c>
      <c r="AF199">
        <v>136.24412536621094</v>
      </c>
      <c r="AG199">
        <v>-0.62211602926254272</v>
      </c>
      <c r="AH199">
        <v>0.49770170450210571</v>
      </c>
      <c r="AI199">
        <v>-0.39906516671180725</v>
      </c>
      <c r="AJ199">
        <v>-0.39640432596206665</v>
      </c>
      <c r="AK199">
        <v>-1.6528151035308838</v>
      </c>
      <c r="AL199">
        <v>-3.2375688552856445</v>
      </c>
      <c r="AM199">
        <v>-4.4456582069396973</v>
      </c>
      <c r="AN199">
        <v>-5.2909660339355469</v>
      </c>
      <c r="AO199">
        <v>-3.2676963806152344</v>
      </c>
      <c r="AP199">
        <v>-0.35072439908981323</v>
      </c>
      <c r="AQ199">
        <v>2.4125046730041504</v>
      </c>
      <c r="AR199">
        <v>11.005382537841797</v>
      </c>
      <c r="AS199">
        <v>10.292887687683105</v>
      </c>
      <c r="AT199">
        <v>9.4112710952758789</v>
      </c>
      <c r="AU199">
        <v>9.0212945938110352</v>
      </c>
      <c r="AV199">
        <v>7.2210378646850586</v>
      </c>
      <c r="AW199">
        <v>7.3104896545410156</v>
      </c>
      <c r="AX199">
        <v>4.5706448554992676</v>
      </c>
      <c r="AY199">
        <v>-1.9077552556991577</v>
      </c>
      <c r="AZ199">
        <v>-0.81253784894943237</v>
      </c>
      <c r="BA199">
        <v>8.0159075558185577E-2</v>
      </c>
      <c r="BB199">
        <v>-0.74908816814422607</v>
      </c>
      <c r="BC199">
        <v>-0.63484209775924683</v>
      </c>
      <c r="BD199">
        <v>-2.3483268916606903E-2</v>
      </c>
      <c r="BE199">
        <v>51.406013488769531</v>
      </c>
      <c r="BF199">
        <v>51.694648742675781</v>
      </c>
      <c r="BG199">
        <v>51.470447540283203</v>
      </c>
      <c r="BH199">
        <v>51.90081787109375</v>
      </c>
      <c r="BI199">
        <v>50.940109252929688</v>
      </c>
      <c r="BJ199">
        <v>50.988346099853516</v>
      </c>
      <c r="BK199">
        <v>50.62994384765625</v>
      </c>
      <c r="BL199">
        <v>50.992748260498047</v>
      </c>
      <c r="BM199">
        <v>53.132785797119141</v>
      </c>
      <c r="BN199">
        <v>54.814704895019531</v>
      </c>
      <c r="BO199">
        <v>56.935428619384766</v>
      </c>
      <c r="BP199">
        <v>58.391731262207031</v>
      </c>
      <c r="BQ199">
        <v>59.441387176513672</v>
      </c>
      <c r="BR199">
        <v>60.587528228759766</v>
      </c>
      <c r="BS199">
        <v>60.087532043457031</v>
      </c>
      <c r="BT199">
        <v>59.572612762451172</v>
      </c>
      <c r="BU199">
        <v>58.751560211181641</v>
      </c>
      <c r="BV199">
        <v>57.787868499755859</v>
      </c>
      <c r="BW199">
        <v>55.527633666992188</v>
      </c>
      <c r="BX199">
        <v>54.463066101074219</v>
      </c>
      <c r="BY199">
        <v>53.836383819580078</v>
      </c>
      <c r="BZ199">
        <v>53.122692108154297</v>
      </c>
      <c r="CA199">
        <v>52.625675201416016</v>
      </c>
      <c r="CB199">
        <v>52.032180786132813</v>
      </c>
      <c r="CC199">
        <v>3.7665014266967773</v>
      </c>
      <c r="CD199">
        <v>3.014939546585083</v>
      </c>
      <c r="CE199">
        <v>2.5400111675262451</v>
      </c>
      <c r="CF199">
        <v>3.3218181133270264</v>
      </c>
      <c r="CG199">
        <v>4.0422639846801758</v>
      </c>
      <c r="CH199">
        <v>4.9380640983581543</v>
      </c>
      <c r="CI199">
        <v>4.5007662773132324</v>
      </c>
      <c r="CJ199">
        <v>4.3065061569213867</v>
      </c>
      <c r="CK199">
        <v>2.2727692127227783</v>
      </c>
      <c r="CL199">
        <v>4.0494084358215332</v>
      </c>
      <c r="CM199">
        <v>3.7575547695159912</v>
      </c>
      <c r="CN199">
        <v>3.5535364151000977</v>
      </c>
      <c r="CO199">
        <v>3.2397077083587646</v>
      </c>
      <c r="CP199">
        <v>3.077244758605957</v>
      </c>
      <c r="CQ199">
        <v>3.2765567302703857</v>
      </c>
      <c r="CR199">
        <v>4.3871965408325195</v>
      </c>
      <c r="CS199">
        <v>3.6027779579162598</v>
      </c>
      <c r="CT199">
        <v>3.7826042175292969</v>
      </c>
      <c r="CU199">
        <v>4.5612611770629883</v>
      </c>
      <c r="CV199">
        <v>5.2058987617492676</v>
      </c>
      <c r="CW199">
        <v>5.553098201751709</v>
      </c>
      <c r="CX199">
        <v>5.8655519485473633</v>
      </c>
      <c r="CY199">
        <v>5.1936144828796387</v>
      </c>
      <c r="CZ199">
        <v>4.5502481460571289</v>
      </c>
    </row>
    <row r="200" spans="1:104" x14ac:dyDescent="0.25">
      <c r="A200" t="s">
        <v>374</v>
      </c>
      <c r="B200" t="s">
        <v>169</v>
      </c>
      <c r="C200" t="s">
        <v>27</v>
      </c>
      <c r="D200" t="s">
        <v>187</v>
      </c>
      <c r="E200" t="s">
        <v>183</v>
      </c>
      <c r="F200">
        <v>2020</v>
      </c>
      <c r="G200" t="s">
        <v>173</v>
      </c>
      <c r="H200">
        <v>4</v>
      </c>
      <c r="I200">
        <v>136.57475280761719</v>
      </c>
      <c r="J200">
        <v>132.61029052734375</v>
      </c>
      <c r="K200">
        <v>130.25544738769531</v>
      </c>
      <c r="L200">
        <v>129.36465454101562</v>
      </c>
      <c r="M200">
        <v>133.84210205078125</v>
      </c>
      <c r="N200">
        <v>145.6077880859375</v>
      </c>
      <c r="O200">
        <v>160.70339965820312</v>
      </c>
      <c r="P200">
        <v>173.74836730957031</v>
      </c>
      <c r="Q200">
        <v>182.26829528808594</v>
      </c>
      <c r="R200">
        <v>188.24693298339844</v>
      </c>
      <c r="S200">
        <v>193.64299011230469</v>
      </c>
      <c r="T200">
        <v>194.89680480957031</v>
      </c>
      <c r="U200">
        <v>196.1788330078125</v>
      </c>
      <c r="V200">
        <v>197.68588256835937</v>
      </c>
      <c r="W200">
        <v>195.39717102050781</v>
      </c>
      <c r="X200">
        <v>189.40298461914062</v>
      </c>
      <c r="Y200">
        <v>182.250732421875</v>
      </c>
      <c r="Z200">
        <v>174.50857543945312</v>
      </c>
      <c r="AA200">
        <v>166.62545776367187</v>
      </c>
      <c r="AB200">
        <v>165.51605224609375</v>
      </c>
      <c r="AC200">
        <v>163.67372131347656</v>
      </c>
      <c r="AD200">
        <v>157.59976196289062</v>
      </c>
      <c r="AE200">
        <v>150.44209289550781</v>
      </c>
      <c r="AF200">
        <v>144.46098327636719</v>
      </c>
      <c r="AG200">
        <v>-0.37390938401222229</v>
      </c>
      <c r="AH200">
        <v>0.5264466404914856</v>
      </c>
      <c r="AI200">
        <v>-0.10502516478300095</v>
      </c>
      <c r="AJ200">
        <v>3.885655477643013E-2</v>
      </c>
      <c r="AK200">
        <v>-0.91323477029800415</v>
      </c>
      <c r="AL200">
        <v>-1.7111126184463501</v>
      </c>
      <c r="AM200">
        <v>-3.1571590900421143</v>
      </c>
      <c r="AN200">
        <v>-2.9636752605438232</v>
      </c>
      <c r="AO200">
        <v>-1.3530000448226929</v>
      </c>
      <c r="AP200">
        <v>0.54751318693161011</v>
      </c>
      <c r="AQ200">
        <v>3.5480961799621582</v>
      </c>
      <c r="AR200">
        <v>13.933365821838379</v>
      </c>
      <c r="AS200">
        <v>13.594282150268555</v>
      </c>
      <c r="AT200">
        <v>12.599653244018555</v>
      </c>
      <c r="AU200">
        <v>12.026358604431152</v>
      </c>
      <c r="AV200">
        <v>11.023529052734375</v>
      </c>
      <c r="AW200">
        <v>10.994524002075195</v>
      </c>
      <c r="AX200">
        <v>8.4429292678833008</v>
      </c>
      <c r="AY200">
        <v>1.2994791269302368</v>
      </c>
      <c r="AZ200">
        <v>1.1257356405258179</v>
      </c>
      <c r="BA200">
        <v>1.2325332164764404</v>
      </c>
      <c r="BB200">
        <v>0.38660475611686707</v>
      </c>
      <c r="BC200">
        <v>0.50227105617523193</v>
      </c>
      <c r="BD200">
        <v>0.88417452573776245</v>
      </c>
      <c r="BE200">
        <v>60.577301025390625</v>
      </c>
      <c r="BF200">
        <v>60.027500152587891</v>
      </c>
      <c r="BG200">
        <v>59.751701354980469</v>
      </c>
      <c r="BH200">
        <v>58.9852294921875</v>
      </c>
      <c r="BI200">
        <v>58.911186218261719</v>
      </c>
      <c r="BJ200">
        <v>58.39471435546875</v>
      </c>
      <c r="BK200">
        <v>58.697357177734375</v>
      </c>
      <c r="BL200">
        <v>60.909343719482422</v>
      </c>
      <c r="BM200">
        <v>64.418159484863281</v>
      </c>
      <c r="BN200">
        <v>65.222503662109375</v>
      </c>
      <c r="BO200">
        <v>67.239356994628906</v>
      </c>
      <c r="BP200">
        <v>69.220939636230469</v>
      </c>
      <c r="BQ200">
        <v>70.695655822753906</v>
      </c>
      <c r="BR200">
        <v>70.480026245117188</v>
      </c>
      <c r="BS200">
        <v>69.555488586425781</v>
      </c>
      <c r="BT200">
        <v>69.843353271484375</v>
      </c>
      <c r="BU200">
        <v>68.793693542480469</v>
      </c>
      <c r="BV200">
        <v>68.080001831054687</v>
      </c>
      <c r="BW200">
        <v>67.453323364257813</v>
      </c>
      <c r="BX200">
        <v>65.342071533203125</v>
      </c>
      <c r="BY200">
        <v>62.808746337890625</v>
      </c>
      <c r="BZ200">
        <v>61.822097778320313</v>
      </c>
      <c r="CA200">
        <v>60.89471435546875</v>
      </c>
      <c r="CB200">
        <v>59.522960662841797</v>
      </c>
      <c r="CC200">
        <v>3.3145701885223389</v>
      </c>
      <c r="CD200">
        <v>2.6395220756530762</v>
      </c>
      <c r="CE200">
        <v>2.2170026302337646</v>
      </c>
      <c r="CF200">
        <v>2.890714168548584</v>
      </c>
      <c r="CG200">
        <v>3.5136561393737793</v>
      </c>
      <c r="CH200">
        <v>4.2834692001342773</v>
      </c>
      <c r="CI200">
        <v>3.8240091800689697</v>
      </c>
      <c r="CJ200">
        <v>3.6971735954284668</v>
      </c>
      <c r="CK200">
        <v>1.9905701875686646</v>
      </c>
      <c r="CL200">
        <v>3.627591609954834</v>
      </c>
      <c r="CM200">
        <v>3.4001836776733398</v>
      </c>
      <c r="CN200">
        <v>3.2657310962677002</v>
      </c>
      <c r="CO200">
        <v>2.9919817447662354</v>
      </c>
      <c r="CP200">
        <v>2.8601264953613281</v>
      </c>
      <c r="CQ200">
        <v>3.0343914031982422</v>
      </c>
      <c r="CR200">
        <v>4.0369548797607422</v>
      </c>
      <c r="CS200">
        <v>3.2737507820129395</v>
      </c>
      <c r="CT200">
        <v>3.362246036529541</v>
      </c>
      <c r="CU200">
        <v>3.9458508491516113</v>
      </c>
      <c r="CV200">
        <v>4.5184345245361328</v>
      </c>
      <c r="CW200">
        <v>4.8717203140258789</v>
      </c>
      <c r="CX200">
        <v>5.1654224395751953</v>
      </c>
      <c r="CY200">
        <v>4.5876450538635254</v>
      </c>
      <c r="CZ200">
        <v>4.021245002746582</v>
      </c>
    </row>
    <row r="201" spans="1:104" x14ac:dyDescent="0.25">
      <c r="A201" t="s">
        <v>375</v>
      </c>
      <c r="B201" t="s">
        <v>169</v>
      </c>
      <c r="C201" t="s">
        <v>27</v>
      </c>
      <c r="D201" t="s">
        <v>187</v>
      </c>
      <c r="E201" t="s">
        <v>183</v>
      </c>
      <c r="F201">
        <v>2020</v>
      </c>
      <c r="G201" t="s">
        <v>174</v>
      </c>
      <c r="H201">
        <v>5</v>
      </c>
      <c r="I201">
        <v>135.13270568847656</v>
      </c>
      <c r="J201">
        <v>132.08262634277344</v>
      </c>
      <c r="K201">
        <v>129.6776123046875</v>
      </c>
      <c r="L201">
        <v>129.58160400390625</v>
      </c>
      <c r="M201">
        <v>134.811279296875</v>
      </c>
      <c r="N201">
        <v>146.71488952636719</v>
      </c>
      <c r="O201">
        <v>160.94004821777344</v>
      </c>
      <c r="P201">
        <v>177.07528686523438</v>
      </c>
      <c r="Q201">
        <v>188.02464294433594</v>
      </c>
      <c r="R201">
        <v>193.412109375</v>
      </c>
      <c r="S201">
        <v>197.24853515625</v>
      </c>
      <c r="T201">
        <v>198.01365661621094</v>
      </c>
      <c r="U201">
        <v>198.27090454101562</v>
      </c>
      <c r="V201">
        <v>198.29969787597656</v>
      </c>
      <c r="W201">
        <v>195.70036315917969</v>
      </c>
      <c r="X201">
        <v>189.48735046386719</v>
      </c>
      <c r="Y201">
        <v>182.46072387695312</v>
      </c>
      <c r="Z201">
        <v>174.95567321777344</v>
      </c>
      <c r="AA201">
        <v>167.48426818847656</v>
      </c>
      <c r="AB201">
        <v>165.70889282226562</v>
      </c>
      <c r="AC201">
        <v>164.45111083984375</v>
      </c>
      <c r="AD201">
        <v>156.72926330566406</v>
      </c>
      <c r="AE201">
        <v>149.94206237792969</v>
      </c>
      <c r="AF201">
        <v>143.56634521484375</v>
      </c>
      <c r="AG201">
        <v>-0.36150875687599182</v>
      </c>
      <c r="AH201">
        <v>0.52446198463439941</v>
      </c>
      <c r="AI201">
        <v>-9.5154315233230591E-2</v>
      </c>
      <c r="AJ201">
        <v>5.2614059299230576E-2</v>
      </c>
      <c r="AK201">
        <v>-0.89519959688186646</v>
      </c>
      <c r="AL201">
        <v>-1.673670768737793</v>
      </c>
      <c r="AM201">
        <v>-3.1202411651611328</v>
      </c>
      <c r="AN201">
        <v>-2.9439206123352051</v>
      </c>
      <c r="AO201">
        <v>-1.3309216499328613</v>
      </c>
      <c r="AP201">
        <v>0.59121441841125488</v>
      </c>
      <c r="AQ201">
        <v>3.6427273750305176</v>
      </c>
      <c r="AR201">
        <v>14.211363792419434</v>
      </c>
      <c r="AS201">
        <v>13.806057929992676</v>
      </c>
      <c r="AT201">
        <v>12.702520370483398</v>
      </c>
      <c r="AU201">
        <v>12.105579376220703</v>
      </c>
      <c r="AV201">
        <v>11.120612144470215</v>
      </c>
      <c r="AW201">
        <v>11.098614692687988</v>
      </c>
      <c r="AX201">
        <v>8.5725793838500977</v>
      </c>
      <c r="AY201">
        <v>1.4057068824768066</v>
      </c>
      <c r="AZ201">
        <v>1.1866532564163208</v>
      </c>
      <c r="BA201">
        <v>1.273218035697937</v>
      </c>
      <c r="BB201">
        <v>0.4198424220085144</v>
      </c>
      <c r="BC201">
        <v>0.53596276044845581</v>
      </c>
      <c r="BD201">
        <v>0.90597653388977051</v>
      </c>
      <c r="BE201">
        <v>60.646274566650391</v>
      </c>
      <c r="BF201">
        <v>60.564704895019531</v>
      </c>
      <c r="BG201">
        <v>60.516468048095703</v>
      </c>
      <c r="BH201">
        <v>60.665592193603516</v>
      </c>
      <c r="BI201">
        <v>60.638748168945313</v>
      </c>
      <c r="BJ201">
        <v>60.605426788330078</v>
      </c>
      <c r="BK201">
        <v>61.191387176513672</v>
      </c>
      <c r="BL201">
        <v>61.292266845703125</v>
      </c>
      <c r="BM201">
        <v>63.209144592285156</v>
      </c>
      <c r="BN201">
        <v>65.065994262695312</v>
      </c>
      <c r="BO201">
        <v>67.523582458496094</v>
      </c>
      <c r="BP201">
        <v>68.998161315917969</v>
      </c>
      <c r="BQ201">
        <v>69.481307983398438</v>
      </c>
      <c r="BR201">
        <v>69.671142578125</v>
      </c>
      <c r="BS201">
        <v>68.964836120605469</v>
      </c>
      <c r="BT201">
        <v>69.267616271972656</v>
      </c>
      <c r="BU201">
        <v>68.25128173828125</v>
      </c>
      <c r="BV201">
        <v>66.398979187011719</v>
      </c>
      <c r="BW201">
        <v>64.198783874511719</v>
      </c>
      <c r="BX201">
        <v>62.233665466308594</v>
      </c>
      <c r="BY201">
        <v>61.340511322021484</v>
      </c>
      <c r="BZ201">
        <v>61.198917388916016</v>
      </c>
      <c r="CA201">
        <v>61.348033905029297</v>
      </c>
      <c r="CB201">
        <v>61.186988830566406</v>
      </c>
      <c r="CC201">
        <v>3.2629518508911133</v>
      </c>
      <c r="CD201">
        <v>2.6156949996948242</v>
      </c>
      <c r="CE201">
        <v>2.195981502532959</v>
      </c>
      <c r="CF201">
        <v>2.8808872699737549</v>
      </c>
      <c r="CG201">
        <v>3.5211625099182129</v>
      </c>
      <c r="CH201">
        <v>4.2941641807556152</v>
      </c>
      <c r="CI201">
        <v>3.8102312088012695</v>
      </c>
      <c r="CJ201">
        <v>3.7488703727722168</v>
      </c>
      <c r="CK201">
        <v>2.0430288314819336</v>
      </c>
      <c r="CL201">
        <v>3.7082374095916748</v>
      </c>
      <c r="CM201">
        <v>3.4459404945373535</v>
      </c>
      <c r="CN201">
        <v>3.3011422157287598</v>
      </c>
      <c r="CO201">
        <v>3.0085635185241699</v>
      </c>
      <c r="CP201">
        <v>2.8544666767120361</v>
      </c>
      <c r="CQ201">
        <v>3.0236976146697998</v>
      </c>
      <c r="CR201">
        <v>4.0182843208312988</v>
      </c>
      <c r="CS201">
        <v>3.2609119415283203</v>
      </c>
      <c r="CT201">
        <v>3.353776216506958</v>
      </c>
      <c r="CU201">
        <v>3.9460866451263428</v>
      </c>
      <c r="CV201">
        <v>4.5007724761962891</v>
      </c>
      <c r="CW201">
        <v>4.870051383972168</v>
      </c>
      <c r="CX201">
        <v>5.1108574867248535</v>
      </c>
      <c r="CY201">
        <v>4.5492234230041504</v>
      </c>
      <c r="CZ201">
        <v>3.9760878086090088</v>
      </c>
    </row>
    <row r="202" spans="1:104" x14ac:dyDescent="0.25">
      <c r="A202" t="s">
        <v>376</v>
      </c>
      <c r="B202" t="s">
        <v>169</v>
      </c>
      <c r="C202" t="s">
        <v>27</v>
      </c>
      <c r="D202" t="s">
        <v>187</v>
      </c>
      <c r="E202" t="s">
        <v>183</v>
      </c>
      <c r="F202">
        <v>2020</v>
      </c>
      <c r="G202" t="s">
        <v>175</v>
      </c>
      <c r="H202">
        <v>6</v>
      </c>
      <c r="I202">
        <v>145.02784729003906</v>
      </c>
      <c r="J202">
        <v>141.2607421875</v>
      </c>
      <c r="K202">
        <v>138.66079711914062</v>
      </c>
      <c r="L202">
        <v>137.80278015136719</v>
      </c>
      <c r="M202">
        <v>143.28962707519531</v>
      </c>
      <c r="N202">
        <v>155.7003173828125</v>
      </c>
      <c r="O202">
        <v>169.82209777832031</v>
      </c>
      <c r="P202">
        <v>187.16790771484375</v>
      </c>
      <c r="Q202">
        <v>197.91426086425781</v>
      </c>
      <c r="R202">
        <v>205.93809509277344</v>
      </c>
      <c r="S202">
        <v>213.34657287597656</v>
      </c>
      <c r="T202">
        <v>215.474365234375</v>
      </c>
      <c r="U202">
        <v>215.8634033203125</v>
      </c>
      <c r="V202">
        <v>215.7362060546875</v>
      </c>
      <c r="W202">
        <v>213.13899230957031</v>
      </c>
      <c r="X202">
        <v>207.14704895019531</v>
      </c>
      <c r="Y202">
        <v>200.86027526855469</v>
      </c>
      <c r="Z202">
        <v>191.78244018554687</v>
      </c>
      <c r="AA202">
        <v>182.64143371582031</v>
      </c>
      <c r="AB202">
        <v>176.78141784667969</v>
      </c>
      <c r="AC202">
        <v>174.83106994628906</v>
      </c>
      <c r="AD202">
        <v>166.97340393066406</v>
      </c>
      <c r="AE202">
        <v>160.16514587402344</v>
      </c>
      <c r="AF202">
        <v>153.37419128417969</v>
      </c>
      <c r="AG202">
        <v>-0.25273206830024719</v>
      </c>
      <c r="AH202">
        <v>0.56266146898269653</v>
      </c>
      <c r="AI202">
        <v>4.818546399474144E-2</v>
      </c>
      <c r="AJ202">
        <v>0.27304229140281677</v>
      </c>
      <c r="AK202">
        <v>-0.56091207265853882</v>
      </c>
      <c r="AL202">
        <v>-0.97791719436645508</v>
      </c>
      <c r="AM202">
        <v>-2.6385190486907959</v>
      </c>
      <c r="AN202">
        <v>-1.9061229228973389</v>
      </c>
      <c r="AO202">
        <v>-0.38387593626976013</v>
      </c>
      <c r="AP202">
        <v>1.0847605466842651</v>
      </c>
      <c r="AQ202">
        <v>4.400693416595459</v>
      </c>
      <c r="AR202">
        <v>16.359613418579102</v>
      </c>
      <c r="AS202">
        <v>16.115407943725586</v>
      </c>
      <c r="AT202">
        <v>14.853399276733398</v>
      </c>
      <c r="AU202">
        <v>14.167608261108398</v>
      </c>
      <c r="AV202">
        <v>13.659278869628906</v>
      </c>
      <c r="AW202">
        <v>13.718271255493164</v>
      </c>
      <c r="AX202">
        <v>11.16241455078125</v>
      </c>
      <c r="AY202">
        <v>3.1511020660400391</v>
      </c>
      <c r="AZ202">
        <v>2.2139875888824463</v>
      </c>
      <c r="BA202">
        <v>1.9056512117385864</v>
      </c>
      <c r="BB202">
        <v>1.0091314315795898</v>
      </c>
      <c r="BC202">
        <v>1.1356477737426758</v>
      </c>
      <c r="BD202">
        <v>1.4023318290710449</v>
      </c>
      <c r="BE202">
        <v>64.147834777832031</v>
      </c>
      <c r="BF202">
        <v>63.796962738037109</v>
      </c>
      <c r="BG202">
        <v>63.40081787109375</v>
      </c>
      <c r="BH202">
        <v>63.352581024169922</v>
      </c>
      <c r="BI202">
        <v>62.989772796630859</v>
      </c>
      <c r="BJ202">
        <v>63.030483245849609</v>
      </c>
      <c r="BK202">
        <v>63.352443695068359</v>
      </c>
      <c r="BL202">
        <v>64.959152221679687</v>
      </c>
      <c r="BM202">
        <v>67.103721618652344</v>
      </c>
      <c r="BN202">
        <v>71.023582458496094</v>
      </c>
      <c r="BO202">
        <v>74.027984619140625</v>
      </c>
      <c r="BP202">
        <v>74.487274169921875</v>
      </c>
      <c r="BQ202">
        <v>75.791336059570313</v>
      </c>
      <c r="BR202">
        <v>75.731307983398438</v>
      </c>
      <c r="BS202">
        <v>74.544456481933594</v>
      </c>
      <c r="BT202">
        <v>73.964973449707031</v>
      </c>
      <c r="BU202">
        <v>72.865653991699219</v>
      </c>
      <c r="BV202">
        <v>71.657928466796875</v>
      </c>
      <c r="BW202">
        <v>70.745460510253906</v>
      </c>
      <c r="BX202">
        <v>69.172981262207031</v>
      </c>
      <c r="BY202">
        <v>66.595054626464844</v>
      </c>
      <c r="BZ202">
        <v>65.552780151367188</v>
      </c>
      <c r="CA202">
        <v>64.704879760742188</v>
      </c>
      <c r="CB202">
        <v>64.0394287109375</v>
      </c>
      <c r="CC202">
        <v>3.266171932220459</v>
      </c>
      <c r="CD202">
        <v>2.6091578006744385</v>
      </c>
      <c r="CE202">
        <v>2.1900539398193359</v>
      </c>
      <c r="CF202">
        <v>2.8574478626251221</v>
      </c>
      <c r="CG202">
        <v>3.4906966686248779</v>
      </c>
      <c r="CH202">
        <v>4.2504153251647949</v>
      </c>
      <c r="CI202">
        <v>3.7498927116394043</v>
      </c>
      <c r="CJ202">
        <v>3.6958246231079102</v>
      </c>
      <c r="CK202">
        <v>2.0057382583618164</v>
      </c>
      <c r="CL202">
        <v>3.6826293468475342</v>
      </c>
      <c r="CM202">
        <v>3.4762983322143555</v>
      </c>
      <c r="CN202">
        <v>3.3504424095153809</v>
      </c>
      <c r="CO202">
        <v>3.0550384521484375</v>
      </c>
      <c r="CP202">
        <v>2.8964323997497559</v>
      </c>
      <c r="CQ202">
        <v>3.0714757442474365</v>
      </c>
      <c r="CR202">
        <v>4.0971007347106934</v>
      </c>
      <c r="CS202">
        <v>3.3481216430664063</v>
      </c>
      <c r="CT202">
        <v>3.4288802146911621</v>
      </c>
      <c r="CU202">
        <v>4.0135564804077148</v>
      </c>
      <c r="CV202">
        <v>4.4783220291137695</v>
      </c>
      <c r="CW202">
        <v>4.828951358795166</v>
      </c>
      <c r="CX202">
        <v>5.0784177780151367</v>
      </c>
      <c r="CY202">
        <v>4.5323066711425781</v>
      </c>
      <c r="CZ202">
        <v>3.9618046283721924</v>
      </c>
    </row>
    <row r="203" spans="1:104" x14ac:dyDescent="0.25">
      <c r="A203" t="s">
        <v>377</v>
      </c>
      <c r="B203" t="s">
        <v>169</v>
      </c>
      <c r="C203" t="s">
        <v>27</v>
      </c>
      <c r="D203" t="s">
        <v>187</v>
      </c>
      <c r="E203" t="s">
        <v>183</v>
      </c>
      <c r="F203">
        <v>2020</v>
      </c>
      <c r="G203" t="s">
        <v>176</v>
      </c>
      <c r="H203">
        <v>7</v>
      </c>
      <c r="I203">
        <v>148.60929870605469</v>
      </c>
      <c r="J203">
        <v>145.39942932128906</v>
      </c>
      <c r="K203">
        <v>142.42605590820313</v>
      </c>
      <c r="L203">
        <v>142.186279296875</v>
      </c>
      <c r="M203">
        <v>148.45872497558594</v>
      </c>
      <c r="N203">
        <v>162.6893310546875</v>
      </c>
      <c r="O203">
        <v>176.97041320800781</v>
      </c>
      <c r="P203">
        <v>192.44044494628906</v>
      </c>
      <c r="Q203">
        <v>200.81869506835937</v>
      </c>
      <c r="R203">
        <v>207.43231201171875</v>
      </c>
      <c r="S203">
        <v>213.07760620117187</v>
      </c>
      <c r="T203">
        <v>213.81021118164062</v>
      </c>
      <c r="U203">
        <v>214.95576477050781</v>
      </c>
      <c r="V203">
        <v>215.38349914550781</v>
      </c>
      <c r="W203">
        <v>213.66835021972656</v>
      </c>
      <c r="X203">
        <v>210.2452392578125</v>
      </c>
      <c r="Y203">
        <v>205.37869262695312</v>
      </c>
      <c r="Z203">
        <v>195.81095886230469</v>
      </c>
      <c r="AA203">
        <v>186.04118347167969</v>
      </c>
      <c r="AB203">
        <v>179.74795532226562</v>
      </c>
      <c r="AC203">
        <v>177.72325134277344</v>
      </c>
      <c r="AD203">
        <v>170.17620849609375</v>
      </c>
      <c r="AE203">
        <v>163.19766235351562</v>
      </c>
      <c r="AF203">
        <v>156.51800537109375</v>
      </c>
      <c r="AG203">
        <v>-0.16566012799739838</v>
      </c>
      <c r="AH203">
        <v>0.58036327362060547</v>
      </c>
      <c r="AI203">
        <v>0.15318582952022552</v>
      </c>
      <c r="AJ203">
        <v>0.43254685401916504</v>
      </c>
      <c r="AK203">
        <v>-0.30867251753807068</v>
      </c>
      <c r="AL203">
        <v>-0.46021214127540588</v>
      </c>
      <c r="AM203">
        <v>-2.2907540798187256</v>
      </c>
      <c r="AN203">
        <v>-1.1252131462097168</v>
      </c>
      <c r="AO203">
        <v>0.3053315281867981</v>
      </c>
      <c r="AP203">
        <v>1.4013855457305908</v>
      </c>
      <c r="AQ203">
        <v>4.7049307823181152</v>
      </c>
      <c r="AR203">
        <v>16.831291198730469</v>
      </c>
      <c r="AS203">
        <v>16.774681091308594</v>
      </c>
      <c r="AT203">
        <v>15.524145126342773</v>
      </c>
      <c r="AU203">
        <v>14.86651611328125</v>
      </c>
      <c r="AV203">
        <v>14.890190124511719</v>
      </c>
      <c r="AW203">
        <v>15.059867858886719</v>
      </c>
      <c r="AX203">
        <v>12.61048698425293</v>
      </c>
      <c r="AY203">
        <v>4.3195796012878418</v>
      </c>
      <c r="AZ203">
        <v>2.9001812934875488</v>
      </c>
      <c r="BA203">
        <v>2.3150403499603271</v>
      </c>
      <c r="BB203">
        <v>1.4140429496765137</v>
      </c>
      <c r="BC203">
        <v>1.5434999465942383</v>
      </c>
      <c r="BD203">
        <v>1.7296018600463867</v>
      </c>
      <c r="BE203">
        <v>67.498580932617188</v>
      </c>
      <c r="BF203">
        <v>67.102439880371094</v>
      </c>
      <c r="BG203">
        <v>66.859962463378906</v>
      </c>
      <c r="BH203">
        <v>66.590507507324219</v>
      </c>
      <c r="BI203">
        <v>66.759086608886719</v>
      </c>
      <c r="BJ203">
        <v>66.287864685058594</v>
      </c>
      <c r="BK203">
        <v>67.210708618164062</v>
      </c>
      <c r="BL203">
        <v>67.909492492675781</v>
      </c>
      <c r="BM203">
        <v>70.1126708984375</v>
      </c>
      <c r="BN203">
        <v>71.356712341308594</v>
      </c>
      <c r="BO203">
        <v>72.995323181152344</v>
      </c>
      <c r="BP203">
        <v>74.431648254394531</v>
      </c>
      <c r="BQ203">
        <v>75.742332458496094</v>
      </c>
      <c r="BR203">
        <v>77.410774230957031</v>
      </c>
      <c r="BS203">
        <v>78.980545043945312</v>
      </c>
      <c r="BT203">
        <v>79.64599609375</v>
      </c>
      <c r="BU203">
        <v>80.165313720703125</v>
      </c>
      <c r="BV203">
        <v>80.1065673828125</v>
      </c>
      <c r="BW203">
        <v>76.54071044921875</v>
      </c>
      <c r="BX203">
        <v>74.307182312011719</v>
      </c>
      <c r="BY203">
        <v>71.659492492675781</v>
      </c>
      <c r="BZ203">
        <v>70.960708618164063</v>
      </c>
      <c r="CA203">
        <v>70.359825134277344</v>
      </c>
      <c r="CB203">
        <v>69.922981262207031</v>
      </c>
      <c r="CC203">
        <v>3.2210366725921631</v>
      </c>
      <c r="CD203">
        <v>2.5846612453460693</v>
      </c>
      <c r="CE203">
        <v>2.1649737358093262</v>
      </c>
      <c r="CF203">
        <v>2.8375277519226074</v>
      </c>
      <c r="CG203">
        <v>3.4806885719299316</v>
      </c>
      <c r="CH203">
        <v>4.2742805480957031</v>
      </c>
      <c r="CI203">
        <v>3.760861873626709</v>
      </c>
      <c r="CJ203">
        <v>3.6571130752563477</v>
      </c>
      <c r="CK203">
        <v>1.9586796760559082</v>
      </c>
      <c r="CL203">
        <v>3.5699310302734375</v>
      </c>
      <c r="CM203">
        <v>3.3414223194122314</v>
      </c>
      <c r="CN203">
        <v>3.1996099948883057</v>
      </c>
      <c r="CO203">
        <v>2.9278500080108643</v>
      </c>
      <c r="CP203">
        <v>2.7830104827880859</v>
      </c>
      <c r="CQ203">
        <v>2.9633734226226807</v>
      </c>
      <c r="CR203">
        <v>4.0020837783813477</v>
      </c>
      <c r="CS203">
        <v>3.2947657108306885</v>
      </c>
      <c r="CT203">
        <v>3.3693225383758545</v>
      </c>
      <c r="CU203">
        <v>3.9346060752868652</v>
      </c>
      <c r="CV203">
        <v>4.382326602935791</v>
      </c>
      <c r="CW203">
        <v>4.7243332862854004</v>
      </c>
      <c r="CX203">
        <v>4.981292724609375</v>
      </c>
      <c r="CY203">
        <v>4.4445443153381348</v>
      </c>
      <c r="CZ203">
        <v>3.8910531997680664</v>
      </c>
    </row>
    <row r="204" spans="1:104" x14ac:dyDescent="0.25">
      <c r="A204" t="s">
        <v>378</v>
      </c>
      <c r="B204" t="s">
        <v>169</v>
      </c>
      <c r="C204" t="s">
        <v>27</v>
      </c>
      <c r="D204" t="s">
        <v>187</v>
      </c>
      <c r="E204" t="s">
        <v>183</v>
      </c>
      <c r="F204">
        <v>2020</v>
      </c>
      <c r="G204" t="s">
        <v>177</v>
      </c>
      <c r="H204">
        <v>8</v>
      </c>
      <c r="I204">
        <v>156.52304077148437</v>
      </c>
      <c r="J204">
        <v>152.66728210449219</v>
      </c>
      <c r="K204">
        <v>149.6181640625</v>
      </c>
      <c r="L204">
        <v>149.2115478515625</v>
      </c>
      <c r="M204">
        <v>155.95523071289062</v>
      </c>
      <c r="N204">
        <v>172.22187805175781</v>
      </c>
      <c r="O204">
        <v>187.78805541992187</v>
      </c>
      <c r="P204">
        <v>203.30381774902344</v>
      </c>
      <c r="Q204">
        <v>215.10836791992187</v>
      </c>
      <c r="R204">
        <v>224.64277648925781</v>
      </c>
      <c r="S204">
        <v>233.4759521484375</v>
      </c>
      <c r="T204">
        <v>235.85861206054687</v>
      </c>
      <c r="U204">
        <v>237.67701721191406</v>
      </c>
      <c r="V204">
        <v>237.93392944335937</v>
      </c>
      <c r="W204">
        <v>235.97523498535156</v>
      </c>
      <c r="X204">
        <v>230.15299987792969</v>
      </c>
      <c r="Y204">
        <v>222.79582214355469</v>
      </c>
      <c r="Z204">
        <v>213.28450012207031</v>
      </c>
      <c r="AA204">
        <v>202.33113098144531</v>
      </c>
      <c r="AB204">
        <v>196.14913940429687</v>
      </c>
      <c r="AC204">
        <v>191.08656311035156</v>
      </c>
      <c r="AD204">
        <v>181.72367858886719</v>
      </c>
      <c r="AE204">
        <v>173.69137573242187</v>
      </c>
      <c r="AF204">
        <v>166.18948364257812</v>
      </c>
      <c r="AG204">
        <v>-2.1676141768693924E-2</v>
      </c>
      <c r="AH204">
        <v>0.6113593578338623</v>
      </c>
      <c r="AI204">
        <v>0.33027869462966919</v>
      </c>
      <c r="AJ204">
        <v>0.69999247789382935</v>
      </c>
      <c r="AK204">
        <v>0.12076548486948013</v>
      </c>
      <c r="AL204">
        <v>0.43714147806167603</v>
      </c>
      <c r="AM204">
        <v>-1.6738054752349854</v>
      </c>
      <c r="AN204">
        <v>0.18213321268558502</v>
      </c>
      <c r="AO204">
        <v>1.4842435121536255</v>
      </c>
      <c r="AP204">
        <v>2.0375256538391113</v>
      </c>
      <c r="AQ204">
        <v>5.6830945014953613</v>
      </c>
      <c r="AR204">
        <v>19.592632293701172</v>
      </c>
      <c r="AS204">
        <v>19.797645568847656</v>
      </c>
      <c r="AT204">
        <v>18.343252182006836</v>
      </c>
      <c r="AU204">
        <v>17.558242797851562</v>
      </c>
      <c r="AV204">
        <v>18.047401428222656</v>
      </c>
      <c r="AW204">
        <v>18.079301834106445</v>
      </c>
      <c r="AX204">
        <v>15.791038513183594</v>
      </c>
      <c r="AY204">
        <v>6.5744047164916992</v>
      </c>
      <c r="AZ204">
        <v>4.2659907341003418</v>
      </c>
      <c r="BA204">
        <v>3.1207759380340576</v>
      </c>
      <c r="BB204">
        <v>2.1501171588897705</v>
      </c>
      <c r="BC204">
        <v>2.2820553779602051</v>
      </c>
      <c r="BD204">
        <v>2.3292925357818604</v>
      </c>
      <c r="BE204">
        <v>71.10400390625</v>
      </c>
      <c r="BF204">
        <v>70.192955017089844</v>
      </c>
      <c r="BG204">
        <v>69.491188049316406</v>
      </c>
      <c r="BH204">
        <v>68.486785888671875</v>
      </c>
      <c r="BI204">
        <v>68.681022644042969</v>
      </c>
      <c r="BJ204">
        <v>68.431022644042969</v>
      </c>
      <c r="BK204">
        <v>68.83013916015625</v>
      </c>
      <c r="BL204">
        <v>69.637184143066406</v>
      </c>
      <c r="BM204">
        <v>73.91986083984375</v>
      </c>
      <c r="BN204">
        <v>78.168159484863281</v>
      </c>
      <c r="BO204">
        <v>82.032394409179688</v>
      </c>
      <c r="BP204">
        <v>83.868362426757813</v>
      </c>
      <c r="BQ204">
        <v>84.872764587402344</v>
      </c>
      <c r="BR204">
        <v>83.82452392578125</v>
      </c>
      <c r="BS204">
        <v>83.416595458984375</v>
      </c>
      <c r="BT204">
        <v>83.817138671875</v>
      </c>
      <c r="BU204">
        <v>83.675544738769531</v>
      </c>
      <c r="BV204">
        <v>82.760086059570313</v>
      </c>
      <c r="BW204">
        <v>80.220939636230469</v>
      </c>
      <c r="BX204">
        <v>77.353721618652344</v>
      </c>
      <c r="BY204">
        <v>75.013351440429688</v>
      </c>
      <c r="BZ204">
        <v>73.695793151855469</v>
      </c>
      <c r="CA204">
        <v>72.646141052246094</v>
      </c>
      <c r="CB204">
        <v>72.254539489746094</v>
      </c>
      <c r="CC204">
        <v>3.2587337493896484</v>
      </c>
      <c r="CD204">
        <v>2.6068010330200195</v>
      </c>
      <c r="CE204">
        <v>2.1845824718475342</v>
      </c>
      <c r="CF204">
        <v>2.8602619171142578</v>
      </c>
      <c r="CG204">
        <v>3.5122082233428955</v>
      </c>
      <c r="CH204">
        <v>4.3462352752685547</v>
      </c>
      <c r="CI204">
        <v>3.8333251476287842</v>
      </c>
      <c r="CJ204">
        <v>3.7111496925354004</v>
      </c>
      <c r="CK204">
        <v>2.0152897834777832</v>
      </c>
      <c r="CL204">
        <v>3.7136139869689941</v>
      </c>
      <c r="CM204">
        <v>3.5168724060058594</v>
      </c>
      <c r="CN204">
        <v>3.390324592590332</v>
      </c>
      <c r="CO204">
        <v>3.1096236705780029</v>
      </c>
      <c r="CP204">
        <v>2.953110933303833</v>
      </c>
      <c r="CQ204">
        <v>3.1436455249786377</v>
      </c>
      <c r="CR204">
        <v>4.2082118988037109</v>
      </c>
      <c r="CS204">
        <v>3.4331848621368408</v>
      </c>
      <c r="CT204">
        <v>3.5252163410186768</v>
      </c>
      <c r="CU204">
        <v>4.1103215217590332</v>
      </c>
      <c r="CV204">
        <v>4.5935463905334473</v>
      </c>
      <c r="CW204">
        <v>4.879185676574707</v>
      </c>
      <c r="CX204">
        <v>5.1094675064086914</v>
      </c>
      <c r="CY204">
        <v>4.5437297821044922</v>
      </c>
      <c r="CZ204">
        <v>3.9685084819793701</v>
      </c>
    </row>
    <row r="205" spans="1:104" x14ac:dyDescent="0.25">
      <c r="A205" t="s">
        <v>379</v>
      </c>
      <c r="B205" t="s">
        <v>169</v>
      </c>
      <c r="C205" t="s">
        <v>27</v>
      </c>
      <c r="D205" t="s">
        <v>187</v>
      </c>
      <c r="E205" t="s">
        <v>183</v>
      </c>
      <c r="F205">
        <v>2020</v>
      </c>
      <c r="G205" t="s">
        <v>178</v>
      </c>
      <c r="H205">
        <v>9</v>
      </c>
      <c r="I205">
        <v>153.38946533203125</v>
      </c>
      <c r="J205">
        <v>149.74055480957031</v>
      </c>
      <c r="K205">
        <v>146.92634582519531</v>
      </c>
      <c r="L205">
        <v>146.90914916992187</v>
      </c>
      <c r="M205">
        <v>154.705810546875</v>
      </c>
      <c r="N205">
        <v>170.94110107421875</v>
      </c>
      <c r="O205">
        <v>190.20941162109375</v>
      </c>
      <c r="P205">
        <v>206.01235961914063</v>
      </c>
      <c r="Q205">
        <v>221.05841064453125</v>
      </c>
      <c r="R205">
        <v>233.11041259765625</v>
      </c>
      <c r="S205">
        <v>241.66091918945312</v>
      </c>
      <c r="T205">
        <v>244.35807800292969</v>
      </c>
      <c r="U205">
        <v>245.89132690429687</v>
      </c>
      <c r="V205">
        <v>245.67781066894531</v>
      </c>
      <c r="W205">
        <v>242.98762512207031</v>
      </c>
      <c r="X205">
        <v>234.71324157714844</v>
      </c>
      <c r="Y205">
        <v>224.27671813964844</v>
      </c>
      <c r="Z205">
        <v>213.93466186523437</v>
      </c>
      <c r="AA205">
        <v>204.17839050292969</v>
      </c>
      <c r="AB205">
        <v>200.05007934570312</v>
      </c>
      <c r="AC205">
        <v>191.78773498535156</v>
      </c>
      <c r="AD205">
        <v>180.99392700195312</v>
      </c>
      <c r="AE205">
        <v>171.52914428710937</v>
      </c>
      <c r="AF205">
        <v>163.79484558105469</v>
      </c>
      <c r="AG205">
        <v>-8.1858895719051361E-3</v>
      </c>
      <c r="AH205">
        <v>0.59980911016464233</v>
      </c>
      <c r="AI205">
        <v>0.33883705735206604</v>
      </c>
      <c r="AJ205">
        <v>0.71031522750854492</v>
      </c>
      <c r="AK205">
        <v>0.15828852355480194</v>
      </c>
      <c r="AL205">
        <v>0.51388192176818848</v>
      </c>
      <c r="AM205">
        <v>-1.6285364627838135</v>
      </c>
      <c r="AN205">
        <v>0.30567687749862671</v>
      </c>
      <c r="AO205">
        <v>1.6289834976196289</v>
      </c>
      <c r="AP205">
        <v>2.1613631248474121</v>
      </c>
      <c r="AQ205">
        <v>5.9299540519714355</v>
      </c>
      <c r="AR205">
        <v>20.391324996948242</v>
      </c>
      <c r="AS205">
        <v>20.594606399536133</v>
      </c>
      <c r="AT205">
        <v>19.047727584838867</v>
      </c>
      <c r="AU205">
        <v>18.182332992553711</v>
      </c>
      <c r="AV205">
        <v>18.560352325439453</v>
      </c>
      <c r="AW205">
        <v>18.352390289306641</v>
      </c>
      <c r="AX205">
        <v>16.018917083740234</v>
      </c>
      <c r="AY205">
        <v>6.7995409965515137</v>
      </c>
      <c r="AZ205">
        <v>4.4487524032592773</v>
      </c>
      <c r="BA205">
        <v>3.1875038146972656</v>
      </c>
      <c r="BB205">
        <v>2.1970705986022949</v>
      </c>
      <c r="BC205">
        <v>2.3086936473846436</v>
      </c>
      <c r="BD205">
        <v>2.3380787372589111</v>
      </c>
      <c r="BE205">
        <v>70.890312194824219</v>
      </c>
      <c r="BF205">
        <v>70.438545227050781</v>
      </c>
      <c r="BG205">
        <v>70.2894287109375</v>
      </c>
      <c r="BH205">
        <v>69.486785888671875</v>
      </c>
      <c r="BI205">
        <v>69.0394287109375</v>
      </c>
      <c r="BJ205">
        <v>68.741188049316406</v>
      </c>
      <c r="BK205">
        <v>69.197357177734375</v>
      </c>
      <c r="BL205">
        <v>70.149116516113281</v>
      </c>
      <c r="BM205">
        <v>72.85528564453125</v>
      </c>
      <c r="BN205">
        <v>76.714973449707031</v>
      </c>
      <c r="BO205">
        <v>81.184356689453125</v>
      </c>
      <c r="BP205">
        <v>82.644927978515625</v>
      </c>
      <c r="BQ205">
        <v>84.544044494628906</v>
      </c>
      <c r="BR205">
        <v>85.289642333984375</v>
      </c>
      <c r="BS205">
        <v>85.938758850097656</v>
      </c>
      <c r="BT205">
        <v>86.188758850097656</v>
      </c>
      <c r="BU205">
        <v>85.429946899414063</v>
      </c>
      <c r="BV205">
        <v>84.030830383300781</v>
      </c>
      <c r="BW205">
        <v>83.675544738769531</v>
      </c>
      <c r="BX205">
        <v>78.706169128417969</v>
      </c>
      <c r="BY205">
        <v>76.298240661621094</v>
      </c>
      <c r="BZ205">
        <v>74.390312194824219</v>
      </c>
      <c r="CA205">
        <v>73.491188049316406</v>
      </c>
      <c r="CB205">
        <v>72.842071533203125</v>
      </c>
      <c r="CC205">
        <v>3.1864564418792725</v>
      </c>
      <c r="CD205">
        <v>2.5511918067932129</v>
      </c>
      <c r="CE205">
        <v>2.1405513286590576</v>
      </c>
      <c r="CF205">
        <v>2.8099203109741211</v>
      </c>
      <c r="CG205">
        <v>3.4763925075531006</v>
      </c>
      <c r="CH205">
        <v>4.304405689239502</v>
      </c>
      <c r="CI205">
        <v>3.874194860458374</v>
      </c>
      <c r="CJ205">
        <v>3.7523043155670166</v>
      </c>
      <c r="CK205">
        <v>2.066469669342041</v>
      </c>
      <c r="CL205">
        <v>3.8451008796691895</v>
      </c>
      <c r="CM205">
        <v>3.6321401596069336</v>
      </c>
      <c r="CN205">
        <v>3.5047581195831299</v>
      </c>
      <c r="CO205">
        <v>3.2100045680999756</v>
      </c>
      <c r="CP205">
        <v>3.0425035953521729</v>
      </c>
      <c r="CQ205">
        <v>3.2299296855926514</v>
      </c>
      <c r="CR205">
        <v>4.2821345329284668</v>
      </c>
      <c r="CS205">
        <v>3.4483880996704102</v>
      </c>
      <c r="CT205">
        <v>3.5281696319580078</v>
      </c>
      <c r="CU205">
        <v>4.1387066841125488</v>
      </c>
      <c r="CV205">
        <v>4.6745758056640625</v>
      </c>
      <c r="CW205">
        <v>4.8862967491149902</v>
      </c>
      <c r="CX205">
        <v>5.0777339935302734</v>
      </c>
      <c r="CY205">
        <v>4.4772768020629883</v>
      </c>
      <c r="CZ205">
        <v>3.9027059078216553</v>
      </c>
    </row>
    <row r="206" spans="1:104" x14ac:dyDescent="0.25">
      <c r="A206" t="s">
        <v>380</v>
      </c>
      <c r="B206" t="s">
        <v>169</v>
      </c>
      <c r="C206" t="s">
        <v>27</v>
      </c>
      <c r="D206" t="s">
        <v>187</v>
      </c>
      <c r="E206" t="s">
        <v>183</v>
      </c>
      <c r="F206">
        <v>2020</v>
      </c>
      <c r="G206" t="s">
        <v>179</v>
      </c>
      <c r="H206">
        <v>10</v>
      </c>
      <c r="I206">
        <v>148.05758666992187</v>
      </c>
      <c r="J206">
        <v>144.47880554199219</v>
      </c>
      <c r="K206">
        <v>141.54129028320312</v>
      </c>
      <c r="L206">
        <v>140.869384765625</v>
      </c>
      <c r="M206">
        <v>146.84068298339844</v>
      </c>
      <c r="N206">
        <v>159.09381103515625</v>
      </c>
      <c r="O206">
        <v>176.41493225097656</v>
      </c>
      <c r="P206">
        <v>190.6966552734375</v>
      </c>
      <c r="Q206">
        <v>201.28692626953125</v>
      </c>
      <c r="R206">
        <v>208.86161804199219</v>
      </c>
      <c r="S206">
        <v>216.1905517578125</v>
      </c>
      <c r="T206">
        <v>219.04454040527344</v>
      </c>
      <c r="U206">
        <v>220.63676452636719</v>
      </c>
      <c r="V206">
        <v>222.99369812011719</v>
      </c>
      <c r="W206">
        <v>221.30387878417969</v>
      </c>
      <c r="X206">
        <v>214.55387878417969</v>
      </c>
      <c r="Y206">
        <v>206.32476806640625</v>
      </c>
      <c r="Z206">
        <v>196.99270629882813</v>
      </c>
      <c r="AA206">
        <v>190.66886901855469</v>
      </c>
      <c r="AB206">
        <v>184.38880920410156</v>
      </c>
      <c r="AC206">
        <v>177.43150329589844</v>
      </c>
      <c r="AD206">
        <v>168.03213500976562</v>
      </c>
      <c r="AE206">
        <v>161.043701171875</v>
      </c>
      <c r="AF206">
        <v>155.10771179199219</v>
      </c>
      <c r="AG206">
        <v>-0.27120339870452881</v>
      </c>
      <c r="AH206">
        <v>0.57530790567398071</v>
      </c>
      <c r="AI206">
        <v>3.456445038318634E-2</v>
      </c>
      <c r="AJ206">
        <v>0.25791612267494202</v>
      </c>
      <c r="AK206">
        <v>-0.61305421590805054</v>
      </c>
      <c r="AL206">
        <v>-1.0771584510803223</v>
      </c>
      <c r="AM206">
        <v>-2.8058528900146484</v>
      </c>
      <c r="AN206">
        <v>-2.0594131946563721</v>
      </c>
      <c r="AO206">
        <v>-0.48924216628074646</v>
      </c>
      <c r="AP206">
        <v>1.0560473203659058</v>
      </c>
      <c r="AQ206">
        <v>4.4147562980651855</v>
      </c>
      <c r="AR206">
        <v>16.543739318847656</v>
      </c>
      <c r="AS206">
        <v>16.365877151489258</v>
      </c>
      <c r="AT206">
        <v>15.250969886779785</v>
      </c>
      <c r="AU206">
        <v>14.61279296875</v>
      </c>
      <c r="AV206">
        <v>13.999029159545898</v>
      </c>
      <c r="AW206">
        <v>13.944231033325195</v>
      </c>
      <c r="AX206">
        <v>11.292427062988281</v>
      </c>
      <c r="AY206">
        <v>3.1282036304473877</v>
      </c>
      <c r="AZ206">
        <v>2.2147881984710693</v>
      </c>
      <c r="BA206">
        <v>1.8804668188095093</v>
      </c>
      <c r="BB206">
        <v>0.96151077747344971</v>
      </c>
      <c r="BC206">
        <v>1.0877794027328491</v>
      </c>
      <c r="BD206">
        <v>1.3762041330337524</v>
      </c>
      <c r="BE206">
        <v>64.599594116210938</v>
      </c>
      <c r="BF206">
        <v>64.491188049316406</v>
      </c>
      <c r="BG206">
        <v>64.046821594238281</v>
      </c>
      <c r="BH206">
        <v>62.977840423583984</v>
      </c>
      <c r="BI206">
        <v>61.693088531494141</v>
      </c>
      <c r="BJ206">
        <v>61.296955108642578</v>
      </c>
      <c r="BK206">
        <v>61.080284118652344</v>
      </c>
      <c r="BL206">
        <v>61.454887390136719</v>
      </c>
      <c r="BM206">
        <v>63.652103424072266</v>
      </c>
      <c r="BN206">
        <v>67.752845764160156</v>
      </c>
      <c r="BO206">
        <v>71.341796875</v>
      </c>
      <c r="BP206">
        <v>74.976905822753906</v>
      </c>
      <c r="BQ206">
        <v>77.46795654296875</v>
      </c>
      <c r="BR206">
        <v>77.105148315429687</v>
      </c>
      <c r="BS206">
        <v>76.858268737792969</v>
      </c>
      <c r="BT206">
        <v>75.945655822753906</v>
      </c>
      <c r="BU206">
        <v>74.948646545410156</v>
      </c>
      <c r="BV206">
        <v>74.564430236816406</v>
      </c>
      <c r="BW206">
        <v>73.077018737792969</v>
      </c>
      <c r="BX206">
        <v>70.338951110839844</v>
      </c>
      <c r="BY206">
        <v>69.095054626464844</v>
      </c>
      <c r="BZ206">
        <v>67.593498229980469</v>
      </c>
      <c r="CA206">
        <v>67.033462524414063</v>
      </c>
      <c r="CB206">
        <v>65.756103515625</v>
      </c>
      <c r="CC206">
        <v>3.3547191619873047</v>
      </c>
      <c r="CD206">
        <v>2.6848552227020264</v>
      </c>
      <c r="CE206">
        <v>2.2491691112518311</v>
      </c>
      <c r="CF206">
        <v>2.9388322830200195</v>
      </c>
      <c r="CG206">
        <v>3.5989978313446045</v>
      </c>
      <c r="CH206">
        <v>4.3695130348205566</v>
      </c>
      <c r="CI206">
        <v>3.9192037582397461</v>
      </c>
      <c r="CJ206">
        <v>3.7884435653686523</v>
      </c>
      <c r="CK206">
        <v>2.0523462295532227</v>
      </c>
      <c r="CL206">
        <v>3.7576625347137451</v>
      </c>
      <c r="CM206">
        <v>3.5440998077392578</v>
      </c>
      <c r="CN206">
        <v>3.4267058372497559</v>
      </c>
      <c r="CO206">
        <v>3.1416182518005371</v>
      </c>
      <c r="CP206">
        <v>3.0121097564697266</v>
      </c>
      <c r="CQ206">
        <v>3.2085661888122559</v>
      </c>
      <c r="CR206">
        <v>4.2694520950317383</v>
      </c>
      <c r="CS206">
        <v>3.4601616859436035</v>
      </c>
      <c r="CT206">
        <v>3.543492317199707</v>
      </c>
      <c r="CU206">
        <v>4.2154865264892578</v>
      </c>
      <c r="CV206">
        <v>4.6994938850402832</v>
      </c>
      <c r="CW206">
        <v>4.9306340217590332</v>
      </c>
      <c r="CX206">
        <v>5.141754150390625</v>
      </c>
      <c r="CY206">
        <v>4.5849313735961914</v>
      </c>
      <c r="CZ206">
        <v>4.0309929847717285</v>
      </c>
    </row>
    <row r="207" spans="1:104" x14ac:dyDescent="0.25">
      <c r="A207" t="s">
        <v>381</v>
      </c>
      <c r="B207" t="s">
        <v>169</v>
      </c>
      <c r="C207" t="s">
        <v>27</v>
      </c>
      <c r="D207" t="s">
        <v>187</v>
      </c>
      <c r="E207" t="s">
        <v>183</v>
      </c>
      <c r="F207">
        <v>2020</v>
      </c>
      <c r="G207" t="s">
        <v>180</v>
      </c>
      <c r="H207">
        <v>11</v>
      </c>
      <c r="I207">
        <v>136.28507995605469</v>
      </c>
      <c r="J207">
        <v>133.1702880859375</v>
      </c>
      <c r="K207">
        <v>131.05696105957031</v>
      </c>
      <c r="L207">
        <v>131.2041015625</v>
      </c>
      <c r="M207">
        <v>137.49876403808594</v>
      </c>
      <c r="N207">
        <v>148.05421447753906</v>
      </c>
      <c r="O207">
        <v>162.16291809082031</v>
      </c>
      <c r="P207">
        <v>176.95729064941406</v>
      </c>
      <c r="Q207">
        <v>186.10479736328125</v>
      </c>
      <c r="R207">
        <v>192.4378662109375</v>
      </c>
      <c r="S207">
        <v>198.36341857910156</v>
      </c>
      <c r="T207">
        <v>199.5035400390625</v>
      </c>
      <c r="U207">
        <v>200.81170654296875</v>
      </c>
      <c r="V207">
        <v>202.42515563964844</v>
      </c>
      <c r="W207">
        <v>200.57644653320312</v>
      </c>
      <c r="X207">
        <v>193.89006042480469</v>
      </c>
      <c r="Y207">
        <v>187.13775634765625</v>
      </c>
      <c r="Z207">
        <v>180.77719116210937</v>
      </c>
      <c r="AA207">
        <v>171.2938232421875</v>
      </c>
      <c r="AB207">
        <v>164.20191955566406</v>
      </c>
      <c r="AC207">
        <v>160.20556640625</v>
      </c>
      <c r="AD207">
        <v>153.05438232421875</v>
      </c>
      <c r="AE207">
        <v>146.9107666015625</v>
      </c>
      <c r="AF207">
        <v>142.11503601074219</v>
      </c>
      <c r="AG207">
        <v>-0.40893325209617615</v>
      </c>
      <c r="AH207">
        <v>0.52820330858230591</v>
      </c>
      <c r="AI207">
        <v>-0.1456068754196167</v>
      </c>
      <c r="AJ207">
        <v>-1.8840014934539795E-2</v>
      </c>
      <c r="AK207">
        <v>-1.0438085794448853</v>
      </c>
      <c r="AL207">
        <v>-1.9537726640701294</v>
      </c>
      <c r="AM207">
        <v>-3.3618042469024658</v>
      </c>
      <c r="AN207">
        <v>-3.3396265506744385</v>
      </c>
      <c r="AO207">
        <v>-1.6509931087493896</v>
      </c>
      <c r="AP207">
        <v>0.4398159384727478</v>
      </c>
      <c r="AQ207">
        <v>3.5138821601867676</v>
      </c>
      <c r="AR207">
        <v>14.029149055480957</v>
      </c>
      <c r="AS207">
        <v>13.631046295166016</v>
      </c>
      <c r="AT207">
        <v>12.628312110900879</v>
      </c>
      <c r="AU207">
        <v>12.084357261657715</v>
      </c>
      <c r="AV207">
        <v>10.888423919677734</v>
      </c>
      <c r="AW207">
        <v>10.895381927490234</v>
      </c>
      <c r="AX207">
        <v>8.2772645950317383</v>
      </c>
      <c r="AY207">
        <v>0.90819716453552246</v>
      </c>
      <c r="AZ207">
        <v>0.86863929033279419</v>
      </c>
      <c r="BA207">
        <v>1.0638517141342163</v>
      </c>
      <c r="BB207">
        <v>0.23031823337078094</v>
      </c>
      <c r="BC207">
        <v>0.3449140191078186</v>
      </c>
      <c r="BD207">
        <v>0.75636732578277588</v>
      </c>
      <c r="BE207">
        <v>59.438549041748047</v>
      </c>
      <c r="BF207">
        <v>58.235225677490234</v>
      </c>
      <c r="BG207">
        <v>57.425060272216797</v>
      </c>
      <c r="BH207">
        <v>56.445934295654297</v>
      </c>
      <c r="BI207">
        <v>57.504543304443359</v>
      </c>
      <c r="BJ207">
        <v>56.760509490966797</v>
      </c>
      <c r="BK207">
        <v>57.108406066894531</v>
      </c>
      <c r="BL207">
        <v>57.209285736083984</v>
      </c>
      <c r="BM207">
        <v>60.802642822265625</v>
      </c>
      <c r="BN207">
        <v>64.935295104980469</v>
      </c>
      <c r="BO207">
        <v>68.448646545410156</v>
      </c>
      <c r="BP207">
        <v>69.543556213378906</v>
      </c>
      <c r="BQ207">
        <v>70.228462219238281</v>
      </c>
      <c r="BR207">
        <v>69.599319458007813</v>
      </c>
      <c r="BS207">
        <v>69.022819519042969</v>
      </c>
      <c r="BT207">
        <v>69.927902221679688</v>
      </c>
      <c r="BU207">
        <v>68.792274475097656</v>
      </c>
      <c r="BV207">
        <v>66.194374084472656</v>
      </c>
      <c r="BW207">
        <v>64.408065795898437</v>
      </c>
      <c r="BX207">
        <v>64.045257568359375</v>
      </c>
      <c r="BY207">
        <v>63.051219940185547</v>
      </c>
      <c r="BZ207">
        <v>61.822097778320313</v>
      </c>
      <c r="CA207">
        <v>61.560165405273437</v>
      </c>
      <c r="CB207">
        <v>60.102443695068359</v>
      </c>
      <c r="CC207">
        <v>3.3803372383117676</v>
      </c>
      <c r="CD207">
        <v>2.7090079784393311</v>
      </c>
      <c r="CE207">
        <v>2.2797398567199707</v>
      </c>
      <c r="CF207">
        <v>2.9963452816009521</v>
      </c>
      <c r="CG207">
        <v>3.6890981197357178</v>
      </c>
      <c r="CH207">
        <v>4.451298713684082</v>
      </c>
      <c r="CI207">
        <v>3.9436671733856201</v>
      </c>
      <c r="CJ207">
        <v>3.8483314514160156</v>
      </c>
      <c r="CK207">
        <v>2.0772025585174561</v>
      </c>
      <c r="CL207">
        <v>3.7899713516235352</v>
      </c>
      <c r="CM207">
        <v>3.5597302913665771</v>
      </c>
      <c r="CN207">
        <v>3.4164981842041016</v>
      </c>
      <c r="CO207">
        <v>3.1300463676452637</v>
      </c>
      <c r="CP207">
        <v>2.9931530952453613</v>
      </c>
      <c r="CQ207">
        <v>3.1833775043487549</v>
      </c>
      <c r="CR207">
        <v>4.2235488891601562</v>
      </c>
      <c r="CS207">
        <v>3.435521125793457</v>
      </c>
      <c r="CT207">
        <v>3.5596816539764404</v>
      </c>
      <c r="CU207">
        <v>4.1456809043884277</v>
      </c>
      <c r="CV207">
        <v>4.5812182426452637</v>
      </c>
      <c r="CW207">
        <v>4.8734426498413086</v>
      </c>
      <c r="CX207">
        <v>5.126854419708252</v>
      </c>
      <c r="CY207">
        <v>4.5785603523254395</v>
      </c>
      <c r="CZ207">
        <v>4.0430107116699219</v>
      </c>
    </row>
    <row r="208" spans="1:104" x14ac:dyDescent="0.25">
      <c r="A208" t="s">
        <v>382</v>
      </c>
      <c r="B208" t="s">
        <v>169</v>
      </c>
      <c r="C208" t="s">
        <v>27</v>
      </c>
      <c r="D208" t="s">
        <v>187</v>
      </c>
      <c r="E208" t="s">
        <v>183</v>
      </c>
      <c r="F208">
        <v>2020</v>
      </c>
      <c r="G208" t="s">
        <v>181</v>
      </c>
      <c r="H208">
        <v>12</v>
      </c>
      <c r="I208">
        <v>129.05337524414062</v>
      </c>
      <c r="J208">
        <v>126.54472351074219</v>
      </c>
      <c r="K208">
        <v>125.00504302978516</v>
      </c>
      <c r="L208">
        <v>124.69933319091797</v>
      </c>
      <c r="M208">
        <v>130.43911743164062</v>
      </c>
      <c r="N208">
        <v>140.76356506347656</v>
      </c>
      <c r="O208">
        <v>155.81295776367187</v>
      </c>
      <c r="P208">
        <v>168.29454040527344</v>
      </c>
      <c r="Q208">
        <v>174.87544250488281</v>
      </c>
      <c r="R208">
        <v>177.6768798828125</v>
      </c>
      <c r="S208">
        <v>179.22320556640625</v>
      </c>
      <c r="T208">
        <v>178.06910705566406</v>
      </c>
      <c r="U208">
        <v>177.21624755859375</v>
      </c>
      <c r="V208">
        <v>176.99688720703125</v>
      </c>
      <c r="W208">
        <v>175.11370849609375</v>
      </c>
      <c r="X208">
        <v>170.76060485839844</v>
      </c>
      <c r="Y208">
        <v>168.43350219726562</v>
      </c>
      <c r="Z208">
        <v>166.71267700195312</v>
      </c>
      <c r="AA208">
        <v>160.22439575195312</v>
      </c>
      <c r="AB208">
        <v>154.53999328613281</v>
      </c>
      <c r="AC208">
        <v>150.698974609375</v>
      </c>
      <c r="AD208">
        <v>144.91558837890625</v>
      </c>
      <c r="AE208">
        <v>139.25685119628906</v>
      </c>
      <c r="AF208">
        <v>134.09768676757813</v>
      </c>
      <c r="AG208">
        <v>-0.56453216075897217</v>
      </c>
      <c r="AH208">
        <v>0.49960675835609436</v>
      </c>
      <c r="AI208">
        <v>-0.33800584077835083</v>
      </c>
      <c r="AJ208">
        <v>-0.30730748176574707</v>
      </c>
      <c r="AK208">
        <v>-1.5140159130096436</v>
      </c>
      <c r="AL208">
        <v>-2.9207198619842529</v>
      </c>
      <c r="AM208">
        <v>-4.1140379905700684</v>
      </c>
      <c r="AN208">
        <v>-4.7730941772460937</v>
      </c>
      <c r="AO208">
        <v>-2.8752520084381104</v>
      </c>
      <c r="AP208">
        <v>-0.17255626618862152</v>
      </c>
      <c r="AQ208">
        <v>2.6047205924987793</v>
      </c>
      <c r="AR208">
        <v>11.432144165039063</v>
      </c>
      <c r="AS208">
        <v>10.717957496643066</v>
      </c>
      <c r="AT208">
        <v>9.7923002243041992</v>
      </c>
      <c r="AU208">
        <v>9.3601160049438477</v>
      </c>
      <c r="AV208">
        <v>7.7651782035827637</v>
      </c>
      <c r="AW208">
        <v>7.9528107643127441</v>
      </c>
      <c r="AX208">
        <v>5.372584342956543</v>
      </c>
      <c r="AY208">
        <v>-1.2417657375335693</v>
      </c>
      <c r="AZ208">
        <v>-0.40339216589927673</v>
      </c>
      <c r="BA208">
        <v>0.29968777298927307</v>
      </c>
      <c r="BB208">
        <v>-0.50028634071350098</v>
      </c>
      <c r="BC208">
        <v>-0.3943651020526886</v>
      </c>
      <c r="BD208">
        <v>0.1540992259979248</v>
      </c>
      <c r="BE208">
        <v>53.517131805419922</v>
      </c>
      <c r="BF208">
        <v>53.495731353759766</v>
      </c>
      <c r="BG208">
        <v>52.327297210693359</v>
      </c>
      <c r="BH208">
        <v>52.628517150878906</v>
      </c>
      <c r="BI208">
        <v>51.733802795410156</v>
      </c>
      <c r="BJ208">
        <v>50.650821685791016</v>
      </c>
      <c r="BK208">
        <v>50.184139251708984</v>
      </c>
      <c r="BL208">
        <v>49.93414306640625</v>
      </c>
      <c r="BM208">
        <v>54.497016906738281</v>
      </c>
      <c r="BN208">
        <v>57.438278198242188</v>
      </c>
      <c r="BO208">
        <v>60.565994262695313</v>
      </c>
      <c r="BP208">
        <v>63.081424713134766</v>
      </c>
      <c r="BQ208">
        <v>64.810173034667969</v>
      </c>
      <c r="BR208">
        <v>64.629142761230469</v>
      </c>
      <c r="BS208">
        <v>62.713695526123047</v>
      </c>
      <c r="BT208">
        <v>61.947357177734375</v>
      </c>
      <c r="BU208">
        <v>61.181022644042969</v>
      </c>
      <c r="BV208">
        <v>58.440109252929688</v>
      </c>
      <c r="BW208">
        <v>55.616729736328125</v>
      </c>
      <c r="BX208">
        <v>53.529342651367188</v>
      </c>
      <c r="BY208">
        <v>52.084964752197266</v>
      </c>
      <c r="BZ208">
        <v>50.765987396240234</v>
      </c>
      <c r="CA208">
        <v>50.090927124023438</v>
      </c>
      <c r="CB208">
        <v>49.268829345703125</v>
      </c>
      <c r="CC208">
        <v>3.6125240325927734</v>
      </c>
      <c r="CD208">
        <v>2.9052040576934814</v>
      </c>
      <c r="CE208">
        <v>2.4540441036224365</v>
      </c>
      <c r="CF208">
        <v>3.2139432430267334</v>
      </c>
      <c r="CG208">
        <v>3.9496526718139648</v>
      </c>
      <c r="CH208">
        <v>4.7762365341186523</v>
      </c>
      <c r="CI208">
        <v>4.2764358520507812</v>
      </c>
      <c r="CJ208">
        <v>4.1305098533630371</v>
      </c>
      <c r="CK208">
        <v>2.2028236389160156</v>
      </c>
      <c r="CL208">
        <v>3.9491708278656006</v>
      </c>
      <c r="CM208">
        <v>3.629772424697876</v>
      </c>
      <c r="CN208">
        <v>3.4415087699890137</v>
      </c>
      <c r="CO208">
        <v>3.1174168586730957</v>
      </c>
      <c r="CP208">
        <v>2.9536545276641846</v>
      </c>
      <c r="CQ208">
        <v>3.1365921497344971</v>
      </c>
      <c r="CR208">
        <v>4.197969913482666</v>
      </c>
      <c r="CS208">
        <v>3.4897098541259766</v>
      </c>
      <c r="CT208">
        <v>3.7048091888427734</v>
      </c>
      <c r="CU208">
        <v>4.3763542175292969</v>
      </c>
      <c r="CV208">
        <v>4.8660135269165039</v>
      </c>
      <c r="CW208">
        <v>5.1736640930175781</v>
      </c>
      <c r="CX208">
        <v>5.4783520698547363</v>
      </c>
      <c r="CY208">
        <v>4.8980307579040527</v>
      </c>
      <c r="CZ208">
        <v>4.305422306060791</v>
      </c>
    </row>
    <row r="209" spans="1:104" x14ac:dyDescent="0.25">
      <c r="A209" t="s">
        <v>383</v>
      </c>
      <c r="B209" t="s">
        <v>169</v>
      </c>
      <c r="C209" t="s">
        <v>27</v>
      </c>
      <c r="D209" t="s">
        <v>187</v>
      </c>
      <c r="E209" t="s">
        <v>183</v>
      </c>
      <c r="F209">
        <v>2020</v>
      </c>
      <c r="G209" t="s">
        <v>182</v>
      </c>
      <c r="H209">
        <v>8</v>
      </c>
      <c r="I209">
        <v>153.83511352539062</v>
      </c>
      <c r="J209">
        <v>150.14225769042969</v>
      </c>
      <c r="K209">
        <v>147.16238403320312</v>
      </c>
      <c r="L209">
        <v>146.81782531738281</v>
      </c>
      <c r="M209">
        <v>153.200927734375</v>
      </c>
      <c r="N209">
        <v>168.85261535644531</v>
      </c>
      <c r="O209">
        <v>184.24041748046875</v>
      </c>
      <c r="P209">
        <v>199.19294738769531</v>
      </c>
      <c r="Q209">
        <v>209.49591064453125</v>
      </c>
      <c r="R209">
        <v>216.98321533203125</v>
      </c>
      <c r="S209">
        <v>223.99514770507812</v>
      </c>
      <c r="T209">
        <v>225.6578369140625</v>
      </c>
      <c r="U209">
        <v>227.22734069824219</v>
      </c>
      <c r="V209">
        <v>227.84210205078125</v>
      </c>
      <c r="W209">
        <v>226.38685607910156</v>
      </c>
      <c r="X209">
        <v>221.05155944824219</v>
      </c>
      <c r="Y209">
        <v>214.59695434570312</v>
      </c>
      <c r="Z209">
        <v>205.77801513671875</v>
      </c>
      <c r="AA209">
        <v>196.07572937011719</v>
      </c>
      <c r="AB209">
        <v>190.59503173828125</v>
      </c>
      <c r="AC209">
        <v>186.27342224121094</v>
      </c>
      <c r="AD209">
        <v>177.60697937011719</v>
      </c>
      <c r="AE209">
        <v>169.83332824707031</v>
      </c>
      <c r="AF209">
        <v>162.547607421875</v>
      </c>
      <c r="AG209">
        <v>-0.11726977676153183</v>
      </c>
      <c r="AH209">
        <v>0.59999954700469971</v>
      </c>
      <c r="AI209">
        <v>0.21841470897197723</v>
      </c>
      <c r="AJ209">
        <v>0.53404444456100464</v>
      </c>
      <c r="AK209">
        <v>-0.16071529686450958</v>
      </c>
      <c r="AL209">
        <v>-0.15049436688423157</v>
      </c>
      <c r="AM209">
        <v>-2.1167526245117187</v>
      </c>
      <c r="AN209">
        <v>-0.67981821298599243</v>
      </c>
      <c r="AO209">
        <v>0.72537046670913696</v>
      </c>
      <c r="AP209">
        <v>1.6471843719482422</v>
      </c>
      <c r="AQ209">
        <v>5.1287813186645508</v>
      </c>
      <c r="AR209">
        <v>18.118202209472656</v>
      </c>
      <c r="AS209">
        <v>18.163688659667969</v>
      </c>
      <c r="AT209">
        <v>16.834785461425781</v>
      </c>
      <c r="AU209">
        <v>16.146142959594727</v>
      </c>
      <c r="AV209">
        <v>16.2613525390625</v>
      </c>
      <c r="AW209">
        <v>16.341642379760742</v>
      </c>
      <c r="AX209">
        <v>13.968208312988281</v>
      </c>
      <c r="AY209">
        <v>5.2090754508972168</v>
      </c>
      <c r="AZ209">
        <v>3.4614672660827637</v>
      </c>
      <c r="BA209">
        <v>2.6487033367156982</v>
      </c>
      <c r="BB209">
        <v>1.7016377449035645</v>
      </c>
      <c r="BC209">
        <v>1.8319234848022461</v>
      </c>
      <c r="BD209">
        <v>1.970240592956543</v>
      </c>
      <c r="BE209">
        <v>68.410186767578125</v>
      </c>
      <c r="BF209">
        <v>67.882720947265625</v>
      </c>
      <c r="BG209">
        <v>67.510353088378906</v>
      </c>
      <c r="BH209">
        <v>66.979171752929688</v>
      </c>
      <c r="BI209">
        <v>66.867332458496094</v>
      </c>
      <c r="BJ209">
        <v>66.622642517089844</v>
      </c>
      <c r="BK209">
        <v>67.147666931152344</v>
      </c>
      <c r="BL209">
        <v>68.163734436035156</v>
      </c>
      <c r="BM209">
        <v>70.997886657714844</v>
      </c>
      <c r="BN209">
        <v>74.31585693359375</v>
      </c>
      <c r="BO209">
        <v>77.560012817382813</v>
      </c>
      <c r="BP209">
        <v>78.858055114746094</v>
      </c>
      <c r="BQ209">
        <v>80.237625122070313</v>
      </c>
      <c r="BR209">
        <v>80.564064025878906</v>
      </c>
      <c r="BS209">
        <v>80.720085144042969</v>
      </c>
      <c r="BT209">
        <v>80.904212951660156</v>
      </c>
      <c r="BU209">
        <v>80.53411865234375</v>
      </c>
      <c r="BV209">
        <v>79.63885498046875</v>
      </c>
      <c r="BW209">
        <v>77.795661926269531</v>
      </c>
      <c r="BX209">
        <v>74.885009765625</v>
      </c>
      <c r="BY209">
        <v>72.391532897949219</v>
      </c>
      <c r="BZ209">
        <v>71.149894714355469</v>
      </c>
      <c r="CA209">
        <v>70.300506591796875</v>
      </c>
      <c r="CB209">
        <v>69.764755249023438</v>
      </c>
      <c r="CC209">
        <v>3.2763786315917969</v>
      </c>
      <c r="CD209">
        <v>2.6226043701171875</v>
      </c>
      <c r="CE209">
        <v>2.1981072425842285</v>
      </c>
      <c r="CF209">
        <v>2.8790557384490967</v>
      </c>
      <c r="CG209">
        <v>3.5294713973999023</v>
      </c>
      <c r="CH209">
        <v>4.359138011932373</v>
      </c>
      <c r="CI209">
        <v>3.8473396301269531</v>
      </c>
      <c r="CJ209">
        <v>3.7196736335754395</v>
      </c>
      <c r="CK209">
        <v>2.007814884185791</v>
      </c>
      <c r="CL209">
        <v>3.6694281101226807</v>
      </c>
      <c r="CM209">
        <v>3.4516041278839111</v>
      </c>
      <c r="CN209">
        <v>3.3182408809661865</v>
      </c>
      <c r="CO209">
        <v>3.0412297248840332</v>
      </c>
      <c r="CP209">
        <v>2.8928458690643311</v>
      </c>
      <c r="CQ209">
        <v>3.0852212905883789</v>
      </c>
      <c r="CR209">
        <v>4.1346850395202637</v>
      </c>
      <c r="CS209">
        <v>3.3828418254852295</v>
      </c>
      <c r="CT209">
        <v>3.4793131351470947</v>
      </c>
      <c r="CU209">
        <v>4.0747866630554199</v>
      </c>
      <c r="CV209">
        <v>4.5660557746887207</v>
      </c>
      <c r="CW209">
        <v>4.865595817565918</v>
      </c>
      <c r="CX209">
        <v>5.1084847450256348</v>
      </c>
      <c r="CY209">
        <v>4.5449080467224121</v>
      </c>
      <c r="CZ209">
        <v>3.9707479476928711</v>
      </c>
    </row>
    <row r="210" spans="1:104" x14ac:dyDescent="0.25">
      <c r="A210" t="s">
        <v>384</v>
      </c>
      <c r="B210" t="s">
        <v>169</v>
      </c>
      <c r="C210" t="s">
        <v>27</v>
      </c>
      <c r="D210" t="s">
        <v>187</v>
      </c>
      <c r="E210" t="s">
        <v>183</v>
      </c>
      <c r="F210">
        <v>2021</v>
      </c>
      <c r="G210" t="s">
        <v>170</v>
      </c>
      <c r="H210">
        <v>1</v>
      </c>
      <c r="I210">
        <v>125.21013641357422</v>
      </c>
      <c r="J210">
        <v>122.26229858398437</v>
      </c>
      <c r="K210">
        <v>121.33226776123047</v>
      </c>
      <c r="L210">
        <v>121.66880035400391</v>
      </c>
      <c r="M210">
        <v>128.69212341308594</v>
      </c>
      <c r="N210">
        <v>140.58523559570312</v>
      </c>
      <c r="O210">
        <v>158.24620056152344</v>
      </c>
      <c r="P210">
        <v>171.50474548339844</v>
      </c>
      <c r="Q210">
        <v>175.9423828125</v>
      </c>
      <c r="R210">
        <v>176.51217651367187</v>
      </c>
      <c r="S210">
        <v>177.55685424804687</v>
      </c>
      <c r="T210">
        <v>174.57994079589844</v>
      </c>
      <c r="U210">
        <v>173.39962768554688</v>
      </c>
      <c r="V210">
        <v>172.08000183105469</v>
      </c>
      <c r="W210">
        <v>168.78536987304687</v>
      </c>
      <c r="X210">
        <v>164.82194519042969</v>
      </c>
      <c r="Y210">
        <v>162.33596801757812</v>
      </c>
      <c r="Z210">
        <v>160.87413024902344</v>
      </c>
      <c r="AA210">
        <v>156.62638854980469</v>
      </c>
      <c r="AB210">
        <v>150.83218383789062</v>
      </c>
      <c r="AC210">
        <v>147.20013427734375</v>
      </c>
      <c r="AD210">
        <v>141.65193176269531</v>
      </c>
      <c r="AE210">
        <v>136.71939086914062</v>
      </c>
      <c r="AF210">
        <v>131.92921447753906</v>
      </c>
      <c r="AG210">
        <v>-0.67402589321136475</v>
      </c>
      <c r="AH210">
        <v>0.4810556173324585</v>
      </c>
      <c r="AI210">
        <v>-0.46998658776283264</v>
      </c>
      <c r="AJ210">
        <v>-0.50717014074325562</v>
      </c>
      <c r="AK210">
        <v>-1.8731914758682251</v>
      </c>
      <c r="AL210">
        <v>-3.6966619491577148</v>
      </c>
      <c r="AM210">
        <v>-4.8374114036560059</v>
      </c>
      <c r="AN210">
        <v>-6.0590839385986328</v>
      </c>
      <c r="AO210">
        <v>-3.8707931041717529</v>
      </c>
      <c r="AP210">
        <v>-0.59350800514221191</v>
      </c>
      <c r="AQ210">
        <v>2.1657907962799072</v>
      </c>
      <c r="AR210">
        <v>10.423672676086426</v>
      </c>
      <c r="AS210">
        <v>9.5449371337890625</v>
      </c>
      <c r="AT210">
        <v>8.6281862258911133</v>
      </c>
      <c r="AU210">
        <v>8.1795539855957031</v>
      </c>
      <c r="AV210">
        <v>6.2021675109863281</v>
      </c>
      <c r="AW210">
        <v>6.3531684875488281</v>
      </c>
      <c r="AX210">
        <v>3.5826201438903809</v>
      </c>
      <c r="AY210">
        <v>-2.7149319648742676</v>
      </c>
      <c r="AZ210">
        <v>-1.2686744928359985</v>
      </c>
      <c r="BA210">
        <v>-0.21005968749523163</v>
      </c>
      <c r="BB210">
        <v>-1.0045996904373169</v>
      </c>
      <c r="BC210">
        <v>-0.90715581178665161</v>
      </c>
      <c r="BD210">
        <v>-0.25263747572898865</v>
      </c>
      <c r="BE210">
        <v>50.420791625976562</v>
      </c>
      <c r="BF210">
        <v>50.271675109863281</v>
      </c>
      <c r="BG210">
        <v>49.324314117431641</v>
      </c>
      <c r="BH210">
        <v>48.675197601318359</v>
      </c>
      <c r="BI210">
        <v>48.021675109863281</v>
      </c>
      <c r="BJ210">
        <v>47.428176879882813</v>
      </c>
      <c r="BK210">
        <v>46.584686279296875</v>
      </c>
      <c r="BL210">
        <v>46.181159973144531</v>
      </c>
      <c r="BM210">
        <v>48.104000091552734</v>
      </c>
      <c r="BN210">
        <v>51.911048889160156</v>
      </c>
      <c r="BO210">
        <v>54.213691711425781</v>
      </c>
      <c r="BP210">
        <v>56.350879669189453</v>
      </c>
      <c r="BQ210">
        <v>57.447353363037109</v>
      </c>
      <c r="BR210">
        <v>58.403522491455078</v>
      </c>
      <c r="BS210">
        <v>58.100879669189453</v>
      </c>
      <c r="BT210">
        <v>58.545253753662109</v>
      </c>
      <c r="BU210">
        <v>57.451904296875</v>
      </c>
      <c r="BV210">
        <v>55.03204345703125</v>
      </c>
      <c r="BW210">
        <v>53.374114990234375</v>
      </c>
      <c r="BX210">
        <v>51.9661865234375</v>
      </c>
      <c r="BY210">
        <v>51.283740997314453</v>
      </c>
      <c r="BZ210">
        <v>51.03814697265625</v>
      </c>
      <c r="CA210">
        <v>50.026214599609375</v>
      </c>
      <c r="CB210">
        <v>48.977981567382813</v>
      </c>
      <c r="CC210">
        <v>3.8403167724609375</v>
      </c>
      <c r="CD210">
        <v>3.0754687786102295</v>
      </c>
      <c r="CE210">
        <v>2.609860897064209</v>
      </c>
      <c r="CF210">
        <v>3.4358921051025391</v>
      </c>
      <c r="CG210">
        <v>4.2696199417114258</v>
      </c>
      <c r="CH210">
        <v>5.2266273498535156</v>
      </c>
      <c r="CI210">
        <v>4.7588043212890625</v>
      </c>
      <c r="CJ210">
        <v>4.6120710372924805</v>
      </c>
      <c r="CK210">
        <v>2.4283292293548584</v>
      </c>
      <c r="CL210">
        <v>4.2986879348754883</v>
      </c>
      <c r="CM210">
        <v>3.9401140213012695</v>
      </c>
      <c r="CN210">
        <v>3.6969263553619385</v>
      </c>
      <c r="CO210">
        <v>3.3421483039855957</v>
      </c>
      <c r="CP210">
        <v>3.146376371383667</v>
      </c>
      <c r="CQ210">
        <v>3.3125228881835937</v>
      </c>
      <c r="CR210">
        <v>4.439692497253418</v>
      </c>
      <c r="CS210">
        <v>3.685206413269043</v>
      </c>
      <c r="CT210">
        <v>3.9171450138092041</v>
      </c>
      <c r="CU210">
        <v>4.687431812286377</v>
      </c>
      <c r="CV210">
        <v>5.2037043571472168</v>
      </c>
      <c r="CW210">
        <v>5.5370998382568359</v>
      </c>
      <c r="CX210">
        <v>5.8673710823059082</v>
      </c>
      <c r="CY210">
        <v>5.268916130065918</v>
      </c>
      <c r="CZ210">
        <v>4.641108512878418</v>
      </c>
    </row>
    <row r="211" spans="1:104" x14ac:dyDescent="0.25">
      <c r="A211" t="s">
        <v>385</v>
      </c>
      <c r="B211" t="s">
        <v>169</v>
      </c>
      <c r="C211" t="s">
        <v>27</v>
      </c>
      <c r="D211" t="s">
        <v>187</v>
      </c>
      <c r="E211" t="s">
        <v>183</v>
      </c>
      <c r="F211">
        <v>2021</v>
      </c>
      <c r="G211" t="s">
        <v>171</v>
      </c>
      <c r="H211">
        <v>2</v>
      </c>
      <c r="I211">
        <v>128.71699523925781</v>
      </c>
      <c r="J211">
        <v>125.39704895019531</v>
      </c>
      <c r="K211">
        <v>123.76759338378906</v>
      </c>
      <c r="L211">
        <v>124.32328033447266</v>
      </c>
      <c r="M211">
        <v>130.50103759765625</v>
      </c>
      <c r="N211">
        <v>142.02944946289062</v>
      </c>
      <c r="O211">
        <v>159.37600708007812</v>
      </c>
      <c r="P211">
        <v>170.43887329101562</v>
      </c>
      <c r="Q211">
        <v>175.83082580566406</v>
      </c>
      <c r="R211">
        <v>177.40504455566406</v>
      </c>
      <c r="S211">
        <v>180.46308898925781</v>
      </c>
      <c r="T211">
        <v>179.16987609863281</v>
      </c>
      <c r="U211">
        <v>179.61073303222656</v>
      </c>
      <c r="V211">
        <v>179.22758483886719</v>
      </c>
      <c r="W211">
        <v>176.94656372070312</v>
      </c>
      <c r="X211">
        <v>171.62046813964844</v>
      </c>
      <c r="Y211">
        <v>166.58390808105469</v>
      </c>
      <c r="Z211">
        <v>165.49844360351562</v>
      </c>
      <c r="AA211">
        <v>162.91487121582031</v>
      </c>
      <c r="AB211">
        <v>156.85110473632812</v>
      </c>
      <c r="AC211">
        <v>152.82852172851562</v>
      </c>
      <c r="AD211">
        <v>146.12214660644531</v>
      </c>
      <c r="AE211">
        <v>139.89999389648437</v>
      </c>
      <c r="AF211">
        <v>134.87226867675781</v>
      </c>
      <c r="AG211">
        <v>-0.61694520711898804</v>
      </c>
      <c r="AH211">
        <v>0.49437597393989563</v>
      </c>
      <c r="AI211">
        <v>-0.39473485946655273</v>
      </c>
      <c r="AJ211">
        <v>-0.39429974555969238</v>
      </c>
      <c r="AK211">
        <v>-1.6744197607040405</v>
      </c>
      <c r="AL211">
        <v>-3.2738585472106934</v>
      </c>
      <c r="AM211">
        <v>-4.4836044311523437</v>
      </c>
      <c r="AN211">
        <v>-5.3267264366149902</v>
      </c>
      <c r="AO211">
        <v>-3.2965693473815918</v>
      </c>
      <c r="AP211">
        <v>-0.3483414351940155</v>
      </c>
      <c r="AQ211">
        <v>2.4478192329406738</v>
      </c>
      <c r="AR211">
        <v>11.168704032897949</v>
      </c>
      <c r="AS211">
        <v>10.457761764526367</v>
      </c>
      <c r="AT211">
        <v>9.5301218032836914</v>
      </c>
      <c r="AU211">
        <v>9.0916309356689453</v>
      </c>
      <c r="AV211">
        <v>7.2455735206604004</v>
      </c>
      <c r="AW211">
        <v>7.3068671226501465</v>
      </c>
      <c r="AX211">
        <v>4.6496005058288574</v>
      </c>
      <c r="AY211">
        <v>-1.9105595350265503</v>
      </c>
      <c r="AZ211">
        <v>-0.78702056407928467</v>
      </c>
      <c r="BA211">
        <v>8.7288334965705872E-2</v>
      </c>
      <c r="BB211">
        <v>-0.72516828775405884</v>
      </c>
      <c r="BC211">
        <v>-0.61699521541595459</v>
      </c>
      <c r="BD211">
        <v>-1.6513392329216003E-2</v>
      </c>
      <c r="BE211">
        <v>52.024658203125</v>
      </c>
      <c r="BF211">
        <v>52.644855499267578</v>
      </c>
      <c r="BG211">
        <v>52.250137329101563</v>
      </c>
      <c r="BH211">
        <v>52.1373291015625</v>
      </c>
      <c r="BI211">
        <v>51.423637390136719</v>
      </c>
      <c r="BJ211">
        <v>50.673633575439453</v>
      </c>
      <c r="BK211">
        <v>51.084690093994141</v>
      </c>
      <c r="BL211">
        <v>51.6373291015625</v>
      </c>
      <c r="BM211">
        <v>53.126815795898437</v>
      </c>
      <c r="BN211">
        <v>55.102439880371094</v>
      </c>
      <c r="BO211">
        <v>56.664035797119141</v>
      </c>
      <c r="BP211">
        <v>57.899120330810547</v>
      </c>
      <c r="BQ211">
        <v>59.314571380615234</v>
      </c>
      <c r="BR211">
        <v>60.001422882080078</v>
      </c>
      <c r="BS211">
        <v>60.168956756591797</v>
      </c>
      <c r="BT211">
        <v>59.093494415283203</v>
      </c>
      <c r="BU211">
        <v>57.760509490966797</v>
      </c>
      <c r="BV211">
        <v>55.903659820556641</v>
      </c>
      <c r="BW211">
        <v>55.283462524414062</v>
      </c>
      <c r="BX211">
        <v>54.455928802490234</v>
      </c>
      <c r="BY211">
        <v>53.486785888671875</v>
      </c>
      <c r="BZ211">
        <v>53.378517150878906</v>
      </c>
      <c r="CA211">
        <v>52.595191955566406</v>
      </c>
      <c r="CB211">
        <v>52.486782073974609</v>
      </c>
      <c r="CC211">
        <v>3.7424197196960449</v>
      </c>
      <c r="CD211">
        <v>2.9901649951934814</v>
      </c>
      <c r="CE211">
        <v>2.5236964225769043</v>
      </c>
      <c r="CF211">
        <v>3.3281416893005371</v>
      </c>
      <c r="CG211">
        <v>4.1043109893798828</v>
      </c>
      <c r="CH211">
        <v>5.0055208206176758</v>
      </c>
      <c r="CI211">
        <v>4.5433535575866699</v>
      </c>
      <c r="CJ211">
        <v>4.3448777198791504</v>
      </c>
      <c r="CK211">
        <v>2.3004944324493408</v>
      </c>
      <c r="CL211">
        <v>4.0955877304077148</v>
      </c>
      <c r="CM211">
        <v>3.7961971759796143</v>
      </c>
      <c r="CN211">
        <v>3.5966691970825195</v>
      </c>
      <c r="CO211">
        <v>3.2817001342773437</v>
      </c>
      <c r="CP211">
        <v>3.1065199375152588</v>
      </c>
      <c r="CQ211">
        <v>3.2919654846191406</v>
      </c>
      <c r="CR211">
        <v>4.3822383880615234</v>
      </c>
      <c r="CS211">
        <v>3.5848345756530762</v>
      </c>
      <c r="CT211">
        <v>3.8200263977050781</v>
      </c>
      <c r="CU211">
        <v>4.621891975402832</v>
      </c>
      <c r="CV211">
        <v>5.1297392845153809</v>
      </c>
      <c r="CW211">
        <v>5.4496369361877441</v>
      </c>
      <c r="CX211">
        <v>5.7375454902648926</v>
      </c>
      <c r="CY211">
        <v>5.1109061241149902</v>
      </c>
      <c r="CZ211">
        <v>4.4977202415466309</v>
      </c>
    </row>
    <row r="212" spans="1:104" x14ac:dyDescent="0.25">
      <c r="A212" t="s">
        <v>386</v>
      </c>
      <c r="B212" t="s">
        <v>169</v>
      </c>
      <c r="C212" t="s">
        <v>27</v>
      </c>
      <c r="D212" t="s">
        <v>187</v>
      </c>
      <c r="E212" t="s">
        <v>183</v>
      </c>
      <c r="F212">
        <v>2021</v>
      </c>
      <c r="G212" t="s">
        <v>172</v>
      </c>
      <c r="H212">
        <v>3</v>
      </c>
      <c r="I212">
        <v>129.35224914550781</v>
      </c>
      <c r="J212">
        <v>126.24761962890625</v>
      </c>
      <c r="K212">
        <v>124.38213348388672</v>
      </c>
      <c r="L212">
        <v>123.90219116210937</v>
      </c>
      <c r="M212">
        <v>128.336669921875</v>
      </c>
      <c r="N212">
        <v>139.90664672851563</v>
      </c>
      <c r="O212">
        <v>157.6468505859375</v>
      </c>
      <c r="P212">
        <v>168.68194580078125</v>
      </c>
      <c r="Q212">
        <v>173.45292663574219</v>
      </c>
      <c r="R212">
        <v>175.14338684082031</v>
      </c>
      <c r="S212">
        <v>178.35997009277344</v>
      </c>
      <c r="T212">
        <v>176.7574462890625</v>
      </c>
      <c r="U212">
        <v>177.04824829101562</v>
      </c>
      <c r="V212">
        <v>177.27403259277344</v>
      </c>
      <c r="W212">
        <v>175.85592651367188</v>
      </c>
      <c r="X212">
        <v>171.55867004394531</v>
      </c>
      <c r="Y212">
        <v>167.16825866699219</v>
      </c>
      <c r="Z212">
        <v>163.63299560546875</v>
      </c>
      <c r="AA212">
        <v>160.53817749023437</v>
      </c>
      <c r="AB212">
        <v>158.94267272949219</v>
      </c>
      <c r="AC212">
        <v>155.49794006347656</v>
      </c>
      <c r="AD212">
        <v>149.15960693359375</v>
      </c>
      <c r="AE212">
        <v>141.95213317871094</v>
      </c>
      <c r="AF212">
        <v>136.24412536621094</v>
      </c>
      <c r="AG212">
        <v>-0.62211602926254272</v>
      </c>
      <c r="AH212">
        <v>0.4977017343044281</v>
      </c>
      <c r="AI212">
        <v>-0.39906516671180725</v>
      </c>
      <c r="AJ212">
        <v>-0.39640432596206665</v>
      </c>
      <c r="AK212">
        <v>-1.6528149843215942</v>
      </c>
      <c r="AL212">
        <v>-3.2375686168670654</v>
      </c>
      <c r="AM212">
        <v>-4.4456582069396973</v>
      </c>
      <c r="AN212">
        <v>-5.2909660339355469</v>
      </c>
      <c r="AO212">
        <v>-3.2676961421966553</v>
      </c>
      <c r="AP212">
        <v>-0.35072439908981323</v>
      </c>
      <c r="AQ212">
        <v>2.4125046730041504</v>
      </c>
      <c r="AR212">
        <v>11.005382537841797</v>
      </c>
      <c r="AS212">
        <v>10.292887687683105</v>
      </c>
      <c r="AT212">
        <v>9.4112710952758789</v>
      </c>
      <c r="AU212">
        <v>9.0212945938110352</v>
      </c>
      <c r="AV212">
        <v>7.2210373878479004</v>
      </c>
      <c r="AW212">
        <v>7.310490608215332</v>
      </c>
      <c r="AX212">
        <v>4.5706448554992676</v>
      </c>
      <c r="AY212">
        <v>-1.9077552556991577</v>
      </c>
      <c r="AZ212">
        <v>-0.81253784894943237</v>
      </c>
      <c r="BA212">
        <v>8.0159075558185577E-2</v>
      </c>
      <c r="BB212">
        <v>-0.74908816814422607</v>
      </c>
      <c r="BC212">
        <v>-0.63484209775924683</v>
      </c>
      <c r="BD212">
        <v>-2.3483268916606903E-2</v>
      </c>
      <c r="BE212">
        <v>51.406017303466797</v>
      </c>
      <c r="BF212">
        <v>51.694656372070313</v>
      </c>
      <c r="BG212">
        <v>51.470451354980469</v>
      </c>
      <c r="BH212">
        <v>51.90081787109375</v>
      </c>
      <c r="BI212">
        <v>50.940109252929688</v>
      </c>
      <c r="BJ212">
        <v>50.988346099853516</v>
      </c>
      <c r="BK212">
        <v>50.629940032958984</v>
      </c>
      <c r="BL212">
        <v>50.992755889892578</v>
      </c>
      <c r="BM212">
        <v>53.132785797119141</v>
      </c>
      <c r="BN212">
        <v>54.814708709716797</v>
      </c>
      <c r="BO212">
        <v>56.935428619384766</v>
      </c>
      <c r="BP212">
        <v>58.391727447509766</v>
      </c>
      <c r="BQ212">
        <v>59.441394805908203</v>
      </c>
      <c r="BR212">
        <v>60.5875244140625</v>
      </c>
      <c r="BS212">
        <v>60.087528228759766</v>
      </c>
      <c r="BT212">
        <v>59.572616577148437</v>
      </c>
      <c r="BU212">
        <v>58.751560211181641</v>
      </c>
      <c r="BV212">
        <v>57.787868499755859</v>
      </c>
      <c r="BW212">
        <v>55.527637481689453</v>
      </c>
      <c r="BX212">
        <v>54.463066101074219</v>
      </c>
      <c r="BY212">
        <v>53.836383819580078</v>
      </c>
      <c r="BZ212">
        <v>53.122688293457031</v>
      </c>
      <c r="CA212">
        <v>52.625675201416016</v>
      </c>
      <c r="CB212">
        <v>52.032176971435547</v>
      </c>
      <c r="CC212">
        <v>3.7665016651153564</v>
      </c>
      <c r="CD212">
        <v>3.014939546585083</v>
      </c>
      <c r="CE212">
        <v>2.5400111675262451</v>
      </c>
      <c r="CF212">
        <v>3.3218181133270264</v>
      </c>
      <c r="CG212">
        <v>4.0422639846801758</v>
      </c>
      <c r="CH212">
        <v>4.9380640983581543</v>
      </c>
      <c r="CI212">
        <v>4.5007662773132324</v>
      </c>
      <c r="CJ212">
        <v>4.3065061569213867</v>
      </c>
      <c r="CK212">
        <v>2.2727692127227783</v>
      </c>
      <c r="CL212">
        <v>4.0494084358215332</v>
      </c>
      <c r="CM212">
        <v>3.7575547695159912</v>
      </c>
      <c r="CN212">
        <v>3.5535364151000977</v>
      </c>
      <c r="CO212">
        <v>3.2397079467773438</v>
      </c>
      <c r="CP212">
        <v>3.0772445201873779</v>
      </c>
      <c r="CQ212">
        <v>3.2765564918518066</v>
      </c>
      <c r="CR212">
        <v>4.3871965408325195</v>
      </c>
      <c r="CS212">
        <v>3.6027779579162598</v>
      </c>
      <c r="CT212">
        <v>3.782604455947876</v>
      </c>
      <c r="CU212">
        <v>4.5612611770629883</v>
      </c>
      <c r="CV212">
        <v>5.2058987617492676</v>
      </c>
      <c r="CW212">
        <v>5.553098201751709</v>
      </c>
      <c r="CX212">
        <v>5.8655519485473633</v>
      </c>
      <c r="CY212">
        <v>5.1936144828796387</v>
      </c>
      <c r="CZ212">
        <v>4.5502481460571289</v>
      </c>
    </row>
    <row r="213" spans="1:104" x14ac:dyDescent="0.25">
      <c r="A213" t="s">
        <v>387</v>
      </c>
      <c r="B213" t="s">
        <v>169</v>
      </c>
      <c r="C213" t="s">
        <v>27</v>
      </c>
      <c r="D213" t="s">
        <v>187</v>
      </c>
      <c r="E213" t="s">
        <v>183</v>
      </c>
      <c r="F213">
        <v>2021</v>
      </c>
      <c r="G213" t="s">
        <v>173</v>
      </c>
      <c r="H213">
        <v>4</v>
      </c>
      <c r="I213">
        <v>136.57475280761719</v>
      </c>
      <c r="J213">
        <v>132.61029052734375</v>
      </c>
      <c r="K213">
        <v>130.25544738769531</v>
      </c>
      <c r="L213">
        <v>129.36465454101562</v>
      </c>
      <c r="M213">
        <v>133.84210205078125</v>
      </c>
      <c r="N213">
        <v>145.6077880859375</v>
      </c>
      <c r="O213">
        <v>160.70339965820312</v>
      </c>
      <c r="P213">
        <v>173.74836730957031</v>
      </c>
      <c r="Q213">
        <v>182.26829528808594</v>
      </c>
      <c r="R213">
        <v>188.24693298339844</v>
      </c>
      <c r="S213">
        <v>193.64299011230469</v>
      </c>
      <c r="T213">
        <v>194.89680480957031</v>
      </c>
      <c r="U213">
        <v>196.17881774902344</v>
      </c>
      <c r="V213">
        <v>197.6859130859375</v>
      </c>
      <c r="W213">
        <v>195.39718627929687</v>
      </c>
      <c r="X213">
        <v>189.40298461914062</v>
      </c>
      <c r="Y213">
        <v>182.250732421875</v>
      </c>
      <c r="Z213">
        <v>174.50857543945312</v>
      </c>
      <c r="AA213">
        <v>166.62545776367187</v>
      </c>
      <c r="AB213">
        <v>165.51605224609375</v>
      </c>
      <c r="AC213">
        <v>163.67372131347656</v>
      </c>
      <c r="AD213">
        <v>157.59976196289062</v>
      </c>
      <c r="AE213">
        <v>150.44209289550781</v>
      </c>
      <c r="AF213">
        <v>144.46098327636719</v>
      </c>
      <c r="AG213">
        <v>-0.37390938401222229</v>
      </c>
      <c r="AH213">
        <v>0.5264466404914856</v>
      </c>
      <c r="AI213">
        <v>-0.10502516478300095</v>
      </c>
      <c r="AJ213">
        <v>3.885655477643013E-2</v>
      </c>
      <c r="AK213">
        <v>-0.91323471069335938</v>
      </c>
      <c r="AL213">
        <v>-1.7111124992370605</v>
      </c>
      <c r="AM213">
        <v>-3.1571590900421143</v>
      </c>
      <c r="AN213">
        <v>-2.9636752605438232</v>
      </c>
      <c r="AO213">
        <v>-1.3530000448226929</v>
      </c>
      <c r="AP213">
        <v>0.54751318693161011</v>
      </c>
      <c r="AQ213">
        <v>3.5480961799621582</v>
      </c>
      <c r="AR213">
        <v>13.933364868164063</v>
      </c>
      <c r="AS213">
        <v>13.594282150268555</v>
      </c>
      <c r="AT213">
        <v>12.599655151367188</v>
      </c>
      <c r="AU213">
        <v>12.026358604431152</v>
      </c>
      <c r="AV213">
        <v>11.023529052734375</v>
      </c>
      <c r="AW213">
        <v>10.994524002075195</v>
      </c>
      <c r="AX213">
        <v>8.4429292678833008</v>
      </c>
      <c r="AY213">
        <v>1.2994791269302368</v>
      </c>
      <c r="AZ213">
        <v>1.1257356405258179</v>
      </c>
      <c r="BA213">
        <v>1.2325332164764404</v>
      </c>
      <c r="BB213">
        <v>0.38660472631454468</v>
      </c>
      <c r="BC213">
        <v>0.50227105617523193</v>
      </c>
      <c r="BD213">
        <v>0.88417446613311768</v>
      </c>
      <c r="BE213">
        <v>60.577304840087891</v>
      </c>
      <c r="BF213">
        <v>60.027496337890625</v>
      </c>
      <c r="BG213">
        <v>59.751701354980469</v>
      </c>
      <c r="BH213">
        <v>58.985225677490234</v>
      </c>
      <c r="BI213">
        <v>58.911190032958984</v>
      </c>
      <c r="BJ213">
        <v>58.394710540771484</v>
      </c>
      <c r="BK213">
        <v>58.697357177734375</v>
      </c>
      <c r="BL213">
        <v>60.909347534179688</v>
      </c>
      <c r="BM213">
        <v>64.418159484863281</v>
      </c>
      <c r="BN213">
        <v>65.222503662109375</v>
      </c>
      <c r="BO213">
        <v>67.239356994628906</v>
      </c>
      <c r="BP213">
        <v>69.220939636230469</v>
      </c>
      <c r="BQ213">
        <v>70.695655822753906</v>
      </c>
      <c r="BR213">
        <v>70.480026245117188</v>
      </c>
      <c r="BS213">
        <v>69.555488586425781</v>
      </c>
      <c r="BT213">
        <v>69.843353271484375</v>
      </c>
      <c r="BU213">
        <v>68.793693542480469</v>
      </c>
      <c r="BV213">
        <v>68.080001831054687</v>
      </c>
      <c r="BW213">
        <v>67.453323364257813</v>
      </c>
      <c r="BX213">
        <v>65.342071533203125</v>
      </c>
      <c r="BY213">
        <v>62.808746337890625</v>
      </c>
      <c r="BZ213">
        <v>61.822101593017578</v>
      </c>
      <c r="CA213">
        <v>60.89471435546875</v>
      </c>
      <c r="CB213">
        <v>59.522956848144531</v>
      </c>
      <c r="CC213">
        <v>3.3145701885223389</v>
      </c>
      <c r="CD213">
        <v>2.6395220756530762</v>
      </c>
      <c r="CE213">
        <v>2.2170026302337646</v>
      </c>
      <c r="CF213">
        <v>2.890714168548584</v>
      </c>
      <c r="CG213">
        <v>3.5136561393737793</v>
      </c>
      <c r="CH213">
        <v>4.2834692001342773</v>
      </c>
      <c r="CI213">
        <v>3.8240089416503906</v>
      </c>
      <c r="CJ213">
        <v>3.6971733570098877</v>
      </c>
      <c r="CK213">
        <v>1.9905701875686646</v>
      </c>
      <c r="CL213">
        <v>3.6275920867919922</v>
      </c>
      <c r="CM213">
        <v>3.4001836776733398</v>
      </c>
      <c r="CN213">
        <v>3.2657310962677002</v>
      </c>
      <c r="CO213">
        <v>2.9919817447662354</v>
      </c>
      <c r="CP213">
        <v>2.8601264953613281</v>
      </c>
      <c r="CQ213">
        <v>3.0343914031982422</v>
      </c>
      <c r="CR213">
        <v>4.0369548797607422</v>
      </c>
      <c r="CS213">
        <v>3.2737507820129395</v>
      </c>
      <c r="CT213">
        <v>3.3622457981109619</v>
      </c>
      <c r="CU213">
        <v>3.9458503723144531</v>
      </c>
      <c r="CV213">
        <v>4.5184345245361328</v>
      </c>
      <c r="CW213">
        <v>4.8717203140258789</v>
      </c>
      <c r="CX213">
        <v>5.1654224395751953</v>
      </c>
      <c r="CY213">
        <v>4.5876450538635254</v>
      </c>
      <c r="CZ213">
        <v>4.021245002746582</v>
      </c>
    </row>
    <row r="214" spans="1:104" x14ac:dyDescent="0.25">
      <c r="A214" t="s">
        <v>388</v>
      </c>
      <c r="B214" t="s">
        <v>169</v>
      </c>
      <c r="C214" t="s">
        <v>27</v>
      </c>
      <c r="D214" t="s">
        <v>187</v>
      </c>
      <c r="E214" t="s">
        <v>183</v>
      </c>
      <c r="F214">
        <v>2021</v>
      </c>
      <c r="G214" t="s">
        <v>174</v>
      </c>
      <c r="H214">
        <v>5</v>
      </c>
      <c r="I214">
        <v>135.13270568847656</v>
      </c>
      <c r="J214">
        <v>132.08262634277344</v>
      </c>
      <c r="K214">
        <v>129.6776123046875</v>
      </c>
      <c r="L214">
        <v>129.58160400390625</v>
      </c>
      <c r="M214">
        <v>134.811279296875</v>
      </c>
      <c r="N214">
        <v>146.71488952636719</v>
      </c>
      <c r="O214">
        <v>160.94004821777344</v>
      </c>
      <c r="P214">
        <v>177.07528686523438</v>
      </c>
      <c r="Q214">
        <v>188.02464294433594</v>
      </c>
      <c r="R214">
        <v>193.412109375</v>
      </c>
      <c r="S214">
        <v>197.24851989746094</v>
      </c>
      <c r="T214">
        <v>198.013671875</v>
      </c>
      <c r="U214">
        <v>198.27090454101562</v>
      </c>
      <c r="V214">
        <v>198.2996826171875</v>
      </c>
      <c r="W214">
        <v>195.70036315917969</v>
      </c>
      <c r="X214">
        <v>189.48735046386719</v>
      </c>
      <c r="Y214">
        <v>182.46072387695312</v>
      </c>
      <c r="Z214">
        <v>174.95567321777344</v>
      </c>
      <c r="AA214">
        <v>167.48426818847656</v>
      </c>
      <c r="AB214">
        <v>165.70889282226562</v>
      </c>
      <c r="AC214">
        <v>164.45111083984375</v>
      </c>
      <c r="AD214">
        <v>156.72926330566406</v>
      </c>
      <c r="AE214">
        <v>149.94206237792969</v>
      </c>
      <c r="AF214">
        <v>143.56634521484375</v>
      </c>
      <c r="AG214">
        <v>-0.36150875687599182</v>
      </c>
      <c r="AH214">
        <v>0.52446198463439941</v>
      </c>
      <c r="AI214">
        <v>-9.5154315233230591E-2</v>
      </c>
      <c r="AJ214">
        <v>5.2614059299230576E-2</v>
      </c>
      <c r="AK214">
        <v>-0.89519959688186646</v>
      </c>
      <c r="AL214">
        <v>-1.6736706495285034</v>
      </c>
      <c r="AM214">
        <v>-3.1202409267425537</v>
      </c>
      <c r="AN214">
        <v>-2.9439206123352051</v>
      </c>
      <c r="AO214">
        <v>-1.3309216499328613</v>
      </c>
      <c r="AP214">
        <v>0.59121441841125488</v>
      </c>
      <c r="AQ214">
        <v>3.6427278518676758</v>
      </c>
      <c r="AR214">
        <v>14.21136474609375</v>
      </c>
      <c r="AS214">
        <v>13.806057929992676</v>
      </c>
      <c r="AT214">
        <v>12.702520370483398</v>
      </c>
      <c r="AU214">
        <v>12.105578422546387</v>
      </c>
      <c r="AV214">
        <v>11.120612144470215</v>
      </c>
      <c r="AW214">
        <v>11.098614692687988</v>
      </c>
      <c r="AX214">
        <v>8.5725793838500977</v>
      </c>
      <c r="AY214">
        <v>1.4057068824768066</v>
      </c>
      <c r="AZ214">
        <v>1.1866532564163208</v>
      </c>
      <c r="BA214">
        <v>1.273218035697937</v>
      </c>
      <c r="BB214">
        <v>0.41984239220619202</v>
      </c>
      <c r="BC214">
        <v>0.53596276044845581</v>
      </c>
      <c r="BD214">
        <v>0.90597647428512573</v>
      </c>
      <c r="BE214">
        <v>60.646274566650391</v>
      </c>
      <c r="BF214">
        <v>60.564708709716797</v>
      </c>
      <c r="BG214">
        <v>60.516471862792969</v>
      </c>
      <c r="BH214">
        <v>60.665592193603516</v>
      </c>
      <c r="BI214">
        <v>60.638744354248047</v>
      </c>
      <c r="BJ214">
        <v>60.605426788330078</v>
      </c>
      <c r="BK214">
        <v>61.191394805908203</v>
      </c>
      <c r="BL214">
        <v>61.292270660400391</v>
      </c>
      <c r="BM214">
        <v>63.209148406982422</v>
      </c>
      <c r="BN214">
        <v>65.065994262695312</v>
      </c>
      <c r="BO214">
        <v>67.523582458496094</v>
      </c>
      <c r="BP214">
        <v>68.998161315917969</v>
      </c>
      <c r="BQ214">
        <v>69.481307983398438</v>
      </c>
      <c r="BR214">
        <v>69.671142578125</v>
      </c>
      <c r="BS214">
        <v>68.964836120605469</v>
      </c>
      <c r="BT214">
        <v>69.267616271972656</v>
      </c>
      <c r="BU214">
        <v>68.25128173828125</v>
      </c>
      <c r="BV214">
        <v>66.398979187011719</v>
      </c>
      <c r="BW214">
        <v>64.198783874511719</v>
      </c>
      <c r="BX214">
        <v>62.233669281005859</v>
      </c>
      <c r="BY214">
        <v>61.340511322021484</v>
      </c>
      <c r="BZ214">
        <v>61.198917388916016</v>
      </c>
      <c r="CA214">
        <v>61.348037719726563</v>
      </c>
      <c r="CB214">
        <v>61.186988830566406</v>
      </c>
      <c r="CC214">
        <v>3.2629516124725342</v>
      </c>
      <c r="CD214">
        <v>2.6156949996948242</v>
      </c>
      <c r="CE214">
        <v>2.195981502532959</v>
      </c>
      <c r="CF214">
        <v>2.8808872699737549</v>
      </c>
      <c r="CG214">
        <v>3.521162748336792</v>
      </c>
      <c r="CH214">
        <v>4.2941641807556152</v>
      </c>
      <c r="CI214">
        <v>3.8102312088012695</v>
      </c>
      <c r="CJ214">
        <v>3.7488701343536377</v>
      </c>
      <c r="CK214">
        <v>2.0430288314819336</v>
      </c>
      <c r="CL214">
        <v>3.7082374095916748</v>
      </c>
      <c r="CM214">
        <v>3.4459404945373535</v>
      </c>
      <c r="CN214">
        <v>3.3011424541473389</v>
      </c>
      <c r="CO214">
        <v>3.0085635185241699</v>
      </c>
      <c r="CP214">
        <v>2.8544666767120361</v>
      </c>
      <c r="CQ214">
        <v>3.0236976146697998</v>
      </c>
      <c r="CR214">
        <v>4.0182843208312988</v>
      </c>
      <c r="CS214">
        <v>3.2609119415283203</v>
      </c>
      <c r="CT214">
        <v>3.353776216506958</v>
      </c>
      <c r="CU214">
        <v>3.9460868835449219</v>
      </c>
      <c r="CV214">
        <v>4.5007724761962891</v>
      </c>
      <c r="CW214">
        <v>4.870051383972168</v>
      </c>
      <c r="CX214">
        <v>5.1108574867248535</v>
      </c>
      <c r="CY214">
        <v>4.5492234230041504</v>
      </c>
      <c r="CZ214">
        <v>3.9760880470275879</v>
      </c>
    </row>
    <row r="215" spans="1:104" x14ac:dyDescent="0.25">
      <c r="A215" t="s">
        <v>389</v>
      </c>
      <c r="B215" t="s">
        <v>169</v>
      </c>
      <c r="C215" t="s">
        <v>27</v>
      </c>
      <c r="D215" t="s">
        <v>187</v>
      </c>
      <c r="E215" t="s">
        <v>183</v>
      </c>
      <c r="F215">
        <v>2021</v>
      </c>
      <c r="G215" t="s">
        <v>175</v>
      </c>
      <c r="H215">
        <v>6</v>
      </c>
      <c r="I215">
        <v>145.02784729003906</v>
      </c>
      <c r="J215">
        <v>141.2607421875</v>
      </c>
      <c r="K215">
        <v>138.66079711914062</v>
      </c>
      <c r="L215">
        <v>137.80278015136719</v>
      </c>
      <c r="M215">
        <v>143.28962707519531</v>
      </c>
      <c r="N215">
        <v>155.7003173828125</v>
      </c>
      <c r="O215">
        <v>169.82209777832031</v>
      </c>
      <c r="P215">
        <v>187.16790771484375</v>
      </c>
      <c r="Q215">
        <v>197.91424560546875</v>
      </c>
      <c r="R215">
        <v>205.93809509277344</v>
      </c>
      <c r="S215">
        <v>213.34654235839844</v>
      </c>
      <c r="T215">
        <v>215.474365234375</v>
      </c>
      <c r="U215">
        <v>215.8634033203125</v>
      </c>
      <c r="V215">
        <v>215.73619079589844</v>
      </c>
      <c r="W215">
        <v>213.13900756835937</v>
      </c>
      <c r="X215">
        <v>207.14701843261719</v>
      </c>
      <c r="Y215">
        <v>200.86027526855469</v>
      </c>
      <c r="Z215">
        <v>191.78244018554687</v>
      </c>
      <c r="AA215">
        <v>182.64143371582031</v>
      </c>
      <c r="AB215">
        <v>176.78141784667969</v>
      </c>
      <c r="AC215">
        <v>174.83106994628906</v>
      </c>
      <c r="AD215">
        <v>166.97340393066406</v>
      </c>
      <c r="AE215">
        <v>160.16514587402344</v>
      </c>
      <c r="AF215">
        <v>153.37419128417969</v>
      </c>
      <c r="AG215">
        <v>-0.25273206830024719</v>
      </c>
      <c r="AH215">
        <v>0.56266146898269653</v>
      </c>
      <c r="AI215">
        <v>4.8185456544160843E-2</v>
      </c>
      <c r="AJ215">
        <v>0.27304229140281677</v>
      </c>
      <c r="AK215">
        <v>-0.56091207265853882</v>
      </c>
      <c r="AL215">
        <v>-0.97791725397109985</v>
      </c>
      <c r="AM215">
        <v>-2.6385190486907959</v>
      </c>
      <c r="AN215">
        <v>-1.9061229228973389</v>
      </c>
      <c r="AO215">
        <v>-0.38387590646743774</v>
      </c>
      <c r="AP215">
        <v>1.0847605466842651</v>
      </c>
      <c r="AQ215">
        <v>4.400693416595459</v>
      </c>
      <c r="AR215">
        <v>16.359613418579102</v>
      </c>
      <c r="AS215">
        <v>16.115407943725586</v>
      </c>
      <c r="AT215">
        <v>14.853398323059082</v>
      </c>
      <c r="AU215">
        <v>14.167607307434082</v>
      </c>
      <c r="AV215">
        <v>13.659279823303223</v>
      </c>
      <c r="AW215">
        <v>13.718270301818848</v>
      </c>
      <c r="AX215">
        <v>11.16241455078125</v>
      </c>
      <c r="AY215">
        <v>3.1511020660400391</v>
      </c>
      <c r="AZ215">
        <v>2.2139875888824463</v>
      </c>
      <c r="BA215">
        <v>1.905651330947876</v>
      </c>
      <c r="BB215">
        <v>1.0091314315795898</v>
      </c>
      <c r="BC215">
        <v>1.1356477737426758</v>
      </c>
      <c r="BD215">
        <v>1.4023318290710449</v>
      </c>
      <c r="BE215">
        <v>64.147834777832031</v>
      </c>
      <c r="BF215">
        <v>63.796962738037109</v>
      </c>
      <c r="BG215">
        <v>63.40081787109375</v>
      </c>
      <c r="BH215">
        <v>63.352584838867188</v>
      </c>
      <c r="BI215">
        <v>62.989772796630859</v>
      </c>
      <c r="BJ215">
        <v>63.030483245849609</v>
      </c>
      <c r="BK215">
        <v>63.352443695068359</v>
      </c>
      <c r="BL215">
        <v>64.959152221679687</v>
      </c>
      <c r="BM215">
        <v>67.103721618652344</v>
      </c>
      <c r="BN215">
        <v>71.023582458496094</v>
      </c>
      <c r="BO215">
        <v>74.027984619140625</v>
      </c>
      <c r="BP215">
        <v>74.487274169921875</v>
      </c>
      <c r="BQ215">
        <v>75.791336059570313</v>
      </c>
      <c r="BR215">
        <v>75.731307983398438</v>
      </c>
      <c r="BS215">
        <v>74.544456481933594</v>
      </c>
      <c r="BT215">
        <v>73.964973449707031</v>
      </c>
      <c r="BU215">
        <v>72.865653991699219</v>
      </c>
      <c r="BV215">
        <v>71.657928466796875</v>
      </c>
      <c r="BW215">
        <v>70.745460510253906</v>
      </c>
      <c r="BX215">
        <v>69.172981262207031</v>
      </c>
      <c r="BY215">
        <v>66.595054626464844</v>
      </c>
      <c r="BZ215">
        <v>65.552780151367188</v>
      </c>
      <c r="CA215">
        <v>64.704879760742188</v>
      </c>
      <c r="CB215">
        <v>64.0394287109375</v>
      </c>
      <c r="CC215">
        <v>3.266171932220459</v>
      </c>
      <c r="CD215">
        <v>2.6091578006744385</v>
      </c>
      <c r="CE215">
        <v>2.1900539398193359</v>
      </c>
      <c r="CF215">
        <v>2.8574478626251221</v>
      </c>
      <c r="CG215">
        <v>3.4906966686248779</v>
      </c>
      <c r="CH215">
        <v>4.2504153251647949</v>
      </c>
      <c r="CI215">
        <v>3.7498924732208252</v>
      </c>
      <c r="CJ215">
        <v>3.6958243846893311</v>
      </c>
      <c r="CK215">
        <v>2.0057382583618164</v>
      </c>
      <c r="CL215">
        <v>3.6826293468475342</v>
      </c>
      <c r="CM215">
        <v>3.4762983322143555</v>
      </c>
      <c r="CN215">
        <v>3.3504424095153809</v>
      </c>
      <c r="CO215">
        <v>3.0550384521484375</v>
      </c>
      <c r="CP215">
        <v>2.8964323997497559</v>
      </c>
      <c r="CQ215">
        <v>3.0714759826660156</v>
      </c>
      <c r="CR215">
        <v>4.0971007347106934</v>
      </c>
      <c r="CS215">
        <v>3.3481214046478271</v>
      </c>
      <c r="CT215">
        <v>3.4288804531097412</v>
      </c>
      <c r="CU215">
        <v>4.0135564804077148</v>
      </c>
      <c r="CV215">
        <v>4.4783220291137695</v>
      </c>
      <c r="CW215">
        <v>4.828951358795166</v>
      </c>
      <c r="CX215">
        <v>5.0784177780151367</v>
      </c>
      <c r="CY215">
        <v>4.5323066711425781</v>
      </c>
      <c r="CZ215">
        <v>3.9618048667907715</v>
      </c>
    </row>
    <row r="216" spans="1:104" x14ac:dyDescent="0.25">
      <c r="A216" t="s">
        <v>390</v>
      </c>
      <c r="B216" t="s">
        <v>169</v>
      </c>
      <c r="C216" t="s">
        <v>27</v>
      </c>
      <c r="D216" t="s">
        <v>187</v>
      </c>
      <c r="E216" t="s">
        <v>183</v>
      </c>
      <c r="F216">
        <v>2021</v>
      </c>
      <c r="G216" t="s">
        <v>176</v>
      </c>
      <c r="H216">
        <v>7</v>
      </c>
      <c r="I216">
        <v>148.60929870605469</v>
      </c>
      <c r="J216">
        <v>145.39942932128906</v>
      </c>
      <c r="K216">
        <v>142.42605590820313</v>
      </c>
      <c r="L216">
        <v>142.186279296875</v>
      </c>
      <c r="M216">
        <v>148.45872497558594</v>
      </c>
      <c r="N216">
        <v>162.6893310546875</v>
      </c>
      <c r="O216">
        <v>176.97041320800781</v>
      </c>
      <c r="P216">
        <v>192.44044494628906</v>
      </c>
      <c r="Q216">
        <v>200.81869506835937</v>
      </c>
      <c r="R216">
        <v>207.43231201171875</v>
      </c>
      <c r="S216">
        <v>213.07762145996094</v>
      </c>
      <c r="T216">
        <v>213.81019592285156</v>
      </c>
      <c r="U216">
        <v>214.95576477050781</v>
      </c>
      <c r="V216">
        <v>215.38348388671875</v>
      </c>
      <c r="W216">
        <v>213.6683349609375</v>
      </c>
      <c r="X216">
        <v>210.2452392578125</v>
      </c>
      <c r="Y216">
        <v>205.37867736816406</v>
      </c>
      <c r="Z216">
        <v>195.81097412109375</v>
      </c>
      <c r="AA216">
        <v>186.04118347167969</v>
      </c>
      <c r="AB216">
        <v>179.74795532226562</v>
      </c>
      <c r="AC216">
        <v>177.72325134277344</v>
      </c>
      <c r="AD216">
        <v>170.17620849609375</v>
      </c>
      <c r="AE216">
        <v>163.19766235351562</v>
      </c>
      <c r="AF216">
        <v>156.51800537109375</v>
      </c>
      <c r="AG216">
        <v>-0.16566012799739838</v>
      </c>
      <c r="AH216">
        <v>0.58036327362060547</v>
      </c>
      <c r="AI216">
        <v>0.15318582952022552</v>
      </c>
      <c r="AJ216">
        <v>0.43254685401916504</v>
      </c>
      <c r="AK216">
        <v>-0.30867251753807068</v>
      </c>
      <c r="AL216">
        <v>-0.46021217107772827</v>
      </c>
      <c r="AM216">
        <v>-2.2907540798187256</v>
      </c>
      <c r="AN216">
        <v>-1.1252131462097168</v>
      </c>
      <c r="AO216">
        <v>0.3053315281867981</v>
      </c>
      <c r="AP216">
        <v>1.4013855457305908</v>
      </c>
      <c r="AQ216">
        <v>4.7049307823181152</v>
      </c>
      <c r="AR216">
        <v>16.831291198730469</v>
      </c>
      <c r="AS216">
        <v>16.774681091308594</v>
      </c>
      <c r="AT216">
        <v>15.524144172668457</v>
      </c>
      <c r="AU216">
        <v>14.86651611328125</v>
      </c>
      <c r="AV216">
        <v>14.890189170837402</v>
      </c>
      <c r="AW216">
        <v>15.059867858886719</v>
      </c>
      <c r="AX216">
        <v>12.610486030578613</v>
      </c>
      <c r="AY216">
        <v>4.3195796012878418</v>
      </c>
      <c r="AZ216">
        <v>2.9001812934875488</v>
      </c>
      <c r="BA216">
        <v>2.3150403499603271</v>
      </c>
      <c r="BB216">
        <v>1.4140429496765137</v>
      </c>
      <c r="BC216">
        <v>1.5434999465942383</v>
      </c>
      <c r="BD216">
        <v>1.7296016216278076</v>
      </c>
      <c r="BE216">
        <v>67.498580932617188</v>
      </c>
      <c r="BF216">
        <v>67.102439880371094</v>
      </c>
      <c r="BG216">
        <v>66.859962463378906</v>
      </c>
      <c r="BH216">
        <v>66.590507507324219</v>
      </c>
      <c r="BI216">
        <v>66.759086608886719</v>
      </c>
      <c r="BJ216">
        <v>66.287864685058594</v>
      </c>
      <c r="BK216">
        <v>67.210708618164062</v>
      </c>
      <c r="BL216">
        <v>67.909492492675781</v>
      </c>
      <c r="BM216">
        <v>70.1126708984375</v>
      </c>
      <c r="BN216">
        <v>71.356712341308594</v>
      </c>
      <c r="BO216">
        <v>72.995323181152344</v>
      </c>
      <c r="BP216">
        <v>74.431648254394531</v>
      </c>
      <c r="BQ216">
        <v>75.742332458496094</v>
      </c>
      <c r="BR216">
        <v>77.410774230957031</v>
      </c>
      <c r="BS216">
        <v>78.980545043945312</v>
      </c>
      <c r="BT216">
        <v>79.64599609375</v>
      </c>
      <c r="BU216">
        <v>80.165313720703125</v>
      </c>
      <c r="BV216">
        <v>80.1065673828125</v>
      </c>
      <c r="BW216">
        <v>76.54071044921875</v>
      </c>
      <c r="BX216">
        <v>74.307182312011719</v>
      </c>
      <c r="BY216">
        <v>71.659492492675781</v>
      </c>
      <c r="BZ216">
        <v>70.960708618164063</v>
      </c>
      <c r="CA216">
        <v>70.359825134277344</v>
      </c>
      <c r="CB216">
        <v>69.922981262207031</v>
      </c>
      <c r="CC216">
        <v>3.2210369110107422</v>
      </c>
      <c r="CD216">
        <v>2.5846612453460693</v>
      </c>
      <c r="CE216">
        <v>2.1649737358093262</v>
      </c>
      <c r="CF216">
        <v>2.8375277519226074</v>
      </c>
      <c r="CG216">
        <v>3.4806883335113525</v>
      </c>
      <c r="CH216">
        <v>4.2742805480957031</v>
      </c>
      <c r="CI216">
        <v>3.760861873626709</v>
      </c>
      <c r="CJ216">
        <v>3.6571128368377686</v>
      </c>
      <c r="CK216">
        <v>1.9586795568466187</v>
      </c>
      <c r="CL216">
        <v>3.5699307918548584</v>
      </c>
      <c r="CM216">
        <v>3.3414220809936523</v>
      </c>
      <c r="CN216">
        <v>3.1996099948883057</v>
      </c>
      <c r="CO216">
        <v>2.9278500080108643</v>
      </c>
      <c r="CP216">
        <v>2.7830104827880859</v>
      </c>
      <c r="CQ216">
        <v>2.9633734226226807</v>
      </c>
      <c r="CR216">
        <v>4.0020837783813477</v>
      </c>
      <c r="CS216">
        <v>3.2947657108306885</v>
      </c>
      <c r="CT216">
        <v>3.3693225383758545</v>
      </c>
      <c r="CU216">
        <v>3.9346060752868652</v>
      </c>
      <c r="CV216">
        <v>4.382326602935791</v>
      </c>
      <c r="CW216">
        <v>4.7243332862854004</v>
      </c>
      <c r="CX216">
        <v>4.981292724609375</v>
      </c>
      <c r="CY216">
        <v>4.4445443153381348</v>
      </c>
      <c r="CZ216">
        <v>3.8910531997680664</v>
      </c>
    </row>
    <row r="217" spans="1:104" x14ac:dyDescent="0.25">
      <c r="A217" t="s">
        <v>391</v>
      </c>
      <c r="B217" t="s">
        <v>169</v>
      </c>
      <c r="C217" t="s">
        <v>27</v>
      </c>
      <c r="D217" t="s">
        <v>187</v>
      </c>
      <c r="E217" t="s">
        <v>183</v>
      </c>
      <c r="F217">
        <v>2021</v>
      </c>
      <c r="G217" t="s">
        <v>177</v>
      </c>
      <c r="H217">
        <v>8</v>
      </c>
      <c r="I217">
        <v>156.52304077148437</v>
      </c>
      <c r="J217">
        <v>152.66728210449219</v>
      </c>
      <c r="K217">
        <v>149.6181640625</v>
      </c>
      <c r="L217">
        <v>149.2115478515625</v>
      </c>
      <c r="M217">
        <v>155.95523071289062</v>
      </c>
      <c r="N217">
        <v>172.22187805175781</v>
      </c>
      <c r="O217">
        <v>187.78805541992187</v>
      </c>
      <c r="P217">
        <v>203.30381774902344</v>
      </c>
      <c r="Q217">
        <v>215.10835266113281</v>
      </c>
      <c r="R217">
        <v>224.64277648925781</v>
      </c>
      <c r="S217">
        <v>233.4759521484375</v>
      </c>
      <c r="T217">
        <v>235.85859680175781</v>
      </c>
      <c r="U217">
        <v>237.677001953125</v>
      </c>
      <c r="V217">
        <v>237.93394470214844</v>
      </c>
      <c r="W217">
        <v>235.97525024414062</v>
      </c>
      <c r="X217">
        <v>230.15301513671875</v>
      </c>
      <c r="Y217">
        <v>222.79582214355469</v>
      </c>
      <c r="Z217">
        <v>213.28448486328125</v>
      </c>
      <c r="AA217">
        <v>202.33111572265625</v>
      </c>
      <c r="AB217">
        <v>196.14912414550781</v>
      </c>
      <c r="AC217">
        <v>191.08656311035156</v>
      </c>
      <c r="AD217">
        <v>181.72367858886719</v>
      </c>
      <c r="AE217">
        <v>173.69137573242187</v>
      </c>
      <c r="AF217">
        <v>166.18948364257812</v>
      </c>
      <c r="AG217">
        <v>-2.1676141768693924E-2</v>
      </c>
      <c r="AH217">
        <v>0.6113593578338623</v>
      </c>
      <c r="AI217">
        <v>0.33027869462966919</v>
      </c>
      <c r="AJ217">
        <v>0.69999247789382935</v>
      </c>
      <c r="AK217">
        <v>0.12076548486948013</v>
      </c>
      <c r="AL217">
        <v>0.43714147806167603</v>
      </c>
      <c r="AM217">
        <v>-1.6738055944442749</v>
      </c>
      <c r="AN217">
        <v>0.18213321268558502</v>
      </c>
      <c r="AO217">
        <v>1.4842435121536255</v>
      </c>
      <c r="AP217">
        <v>2.0375256538391113</v>
      </c>
      <c r="AQ217">
        <v>5.6830945014953613</v>
      </c>
      <c r="AR217">
        <v>19.592632293701172</v>
      </c>
      <c r="AS217">
        <v>19.797645568847656</v>
      </c>
      <c r="AT217">
        <v>18.343252182006836</v>
      </c>
      <c r="AU217">
        <v>17.558242797851562</v>
      </c>
      <c r="AV217">
        <v>18.047401428222656</v>
      </c>
      <c r="AW217">
        <v>18.079301834106445</v>
      </c>
      <c r="AX217">
        <v>15.79103946685791</v>
      </c>
      <c r="AY217">
        <v>6.5744047164916992</v>
      </c>
      <c r="AZ217">
        <v>4.2659907341003418</v>
      </c>
      <c r="BA217">
        <v>3.1207756996154785</v>
      </c>
      <c r="BB217">
        <v>2.1501171588897705</v>
      </c>
      <c r="BC217">
        <v>2.2820553779602051</v>
      </c>
      <c r="BD217">
        <v>2.3292925357818604</v>
      </c>
      <c r="BE217">
        <v>71.10400390625</v>
      </c>
      <c r="BF217">
        <v>70.192955017089844</v>
      </c>
      <c r="BG217">
        <v>69.491188049316406</v>
      </c>
      <c r="BH217">
        <v>68.486785888671875</v>
      </c>
      <c r="BI217">
        <v>68.681022644042969</v>
      </c>
      <c r="BJ217">
        <v>68.431022644042969</v>
      </c>
      <c r="BK217">
        <v>68.83013916015625</v>
      </c>
      <c r="BL217">
        <v>69.637184143066406</v>
      </c>
      <c r="BM217">
        <v>73.91986083984375</v>
      </c>
      <c r="BN217">
        <v>78.168159484863281</v>
      </c>
      <c r="BO217">
        <v>82.032394409179688</v>
      </c>
      <c r="BP217">
        <v>83.868362426757813</v>
      </c>
      <c r="BQ217">
        <v>84.872764587402344</v>
      </c>
      <c r="BR217">
        <v>83.82452392578125</v>
      </c>
      <c r="BS217">
        <v>83.416595458984375</v>
      </c>
      <c r="BT217">
        <v>83.817138671875</v>
      </c>
      <c r="BU217">
        <v>83.675544738769531</v>
      </c>
      <c r="BV217">
        <v>82.760086059570313</v>
      </c>
      <c r="BW217">
        <v>80.220939636230469</v>
      </c>
      <c r="BX217">
        <v>77.353721618652344</v>
      </c>
      <c r="BY217">
        <v>75.013351440429688</v>
      </c>
      <c r="BZ217">
        <v>73.695793151855469</v>
      </c>
      <c r="CA217">
        <v>72.646141052246094</v>
      </c>
      <c r="CB217">
        <v>72.254539489746094</v>
      </c>
      <c r="CC217">
        <v>3.2587337493896484</v>
      </c>
      <c r="CD217">
        <v>2.6068010330200195</v>
      </c>
      <c r="CE217">
        <v>2.1845824718475342</v>
      </c>
      <c r="CF217">
        <v>2.8602619171142578</v>
      </c>
      <c r="CG217">
        <v>3.5122087001800537</v>
      </c>
      <c r="CH217">
        <v>4.3462352752685547</v>
      </c>
      <c r="CI217">
        <v>3.833324670791626</v>
      </c>
      <c r="CJ217">
        <v>3.7111494541168213</v>
      </c>
      <c r="CK217">
        <v>2.0152897834777832</v>
      </c>
      <c r="CL217">
        <v>3.7136139869689941</v>
      </c>
      <c r="CM217">
        <v>3.5168724060058594</v>
      </c>
      <c r="CN217">
        <v>3.3903248310089111</v>
      </c>
      <c r="CO217">
        <v>3.109623908996582</v>
      </c>
      <c r="CP217">
        <v>2.953110933303833</v>
      </c>
      <c r="CQ217">
        <v>3.1436455249786377</v>
      </c>
      <c r="CR217">
        <v>4.2082118988037109</v>
      </c>
      <c r="CS217">
        <v>3.4331851005554199</v>
      </c>
      <c r="CT217">
        <v>3.5252161026000977</v>
      </c>
      <c r="CU217">
        <v>4.1103215217590332</v>
      </c>
      <c r="CV217">
        <v>4.5935463905334473</v>
      </c>
      <c r="CW217">
        <v>4.879185676574707</v>
      </c>
      <c r="CX217">
        <v>5.1094675064086914</v>
      </c>
      <c r="CY217">
        <v>4.5437297821044922</v>
      </c>
      <c r="CZ217">
        <v>3.9685084819793701</v>
      </c>
    </row>
    <row r="218" spans="1:104" x14ac:dyDescent="0.25">
      <c r="A218" t="s">
        <v>392</v>
      </c>
      <c r="B218" t="s">
        <v>169</v>
      </c>
      <c r="C218" t="s">
        <v>27</v>
      </c>
      <c r="D218" t="s">
        <v>187</v>
      </c>
      <c r="E218" t="s">
        <v>183</v>
      </c>
      <c r="F218">
        <v>2021</v>
      </c>
      <c r="G218" t="s">
        <v>178</v>
      </c>
      <c r="H218">
        <v>9</v>
      </c>
      <c r="I218">
        <v>153.38946533203125</v>
      </c>
      <c r="J218">
        <v>149.74055480957031</v>
      </c>
      <c r="K218">
        <v>146.92634582519531</v>
      </c>
      <c r="L218">
        <v>146.90914916992187</v>
      </c>
      <c r="M218">
        <v>154.705810546875</v>
      </c>
      <c r="N218">
        <v>170.94110107421875</v>
      </c>
      <c r="O218">
        <v>190.20941162109375</v>
      </c>
      <c r="P218">
        <v>206.01235961914063</v>
      </c>
      <c r="Q218">
        <v>221.05839538574219</v>
      </c>
      <c r="R218">
        <v>233.11038208007812</v>
      </c>
      <c r="S218">
        <v>241.66090393066406</v>
      </c>
      <c r="T218">
        <v>244.35807800292969</v>
      </c>
      <c r="U218">
        <v>245.89132690429687</v>
      </c>
      <c r="V218">
        <v>245.67781066894531</v>
      </c>
      <c r="W218">
        <v>242.98760986328125</v>
      </c>
      <c r="X218">
        <v>234.71322631835937</v>
      </c>
      <c r="Y218">
        <v>224.27671813964844</v>
      </c>
      <c r="Z218">
        <v>213.93466186523437</v>
      </c>
      <c r="AA218">
        <v>204.17840576171875</v>
      </c>
      <c r="AB218">
        <v>200.05007934570312</v>
      </c>
      <c r="AC218">
        <v>191.78773498535156</v>
      </c>
      <c r="AD218">
        <v>180.99392700195312</v>
      </c>
      <c r="AE218">
        <v>171.52914428710937</v>
      </c>
      <c r="AF218">
        <v>163.79484558105469</v>
      </c>
      <c r="AG218">
        <v>-8.1858895719051361E-3</v>
      </c>
      <c r="AH218">
        <v>0.59980911016464233</v>
      </c>
      <c r="AI218">
        <v>0.33883705735206604</v>
      </c>
      <c r="AJ218">
        <v>0.71031522750854492</v>
      </c>
      <c r="AK218">
        <v>0.15828852355480194</v>
      </c>
      <c r="AL218">
        <v>0.51388192176818848</v>
      </c>
      <c r="AM218">
        <v>-1.6285364627838135</v>
      </c>
      <c r="AN218">
        <v>0.30567687749862671</v>
      </c>
      <c r="AO218">
        <v>1.6289834976196289</v>
      </c>
      <c r="AP218">
        <v>2.1613631248474121</v>
      </c>
      <c r="AQ218">
        <v>5.9299540519714355</v>
      </c>
      <c r="AR218">
        <v>20.391324996948242</v>
      </c>
      <c r="AS218">
        <v>20.594606399536133</v>
      </c>
      <c r="AT218">
        <v>19.047727584838867</v>
      </c>
      <c r="AU218">
        <v>18.182332992553711</v>
      </c>
      <c r="AV218">
        <v>18.560352325439453</v>
      </c>
      <c r="AW218">
        <v>18.352390289306641</v>
      </c>
      <c r="AX218">
        <v>16.018917083740234</v>
      </c>
      <c r="AY218">
        <v>6.7995414733886719</v>
      </c>
      <c r="AZ218">
        <v>4.4487524032592773</v>
      </c>
      <c r="BA218">
        <v>3.1875038146972656</v>
      </c>
      <c r="BB218">
        <v>2.1970705986022949</v>
      </c>
      <c r="BC218">
        <v>2.3086936473846436</v>
      </c>
      <c r="BD218">
        <v>2.3380787372589111</v>
      </c>
      <c r="BE218">
        <v>70.890312194824219</v>
      </c>
      <c r="BF218">
        <v>70.438545227050781</v>
      </c>
      <c r="BG218">
        <v>70.2894287109375</v>
      </c>
      <c r="BH218">
        <v>69.486785888671875</v>
      </c>
      <c r="BI218">
        <v>69.0394287109375</v>
      </c>
      <c r="BJ218">
        <v>68.741188049316406</v>
      </c>
      <c r="BK218">
        <v>69.197357177734375</v>
      </c>
      <c r="BL218">
        <v>70.149116516113281</v>
      </c>
      <c r="BM218">
        <v>72.85528564453125</v>
      </c>
      <c r="BN218">
        <v>76.714973449707031</v>
      </c>
      <c r="BO218">
        <v>81.184356689453125</v>
      </c>
      <c r="BP218">
        <v>82.644927978515625</v>
      </c>
      <c r="BQ218">
        <v>84.544044494628906</v>
      </c>
      <c r="BR218">
        <v>85.289642333984375</v>
      </c>
      <c r="BS218">
        <v>85.938758850097656</v>
      </c>
      <c r="BT218">
        <v>86.188758850097656</v>
      </c>
      <c r="BU218">
        <v>85.429946899414063</v>
      </c>
      <c r="BV218">
        <v>84.030830383300781</v>
      </c>
      <c r="BW218">
        <v>83.675544738769531</v>
      </c>
      <c r="BX218">
        <v>78.706169128417969</v>
      </c>
      <c r="BY218">
        <v>76.298240661621094</v>
      </c>
      <c r="BZ218">
        <v>74.390312194824219</v>
      </c>
      <c r="CA218">
        <v>73.491188049316406</v>
      </c>
      <c r="CB218">
        <v>72.842071533203125</v>
      </c>
      <c r="CC218">
        <v>3.1864564418792725</v>
      </c>
      <c r="CD218">
        <v>2.5511918067932129</v>
      </c>
      <c r="CE218">
        <v>2.1405513286590576</v>
      </c>
      <c r="CF218">
        <v>2.8099203109741211</v>
      </c>
      <c r="CG218">
        <v>3.4763922691345215</v>
      </c>
      <c r="CH218">
        <v>4.304405689239502</v>
      </c>
      <c r="CI218">
        <v>3.874194860458374</v>
      </c>
      <c r="CJ218">
        <v>3.7523040771484375</v>
      </c>
      <c r="CK218">
        <v>2.066469669342041</v>
      </c>
      <c r="CL218">
        <v>3.8451008796691895</v>
      </c>
      <c r="CM218">
        <v>3.6321401596069336</v>
      </c>
      <c r="CN218">
        <v>3.5047581195831299</v>
      </c>
      <c r="CO218">
        <v>3.2100045680999756</v>
      </c>
      <c r="CP218">
        <v>3.0425033569335937</v>
      </c>
      <c r="CQ218">
        <v>3.2299296855926514</v>
      </c>
      <c r="CR218">
        <v>4.2821345329284668</v>
      </c>
      <c r="CS218">
        <v>3.4483880996704102</v>
      </c>
      <c r="CT218">
        <v>3.528170108795166</v>
      </c>
      <c r="CU218">
        <v>4.1387066841125488</v>
      </c>
      <c r="CV218">
        <v>4.6745758056640625</v>
      </c>
      <c r="CW218">
        <v>4.8862967491149902</v>
      </c>
      <c r="CX218">
        <v>5.0777339935302734</v>
      </c>
      <c r="CY218">
        <v>4.4772768020629883</v>
      </c>
      <c r="CZ218">
        <v>3.9027056694030762</v>
      </c>
    </row>
    <row r="219" spans="1:104" x14ac:dyDescent="0.25">
      <c r="A219" t="s">
        <v>393</v>
      </c>
      <c r="B219" t="s">
        <v>169</v>
      </c>
      <c r="C219" t="s">
        <v>27</v>
      </c>
      <c r="D219" t="s">
        <v>187</v>
      </c>
      <c r="E219" t="s">
        <v>183</v>
      </c>
      <c r="F219">
        <v>2021</v>
      </c>
      <c r="G219" t="s">
        <v>179</v>
      </c>
      <c r="H219">
        <v>10</v>
      </c>
      <c r="I219">
        <v>148.05758666992187</v>
      </c>
      <c r="J219">
        <v>144.47880554199219</v>
      </c>
      <c r="K219">
        <v>141.54129028320312</v>
      </c>
      <c r="L219">
        <v>140.869384765625</v>
      </c>
      <c r="M219">
        <v>146.84068298339844</v>
      </c>
      <c r="N219">
        <v>159.09381103515625</v>
      </c>
      <c r="O219">
        <v>176.41493225097656</v>
      </c>
      <c r="P219">
        <v>190.6966552734375</v>
      </c>
      <c r="Q219">
        <v>201.28692626953125</v>
      </c>
      <c r="R219">
        <v>208.86161804199219</v>
      </c>
      <c r="S219">
        <v>216.19053649902344</v>
      </c>
      <c r="T219">
        <v>219.04454040527344</v>
      </c>
      <c r="U219">
        <v>220.63677978515625</v>
      </c>
      <c r="V219">
        <v>222.99369812011719</v>
      </c>
      <c r="W219">
        <v>221.30387878417969</v>
      </c>
      <c r="X219">
        <v>214.55389404296875</v>
      </c>
      <c r="Y219">
        <v>206.32478332519531</v>
      </c>
      <c r="Z219">
        <v>196.99270629882813</v>
      </c>
      <c r="AA219">
        <v>190.66886901855469</v>
      </c>
      <c r="AB219">
        <v>184.38880920410156</v>
      </c>
      <c r="AC219">
        <v>177.43150329589844</v>
      </c>
      <c r="AD219">
        <v>168.03213500976562</v>
      </c>
      <c r="AE219">
        <v>161.043701171875</v>
      </c>
      <c r="AF219">
        <v>155.10771179199219</v>
      </c>
      <c r="AG219">
        <v>-0.27120339870452881</v>
      </c>
      <c r="AH219">
        <v>0.57530790567398071</v>
      </c>
      <c r="AI219">
        <v>3.456445038318634E-2</v>
      </c>
      <c r="AJ219">
        <v>0.25791612267494202</v>
      </c>
      <c r="AK219">
        <v>-0.61305421590805054</v>
      </c>
      <c r="AL219">
        <v>-1.0771584510803223</v>
      </c>
      <c r="AM219">
        <v>-2.8058528900146484</v>
      </c>
      <c r="AN219">
        <v>-2.0594131946563721</v>
      </c>
      <c r="AO219">
        <v>-0.48924216628074646</v>
      </c>
      <c r="AP219">
        <v>1.0560473203659058</v>
      </c>
      <c r="AQ219">
        <v>4.4147562980651855</v>
      </c>
      <c r="AR219">
        <v>16.543739318847656</v>
      </c>
      <c r="AS219">
        <v>16.365877151489258</v>
      </c>
      <c r="AT219">
        <v>15.250969886779785</v>
      </c>
      <c r="AU219">
        <v>14.61279296875</v>
      </c>
      <c r="AV219">
        <v>13.999029159545898</v>
      </c>
      <c r="AW219">
        <v>13.944230079650879</v>
      </c>
      <c r="AX219">
        <v>11.292427062988281</v>
      </c>
      <c r="AY219">
        <v>3.1282033920288086</v>
      </c>
      <c r="AZ219">
        <v>2.2147881984710693</v>
      </c>
      <c r="BA219">
        <v>1.8804668188095093</v>
      </c>
      <c r="BB219">
        <v>0.96151083707809448</v>
      </c>
      <c r="BC219">
        <v>1.0877794027328491</v>
      </c>
      <c r="BD219">
        <v>1.3762041330337524</v>
      </c>
      <c r="BE219">
        <v>64.599594116210938</v>
      </c>
      <c r="BF219">
        <v>64.491188049316406</v>
      </c>
      <c r="BG219">
        <v>64.046821594238281</v>
      </c>
      <c r="BH219">
        <v>62.977840423583984</v>
      </c>
      <c r="BI219">
        <v>61.693096160888672</v>
      </c>
      <c r="BJ219">
        <v>61.296955108642578</v>
      </c>
      <c r="BK219">
        <v>61.080284118652344</v>
      </c>
      <c r="BL219">
        <v>61.454883575439453</v>
      </c>
      <c r="BM219">
        <v>63.652099609375</v>
      </c>
      <c r="BN219">
        <v>67.752845764160156</v>
      </c>
      <c r="BO219">
        <v>71.341796875</v>
      </c>
      <c r="BP219">
        <v>74.976905822753906</v>
      </c>
      <c r="BQ219">
        <v>77.46795654296875</v>
      </c>
      <c r="BR219">
        <v>77.105148315429687</v>
      </c>
      <c r="BS219">
        <v>76.858268737792969</v>
      </c>
      <c r="BT219">
        <v>75.945655822753906</v>
      </c>
      <c r="BU219">
        <v>74.948646545410156</v>
      </c>
      <c r="BV219">
        <v>74.564430236816406</v>
      </c>
      <c r="BW219">
        <v>73.077018737792969</v>
      </c>
      <c r="BX219">
        <v>70.338951110839844</v>
      </c>
      <c r="BY219">
        <v>69.095054626464844</v>
      </c>
      <c r="BZ219">
        <v>67.593498229980469</v>
      </c>
      <c r="CA219">
        <v>67.033462524414063</v>
      </c>
      <c r="CB219">
        <v>65.756103515625</v>
      </c>
      <c r="CC219">
        <v>3.3547189235687256</v>
      </c>
      <c r="CD219">
        <v>2.6848552227020264</v>
      </c>
      <c r="CE219">
        <v>2.2491691112518311</v>
      </c>
      <c r="CF219">
        <v>2.9388322830200195</v>
      </c>
      <c r="CG219">
        <v>3.5989978313446045</v>
      </c>
      <c r="CH219">
        <v>4.3695130348205566</v>
      </c>
      <c r="CI219">
        <v>3.9192037582397461</v>
      </c>
      <c r="CJ219">
        <v>3.7884435653686523</v>
      </c>
      <c r="CK219">
        <v>2.0523462295532227</v>
      </c>
      <c r="CL219">
        <v>3.7576625347137451</v>
      </c>
      <c r="CM219">
        <v>3.5441000461578369</v>
      </c>
      <c r="CN219">
        <v>3.4267055988311768</v>
      </c>
      <c r="CO219">
        <v>3.141618013381958</v>
      </c>
      <c r="CP219">
        <v>3.0121097564697266</v>
      </c>
      <c r="CQ219">
        <v>3.2085661888122559</v>
      </c>
      <c r="CR219">
        <v>4.2694520950317383</v>
      </c>
      <c r="CS219">
        <v>3.4601614475250244</v>
      </c>
      <c r="CT219">
        <v>3.543492317199707</v>
      </c>
      <c r="CU219">
        <v>4.2154865264892578</v>
      </c>
      <c r="CV219">
        <v>4.6994938850402832</v>
      </c>
      <c r="CW219">
        <v>4.9306340217590332</v>
      </c>
      <c r="CX219">
        <v>5.141754150390625</v>
      </c>
      <c r="CY219">
        <v>4.5849313735961914</v>
      </c>
      <c r="CZ219">
        <v>4.0309929847717285</v>
      </c>
    </row>
    <row r="220" spans="1:104" x14ac:dyDescent="0.25">
      <c r="A220" t="s">
        <v>394</v>
      </c>
      <c r="B220" t="s">
        <v>169</v>
      </c>
      <c r="C220" t="s">
        <v>27</v>
      </c>
      <c r="D220" t="s">
        <v>187</v>
      </c>
      <c r="E220" t="s">
        <v>183</v>
      </c>
      <c r="F220">
        <v>2021</v>
      </c>
      <c r="G220" t="s">
        <v>180</v>
      </c>
      <c r="H220">
        <v>11</v>
      </c>
      <c r="I220">
        <v>136.28507995605469</v>
      </c>
      <c r="J220">
        <v>133.1702880859375</v>
      </c>
      <c r="K220">
        <v>131.05696105957031</v>
      </c>
      <c r="L220">
        <v>131.2041015625</v>
      </c>
      <c r="M220">
        <v>137.49876403808594</v>
      </c>
      <c r="N220">
        <v>148.05421447753906</v>
      </c>
      <c r="O220">
        <v>162.16291809082031</v>
      </c>
      <c r="P220">
        <v>176.95729064941406</v>
      </c>
      <c r="Q220">
        <v>186.10479736328125</v>
      </c>
      <c r="R220">
        <v>192.43785095214844</v>
      </c>
      <c r="S220">
        <v>198.3634033203125</v>
      </c>
      <c r="T220">
        <v>199.50350952148437</v>
      </c>
      <c r="U220">
        <v>200.81172180175781</v>
      </c>
      <c r="V220">
        <v>202.42515563964844</v>
      </c>
      <c r="W220">
        <v>200.57644653320312</v>
      </c>
      <c r="X220">
        <v>193.89006042480469</v>
      </c>
      <c r="Y220">
        <v>187.13775634765625</v>
      </c>
      <c r="Z220">
        <v>180.77719116210937</v>
      </c>
      <c r="AA220">
        <v>171.2938232421875</v>
      </c>
      <c r="AB220">
        <v>164.20191955566406</v>
      </c>
      <c r="AC220">
        <v>160.20556640625</v>
      </c>
      <c r="AD220">
        <v>153.05438232421875</v>
      </c>
      <c r="AE220">
        <v>146.9107666015625</v>
      </c>
      <c r="AF220">
        <v>142.11503601074219</v>
      </c>
      <c r="AG220">
        <v>-0.40893325209617615</v>
      </c>
      <c r="AH220">
        <v>0.52820330858230591</v>
      </c>
      <c r="AI220">
        <v>-0.1456068754196167</v>
      </c>
      <c r="AJ220">
        <v>-1.8840014934539795E-2</v>
      </c>
      <c r="AK220">
        <v>-1.0438085794448853</v>
      </c>
      <c r="AL220">
        <v>-1.9537727832794189</v>
      </c>
      <c r="AM220">
        <v>-3.3618042469024658</v>
      </c>
      <c r="AN220">
        <v>-3.3396260738372803</v>
      </c>
      <c r="AO220">
        <v>-1.6509929895401001</v>
      </c>
      <c r="AP220">
        <v>0.43981596827507019</v>
      </c>
      <c r="AQ220">
        <v>3.5138821601867676</v>
      </c>
      <c r="AR220">
        <v>14.029148101806641</v>
      </c>
      <c r="AS220">
        <v>13.631045341491699</v>
      </c>
      <c r="AT220">
        <v>12.628314018249512</v>
      </c>
      <c r="AU220">
        <v>12.084357261657715</v>
      </c>
      <c r="AV220">
        <v>10.888423919677734</v>
      </c>
      <c r="AW220">
        <v>10.895381927490234</v>
      </c>
      <c r="AX220">
        <v>8.2772645950317383</v>
      </c>
      <c r="AY220">
        <v>0.90819710493087769</v>
      </c>
      <c r="AZ220">
        <v>0.86863929033279419</v>
      </c>
      <c r="BA220">
        <v>1.0638517141342163</v>
      </c>
      <c r="BB220">
        <v>0.23031823337078094</v>
      </c>
      <c r="BC220">
        <v>0.3449140191078186</v>
      </c>
      <c r="BD220">
        <v>0.75636732578277588</v>
      </c>
      <c r="BE220">
        <v>59.438549041748047</v>
      </c>
      <c r="BF220">
        <v>58.235225677490234</v>
      </c>
      <c r="BG220">
        <v>57.425056457519531</v>
      </c>
      <c r="BH220">
        <v>56.445938110351563</v>
      </c>
      <c r="BI220">
        <v>57.504543304443359</v>
      </c>
      <c r="BJ220">
        <v>56.760509490966797</v>
      </c>
      <c r="BK220">
        <v>57.108406066894531</v>
      </c>
      <c r="BL220">
        <v>57.209285736083984</v>
      </c>
      <c r="BM220">
        <v>60.802642822265625</v>
      </c>
      <c r="BN220">
        <v>64.935295104980469</v>
      </c>
      <c r="BO220">
        <v>68.448646545410156</v>
      </c>
      <c r="BP220">
        <v>69.543556213378906</v>
      </c>
      <c r="BQ220">
        <v>70.228462219238281</v>
      </c>
      <c r="BR220">
        <v>69.599319458007813</v>
      </c>
      <c r="BS220">
        <v>69.022819519042969</v>
      </c>
      <c r="BT220">
        <v>69.927902221679688</v>
      </c>
      <c r="BU220">
        <v>68.792274475097656</v>
      </c>
      <c r="BV220">
        <v>66.194374084472656</v>
      </c>
      <c r="BW220">
        <v>64.408065795898437</v>
      </c>
      <c r="BX220">
        <v>64.045257568359375</v>
      </c>
      <c r="BY220">
        <v>63.051219940185547</v>
      </c>
      <c r="BZ220">
        <v>61.822097778320313</v>
      </c>
      <c r="CA220">
        <v>61.560169219970703</v>
      </c>
      <c r="CB220">
        <v>60.102447509765625</v>
      </c>
      <c r="CC220">
        <v>3.3803372383117676</v>
      </c>
      <c r="CD220">
        <v>2.7090079784393311</v>
      </c>
      <c r="CE220">
        <v>2.2797398567199707</v>
      </c>
      <c r="CF220">
        <v>2.9963452816009521</v>
      </c>
      <c r="CG220">
        <v>3.6890981197357178</v>
      </c>
      <c r="CH220">
        <v>4.451298713684082</v>
      </c>
      <c r="CI220">
        <v>3.9436671733856201</v>
      </c>
      <c r="CJ220">
        <v>3.8483314514160156</v>
      </c>
      <c r="CK220">
        <v>2.0772025585174561</v>
      </c>
      <c r="CL220">
        <v>3.7899713516235352</v>
      </c>
      <c r="CM220">
        <v>3.5597302913665771</v>
      </c>
      <c r="CN220">
        <v>3.4164981842041016</v>
      </c>
      <c r="CO220">
        <v>3.1300461292266846</v>
      </c>
      <c r="CP220">
        <v>2.9931530952453613</v>
      </c>
      <c r="CQ220">
        <v>3.183377742767334</v>
      </c>
      <c r="CR220">
        <v>4.2235488891601562</v>
      </c>
      <c r="CS220">
        <v>3.435521125793457</v>
      </c>
      <c r="CT220">
        <v>3.5596818923950195</v>
      </c>
      <c r="CU220">
        <v>4.1456809043884277</v>
      </c>
      <c r="CV220">
        <v>4.5812182426452637</v>
      </c>
      <c r="CW220">
        <v>4.8734426498413086</v>
      </c>
      <c r="CX220">
        <v>5.126854419708252</v>
      </c>
      <c r="CY220">
        <v>4.5785603523254395</v>
      </c>
      <c r="CZ220">
        <v>4.0430107116699219</v>
      </c>
    </row>
    <row r="221" spans="1:104" x14ac:dyDescent="0.25">
      <c r="A221" t="s">
        <v>395</v>
      </c>
      <c r="B221" t="s">
        <v>169</v>
      </c>
      <c r="C221" t="s">
        <v>27</v>
      </c>
      <c r="D221" t="s">
        <v>187</v>
      </c>
      <c r="E221" t="s">
        <v>183</v>
      </c>
      <c r="F221">
        <v>2021</v>
      </c>
      <c r="G221" t="s">
        <v>181</v>
      </c>
      <c r="H221">
        <v>12</v>
      </c>
      <c r="I221">
        <v>129.05337524414062</v>
      </c>
      <c r="J221">
        <v>126.54472351074219</v>
      </c>
      <c r="K221">
        <v>125.00503540039062</v>
      </c>
      <c r="L221">
        <v>124.69933319091797</v>
      </c>
      <c r="M221">
        <v>130.43911743164062</v>
      </c>
      <c r="N221">
        <v>140.76356506347656</v>
      </c>
      <c r="O221">
        <v>155.81295776367187</v>
      </c>
      <c r="P221">
        <v>168.29454040527344</v>
      </c>
      <c r="Q221">
        <v>174.87544250488281</v>
      </c>
      <c r="R221">
        <v>177.6768798828125</v>
      </c>
      <c r="S221">
        <v>179.22320556640625</v>
      </c>
      <c r="T221">
        <v>178.06910705566406</v>
      </c>
      <c r="U221">
        <v>177.21624755859375</v>
      </c>
      <c r="V221">
        <v>176.99688720703125</v>
      </c>
      <c r="W221">
        <v>175.11370849609375</v>
      </c>
      <c r="X221">
        <v>170.76060485839844</v>
      </c>
      <c r="Y221">
        <v>168.43350219726562</v>
      </c>
      <c r="Z221">
        <v>166.71267700195312</v>
      </c>
      <c r="AA221">
        <v>160.22439575195312</v>
      </c>
      <c r="AB221">
        <v>154.53999328613281</v>
      </c>
      <c r="AC221">
        <v>150.698974609375</v>
      </c>
      <c r="AD221">
        <v>144.91558837890625</v>
      </c>
      <c r="AE221">
        <v>139.25685119628906</v>
      </c>
      <c r="AF221">
        <v>134.09768676757813</v>
      </c>
      <c r="AG221">
        <v>-0.56453216075897217</v>
      </c>
      <c r="AH221">
        <v>0.49960669875144958</v>
      </c>
      <c r="AI221">
        <v>-0.33800584077835083</v>
      </c>
      <c r="AJ221">
        <v>-0.30730748176574707</v>
      </c>
      <c r="AK221">
        <v>-1.5140159130096436</v>
      </c>
      <c r="AL221">
        <v>-2.9207198619842529</v>
      </c>
      <c r="AM221">
        <v>-4.1140379905700684</v>
      </c>
      <c r="AN221">
        <v>-4.7730941772460937</v>
      </c>
      <c r="AO221">
        <v>-2.8752520084381104</v>
      </c>
      <c r="AP221">
        <v>-0.17255626618862152</v>
      </c>
      <c r="AQ221">
        <v>2.6047205924987793</v>
      </c>
      <c r="AR221">
        <v>11.432144165039063</v>
      </c>
      <c r="AS221">
        <v>10.717957496643066</v>
      </c>
      <c r="AT221">
        <v>9.7923002243041992</v>
      </c>
      <c r="AU221">
        <v>9.3601160049438477</v>
      </c>
      <c r="AV221">
        <v>7.7651786804199219</v>
      </c>
      <c r="AW221">
        <v>7.9528112411499023</v>
      </c>
      <c r="AX221">
        <v>5.372584342956543</v>
      </c>
      <c r="AY221">
        <v>-1.2417657375335693</v>
      </c>
      <c r="AZ221">
        <v>-0.40339213609695435</v>
      </c>
      <c r="BA221">
        <v>0.29968777298927307</v>
      </c>
      <c r="BB221">
        <v>-0.50028634071350098</v>
      </c>
      <c r="BC221">
        <v>-0.39436513185501099</v>
      </c>
      <c r="BD221">
        <v>0.1540992259979248</v>
      </c>
      <c r="BE221">
        <v>53.517131805419922</v>
      </c>
      <c r="BF221">
        <v>53.495731353759766</v>
      </c>
      <c r="BG221">
        <v>52.327301025390625</v>
      </c>
      <c r="BH221">
        <v>52.628520965576172</v>
      </c>
      <c r="BI221">
        <v>51.733802795410156</v>
      </c>
      <c r="BJ221">
        <v>50.65081787109375</v>
      </c>
      <c r="BK221">
        <v>50.184139251708984</v>
      </c>
      <c r="BL221">
        <v>49.934146881103516</v>
      </c>
      <c r="BM221">
        <v>54.497013092041016</v>
      </c>
      <c r="BN221">
        <v>57.438274383544922</v>
      </c>
      <c r="BO221">
        <v>60.565994262695313</v>
      </c>
      <c r="BP221">
        <v>63.081424713134766</v>
      </c>
      <c r="BQ221">
        <v>64.810173034667969</v>
      </c>
      <c r="BR221">
        <v>64.629142761230469</v>
      </c>
      <c r="BS221">
        <v>62.713691711425781</v>
      </c>
      <c r="BT221">
        <v>61.947357177734375</v>
      </c>
      <c r="BU221">
        <v>61.181026458740234</v>
      </c>
      <c r="BV221">
        <v>58.440109252929688</v>
      </c>
      <c r="BW221">
        <v>55.616725921630859</v>
      </c>
      <c r="BX221">
        <v>53.529338836669922</v>
      </c>
      <c r="BY221">
        <v>52.084964752197266</v>
      </c>
      <c r="BZ221">
        <v>50.765983581542969</v>
      </c>
      <c r="CA221">
        <v>50.090927124023438</v>
      </c>
      <c r="CB221">
        <v>49.268829345703125</v>
      </c>
      <c r="CC221">
        <v>3.6125240325927734</v>
      </c>
      <c r="CD221">
        <v>2.9052040576934814</v>
      </c>
      <c r="CE221">
        <v>2.4540441036224365</v>
      </c>
      <c r="CF221">
        <v>3.2139432430267334</v>
      </c>
      <c r="CG221">
        <v>3.9496526718139648</v>
      </c>
      <c r="CH221">
        <v>4.7762365341186523</v>
      </c>
      <c r="CI221">
        <v>4.2764358520507812</v>
      </c>
      <c r="CJ221">
        <v>4.1305098533630371</v>
      </c>
      <c r="CK221">
        <v>2.2028236389160156</v>
      </c>
      <c r="CL221">
        <v>3.9491710662841797</v>
      </c>
      <c r="CM221">
        <v>3.629772424697876</v>
      </c>
      <c r="CN221">
        <v>3.4415085315704346</v>
      </c>
      <c r="CO221">
        <v>3.1174166202545166</v>
      </c>
      <c r="CP221">
        <v>2.9536545276641846</v>
      </c>
      <c r="CQ221">
        <v>3.136591911315918</v>
      </c>
      <c r="CR221">
        <v>4.197969913482666</v>
      </c>
      <c r="CS221">
        <v>3.4897100925445557</v>
      </c>
      <c r="CT221">
        <v>3.7048091888427734</v>
      </c>
      <c r="CU221">
        <v>4.3763542175292969</v>
      </c>
      <c r="CV221">
        <v>4.8660135269165039</v>
      </c>
      <c r="CW221">
        <v>5.1736640930175781</v>
      </c>
      <c r="CX221">
        <v>5.4783520698547363</v>
      </c>
      <c r="CY221">
        <v>4.8980307579040527</v>
      </c>
      <c r="CZ221">
        <v>4.305422306060791</v>
      </c>
    </row>
    <row r="222" spans="1:104" x14ac:dyDescent="0.25">
      <c r="A222" t="s">
        <v>396</v>
      </c>
      <c r="B222" t="s">
        <v>169</v>
      </c>
      <c r="C222" t="s">
        <v>27</v>
      </c>
      <c r="D222" t="s">
        <v>187</v>
      </c>
      <c r="E222" t="s">
        <v>183</v>
      </c>
      <c r="F222">
        <v>2021</v>
      </c>
      <c r="G222" t="s">
        <v>182</v>
      </c>
      <c r="H222">
        <v>8</v>
      </c>
      <c r="I222">
        <v>153.83511352539062</v>
      </c>
      <c r="J222">
        <v>150.14225769042969</v>
      </c>
      <c r="K222">
        <v>147.16238403320312</v>
      </c>
      <c r="L222">
        <v>146.81782531738281</v>
      </c>
      <c r="M222">
        <v>153.200927734375</v>
      </c>
      <c r="N222">
        <v>168.85261535644531</v>
      </c>
      <c r="O222">
        <v>184.24041748046875</v>
      </c>
      <c r="P222">
        <v>199.19294738769531</v>
      </c>
      <c r="Q222">
        <v>209.49589538574219</v>
      </c>
      <c r="R222">
        <v>216.98321533203125</v>
      </c>
      <c r="S222">
        <v>223.99514770507812</v>
      </c>
      <c r="T222">
        <v>225.6578369140625</v>
      </c>
      <c r="U222">
        <v>227.22734069824219</v>
      </c>
      <c r="V222">
        <v>227.84208679199219</v>
      </c>
      <c r="W222">
        <v>226.38685607910156</v>
      </c>
      <c r="X222">
        <v>221.05155944824219</v>
      </c>
      <c r="Y222">
        <v>214.59695434570312</v>
      </c>
      <c r="Z222">
        <v>205.77804565429687</v>
      </c>
      <c r="AA222">
        <v>196.07572937011719</v>
      </c>
      <c r="AB222">
        <v>190.59503173828125</v>
      </c>
      <c r="AC222">
        <v>186.27342224121094</v>
      </c>
      <c r="AD222">
        <v>177.60697937011719</v>
      </c>
      <c r="AE222">
        <v>169.83332824707031</v>
      </c>
      <c r="AF222">
        <v>162.547607421875</v>
      </c>
      <c r="AG222">
        <v>-0.11726978421211243</v>
      </c>
      <c r="AH222">
        <v>0.59999954700469971</v>
      </c>
      <c r="AI222">
        <v>0.21841470897197723</v>
      </c>
      <c r="AJ222">
        <v>0.53404444456100464</v>
      </c>
      <c r="AK222">
        <v>-0.16071529686450958</v>
      </c>
      <c r="AL222">
        <v>-0.15049436688423157</v>
      </c>
      <c r="AM222">
        <v>-2.1167526245117187</v>
      </c>
      <c r="AN222">
        <v>-0.67981821298599243</v>
      </c>
      <c r="AO222">
        <v>0.72537046670913696</v>
      </c>
      <c r="AP222">
        <v>1.6471843719482422</v>
      </c>
      <c r="AQ222">
        <v>5.1287813186645508</v>
      </c>
      <c r="AR222">
        <v>18.118202209472656</v>
      </c>
      <c r="AS222">
        <v>18.163688659667969</v>
      </c>
      <c r="AT222">
        <v>16.834785461425781</v>
      </c>
      <c r="AU222">
        <v>16.146142959594727</v>
      </c>
      <c r="AV222">
        <v>16.2613525390625</v>
      </c>
      <c r="AW222">
        <v>16.341642379760742</v>
      </c>
      <c r="AX222">
        <v>13.968207359313965</v>
      </c>
      <c r="AY222">
        <v>5.2090754508972168</v>
      </c>
      <c r="AZ222">
        <v>3.4614675045013428</v>
      </c>
      <c r="BA222">
        <v>2.6487033367156982</v>
      </c>
      <c r="BB222">
        <v>1.7016376256942749</v>
      </c>
      <c r="BC222">
        <v>1.8319236040115356</v>
      </c>
      <c r="BD222">
        <v>1.9702404737472534</v>
      </c>
      <c r="BE222">
        <v>68.410186767578125</v>
      </c>
      <c r="BF222">
        <v>67.882720947265625</v>
      </c>
      <c r="BG222">
        <v>67.510353088378906</v>
      </c>
      <c r="BH222">
        <v>66.979171752929688</v>
      </c>
      <c r="BI222">
        <v>66.867332458496094</v>
      </c>
      <c r="BJ222">
        <v>66.622642517089844</v>
      </c>
      <c r="BK222">
        <v>67.147666931152344</v>
      </c>
      <c r="BL222">
        <v>68.163734436035156</v>
      </c>
      <c r="BM222">
        <v>70.997886657714844</v>
      </c>
      <c r="BN222">
        <v>74.31585693359375</v>
      </c>
      <c r="BO222">
        <v>77.560012817382813</v>
      </c>
      <c r="BP222">
        <v>78.858055114746094</v>
      </c>
      <c r="BQ222">
        <v>80.237625122070313</v>
      </c>
      <c r="BR222">
        <v>80.564064025878906</v>
      </c>
      <c r="BS222">
        <v>80.720085144042969</v>
      </c>
      <c r="BT222">
        <v>80.904212951660156</v>
      </c>
      <c r="BU222">
        <v>80.53411865234375</v>
      </c>
      <c r="BV222">
        <v>79.63885498046875</v>
      </c>
      <c r="BW222">
        <v>77.795661926269531</v>
      </c>
      <c r="BX222">
        <v>74.885009765625</v>
      </c>
      <c r="BY222">
        <v>72.391532897949219</v>
      </c>
      <c r="BZ222">
        <v>71.149894714355469</v>
      </c>
      <c r="CA222">
        <v>70.300506591796875</v>
      </c>
      <c r="CB222">
        <v>69.764755249023438</v>
      </c>
      <c r="CC222">
        <v>3.2763786315917969</v>
      </c>
      <c r="CD222">
        <v>2.6226043701171875</v>
      </c>
      <c r="CE222">
        <v>2.1981072425842285</v>
      </c>
      <c r="CF222">
        <v>2.8790557384490967</v>
      </c>
      <c r="CG222">
        <v>3.5294716358184814</v>
      </c>
      <c r="CH222">
        <v>4.359138011932373</v>
      </c>
      <c r="CI222">
        <v>3.847339391708374</v>
      </c>
      <c r="CJ222">
        <v>3.7196736335754395</v>
      </c>
      <c r="CK222">
        <v>2.007814884185791</v>
      </c>
      <c r="CL222">
        <v>3.6694281101226807</v>
      </c>
      <c r="CM222">
        <v>3.4516043663024902</v>
      </c>
      <c r="CN222">
        <v>3.3182408809661865</v>
      </c>
      <c r="CO222">
        <v>3.0412297248840332</v>
      </c>
      <c r="CP222">
        <v>2.8928458690643311</v>
      </c>
      <c r="CQ222">
        <v>3.0852212905883789</v>
      </c>
      <c r="CR222">
        <v>4.1346850395202637</v>
      </c>
      <c r="CS222">
        <v>3.3828418254852295</v>
      </c>
      <c r="CT222">
        <v>3.4793131351470947</v>
      </c>
      <c r="CU222">
        <v>4.0747866630554199</v>
      </c>
      <c r="CV222">
        <v>4.5660557746887207</v>
      </c>
      <c r="CW222">
        <v>4.865595817565918</v>
      </c>
      <c r="CX222">
        <v>5.1084847450256348</v>
      </c>
      <c r="CY222">
        <v>4.5449080467224121</v>
      </c>
      <c r="CZ222">
        <v>3.9707479476928711</v>
      </c>
    </row>
    <row r="223" spans="1:104" x14ac:dyDescent="0.25">
      <c r="A223" t="s">
        <v>397</v>
      </c>
      <c r="B223" t="s">
        <v>169</v>
      </c>
      <c r="C223" t="s">
        <v>27</v>
      </c>
      <c r="D223" t="s">
        <v>187</v>
      </c>
      <c r="E223" t="s">
        <v>183</v>
      </c>
      <c r="F223">
        <v>2022</v>
      </c>
      <c r="G223" t="s">
        <v>170</v>
      </c>
      <c r="H223">
        <v>1</v>
      </c>
      <c r="I223">
        <v>125.21013641357422</v>
      </c>
      <c r="J223">
        <v>122.26229095458984</v>
      </c>
      <c r="K223">
        <v>121.33226013183594</v>
      </c>
      <c r="L223">
        <v>121.66880035400391</v>
      </c>
      <c r="M223">
        <v>128.69212341308594</v>
      </c>
      <c r="N223">
        <v>140.58523559570312</v>
      </c>
      <c r="O223">
        <v>158.24620056152344</v>
      </c>
      <c r="P223">
        <v>171.50474548339844</v>
      </c>
      <c r="Q223">
        <v>175.9423828125</v>
      </c>
      <c r="R223">
        <v>176.51217651367187</v>
      </c>
      <c r="S223">
        <v>177.55685424804687</v>
      </c>
      <c r="T223">
        <v>174.57994079589844</v>
      </c>
      <c r="U223">
        <v>173.39962768554688</v>
      </c>
      <c r="V223">
        <v>172.08000183105469</v>
      </c>
      <c r="W223">
        <v>168.78536987304687</v>
      </c>
      <c r="X223">
        <v>164.82194519042969</v>
      </c>
      <c r="Y223">
        <v>162.33596801757812</v>
      </c>
      <c r="Z223">
        <v>160.87413024902344</v>
      </c>
      <c r="AA223">
        <v>156.62638854980469</v>
      </c>
      <c r="AB223">
        <v>150.83218383789062</v>
      </c>
      <c r="AC223">
        <v>147.20013427734375</v>
      </c>
      <c r="AD223">
        <v>141.65193176269531</v>
      </c>
      <c r="AE223">
        <v>136.71939086914062</v>
      </c>
      <c r="AF223">
        <v>131.92921447753906</v>
      </c>
      <c r="AG223">
        <v>-0.67402589321136475</v>
      </c>
      <c r="AH223">
        <v>0.48105564713478088</v>
      </c>
      <c r="AI223">
        <v>-0.46998661756515503</v>
      </c>
      <c r="AJ223">
        <v>-0.50717014074325562</v>
      </c>
      <c r="AK223">
        <v>-1.8731914758682251</v>
      </c>
      <c r="AL223">
        <v>-3.6966619491577148</v>
      </c>
      <c r="AM223">
        <v>-4.8374114036560059</v>
      </c>
      <c r="AN223">
        <v>-6.0590839385986328</v>
      </c>
      <c r="AO223">
        <v>-3.870793342590332</v>
      </c>
      <c r="AP223">
        <v>-0.59350800514221191</v>
      </c>
      <c r="AQ223">
        <v>2.1657907962799072</v>
      </c>
      <c r="AR223">
        <v>10.423672676086426</v>
      </c>
      <c r="AS223">
        <v>9.5449371337890625</v>
      </c>
      <c r="AT223">
        <v>8.6281862258911133</v>
      </c>
      <c r="AU223">
        <v>8.1795539855957031</v>
      </c>
      <c r="AV223">
        <v>6.2021679878234863</v>
      </c>
      <c r="AW223">
        <v>6.3531680107116699</v>
      </c>
      <c r="AX223">
        <v>3.58262038230896</v>
      </c>
      <c r="AY223">
        <v>-2.7149319648742676</v>
      </c>
      <c r="AZ223">
        <v>-1.2686744928359985</v>
      </c>
      <c r="BA223">
        <v>-0.21005968749523163</v>
      </c>
      <c r="BB223">
        <v>-1.0045996904373169</v>
      </c>
      <c r="BC223">
        <v>-0.90715575218200684</v>
      </c>
      <c r="BD223">
        <v>-0.25263747572898865</v>
      </c>
      <c r="BE223">
        <v>50.420791625976562</v>
      </c>
      <c r="BF223">
        <v>50.271675109863281</v>
      </c>
      <c r="BG223">
        <v>49.324317932128906</v>
      </c>
      <c r="BH223">
        <v>48.675197601318359</v>
      </c>
      <c r="BI223">
        <v>48.021675109863281</v>
      </c>
      <c r="BJ223">
        <v>47.428176879882813</v>
      </c>
      <c r="BK223">
        <v>46.584686279296875</v>
      </c>
      <c r="BL223">
        <v>46.181159973144531</v>
      </c>
      <c r="BM223">
        <v>48.104000091552734</v>
      </c>
      <c r="BN223">
        <v>51.911048889160156</v>
      </c>
      <c r="BO223">
        <v>54.213695526123047</v>
      </c>
      <c r="BP223">
        <v>56.350879669189453</v>
      </c>
      <c r="BQ223">
        <v>57.447357177734375</v>
      </c>
      <c r="BR223">
        <v>58.403522491455078</v>
      </c>
      <c r="BS223">
        <v>58.100875854492188</v>
      </c>
      <c r="BT223">
        <v>58.545253753662109</v>
      </c>
      <c r="BU223">
        <v>57.451900482177734</v>
      </c>
      <c r="BV223">
        <v>55.03204345703125</v>
      </c>
      <c r="BW223">
        <v>53.374114990234375</v>
      </c>
      <c r="BX223">
        <v>51.966182708740234</v>
      </c>
      <c r="BY223">
        <v>51.283740997314453</v>
      </c>
      <c r="BZ223">
        <v>51.03814697265625</v>
      </c>
      <c r="CA223">
        <v>50.026218414306641</v>
      </c>
      <c r="CB223">
        <v>48.977981567382813</v>
      </c>
      <c r="CC223">
        <v>3.8403170108795166</v>
      </c>
      <c r="CD223">
        <v>3.0754687786102295</v>
      </c>
      <c r="CE223">
        <v>2.609860897064209</v>
      </c>
      <c r="CF223">
        <v>3.4358921051025391</v>
      </c>
      <c r="CG223">
        <v>4.2696199417114258</v>
      </c>
      <c r="CH223">
        <v>5.2266273498535156</v>
      </c>
      <c r="CI223">
        <v>4.7588043212890625</v>
      </c>
      <c r="CJ223">
        <v>4.6120710372924805</v>
      </c>
      <c r="CK223">
        <v>2.4283292293548584</v>
      </c>
      <c r="CL223">
        <v>4.2986879348754883</v>
      </c>
      <c r="CM223">
        <v>3.9401140213012695</v>
      </c>
      <c r="CN223">
        <v>3.6969265937805176</v>
      </c>
      <c r="CO223">
        <v>3.3421483039855957</v>
      </c>
      <c r="CP223">
        <v>3.1463766098022461</v>
      </c>
      <c r="CQ223">
        <v>3.3125224113464355</v>
      </c>
      <c r="CR223">
        <v>4.439692497253418</v>
      </c>
      <c r="CS223">
        <v>3.685206413269043</v>
      </c>
      <c r="CT223">
        <v>3.9171450138092041</v>
      </c>
      <c r="CU223">
        <v>4.687431812286377</v>
      </c>
      <c r="CV223">
        <v>5.2037043571472168</v>
      </c>
      <c r="CW223">
        <v>5.5370998382568359</v>
      </c>
      <c r="CX223">
        <v>5.8673710823059082</v>
      </c>
      <c r="CY223">
        <v>5.268916130065918</v>
      </c>
      <c r="CZ223">
        <v>4.641108512878418</v>
      </c>
    </row>
    <row r="224" spans="1:104" x14ac:dyDescent="0.25">
      <c r="A224" t="s">
        <v>398</v>
      </c>
      <c r="B224" t="s">
        <v>169</v>
      </c>
      <c r="C224" t="s">
        <v>27</v>
      </c>
      <c r="D224" t="s">
        <v>187</v>
      </c>
      <c r="E224" t="s">
        <v>183</v>
      </c>
      <c r="F224">
        <v>2022</v>
      </c>
      <c r="G224" t="s">
        <v>171</v>
      </c>
      <c r="H224">
        <v>2</v>
      </c>
      <c r="I224">
        <v>128.71699523925781</v>
      </c>
      <c r="J224">
        <v>125.39704895019531</v>
      </c>
      <c r="K224">
        <v>123.76760101318359</v>
      </c>
      <c r="L224">
        <v>124.32328033447266</v>
      </c>
      <c r="M224">
        <v>130.50103759765625</v>
      </c>
      <c r="N224">
        <v>142.02944946289062</v>
      </c>
      <c r="O224">
        <v>159.37600708007812</v>
      </c>
      <c r="P224">
        <v>170.43887329101562</v>
      </c>
      <c r="Q224">
        <v>175.83082580566406</v>
      </c>
      <c r="R224">
        <v>177.40504455566406</v>
      </c>
      <c r="S224">
        <v>180.46308898925781</v>
      </c>
      <c r="T224">
        <v>179.16987609863281</v>
      </c>
      <c r="U224">
        <v>179.61073303222656</v>
      </c>
      <c r="V224">
        <v>179.22758483886719</v>
      </c>
      <c r="W224">
        <v>176.94656372070312</v>
      </c>
      <c r="X224">
        <v>171.62046813964844</v>
      </c>
      <c r="Y224">
        <v>166.58390808105469</v>
      </c>
      <c r="Z224">
        <v>165.49844360351562</v>
      </c>
      <c r="AA224">
        <v>162.91487121582031</v>
      </c>
      <c r="AB224">
        <v>156.85110473632812</v>
      </c>
      <c r="AC224">
        <v>152.82852172851562</v>
      </c>
      <c r="AD224">
        <v>146.12214660644531</v>
      </c>
      <c r="AE224">
        <v>139.89999389648437</v>
      </c>
      <c r="AF224">
        <v>134.87226867675781</v>
      </c>
      <c r="AG224">
        <v>-0.61694520711898804</v>
      </c>
      <c r="AH224">
        <v>0.49437594413757324</v>
      </c>
      <c r="AI224">
        <v>-0.39473488926887512</v>
      </c>
      <c r="AJ224">
        <v>-0.39429974555969238</v>
      </c>
      <c r="AK224">
        <v>-1.6744198799133301</v>
      </c>
      <c r="AL224">
        <v>-3.2738585472106934</v>
      </c>
      <c r="AM224">
        <v>-4.4836044311523437</v>
      </c>
      <c r="AN224">
        <v>-5.3267264366149902</v>
      </c>
      <c r="AO224">
        <v>-3.2965693473815918</v>
      </c>
      <c r="AP224">
        <v>-0.3483414351940155</v>
      </c>
      <c r="AQ224">
        <v>2.4478192329406738</v>
      </c>
      <c r="AR224">
        <v>11.168704032897949</v>
      </c>
      <c r="AS224">
        <v>10.457761764526367</v>
      </c>
      <c r="AT224">
        <v>9.5301218032836914</v>
      </c>
      <c r="AU224">
        <v>9.0916309356689453</v>
      </c>
      <c r="AV224">
        <v>7.2455739974975586</v>
      </c>
      <c r="AW224">
        <v>7.3068675994873047</v>
      </c>
      <c r="AX224">
        <v>4.6496005058288574</v>
      </c>
      <c r="AY224">
        <v>-1.9105595350265503</v>
      </c>
      <c r="AZ224">
        <v>-0.78702056407928467</v>
      </c>
      <c r="BA224">
        <v>8.7288334965705872E-2</v>
      </c>
      <c r="BB224">
        <v>-0.72516828775405884</v>
      </c>
      <c r="BC224">
        <v>-0.61699521541595459</v>
      </c>
      <c r="BD224">
        <v>-1.6513392329216003E-2</v>
      </c>
      <c r="BE224">
        <v>52.024658203125</v>
      </c>
      <c r="BF224">
        <v>52.644851684570312</v>
      </c>
      <c r="BG224">
        <v>52.250141143798828</v>
      </c>
      <c r="BH224">
        <v>52.137325286865234</v>
      </c>
      <c r="BI224">
        <v>51.423633575439453</v>
      </c>
      <c r="BJ224">
        <v>50.673637390136719</v>
      </c>
      <c r="BK224">
        <v>51.084690093994141</v>
      </c>
      <c r="BL224">
        <v>51.6373291015625</v>
      </c>
      <c r="BM224">
        <v>53.126819610595703</v>
      </c>
      <c r="BN224">
        <v>55.102443695068359</v>
      </c>
      <c r="BO224">
        <v>56.664028167724609</v>
      </c>
      <c r="BP224">
        <v>57.899124145507812</v>
      </c>
      <c r="BQ224">
        <v>59.3145751953125</v>
      </c>
      <c r="BR224">
        <v>60.001422882080078</v>
      </c>
      <c r="BS224">
        <v>60.168956756591797</v>
      </c>
      <c r="BT224">
        <v>59.093498229980469</v>
      </c>
      <c r="BU224">
        <v>57.760505676269531</v>
      </c>
      <c r="BV224">
        <v>55.903659820556641</v>
      </c>
      <c r="BW224">
        <v>55.283462524414062</v>
      </c>
      <c r="BX224">
        <v>54.455924987792969</v>
      </c>
      <c r="BY224">
        <v>53.486785888671875</v>
      </c>
      <c r="BZ224">
        <v>53.378517150878906</v>
      </c>
      <c r="CA224">
        <v>52.595188140869141</v>
      </c>
      <c r="CB224">
        <v>52.486782073974609</v>
      </c>
      <c r="CC224">
        <v>3.7424197196960449</v>
      </c>
      <c r="CD224">
        <v>2.9901649951934814</v>
      </c>
      <c r="CE224">
        <v>2.5236964225769043</v>
      </c>
      <c r="CF224">
        <v>3.3281419277191162</v>
      </c>
      <c r="CG224">
        <v>4.1043109893798828</v>
      </c>
      <c r="CH224">
        <v>5.0055208206176758</v>
      </c>
      <c r="CI224">
        <v>4.5433535575866699</v>
      </c>
      <c r="CJ224">
        <v>4.3448777198791504</v>
      </c>
      <c r="CK224">
        <v>2.3004944324493408</v>
      </c>
      <c r="CL224">
        <v>4.0955877304077148</v>
      </c>
      <c r="CM224">
        <v>3.7961971759796143</v>
      </c>
      <c r="CN224">
        <v>3.5966691970825195</v>
      </c>
      <c r="CO224">
        <v>3.281700611114502</v>
      </c>
      <c r="CP224">
        <v>3.1065201759338379</v>
      </c>
      <c r="CQ224">
        <v>3.2919657230377197</v>
      </c>
      <c r="CR224">
        <v>4.3822383880615234</v>
      </c>
      <c r="CS224">
        <v>3.5848350524902344</v>
      </c>
      <c r="CT224">
        <v>3.8200266361236572</v>
      </c>
      <c r="CU224">
        <v>4.621891975402832</v>
      </c>
      <c r="CV224">
        <v>5.1297392845153809</v>
      </c>
      <c r="CW224">
        <v>5.4496369361877441</v>
      </c>
      <c r="CX224">
        <v>5.7375454902648926</v>
      </c>
      <c r="CY224">
        <v>5.1109061241149902</v>
      </c>
      <c r="CZ224">
        <v>4.4977202415466309</v>
      </c>
    </row>
    <row r="225" spans="1:104" x14ac:dyDescent="0.25">
      <c r="A225" t="s">
        <v>399</v>
      </c>
      <c r="B225" t="s">
        <v>169</v>
      </c>
      <c r="C225" t="s">
        <v>27</v>
      </c>
      <c r="D225" t="s">
        <v>187</v>
      </c>
      <c r="E225" t="s">
        <v>183</v>
      </c>
      <c r="F225">
        <v>2022</v>
      </c>
      <c r="G225" t="s">
        <v>172</v>
      </c>
      <c r="H225">
        <v>3</v>
      </c>
      <c r="I225">
        <v>129.35224914550781</v>
      </c>
      <c r="J225">
        <v>126.24761962890625</v>
      </c>
      <c r="K225">
        <v>124.38214111328125</v>
      </c>
      <c r="L225">
        <v>123.90219116210937</v>
      </c>
      <c r="M225">
        <v>128.336669921875</v>
      </c>
      <c r="N225">
        <v>139.90664672851563</v>
      </c>
      <c r="O225">
        <v>157.6468505859375</v>
      </c>
      <c r="P225">
        <v>168.68194580078125</v>
      </c>
      <c r="Q225">
        <v>173.45292663574219</v>
      </c>
      <c r="R225">
        <v>175.14338684082031</v>
      </c>
      <c r="S225">
        <v>178.35997009277344</v>
      </c>
      <c r="T225">
        <v>176.7574462890625</v>
      </c>
      <c r="U225">
        <v>177.04824829101562</v>
      </c>
      <c r="V225">
        <v>177.27403259277344</v>
      </c>
      <c r="W225">
        <v>175.85592651367188</v>
      </c>
      <c r="X225">
        <v>171.55867004394531</v>
      </c>
      <c r="Y225">
        <v>167.16825866699219</v>
      </c>
      <c r="Z225">
        <v>163.63299560546875</v>
      </c>
      <c r="AA225">
        <v>160.53817749023437</v>
      </c>
      <c r="AB225">
        <v>158.94267272949219</v>
      </c>
      <c r="AC225">
        <v>155.49794006347656</v>
      </c>
      <c r="AD225">
        <v>149.15960693359375</v>
      </c>
      <c r="AE225">
        <v>141.95213317871094</v>
      </c>
      <c r="AF225">
        <v>136.24412536621094</v>
      </c>
      <c r="AG225">
        <v>-0.62211602926254272</v>
      </c>
      <c r="AH225">
        <v>0.49770170450210571</v>
      </c>
      <c r="AI225">
        <v>-0.39906513690948486</v>
      </c>
      <c r="AJ225">
        <v>-0.39640432596206665</v>
      </c>
      <c r="AK225">
        <v>-1.6528151035308838</v>
      </c>
      <c r="AL225">
        <v>-3.2375683784484863</v>
      </c>
      <c r="AM225">
        <v>-4.4456582069396973</v>
      </c>
      <c r="AN225">
        <v>-5.2909660339355469</v>
      </c>
      <c r="AO225">
        <v>-3.2676963806152344</v>
      </c>
      <c r="AP225">
        <v>-0.35072439908981323</v>
      </c>
      <c r="AQ225">
        <v>2.4125046730041504</v>
      </c>
      <c r="AR225">
        <v>11.005382537841797</v>
      </c>
      <c r="AS225">
        <v>10.292887687683105</v>
      </c>
      <c r="AT225">
        <v>9.4112710952758789</v>
      </c>
      <c r="AU225">
        <v>9.0212945938110352</v>
      </c>
      <c r="AV225">
        <v>7.2210378646850586</v>
      </c>
      <c r="AW225">
        <v>7.3104901313781738</v>
      </c>
      <c r="AX225">
        <v>4.5706448554992676</v>
      </c>
      <c r="AY225">
        <v>-1.9077552556991577</v>
      </c>
      <c r="AZ225">
        <v>-0.81253784894943237</v>
      </c>
      <c r="BA225">
        <v>8.0159075558185577E-2</v>
      </c>
      <c r="BB225">
        <v>-0.74908816814422607</v>
      </c>
      <c r="BC225">
        <v>-0.63484209775924683</v>
      </c>
      <c r="BD225">
        <v>-2.3483268916606903E-2</v>
      </c>
      <c r="BE225">
        <v>51.406013488769531</v>
      </c>
      <c r="BF225">
        <v>51.694656372070313</v>
      </c>
      <c r="BG225">
        <v>51.470451354980469</v>
      </c>
      <c r="BH225">
        <v>51.90081787109375</v>
      </c>
      <c r="BI225">
        <v>50.940109252929688</v>
      </c>
      <c r="BJ225">
        <v>50.988349914550781</v>
      </c>
      <c r="BK225">
        <v>50.629940032958984</v>
      </c>
      <c r="BL225">
        <v>50.992752075195313</v>
      </c>
      <c r="BM225">
        <v>53.132781982421875</v>
      </c>
      <c r="BN225">
        <v>54.814708709716797</v>
      </c>
      <c r="BO225">
        <v>56.935428619384766</v>
      </c>
      <c r="BP225">
        <v>58.391731262207031</v>
      </c>
      <c r="BQ225">
        <v>59.441390991210937</v>
      </c>
      <c r="BR225">
        <v>60.587528228759766</v>
      </c>
      <c r="BS225">
        <v>60.087532043457031</v>
      </c>
      <c r="BT225">
        <v>59.572616577148437</v>
      </c>
      <c r="BU225">
        <v>58.751560211181641</v>
      </c>
      <c r="BV225">
        <v>57.787868499755859</v>
      </c>
      <c r="BW225">
        <v>55.527641296386719</v>
      </c>
      <c r="BX225">
        <v>54.463066101074219</v>
      </c>
      <c r="BY225">
        <v>53.836383819580078</v>
      </c>
      <c r="BZ225">
        <v>53.122688293457031</v>
      </c>
      <c r="CA225">
        <v>52.62567138671875</v>
      </c>
      <c r="CB225">
        <v>52.032176971435547</v>
      </c>
      <c r="CC225">
        <v>3.7665016651153564</v>
      </c>
      <c r="CD225">
        <v>3.014939546585083</v>
      </c>
      <c r="CE225">
        <v>2.5400111675262451</v>
      </c>
      <c r="CF225">
        <v>3.3218181133270264</v>
      </c>
      <c r="CG225">
        <v>4.0422639846801758</v>
      </c>
      <c r="CH225">
        <v>4.9380640983581543</v>
      </c>
      <c r="CI225">
        <v>4.5007662773132324</v>
      </c>
      <c r="CJ225">
        <v>4.3065061569213867</v>
      </c>
      <c r="CK225">
        <v>2.2727692127227783</v>
      </c>
      <c r="CL225">
        <v>4.0494084358215332</v>
      </c>
      <c r="CM225">
        <v>3.7575550079345703</v>
      </c>
      <c r="CN225">
        <v>3.5535364151000977</v>
      </c>
      <c r="CO225">
        <v>3.2397077083587646</v>
      </c>
      <c r="CP225">
        <v>3.0772445201873779</v>
      </c>
      <c r="CQ225">
        <v>3.2765562534332275</v>
      </c>
      <c r="CR225">
        <v>4.3871965408325195</v>
      </c>
      <c r="CS225">
        <v>3.6027779579162598</v>
      </c>
      <c r="CT225">
        <v>3.7826042175292969</v>
      </c>
      <c r="CU225">
        <v>4.5612611770629883</v>
      </c>
      <c r="CV225">
        <v>5.2058987617492676</v>
      </c>
      <c r="CW225">
        <v>5.553098201751709</v>
      </c>
      <c r="CX225">
        <v>5.8655519485473633</v>
      </c>
      <c r="CY225">
        <v>5.1936144828796387</v>
      </c>
      <c r="CZ225">
        <v>4.5502481460571289</v>
      </c>
    </row>
    <row r="226" spans="1:104" x14ac:dyDescent="0.25">
      <c r="A226" t="s">
        <v>400</v>
      </c>
      <c r="B226" t="s">
        <v>169</v>
      </c>
      <c r="C226" t="s">
        <v>27</v>
      </c>
      <c r="D226" t="s">
        <v>187</v>
      </c>
      <c r="E226" t="s">
        <v>183</v>
      </c>
      <c r="F226">
        <v>2022</v>
      </c>
      <c r="G226" t="s">
        <v>173</v>
      </c>
      <c r="H226">
        <v>4</v>
      </c>
      <c r="I226">
        <v>136.57475280761719</v>
      </c>
      <c r="J226">
        <v>132.61029052734375</v>
      </c>
      <c r="K226">
        <v>130.25544738769531</v>
      </c>
      <c r="L226">
        <v>129.36465454101562</v>
      </c>
      <c r="M226">
        <v>133.84210205078125</v>
      </c>
      <c r="N226">
        <v>145.6077880859375</v>
      </c>
      <c r="O226">
        <v>160.70339965820312</v>
      </c>
      <c r="P226">
        <v>173.74836730957031</v>
      </c>
      <c r="Q226">
        <v>182.26829528808594</v>
      </c>
      <c r="R226">
        <v>188.24693298339844</v>
      </c>
      <c r="S226">
        <v>193.64297485351562</v>
      </c>
      <c r="T226">
        <v>194.89682006835937</v>
      </c>
      <c r="U226">
        <v>196.1788330078125</v>
      </c>
      <c r="V226">
        <v>197.68589782714844</v>
      </c>
      <c r="W226">
        <v>195.39715576171875</v>
      </c>
      <c r="X226">
        <v>189.40298461914062</v>
      </c>
      <c r="Y226">
        <v>182.250732421875</v>
      </c>
      <c r="Z226">
        <v>174.50857543945312</v>
      </c>
      <c r="AA226">
        <v>166.62545776367187</v>
      </c>
      <c r="AB226">
        <v>165.51605224609375</v>
      </c>
      <c r="AC226">
        <v>163.67372131347656</v>
      </c>
      <c r="AD226">
        <v>157.59976196289062</v>
      </c>
      <c r="AE226">
        <v>150.44209289550781</v>
      </c>
      <c r="AF226">
        <v>144.46098327636719</v>
      </c>
      <c r="AG226">
        <v>-0.37390938401222229</v>
      </c>
      <c r="AH226">
        <v>0.5264466404914856</v>
      </c>
      <c r="AI226">
        <v>-0.10502516478300095</v>
      </c>
      <c r="AJ226">
        <v>3.885655477643013E-2</v>
      </c>
      <c r="AK226">
        <v>-0.91323471069335938</v>
      </c>
      <c r="AL226">
        <v>-1.7111126184463501</v>
      </c>
      <c r="AM226">
        <v>-3.1571588516235352</v>
      </c>
      <c r="AN226">
        <v>-2.9636752605438232</v>
      </c>
      <c r="AO226">
        <v>-1.3530000448226929</v>
      </c>
      <c r="AP226">
        <v>0.54751318693161011</v>
      </c>
      <c r="AQ226">
        <v>3.5480961799621582</v>
      </c>
      <c r="AR226">
        <v>13.933364868164063</v>
      </c>
      <c r="AS226">
        <v>13.594282150268555</v>
      </c>
      <c r="AT226">
        <v>12.599654197692871</v>
      </c>
      <c r="AU226">
        <v>12.026357650756836</v>
      </c>
      <c r="AV226">
        <v>11.023529052734375</v>
      </c>
      <c r="AW226">
        <v>10.994524002075195</v>
      </c>
      <c r="AX226">
        <v>8.4429292678833008</v>
      </c>
      <c r="AY226">
        <v>1.2994791269302368</v>
      </c>
      <c r="AZ226">
        <v>1.1257356405258179</v>
      </c>
      <c r="BA226">
        <v>1.2325332164764404</v>
      </c>
      <c r="BB226">
        <v>0.38660469651222229</v>
      </c>
      <c r="BC226">
        <v>0.50227105617523193</v>
      </c>
      <c r="BD226">
        <v>0.88417458534240723</v>
      </c>
      <c r="BE226">
        <v>60.577301025390625</v>
      </c>
      <c r="BF226">
        <v>60.027500152587891</v>
      </c>
      <c r="BG226">
        <v>59.751697540283203</v>
      </c>
      <c r="BH226">
        <v>58.985225677490234</v>
      </c>
      <c r="BI226">
        <v>58.911186218261719</v>
      </c>
      <c r="BJ226">
        <v>58.39471435546875</v>
      </c>
      <c r="BK226">
        <v>58.697357177734375</v>
      </c>
      <c r="BL226">
        <v>60.909347534179688</v>
      </c>
      <c r="BM226">
        <v>64.418159484863281</v>
      </c>
      <c r="BN226">
        <v>65.222503662109375</v>
      </c>
      <c r="BO226">
        <v>67.239356994628906</v>
      </c>
      <c r="BP226">
        <v>69.220939636230469</v>
      </c>
      <c r="BQ226">
        <v>70.695655822753906</v>
      </c>
      <c r="BR226">
        <v>70.480026245117188</v>
      </c>
      <c r="BS226">
        <v>69.555488586425781</v>
      </c>
      <c r="BT226">
        <v>69.843353271484375</v>
      </c>
      <c r="BU226">
        <v>68.793693542480469</v>
      </c>
      <c r="BV226">
        <v>68.080001831054687</v>
      </c>
      <c r="BW226">
        <v>67.453323364257813</v>
      </c>
      <c r="BX226">
        <v>65.342071533203125</v>
      </c>
      <c r="BY226">
        <v>62.808746337890625</v>
      </c>
      <c r="BZ226">
        <v>61.822093963623047</v>
      </c>
      <c r="CA226">
        <v>60.89471435546875</v>
      </c>
      <c r="CB226">
        <v>59.522956848144531</v>
      </c>
      <c r="CC226">
        <v>3.3145701885223389</v>
      </c>
      <c r="CD226">
        <v>2.6395220756530762</v>
      </c>
      <c r="CE226">
        <v>2.2170026302337646</v>
      </c>
      <c r="CF226">
        <v>2.890714168548584</v>
      </c>
      <c r="CG226">
        <v>3.5136561393737793</v>
      </c>
      <c r="CH226">
        <v>4.2834692001342773</v>
      </c>
      <c r="CI226">
        <v>3.8240087032318115</v>
      </c>
      <c r="CJ226">
        <v>3.6971735954284668</v>
      </c>
      <c r="CK226">
        <v>1.9905701875686646</v>
      </c>
      <c r="CL226">
        <v>3.6275918483734131</v>
      </c>
      <c r="CM226">
        <v>3.4001836776733398</v>
      </c>
      <c r="CN226">
        <v>3.2657313346862793</v>
      </c>
      <c r="CO226">
        <v>2.9919817447662354</v>
      </c>
      <c r="CP226">
        <v>2.8601264953613281</v>
      </c>
      <c r="CQ226">
        <v>3.0343914031982422</v>
      </c>
      <c r="CR226">
        <v>4.0369548797607422</v>
      </c>
      <c r="CS226">
        <v>3.2737510204315186</v>
      </c>
      <c r="CT226">
        <v>3.3622457981109619</v>
      </c>
      <c r="CU226">
        <v>3.9458506107330322</v>
      </c>
      <c r="CV226">
        <v>4.5184345245361328</v>
      </c>
      <c r="CW226">
        <v>4.8717203140258789</v>
      </c>
      <c r="CX226">
        <v>5.1654224395751953</v>
      </c>
      <c r="CY226">
        <v>4.5876450538635254</v>
      </c>
      <c r="CZ226">
        <v>4.021245002746582</v>
      </c>
    </row>
    <row r="227" spans="1:104" x14ac:dyDescent="0.25">
      <c r="A227" t="s">
        <v>401</v>
      </c>
      <c r="B227" t="s">
        <v>169</v>
      </c>
      <c r="C227" t="s">
        <v>27</v>
      </c>
      <c r="D227" t="s">
        <v>187</v>
      </c>
      <c r="E227" t="s">
        <v>183</v>
      </c>
      <c r="F227">
        <v>2022</v>
      </c>
      <c r="G227" t="s">
        <v>174</v>
      </c>
      <c r="H227">
        <v>5</v>
      </c>
      <c r="I227">
        <v>135.13270568847656</v>
      </c>
      <c r="J227">
        <v>132.08262634277344</v>
      </c>
      <c r="K227">
        <v>129.6776123046875</v>
      </c>
      <c r="L227">
        <v>129.58160400390625</v>
      </c>
      <c r="M227">
        <v>134.811279296875</v>
      </c>
      <c r="N227">
        <v>146.71488952636719</v>
      </c>
      <c r="O227">
        <v>160.94004821777344</v>
      </c>
      <c r="P227">
        <v>177.07528686523438</v>
      </c>
      <c r="Q227">
        <v>188.02464294433594</v>
      </c>
      <c r="R227">
        <v>193.412109375</v>
      </c>
      <c r="S227">
        <v>197.24853515625</v>
      </c>
      <c r="T227">
        <v>198.01365661621094</v>
      </c>
      <c r="U227">
        <v>198.27090454101562</v>
      </c>
      <c r="V227">
        <v>198.2996826171875</v>
      </c>
      <c r="W227">
        <v>195.70039367675781</v>
      </c>
      <c r="X227">
        <v>189.48735046386719</v>
      </c>
      <c r="Y227">
        <v>182.46072387695312</v>
      </c>
      <c r="Z227">
        <v>174.95567321777344</v>
      </c>
      <c r="AA227">
        <v>167.48426818847656</v>
      </c>
      <c r="AB227">
        <v>165.70889282226562</v>
      </c>
      <c r="AC227">
        <v>164.45111083984375</v>
      </c>
      <c r="AD227">
        <v>156.72926330566406</v>
      </c>
      <c r="AE227">
        <v>149.94206237792969</v>
      </c>
      <c r="AF227">
        <v>143.56634521484375</v>
      </c>
      <c r="AG227">
        <v>-0.36150875687599182</v>
      </c>
      <c r="AH227">
        <v>0.52446198463439941</v>
      </c>
      <c r="AI227">
        <v>-9.5154315233230591E-2</v>
      </c>
      <c r="AJ227">
        <v>5.2614055573940277E-2</v>
      </c>
      <c r="AK227">
        <v>-0.89519959688186646</v>
      </c>
      <c r="AL227">
        <v>-1.6736706495285034</v>
      </c>
      <c r="AM227">
        <v>-3.1202411651611328</v>
      </c>
      <c r="AN227">
        <v>-2.9439206123352051</v>
      </c>
      <c r="AO227">
        <v>-1.3309216499328613</v>
      </c>
      <c r="AP227">
        <v>0.59121441841125488</v>
      </c>
      <c r="AQ227">
        <v>3.6427276134490967</v>
      </c>
      <c r="AR227">
        <v>14.21136474609375</v>
      </c>
      <c r="AS227">
        <v>13.806057929992676</v>
      </c>
      <c r="AT227">
        <v>12.702519416809082</v>
      </c>
      <c r="AU227">
        <v>12.10558032989502</v>
      </c>
      <c r="AV227">
        <v>11.120612144470215</v>
      </c>
      <c r="AW227">
        <v>11.098614692687988</v>
      </c>
      <c r="AX227">
        <v>8.5725793838500977</v>
      </c>
      <c r="AY227">
        <v>1.4057068824768066</v>
      </c>
      <c r="AZ227">
        <v>1.1866532564163208</v>
      </c>
      <c r="BA227">
        <v>1.273218035697937</v>
      </c>
      <c r="BB227">
        <v>0.41984239220619202</v>
      </c>
      <c r="BC227">
        <v>0.53596276044845581</v>
      </c>
      <c r="BD227">
        <v>0.90597647428512573</v>
      </c>
      <c r="BE227">
        <v>60.646274566650391</v>
      </c>
      <c r="BF227">
        <v>60.564708709716797</v>
      </c>
      <c r="BG227">
        <v>60.516471862792969</v>
      </c>
      <c r="BH227">
        <v>60.665592193603516</v>
      </c>
      <c r="BI227">
        <v>60.638748168945313</v>
      </c>
      <c r="BJ227">
        <v>60.605422973632813</v>
      </c>
      <c r="BK227">
        <v>61.191390991210937</v>
      </c>
      <c r="BL227">
        <v>61.292270660400391</v>
      </c>
      <c r="BM227">
        <v>63.209152221679688</v>
      </c>
      <c r="BN227">
        <v>65.065994262695312</v>
      </c>
      <c r="BO227">
        <v>67.523582458496094</v>
      </c>
      <c r="BP227">
        <v>68.998161315917969</v>
      </c>
      <c r="BQ227">
        <v>69.481307983398438</v>
      </c>
      <c r="BR227">
        <v>69.671142578125</v>
      </c>
      <c r="BS227">
        <v>68.964836120605469</v>
      </c>
      <c r="BT227">
        <v>69.267616271972656</v>
      </c>
      <c r="BU227">
        <v>68.25128173828125</v>
      </c>
      <c r="BV227">
        <v>66.398979187011719</v>
      </c>
      <c r="BW227">
        <v>64.198783874511719</v>
      </c>
      <c r="BX227">
        <v>62.233665466308594</v>
      </c>
      <c r="BY227">
        <v>61.340507507324219</v>
      </c>
      <c r="BZ227">
        <v>61.198921203613281</v>
      </c>
      <c r="CA227">
        <v>61.348037719726563</v>
      </c>
      <c r="CB227">
        <v>61.186988830566406</v>
      </c>
      <c r="CC227">
        <v>3.2629520893096924</v>
      </c>
      <c r="CD227">
        <v>2.6156949996948242</v>
      </c>
      <c r="CE227">
        <v>2.195981502532959</v>
      </c>
      <c r="CF227">
        <v>2.8808872699737549</v>
      </c>
      <c r="CG227">
        <v>3.521162748336792</v>
      </c>
      <c r="CH227">
        <v>4.2941641807556152</v>
      </c>
      <c r="CI227">
        <v>3.8102312088012695</v>
      </c>
      <c r="CJ227">
        <v>3.7488703727722168</v>
      </c>
      <c r="CK227">
        <v>2.0430288314819336</v>
      </c>
      <c r="CL227">
        <v>3.7082374095916748</v>
      </c>
      <c r="CM227">
        <v>3.4459402561187744</v>
      </c>
      <c r="CN227">
        <v>3.3011419773101807</v>
      </c>
      <c r="CO227">
        <v>3.0085635185241699</v>
      </c>
      <c r="CP227">
        <v>2.8544666767120361</v>
      </c>
      <c r="CQ227">
        <v>3.0236976146697998</v>
      </c>
      <c r="CR227">
        <v>4.0182843208312988</v>
      </c>
      <c r="CS227">
        <v>3.2609119415283203</v>
      </c>
      <c r="CT227">
        <v>3.353776216506958</v>
      </c>
      <c r="CU227">
        <v>3.9460868835449219</v>
      </c>
      <c r="CV227">
        <v>4.5007724761962891</v>
      </c>
      <c r="CW227">
        <v>4.870051383972168</v>
      </c>
      <c r="CX227">
        <v>5.1108574867248535</v>
      </c>
      <c r="CY227">
        <v>4.5492234230041504</v>
      </c>
      <c r="CZ227">
        <v>3.9760875701904297</v>
      </c>
    </row>
    <row r="228" spans="1:104" x14ac:dyDescent="0.25">
      <c r="A228" t="s">
        <v>402</v>
      </c>
      <c r="B228" t="s">
        <v>169</v>
      </c>
      <c r="C228" t="s">
        <v>27</v>
      </c>
      <c r="D228" t="s">
        <v>187</v>
      </c>
      <c r="E228" t="s">
        <v>183</v>
      </c>
      <c r="F228">
        <v>2022</v>
      </c>
      <c r="G228" t="s">
        <v>175</v>
      </c>
      <c r="H228">
        <v>6</v>
      </c>
      <c r="I228">
        <v>145.02784729003906</v>
      </c>
      <c r="J228">
        <v>141.2607421875</v>
      </c>
      <c r="K228">
        <v>138.66079711914062</v>
      </c>
      <c r="L228">
        <v>137.80278015136719</v>
      </c>
      <c r="M228">
        <v>143.28962707519531</v>
      </c>
      <c r="N228">
        <v>155.7003173828125</v>
      </c>
      <c r="O228">
        <v>169.82209777832031</v>
      </c>
      <c r="P228">
        <v>187.16790771484375</v>
      </c>
      <c r="Q228">
        <v>197.91424560546875</v>
      </c>
      <c r="R228">
        <v>205.9381103515625</v>
      </c>
      <c r="S228">
        <v>213.3465576171875</v>
      </c>
      <c r="T228">
        <v>215.474365234375</v>
      </c>
      <c r="U228">
        <v>215.8634033203125</v>
      </c>
      <c r="V228">
        <v>215.73619079589844</v>
      </c>
      <c r="W228">
        <v>213.13902282714844</v>
      </c>
      <c r="X228">
        <v>207.14703369140625</v>
      </c>
      <c r="Y228">
        <v>200.86026000976562</v>
      </c>
      <c r="Z228">
        <v>191.78244018554687</v>
      </c>
      <c r="AA228">
        <v>182.64143371582031</v>
      </c>
      <c r="AB228">
        <v>176.78141784667969</v>
      </c>
      <c r="AC228">
        <v>174.83106994628906</v>
      </c>
      <c r="AD228">
        <v>166.97340393066406</v>
      </c>
      <c r="AE228">
        <v>160.16514587402344</v>
      </c>
      <c r="AF228">
        <v>153.37419128417969</v>
      </c>
      <c r="AG228">
        <v>-0.25273206830024719</v>
      </c>
      <c r="AH228">
        <v>0.56266146898269653</v>
      </c>
      <c r="AI228">
        <v>4.818546399474144E-2</v>
      </c>
      <c r="AJ228">
        <v>0.27304229140281677</v>
      </c>
      <c r="AK228">
        <v>-0.56091207265853882</v>
      </c>
      <c r="AL228">
        <v>-0.97791725397109985</v>
      </c>
      <c r="AM228">
        <v>-2.6385190486907959</v>
      </c>
      <c r="AN228">
        <v>-1.9061229228973389</v>
      </c>
      <c r="AO228">
        <v>-0.38387590646743774</v>
      </c>
      <c r="AP228">
        <v>1.0847605466842651</v>
      </c>
      <c r="AQ228">
        <v>4.400693416595459</v>
      </c>
      <c r="AR228">
        <v>16.359613418579102</v>
      </c>
      <c r="AS228">
        <v>16.115407943725586</v>
      </c>
      <c r="AT228">
        <v>14.853398323059082</v>
      </c>
      <c r="AU228">
        <v>14.167608261108398</v>
      </c>
      <c r="AV228">
        <v>13.659278869628906</v>
      </c>
      <c r="AW228">
        <v>13.718270301818848</v>
      </c>
      <c r="AX228">
        <v>11.16241455078125</v>
      </c>
      <c r="AY228">
        <v>3.1511020660400391</v>
      </c>
      <c r="AZ228">
        <v>2.2139875888824463</v>
      </c>
      <c r="BA228">
        <v>1.905651330947876</v>
      </c>
      <c r="BB228">
        <v>1.0091314315795898</v>
      </c>
      <c r="BC228">
        <v>1.1356477737426758</v>
      </c>
      <c r="BD228">
        <v>1.4023318290710449</v>
      </c>
      <c r="BE228">
        <v>64.147834777832031</v>
      </c>
      <c r="BF228">
        <v>63.796955108642578</v>
      </c>
      <c r="BG228">
        <v>63.400821685791016</v>
      </c>
      <c r="BH228">
        <v>63.352584838867188</v>
      </c>
      <c r="BI228">
        <v>62.989772796630859</v>
      </c>
      <c r="BJ228">
        <v>63.030483245849609</v>
      </c>
      <c r="BK228">
        <v>63.352439880371094</v>
      </c>
      <c r="BL228">
        <v>64.959152221679687</v>
      </c>
      <c r="BM228">
        <v>67.103721618652344</v>
      </c>
      <c r="BN228">
        <v>71.023582458496094</v>
      </c>
      <c r="BO228">
        <v>74.027984619140625</v>
      </c>
      <c r="BP228">
        <v>74.487274169921875</v>
      </c>
      <c r="BQ228">
        <v>75.791336059570313</v>
      </c>
      <c r="BR228">
        <v>75.731307983398438</v>
      </c>
      <c r="BS228">
        <v>74.544456481933594</v>
      </c>
      <c r="BT228">
        <v>73.964973449707031</v>
      </c>
      <c r="BU228">
        <v>72.865653991699219</v>
      </c>
      <c r="BV228">
        <v>71.657928466796875</v>
      </c>
      <c r="BW228">
        <v>70.745460510253906</v>
      </c>
      <c r="BX228">
        <v>69.172981262207031</v>
      </c>
      <c r="BY228">
        <v>66.595054626464844</v>
      </c>
      <c r="BZ228">
        <v>65.552780151367188</v>
      </c>
      <c r="CA228">
        <v>64.704879760742188</v>
      </c>
      <c r="CB228">
        <v>64.0394287109375</v>
      </c>
      <c r="CC228">
        <v>3.266171932220459</v>
      </c>
      <c r="CD228">
        <v>2.6091578006744385</v>
      </c>
      <c r="CE228">
        <v>2.1900539398193359</v>
      </c>
      <c r="CF228">
        <v>2.8574478626251221</v>
      </c>
      <c r="CG228">
        <v>3.4906966686248779</v>
      </c>
      <c r="CH228">
        <v>4.2504153251647949</v>
      </c>
      <c r="CI228">
        <v>3.7498927116394043</v>
      </c>
      <c r="CJ228">
        <v>3.6958246231079102</v>
      </c>
      <c r="CK228">
        <v>2.0057382583618164</v>
      </c>
      <c r="CL228">
        <v>3.6826293468475342</v>
      </c>
      <c r="CM228">
        <v>3.4762983322143555</v>
      </c>
      <c r="CN228">
        <v>3.3504421710968018</v>
      </c>
      <c r="CO228">
        <v>3.0550384521484375</v>
      </c>
      <c r="CP228">
        <v>2.8964323997497559</v>
      </c>
      <c r="CQ228">
        <v>3.0714757442474365</v>
      </c>
      <c r="CR228">
        <v>4.0971007347106934</v>
      </c>
      <c r="CS228">
        <v>3.3481214046478271</v>
      </c>
      <c r="CT228">
        <v>3.4288804531097412</v>
      </c>
      <c r="CU228">
        <v>4.0135564804077148</v>
      </c>
      <c r="CV228">
        <v>4.4783220291137695</v>
      </c>
      <c r="CW228">
        <v>4.828951358795166</v>
      </c>
      <c r="CX228">
        <v>5.0784177780151367</v>
      </c>
      <c r="CY228">
        <v>4.5323066711425781</v>
      </c>
      <c r="CZ228">
        <v>3.9618048667907715</v>
      </c>
    </row>
    <row r="229" spans="1:104" x14ac:dyDescent="0.25">
      <c r="A229" t="s">
        <v>403</v>
      </c>
      <c r="B229" t="s">
        <v>169</v>
      </c>
      <c r="C229" t="s">
        <v>27</v>
      </c>
      <c r="D229" t="s">
        <v>187</v>
      </c>
      <c r="E229" t="s">
        <v>183</v>
      </c>
      <c r="F229">
        <v>2022</v>
      </c>
      <c r="G229" t="s">
        <v>176</v>
      </c>
      <c r="H229">
        <v>7</v>
      </c>
      <c r="I229">
        <v>148.60929870605469</v>
      </c>
      <c r="J229">
        <v>145.39942932128906</v>
      </c>
      <c r="K229">
        <v>142.42605590820313</v>
      </c>
      <c r="L229">
        <v>142.186279296875</v>
      </c>
      <c r="M229">
        <v>148.45872497558594</v>
      </c>
      <c r="N229">
        <v>162.6893310546875</v>
      </c>
      <c r="O229">
        <v>176.97041320800781</v>
      </c>
      <c r="P229">
        <v>192.44044494628906</v>
      </c>
      <c r="Q229">
        <v>200.81871032714844</v>
      </c>
      <c r="R229">
        <v>207.43231201171875</v>
      </c>
      <c r="S229">
        <v>213.07760620117187</v>
      </c>
      <c r="T229">
        <v>213.81019592285156</v>
      </c>
      <c r="U229">
        <v>214.95576477050781</v>
      </c>
      <c r="V229">
        <v>215.38348388671875</v>
      </c>
      <c r="W229">
        <v>213.6683349609375</v>
      </c>
      <c r="X229">
        <v>210.2452392578125</v>
      </c>
      <c r="Y229">
        <v>205.37869262695312</v>
      </c>
      <c r="Z229">
        <v>195.81095886230469</v>
      </c>
      <c r="AA229">
        <v>186.04118347167969</v>
      </c>
      <c r="AB229">
        <v>179.74795532226562</v>
      </c>
      <c r="AC229">
        <v>177.72325134277344</v>
      </c>
      <c r="AD229">
        <v>170.17620849609375</v>
      </c>
      <c r="AE229">
        <v>163.19766235351562</v>
      </c>
      <c r="AF229">
        <v>156.51800537109375</v>
      </c>
      <c r="AG229">
        <v>-0.16566012799739838</v>
      </c>
      <c r="AH229">
        <v>0.58036327362060547</v>
      </c>
      <c r="AI229">
        <v>0.15318582952022552</v>
      </c>
      <c r="AJ229">
        <v>0.43254685401916504</v>
      </c>
      <c r="AK229">
        <v>-0.30867251753807068</v>
      </c>
      <c r="AL229">
        <v>-0.46021214127540588</v>
      </c>
      <c r="AM229">
        <v>-2.2907540798187256</v>
      </c>
      <c r="AN229">
        <v>-1.1252131462097168</v>
      </c>
      <c r="AO229">
        <v>0.3053315281867981</v>
      </c>
      <c r="AP229">
        <v>1.4013855457305908</v>
      </c>
      <c r="AQ229">
        <v>4.7049307823181152</v>
      </c>
      <c r="AR229">
        <v>16.831291198730469</v>
      </c>
      <c r="AS229">
        <v>16.774681091308594</v>
      </c>
      <c r="AT229">
        <v>15.524145126342773</v>
      </c>
      <c r="AU229">
        <v>14.86651611328125</v>
      </c>
      <c r="AV229">
        <v>14.890190124511719</v>
      </c>
      <c r="AW229">
        <v>15.059868812561035</v>
      </c>
      <c r="AX229">
        <v>12.610486030578613</v>
      </c>
      <c r="AY229">
        <v>4.3195796012878418</v>
      </c>
      <c r="AZ229">
        <v>2.9001812934875488</v>
      </c>
      <c r="BA229">
        <v>2.3150403499603271</v>
      </c>
      <c r="BB229">
        <v>1.4140429496765137</v>
      </c>
      <c r="BC229">
        <v>1.5434999465942383</v>
      </c>
      <c r="BD229">
        <v>1.7296017408370972</v>
      </c>
      <c r="BE229">
        <v>67.498580932617188</v>
      </c>
      <c r="BF229">
        <v>67.102439880371094</v>
      </c>
      <c r="BG229">
        <v>66.859962463378906</v>
      </c>
      <c r="BH229">
        <v>66.590507507324219</v>
      </c>
      <c r="BI229">
        <v>66.759086608886719</v>
      </c>
      <c r="BJ229">
        <v>66.287864685058594</v>
      </c>
      <c r="BK229">
        <v>67.210708618164062</v>
      </c>
      <c r="BL229">
        <v>67.909492492675781</v>
      </c>
      <c r="BM229">
        <v>70.1126708984375</v>
      </c>
      <c r="BN229">
        <v>71.356712341308594</v>
      </c>
      <c r="BO229">
        <v>72.995323181152344</v>
      </c>
      <c r="BP229">
        <v>74.431648254394531</v>
      </c>
      <c r="BQ229">
        <v>75.742332458496094</v>
      </c>
      <c r="BR229">
        <v>77.410774230957031</v>
      </c>
      <c r="BS229">
        <v>78.980545043945312</v>
      </c>
      <c r="BT229">
        <v>79.64599609375</v>
      </c>
      <c r="BU229">
        <v>80.165313720703125</v>
      </c>
      <c r="BV229">
        <v>80.1065673828125</v>
      </c>
      <c r="BW229">
        <v>76.54071044921875</v>
      </c>
      <c r="BX229">
        <v>74.307182312011719</v>
      </c>
      <c r="BY229">
        <v>71.659492492675781</v>
      </c>
      <c r="BZ229">
        <v>70.960708618164063</v>
      </c>
      <c r="CA229">
        <v>70.359825134277344</v>
      </c>
      <c r="CB229">
        <v>69.922981262207031</v>
      </c>
      <c r="CC229">
        <v>3.2210366725921631</v>
      </c>
      <c r="CD229">
        <v>2.5846612453460693</v>
      </c>
      <c r="CE229">
        <v>2.1649737358093262</v>
      </c>
      <c r="CF229">
        <v>2.8375277519226074</v>
      </c>
      <c r="CG229">
        <v>3.4806885719299316</v>
      </c>
      <c r="CH229">
        <v>4.2742805480957031</v>
      </c>
      <c r="CI229">
        <v>3.7608621120452881</v>
      </c>
      <c r="CJ229">
        <v>3.6571128368377686</v>
      </c>
      <c r="CK229">
        <v>1.9586796760559082</v>
      </c>
      <c r="CL229">
        <v>3.5699307918548584</v>
      </c>
      <c r="CM229">
        <v>3.3414223194122314</v>
      </c>
      <c r="CN229">
        <v>3.1996097564697266</v>
      </c>
      <c r="CO229">
        <v>2.9278500080108643</v>
      </c>
      <c r="CP229">
        <v>2.7830104827880859</v>
      </c>
      <c r="CQ229">
        <v>2.9633734226226807</v>
      </c>
      <c r="CR229">
        <v>4.0020837783813477</v>
      </c>
      <c r="CS229">
        <v>3.2947659492492676</v>
      </c>
      <c r="CT229">
        <v>3.3693225383758545</v>
      </c>
      <c r="CU229">
        <v>3.9346060752868652</v>
      </c>
      <c r="CV229">
        <v>4.382326602935791</v>
      </c>
      <c r="CW229">
        <v>4.7243332862854004</v>
      </c>
      <c r="CX229">
        <v>4.981292724609375</v>
      </c>
      <c r="CY229">
        <v>4.4445443153381348</v>
      </c>
      <c r="CZ229">
        <v>3.8910531997680664</v>
      </c>
    </row>
    <row r="230" spans="1:104" x14ac:dyDescent="0.25">
      <c r="A230" t="s">
        <v>404</v>
      </c>
      <c r="B230" t="s">
        <v>169</v>
      </c>
      <c r="C230" t="s">
        <v>27</v>
      </c>
      <c r="D230" t="s">
        <v>187</v>
      </c>
      <c r="E230" t="s">
        <v>183</v>
      </c>
      <c r="F230">
        <v>2022</v>
      </c>
      <c r="G230" t="s">
        <v>177</v>
      </c>
      <c r="H230">
        <v>8</v>
      </c>
      <c r="I230">
        <v>156.52304077148437</v>
      </c>
      <c r="J230">
        <v>152.66728210449219</v>
      </c>
      <c r="K230">
        <v>149.6181640625</v>
      </c>
      <c r="L230">
        <v>149.2115478515625</v>
      </c>
      <c r="M230">
        <v>155.95523071289062</v>
      </c>
      <c r="N230">
        <v>172.22187805175781</v>
      </c>
      <c r="O230">
        <v>187.78805541992187</v>
      </c>
      <c r="P230">
        <v>203.30381774902344</v>
      </c>
      <c r="Q230">
        <v>215.10836791992187</v>
      </c>
      <c r="R230">
        <v>224.64277648925781</v>
      </c>
      <c r="S230">
        <v>233.4759521484375</v>
      </c>
      <c r="T230">
        <v>235.85861206054687</v>
      </c>
      <c r="U230">
        <v>237.677001953125</v>
      </c>
      <c r="V230">
        <v>237.93394470214844</v>
      </c>
      <c r="W230">
        <v>235.97523498535156</v>
      </c>
      <c r="X230">
        <v>230.15299987792969</v>
      </c>
      <c r="Y230">
        <v>222.79582214355469</v>
      </c>
      <c r="Z230">
        <v>213.28448486328125</v>
      </c>
      <c r="AA230">
        <v>202.33113098144531</v>
      </c>
      <c r="AB230">
        <v>196.14912414550781</v>
      </c>
      <c r="AC230">
        <v>191.08656311035156</v>
      </c>
      <c r="AD230">
        <v>181.72367858886719</v>
      </c>
      <c r="AE230">
        <v>173.69137573242187</v>
      </c>
      <c r="AF230">
        <v>166.18948364257812</v>
      </c>
      <c r="AG230">
        <v>-2.1676141768693924E-2</v>
      </c>
      <c r="AH230">
        <v>0.6113593578338623</v>
      </c>
      <c r="AI230">
        <v>0.33027869462966919</v>
      </c>
      <c r="AJ230">
        <v>0.69999247789382935</v>
      </c>
      <c r="AK230">
        <v>0.12076548486948013</v>
      </c>
      <c r="AL230">
        <v>0.43714147806167603</v>
      </c>
      <c r="AM230">
        <v>-1.6738054752349854</v>
      </c>
      <c r="AN230">
        <v>0.18213321268558502</v>
      </c>
      <c r="AO230">
        <v>1.4842435121536255</v>
      </c>
      <c r="AP230">
        <v>2.0375256538391113</v>
      </c>
      <c r="AQ230">
        <v>5.6830945014953613</v>
      </c>
      <c r="AR230">
        <v>19.592632293701172</v>
      </c>
      <c r="AS230">
        <v>19.797645568847656</v>
      </c>
      <c r="AT230">
        <v>18.343252182006836</v>
      </c>
      <c r="AU230">
        <v>17.558242797851562</v>
      </c>
      <c r="AV230">
        <v>18.047401428222656</v>
      </c>
      <c r="AW230">
        <v>18.079301834106445</v>
      </c>
      <c r="AX230">
        <v>15.791038513183594</v>
      </c>
      <c r="AY230">
        <v>6.5744051933288574</v>
      </c>
      <c r="AZ230">
        <v>4.2659907341003418</v>
      </c>
      <c r="BA230">
        <v>3.1207759380340576</v>
      </c>
      <c r="BB230">
        <v>2.1501171588897705</v>
      </c>
      <c r="BC230">
        <v>2.2820553779602051</v>
      </c>
      <c r="BD230">
        <v>2.3292925357818604</v>
      </c>
      <c r="BE230">
        <v>71.10400390625</v>
      </c>
      <c r="BF230">
        <v>70.192955017089844</v>
      </c>
      <c r="BG230">
        <v>69.491188049316406</v>
      </c>
      <c r="BH230">
        <v>68.486785888671875</v>
      </c>
      <c r="BI230">
        <v>68.681022644042969</v>
      </c>
      <c r="BJ230">
        <v>68.431022644042969</v>
      </c>
      <c r="BK230">
        <v>68.83013916015625</v>
      </c>
      <c r="BL230">
        <v>69.637184143066406</v>
      </c>
      <c r="BM230">
        <v>73.91986083984375</v>
      </c>
      <c r="BN230">
        <v>78.168159484863281</v>
      </c>
      <c r="BO230">
        <v>82.032394409179688</v>
      </c>
      <c r="BP230">
        <v>83.868362426757813</v>
      </c>
      <c r="BQ230">
        <v>84.872764587402344</v>
      </c>
      <c r="BR230">
        <v>83.82452392578125</v>
      </c>
      <c r="BS230">
        <v>83.416595458984375</v>
      </c>
      <c r="BT230">
        <v>83.817138671875</v>
      </c>
      <c r="BU230">
        <v>83.675544738769531</v>
      </c>
      <c r="BV230">
        <v>82.760086059570313</v>
      </c>
      <c r="BW230">
        <v>80.220939636230469</v>
      </c>
      <c r="BX230">
        <v>77.353721618652344</v>
      </c>
      <c r="BY230">
        <v>75.013351440429688</v>
      </c>
      <c r="BZ230">
        <v>73.695793151855469</v>
      </c>
      <c r="CA230">
        <v>72.646141052246094</v>
      </c>
      <c r="CB230">
        <v>72.254539489746094</v>
      </c>
      <c r="CC230">
        <v>3.2587342262268066</v>
      </c>
      <c r="CD230">
        <v>2.6068010330200195</v>
      </c>
      <c r="CE230">
        <v>2.1845824718475342</v>
      </c>
      <c r="CF230">
        <v>2.8602619171142578</v>
      </c>
      <c r="CG230">
        <v>3.5122087001800537</v>
      </c>
      <c r="CH230">
        <v>4.3462352752685547</v>
      </c>
      <c r="CI230">
        <v>3.8333249092102051</v>
      </c>
      <c r="CJ230">
        <v>3.7111496925354004</v>
      </c>
      <c r="CK230">
        <v>2.0152897834777832</v>
      </c>
      <c r="CL230">
        <v>3.7136139869689941</v>
      </c>
      <c r="CM230">
        <v>3.5168724060058594</v>
      </c>
      <c r="CN230">
        <v>3.390324592590332</v>
      </c>
      <c r="CO230">
        <v>3.1096236705780029</v>
      </c>
      <c r="CP230">
        <v>2.953110933303833</v>
      </c>
      <c r="CQ230">
        <v>3.1436457633972168</v>
      </c>
      <c r="CR230">
        <v>4.2082118988037109</v>
      </c>
      <c r="CS230">
        <v>3.4331846237182617</v>
      </c>
      <c r="CT230">
        <v>3.5252163410186768</v>
      </c>
      <c r="CU230">
        <v>4.1103215217590332</v>
      </c>
      <c r="CV230">
        <v>4.5935463905334473</v>
      </c>
      <c r="CW230">
        <v>4.879185676574707</v>
      </c>
      <c r="CX230">
        <v>5.1094675064086914</v>
      </c>
      <c r="CY230">
        <v>4.5437297821044922</v>
      </c>
      <c r="CZ230">
        <v>3.9685084819793701</v>
      </c>
    </row>
    <row r="231" spans="1:104" x14ac:dyDescent="0.25">
      <c r="A231" t="s">
        <v>405</v>
      </c>
      <c r="B231" t="s">
        <v>169</v>
      </c>
      <c r="C231" t="s">
        <v>27</v>
      </c>
      <c r="D231" t="s">
        <v>187</v>
      </c>
      <c r="E231" t="s">
        <v>183</v>
      </c>
      <c r="F231">
        <v>2022</v>
      </c>
      <c r="G231" t="s">
        <v>178</v>
      </c>
      <c r="H231">
        <v>9</v>
      </c>
      <c r="I231">
        <v>153.38946533203125</v>
      </c>
      <c r="J231">
        <v>149.74055480957031</v>
      </c>
      <c r="K231">
        <v>146.92634582519531</v>
      </c>
      <c r="L231">
        <v>146.90914916992187</v>
      </c>
      <c r="M231">
        <v>154.705810546875</v>
      </c>
      <c r="N231">
        <v>170.94110107421875</v>
      </c>
      <c r="O231">
        <v>190.20941162109375</v>
      </c>
      <c r="P231">
        <v>206.01237487792969</v>
      </c>
      <c r="Q231">
        <v>221.05839538574219</v>
      </c>
      <c r="R231">
        <v>233.11039733886719</v>
      </c>
      <c r="S231">
        <v>241.66091918945312</v>
      </c>
      <c r="T231">
        <v>244.35807800292969</v>
      </c>
      <c r="U231">
        <v>245.89132690429687</v>
      </c>
      <c r="V231">
        <v>245.67781066894531</v>
      </c>
      <c r="W231">
        <v>242.98762512207031</v>
      </c>
      <c r="X231">
        <v>234.71322631835937</v>
      </c>
      <c r="Y231">
        <v>224.2767333984375</v>
      </c>
      <c r="Z231">
        <v>213.93466186523437</v>
      </c>
      <c r="AA231">
        <v>204.17839050292969</v>
      </c>
      <c r="AB231">
        <v>200.05006408691406</v>
      </c>
      <c r="AC231">
        <v>191.78773498535156</v>
      </c>
      <c r="AD231">
        <v>180.99392700195312</v>
      </c>
      <c r="AE231">
        <v>171.52914428710937</v>
      </c>
      <c r="AF231">
        <v>163.79484558105469</v>
      </c>
      <c r="AG231">
        <v>-8.1858895719051361E-3</v>
      </c>
      <c r="AH231">
        <v>0.59980911016464233</v>
      </c>
      <c r="AI231">
        <v>0.33883705735206604</v>
      </c>
      <c r="AJ231">
        <v>0.71031522750854492</v>
      </c>
      <c r="AK231">
        <v>0.15828852355480194</v>
      </c>
      <c r="AL231">
        <v>0.51388192176818848</v>
      </c>
      <c r="AM231">
        <v>-1.628536581993103</v>
      </c>
      <c r="AN231">
        <v>0.30567687749862671</v>
      </c>
      <c r="AO231">
        <v>1.6289834976196289</v>
      </c>
      <c r="AP231">
        <v>2.1613631248474121</v>
      </c>
      <c r="AQ231">
        <v>5.9299540519714355</v>
      </c>
      <c r="AR231">
        <v>20.391324996948242</v>
      </c>
      <c r="AS231">
        <v>20.594606399536133</v>
      </c>
      <c r="AT231">
        <v>19.047727584838867</v>
      </c>
      <c r="AU231">
        <v>18.182332992553711</v>
      </c>
      <c r="AV231">
        <v>18.560352325439453</v>
      </c>
      <c r="AW231">
        <v>18.352390289306641</v>
      </c>
      <c r="AX231">
        <v>16.018917083740234</v>
      </c>
      <c r="AY231">
        <v>6.7995414733886719</v>
      </c>
      <c r="AZ231">
        <v>4.4487524032592773</v>
      </c>
      <c r="BA231">
        <v>3.1875038146972656</v>
      </c>
      <c r="BB231">
        <v>2.1970705986022949</v>
      </c>
      <c r="BC231">
        <v>2.3086936473846436</v>
      </c>
      <c r="BD231">
        <v>2.3380787372589111</v>
      </c>
      <c r="BE231">
        <v>70.890312194824219</v>
      </c>
      <c r="BF231">
        <v>70.438545227050781</v>
      </c>
      <c r="BG231">
        <v>70.2894287109375</v>
      </c>
      <c r="BH231">
        <v>69.486785888671875</v>
      </c>
      <c r="BI231">
        <v>69.0394287109375</v>
      </c>
      <c r="BJ231">
        <v>68.741188049316406</v>
      </c>
      <c r="BK231">
        <v>69.197357177734375</v>
      </c>
      <c r="BL231">
        <v>70.149116516113281</v>
      </c>
      <c r="BM231">
        <v>72.85528564453125</v>
      </c>
      <c r="BN231">
        <v>76.714973449707031</v>
      </c>
      <c r="BO231">
        <v>81.184356689453125</v>
      </c>
      <c r="BP231">
        <v>82.644927978515625</v>
      </c>
      <c r="BQ231">
        <v>84.544044494628906</v>
      </c>
      <c r="BR231">
        <v>85.289642333984375</v>
      </c>
      <c r="BS231">
        <v>85.938758850097656</v>
      </c>
      <c r="BT231">
        <v>86.188758850097656</v>
      </c>
      <c r="BU231">
        <v>85.429946899414063</v>
      </c>
      <c r="BV231">
        <v>84.030830383300781</v>
      </c>
      <c r="BW231">
        <v>83.675544738769531</v>
      </c>
      <c r="BX231">
        <v>78.706169128417969</v>
      </c>
      <c r="BY231">
        <v>76.298240661621094</v>
      </c>
      <c r="BZ231">
        <v>74.390312194824219</v>
      </c>
      <c r="CA231">
        <v>73.491188049316406</v>
      </c>
      <c r="CB231">
        <v>72.842071533203125</v>
      </c>
      <c r="CC231">
        <v>3.1864564418792725</v>
      </c>
      <c r="CD231">
        <v>2.5511918067932129</v>
      </c>
      <c r="CE231">
        <v>2.1405513286590576</v>
      </c>
      <c r="CF231">
        <v>2.8099203109741211</v>
      </c>
      <c r="CG231">
        <v>3.4763925075531006</v>
      </c>
      <c r="CH231">
        <v>4.304405689239502</v>
      </c>
      <c r="CI231">
        <v>3.874194860458374</v>
      </c>
      <c r="CJ231">
        <v>3.7523043155670166</v>
      </c>
      <c r="CK231">
        <v>2.066469669342041</v>
      </c>
      <c r="CL231">
        <v>3.8451008796691895</v>
      </c>
      <c r="CM231">
        <v>3.6321403980255127</v>
      </c>
      <c r="CN231">
        <v>3.5047581195831299</v>
      </c>
      <c r="CO231">
        <v>3.2100045680999756</v>
      </c>
      <c r="CP231">
        <v>3.0425035953521729</v>
      </c>
      <c r="CQ231">
        <v>3.2299301624298096</v>
      </c>
      <c r="CR231">
        <v>4.2821345329284668</v>
      </c>
      <c r="CS231">
        <v>3.4483883380889893</v>
      </c>
      <c r="CT231">
        <v>3.5281696319580078</v>
      </c>
      <c r="CU231">
        <v>4.1387066841125488</v>
      </c>
      <c r="CV231">
        <v>4.6745758056640625</v>
      </c>
      <c r="CW231">
        <v>4.8862967491149902</v>
      </c>
      <c r="CX231">
        <v>5.0777339935302734</v>
      </c>
      <c r="CY231">
        <v>4.4772768020629883</v>
      </c>
      <c r="CZ231">
        <v>3.9027056694030762</v>
      </c>
    </row>
    <row r="232" spans="1:104" x14ac:dyDescent="0.25">
      <c r="A232" t="s">
        <v>406</v>
      </c>
      <c r="B232" t="s">
        <v>169</v>
      </c>
      <c r="C232" t="s">
        <v>27</v>
      </c>
      <c r="D232" t="s">
        <v>187</v>
      </c>
      <c r="E232" t="s">
        <v>183</v>
      </c>
      <c r="F232">
        <v>2022</v>
      </c>
      <c r="G232" t="s">
        <v>179</v>
      </c>
      <c r="H232">
        <v>10</v>
      </c>
      <c r="I232">
        <v>148.05758666992187</v>
      </c>
      <c r="J232">
        <v>144.47880554199219</v>
      </c>
      <c r="K232">
        <v>141.54129028320312</v>
      </c>
      <c r="L232">
        <v>140.869384765625</v>
      </c>
      <c r="M232">
        <v>146.84068298339844</v>
      </c>
      <c r="N232">
        <v>159.09381103515625</v>
      </c>
      <c r="O232">
        <v>176.41493225097656</v>
      </c>
      <c r="P232">
        <v>190.6966552734375</v>
      </c>
      <c r="Q232">
        <v>201.28691101074219</v>
      </c>
      <c r="R232">
        <v>208.86160278320312</v>
      </c>
      <c r="S232">
        <v>216.19053649902344</v>
      </c>
      <c r="T232">
        <v>219.04452514648437</v>
      </c>
      <c r="U232">
        <v>220.63676452636719</v>
      </c>
      <c r="V232">
        <v>222.99369812011719</v>
      </c>
      <c r="W232">
        <v>221.30387878417969</v>
      </c>
      <c r="X232">
        <v>214.55386352539062</v>
      </c>
      <c r="Y232">
        <v>206.32478332519531</v>
      </c>
      <c r="Z232">
        <v>196.99269104003906</v>
      </c>
      <c r="AA232">
        <v>190.66886901855469</v>
      </c>
      <c r="AB232">
        <v>184.38880920410156</v>
      </c>
      <c r="AC232">
        <v>177.43150329589844</v>
      </c>
      <c r="AD232">
        <v>168.03213500976562</v>
      </c>
      <c r="AE232">
        <v>161.043701171875</v>
      </c>
      <c r="AF232">
        <v>155.10771179199219</v>
      </c>
      <c r="AG232">
        <v>-0.27120339870452881</v>
      </c>
      <c r="AH232">
        <v>0.57530790567398071</v>
      </c>
      <c r="AI232">
        <v>3.456445038318634E-2</v>
      </c>
      <c r="AJ232">
        <v>0.25791612267494202</v>
      </c>
      <c r="AK232">
        <v>-0.61305421590805054</v>
      </c>
      <c r="AL232">
        <v>-1.0771584510803223</v>
      </c>
      <c r="AM232">
        <v>-2.8058528900146484</v>
      </c>
      <c r="AN232">
        <v>-2.0594131946563721</v>
      </c>
      <c r="AO232">
        <v>-0.48924216628074646</v>
      </c>
      <c r="AP232">
        <v>1.0560473203659058</v>
      </c>
      <c r="AQ232">
        <v>4.4147562980651855</v>
      </c>
      <c r="AR232">
        <v>16.543739318847656</v>
      </c>
      <c r="AS232">
        <v>16.365877151489258</v>
      </c>
      <c r="AT232">
        <v>15.250970840454102</v>
      </c>
      <c r="AU232">
        <v>14.61279296875</v>
      </c>
      <c r="AV232">
        <v>13.999030113220215</v>
      </c>
      <c r="AW232">
        <v>13.944229125976563</v>
      </c>
      <c r="AX232">
        <v>11.292427062988281</v>
      </c>
      <c r="AY232">
        <v>3.1282036304473877</v>
      </c>
      <c r="AZ232">
        <v>2.2147881984710693</v>
      </c>
      <c r="BA232">
        <v>1.8804668188095093</v>
      </c>
      <c r="BB232">
        <v>0.96151083707809448</v>
      </c>
      <c r="BC232">
        <v>1.0877794027328491</v>
      </c>
      <c r="BD232">
        <v>1.3762041330337524</v>
      </c>
      <c r="BE232">
        <v>64.599594116210938</v>
      </c>
      <c r="BF232">
        <v>64.491188049316406</v>
      </c>
      <c r="BG232">
        <v>64.046821594238281</v>
      </c>
      <c r="BH232">
        <v>62.977840423583984</v>
      </c>
      <c r="BI232">
        <v>61.693088531494141</v>
      </c>
      <c r="BJ232">
        <v>61.296955108642578</v>
      </c>
      <c r="BK232">
        <v>61.080287933349609</v>
      </c>
      <c r="BL232">
        <v>61.454883575439453</v>
      </c>
      <c r="BM232">
        <v>63.652103424072266</v>
      </c>
      <c r="BN232">
        <v>67.752845764160156</v>
      </c>
      <c r="BO232">
        <v>71.341796875</v>
      </c>
      <c r="BP232">
        <v>74.976905822753906</v>
      </c>
      <c r="BQ232">
        <v>77.46795654296875</v>
      </c>
      <c r="BR232">
        <v>77.105148315429687</v>
      </c>
      <c r="BS232">
        <v>76.858268737792969</v>
      </c>
      <c r="BT232">
        <v>75.945655822753906</v>
      </c>
      <c r="BU232">
        <v>74.948646545410156</v>
      </c>
      <c r="BV232">
        <v>74.564430236816406</v>
      </c>
      <c r="BW232">
        <v>73.077018737792969</v>
      </c>
      <c r="BX232">
        <v>70.338951110839844</v>
      </c>
      <c r="BY232">
        <v>69.095054626464844</v>
      </c>
      <c r="BZ232">
        <v>67.593498229980469</v>
      </c>
      <c r="CA232">
        <v>67.033462524414063</v>
      </c>
      <c r="CB232">
        <v>65.756103515625</v>
      </c>
      <c r="CC232">
        <v>3.3547189235687256</v>
      </c>
      <c r="CD232">
        <v>2.6848552227020264</v>
      </c>
      <c r="CE232">
        <v>2.2491691112518311</v>
      </c>
      <c r="CF232">
        <v>2.9388322830200195</v>
      </c>
      <c r="CG232">
        <v>3.5989978313446045</v>
      </c>
      <c r="CH232">
        <v>4.3695130348205566</v>
      </c>
      <c r="CI232">
        <v>3.919203519821167</v>
      </c>
      <c r="CJ232">
        <v>3.7884438037872314</v>
      </c>
      <c r="CK232">
        <v>2.0523462295532227</v>
      </c>
      <c r="CL232">
        <v>3.7576625347137451</v>
      </c>
      <c r="CM232">
        <v>3.5440998077392578</v>
      </c>
      <c r="CN232">
        <v>3.4267055988311768</v>
      </c>
      <c r="CO232">
        <v>3.141618013381958</v>
      </c>
      <c r="CP232">
        <v>3.0121095180511475</v>
      </c>
      <c r="CQ232">
        <v>3.2085661888122559</v>
      </c>
      <c r="CR232">
        <v>4.2694520950317383</v>
      </c>
      <c r="CS232">
        <v>3.4601614475250244</v>
      </c>
      <c r="CT232">
        <v>3.543492317199707</v>
      </c>
      <c r="CU232">
        <v>4.2154865264892578</v>
      </c>
      <c r="CV232">
        <v>4.6994938850402832</v>
      </c>
      <c r="CW232">
        <v>4.9306340217590332</v>
      </c>
      <c r="CX232">
        <v>5.141754150390625</v>
      </c>
      <c r="CY232">
        <v>4.5849313735961914</v>
      </c>
      <c r="CZ232">
        <v>4.0309929847717285</v>
      </c>
    </row>
    <row r="233" spans="1:104" x14ac:dyDescent="0.25">
      <c r="A233" t="s">
        <v>407</v>
      </c>
      <c r="B233" t="s">
        <v>169</v>
      </c>
      <c r="C233" t="s">
        <v>27</v>
      </c>
      <c r="D233" t="s">
        <v>187</v>
      </c>
      <c r="E233" t="s">
        <v>183</v>
      </c>
      <c r="F233">
        <v>2022</v>
      </c>
      <c r="G233" t="s">
        <v>180</v>
      </c>
      <c r="H233">
        <v>11</v>
      </c>
      <c r="I233">
        <v>136.28507995605469</v>
      </c>
      <c r="J233">
        <v>133.1702880859375</v>
      </c>
      <c r="K233">
        <v>131.05696105957031</v>
      </c>
      <c r="L233">
        <v>131.2041015625</v>
      </c>
      <c r="M233">
        <v>137.49876403808594</v>
      </c>
      <c r="N233">
        <v>148.05421447753906</v>
      </c>
      <c r="O233">
        <v>162.16291809082031</v>
      </c>
      <c r="P233">
        <v>176.95729064941406</v>
      </c>
      <c r="Q233">
        <v>186.10479736328125</v>
      </c>
      <c r="R233">
        <v>192.4378662109375</v>
      </c>
      <c r="S233">
        <v>198.36341857910156</v>
      </c>
      <c r="T233">
        <v>199.50352478027344</v>
      </c>
      <c r="U233">
        <v>200.81170654296875</v>
      </c>
      <c r="V233">
        <v>202.42515563964844</v>
      </c>
      <c r="W233">
        <v>200.57644653320312</v>
      </c>
      <c r="X233">
        <v>193.89004516601562</v>
      </c>
      <c r="Y233">
        <v>187.13775634765625</v>
      </c>
      <c r="Z233">
        <v>180.77719116210937</v>
      </c>
      <c r="AA233">
        <v>171.2938232421875</v>
      </c>
      <c r="AB233">
        <v>164.20191955566406</v>
      </c>
      <c r="AC233">
        <v>160.20556640625</v>
      </c>
      <c r="AD233">
        <v>153.05438232421875</v>
      </c>
      <c r="AE233">
        <v>146.9107666015625</v>
      </c>
      <c r="AF233">
        <v>142.11503601074219</v>
      </c>
      <c r="AG233">
        <v>-0.40893325209617615</v>
      </c>
      <c r="AH233">
        <v>0.52820330858230591</v>
      </c>
      <c r="AI233">
        <v>-0.1456068754196167</v>
      </c>
      <c r="AJ233">
        <v>-1.8840014934539795E-2</v>
      </c>
      <c r="AK233">
        <v>-1.0438085794448853</v>
      </c>
      <c r="AL233">
        <v>-1.9537727832794189</v>
      </c>
      <c r="AM233">
        <v>-3.3618044853210449</v>
      </c>
      <c r="AN233">
        <v>-3.3396263122558594</v>
      </c>
      <c r="AO233">
        <v>-1.6509931087493896</v>
      </c>
      <c r="AP233">
        <v>0.43981596827507019</v>
      </c>
      <c r="AQ233">
        <v>3.5138821601867676</v>
      </c>
      <c r="AR233">
        <v>14.029149055480957</v>
      </c>
      <c r="AS233">
        <v>13.631045341491699</v>
      </c>
      <c r="AT233">
        <v>12.628312110900879</v>
      </c>
      <c r="AU233">
        <v>12.084357261657715</v>
      </c>
      <c r="AV233">
        <v>10.888423919677734</v>
      </c>
      <c r="AW233">
        <v>10.895381927490234</v>
      </c>
      <c r="AX233">
        <v>8.2772645950317383</v>
      </c>
      <c r="AY233">
        <v>0.90819710493087769</v>
      </c>
      <c r="AZ233">
        <v>0.86863929033279419</v>
      </c>
      <c r="BA233">
        <v>1.0638517141342163</v>
      </c>
      <c r="BB233">
        <v>0.23031824827194214</v>
      </c>
      <c r="BC233">
        <v>0.3449140191078186</v>
      </c>
      <c r="BD233">
        <v>0.7563672661781311</v>
      </c>
      <c r="BE233">
        <v>59.438549041748047</v>
      </c>
      <c r="BF233">
        <v>58.2352294921875</v>
      </c>
      <c r="BG233">
        <v>57.425064086914063</v>
      </c>
      <c r="BH233">
        <v>56.445934295654297</v>
      </c>
      <c r="BI233">
        <v>57.504543304443359</v>
      </c>
      <c r="BJ233">
        <v>56.760513305664062</v>
      </c>
      <c r="BK233">
        <v>57.108402252197266</v>
      </c>
      <c r="BL233">
        <v>57.209285736083984</v>
      </c>
      <c r="BM233">
        <v>60.802646636962891</v>
      </c>
      <c r="BN233">
        <v>64.935295104980469</v>
      </c>
      <c r="BO233">
        <v>68.448646545410156</v>
      </c>
      <c r="BP233">
        <v>69.543556213378906</v>
      </c>
      <c r="BQ233">
        <v>70.228462219238281</v>
      </c>
      <c r="BR233">
        <v>69.599319458007813</v>
      </c>
      <c r="BS233">
        <v>69.022819519042969</v>
      </c>
      <c r="BT233">
        <v>69.927902221679688</v>
      </c>
      <c r="BU233">
        <v>68.792274475097656</v>
      </c>
      <c r="BV233">
        <v>66.194374084472656</v>
      </c>
      <c r="BW233">
        <v>64.408065795898437</v>
      </c>
      <c r="BX233">
        <v>64.045257568359375</v>
      </c>
      <c r="BY233">
        <v>63.051223754882813</v>
      </c>
      <c r="BZ233">
        <v>61.822097778320313</v>
      </c>
      <c r="CA233">
        <v>61.560165405273437</v>
      </c>
      <c r="CB233">
        <v>60.102439880371094</v>
      </c>
      <c r="CC233">
        <v>3.3803369998931885</v>
      </c>
      <c r="CD233">
        <v>2.7090079784393311</v>
      </c>
      <c r="CE233">
        <v>2.2797398567199707</v>
      </c>
      <c r="CF233">
        <v>2.9963455200195312</v>
      </c>
      <c r="CG233">
        <v>3.6890981197357178</v>
      </c>
      <c r="CH233">
        <v>4.451298713684082</v>
      </c>
      <c r="CI233">
        <v>3.9436674118041992</v>
      </c>
      <c r="CJ233">
        <v>3.8483316898345947</v>
      </c>
      <c r="CK233">
        <v>2.0772025585174561</v>
      </c>
      <c r="CL233">
        <v>3.7899713516235352</v>
      </c>
      <c r="CM233">
        <v>3.5597302913665771</v>
      </c>
      <c r="CN233">
        <v>3.4164979457855225</v>
      </c>
      <c r="CO233">
        <v>3.1300463676452637</v>
      </c>
      <c r="CP233">
        <v>2.9931528568267822</v>
      </c>
      <c r="CQ233">
        <v>3.1833775043487549</v>
      </c>
      <c r="CR233">
        <v>4.2235488891601562</v>
      </c>
      <c r="CS233">
        <v>3.435521125793457</v>
      </c>
      <c r="CT233">
        <v>3.5596816539764404</v>
      </c>
      <c r="CU233">
        <v>4.1456809043884277</v>
      </c>
      <c r="CV233">
        <v>4.5812182426452637</v>
      </c>
      <c r="CW233">
        <v>4.8734426498413086</v>
      </c>
      <c r="CX233">
        <v>5.126854419708252</v>
      </c>
      <c r="CY233">
        <v>4.5785603523254395</v>
      </c>
      <c r="CZ233">
        <v>4.0430107116699219</v>
      </c>
    </row>
    <row r="234" spans="1:104" x14ac:dyDescent="0.25">
      <c r="A234" t="s">
        <v>408</v>
      </c>
      <c r="B234" t="s">
        <v>169</v>
      </c>
      <c r="C234" t="s">
        <v>27</v>
      </c>
      <c r="D234" t="s">
        <v>187</v>
      </c>
      <c r="E234" t="s">
        <v>183</v>
      </c>
      <c r="F234">
        <v>2022</v>
      </c>
      <c r="G234" t="s">
        <v>181</v>
      </c>
      <c r="H234">
        <v>12</v>
      </c>
      <c r="I234">
        <v>129.05337524414062</v>
      </c>
      <c r="J234">
        <v>126.54472351074219</v>
      </c>
      <c r="K234">
        <v>125.00503540039062</v>
      </c>
      <c r="L234">
        <v>124.69933319091797</v>
      </c>
      <c r="M234">
        <v>130.43911743164062</v>
      </c>
      <c r="N234">
        <v>140.76356506347656</v>
      </c>
      <c r="O234">
        <v>155.81295776367187</v>
      </c>
      <c r="P234">
        <v>168.29454040527344</v>
      </c>
      <c r="Q234">
        <v>174.87544250488281</v>
      </c>
      <c r="R234">
        <v>177.6768798828125</v>
      </c>
      <c r="S234">
        <v>179.22320556640625</v>
      </c>
      <c r="T234">
        <v>178.06910705566406</v>
      </c>
      <c r="U234">
        <v>177.21624755859375</v>
      </c>
      <c r="V234">
        <v>176.99688720703125</v>
      </c>
      <c r="W234">
        <v>175.11370849609375</v>
      </c>
      <c r="X234">
        <v>170.76060485839844</v>
      </c>
      <c r="Y234">
        <v>168.43350219726562</v>
      </c>
      <c r="Z234">
        <v>166.71267700195312</v>
      </c>
      <c r="AA234">
        <v>160.22439575195312</v>
      </c>
      <c r="AB234">
        <v>154.53999328613281</v>
      </c>
      <c r="AC234">
        <v>150.698974609375</v>
      </c>
      <c r="AD234">
        <v>144.91558837890625</v>
      </c>
      <c r="AE234">
        <v>139.25685119628906</v>
      </c>
      <c r="AF234">
        <v>134.09768676757813</v>
      </c>
      <c r="AG234">
        <v>-0.56453216075897217</v>
      </c>
      <c r="AH234">
        <v>0.49960675835609436</v>
      </c>
      <c r="AI234">
        <v>-0.33800584077835083</v>
      </c>
      <c r="AJ234">
        <v>-0.30730748176574707</v>
      </c>
      <c r="AK234">
        <v>-1.5140159130096436</v>
      </c>
      <c r="AL234">
        <v>-2.9207198619842529</v>
      </c>
      <c r="AM234">
        <v>-4.1140379905700684</v>
      </c>
      <c r="AN234">
        <v>-4.7730941772460937</v>
      </c>
      <c r="AO234">
        <v>-2.8752520084381104</v>
      </c>
      <c r="AP234">
        <v>-0.17255626618862152</v>
      </c>
      <c r="AQ234">
        <v>2.6047205924987793</v>
      </c>
      <c r="AR234">
        <v>11.432144165039063</v>
      </c>
      <c r="AS234">
        <v>10.717957496643066</v>
      </c>
      <c r="AT234">
        <v>9.7923002243041992</v>
      </c>
      <c r="AU234">
        <v>9.3601160049438477</v>
      </c>
      <c r="AV234">
        <v>7.7651782035827637</v>
      </c>
      <c r="AW234">
        <v>7.9528112411499023</v>
      </c>
      <c r="AX234">
        <v>5.372584342956543</v>
      </c>
      <c r="AY234">
        <v>-1.2417657375335693</v>
      </c>
      <c r="AZ234">
        <v>-0.40339216589927673</v>
      </c>
      <c r="BA234">
        <v>0.29968777298927307</v>
      </c>
      <c r="BB234">
        <v>-0.50028634071350098</v>
      </c>
      <c r="BC234">
        <v>-0.39436516165733337</v>
      </c>
      <c r="BD234">
        <v>0.1540992259979248</v>
      </c>
      <c r="BE234">
        <v>53.517127990722656</v>
      </c>
      <c r="BF234">
        <v>53.495735168457031</v>
      </c>
      <c r="BG234">
        <v>52.327297210693359</v>
      </c>
      <c r="BH234">
        <v>52.628513336181641</v>
      </c>
      <c r="BI234">
        <v>51.733802795410156</v>
      </c>
      <c r="BJ234">
        <v>50.65081787109375</v>
      </c>
      <c r="BK234">
        <v>50.18414306640625</v>
      </c>
      <c r="BL234">
        <v>49.93414306640625</v>
      </c>
      <c r="BM234">
        <v>54.497016906738281</v>
      </c>
      <c r="BN234">
        <v>57.438274383544922</v>
      </c>
      <c r="BO234">
        <v>60.565994262695313</v>
      </c>
      <c r="BP234">
        <v>63.081424713134766</v>
      </c>
      <c r="BQ234">
        <v>64.810173034667969</v>
      </c>
      <c r="BR234">
        <v>64.629142761230469</v>
      </c>
      <c r="BS234">
        <v>62.713691711425781</v>
      </c>
      <c r="BT234">
        <v>61.947357177734375</v>
      </c>
      <c r="BU234">
        <v>61.181022644042969</v>
      </c>
      <c r="BV234">
        <v>58.440109252929688</v>
      </c>
      <c r="BW234">
        <v>55.616725921630859</v>
      </c>
      <c r="BX234">
        <v>53.529338836669922</v>
      </c>
      <c r="BY234">
        <v>52.084964752197266</v>
      </c>
      <c r="BZ234">
        <v>50.765987396240234</v>
      </c>
      <c r="CA234">
        <v>50.090927124023438</v>
      </c>
      <c r="CB234">
        <v>49.268829345703125</v>
      </c>
      <c r="CC234">
        <v>3.6125240325927734</v>
      </c>
      <c r="CD234">
        <v>2.9052040576934814</v>
      </c>
      <c r="CE234">
        <v>2.4540441036224365</v>
      </c>
      <c r="CF234">
        <v>3.2139434814453125</v>
      </c>
      <c r="CG234">
        <v>3.9496524333953857</v>
      </c>
      <c r="CH234">
        <v>4.7762365341186523</v>
      </c>
      <c r="CI234">
        <v>4.2764358520507812</v>
      </c>
      <c r="CJ234">
        <v>4.1305098533630371</v>
      </c>
      <c r="CK234">
        <v>2.2028236389160156</v>
      </c>
      <c r="CL234">
        <v>3.9491710662841797</v>
      </c>
      <c r="CM234">
        <v>3.629772424697876</v>
      </c>
      <c r="CN234">
        <v>3.4415085315704346</v>
      </c>
      <c r="CO234">
        <v>3.1174168586730957</v>
      </c>
      <c r="CP234">
        <v>2.9536545276641846</v>
      </c>
      <c r="CQ234">
        <v>3.1365916728973389</v>
      </c>
      <c r="CR234">
        <v>4.197969913482666</v>
      </c>
      <c r="CS234">
        <v>3.4897098541259766</v>
      </c>
      <c r="CT234">
        <v>3.7048089504241943</v>
      </c>
      <c r="CU234">
        <v>4.3763542175292969</v>
      </c>
      <c r="CV234">
        <v>4.8660135269165039</v>
      </c>
      <c r="CW234">
        <v>5.1736640930175781</v>
      </c>
      <c r="CX234">
        <v>5.4783520698547363</v>
      </c>
      <c r="CY234">
        <v>4.8980307579040527</v>
      </c>
      <c r="CZ234">
        <v>4.305422306060791</v>
      </c>
    </row>
    <row r="235" spans="1:104" x14ac:dyDescent="0.25">
      <c r="A235" t="s">
        <v>409</v>
      </c>
      <c r="B235" t="s">
        <v>169</v>
      </c>
      <c r="C235" t="s">
        <v>27</v>
      </c>
      <c r="D235" t="s">
        <v>187</v>
      </c>
      <c r="E235" t="s">
        <v>183</v>
      </c>
      <c r="F235">
        <v>2022</v>
      </c>
      <c r="G235" t="s">
        <v>182</v>
      </c>
      <c r="H235">
        <v>8</v>
      </c>
      <c r="I235">
        <v>153.83511352539062</v>
      </c>
      <c r="J235">
        <v>150.14225769042969</v>
      </c>
      <c r="K235">
        <v>147.16238403320312</v>
      </c>
      <c r="L235">
        <v>146.81782531738281</v>
      </c>
      <c r="M235">
        <v>153.200927734375</v>
      </c>
      <c r="N235">
        <v>168.85261535644531</v>
      </c>
      <c r="O235">
        <v>184.24041748046875</v>
      </c>
      <c r="P235">
        <v>199.19294738769531</v>
      </c>
      <c r="Q235">
        <v>209.49591064453125</v>
      </c>
      <c r="R235">
        <v>216.98321533203125</v>
      </c>
      <c r="S235">
        <v>223.99514770507812</v>
      </c>
      <c r="T235">
        <v>225.65782165527344</v>
      </c>
      <c r="U235">
        <v>227.22737121582031</v>
      </c>
      <c r="V235">
        <v>227.84210205078125</v>
      </c>
      <c r="W235">
        <v>226.38687133789062</v>
      </c>
      <c r="X235">
        <v>221.05155944824219</v>
      </c>
      <c r="Y235">
        <v>214.59696960449219</v>
      </c>
      <c r="Z235">
        <v>205.77803039550781</v>
      </c>
      <c r="AA235">
        <v>196.07572937011719</v>
      </c>
      <c r="AB235">
        <v>190.59503173828125</v>
      </c>
      <c r="AC235">
        <v>186.27342224121094</v>
      </c>
      <c r="AD235">
        <v>177.60697937011719</v>
      </c>
      <c r="AE235">
        <v>169.83332824707031</v>
      </c>
      <c r="AF235">
        <v>162.547607421875</v>
      </c>
      <c r="AG235">
        <v>-0.11726978421211243</v>
      </c>
      <c r="AH235">
        <v>0.59999954700469971</v>
      </c>
      <c r="AI235">
        <v>0.21841470897197723</v>
      </c>
      <c r="AJ235">
        <v>0.53404444456100464</v>
      </c>
      <c r="AK235">
        <v>-0.16071529686450958</v>
      </c>
      <c r="AL235">
        <v>-0.15049436688423157</v>
      </c>
      <c r="AM235">
        <v>-2.1167526245117187</v>
      </c>
      <c r="AN235">
        <v>-0.67981821298599243</v>
      </c>
      <c r="AO235">
        <v>0.72537046670913696</v>
      </c>
      <c r="AP235">
        <v>1.6471844911575317</v>
      </c>
      <c r="AQ235">
        <v>5.1287813186645508</v>
      </c>
      <c r="AR235">
        <v>18.118202209472656</v>
      </c>
      <c r="AS235">
        <v>18.163688659667969</v>
      </c>
      <c r="AT235">
        <v>16.834785461425781</v>
      </c>
      <c r="AU235">
        <v>16.146142959594727</v>
      </c>
      <c r="AV235">
        <v>16.2613525390625</v>
      </c>
      <c r="AW235">
        <v>16.341642379760742</v>
      </c>
      <c r="AX235">
        <v>13.968207359313965</v>
      </c>
      <c r="AY235">
        <v>5.2090754508972168</v>
      </c>
      <c r="AZ235">
        <v>3.4614672660827637</v>
      </c>
      <c r="BA235">
        <v>2.6487033367156982</v>
      </c>
      <c r="BB235">
        <v>1.7016376256942749</v>
      </c>
      <c r="BC235">
        <v>1.8319233655929565</v>
      </c>
      <c r="BD235">
        <v>1.9702404737472534</v>
      </c>
      <c r="BE235">
        <v>68.410186767578125</v>
      </c>
      <c r="BF235">
        <v>67.882720947265625</v>
      </c>
      <c r="BG235">
        <v>67.510353088378906</v>
      </c>
      <c r="BH235">
        <v>66.979171752929688</v>
      </c>
      <c r="BI235">
        <v>66.867332458496094</v>
      </c>
      <c r="BJ235">
        <v>66.622642517089844</v>
      </c>
      <c r="BK235">
        <v>67.147666931152344</v>
      </c>
      <c r="BL235">
        <v>68.163734436035156</v>
      </c>
      <c r="BM235">
        <v>70.997886657714844</v>
      </c>
      <c r="BN235">
        <v>74.31585693359375</v>
      </c>
      <c r="BO235">
        <v>77.560012817382813</v>
      </c>
      <c r="BP235">
        <v>78.858055114746094</v>
      </c>
      <c r="BQ235">
        <v>80.237625122070313</v>
      </c>
      <c r="BR235">
        <v>80.564064025878906</v>
      </c>
      <c r="BS235">
        <v>80.720085144042969</v>
      </c>
      <c r="BT235">
        <v>80.904212951660156</v>
      </c>
      <c r="BU235">
        <v>80.53411865234375</v>
      </c>
      <c r="BV235">
        <v>79.63885498046875</v>
      </c>
      <c r="BW235">
        <v>77.795661926269531</v>
      </c>
      <c r="BX235">
        <v>74.885009765625</v>
      </c>
      <c r="BY235">
        <v>72.391532897949219</v>
      </c>
      <c r="BZ235">
        <v>71.149894714355469</v>
      </c>
      <c r="CA235">
        <v>70.300506591796875</v>
      </c>
      <c r="CB235">
        <v>69.764755249023438</v>
      </c>
      <c r="CC235">
        <v>3.276378870010376</v>
      </c>
      <c r="CD235">
        <v>2.6226043701171875</v>
      </c>
      <c r="CE235">
        <v>2.1981072425842285</v>
      </c>
      <c r="CF235">
        <v>2.8790557384490967</v>
      </c>
      <c r="CG235">
        <v>3.5294713973999023</v>
      </c>
      <c r="CH235">
        <v>4.359138011932373</v>
      </c>
      <c r="CI235">
        <v>3.847339391708374</v>
      </c>
      <c r="CJ235">
        <v>3.7196738719940186</v>
      </c>
      <c r="CK235">
        <v>2.007814884185791</v>
      </c>
      <c r="CL235">
        <v>3.6694283485412598</v>
      </c>
      <c r="CM235">
        <v>3.4516046047210693</v>
      </c>
      <c r="CN235">
        <v>3.3182408809661865</v>
      </c>
      <c r="CO235">
        <v>3.0412297248840332</v>
      </c>
      <c r="CP235">
        <v>2.8928458690643311</v>
      </c>
      <c r="CQ235">
        <v>3.0852210521697998</v>
      </c>
      <c r="CR235">
        <v>4.1346850395202637</v>
      </c>
      <c r="CS235">
        <v>3.3828418254852295</v>
      </c>
      <c r="CT235">
        <v>3.4793128967285156</v>
      </c>
      <c r="CU235">
        <v>4.0747866630554199</v>
      </c>
      <c r="CV235">
        <v>4.5660557746887207</v>
      </c>
      <c r="CW235">
        <v>4.865595817565918</v>
      </c>
      <c r="CX235">
        <v>5.1084847450256348</v>
      </c>
      <c r="CY235">
        <v>4.5449080467224121</v>
      </c>
      <c r="CZ235">
        <v>3.9707479476928711</v>
      </c>
    </row>
    <row r="236" spans="1:104" x14ac:dyDescent="0.25">
      <c r="A236" t="s">
        <v>410</v>
      </c>
      <c r="B236" t="s">
        <v>169</v>
      </c>
      <c r="C236" t="s">
        <v>27</v>
      </c>
      <c r="D236" t="s">
        <v>187</v>
      </c>
      <c r="E236" t="s">
        <v>183</v>
      </c>
      <c r="F236">
        <v>2023</v>
      </c>
      <c r="G236" t="s">
        <v>170</v>
      </c>
      <c r="H236">
        <v>1</v>
      </c>
      <c r="I236">
        <v>125.21013641357422</v>
      </c>
      <c r="J236">
        <v>122.26229858398437</v>
      </c>
      <c r="K236">
        <v>121.33226013183594</v>
      </c>
      <c r="L236">
        <v>121.66880798339844</v>
      </c>
      <c r="M236">
        <v>128.69212341308594</v>
      </c>
      <c r="N236">
        <v>140.58523559570312</v>
      </c>
      <c r="O236">
        <v>158.24620056152344</v>
      </c>
      <c r="P236">
        <v>171.50474548339844</v>
      </c>
      <c r="Q236">
        <v>175.9423828125</v>
      </c>
      <c r="R236">
        <v>176.51217651367187</v>
      </c>
      <c r="S236">
        <v>177.55685424804687</v>
      </c>
      <c r="T236">
        <v>174.57994079589844</v>
      </c>
      <c r="U236">
        <v>173.39962768554688</v>
      </c>
      <c r="V236">
        <v>172.08000183105469</v>
      </c>
      <c r="W236">
        <v>168.78536987304687</v>
      </c>
      <c r="X236">
        <v>164.82194519042969</v>
      </c>
      <c r="Y236">
        <v>162.33596801757812</v>
      </c>
      <c r="Z236">
        <v>160.87413024902344</v>
      </c>
      <c r="AA236">
        <v>156.62638854980469</v>
      </c>
      <c r="AB236">
        <v>150.83218383789062</v>
      </c>
      <c r="AC236">
        <v>147.20013427734375</v>
      </c>
      <c r="AD236">
        <v>141.65193176269531</v>
      </c>
      <c r="AE236">
        <v>136.71939086914062</v>
      </c>
      <c r="AF236">
        <v>131.92921447753906</v>
      </c>
      <c r="AG236">
        <v>-0.67402589321136475</v>
      </c>
      <c r="AH236">
        <v>0.48105567693710327</v>
      </c>
      <c r="AI236">
        <v>-0.46998658776283264</v>
      </c>
      <c r="AJ236">
        <v>-0.50717014074325562</v>
      </c>
      <c r="AK236">
        <v>-1.8731914758682251</v>
      </c>
      <c r="AL236">
        <v>-3.6966619491577148</v>
      </c>
      <c r="AM236">
        <v>-4.8374114036560059</v>
      </c>
      <c r="AN236">
        <v>-6.0590839385986328</v>
      </c>
      <c r="AO236">
        <v>-3.8707931041717529</v>
      </c>
      <c r="AP236">
        <v>-0.59350800514221191</v>
      </c>
      <c r="AQ236">
        <v>2.1657907962799072</v>
      </c>
      <c r="AR236">
        <v>10.423672676086426</v>
      </c>
      <c r="AS236">
        <v>9.5449371337890625</v>
      </c>
      <c r="AT236">
        <v>8.6281862258911133</v>
      </c>
      <c r="AU236">
        <v>8.1795539855957031</v>
      </c>
      <c r="AV236">
        <v>6.2021675109863281</v>
      </c>
      <c r="AW236">
        <v>6.3531684875488281</v>
      </c>
      <c r="AX236">
        <v>3.5826201438903809</v>
      </c>
      <c r="AY236">
        <v>-2.7149319648742676</v>
      </c>
      <c r="AZ236">
        <v>-1.2686744928359985</v>
      </c>
      <c r="BA236">
        <v>-0.21005967259407043</v>
      </c>
      <c r="BB236">
        <v>-1.0045996904373169</v>
      </c>
      <c r="BC236">
        <v>-0.90715581178665161</v>
      </c>
      <c r="BD236">
        <v>-0.25263747572898865</v>
      </c>
      <c r="BE236">
        <v>50.420787811279297</v>
      </c>
      <c r="BF236">
        <v>50.271678924560547</v>
      </c>
      <c r="BG236">
        <v>49.324317932128906</v>
      </c>
      <c r="BH236">
        <v>48.675197601318359</v>
      </c>
      <c r="BI236">
        <v>48.021678924560547</v>
      </c>
      <c r="BJ236">
        <v>47.428176879882813</v>
      </c>
      <c r="BK236">
        <v>46.584686279296875</v>
      </c>
      <c r="BL236">
        <v>46.181159973144531</v>
      </c>
      <c r="BM236">
        <v>48.10400390625</v>
      </c>
      <c r="BN236">
        <v>51.911045074462891</v>
      </c>
      <c r="BO236">
        <v>54.213691711425781</v>
      </c>
      <c r="BP236">
        <v>56.350883483886719</v>
      </c>
      <c r="BQ236">
        <v>57.447357177734375</v>
      </c>
      <c r="BR236">
        <v>58.403526306152344</v>
      </c>
      <c r="BS236">
        <v>58.100879669189453</v>
      </c>
      <c r="BT236">
        <v>58.545249938964844</v>
      </c>
      <c r="BU236">
        <v>57.451896667480469</v>
      </c>
      <c r="BV236">
        <v>55.03204345703125</v>
      </c>
      <c r="BW236">
        <v>53.374114990234375</v>
      </c>
      <c r="BX236">
        <v>51.9661865234375</v>
      </c>
      <c r="BY236">
        <v>51.283740997314453</v>
      </c>
      <c r="BZ236">
        <v>51.038150787353516</v>
      </c>
      <c r="CA236">
        <v>50.026214599609375</v>
      </c>
      <c r="CB236">
        <v>48.977981567382813</v>
      </c>
      <c r="CC236">
        <v>3.8403167724609375</v>
      </c>
      <c r="CD236">
        <v>3.0754687786102295</v>
      </c>
      <c r="CE236">
        <v>2.609860897064209</v>
      </c>
      <c r="CF236">
        <v>3.43589186668396</v>
      </c>
      <c r="CG236">
        <v>4.2696199417114258</v>
      </c>
      <c r="CH236">
        <v>5.2266273498535156</v>
      </c>
      <c r="CI236">
        <v>4.7588043212890625</v>
      </c>
      <c r="CJ236">
        <v>4.6120710372924805</v>
      </c>
      <c r="CK236">
        <v>2.4283292293548584</v>
      </c>
      <c r="CL236">
        <v>4.2986879348754883</v>
      </c>
      <c r="CM236">
        <v>3.9401140213012695</v>
      </c>
      <c r="CN236">
        <v>3.6969263553619385</v>
      </c>
      <c r="CO236">
        <v>3.3421483039855957</v>
      </c>
      <c r="CP236">
        <v>3.1463766098022461</v>
      </c>
      <c r="CQ236">
        <v>3.3125226497650146</v>
      </c>
      <c r="CR236">
        <v>4.439692497253418</v>
      </c>
      <c r="CS236">
        <v>3.685206413269043</v>
      </c>
      <c r="CT236">
        <v>3.9171450138092041</v>
      </c>
      <c r="CU236">
        <v>4.687431812286377</v>
      </c>
      <c r="CV236">
        <v>5.2037043571472168</v>
      </c>
      <c r="CW236">
        <v>5.5370998382568359</v>
      </c>
      <c r="CX236">
        <v>5.8673710823059082</v>
      </c>
      <c r="CY236">
        <v>5.268916130065918</v>
      </c>
      <c r="CZ236">
        <v>4.641108512878418</v>
      </c>
    </row>
    <row r="237" spans="1:104" x14ac:dyDescent="0.25">
      <c r="A237" t="s">
        <v>411</v>
      </c>
      <c r="B237" t="s">
        <v>169</v>
      </c>
      <c r="C237" t="s">
        <v>27</v>
      </c>
      <c r="D237" t="s">
        <v>187</v>
      </c>
      <c r="E237" t="s">
        <v>183</v>
      </c>
      <c r="F237">
        <v>2023</v>
      </c>
      <c r="G237" t="s">
        <v>171</v>
      </c>
      <c r="H237">
        <v>2</v>
      </c>
      <c r="I237">
        <v>128.71699523925781</v>
      </c>
      <c r="J237">
        <v>125.39704895019531</v>
      </c>
      <c r="K237">
        <v>123.76760101318359</v>
      </c>
      <c r="L237">
        <v>124.32328796386719</v>
      </c>
      <c r="M237">
        <v>130.50103759765625</v>
      </c>
      <c r="N237">
        <v>142.02944946289062</v>
      </c>
      <c r="O237">
        <v>159.37600708007812</v>
      </c>
      <c r="P237">
        <v>170.43887329101562</v>
      </c>
      <c r="Q237">
        <v>175.83082580566406</v>
      </c>
      <c r="R237">
        <v>177.40504455566406</v>
      </c>
      <c r="S237">
        <v>180.46308898925781</v>
      </c>
      <c r="T237">
        <v>179.16987609863281</v>
      </c>
      <c r="U237">
        <v>179.61073303222656</v>
      </c>
      <c r="V237">
        <v>179.22758483886719</v>
      </c>
      <c r="W237">
        <v>176.94656372070312</v>
      </c>
      <c r="X237">
        <v>171.62046813964844</v>
      </c>
      <c r="Y237">
        <v>166.58390808105469</v>
      </c>
      <c r="Z237">
        <v>165.49844360351562</v>
      </c>
      <c r="AA237">
        <v>162.91487121582031</v>
      </c>
      <c r="AB237">
        <v>156.85110473632812</v>
      </c>
      <c r="AC237">
        <v>152.82852172851562</v>
      </c>
      <c r="AD237">
        <v>146.12214660644531</v>
      </c>
      <c r="AE237">
        <v>139.89999389648437</v>
      </c>
      <c r="AF237">
        <v>134.87226867675781</v>
      </c>
      <c r="AG237">
        <v>-0.61694520711898804</v>
      </c>
      <c r="AH237">
        <v>0.49437600374221802</v>
      </c>
      <c r="AI237">
        <v>-0.39473488926887512</v>
      </c>
      <c r="AJ237">
        <v>-0.39429971575737</v>
      </c>
      <c r="AK237">
        <v>-1.6744199991226196</v>
      </c>
      <c r="AL237">
        <v>-3.2738585472106934</v>
      </c>
      <c r="AM237">
        <v>-4.4836044311523437</v>
      </c>
      <c r="AN237">
        <v>-5.3267264366149902</v>
      </c>
      <c r="AO237">
        <v>-3.2965693473815918</v>
      </c>
      <c r="AP237">
        <v>-0.3483414351940155</v>
      </c>
      <c r="AQ237">
        <v>2.4478192329406738</v>
      </c>
      <c r="AR237">
        <v>11.168704032897949</v>
      </c>
      <c r="AS237">
        <v>10.457761764526367</v>
      </c>
      <c r="AT237">
        <v>9.5301218032836914</v>
      </c>
      <c r="AU237">
        <v>9.0916309356689453</v>
      </c>
      <c r="AV237">
        <v>7.2455739974975586</v>
      </c>
      <c r="AW237">
        <v>7.3068671226501465</v>
      </c>
      <c r="AX237">
        <v>4.6496005058288574</v>
      </c>
      <c r="AY237">
        <v>-1.9105596542358398</v>
      </c>
      <c r="AZ237">
        <v>-0.78702062368392944</v>
      </c>
      <c r="BA237">
        <v>8.7288334965705872E-2</v>
      </c>
      <c r="BB237">
        <v>-0.72516828775405884</v>
      </c>
      <c r="BC237">
        <v>-0.61699521541595459</v>
      </c>
      <c r="BD237">
        <v>-1.6513392329216003E-2</v>
      </c>
      <c r="BE237">
        <v>52.024654388427734</v>
      </c>
      <c r="BF237">
        <v>52.644851684570312</v>
      </c>
      <c r="BG237">
        <v>52.250141143798828</v>
      </c>
      <c r="BH237">
        <v>52.137332916259766</v>
      </c>
      <c r="BI237">
        <v>51.423637390136719</v>
      </c>
      <c r="BJ237">
        <v>50.673637390136719</v>
      </c>
      <c r="BK237">
        <v>51.084682464599609</v>
      </c>
      <c r="BL237">
        <v>51.6373291015625</v>
      </c>
      <c r="BM237">
        <v>53.126823425292969</v>
      </c>
      <c r="BN237">
        <v>55.102443695068359</v>
      </c>
      <c r="BO237">
        <v>56.664028167724609</v>
      </c>
      <c r="BP237">
        <v>57.899124145507812</v>
      </c>
      <c r="BQ237">
        <v>59.314571380615234</v>
      </c>
      <c r="BR237">
        <v>60.001426696777344</v>
      </c>
      <c r="BS237">
        <v>60.168956756591797</v>
      </c>
      <c r="BT237">
        <v>59.093490600585937</v>
      </c>
      <c r="BU237">
        <v>57.760509490966797</v>
      </c>
      <c r="BV237">
        <v>55.903656005859375</v>
      </c>
      <c r="BW237">
        <v>55.283462524414062</v>
      </c>
      <c r="BX237">
        <v>54.455924987792969</v>
      </c>
      <c r="BY237">
        <v>53.486785888671875</v>
      </c>
      <c r="BZ237">
        <v>53.378517150878906</v>
      </c>
      <c r="CA237">
        <v>52.595191955566406</v>
      </c>
      <c r="CB237">
        <v>52.486782073974609</v>
      </c>
      <c r="CC237">
        <v>3.742419958114624</v>
      </c>
      <c r="CD237">
        <v>2.9901649951934814</v>
      </c>
      <c r="CE237">
        <v>2.5236964225769043</v>
      </c>
      <c r="CF237">
        <v>3.3281416893005371</v>
      </c>
      <c r="CG237">
        <v>4.1043109893798828</v>
      </c>
      <c r="CH237">
        <v>5.0055208206176758</v>
      </c>
      <c r="CI237">
        <v>4.5433535575866699</v>
      </c>
      <c r="CJ237">
        <v>4.3448777198791504</v>
      </c>
      <c r="CK237">
        <v>2.3004944324493408</v>
      </c>
      <c r="CL237">
        <v>4.0955877304077148</v>
      </c>
      <c r="CM237">
        <v>3.7961976528167725</v>
      </c>
      <c r="CN237">
        <v>3.5966691970825195</v>
      </c>
      <c r="CO237">
        <v>3.2817003726959229</v>
      </c>
      <c r="CP237">
        <v>3.1065201759338379</v>
      </c>
      <c r="CQ237">
        <v>3.2919654846191406</v>
      </c>
      <c r="CR237">
        <v>4.3822383880615234</v>
      </c>
      <c r="CS237">
        <v>3.5848348140716553</v>
      </c>
      <c r="CT237">
        <v>3.8200268745422363</v>
      </c>
      <c r="CU237">
        <v>4.621891975402832</v>
      </c>
      <c r="CV237">
        <v>5.1297392845153809</v>
      </c>
      <c r="CW237">
        <v>5.4496369361877441</v>
      </c>
      <c r="CX237">
        <v>5.7375454902648926</v>
      </c>
      <c r="CY237">
        <v>5.1109061241149902</v>
      </c>
      <c r="CZ237">
        <v>4.4977202415466309</v>
      </c>
    </row>
    <row r="238" spans="1:104" x14ac:dyDescent="0.25">
      <c r="A238" t="s">
        <v>412</v>
      </c>
      <c r="B238" t="s">
        <v>169</v>
      </c>
      <c r="C238" t="s">
        <v>27</v>
      </c>
      <c r="D238" t="s">
        <v>187</v>
      </c>
      <c r="E238" t="s">
        <v>183</v>
      </c>
      <c r="F238">
        <v>2023</v>
      </c>
      <c r="G238" t="s">
        <v>172</v>
      </c>
      <c r="H238">
        <v>3</v>
      </c>
      <c r="I238">
        <v>129.35224914550781</v>
      </c>
      <c r="J238">
        <v>126.24761962890625</v>
      </c>
      <c r="K238">
        <v>124.38213348388672</v>
      </c>
      <c r="L238">
        <v>123.90219879150391</v>
      </c>
      <c r="M238">
        <v>128.336669921875</v>
      </c>
      <c r="N238">
        <v>139.90664672851563</v>
      </c>
      <c r="O238">
        <v>157.6468505859375</v>
      </c>
      <c r="P238">
        <v>168.68194580078125</v>
      </c>
      <c r="Q238">
        <v>173.45292663574219</v>
      </c>
      <c r="R238">
        <v>175.14338684082031</v>
      </c>
      <c r="S238">
        <v>178.35997009277344</v>
      </c>
      <c r="T238">
        <v>176.7574462890625</v>
      </c>
      <c r="U238">
        <v>177.04824829101562</v>
      </c>
      <c r="V238">
        <v>177.27403259277344</v>
      </c>
      <c r="W238">
        <v>175.85592651367188</v>
      </c>
      <c r="X238">
        <v>171.55867004394531</v>
      </c>
      <c r="Y238">
        <v>167.16825866699219</v>
      </c>
      <c r="Z238">
        <v>163.63299560546875</v>
      </c>
      <c r="AA238">
        <v>160.53817749023437</v>
      </c>
      <c r="AB238">
        <v>158.94267272949219</v>
      </c>
      <c r="AC238">
        <v>155.49794006347656</v>
      </c>
      <c r="AD238">
        <v>149.15960693359375</v>
      </c>
      <c r="AE238">
        <v>141.95213317871094</v>
      </c>
      <c r="AF238">
        <v>136.24412536621094</v>
      </c>
      <c r="AG238">
        <v>-0.62211602926254272</v>
      </c>
      <c r="AH238">
        <v>0.49770170450210571</v>
      </c>
      <c r="AI238">
        <v>-0.39906516671180725</v>
      </c>
      <c r="AJ238">
        <v>-0.39640432596206665</v>
      </c>
      <c r="AK238">
        <v>-1.6528148651123047</v>
      </c>
      <c r="AL238">
        <v>-3.2375686168670654</v>
      </c>
      <c r="AM238">
        <v>-4.4456582069396973</v>
      </c>
      <c r="AN238">
        <v>-5.2909660339355469</v>
      </c>
      <c r="AO238">
        <v>-3.2676963806152344</v>
      </c>
      <c r="AP238">
        <v>-0.35072439908981323</v>
      </c>
      <c r="AQ238">
        <v>2.4125046730041504</v>
      </c>
      <c r="AR238">
        <v>11.005382537841797</v>
      </c>
      <c r="AS238">
        <v>10.292887687683105</v>
      </c>
      <c r="AT238">
        <v>9.4112710952758789</v>
      </c>
      <c r="AU238">
        <v>9.0212945938110352</v>
      </c>
      <c r="AV238">
        <v>7.2210378646850586</v>
      </c>
      <c r="AW238">
        <v>7.3104901313781738</v>
      </c>
      <c r="AX238">
        <v>4.5706448554992676</v>
      </c>
      <c r="AY238">
        <v>-1.9077553749084473</v>
      </c>
      <c r="AZ238">
        <v>-0.81253784894943237</v>
      </c>
      <c r="BA238">
        <v>8.0159075558185577E-2</v>
      </c>
      <c r="BB238">
        <v>-0.74908816814422607</v>
      </c>
      <c r="BC238">
        <v>-0.63484209775924683</v>
      </c>
      <c r="BD238">
        <v>-2.3483268916606903E-2</v>
      </c>
      <c r="BE238">
        <v>51.406017303466797</v>
      </c>
      <c r="BF238">
        <v>51.694652557373047</v>
      </c>
      <c r="BG238">
        <v>51.470451354980469</v>
      </c>
      <c r="BH238">
        <v>51.90081787109375</v>
      </c>
      <c r="BI238">
        <v>50.940109252929688</v>
      </c>
      <c r="BJ238">
        <v>50.988346099853516</v>
      </c>
      <c r="BK238">
        <v>50.629936218261719</v>
      </c>
      <c r="BL238">
        <v>50.992748260498047</v>
      </c>
      <c r="BM238">
        <v>53.132785797119141</v>
      </c>
      <c r="BN238">
        <v>54.814708709716797</v>
      </c>
      <c r="BO238">
        <v>56.935432434082031</v>
      </c>
      <c r="BP238">
        <v>58.391731262207031</v>
      </c>
      <c r="BQ238">
        <v>59.441394805908203</v>
      </c>
      <c r="BR238">
        <v>60.587532043457031</v>
      </c>
      <c r="BS238">
        <v>60.0875244140625</v>
      </c>
      <c r="BT238">
        <v>59.572616577148437</v>
      </c>
      <c r="BU238">
        <v>58.751560211181641</v>
      </c>
      <c r="BV238">
        <v>57.787868499755859</v>
      </c>
      <c r="BW238">
        <v>55.527641296386719</v>
      </c>
      <c r="BX238">
        <v>54.463066101074219</v>
      </c>
      <c r="BY238">
        <v>53.836380004882813</v>
      </c>
      <c r="BZ238">
        <v>53.122695922851563</v>
      </c>
      <c r="CA238">
        <v>52.625675201416016</v>
      </c>
      <c r="CB238">
        <v>52.032180786132813</v>
      </c>
      <c r="CC238">
        <v>3.7665016651153564</v>
      </c>
      <c r="CD238">
        <v>3.014939546585083</v>
      </c>
      <c r="CE238">
        <v>2.5400111675262451</v>
      </c>
      <c r="CF238">
        <v>3.3218181133270264</v>
      </c>
      <c r="CG238">
        <v>4.0422639846801758</v>
      </c>
      <c r="CH238">
        <v>4.9380640983581543</v>
      </c>
      <c r="CI238">
        <v>4.5007662773132324</v>
      </c>
      <c r="CJ238">
        <v>4.3065061569213867</v>
      </c>
      <c r="CK238">
        <v>2.2727692127227783</v>
      </c>
      <c r="CL238">
        <v>4.0494084358215332</v>
      </c>
      <c r="CM238">
        <v>3.7575547695159912</v>
      </c>
      <c r="CN238">
        <v>3.5535364151000977</v>
      </c>
      <c r="CO238">
        <v>3.2397077083587646</v>
      </c>
      <c r="CP238">
        <v>3.0772445201873779</v>
      </c>
      <c r="CQ238">
        <v>3.2765564918518066</v>
      </c>
      <c r="CR238">
        <v>4.3871965408325195</v>
      </c>
      <c r="CS238">
        <v>3.6027779579162598</v>
      </c>
      <c r="CT238">
        <v>3.7826042175292969</v>
      </c>
      <c r="CU238">
        <v>4.5612611770629883</v>
      </c>
      <c r="CV238">
        <v>5.2058987617492676</v>
      </c>
      <c r="CW238">
        <v>5.553098201751709</v>
      </c>
      <c r="CX238">
        <v>5.8655519485473633</v>
      </c>
      <c r="CY238">
        <v>5.1936144828796387</v>
      </c>
      <c r="CZ238">
        <v>4.5502481460571289</v>
      </c>
    </row>
    <row r="239" spans="1:104" x14ac:dyDescent="0.25">
      <c r="A239" t="s">
        <v>413</v>
      </c>
      <c r="B239" t="s">
        <v>169</v>
      </c>
      <c r="C239" t="s">
        <v>27</v>
      </c>
      <c r="D239" t="s">
        <v>187</v>
      </c>
      <c r="E239" t="s">
        <v>183</v>
      </c>
      <c r="F239">
        <v>2023</v>
      </c>
      <c r="G239" t="s">
        <v>173</v>
      </c>
      <c r="H239">
        <v>4</v>
      </c>
      <c r="I239">
        <v>136.57475280761719</v>
      </c>
      <c r="J239">
        <v>132.61029052734375</v>
      </c>
      <c r="K239">
        <v>130.25544738769531</v>
      </c>
      <c r="L239">
        <v>129.36465454101562</v>
      </c>
      <c r="M239">
        <v>133.84210205078125</v>
      </c>
      <c r="N239">
        <v>145.6077880859375</v>
      </c>
      <c r="O239">
        <v>160.70339965820312</v>
      </c>
      <c r="P239">
        <v>173.74836730957031</v>
      </c>
      <c r="Q239">
        <v>182.26829528808594</v>
      </c>
      <c r="R239">
        <v>188.24693298339844</v>
      </c>
      <c r="S239">
        <v>193.64299011230469</v>
      </c>
      <c r="T239">
        <v>194.89680480957031</v>
      </c>
      <c r="U239">
        <v>196.17881774902344</v>
      </c>
      <c r="V239">
        <v>197.68589782714844</v>
      </c>
      <c r="W239">
        <v>195.39717102050781</v>
      </c>
      <c r="X239">
        <v>189.40298461914062</v>
      </c>
      <c r="Y239">
        <v>182.250732421875</v>
      </c>
      <c r="Z239">
        <v>174.50857543945312</v>
      </c>
      <c r="AA239">
        <v>166.62545776367187</v>
      </c>
      <c r="AB239">
        <v>165.51605224609375</v>
      </c>
      <c r="AC239">
        <v>163.67372131347656</v>
      </c>
      <c r="AD239">
        <v>157.59976196289062</v>
      </c>
      <c r="AE239">
        <v>150.44209289550781</v>
      </c>
      <c r="AF239">
        <v>144.46098327636719</v>
      </c>
      <c r="AG239">
        <v>-0.37390938401222229</v>
      </c>
      <c r="AH239">
        <v>0.5264466404914856</v>
      </c>
      <c r="AI239">
        <v>-0.10502515733242035</v>
      </c>
      <c r="AJ239">
        <v>3.885655477643013E-2</v>
      </c>
      <c r="AK239">
        <v>-0.91323471069335938</v>
      </c>
      <c r="AL239">
        <v>-1.7111126184463501</v>
      </c>
      <c r="AM239">
        <v>-3.1571588516235352</v>
      </c>
      <c r="AN239">
        <v>-2.9636752605438232</v>
      </c>
      <c r="AO239">
        <v>-1.3530000448226929</v>
      </c>
      <c r="AP239">
        <v>0.54751318693161011</v>
      </c>
      <c r="AQ239">
        <v>3.5480961799621582</v>
      </c>
      <c r="AR239">
        <v>13.933365821838379</v>
      </c>
      <c r="AS239">
        <v>13.594282150268555</v>
      </c>
      <c r="AT239">
        <v>12.599654197692871</v>
      </c>
      <c r="AU239">
        <v>12.026358604431152</v>
      </c>
      <c r="AV239">
        <v>11.023529052734375</v>
      </c>
      <c r="AW239">
        <v>10.994524002075195</v>
      </c>
      <c r="AX239">
        <v>8.4429292678833008</v>
      </c>
      <c r="AY239">
        <v>1.2994791269302368</v>
      </c>
      <c r="AZ239">
        <v>1.1257356405258179</v>
      </c>
      <c r="BA239">
        <v>1.2325332164764404</v>
      </c>
      <c r="BB239">
        <v>0.38660469651222229</v>
      </c>
      <c r="BC239">
        <v>0.50227105617523193</v>
      </c>
      <c r="BD239">
        <v>0.88417452573776245</v>
      </c>
      <c r="BE239">
        <v>60.577304840087891</v>
      </c>
      <c r="BF239">
        <v>60.027500152587891</v>
      </c>
      <c r="BG239">
        <v>59.751701354980469</v>
      </c>
      <c r="BH239">
        <v>58.985225677490234</v>
      </c>
      <c r="BI239">
        <v>58.911186218261719</v>
      </c>
      <c r="BJ239">
        <v>58.39471435546875</v>
      </c>
      <c r="BK239">
        <v>58.697357177734375</v>
      </c>
      <c r="BL239">
        <v>60.909347534179688</v>
      </c>
      <c r="BM239">
        <v>64.418159484863281</v>
      </c>
      <c r="BN239">
        <v>65.222503662109375</v>
      </c>
      <c r="BO239">
        <v>67.239356994628906</v>
      </c>
      <c r="BP239">
        <v>69.220939636230469</v>
      </c>
      <c r="BQ239">
        <v>70.695655822753906</v>
      </c>
      <c r="BR239">
        <v>70.480026245117188</v>
      </c>
      <c r="BS239">
        <v>69.555488586425781</v>
      </c>
      <c r="BT239">
        <v>69.843353271484375</v>
      </c>
      <c r="BU239">
        <v>68.793693542480469</v>
      </c>
      <c r="BV239">
        <v>68.080001831054687</v>
      </c>
      <c r="BW239">
        <v>67.453323364257813</v>
      </c>
      <c r="BX239">
        <v>65.342071533203125</v>
      </c>
      <c r="BY239">
        <v>62.808746337890625</v>
      </c>
      <c r="BZ239">
        <v>61.822097778320313</v>
      </c>
      <c r="CA239">
        <v>60.89471435546875</v>
      </c>
      <c r="CB239">
        <v>59.522956848144531</v>
      </c>
      <c r="CC239">
        <v>3.3145701885223389</v>
      </c>
      <c r="CD239">
        <v>2.6395220756530762</v>
      </c>
      <c r="CE239">
        <v>2.2170026302337646</v>
      </c>
      <c r="CF239">
        <v>2.890714168548584</v>
      </c>
      <c r="CG239">
        <v>3.5136561393737793</v>
      </c>
      <c r="CH239">
        <v>4.2834692001342773</v>
      </c>
      <c r="CI239">
        <v>3.8240091800689697</v>
      </c>
      <c r="CJ239">
        <v>3.6971735954284668</v>
      </c>
      <c r="CK239">
        <v>1.9905701875686646</v>
      </c>
      <c r="CL239">
        <v>3.627591609954834</v>
      </c>
      <c r="CM239">
        <v>3.4001834392547607</v>
      </c>
      <c r="CN239">
        <v>3.2657310962677002</v>
      </c>
      <c r="CO239">
        <v>2.9919815063476563</v>
      </c>
      <c r="CP239">
        <v>2.8601264953613281</v>
      </c>
      <c r="CQ239">
        <v>3.0343914031982422</v>
      </c>
      <c r="CR239">
        <v>4.0369548797607422</v>
      </c>
      <c r="CS239">
        <v>3.2737507820129395</v>
      </c>
      <c r="CT239">
        <v>3.3622457981109619</v>
      </c>
      <c r="CU239">
        <v>3.9458508491516113</v>
      </c>
      <c r="CV239">
        <v>4.5184345245361328</v>
      </c>
      <c r="CW239">
        <v>4.8717203140258789</v>
      </c>
      <c r="CX239">
        <v>5.1654224395751953</v>
      </c>
      <c r="CY239">
        <v>4.5876450538635254</v>
      </c>
      <c r="CZ239">
        <v>4.021245002746582</v>
      </c>
    </row>
    <row r="240" spans="1:104" x14ac:dyDescent="0.25">
      <c r="A240" t="s">
        <v>414</v>
      </c>
      <c r="B240" t="s">
        <v>169</v>
      </c>
      <c r="C240" t="s">
        <v>27</v>
      </c>
      <c r="D240" t="s">
        <v>187</v>
      </c>
      <c r="E240" t="s">
        <v>183</v>
      </c>
      <c r="F240">
        <v>2023</v>
      </c>
      <c r="G240" t="s">
        <v>174</v>
      </c>
      <c r="H240">
        <v>5</v>
      </c>
      <c r="I240">
        <v>135.13270568847656</v>
      </c>
      <c r="J240">
        <v>132.08262634277344</v>
      </c>
      <c r="K240">
        <v>129.6776123046875</v>
      </c>
      <c r="L240">
        <v>129.58160400390625</v>
      </c>
      <c r="M240">
        <v>134.811279296875</v>
      </c>
      <c r="N240">
        <v>146.71488952636719</v>
      </c>
      <c r="O240">
        <v>160.94004821777344</v>
      </c>
      <c r="P240">
        <v>177.07528686523438</v>
      </c>
      <c r="Q240">
        <v>188.02464294433594</v>
      </c>
      <c r="R240">
        <v>193.412109375</v>
      </c>
      <c r="S240">
        <v>197.24851989746094</v>
      </c>
      <c r="T240">
        <v>198.013671875</v>
      </c>
      <c r="U240">
        <v>198.27090454101562</v>
      </c>
      <c r="V240">
        <v>198.29969787597656</v>
      </c>
      <c r="W240">
        <v>195.70037841796875</v>
      </c>
      <c r="X240">
        <v>189.48735046386719</v>
      </c>
      <c r="Y240">
        <v>182.46072387695312</v>
      </c>
      <c r="Z240">
        <v>174.95567321777344</v>
      </c>
      <c r="AA240">
        <v>167.48426818847656</v>
      </c>
      <c r="AB240">
        <v>165.70889282226562</v>
      </c>
      <c r="AC240">
        <v>164.45111083984375</v>
      </c>
      <c r="AD240">
        <v>156.72926330566406</v>
      </c>
      <c r="AE240">
        <v>149.94206237792969</v>
      </c>
      <c r="AF240">
        <v>143.56634521484375</v>
      </c>
      <c r="AG240">
        <v>-0.36150875687599182</v>
      </c>
      <c r="AH240">
        <v>0.52446198463439941</v>
      </c>
      <c r="AI240">
        <v>-9.5154315233230591E-2</v>
      </c>
      <c r="AJ240">
        <v>5.2614059299230576E-2</v>
      </c>
      <c r="AK240">
        <v>-0.89519959688186646</v>
      </c>
      <c r="AL240">
        <v>-1.6736706495285034</v>
      </c>
      <c r="AM240">
        <v>-3.1202411651611328</v>
      </c>
      <c r="AN240">
        <v>-2.9439206123352051</v>
      </c>
      <c r="AO240">
        <v>-1.3309216499328613</v>
      </c>
      <c r="AP240">
        <v>0.59121441841125488</v>
      </c>
      <c r="AQ240">
        <v>3.6427276134490967</v>
      </c>
      <c r="AR240">
        <v>14.21136474609375</v>
      </c>
      <c r="AS240">
        <v>13.806057929992676</v>
      </c>
      <c r="AT240">
        <v>12.702519416809082</v>
      </c>
      <c r="AU240">
        <v>12.105579376220703</v>
      </c>
      <c r="AV240">
        <v>11.120612144470215</v>
      </c>
      <c r="AW240">
        <v>11.098614692687988</v>
      </c>
      <c r="AX240">
        <v>8.5725793838500977</v>
      </c>
      <c r="AY240">
        <v>1.4057068824768066</v>
      </c>
      <c r="AZ240">
        <v>1.1866532564163208</v>
      </c>
      <c r="BA240">
        <v>1.273218035697937</v>
      </c>
      <c r="BB240">
        <v>0.4198424220085144</v>
      </c>
      <c r="BC240">
        <v>0.53596276044845581</v>
      </c>
      <c r="BD240">
        <v>0.90597647428512573</v>
      </c>
      <c r="BE240">
        <v>60.646274566650391</v>
      </c>
      <c r="BF240">
        <v>60.564708709716797</v>
      </c>
      <c r="BG240">
        <v>60.516468048095703</v>
      </c>
      <c r="BH240">
        <v>60.665592193603516</v>
      </c>
      <c r="BI240">
        <v>60.638748168945313</v>
      </c>
      <c r="BJ240">
        <v>60.605422973632813</v>
      </c>
      <c r="BK240">
        <v>61.191390991210937</v>
      </c>
      <c r="BL240">
        <v>61.292270660400391</v>
      </c>
      <c r="BM240">
        <v>63.209144592285156</v>
      </c>
      <c r="BN240">
        <v>65.065994262695312</v>
      </c>
      <c r="BO240">
        <v>67.523582458496094</v>
      </c>
      <c r="BP240">
        <v>68.998161315917969</v>
      </c>
      <c r="BQ240">
        <v>69.481307983398438</v>
      </c>
      <c r="BR240">
        <v>69.671142578125</v>
      </c>
      <c r="BS240">
        <v>68.964836120605469</v>
      </c>
      <c r="BT240">
        <v>69.267616271972656</v>
      </c>
      <c r="BU240">
        <v>68.25128173828125</v>
      </c>
      <c r="BV240">
        <v>66.398979187011719</v>
      </c>
      <c r="BW240">
        <v>64.198783874511719</v>
      </c>
      <c r="BX240">
        <v>62.233669281005859</v>
      </c>
      <c r="BY240">
        <v>61.340507507324219</v>
      </c>
      <c r="BZ240">
        <v>61.198917388916016</v>
      </c>
      <c r="CA240">
        <v>61.348041534423828</v>
      </c>
      <c r="CB240">
        <v>61.186992645263672</v>
      </c>
      <c r="CC240">
        <v>3.2629518508911133</v>
      </c>
      <c r="CD240">
        <v>2.6156949996948242</v>
      </c>
      <c r="CE240">
        <v>2.195981502532959</v>
      </c>
      <c r="CF240">
        <v>2.8808872699737549</v>
      </c>
      <c r="CG240">
        <v>3.521162748336792</v>
      </c>
      <c r="CH240">
        <v>4.2941641807556152</v>
      </c>
      <c r="CI240">
        <v>3.8102312088012695</v>
      </c>
      <c r="CJ240">
        <v>3.7488703727722168</v>
      </c>
      <c r="CK240">
        <v>2.0430288314819336</v>
      </c>
      <c r="CL240">
        <v>3.7082374095916748</v>
      </c>
      <c r="CM240">
        <v>3.4459404945373535</v>
      </c>
      <c r="CN240">
        <v>3.3011422157287598</v>
      </c>
      <c r="CO240">
        <v>3.0085635185241699</v>
      </c>
      <c r="CP240">
        <v>2.8544666767120361</v>
      </c>
      <c r="CQ240">
        <v>3.0236978530883789</v>
      </c>
      <c r="CR240">
        <v>4.0182843208312988</v>
      </c>
      <c r="CS240">
        <v>3.2609119415283203</v>
      </c>
      <c r="CT240">
        <v>3.3537759780883789</v>
      </c>
      <c r="CU240">
        <v>3.9460868835449219</v>
      </c>
      <c r="CV240">
        <v>4.5007724761962891</v>
      </c>
      <c r="CW240">
        <v>4.870051383972168</v>
      </c>
      <c r="CX240">
        <v>5.1108574867248535</v>
      </c>
      <c r="CY240">
        <v>4.5492234230041504</v>
      </c>
      <c r="CZ240">
        <v>3.9760875701904297</v>
      </c>
    </row>
    <row r="241" spans="1:104" x14ac:dyDescent="0.25">
      <c r="A241" t="s">
        <v>415</v>
      </c>
      <c r="B241" t="s">
        <v>169</v>
      </c>
      <c r="C241" t="s">
        <v>27</v>
      </c>
      <c r="D241" t="s">
        <v>187</v>
      </c>
      <c r="E241" t="s">
        <v>183</v>
      </c>
      <c r="F241">
        <v>2023</v>
      </c>
      <c r="G241" t="s">
        <v>175</v>
      </c>
      <c r="H241">
        <v>6</v>
      </c>
      <c r="I241">
        <v>145.02784729003906</v>
      </c>
      <c r="J241">
        <v>141.2607421875</v>
      </c>
      <c r="K241">
        <v>138.66079711914062</v>
      </c>
      <c r="L241">
        <v>137.80278015136719</v>
      </c>
      <c r="M241">
        <v>143.28962707519531</v>
      </c>
      <c r="N241">
        <v>155.7003173828125</v>
      </c>
      <c r="O241">
        <v>169.82209777832031</v>
      </c>
      <c r="P241">
        <v>187.16790771484375</v>
      </c>
      <c r="Q241">
        <v>197.91424560546875</v>
      </c>
      <c r="R241">
        <v>205.93809509277344</v>
      </c>
      <c r="S241">
        <v>213.3465576171875</v>
      </c>
      <c r="T241">
        <v>215.474365234375</v>
      </c>
      <c r="U241">
        <v>215.8634033203125</v>
      </c>
      <c r="V241">
        <v>215.73619079589844</v>
      </c>
      <c r="W241">
        <v>213.13900756835937</v>
      </c>
      <c r="X241">
        <v>207.14704895019531</v>
      </c>
      <c r="Y241">
        <v>200.86029052734375</v>
      </c>
      <c r="Z241">
        <v>191.78245544433594</v>
      </c>
      <c r="AA241">
        <v>182.64143371582031</v>
      </c>
      <c r="AB241">
        <v>176.78141784667969</v>
      </c>
      <c r="AC241">
        <v>174.83106994628906</v>
      </c>
      <c r="AD241">
        <v>166.97340393066406</v>
      </c>
      <c r="AE241">
        <v>160.16514587402344</v>
      </c>
      <c r="AF241">
        <v>153.37419128417969</v>
      </c>
      <c r="AG241">
        <v>-0.25273206830024719</v>
      </c>
      <c r="AH241">
        <v>0.56266146898269653</v>
      </c>
      <c r="AI241">
        <v>4.8185460269451141E-2</v>
      </c>
      <c r="AJ241">
        <v>0.27304229140281677</v>
      </c>
      <c r="AK241">
        <v>-0.56091207265853882</v>
      </c>
      <c r="AL241">
        <v>-0.97791731357574463</v>
      </c>
      <c r="AM241">
        <v>-2.6385190486907959</v>
      </c>
      <c r="AN241">
        <v>-1.9061229228973389</v>
      </c>
      <c r="AO241">
        <v>-0.38387593626976013</v>
      </c>
      <c r="AP241">
        <v>1.0847605466842651</v>
      </c>
      <c r="AQ241">
        <v>4.400693416595459</v>
      </c>
      <c r="AR241">
        <v>16.359613418579102</v>
      </c>
      <c r="AS241">
        <v>16.115407943725586</v>
      </c>
      <c r="AT241">
        <v>14.853398323059082</v>
      </c>
      <c r="AU241">
        <v>14.167607307434082</v>
      </c>
      <c r="AV241">
        <v>13.659278869628906</v>
      </c>
      <c r="AW241">
        <v>13.718270301818848</v>
      </c>
      <c r="AX241">
        <v>11.16241455078125</v>
      </c>
      <c r="AY241">
        <v>3.1511023044586182</v>
      </c>
      <c r="AZ241">
        <v>2.2139875888824463</v>
      </c>
      <c r="BA241">
        <v>1.905651330947876</v>
      </c>
      <c r="BB241">
        <v>1.0091314315795898</v>
      </c>
      <c r="BC241">
        <v>1.1356477737426758</v>
      </c>
      <c r="BD241">
        <v>1.4023318290710449</v>
      </c>
      <c r="BE241">
        <v>64.147834777832031</v>
      </c>
      <c r="BF241">
        <v>63.796958923339844</v>
      </c>
      <c r="BG241">
        <v>63.40081787109375</v>
      </c>
      <c r="BH241">
        <v>63.352581024169922</v>
      </c>
      <c r="BI241">
        <v>62.989776611328125</v>
      </c>
      <c r="BJ241">
        <v>63.030483245849609</v>
      </c>
      <c r="BK241">
        <v>63.352443695068359</v>
      </c>
      <c r="BL241">
        <v>64.959152221679687</v>
      </c>
      <c r="BM241">
        <v>67.103721618652344</v>
      </c>
      <c r="BN241">
        <v>71.023582458496094</v>
      </c>
      <c r="BO241">
        <v>74.027984619140625</v>
      </c>
      <c r="BP241">
        <v>74.487274169921875</v>
      </c>
      <c r="BQ241">
        <v>75.791336059570313</v>
      </c>
      <c r="BR241">
        <v>75.731307983398438</v>
      </c>
      <c r="BS241">
        <v>74.544456481933594</v>
      </c>
      <c r="BT241">
        <v>73.964973449707031</v>
      </c>
      <c r="BU241">
        <v>72.865653991699219</v>
      </c>
      <c r="BV241">
        <v>71.657928466796875</v>
      </c>
      <c r="BW241">
        <v>70.745460510253906</v>
      </c>
      <c r="BX241">
        <v>69.172981262207031</v>
      </c>
      <c r="BY241">
        <v>66.595054626464844</v>
      </c>
      <c r="BZ241">
        <v>65.552780151367188</v>
      </c>
      <c r="CA241">
        <v>64.704879760742188</v>
      </c>
      <c r="CB241">
        <v>64.0394287109375</v>
      </c>
      <c r="CC241">
        <v>3.2661721706390381</v>
      </c>
      <c r="CD241">
        <v>2.6091578006744385</v>
      </c>
      <c r="CE241">
        <v>2.1900539398193359</v>
      </c>
      <c r="CF241">
        <v>2.8574478626251221</v>
      </c>
      <c r="CG241">
        <v>3.4906966686248779</v>
      </c>
      <c r="CH241">
        <v>4.2504153251647949</v>
      </c>
      <c r="CI241">
        <v>3.7498924732208252</v>
      </c>
      <c r="CJ241">
        <v>3.6958243846893311</v>
      </c>
      <c r="CK241">
        <v>2.0057382583618164</v>
      </c>
      <c r="CL241">
        <v>3.6826293468475342</v>
      </c>
      <c r="CM241">
        <v>3.4762983322143555</v>
      </c>
      <c r="CN241">
        <v>3.3504421710968018</v>
      </c>
      <c r="CO241">
        <v>3.0550384521484375</v>
      </c>
      <c r="CP241">
        <v>2.8964323997497559</v>
      </c>
      <c r="CQ241">
        <v>3.0714757442474365</v>
      </c>
      <c r="CR241">
        <v>4.0971007347106934</v>
      </c>
      <c r="CS241">
        <v>3.3481216430664063</v>
      </c>
      <c r="CT241">
        <v>3.4288804531097412</v>
      </c>
      <c r="CU241">
        <v>4.0135564804077148</v>
      </c>
      <c r="CV241">
        <v>4.4783220291137695</v>
      </c>
      <c r="CW241">
        <v>4.828951358795166</v>
      </c>
      <c r="CX241">
        <v>5.0784177780151367</v>
      </c>
      <c r="CY241">
        <v>4.5323066711425781</v>
      </c>
      <c r="CZ241">
        <v>3.9618048667907715</v>
      </c>
    </row>
    <row r="242" spans="1:104" x14ac:dyDescent="0.25">
      <c r="A242" t="s">
        <v>416</v>
      </c>
      <c r="B242" t="s">
        <v>169</v>
      </c>
      <c r="C242" t="s">
        <v>27</v>
      </c>
      <c r="D242" t="s">
        <v>187</v>
      </c>
      <c r="E242" t="s">
        <v>183</v>
      </c>
      <c r="F242">
        <v>2023</v>
      </c>
      <c r="G242" t="s">
        <v>176</v>
      </c>
      <c r="H242">
        <v>7</v>
      </c>
      <c r="I242">
        <v>148.60929870605469</v>
      </c>
      <c r="J242">
        <v>145.39942932128906</v>
      </c>
      <c r="K242">
        <v>142.42605590820313</v>
      </c>
      <c r="L242">
        <v>142.186279296875</v>
      </c>
      <c r="M242">
        <v>148.45872497558594</v>
      </c>
      <c r="N242">
        <v>162.6893310546875</v>
      </c>
      <c r="O242">
        <v>176.97041320800781</v>
      </c>
      <c r="P242">
        <v>192.4404296875</v>
      </c>
      <c r="Q242">
        <v>200.81871032714844</v>
      </c>
      <c r="R242">
        <v>207.43231201171875</v>
      </c>
      <c r="S242">
        <v>213.07762145996094</v>
      </c>
      <c r="T242">
        <v>213.81021118164062</v>
      </c>
      <c r="U242">
        <v>214.95576477050781</v>
      </c>
      <c r="V242">
        <v>215.38348388671875</v>
      </c>
      <c r="W242">
        <v>213.6683349609375</v>
      </c>
      <c r="X242">
        <v>210.2452392578125</v>
      </c>
      <c r="Y242">
        <v>205.37867736816406</v>
      </c>
      <c r="Z242">
        <v>195.81097412109375</v>
      </c>
      <c r="AA242">
        <v>186.04118347167969</v>
      </c>
      <c r="AB242">
        <v>179.74795532226562</v>
      </c>
      <c r="AC242">
        <v>177.72325134277344</v>
      </c>
      <c r="AD242">
        <v>170.17620849609375</v>
      </c>
      <c r="AE242">
        <v>163.19766235351562</v>
      </c>
      <c r="AF242">
        <v>156.51800537109375</v>
      </c>
      <c r="AG242">
        <v>-0.16566012799739838</v>
      </c>
      <c r="AH242">
        <v>0.58036327362060547</v>
      </c>
      <c r="AI242">
        <v>0.15318582952022552</v>
      </c>
      <c r="AJ242">
        <v>0.43254685401916504</v>
      </c>
      <c r="AK242">
        <v>-0.30867251753807068</v>
      </c>
      <c r="AL242">
        <v>-0.4602121114730835</v>
      </c>
      <c r="AM242">
        <v>-2.2907540798187256</v>
      </c>
      <c r="AN242">
        <v>-1.1252131462097168</v>
      </c>
      <c r="AO242">
        <v>0.3053315281867981</v>
      </c>
      <c r="AP242">
        <v>1.4013855457305908</v>
      </c>
      <c r="AQ242">
        <v>4.7049307823181152</v>
      </c>
      <c r="AR242">
        <v>16.831291198730469</v>
      </c>
      <c r="AS242">
        <v>16.774681091308594</v>
      </c>
      <c r="AT242">
        <v>15.524144172668457</v>
      </c>
      <c r="AU242">
        <v>14.86651611328125</v>
      </c>
      <c r="AV242">
        <v>14.890191078186035</v>
      </c>
      <c r="AW242">
        <v>15.059868812561035</v>
      </c>
      <c r="AX242">
        <v>12.610486030578613</v>
      </c>
      <c r="AY242">
        <v>4.3195796012878418</v>
      </c>
      <c r="AZ242">
        <v>2.9001812934875488</v>
      </c>
      <c r="BA242">
        <v>2.3150403499603271</v>
      </c>
      <c r="BB242">
        <v>1.4140429496765137</v>
      </c>
      <c r="BC242">
        <v>1.5434999465942383</v>
      </c>
      <c r="BD242">
        <v>1.7296016216278076</v>
      </c>
      <c r="BE242">
        <v>67.498580932617188</v>
      </c>
      <c r="BF242">
        <v>67.102439880371094</v>
      </c>
      <c r="BG242">
        <v>66.859962463378906</v>
      </c>
      <c r="BH242">
        <v>66.590507507324219</v>
      </c>
      <c r="BI242">
        <v>66.759086608886719</v>
      </c>
      <c r="BJ242">
        <v>66.287864685058594</v>
      </c>
      <c r="BK242">
        <v>67.210708618164062</v>
      </c>
      <c r="BL242">
        <v>67.909492492675781</v>
      </c>
      <c r="BM242">
        <v>70.1126708984375</v>
      </c>
      <c r="BN242">
        <v>71.356712341308594</v>
      </c>
      <c r="BO242">
        <v>72.995323181152344</v>
      </c>
      <c r="BP242">
        <v>74.431648254394531</v>
      </c>
      <c r="BQ242">
        <v>75.742332458496094</v>
      </c>
      <c r="BR242">
        <v>77.410774230957031</v>
      </c>
      <c r="BS242">
        <v>78.980545043945312</v>
      </c>
      <c r="BT242">
        <v>79.64599609375</v>
      </c>
      <c r="BU242">
        <v>80.165313720703125</v>
      </c>
      <c r="BV242">
        <v>80.1065673828125</v>
      </c>
      <c r="BW242">
        <v>76.54071044921875</v>
      </c>
      <c r="BX242">
        <v>74.307182312011719</v>
      </c>
      <c r="BY242">
        <v>71.659492492675781</v>
      </c>
      <c r="BZ242">
        <v>70.960708618164063</v>
      </c>
      <c r="CA242">
        <v>70.359825134277344</v>
      </c>
      <c r="CB242">
        <v>69.922981262207031</v>
      </c>
      <c r="CC242">
        <v>3.2210366725921631</v>
      </c>
      <c r="CD242">
        <v>2.5846612453460693</v>
      </c>
      <c r="CE242">
        <v>2.1649737358093262</v>
      </c>
      <c r="CF242">
        <v>2.8375277519226074</v>
      </c>
      <c r="CG242">
        <v>3.4806883335113525</v>
      </c>
      <c r="CH242">
        <v>4.2742805480957031</v>
      </c>
      <c r="CI242">
        <v>3.760861873626709</v>
      </c>
      <c r="CJ242">
        <v>3.6571128368377686</v>
      </c>
      <c r="CK242">
        <v>1.9586796760559082</v>
      </c>
      <c r="CL242">
        <v>3.5699305534362793</v>
      </c>
      <c r="CM242">
        <v>3.3414220809936523</v>
      </c>
      <c r="CN242">
        <v>3.1996099948883057</v>
      </c>
      <c r="CO242">
        <v>2.9278500080108643</v>
      </c>
      <c r="CP242">
        <v>2.7830104827880859</v>
      </c>
      <c r="CQ242">
        <v>2.9633734226226807</v>
      </c>
      <c r="CR242">
        <v>4.0020837783813477</v>
      </c>
      <c r="CS242">
        <v>3.2947657108306885</v>
      </c>
      <c r="CT242">
        <v>3.3693225383758545</v>
      </c>
      <c r="CU242">
        <v>3.9346063137054443</v>
      </c>
      <c r="CV242">
        <v>4.382326602935791</v>
      </c>
      <c r="CW242">
        <v>4.7243332862854004</v>
      </c>
      <c r="CX242">
        <v>4.981292724609375</v>
      </c>
      <c r="CY242">
        <v>4.4445443153381348</v>
      </c>
      <c r="CZ242">
        <v>3.8910531997680664</v>
      </c>
    </row>
    <row r="243" spans="1:104" x14ac:dyDescent="0.25">
      <c r="A243" t="s">
        <v>417</v>
      </c>
      <c r="B243" t="s">
        <v>169</v>
      </c>
      <c r="C243" t="s">
        <v>27</v>
      </c>
      <c r="D243" t="s">
        <v>187</v>
      </c>
      <c r="E243" t="s">
        <v>183</v>
      </c>
      <c r="F243">
        <v>2023</v>
      </c>
      <c r="G243" t="s">
        <v>177</v>
      </c>
      <c r="H243">
        <v>8</v>
      </c>
      <c r="I243">
        <v>156.52304077148437</v>
      </c>
      <c r="J243">
        <v>152.66728210449219</v>
      </c>
      <c r="K243">
        <v>149.6181640625</v>
      </c>
      <c r="L243">
        <v>149.2115478515625</v>
      </c>
      <c r="M243">
        <v>155.95523071289062</v>
      </c>
      <c r="N243">
        <v>172.22187805175781</v>
      </c>
      <c r="O243">
        <v>187.78805541992187</v>
      </c>
      <c r="P243">
        <v>203.30381774902344</v>
      </c>
      <c r="Q243">
        <v>215.10835266113281</v>
      </c>
      <c r="R243">
        <v>224.64277648925781</v>
      </c>
      <c r="S243">
        <v>233.4759521484375</v>
      </c>
      <c r="T243">
        <v>235.85861206054687</v>
      </c>
      <c r="U243">
        <v>237.677001953125</v>
      </c>
      <c r="V243">
        <v>237.93392944335937</v>
      </c>
      <c r="W243">
        <v>235.97523498535156</v>
      </c>
      <c r="X243">
        <v>230.15299987792969</v>
      </c>
      <c r="Y243">
        <v>222.79583740234375</v>
      </c>
      <c r="Z243">
        <v>213.28448486328125</v>
      </c>
      <c r="AA243">
        <v>202.33111572265625</v>
      </c>
      <c r="AB243">
        <v>196.14910888671875</v>
      </c>
      <c r="AC243">
        <v>191.0865478515625</v>
      </c>
      <c r="AD243">
        <v>181.72367858886719</v>
      </c>
      <c r="AE243">
        <v>173.69137573242187</v>
      </c>
      <c r="AF243">
        <v>166.18948364257812</v>
      </c>
      <c r="AG243">
        <v>-2.1676141768693924E-2</v>
      </c>
      <c r="AH243">
        <v>0.6113593578338623</v>
      </c>
      <c r="AI243">
        <v>0.33027869462966919</v>
      </c>
      <c r="AJ243">
        <v>0.69999247789382935</v>
      </c>
      <c r="AK243">
        <v>0.12076548486948013</v>
      </c>
      <c r="AL243">
        <v>0.43714150786399841</v>
      </c>
      <c r="AM243">
        <v>-1.6738054752349854</v>
      </c>
      <c r="AN243">
        <v>0.18213321268558502</v>
      </c>
      <c r="AO243">
        <v>1.4842435121536255</v>
      </c>
      <c r="AP243">
        <v>2.0375256538391113</v>
      </c>
      <c r="AQ243">
        <v>5.6830945014953613</v>
      </c>
      <c r="AR243">
        <v>19.592632293701172</v>
      </c>
      <c r="AS243">
        <v>19.797645568847656</v>
      </c>
      <c r="AT243">
        <v>18.343252182006836</v>
      </c>
      <c r="AU243">
        <v>17.558242797851562</v>
      </c>
      <c r="AV243">
        <v>18.047401428222656</v>
      </c>
      <c r="AW243">
        <v>18.079301834106445</v>
      </c>
      <c r="AX243">
        <v>15.791037559509277</v>
      </c>
      <c r="AY243">
        <v>6.5744047164916992</v>
      </c>
      <c r="AZ243">
        <v>4.2659907341003418</v>
      </c>
      <c r="BA243">
        <v>3.1207761764526367</v>
      </c>
      <c r="BB243">
        <v>2.1501171588897705</v>
      </c>
      <c r="BC243">
        <v>2.2820553779602051</v>
      </c>
      <c r="BD243">
        <v>2.3292925357818604</v>
      </c>
      <c r="BE243">
        <v>71.10400390625</v>
      </c>
      <c r="BF243">
        <v>70.192955017089844</v>
      </c>
      <c r="BG243">
        <v>69.491188049316406</v>
      </c>
      <c r="BH243">
        <v>68.486785888671875</v>
      </c>
      <c r="BI243">
        <v>68.681022644042969</v>
      </c>
      <c r="BJ243">
        <v>68.431022644042969</v>
      </c>
      <c r="BK243">
        <v>68.83013916015625</v>
      </c>
      <c r="BL243">
        <v>69.637184143066406</v>
      </c>
      <c r="BM243">
        <v>73.91986083984375</v>
      </c>
      <c r="BN243">
        <v>78.168159484863281</v>
      </c>
      <c r="BO243">
        <v>82.032394409179688</v>
      </c>
      <c r="BP243">
        <v>83.868362426757813</v>
      </c>
      <c r="BQ243">
        <v>84.872764587402344</v>
      </c>
      <c r="BR243">
        <v>83.82452392578125</v>
      </c>
      <c r="BS243">
        <v>83.416595458984375</v>
      </c>
      <c r="BT243">
        <v>83.817138671875</v>
      </c>
      <c r="BU243">
        <v>83.675544738769531</v>
      </c>
      <c r="BV243">
        <v>82.760086059570313</v>
      </c>
      <c r="BW243">
        <v>80.220939636230469</v>
      </c>
      <c r="BX243">
        <v>77.353721618652344</v>
      </c>
      <c r="BY243">
        <v>75.013351440429688</v>
      </c>
      <c r="BZ243">
        <v>73.695793151855469</v>
      </c>
      <c r="CA243">
        <v>72.646141052246094</v>
      </c>
      <c r="CB243">
        <v>72.254539489746094</v>
      </c>
      <c r="CC243">
        <v>3.2587342262268066</v>
      </c>
      <c r="CD243">
        <v>2.6068010330200195</v>
      </c>
      <c r="CE243">
        <v>2.1845824718475342</v>
      </c>
      <c r="CF243">
        <v>2.8602619171142578</v>
      </c>
      <c r="CG243">
        <v>3.5122087001800537</v>
      </c>
      <c r="CH243">
        <v>4.3462352752685547</v>
      </c>
      <c r="CI243">
        <v>3.8333249092102051</v>
      </c>
      <c r="CJ243">
        <v>3.7111496925354004</v>
      </c>
      <c r="CK243">
        <v>2.0152897834777832</v>
      </c>
      <c r="CL243">
        <v>3.7136139869689941</v>
      </c>
      <c r="CM243">
        <v>3.5168724060058594</v>
      </c>
      <c r="CN243">
        <v>3.3903248310089111</v>
      </c>
      <c r="CO243">
        <v>3.1096236705780029</v>
      </c>
      <c r="CP243">
        <v>2.953110933303833</v>
      </c>
      <c r="CQ243">
        <v>3.1436455249786377</v>
      </c>
      <c r="CR243">
        <v>4.2082118988037109</v>
      </c>
      <c r="CS243">
        <v>3.4331846237182617</v>
      </c>
      <c r="CT243">
        <v>3.5252161026000977</v>
      </c>
      <c r="CU243">
        <v>4.1103215217590332</v>
      </c>
      <c r="CV243">
        <v>4.5935463905334473</v>
      </c>
      <c r="CW243">
        <v>4.879185676574707</v>
      </c>
      <c r="CX243">
        <v>5.1094675064086914</v>
      </c>
      <c r="CY243">
        <v>4.5437297821044922</v>
      </c>
      <c r="CZ243">
        <v>3.9685087203979492</v>
      </c>
    </row>
    <row r="244" spans="1:104" x14ac:dyDescent="0.25">
      <c r="A244" t="s">
        <v>418</v>
      </c>
      <c r="B244" t="s">
        <v>169</v>
      </c>
      <c r="C244" t="s">
        <v>27</v>
      </c>
      <c r="D244" t="s">
        <v>187</v>
      </c>
      <c r="E244" t="s">
        <v>183</v>
      </c>
      <c r="F244">
        <v>2023</v>
      </c>
      <c r="G244" t="s">
        <v>178</v>
      </c>
      <c r="H244">
        <v>9</v>
      </c>
      <c r="I244">
        <v>153.38946533203125</v>
      </c>
      <c r="J244">
        <v>149.74055480957031</v>
      </c>
      <c r="K244">
        <v>146.92634582519531</v>
      </c>
      <c r="L244">
        <v>146.90914916992187</v>
      </c>
      <c r="M244">
        <v>154.705810546875</v>
      </c>
      <c r="N244">
        <v>170.94110107421875</v>
      </c>
      <c r="O244">
        <v>190.20941162109375</v>
      </c>
      <c r="P244">
        <v>206.01235961914063</v>
      </c>
      <c r="Q244">
        <v>221.05839538574219</v>
      </c>
      <c r="R244">
        <v>233.11041259765625</v>
      </c>
      <c r="S244">
        <v>241.66090393066406</v>
      </c>
      <c r="T244">
        <v>244.35806274414062</v>
      </c>
      <c r="U244">
        <v>245.89132690429687</v>
      </c>
      <c r="V244">
        <v>245.67781066894531</v>
      </c>
      <c r="W244">
        <v>242.98762512207031</v>
      </c>
      <c r="X244">
        <v>234.71321105957031</v>
      </c>
      <c r="Y244">
        <v>224.27671813964844</v>
      </c>
      <c r="Z244">
        <v>213.93464660644531</v>
      </c>
      <c r="AA244">
        <v>204.17839050292969</v>
      </c>
      <c r="AB244">
        <v>200.05006408691406</v>
      </c>
      <c r="AC244">
        <v>191.78773498535156</v>
      </c>
      <c r="AD244">
        <v>180.99392700195312</v>
      </c>
      <c r="AE244">
        <v>171.52914428710937</v>
      </c>
      <c r="AF244">
        <v>163.79484558105469</v>
      </c>
      <c r="AG244">
        <v>-8.1858895719051361E-3</v>
      </c>
      <c r="AH244">
        <v>0.59980911016464233</v>
      </c>
      <c r="AI244">
        <v>0.33883705735206604</v>
      </c>
      <c r="AJ244">
        <v>0.71031522750854492</v>
      </c>
      <c r="AK244">
        <v>0.15828852355480194</v>
      </c>
      <c r="AL244">
        <v>0.51388192176818848</v>
      </c>
      <c r="AM244">
        <v>-1.628536581993103</v>
      </c>
      <c r="AN244">
        <v>0.30567687749862671</v>
      </c>
      <c r="AO244">
        <v>1.6289834976196289</v>
      </c>
      <c r="AP244">
        <v>2.1613631248474121</v>
      </c>
      <c r="AQ244">
        <v>5.9299540519714355</v>
      </c>
      <c r="AR244">
        <v>20.391324996948242</v>
      </c>
      <c r="AS244">
        <v>20.594606399536133</v>
      </c>
      <c r="AT244">
        <v>19.047727584838867</v>
      </c>
      <c r="AU244">
        <v>18.182332992553711</v>
      </c>
      <c r="AV244">
        <v>18.560352325439453</v>
      </c>
      <c r="AW244">
        <v>18.352390289306641</v>
      </c>
      <c r="AX244">
        <v>16.018917083740234</v>
      </c>
      <c r="AY244">
        <v>6.7995414733886719</v>
      </c>
      <c r="AZ244">
        <v>4.4487524032592773</v>
      </c>
      <c r="BA244">
        <v>3.1875038146972656</v>
      </c>
      <c r="BB244">
        <v>2.1970705986022949</v>
      </c>
      <c r="BC244">
        <v>2.3086936473846436</v>
      </c>
      <c r="BD244">
        <v>2.3380787372589111</v>
      </c>
      <c r="BE244">
        <v>70.890312194824219</v>
      </c>
      <c r="BF244">
        <v>70.438545227050781</v>
      </c>
      <c r="BG244">
        <v>70.2894287109375</v>
      </c>
      <c r="BH244">
        <v>69.486785888671875</v>
      </c>
      <c r="BI244">
        <v>69.0394287109375</v>
      </c>
      <c r="BJ244">
        <v>68.741188049316406</v>
      </c>
      <c r="BK244">
        <v>69.197357177734375</v>
      </c>
      <c r="BL244">
        <v>70.149116516113281</v>
      </c>
      <c r="BM244">
        <v>72.85528564453125</v>
      </c>
      <c r="BN244">
        <v>76.714973449707031</v>
      </c>
      <c r="BO244">
        <v>81.184356689453125</v>
      </c>
      <c r="BP244">
        <v>82.644927978515625</v>
      </c>
      <c r="BQ244">
        <v>84.544044494628906</v>
      </c>
      <c r="BR244">
        <v>85.289642333984375</v>
      </c>
      <c r="BS244">
        <v>85.938758850097656</v>
      </c>
      <c r="BT244">
        <v>86.188758850097656</v>
      </c>
      <c r="BU244">
        <v>85.429946899414063</v>
      </c>
      <c r="BV244">
        <v>84.030830383300781</v>
      </c>
      <c r="BW244">
        <v>83.675544738769531</v>
      </c>
      <c r="BX244">
        <v>78.706169128417969</v>
      </c>
      <c r="BY244">
        <v>76.298240661621094</v>
      </c>
      <c r="BZ244">
        <v>74.390312194824219</v>
      </c>
      <c r="CA244">
        <v>73.491188049316406</v>
      </c>
      <c r="CB244">
        <v>72.842071533203125</v>
      </c>
      <c r="CC244">
        <v>3.1864562034606934</v>
      </c>
      <c r="CD244">
        <v>2.5511918067932129</v>
      </c>
      <c r="CE244">
        <v>2.1405513286590576</v>
      </c>
      <c r="CF244">
        <v>2.8099203109741211</v>
      </c>
      <c r="CG244">
        <v>3.4763922691345215</v>
      </c>
      <c r="CH244">
        <v>4.304405689239502</v>
      </c>
      <c r="CI244">
        <v>3.874194860458374</v>
      </c>
      <c r="CJ244">
        <v>3.7523043155670166</v>
      </c>
      <c r="CK244">
        <v>2.066469669342041</v>
      </c>
      <c r="CL244">
        <v>3.8451008796691895</v>
      </c>
      <c r="CM244">
        <v>3.6321401596069336</v>
      </c>
      <c r="CN244">
        <v>3.504758358001709</v>
      </c>
      <c r="CO244">
        <v>3.2100045680999756</v>
      </c>
      <c r="CP244">
        <v>3.0425035953521729</v>
      </c>
      <c r="CQ244">
        <v>3.2299299240112305</v>
      </c>
      <c r="CR244">
        <v>4.2821345329284668</v>
      </c>
      <c r="CS244">
        <v>3.4483880996704102</v>
      </c>
      <c r="CT244">
        <v>3.5281696319580078</v>
      </c>
      <c r="CU244">
        <v>4.1387066841125488</v>
      </c>
      <c r="CV244">
        <v>4.6745758056640625</v>
      </c>
      <c r="CW244">
        <v>4.8862967491149902</v>
      </c>
      <c r="CX244">
        <v>5.0777339935302734</v>
      </c>
      <c r="CY244">
        <v>4.4772768020629883</v>
      </c>
      <c r="CZ244">
        <v>3.9027059078216553</v>
      </c>
    </row>
    <row r="245" spans="1:104" x14ac:dyDescent="0.25">
      <c r="A245" t="s">
        <v>419</v>
      </c>
      <c r="B245" t="s">
        <v>169</v>
      </c>
      <c r="C245" t="s">
        <v>27</v>
      </c>
      <c r="D245" t="s">
        <v>187</v>
      </c>
      <c r="E245" t="s">
        <v>183</v>
      </c>
      <c r="F245">
        <v>2023</v>
      </c>
      <c r="G245" t="s">
        <v>179</v>
      </c>
      <c r="H245">
        <v>10</v>
      </c>
      <c r="I245">
        <v>148.05758666992187</v>
      </c>
      <c r="J245">
        <v>144.47880554199219</v>
      </c>
      <c r="K245">
        <v>141.54129028320312</v>
      </c>
      <c r="L245">
        <v>140.869384765625</v>
      </c>
      <c r="M245">
        <v>146.84068298339844</v>
      </c>
      <c r="N245">
        <v>159.09381103515625</v>
      </c>
      <c r="O245">
        <v>176.41493225097656</v>
      </c>
      <c r="P245">
        <v>190.6966552734375</v>
      </c>
      <c r="Q245">
        <v>201.28692626953125</v>
      </c>
      <c r="R245">
        <v>208.86160278320312</v>
      </c>
      <c r="S245">
        <v>216.19053649902344</v>
      </c>
      <c r="T245">
        <v>219.04454040527344</v>
      </c>
      <c r="U245">
        <v>220.63677978515625</v>
      </c>
      <c r="V245">
        <v>222.99369812011719</v>
      </c>
      <c r="W245">
        <v>221.30387878417969</v>
      </c>
      <c r="X245">
        <v>214.55389404296875</v>
      </c>
      <c r="Y245">
        <v>206.32479858398437</v>
      </c>
      <c r="Z245">
        <v>196.99272155761719</v>
      </c>
      <c r="AA245">
        <v>190.66886901855469</v>
      </c>
      <c r="AB245">
        <v>184.38880920410156</v>
      </c>
      <c r="AC245">
        <v>177.43150329589844</v>
      </c>
      <c r="AD245">
        <v>168.03213500976562</v>
      </c>
      <c r="AE245">
        <v>161.043701171875</v>
      </c>
      <c r="AF245">
        <v>155.10771179199219</v>
      </c>
      <c r="AG245">
        <v>-0.27120339870452881</v>
      </c>
      <c r="AH245">
        <v>0.57530790567398071</v>
      </c>
      <c r="AI245">
        <v>3.456445038318634E-2</v>
      </c>
      <c r="AJ245">
        <v>0.25791612267494202</v>
      </c>
      <c r="AK245">
        <v>-0.61305421590805054</v>
      </c>
      <c r="AL245">
        <v>-1.0771584510803223</v>
      </c>
      <c r="AM245">
        <v>-2.8058528900146484</v>
      </c>
      <c r="AN245">
        <v>-2.0594131946563721</v>
      </c>
      <c r="AO245">
        <v>-0.48924213647842407</v>
      </c>
      <c r="AP245">
        <v>1.0560473203659058</v>
      </c>
      <c r="AQ245">
        <v>4.4147562980651855</v>
      </c>
      <c r="AR245">
        <v>16.543739318847656</v>
      </c>
      <c r="AS245">
        <v>16.365877151489258</v>
      </c>
      <c r="AT245">
        <v>15.250970840454102</v>
      </c>
      <c r="AU245">
        <v>14.612793922424316</v>
      </c>
      <c r="AV245">
        <v>13.999029159545898</v>
      </c>
      <c r="AW245">
        <v>13.944231033325195</v>
      </c>
      <c r="AX245">
        <v>11.292427062988281</v>
      </c>
      <c r="AY245">
        <v>3.1282033920288086</v>
      </c>
      <c r="AZ245">
        <v>2.2147881984710693</v>
      </c>
      <c r="BA245">
        <v>1.8804669380187988</v>
      </c>
      <c r="BB245">
        <v>0.96151083707809448</v>
      </c>
      <c r="BC245">
        <v>1.0877794027328491</v>
      </c>
      <c r="BD245">
        <v>1.3762041330337524</v>
      </c>
      <c r="BE245">
        <v>64.599594116210938</v>
      </c>
      <c r="BF245">
        <v>64.491188049316406</v>
      </c>
      <c r="BG245">
        <v>64.046821594238281</v>
      </c>
      <c r="BH245">
        <v>62.977836608886719</v>
      </c>
      <c r="BI245">
        <v>61.693096160888672</v>
      </c>
      <c r="BJ245">
        <v>61.296955108642578</v>
      </c>
      <c r="BK245">
        <v>61.080284118652344</v>
      </c>
      <c r="BL245">
        <v>61.454883575439453</v>
      </c>
      <c r="BM245">
        <v>63.652107238769531</v>
      </c>
      <c r="BN245">
        <v>67.752845764160156</v>
      </c>
      <c r="BO245">
        <v>71.341796875</v>
      </c>
      <c r="BP245">
        <v>74.976905822753906</v>
      </c>
      <c r="BQ245">
        <v>77.46795654296875</v>
      </c>
      <c r="BR245">
        <v>77.105148315429687</v>
      </c>
      <c r="BS245">
        <v>76.858268737792969</v>
      </c>
      <c r="BT245">
        <v>75.945655822753906</v>
      </c>
      <c r="BU245">
        <v>74.948646545410156</v>
      </c>
      <c r="BV245">
        <v>74.564430236816406</v>
      </c>
      <c r="BW245">
        <v>73.077018737792969</v>
      </c>
      <c r="BX245">
        <v>70.338951110839844</v>
      </c>
      <c r="BY245">
        <v>69.095054626464844</v>
      </c>
      <c r="BZ245">
        <v>67.593498229980469</v>
      </c>
      <c r="CA245">
        <v>67.033462524414063</v>
      </c>
      <c r="CB245">
        <v>65.756103515625</v>
      </c>
      <c r="CC245">
        <v>3.3547194004058838</v>
      </c>
      <c r="CD245">
        <v>2.6848552227020264</v>
      </c>
      <c r="CE245">
        <v>2.2491691112518311</v>
      </c>
      <c r="CF245">
        <v>2.9388322830200195</v>
      </c>
      <c r="CG245">
        <v>3.5989980697631836</v>
      </c>
      <c r="CH245">
        <v>4.3695130348205566</v>
      </c>
      <c r="CI245">
        <v>3.9192037582397461</v>
      </c>
      <c r="CJ245">
        <v>3.7884438037872314</v>
      </c>
      <c r="CK245">
        <v>2.0523462295532227</v>
      </c>
      <c r="CL245">
        <v>3.7576625347137451</v>
      </c>
      <c r="CM245">
        <v>3.5440998077392578</v>
      </c>
      <c r="CN245">
        <v>3.4267055988311768</v>
      </c>
      <c r="CO245">
        <v>3.141618013381958</v>
      </c>
      <c r="CP245">
        <v>3.0121099948883057</v>
      </c>
      <c r="CQ245">
        <v>3.2085661888122559</v>
      </c>
      <c r="CR245">
        <v>4.2694520950317383</v>
      </c>
      <c r="CS245">
        <v>3.4601612091064453</v>
      </c>
      <c r="CT245">
        <v>3.5434920787811279</v>
      </c>
      <c r="CU245">
        <v>4.2154865264892578</v>
      </c>
      <c r="CV245">
        <v>4.6994938850402832</v>
      </c>
      <c r="CW245">
        <v>4.9306340217590332</v>
      </c>
      <c r="CX245">
        <v>5.141754150390625</v>
      </c>
      <c r="CY245">
        <v>4.5849313735961914</v>
      </c>
      <c r="CZ245">
        <v>4.0309929847717285</v>
      </c>
    </row>
    <row r="246" spans="1:104" x14ac:dyDescent="0.25">
      <c r="A246" t="s">
        <v>420</v>
      </c>
      <c r="B246" t="s">
        <v>169</v>
      </c>
      <c r="C246" t="s">
        <v>27</v>
      </c>
      <c r="D246" t="s">
        <v>187</v>
      </c>
      <c r="E246" t="s">
        <v>183</v>
      </c>
      <c r="F246">
        <v>2023</v>
      </c>
      <c r="G246" t="s">
        <v>180</v>
      </c>
      <c r="H246">
        <v>11</v>
      </c>
      <c r="I246">
        <v>136.28507995605469</v>
      </c>
      <c r="J246">
        <v>133.1702880859375</v>
      </c>
      <c r="K246">
        <v>131.05696105957031</v>
      </c>
      <c r="L246">
        <v>131.2041015625</v>
      </c>
      <c r="M246">
        <v>137.49876403808594</v>
      </c>
      <c r="N246">
        <v>148.05421447753906</v>
      </c>
      <c r="O246">
        <v>162.16291809082031</v>
      </c>
      <c r="P246">
        <v>176.95729064941406</v>
      </c>
      <c r="Q246">
        <v>186.10479736328125</v>
      </c>
      <c r="R246">
        <v>192.43788146972656</v>
      </c>
      <c r="S246">
        <v>198.36341857910156</v>
      </c>
      <c r="T246">
        <v>199.50352478027344</v>
      </c>
      <c r="U246">
        <v>200.81169128417969</v>
      </c>
      <c r="V246">
        <v>202.42515563964844</v>
      </c>
      <c r="W246">
        <v>200.57643127441406</v>
      </c>
      <c r="X246">
        <v>193.89006042480469</v>
      </c>
      <c r="Y246">
        <v>187.13775634765625</v>
      </c>
      <c r="Z246">
        <v>180.77719116210937</v>
      </c>
      <c r="AA246">
        <v>171.2938232421875</v>
      </c>
      <c r="AB246">
        <v>164.20191955566406</v>
      </c>
      <c r="AC246">
        <v>160.20556640625</v>
      </c>
      <c r="AD246">
        <v>153.05438232421875</v>
      </c>
      <c r="AE246">
        <v>146.9107666015625</v>
      </c>
      <c r="AF246">
        <v>142.11503601074219</v>
      </c>
      <c r="AG246">
        <v>-0.40893325209617615</v>
      </c>
      <c r="AH246">
        <v>0.52820330858230591</v>
      </c>
      <c r="AI246">
        <v>-0.1456068754196167</v>
      </c>
      <c r="AJ246">
        <v>-1.8840014934539795E-2</v>
      </c>
      <c r="AK246">
        <v>-1.0438085794448853</v>
      </c>
      <c r="AL246">
        <v>-1.9537726640701294</v>
      </c>
      <c r="AM246">
        <v>-3.3618044853210449</v>
      </c>
      <c r="AN246">
        <v>-3.3396265506744385</v>
      </c>
      <c r="AO246">
        <v>-1.6509932279586792</v>
      </c>
      <c r="AP246">
        <v>0.4398159384727478</v>
      </c>
      <c r="AQ246">
        <v>3.5138821601867676</v>
      </c>
      <c r="AR246">
        <v>14.029150009155273</v>
      </c>
      <c r="AS246">
        <v>13.631045341491699</v>
      </c>
      <c r="AT246">
        <v>12.628314018249512</v>
      </c>
      <c r="AU246">
        <v>12.084357261657715</v>
      </c>
      <c r="AV246">
        <v>10.888423919677734</v>
      </c>
      <c r="AW246">
        <v>10.895381927490234</v>
      </c>
      <c r="AX246">
        <v>8.2772645950317383</v>
      </c>
      <c r="AY246">
        <v>0.90819710493087769</v>
      </c>
      <c r="AZ246">
        <v>0.86863929033279419</v>
      </c>
      <c r="BA246">
        <v>1.0638517141342163</v>
      </c>
      <c r="BB246">
        <v>0.23031823337078094</v>
      </c>
      <c r="BC246">
        <v>0.3449140191078186</v>
      </c>
      <c r="BD246">
        <v>0.7563672661781311</v>
      </c>
      <c r="BE246">
        <v>59.438552856445313</v>
      </c>
      <c r="BF246">
        <v>58.2352294921875</v>
      </c>
      <c r="BG246">
        <v>57.425064086914063</v>
      </c>
      <c r="BH246">
        <v>56.445938110351563</v>
      </c>
      <c r="BI246">
        <v>57.504543304443359</v>
      </c>
      <c r="BJ246">
        <v>56.760513305664062</v>
      </c>
      <c r="BK246">
        <v>57.108402252197266</v>
      </c>
      <c r="BL246">
        <v>57.20928955078125</v>
      </c>
      <c r="BM246">
        <v>60.802642822265625</v>
      </c>
      <c r="BN246">
        <v>64.935295104980469</v>
      </c>
      <c r="BO246">
        <v>68.448646545410156</v>
      </c>
      <c r="BP246">
        <v>69.543556213378906</v>
      </c>
      <c r="BQ246">
        <v>70.228462219238281</v>
      </c>
      <c r="BR246">
        <v>69.599319458007813</v>
      </c>
      <c r="BS246">
        <v>69.022819519042969</v>
      </c>
      <c r="BT246">
        <v>69.927902221679688</v>
      </c>
      <c r="BU246">
        <v>68.792274475097656</v>
      </c>
      <c r="BV246">
        <v>66.194374084472656</v>
      </c>
      <c r="BW246">
        <v>64.408065795898437</v>
      </c>
      <c r="BX246">
        <v>64.045257568359375</v>
      </c>
      <c r="BY246">
        <v>63.051223754882813</v>
      </c>
      <c r="BZ246">
        <v>61.822097778320313</v>
      </c>
      <c r="CA246">
        <v>61.560173034667969</v>
      </c>
      <c r="CB246">
        <v>60.102439880371094</v>
      </c>
      <c r="CC246">
        <v>3.3803372383117676</v>
      </c>
      <c r="CD246">
        <v>2.7090079784393311</v>
      </c>
      <c r="CE246">
        <v>2.2797398567199707</v>
      </c>
      <c r="CF246">
        <v>2.9963452816009521</v>
      </c>
      <c r="CG246">
        <v>3.6890978813171387</v>
      </c>
      <c r="CH246">
        <v>4.451298713684082</v>
      </c>
      <c r="CI246">
        <v>3.9436671733856201</v>
      </c>
      <c r="CJ246">
        <v>3.8483314514160156</v>
      </c>
      <c r="CK246">
        <v>2.0772025585174561</v>
      </c>
      <c r="CL246">
        <v>3.7899713516235352</v>
      </c>
      <c r="CM246">
        <v>3.5597302913665771</v>
      </c>
      <c r="CN246">
        <v>3.4164981842041016</v>
      </c>
      <c r="CO246">
        <v>3.1300463676452637</v>
      </c>
      <c r="CP246">
        <v>2.9931530952453613</v>
      </c>
      <c r="CQ246">
        <v>3.1833775043487549</v>
      </c>
      <c r="CR246">
        <v>4.2235488891601562</v>
      </c>
      <c r="CS246">
        <v>3.435521125793457</v>
      </c>
      <c r="CT246">
        <v>3.5596818923950195</v>
      </c>
      <c r="CU246">
        <v>4.1456809043884277</v>
      </c>
      <c r="CV246">
        <v>4.5812182426452637</v>
      </c>
      <c r="CW246">
        <v>4.8734426498413086</v>
      </c>
      <c r="CX246">
        <v>5.126854419708252</v>
      </c>
      <c r="CY246">
        <v>4.5785603523254395</v>
      </c>
      <c r="CZ246">
        <v>4.0430107116699219</v>
      </c>
    </row>
    <row r="247" spans="1:104" x14ac:dyDescent="0.25">
      <c r="A247" t="s">
        <v>421</v>
      </c>
      <c r="B247" t="s">
        <v>169</v>
      </c>
      <c r="C247" t="s">
        <v>27</v>
      </c>
      <c r="D247" t="s">
        <v>187</v>
      </c>
      <c r="E247" t="s">
        <v>183</v>
      </c>
      <c r="F247">
        <v>2023</v>
      </c>
      <c r="G247" t="s">
        <v>181</v>
      </c>
      <c r="H247">
        <v>12</v>
      </c>
      <c r="I247">
        <v>129.05337524414062</v>
      </c>
      <c r="J247">
        <v>126.54472351074219</v>
      </c>
      <c r="K247">
        <v>125.00504302978516</v>
      </c>
      <c r="L247">
        <v>124.69932556152344</v>
      </c>
      <c r="M247">
        <v>130.43911743164062</v>
      </c>
      <c r="N247">
        <v>140.76356506347656</v>
      </c>
      <c r="O247">
        <v>155.81295776367187</v>
      </c>
      <c r="P247">
        <v>168.29454040527344</v>
      </c>
      <c r="Q247">
        <v>174.87544250488281</v>
      </c>
      <c r="R247">
        <v>177.6768798828125</v>
      </c>
      <c r="S247">
        <v>179.22320556640625</v>
      </c>
      <c r="T247">
        <v>178.06910705566406</v>
      </c>
      <c r="U247">
        <v>177.21624755859375</v>
      </c>
      <c r="V247">
        <v>176.99688720703125</v>
      </c>
      <c r="W247">
        <v>175.11370849609375</v>
      </c>
      <c r="X247">
        <v>170.76060485839844</v>
      </c>
      <c r="Y247">
        <v>168.43350219726562</v>
      </c>
      <c r="Z247">
        <v>166.71267700195312</v>
      </c>
      <c r="AA247">
        <v>160.22439575195312</v>
      </c>
      <c r="AB247">
        <v>154.53999328613281</v>
      </c>
      <c r="AC247">
        <v>150.698974609375</v>
      </c>
      <c r="AD247">
        <v>144.91558837890625</v>
      </c>
      <c r="AE247">
        <v>139.25685119628906</v>
      </c>
      <c r="AF247">
        <v>134.09768676757813</v>
      </c>
      <c r="AG247">
        <v>-0.56453216075897217</v>
      </c>
      <c r="AH247">
        <v>0.49960672855377197</v>
      </c>
      <c r="AI247">
        <v>-0.33800584077835083</v>
      </c>
      <c r="AJ247">
        <v>-0.30730748176574707</v>
      </c>
      <c r="AK247">
        <v>-1.5140159130096436</v>
      </c>
      <c r="AL247">
        <v>-2.9207198619842529</v>
      </c>
      <c r="AM247">
        <v>-4.1140379905700684</v>
      </c>
      <c r="AN247">
        <v>-4.7730941772460937</v>
      </c>
      <c r="AO247">
        <v>-2.8752520084381104</v>
      </c>
      <c r="AP247">
        <v>-0.17255626618862152</v>
      </c>
      <c r="AQ247">
        <v>2.6047205924987793</v>
      </c>
      <c r="AR247">
        <v>11.432144165039063</v>
      </c>
      <c r="AS247">
        <v>10.717957496643066</v>
      </c>
      <c r="AT247">
        <v>9.7923002243041992</v>
      </c>
      <c r="AU247">
        <v>9.3601160049438477</v>
      </c>
      <c r="AV247">
        <v>7.7651782035827637</v>
      </c>
      <c r="AW247">
        <v>7.9528112411499023</v>
      </c>
      <c r="AX247">
        <v>5.372584342956543</v>
      </c>
      <c r="AY247">
        <v>-1.2417657375335693</v>
      </c>
      <c r="AZ247">
        <v>-0.40339219570159912</v>
      </c>
      <c r="BA247">
        <v>0.29968777298927307</v>
      </c>
      <c r="BB247">
        <v>-0.50028634071350098</v>
      </c>
      <c r="BC247">
        <v>-0.39436513185501099</v>
      </c>
      <c r="BD247">
        <v>0.1540992259979248</v>
      </c>
      <c r="BE247">
        <v>53.517127990722656</v>
      </c>
      <c r="BF247">
        <v>53.495735168457031</v>
      </c>
      <c r="BG247">
        <v>52.327297210693359</v>
      </c>
      <c r="BH247">
        <v>52.628517150878906</v>
      </c>
      <c r="BI247">
        <v>51.733798980712891</v>
      </c>
      <c r="BJ247">
        <v>50.650821685791016</v>
      </c>
      <c r="BK247">
        <v>50.18414306640625</v>
      </c>
      <c r="BL247">
        <v>49.93414306640625</v>
      </c>
      <c r="BM247">
        <v>54.497016906738281</v>
      </c>
      <c r="BN247">
        <v>57.438270568847656</v>
      </c>
      <c r="BO247">
        <v>60.565994262695313</v>
      </c>
      <c r="BP247">
        <v>63.081424713134766</v>
      </c>
      <c r="BQ247">
        <v>64.810173034667969</v>
      </c>
      <c r="BR247">
        <v>64.629142761230469</v>
      </c>
      <c r="BS247">
        <v>62.713691711425781</v>
      </c>
      <c r="BT247">
        <v>61.947357177734375</v>
      </c>
      <c r="BU247">
        <v>61.181018829345703</v>
      </c>
      <c r="BV247">
        <v>58.440109252929688</v>
      </c>
      <c r="BW247">
        <v>55.616722106933594</v>
      </c>
      <c r="BX247">
        <v>53.529338836669922</v>
      </c>
      <c r="BY247">
        <v>52.084964752197266</v>
      </c>
      <c r="BZ247">
        <v>50.765987396240234</v>
      </c>
      <c r="CA247">
        <v>50.090927124023438</v>
      </c>
      <c r="CB247">
        <v>49.268829345703125</v>
      </c>
      <c r="CC247">
        <v>3.6125242710113525</v>
      </c>
      <c r="CD247">
        <v>2.9052040576934814</v>
      </c>
      <c r="CE247">
        <v>2.4540441036224365</v>
      </c>
      <c r="CF247">
        <v>3.2139432430267334</v>
      </c>
      <c r="CG247">
        <v>3.9496526718139648</v>
      </c>
      <c r="CH247">
        <v>4.7762365341186523</v>
      </c>
      <c r="CI247">
        <v>4.2764358520507812</v>
      </c>
      <c r="CJ247">
        <v>4.1305098533630371</v>
      </c>
      <c r="CK247">
        <v>2.2028236389160156</v>
      </c>
      <c r="CL247">
        <v>3.9491710662841797</v>
      </c>
      <c r="CM247">
        <v>3.6297726631164551</v>
      </c>
      <c r="CN247">
        <v>3.4415085315704346</v>
      </c>
      <c r="CO247">
        <v>3.1174168586730957</v>
      </c>
      <c r="CP247">
        <v>2.9536542892456055</v>
      </c>
      <c r="CQ247">
        <v>3.1365916728973389</v>
      </c>
      <c r="CR247">
        <v>4.197969913482666</v>
      </c>
      <c r="CS247">
        <v>3.4897098541259766</v>
      </c>
      <c r="CT247">
        <v>3.7048091888427734</v>
      </c>
      <c r="CU247">
        <v>4.3763542175292969</v>
      </c>
      <c r="CV247">
        <v>4.8660135269165039</v>
      </c>
      <c r="CW247">
        <v>5.1736640930175781</v>
      </c>
      <c r="CX247">
        <v>5.4783520698547363</v>
      </c>
      <c r="CY247">
        <v>4.8980307579040527</v>
      </c>
      <c r="CZ247">
        <v>4.305422306060791</v>
      </c>
    </row>
    <row r="248" spans="1:104" x14ac:dyDescent="0.25">
      <c r="A248" t="s">
        <v>422</v>
      </c>
      <c r="B248" t="s">
        <v>169</v>
      </c>
      <c r="C248" t="s">
        <v>27</v>
      </c>
      <c r="D248" t="s">
        <v>187</v>
      </c>
      <c r="E248" t="s">
        <v>183</v>
      </c>
      <c r="F248">
        <v>2023</v>
      </c>
      <c r="G248" t="s">
        <v>182</v>
      </c>
      <c r="H248">
        <v>8</v>
      </c>
      <c r="I248">
        <v>153.83511352539062</v>
      </c>
      <c r="J248">
        <v>150.14225769042969</v>
      </c>
      <c r="K248">
        <v>147.16238403320312</v>
      </c>
      <c r="L248">
        <v>146.81782531738281</v>
      </c>
      <c r="M248">
        <v>153.200927734375</v>
      </c>
      <c r="N248">
        <v>168.85261535644531</v>
      </c>
      <c r="O248">
        <v>184.24041748046875</v>
      </c>
      <c r="P248">
        <v>199.19294738769531</v>
      </c>
      <c r="Q248">
        <v>209.49591064453125</v>
      </c>
      <c r="R248">
        <v>216.98321533203125</v>
      </c>
      <c r="S248">
        <v>223.99514770507812</v>
      </c>
      <c r="T248">
        <v>225.65785217285156</v>
      </c>
      <c r="U248">
        <v>227.22735595703125</v>
      </c>
      <c r="V248">
        <v>227.84210205078125</v>
      </c>
      <c r="W248">
        <v>226.38685607910156</v>
      </c>
      <c r="X248">
        <v>221.05155944824219</v>
      </c>
      <c r="Y248">
        <v>214.59695434570312</v>
      </c>
      <c r="Z248">
        <v>205.77803039550781</v>
      </c>
      <c r="AA248">
        <v>196.07574462890625</v>
      </c>
      <c r="AB248">
        <v>190.59503173828125</v>
      </c>
      <c r="AC248">
        <v>186.27342224121094</v>
      </c>
      <c r="AD248">
        <v>177.60697937011719</v>
      </c>
      <c r="AE248">
        <v>169.83332824707031</v>
      </c>
      <c r="AF248">
        <v>162.547607421875</v>
      </c>
      <c r="AG248">
        <v>-0.11726978421211243</v>
      </c>
      <c r="AH248">
        <v>0.59999954700469971</v>
      </c>
      <c r="AI248">
        <v>0.21841470897197723</v>
      </c>
      <c r="AJ248">
        <v>0.53404444456100464</v>
      </c>
      <c r="AK248">
        <v>-0.16071529686450958</v>
      </c>
      <c r="AL248">
        <v>-0.15049436688423157</v>
      </c>
      <c r="AM248">
        <v>-2.1167526245117187</v>
      </c>
      <c r="AN248">
        <v>-0.67981821298599243</v>
      </c>
      <c r="AO248">
        <v>0.72537046670913696</v>
      </c>
      <c r="AP248">
        <v>1.6471843719482422</v>
      </c>
      <c r="AQ248">
        <v>5.1287813186645508</v>
      </c>
      <c r="AR248">
        <v>18.118202209472656</v>
      </c>
      <c r="AS248">
        <v>18.163688659667969</v>
      </c>
      <c r="AT248">
        <v>16.834785461425781</v>
      </c>
      <c r="AU248">
        <v>16.146142959594727</v>
      </c>
      <c r="AV248">
        <v>16.2613525390625</v>
      </c>
      <c r="AW248">
        <v>16.341642379760742</v>
      </c>
      <c r="AX248">
        <v>13.968207359313965</v>
      </c>
      <c r="AY248">
        <v>5.2090754508972168</v>
      </c>
      <c r="AZ248">
        <v>3.4614672660827637</v>
      </c>
      <c r="BA248">
        <v>2.6487033367156982</v>
      </c>
      <c r="BB248">
        <v>1.7016376256942749</v>
      </c>
      <c r="BC248">
        <v>1.8319233655929565</v>
      </c>
      <c r="BD248">
        <v>1.9702403545379639</v>
      </c>
      <c r="BE248">
        <v>68.410186767578125</v>
      </c>
      <c r="BF248">
        <v>67.882720947265625</v>
      </c>
      <c r="BG248">
        <v>67.510353088378906</v>
      </c>
      <c r="BH248">
        <v>66.979171752929688</v>
      </c>
      <c r="BI248">
        <v>66.867332458496094</v>
      </c>
      <c r="BJ248">
        <v>66.622642517089844</v>
      </c>
      <c r="BK248">
        <v>67.147666931152344</v>
      </c>
      <c r="BL248">
        <v>68.163734436035156</v>
      </c>
      <c r="BM248">
        <v>70.997886657714844</v>
      </c>
      <c r="BN248">
        <v>74.31585693359375</v>
      </c>
      <c r="BO248">
        <v>77.560012817382813</v>
      </c>
      <c r="BP248">
        <v>78.858055114746094</v>
      </c>
      <c r="BQ248">
        <v>80.237625122070313</v>
      </c>
      <c r="BR248">
        <v>80.564064025878906</v>
      </c>
      <c r="BS248">
        <v>80.720085144042969</v>
      </c>
      <c r="BT248">
        <v>80.904212951660156</v>
      </c>
      <c r="BU248">
        <v>80.53411865234375</v>
      </c>
      <c r="BV248">
        <v>79.63885498046875</v>
      </c>
      <c r="BW248">
        <v>77.795661926269531</v>
      </c>
      <c r="BX248">
        <v>74.885009765625</v>
      </c>
      <c r="BY248">
        <v>72.391532897949219</v>
      </c>
      <c r="BZ248">
        <v>71.149894714355469</v>
      </c>
      <c r="CA248">
        <v>70.300506591796875</v>
      </c>
      <c r="CB248">
        <v>69.764755249023438</v>
      </c>
      <c r="CC248">
        <v>3.2763786315917969</v>
      </c>
      <c r="CD248">
        <v>2.6226043701171875</v>
      </c>
      <c r="CE248">
        <v>2.1981072425842285</v>
      </c>
      <c r="CF248">
        <v>2.8790557384490967</v>
      </c>
      <c r="CG248">
        <v>3.5294713973999023</v>
      </c>
      <c r="CH248">
        <v>4.359138011932373</v>
      </c>
      <c r="CI248">
        <v>3.847339391708374</v>
      </c>
      <c r="CJ248">
        <v>3.7196736335754395</v>
      </c>
      <c r="CK248">
        <v>2.007814884185791</v>
      </c>
      <c r="CL248">
        <v>3.6694283485412598</v>
      </c>
      <c r="CM248">
        <v>3.4516041278839111</v>
      </c>
      <c r="CN248">
        <v>3.3182408809661865</v>
      </c>
      <c r="CO248">
        <v>3.0412297248840332</v>
      </c>
      <c r="CP248">
        <v>2.8928458690643311</v>
      </c>
      <c r="CQ248">
        <v>3.0852210521697998</v>
      </c>
      <c r="CR248">
        <v>4.1346850395202637</v>
      </c>
      <c r="CS248">
        <v>3.3828418254852295</v>
      </c>
      <c r="CT248">
        <v>3.4793126583099365</v>
      </c>
      <c r="CU248">
        <v>4.0747866630554199</v>
      </c>
      <c r="CV248">
        <v>4.5660557746887207</v>
      </c>
      <c r="CW248">
        <v>4.865595817565918</v>
      </c>
      <c r="CX248">
        <v>5.1084847450256348</v>
      </c>
      <c r="CY248">
        <v>4.5449080467224121</v>
      </c>
      <c r="CZ248">
        <v>3.9707481861114502</v>
      </c>
    </row>
    <row r="249" spans="1:104" x14ac:dyDescent="0.25">
      <c r="A249" t="s">
        <v>423</v>
      </c>
      <c r="B249" t="s">
        <v>169</v>
      </c>
      <c r="C249" t="s">
        <v>27</v>
      </c>
      <c r="D249" t="s">
        <v>187</v>
      </c>
      <c r="E249" t="s">
        <v>183</v>
      </c>
      <c r="F249">
        <v>2024</v>
      </c>
      <c r="G249" t="s">
        <v>170</v>
      </c>
      <c r="H249">
        <v>1</v>
      </c>
      <c r="I249">
        <v>125.21012878417969</v>
      </c>
      <c r="J249">
        <v>122.26228332519531</v>
      </c>
      <c r="K249">
        <v>121.33226013183594</v>
      </c>
      <c r="L249">
        <v>121.66881561279297</v>
      </c>
      <c r="M249">
        <v>128.69212341308594</v>
      </c>
      <c r="N249">
        <v>140.58523559570312</v>
      </c>
      <c r="O249">
        <v>158.24620056152344</v>
      </c>
      <c r="P249">
        <v>171.50474548339844</v>
      </c>
      <c r="Q249">
        <v>175.9423828125</v>
      </c>
      <c r="R249">
        <v>176.51217651367187</v>
      </c>
      <c r="S249">
        <v>177.55685424804687</v>
      </c>
      <c r="T249">
        <v>174.57994079589844</v>
      </c>
      <c r="U249">
        <v>173.39962768554688</v>
      </c>
      <c r="V249">
        <v>172.08000183105469</v>
      </c>
      <c r="W249">
        <v>168.78536987304687</v>
      </c>
      <c r="X249">
        <v>164.82194519042969</v>
      </c>
      <c r="Y249">
        <v>162.33596801757812</v>
      </c>
      <c r="Z249">
        <v>160.87413024902344</v>
      </c>
      <c r="AA249">
        <v>156.62638854980469</v>
      </c>
      <c r="AB249">
        <v>150.83218383789062</v>
      </c>
      <c r="AC249">
        <v>147.20013427734375</v>
      </c>
      <c r="AD249">
        <v>141.65193176269531</v>
      </c>
      <c r="AE249">
        <v>136.71939086914062</v>
      </c>
      <c r="AF249">
        <v>131.92921447753906</v>
      </c>
      <c r="AG249">
        <v>-0.67402589321136475</v>
      </c>
      <c r="AH249">
        <v>0.48105564713478088</v>
      </c>
      <c r="AI249">
        <v>-0.46998655796051025</v>
      </c>
      <c r="AJ249">
        <v>-0.50717014074325562</v>
      </c>
      <c r="AK249">
        <v>-1.8731914758682251</v>
      </c>
      <c r="AL249">
        <v>-3.6966617107391357</v>
      </c>
      <c r="AM249">
        <v>-4.8374114036560059</v>
      </c>
      <c r="AN249">
        <v>-6.0590839385986328</v>
      </c>
      <c r="AO249">
        <v>-3.8707931041717529</v>
      </c>
      <c r="AP249">
        <v>-0.59350800514221191</v>
      </c>
      <c r="AQ249">
        <v>2.1657907962799072</v>
      </c>
      <c r="AR249">
        <v>10.423672676086426</v>
      </c>
      <c r="AS249">
        <v>9.5449371337890625</v>
      </c>
      <c r="AT249">
        <v>8.6281862258911133</v>
      </c>
      <c r="AU249">
        <v>8.1795539855957031</v>
      </c>
      <c r="AV249">
        <v>6.2021670341491699</v>
      </c>
      <c r="AW249">
        <v>6.3531680107116699</v>
      </c>
      <c r="AX249">
        <v>3.5826201438903809</v>
      </c>
      <c r="AY249">
        <v>-2.7149319648742676</v>
      </c>
      <c r="AZ249">
        <v>-1.2686744928359985</v>
      </c>
      <c r="BA249">
        <v>-0.21005970239639282</v>
      </c>
      <c r="BB249">
        <v>-1.0045996904373169</v>
      </c>
      <c r="BC249">
        <v>-0.90715575218200684</v>
      </c>
      <c r="BD249">
        <v>-0.25263747572898865</v>
      </c>
      <c r="BE249">
        <v>50.420791625976562</v>
      </c>
      <c r="BF249">
        <v>50.271675109863281</v>
      </c>
      <c r="BG249">
        <v>49.324317932128906</v>
      </c>
      <c r="BH249">
        <v>48.675197601318359</v>
      </c>
      <c r="BI249">
        <v>48.021675109863281</v>
      </c>
      <c r="BJ249">
        <v>47.428180694580078</v>
      </c>
      <c r="BK249">
        <v>46.584686279296875</v>
      </c>
      <c r="BL249">
        <v>46.181159973144531</v>
      </c>
      <c r="BM249">
        <v>48.103996276855469</v>
      </c>
      <c r="BN249">
        <v>51.911048889160156</v>
      </c>
      <c r="BO249">
        <v>54.213691711425781</v>
      </c>
      <c r="BP249">
        <v>56.350879669189453</v>
      </c>
      <c r="BQ249">
        <v>57.447357177734375</v>
      </c>
      <c r="BR249">
        <v>58.403522491455078</v>
      </c>
      <c r="BS249">
        <v>58.100879669189453</v>
      </c>
      <c r="BT249">
        <v>58.545249938964844</v>
      </c>
      <c r="BU249">
        <v>57.451900482177734</v>
      </c>
      <c r="BV249">
        <v>55.03204345703125</v>
      </c>
      <c r="BW249">
        <v>53.374114990234375</v>
      </c>
      <c r="BX249">
        <v>51.966190338134766</v>
      </c>
      <c r="BY249">
        <v>51.283740997314453</v>
      </c>
      <c r="BZ249">
        <v>51.038150787353516</v>
      </c>
      <c r="CA249">
        <v>50.026218414306641</v>
      </c>
      <c r="CB249">
        <v>48.977973937988281</v>
      </c>
      <c r="CC249">
        <v>3.8403167724609375</v>
      </c>
      <c r="CD249">
        <v>3.0754690170288086</v>
      </c>
      <c r="CE249">
        <v>2.609860897064209</v>
      </c>
      <c r="CF249">
        <v>3.4358921051025391</v>
      </c>
      <c r="CG249">
        <v>4.2696199417114258</v>
      </c>
      <c r="CH249">
        <v>5.2266273498535156</v>
      </c>
      <c r="CI249">
        <v>4.7588043212890625</v>
      </c>
      <c r="CJ249">
        <v>4.6120710372924805</v>
      </c>
      <c r="CK249">
        <v>2.4283292293548584</v>
      </c>
      <c r="CL249">
        <v>4.2986879348754883</v>
      </c>
      <c r="CM249">
        <v>3.9401140213012695</v>
      </c>
      <c r="CN249">
        <v>3.6969263553619385</v>
      </c>
      <c r="CO249">
        <v>3.3421480655670166</v>
      </c>
      <c r="CP249">
        <v>3.1463766098022461</v>
      </c>
      <c r="CQ249">
        <v>3.3125226497650146</v>
      </c>
      <c r="CR249">
        <v>4.439692497253418</v>
      </c>
      <c r="CS249">
        <v>3.685206413269043</v>
      </c>
      <c r="CT249">
        <v>3.9171450138092041</v>
      </c>
      <c r="CU249">
        <v>4.687431812286377</v>
      </c>
      <c r="CV249">
        <v>5.2037043571472168</v>
      </c>
      <c r="CW249">
        <v>5.5370998382568359</v>
      </c>
      <c r="CX249">
        <v>5.8673710823059082</v>
      </c>
      <c r="CY249">
        <v>5.268916130065918</v>
      </c>
      <c r="CZ249">
        <v>4.641108512878418</v>
      </c>
    </row>
    <row r="250" spans="1:104" x14ac:dyDescent="0.25">
      <c r="A250" t="s">
        <v>424</v>
      </c>
      <c r="B250" t="s">
        <v>169</v>
      </c>
      <c r="C250" t="s">
        <v>27</v>
      </c>
      <c r="D250" t="s">
        <v>187</v>
      </c>
      <c r="E250" t="s">
        <v>183</v>
      </c>
      <c r="F250">
        <v>2024</v>
      </c>
      <c r="G250" t="s">
        <v>171</v>
      </c>
      <c r="H250">
        <v>2</v>
      </c>
      <c r="I250">
        <v>128.71699523925781</v>
      </c>
      <c r="J250">
        <v>125.39705657958984</v>
      </c>
      <c r="K250">
        <v>123.76760864257812</v>
      </c>
      <c r="L250">
        <v>124.32329559326172</v>
      </c>
      <c r="M250">
        <v>130.50103759765625</v>
      </c>
      <c r="N250">
        <v>142.02944946289062</v>
      </c>
      <c r="O250">
        <v>159.37600708007812</v>
      </c>
      <c r="P250">
        <v>170.43887329101562</v>
      </c>
      <c r="Q250">
        <v>175.83082580566406</v>
      </c>
      <c r="R250">
        <v>177.40504455566406</v>
      </c>
      <c r="S250">
        <v>180.46308898925781</v>
      </c>
      <c r="T250">
        <v>179.16987609863281</v>
      </c>
      <c r="U250">
        <v>179.61073303222656</v>
      </c>
      <c r="V250">
        <v>179.22758483886719</v>
      </c>
      <c r="W250">
        <v>176.94656372070312</v>
      </c>
      <c r="X250">
        <v>171.62046813964844</v>
      </c>
      <c r="Y250">
        <v>166.58390808105469</v>
      </c>
      <c r="Z250">
        <v>165.49844360351562</v>
      </c>
      <c r="AA250">
        <v>162.91487121582031</v>
      </c>
      <c r="AB250">
        <v>156.85110473632812</v>
      </c>
      <c r="AC250">
        <v>152.82852172851562</v>
      </c>
      <c r="AD250">
        <v>146.12214660644531</v>
      </c>
      <c r="AE250">
        <v>139.89999389648437</v>
      </c>
      <c r="AF250">
        <v>134.87226867675781</v>
      </c>
      <c r="AG250">
        <v>-0.61694520711898804</v>
      </c>
      <c r="AH250">
        <v>0.49437597393989563</v>
      </c>
      <c r="AI250">
        <v>-0.39473491907119751</v>
      </c>
      <c r="AJ250">
        <v>-0.39429974555969238</v>
      </c>
      <c r="AK250">
        <v>-1.6744198799133301</v>
      </c>
      <c r="AL250">
        <v>-3.2738585472106934</v>
      </c>
      <c r="AM250">
        <v>-4.4836044311523437</v>
      </c>
      <c r="AN250">
        <v>-5.3267264366149902</v>
      </c>
      <c r="AO250">
        <v>-3.2965695858001709</v>
      </c>
      <c r="AP250">
        <v>-0.3483414351940155</v>
      </c>
      <c r="AQ250">
        <v>2.4478192329406738</v>
      </c>
      <c r="AR250">
        <v>11.168704032897949</v>
      </c>
      <c r="AS250">
        <v>10.457761764526367</v>
      </c>
      <c r="AT250">
        <v>9.5301218032836914</v>
      </c>
      <c r="AU250">
        <v>9.0916309356689453</v>
      </c>
      <c r="AV250">
        <v>7.2455739974975586</v>
      </c>
      <c r="AW250">
        <v>7.3068666458129883</v>
      </c>
      <c r="AX250">
        <v>4.6496005058288574</v>
      </c>
      <c r="AY250">
        <v>-1.9105594158172607</v>
      </c>
      <c r="AZ250">
        <v>-0.78702056407928467</v>
      </c>
      <c r="BA250">
        <v>8.7288334965705872E-2</v>
      </c>
      <c r="BB250">
        <v>-0.72516828775405884</v>
      </c>
      <c r="BC250">
        <v>-0.61699521541595459</v>
      </c>
      <c r="BD250">
        <v>-1.6513392329216003E-2</v>
      </c>
      <c r="BE250">
        <v>52.024654388427734</v>
      </c>
      <c r="BF250">
        <v>52.644847869873047</v>
      </c>
      <c r="BG250">
        <v>52.250133514404297</v>
      </c>
      <c r="BH250">
        <v>52.1373291015625</v>
      </c>
      <c r="BI250">
        <v>51.423637390136719</v>
      </c>
      <c r="BJ250">
        <v>50.673633575439453</v>
      </c>
      <c r="BK250">
        <v>51.084686279296875</v>
      </c>
      <c r="BL250">
        <v>51.637325286865234</v>
      </c>
      <c r="BM250">
        <v>53.126819610595703</v>
      </c>
      <c r="BN250">
        <v>55.102439880371094</v>
      </c>
      <c r="BO250">
        <v>56.664031982421875</v>
      </c>
      <c r="BP250">
        <v>57.899120330810547</v>
      </c>
      <c r="BQ250">
        <v>59.314571380615234</v>
      </c>
      <c r="BR250">
        <v>60.001419067382813</v>
      </c>
      <c r="BS250">
        <v>60.168956756591797</v>
      </c>
      <c r="BT250">
        <v>59.093498229980469</v>
      </c>
      <c r="BU250">
        <v>57.760509490966797</v>
      </c>
      <c r="BV250">
        <v>55.903656005859375</v>
      </c>
      <c r="BW250">
        <v>55.283462524414062</v>
      </c>
      <c r="BX250">
        <v>54.455928802490234</v>
      </c>
      <c r="BY250">
        <v>53.486785888671875</v>
      </c>
      <c r="BZ250">
        <v>53.378513336181641</v>
      </c>
      <c r="CA250">
        <v>52.595188140869141</v>
      </c>
      <c r="CB250">
        <v>52.486785888671875</v>
      </c>
      <c r="CC250">
        <v>3.742419958114624</v>
      </c>
      <c r="CD250">
        <v>2.9901647567749023</v>
      </c>
      <c r="CE250">
        <v>2.5236964225769043</v>
      </c>
      <c r="CF250">
        <v>3.3281419277191162</v>
      </c>
      <c r="CG250">
        <v>4.1043109893798828</v>
      </c>
      <c r="CH250">
        <v>5.0055208206176758</v>
      </c>
      <c r="CI250">
        <v>4.5433535575866699</v>
      </c>
      <c r="CJ250">
        <v>4.3448777198791504</v>
      </c>
      <c r="CK250">
        <v>2.3004944324493408</v>
      </c>
      <c r="CL250">
        <v>4.0955877304077148</v>
      </c>
      <c r="CM250">
        <v>3.7961971759796143</v>
      </c>
      <c r="CN250">
        <v>3.5966694355010986</v>
      </c>
      <c r="CO250">
        <v>3.2817003726959229</v>
      </c>
      <c r="CP250">
        <v>3.106520414352417</v>
      </c>
      <c r="CQ250">
        <v>3.2919654846191406</v>
      </c>
      <c r="CR250">
        <v>4.3822383880615234</v>
      </c>
      <c r="CS250">
        <v>3.5848348140716553</v>
      </c>
      <c r="CT250">
        <v>3.8200263977050781</v>
      </c>
      <c r="CU250">
        <v>4.621891975402832</v>
      </c>
      <c r="CV250">
        <v>5.1297392845153809</v>
      </c>
      <c r="CW250">
        <v>5.4496369361877441</v>
      </c>
      <c r="CX250">
        <v>5.7375454902648926</v>
      </c>
      <c r="CY250">
        <v>5.1109061241149902</v>
      </c>
      <c r="CZ250">
        <v>4.4977202415466309</v>
      </c>
    </row>
    <row r="251" spans="1:104" x14ac:dyDescent="0.25">
      <c r="A251" t="s">
        <v>425</v>
      </c>
      <c r="B251" t="s">
        <v>169</v>
      </c>
      <c r="C251" t="s">
        <v>27</v>
      </c>
      <c r="D251" t="s">
        <v>187</v>
      </c>
      <c r="E251" t="s">
        <v>183</v>
      </c>
      <c r="F251">
        <v>2024</v>
      </c>
      <c r="G251" t="s">
        <v>172</v>
      </c>
      <c r="H251">
        <v>3</v>
      </c>
      <c r="I251">
        <v>129.35224914550781</v>
      </c>
      <c r="J251">
        <v>126.24761962890625</v>
      </c>
      <c r="K251">
        <v>124.38213348388672</v>
      </c>
      <c r="L251">
        <v>123.90219116210937</v>
      </c>
      <c r="M251">
        <v>128.336669921875</v>
      </c>
      <c r="N251">
        <v>139.90664672851563</v>
      </c>
      <c r="O251">
        <v>157.6468505859375</v>
      </c>
      <c r="P251">
        <v>168.68194580078125</v>
      </c>
      <c r="Q251">
        <v>173.45292663574219</v>
      </c>
      <c r="R251">
        <v>175.14338684082031</v>
      </c>
      <c r="S251">
        <v>178.35997009277344</v>
      </c>
      <c r="T251">
        <v>176.7574462890625</v>
      </c>
      <c r="U251">
        <v>177.04824829101562</v>
      </c>
      <c r="V251">
        <v>177.27403259277344</v>
      </c>
      <c r="W251">
        <v>175.85592651367188</v>
      </c>
      <c r="X251">
        <v>171.55867004394531</v>
      </c>
      <c r="Y251">
        <v>167.16825866699219</v>
      </c>
      <c r="Z251">
        <v>163.63299560546875</v>
      </c>
      <c r="AA251">
        <v>160.53817749023437</v>
      </c>
      <c r="AB251">
        <v>158.94267272949219</v>
      </c>
      <c r="AC251">
        <v>155.49794006347656</v>
      </c>
      <c r="AD251">
        <v>149.15960693359375</v>
      </c>
      <c r="AE251">
        <v>141.95213317871094</v>
      </c>
      <c r="AF251">
        <v>136.24412536621094</v>
      </c>
      <c r="AG251">
        <v>-0.62211602926254272</v>
      </c>
      <c r="AH251">
        <v>0.49770170450210571</v>
      </c>
      <c r="AI251">
        <v>-0.39906516671180725</v>
      </c>
      <c r="AJ251">
        <v>-0.39640432596206665</v>
      </c>
      <c r="AK251">
        <v>-1.6528149843215942</v>
      </c>
      <c r="AL251">
        <v>-3.2375686168670654</v>
      </c>
      <c r="AM251">
        <v>-4.4456582069396973</v>
      </c>
      <c r="AN251">
        <v>-5.2909660339355469</v>
      </c>
      <c r="AO251">
        <v>-3.2676963806152344</v>
      </c>
      <c r="AP251">
        <v>-0.35072439908981323</v>
      </c>
      <c r="AQ251">
        <v>2.4125046730041504</v>
      </c>
      <c r="AR251">
        <v>11.005382537841797</v>
      </c>
      <c r="AS251">
        <v>10.292887687683105</v>
      </c>
      <c r="AT251">
        <v>9.4112710952758789</v>
      </c>
      <c r="AU251">
        <v>9.0212945938110352</v>
      </c>
      <c r="AV251">
        <v>7.2210373878479004</v>
      </c>
      <c r="AW251">
        <v>7.3104901313781738</v>
      </c>
      <c r="AX251">
        <v>4.5706448554992676</v>
      </c>
      <c r="AY251">
        <v>-1.9077551364898682</v>
      </c>
      <c r="AZ251">
        <v>-0.81253790855407715</v>
      </c>
      <c r="BA251">
        <v>8.0159075558185577E-2</v>
      </c>
      <c r="BB251">
        <v>-0.74908816814422607</v>
      </c>
      <c r="BC251">
        <v>-0.63484209775924683</v>
      </c>
      <c r="BD251">
        <v>-2.3483268916606903E-2</v>
      </c>
      <c r="BE251">
        <v>51.406017303466797</v>
      </c>
      <c r="BF251">
        <v>51.694652557373047</v>
      </c>
      <c r="BG251">
        <v>51.470451354980469</v>
      </c>
      <c r="BH251">
        <v>51.90081787109375</v>
      </c>
      <c r="BI251">
        <v>50.940109252929688</v>
      </c>
      <c r="BJ251">
        <v>50.988349914550781</v>
      </c>
      <c r="BK251">
        <v>50.62994384765625</v>
      </c>
      <c r="BL251">
        <v>50.992752075195313</v>
      </c>
      <c r="BM251">
        <v>53.132785797119141</v>
      </c>
      <c r="BN251">
        <v>54.814708709716797</v>
      </c>
      <c r="BO251">
        <v>56.935428619384766</v>
      </c>
      <c r="BP251">
        <v>58.391731262207031</v>
      </c>
      <c r="BQ251">
        <v>59.441394805908203</v>
      </c>
      <c r="BR251">
        <v>60.587528228759766</v>
      </c>
      <c r="BS251">
        <v>60.087528228759766</v>
      </c>
      <c r="BT251">
        <v>59.572616577148437</v>
      </c>
      <c r="BU251">
        <v>58.751560211181641</v>
      </c>
      <c r="BV251">
        <v>57.787872314453125</v>
      </c>
      <c r="BW251">
        <v>55.527637481689453</v>
      </c>
      <c r="BX251">
        <v>54.463069915771484</v>
      </c>
      <c r="BY251">
        <v>53.836387634277344</v>
      </c>
      <c r="BZ251">
        <v>53.122692108154297</v>
      </c>
      <c r="CA251">
        <v>52.625675201416016</v>
      </c>
      <c r="CB251">
        <v>52.032180786132813</v>
      </c>
      <c r="CC251">
        <v>3.7665019035339355</v>
      </c>
      <c r="CD251">
        <v>3.014939546585083</v>
      </c>
      <c r="CE251">
        <v>2.5400111675262451</v>
      </c>
      <c r="CF251">
        <v>3.3218181133270264</v>
      </c>
      <c r="CG251">
        <v>4.0422639846801758</v>
      </c>
      <c r="CH251">
        <v>4.9380640983581543</v>
      </c>
      <c r="CI251">
        <v>4.5007662773132324</v>
      </c>
      <c r="CJ251">
        <v>4.3065061569213867</v>
      </c>
      <c r="CK251">
        <v>2.2727692127227783</v>
      </c>
      <c r="CL251">
        <v>4.0494084358215332</v>
      </c>
      <c r="CM251">
        <v>3.7575550079345703</v>
      </c>
      <c r="CN251">
        <v>3.5535364151000977</v>
      </c>
      <c r="CO251">
        <v>3.2397077083587646</v>
      </c>
      <c r="CP251">
        <v>3.0772442817687988</v>
      </c>
      <c r="CQ251">
        <v>3.2765564918518066</v>
      </c>
      <c r="CR251">
        <v>4.3871965408325195</v>
      </c>
      <c r="CS251">
        <v>3.6027779579162598</v>
      </c>
      <c r="CT251">
        <v>3.7826042175292969</v>
      </c>
      <c r="CU251">
        <v>4.5612611770629883</v>
      </c>
      <c r="CV251">
        <v>5.2058987617492676</v>
      </c>
      <c r="CW251">
        <v>5.553098201751709</v>
      </c>
      <c r="CX251">
        <v>5.8655519485473633</v>
      </c>
      <c r="CY251">
        <v>5.1936144828796387</v>
      </c>
      <c r="CZ251">
        <v>4.5502481460571289</v>
      </c>
    </row>
    <row r="252" spans="1:104" x14ac:dyDescent="0.25">
      <c r="A252" t="s">
        <v>426</v>
      </c>
      <c r="B252" t="s">
        <v>169</v>
      </c>
      <c r="C252" t="s">
        <v>27</v>
      </c>
      <c r="D252" t="s">
        <v>187</v>
      </c>
      <c r="E252" t="s">
        <v>183</v>
      </c>
      <c r="F252">
        <v>2024</v>
      </c>
      <c r="G252" t="s">
        <v>173</v>
      </c>
      <c r="H252">
        <v>4</v>
      </c>
      <c r="I252">
        <v>136.57475280761719</v>
      </c>
      <c r="J252">
        <v>132.61029052734375</v>
      </c>
      <c r="K252">
        <v>130.25544738769531</v>
      </c>
      <c r="L252">
        <v>129.36465454101562</v>
      </c>
      <c r="M252">
        <v>133.84210205078125</v>
      </c>
      <c r="N252">
        <v>145.6077880859375</v>
      </c>
      <c r="O252">
        <v>160.70339965820312</v>
      </c>
      <c r="P252">
        <v>173.74836730957031</v>
      </c>
      <c r="Q252">
        <v>182.26829528808594</v>
      </c>
      <c r="R252">
        <v>188.2469482421875</v>
      </c>
      <c r="S252">
        <v>193.64297485351562</v>
      </c>
      <c r="T252">
        <v>194.89680480957031</v>
      </c>
      <c r="U252">
        <v>196.17881774902344</v>
      </c>
      <c r="V252">
        <v>197.68589782714844</v>
      </c>
      <c r="W252">
        <v>195.39715576171875</v>
      </c>
      <c r="X252">
        <v>189.40298461914062</v>
      </c>
      <c r="Y252">
        <v>182.250732421875</v>
      </c>
      <c r="Z252">
        <v>174.50857543945312</v>
      </c>
      <c r="AA252">
        <v>166.62545776367187</v>
      </c>
      <c r="AB252">
        <v>165.51605224609375</v>
      </c>
      <c r="AC252">
        <v>163.67372131347656</v>
      </c>
      <c r="AD252">
        <v>157.59976196289062</v>
      </c>
      <c r="AE252">
        <v>150.44209289550781</v>
      </c>
      <c r="AF252">
        <v>144.46098327636719</v>
      </c>
      <c r="AG252">
        <v>-0.37390941381454468</v>
      </c>
      <c r="AH252">
        <v>0.5264466404914856</v>
      </c>
      <c r="AI252">
        <v>-0.10502517223358154</v>
      </c>
      <c r="AJ252">
        <v>3.885655477643013E-2</v>
      </c>
      <c r="AK252">
        <v>-0.9132346510887146</v>
      </c>
      <c r="AL252">
        <v>-1.7111126184463501</v>
      </c>
      <c r="AM252">
        <v>-3.1571590900421143</v>
      </c>
      <c r="AN252">
        <v>-2.9636752605438232</v>
      </c>
      <c r="AO252">
        <v>-1.3530000448226929</v>
      </c>
      <c r="AP252">
        <v>0.54751318693161011</v>
      </c>
      <c r="AQ252">
        <v>3.5480961799621582</v>
      </c>
      <c r="AR252">
        <v>13.933364868164063</v>
      </c>
      <c r="AS252">
        <v>13.594282150268555</v>
      </c>
      <c r="AT252">
        <v>12.599654197692871</v>
      </c>
      <c r="AU252">
        <v>12.026359558105469</v>
      </c>
      <c r="AV252">
        <v>11.023529052734375</v>
      </c>
      <c r="AW252">
        <v>10.994524002075195</v>
      </c>
      <c r="AX252">
        <v>8.4429292678833008</v>
      </c>
      <c r="AY252">
        <v>1.2994791269302368</v>
      </c>
      <c r="AZ252">
        <v>1.1257356405258179</v>
      </c>
      <c r="BA252">
        <v>1.2325332164764404</v>
      </c>
      <c r="BB252">
        <v>0.38660472631454468</v>
      </c>
      <c r="BC252">
        <v>0.50227105617523193</v>
      </c>
      <c r="BD252">
        <v>0.88417458534240723</v>
      </c>
      <c r="BE252">
        <v>60.577301025390625</v>
      </c>
      <c r="BF252">
        <v>60.027500152587891</v>
      </c>
      <c r="BG252">
        <v>59.751705169677734</v>
      </c>
      <c r="BH252">
        <v>58.985225677490234</v>
      </c>
      <c r="BI252">
        <v>58.911186218261719</v>
      </c>
      <c r="BJ252">
        <v>58.39471435546875</v>
      </c>
      <c r="BK252">
        <v>58.697357177734375</v>
      </c>
      <c r="BL252">
        <v>60.909347534179688</v>
      </c>
      <c r="BM252">
        <v>64.418159484863281</v>
      </c>
      <c r="BN252">
        <v>65.222503662109375</v>
      </c>
      <c r="BO252">
        <v>67.239356994628906</v>
      </c>
      <c r="BP252">
        <v>69.220939636230469</v>
      </c>
      <c r="BQ252">
        <v>70.695655822753906</v>
      </c>
      <c r="BR252">
        <v>70.480026245117188</v>
      </c>
      <c r="BS252">
        <v>69.555488586425781</v>
      </c>
      <c r="BT252">
        <v>69.843353271484375</v>
      </c>
      <c r="BU252">
        <v>68.793693542480469</v>
      </c>
      <c r="BV252">
        <v>68.080001831054687</v>
      </c>
      <c r="BW252">
        <v>67.453323364257813</v>
      </c>
      <c r="BX252">
        <v>65.342071533203125</v>
      </c>
      <c r="BY252">
        <v>62.808746337890625</v>
      </c>
      <c r="BZ252">
        <v>61.822093963623047</v>
      </c>
      <c r="CA252">
        <v>60.89471435546875</v>
      </c>
      <c r="CB252">
        <v>59.522956848144531</v>
      </c>
      <c r="CC252">
        <v>3.3145701885223389</v>
      </c>
      <c r="CD252">
        <v>2.6395220756530762</v>
      </c>
      <c r="CE252">
        <v>2.2170026302337646</v>
      </c>
      <c r="CF252">
        <v>2.890714168548584</v>
      </c>
      <c r="CG252">
        <v>3.5136561393737793</v>
      </c>
      <c r="CH252">
        <v>4.2834692001342773</v>
      </c>
      <c r="CI252">
        <v>3.8240087032318115</v>
      </c>
      <c r="CJ252">
        <v>3.6971738338470459</v>
      </c>
      <c r="CK252">
        <v>1.9905701875686646</v>
      </c>
      <c r="CL252">
        <v>3.627591609954834</v>
      </c>
      <c r="CM252">
        <v>3.4001836776733398</v>
      </c>
      <c r="CN252">
        <v>3.2657310962677002</v>
      </c>
      <c r="CO252">
        <v>2.9919817447662354</v>
      </c>
      <c r="CP252">
        <v>2.8601264953613281</v>
      </c>
      <c r="CQ252">
        <v>3.0343914031982422</v>
      </c>
      <c r="CR252">
        <v>4.0369548797607422</v>
      </c>
      <c r="CS252">
        <v>3.2737510204315186</v>
      </c>
      <c r="CT252">
        <v>3.3622457981109619</v>
      </c>
      <c r="CU252">
        <v>3.9458503723144531</v>
      </c>
      <c r="CV252">
        <v>4.5184345245361328</v>
      </c>
      <c r="CW252">
        <v>4.8717203140258789</v>
      </c>
      <c r="CX252">
        <v>5.1654224395751953</v>
      </c>
      <c r="CY252">
        <v>4.5876450538635254</v>
      </c>
      <c r="CZ252">
        <v>4.021245002746582</v>
      </c>
    </row>
    <row r="253" spans="1:104" x14ac:dyDescent="0.25">
      <c r="A253" t="s">
        <v>427</v>
      </c>
      <c r="B253" t="s">
        <v>169</v>
      </c>
      <c r="C253" t="s">
        <v>27</v>
      </c>
      <c r="D253" t="s">
        <v>187</v>
      </c>
      <c r="E253" t="s">
        <v>183</v>
      </c>
      <c r="F253">
        <v>2024</v>
      </c>
      <c r="G253" t="s">
        <v>174</v>
      </c>
      <c r="H253">
        <v>5</v>
      </c>
      <c r="I253">
        <v>135.13270568847656</v>
      </c>
      <c r="J253">
        <v>132.08262634277344</v>
      </c>
      <c r="K253">
        <v>129.6776123046875</v>
      </c>
      <c r="L253">
        <v>129.58160400390625</v>
      </c>
      <c r="M253">
        <v>134.811279296875</v>
      </c>
      <c r="N253">
        <v>146.71488952636719</v>
      </c>
      <c r="O253">
        <v>160.94004821777344</v>
      </c>
      <c r="P253">
        <v>177.07528686523438</v>
      </c>
      <c r="Q253">
        <v>188.02464294433594</v>
      </c>
      <c r="R253">
        <v>193.412109375</v>
      </c>
      <c r="S253">
        <v>197.24855041503906</v>
      </c>
      <c r="T253">
        <v>198.01365661621094</v>
      </c>
      <c r="U253">
        <v>198.27091979980469</v>
      </c>
      <c r="V253">
        <v>198.2996826171875</v>
      </c>
      <c r="W253">
        <v>195.70037841796875</v>
      </c>
      <c r="X253">
        <v>189.48735046386719</v>
      </c>
      <c r="Y253">
        <v>182.46072387695312</v>
      </c>
      <c r="Z253">
        <v>174.95567321777344</v>
      </c>
      <c r="AA253">
        <v>167.48426818847656</v>
      </c>
      <c r="AB253">
        <v>165.70889282226562</v>
      </c>
      <c r="AC253">
        <v>164.45111083984375</v>
      </c>
      <c r="AD253">
        <v>156.72926330566406</v>
      </c>
      <c r="AE253">
        <v>149.94206237792969</v>
      </c>
      <c r="AF253">
        <v>143.56634521484375</v>
      </c>
      <c r="AG253">
        <v>-0.36150875687599182</v>
      </c>
      <c r="AH253">
        <v>0.52446198463439941</v>
      </c>
      <c r="AI253">
        <v>-9.5154322683811188E-2</v>
      </c>
      <c r="AJ253">
        <v>5.2614059299230576E-2</v>
      </c>
      <c r="AK253">
        <v>-0.89519953727722168</v>
      </c>
      <c r="AL253">
        <v>-1.6736706495285034</v>
      </c>
      <c r="AM253">
        <v>-3.1202409267425537</v>
      </c>
      <c r="AN253">
        <v>-2.9439208507537842</v>
      </c>
      <c r="AO253">
        <v>-1.3309216499328613</v>
      </c>
      <c r="AP253">
        <v>0.59121441841125488</v>
      </c>
      <c r="AQ253">
        <v>3.6427278518676758</v>
      </c>
      <c r="AR253">
        <v>14.211363792419434</v>
      </c>
      <c r="AS253">
        <v>13.806057929992676</v>
      </c>
      <c r="AT253">
        <v>12.702519416809082</v>
      </c>
      <c r="AU253">
        <v>12.105579376220703</v>
      </c>
      <c r="AV253">
        <v>11.120612144470215</v>
      </c>
      <c r="AW253">
        <v>11.098614692687988</v>
      </c>
      <c r="AX253">
        <v>8.5725793838500977</v>
      </c>
      <c r="AY253">
        <v>1.4057068824768066</v>
      </c>
      <c r="AZ253">
        <v>1.1866532564163208</v>
      </c>
      <c r="BA253">
        <v>1.273218035697937</v>
      </c>
      <c r="BB253">
        <v>0.4198424220085144</v>
      </c>
      <c r="BC253">
        <v>0.53596276044845581</v>
      </c>
      <c r="BD253">
        <v>0.90597647428512573</v>
      </c>
      <c r="BE253">
        <v>60.646274566650391</v>
      </c>
      <c r="BF253">
        <v>60.564708709716797</v>
      </c>
      <c r="BG253">
        <v>60.516471862792969</v>
      </c>
      <c r="BH253">
        <v>60.665596008300781</v>
      </c>
      <c r="BI253">
        <v>60.638744354248047</v>
      </c>
      <c r="BJ253">
        <v>60.605422973632813</v>
      </c>
      <c r="BK253">
        <v>61.191390991210937</v>
      </c>
      <c r="BL253">
        <v>61.292270660400391</v>
      </c>
      <c r="BM253">
        <v>63.209148406982422</v>
      </c>
      <c r="BN253">
        <v>65.065994262695312</v>
      </c>
      <c r="BO253">
        <v>67.523582458496094</v>
      </c>
      <c r="BP253">
        <v>68.998161315917969</v>
      </c>
      <c r="BQ253">
        <v>69.481307983398438</v>
      </c>
      <c r="BR253">
        <v>69.671142578125</v>
      </c>
      <c r="BS253">
        <v>68.964836120605469</v>
      </c>
      <c r="BT253">
        <v>69.267616271972656</v>
      </c>
      <c r="BU253">
        <v>68.25128173828125</v>
      </c>
      <c r="BV253">
        <v>66.398979187011719</v>
      </c>
      <c r="BW253">
        <v>64.198783874511719</v>
      </c>
      <c r="BX253">
        <v>62.233665466308594</v>
      </c>
      <c r="BY253">
        <v>61.340511322021484</v>
      </c>
      <c r="BZ253">
        <v>61.198917388916016</v>
      </c>
      <c r="CA253">
        <v>61.348041534423828</v>
      </c>
      <c r="CB253">
        <v>61.186992645263672</v>
      </c>
      <c r="CC253">
        <v>3.2629518508911133</v>
      </c>
      <c r="CD253">
        <v>2.6156949996948242</v>
      </c>
      <c r="CE253">
        <v>2.195981502532959</v>
      </c>
      <c r="CF253">
        <v>2.8808872699737549</v>
      </c>
      <c r="CG253">
        <v>3.521162748336792</v>
      </c>
      <c r="CH253">
        <v>4.2941641807556152</v>
      </c>
      <c r="CI253">
        <v>3.8102312088012695</v>
      </c>
      <c r="CJ253">
        <v>3.7488701343536377</v>
      </c>
      <c r="CK253">
        <v>2.0430288314819336</v>
      </c>
      <c r="CL253">
        <v>3.7082376480102539</v>
      </c>
      <c r="CM253">
        <v>3.4459404945373535</v>
      </c>
      <c r="CN253">
        <v>3.3011419773101807</v>
      </c>
      <c r="CO253">
        <v>3.008563756942749</v>
      </c>
      <c r="CP253">
        <v>2.8544666767120361</v>
      </c>
      <c r="CQ253">
        <v>3.0236978530883789</v>
      </c>
      <c r="CR253">
        <v>4.0182843208312988</v>
      </c>
      <c r="CS253">
        <v>3.2609119415283203</v>
      </c>
      <c r="CT253">
        <v>3.353776216506958</v>
      </c>
      <c r="CU253">
        <v>3.9460868835449219</v>
      </c>
      <c r="CV253">
        <v>4.5007724761962891</v>
      </c>
      <c r="CW253">
        <v>4.870051383972168</v>
      </c>
      <c r="CX253">
        <v>5.1108574867248535</v>
      </c>
      <c r="CY253">
        <v>4.5492234230041504</v>
      </c>
      <c r="CZ253">
        <v>3.9760878086090088</v>
      </c>
    </row>
    <row r="254" spans="1:104" x14ac:dyDescent="0.25">
      <c r="A254" t="s">
        <v>428</v>
      </c>
      <c r="B254" t="s">
        <v>169</v>
      </c>
      <c r="C254" t="s">
        <v>27</v>
      </c>
      <c r="D254" t="s">
        <v>187</v>
      </c>
      <c r="E254" t="s">
        <v>183</v>
      </c>
      <c r="F254">
        <v>2024</v>
      </c>
      <c r="G254" t="s">
        <v>175</v>
      </c>
      <c r="H254">
        <v>6</v>
      </c>
      <c r="I254">
        <v>145.02784729003906</v>
      </c>
      <c r="J254">
        <v>141.2607421875</v>
      </c>
      <c r="K254">
        <v>138.66079711914062</v>
      </c>
      <c r="L254">
        <v>137.80278015136719</v>
      </c>
      <c r="M254">
        <v>143.28962707519531</v>
      </c>
      <c r="N254">
        <v>155.7003173828125</v>
      </c>
      <c r="O254">
        <v>169.82209777832031</v>
      </c>
      <c r="P254">
        <v>187.16792297363281</v>
      </c>
      <c r="Q254">
        <v>197.91424560546875</v>
      </c>
      <c r="R254">
        <v>205.9381103515625</v>
      </c>
      <c r="S254">
        <v>213.34654235839844</v>
      </c>
      <c r="T254">
        <v>215.474365234375</v>
      </c>
      <c r="U254">
        <v>215.8634033203125</v>
      </c>
      <c r="V254">
        <v>215.7362060546875</v>
      </c>
      <c r="W254">
        <v>213.13902282714844</v>
      </c>
      <c r="X254">
        <v>207.14703369140625</v>
      </c>
      <c r="Y254">
        <v>200.86026000976562</v>
      </c>
      <c r="Z254">
        <v>191.78244018554687</v>
      </c>
      <c r="AA254">
        <v>182.64143371582031</v>
      </c>
      <c r="AB254">
        <v>176.78141784667969</v>
      </c>
      <c r="AC254">
        <v>174.83106994628906</v>
      </c>
      <c r="AD254">
        <v>166.97340393066406</v>
      </c>
      <c r="AE254">
        <v>160.16514587402344</v>
      </c>
      <c r="AF254">
        <v>153.37419128417969</v>
      </c>
      <c r="AG254">
        <v>-0.25273206830024719</v>
      </c>
      <c r="AH254">
        <v>0.56266146898269653</v>
      </c>
      <c r="AI254">
        <v>4.818546399474144E-2</v>
      </c>
      <c r="AJ254">
        <v>0.27304229140281677</v>
      </c>
      <c r="AK254">
        <v>-0.56091207265853882</v>
      </c>
      <c r="AL254">
        <v>-0.97791725397109985</v>
      </c>
      <c r="AM254">
        <v>-2.6385190486907959</v>
      </c>
      <c r="AN254">
        <v>-1.9061228036880493</v>
      </c>
      <c r="AO254">
        <v>-0.38387590646743774</v>
      </c>
      <c r="AP254">
        <v>1.0847605466842651</v>
      </c>
      <c r="AQ254">
        <v>4.400693416595459</v>
      </c>
      <c r="AR254">
        <v>16.359613418579102</v>
      </c>
      <c r="AS254">
        <v>16.115407943725586</v>
      </c>
      <c r="AT254">
        <v>14.853399276733398</v>
      </c>
      <c r="AU254">
        <v>14.167608261108398</v>
      </c>
      <c r="AV254">
        <v>13.659278869628906</v>
      </c>
      <c r="AW254">
        <v>13.718270301818848</v>
      </c>
      <c r="AX254">
        <v>11.16241455078125</v>
      </c>
      <c r="AY254">
        <v>3.1511020660400391</v>
      </c>
      <c r="AZ254">
        <v>2.2139875888824463</v>
      </c>
      <c r="BA254">
        <v>1.9056514501571655</v>
      </c>
      <c r="BB254">
        <v>1.0091314315795898</v>
      </c>
      <c r="BC254">
        <v>1.1356477737426758</v>
      </c>
      <c r="BD254">
        <v>1.4023318290710449</v>
      </c>
      <c r="BE254">
        <v>64.147834777832031</v>
      </c>
      <c r="BF254">
        <v>63.796955108642578</v>
      </c>
      <c r="BG254">
        <v>63.400821685791016</v>
      </c>
      <c r="BH254">
        <v>63.352581024169922</v>
      </c>
      <c r="BI254">
        <v>62.989772796630859</v>
      </c>
      <c r="BJ254">
        <v>63.030483245849609</v>
      </c>
      <c r="BK254">
        <v>63.352443695068359</v>
      </c>
      <c r="BL254">
        <v>64.959152221679687</v>
      </c>
      <c r="BM254">
        <v>67.103721618652344</v>
      </c>
      <c r="BN254">
        <v>71.023582458496094</v>
      </c>
      <c r="BO254">
        <v>74.027984619140625</v>
      </c>
      <c r="BP254">
        <v>74.487274169921875</v>
      </c>
      <c r="BQ254">
        <v>75.791336059570313</v>
      </c>
      <c r="BR254">
        <v>75.731307983398438</v>
      </c>
      <c r="BS254">
        <v>74.544456481933594</v>
      </c>
      <c r="BT254">
        <v>73.964973449707031</v>
      </c>
      <c r="BU254">
        <v>72.865653991699219</v>
      </c>
      <c r="BV254">
        <v>71.657928466796875</v>
      </c>
      <c r="BW254">
        <v>70.745460510253906</v>
      </c>
      <c r="BX254">
        <v>69.172981262207031</v>
      </c>
      <c r="BY254">
        <v>66.595054626464844</v>
      </c>
      <c r="BZ254">
        <v>65.552780151367188</v>
      </c>
      <c r="CA254">
        <v>64.704879760742188</v>
      </c>
      <c r="CB254">
        <v>64.0394287109375</v>
      </c>
      <c r="CC254">
        <v>3.2661721706390381</v>
      </c>
      <c r="CD254">
        <v>2.6091578006744385</v>
      </c>
      <c r="CE254">
        <v>2.1900539398193359</v>
      </c>
      <c r="CF254">
        <v>2.8574478626251221</v>
      </c>
      <c r="CG254">
        <v>3.490696907043457</v>
      </c>
      <c r="CH254">
        <v>4.2504153251647949</v>
      </c>
      <c r="CI254">
        <v>3.7498927116394043</v>
      </c>
      <c r="CJ254">
        <v>3.6958243846893311</v>
      </c>
      <c r="CK254">
        <v>2.0057382583618164</v>
      </c>
      <c r="CL254">
        <v>3.6826291084289551</v>
      </c>
      <c r="CM254">
        <v>3.4762983322143555</v>
      </c>
      <c r="CN254">
        <v>3.3504421710968018</v>
      </c>
      <c r="CO254">
        <v>3.0550386905670166</v>
      </c>
      <c r="CP254">
        <v>2.8964323997497559</v>
      </c>
      <c r="CQ254">
        <v>3.0714757442474365</v>
      </c>
      <c r="CR254">
        <v>4.0971007347106934</v>
      </c>
      <c r="CS254">
        <v>3.3481214046478271</v>
      </c>
      <c r="CT254">
        <v>3.4288804531097412</v>
      </c>
      <c r="CU254">
        <v>4.0135564804077148</v>
      </c>
      <c r="CV254">
        <v>4.4783220291137695</v>
      </c>
      <c r="CW254">
        <v>4.828951358795166</v>
      </c>
      <c r="CX254">
        <v>5.0784177780151367</v>
      </c>
      <c r="CY254">
        <v>4.5323066711425781</v>
      </c>
      <c r="CZ254">
        <v>3.9618048667907715</v>
      </c>
    </row>
    <row r="255" spans="1:104" x14ac:dyDescent="0.25">
      <c r="A255" t="s">
        <v>429</v>
      </c>
      <c r="B255" t="s">
        <v>169</v>
      </c>
      <c r="C255" t="s">
        <v>27</v>
      </c>
      <c r="D255" t="s">
        <v>187</v>
      </c>
      <c r="E255" t="s">
        <v>183</v>
      </c>
      <c r="F255">
        <v>2024</v>
      </c>
      <c r="G255" t="s">
        <v>176</v>
      </c>
      <c r="H255">
        <v>7</v>
      </c>
      <c r="I255">
        <v>148.60929870605469</v>
      </c>
      <c r="J255">
        <v>145.39942932128906</v>
      </c>
      <c r="K255">
        <v>142.42605590820313</v>
      </c>
      <c r="L255">
        <v>142.186279296875</v>
      </c>
      <c r="M255">
        <v>148.45872497558594</v>
      </c>
      <c r="N255">
        <v>162.6893310546875</v>
      </c>
      <c r="O255">
        <v>176.97041320800781</v>
      </c>
      <c r="P255">
        <v>192.44044494628906</v>
      </c>
      <c r="Q255">
        <v>200.81871032714844</v>
      </c>
      <c r="R255">
        <v>207.43232727050781</v>
      </c>
      <c r="S255">
        <v>213.07762145996094</v>
      </c>
      <c r="T255">
        <v>213.81019592285156</v>
      </c>
      <c r="U255">
        <v>214.95576477050781</v>
      </c>
      <c r="V255">
        <v>215.38346862792969</v>
      </c>
      <c r="W255">
        <v>213.6683349609375</v>
      </c>
      <c r="X255">
        <v>210.2452392578125</v>
      </c>
      <c r="Y255">
        <v>205.37867736816406</v>
      </c>
      <c r="Z255">
        <v>195.81095886230469</v>
      </c>
      <c r="AA255">
        <v>186.04118347167969</v>
      </c>
      <c r="AB255">
        <v>179.74795532226562</v>
      </c>
      <c r="AC255">
        <v>177.72325134277344</v>
      </c>
      <c r="AD255">
        <v>170.17620849609375</v>
      </c>
      <c r="AE255">
        <v>163.19766235351562</v>
      </c>
      <c r="AF255">
        <v>156.51800537109375</v>
      </c>
      <c r="AG255">
        <v>-0.16566012799739838</v>
      </c>
      <c r="AH255">
        <v>0.58036327362060547</v>
      </c>
      <c r="AI255">
        <v>0.15318582952022552</v>
      </c>
      <c r="AJ255">
        <v>0.43254685401916504</v>
      </c>
      <c r="AK255">
        <v>-0.30867251753807068</v>
      </c>
      <c r="AL255">
        <v>-0.4602121114730835</v>
      </c>
      <c r="AM255">
        <v>-2.2907540798187256</v>
      </c>
      <c r="AN255">
        <v>-1.1252131462097168</v>
      </c>
      <c r="AO255">
        <v>0.3053315281867981</v>
      </c>
      <c r="AP255">
        <v>1.4013855457305908</v>
      </c>
      <c r="AQ255">
        <v>4.7049307823181152</v>
      </c>
      <c r="AR255">
        <v>16.831291198730469</v>
      </c>
      <c r="AS255">
        <v>16.774681091308594</v>
      </c>
      <c r="AT255">
        <v>15.524144172668457</v>
      </c>
      <c r="AU255">
        <v>14.86651611328125</v>
      </c>
      <c r="AV255">
        <v>14.890190124511719</v>
      </c>
      <c r="AW255">
        <v>15.059868812561035</v>
      </c>
      <c r="AX255">
        <v>12.610486030578613</v>
      </c>
      <c r="AY255">
        <v>4.3195796012878418</v>
      </c>
      <c r="AZ255">
        <v>2.9001812934875488</v>
      </c>
      <c r="BA255">
        <v>2.3150403499603271</v>
      </c>
      <c r="BB255">
        <v>1.4140429496765137</v>
      </c>
      <c r="BC255">
        <v>1.5434999465942383</v>
      </c>
      <c r="BD255">
        <v>1.7296018600463867</v>
      </c>
      <c r="BE255">
        <v>67.498580932617188</v>
      </c>
      <c r="BF255">
        <v>67.102439880371094</v>
      </c>
      <c r="BG255">
        <v>66.859962463378906</v>
      </c>
      <c r="BH255">
        <v>66.590507507324219</v>
      </c>
      <c r="BI255">
        <v>66.759086608886719</v>
      </c>
      <c r="BJ255">
        <v>66.287864685058594</v>
      </c>
      <c r="BK255">
        <v>67.210708618164062</v>
      </c>
      <c r="BL255">
        <v>67.909492492675781</v>
      </c>
      <c r="BM255">
        <v>70.1126708984375</v>
      </c>
      <c r="BN255">
        <v>71.356712341308594</v>
      </c>
      <c r="BO255">
        <v>72.995323181152344</v>
      </c>
      <c r="BP255">
        <v>74.431648254394531</v>
      </c>
      <c r="BQ255">
        <v>75.742332458496094</v>
      </c>
      <c r="BR255">
        <v>77.410774230957031</v>
      </c>
      <c r="BS255">
        <v>78.980545043945312</v>
      </c>
      <c r="BT255">
        <v>79.64599609375</v>
      </c>
      <c r="BU255">
        <v>80.165313720703125</v>
      </c>
      <c r="BV255">
        <v>80.1065673828125</v>
      </c>
      <c r="BW255">
        <v>76.54071044921875</v>
      </c>
      <c r="BX255">
        <v>74.307182312011719</v>
      </c>
      <c r="BY255">
        <v>71.659492492675781</v>
      </c>
      <c r="BZ255">
        <v>70.960708618164063</v>
      </c>
      <c r="CA255">
        <v>70.359825134277344</v>
      </c>
      <c r="CB255">
        <v>69.922981262207031</v>
      </c>
      <c r="CC255">
        <v>3.2210366725921631</v>
      </c>
      <c r="CD255">
        <v>2.5846612453460693</v>
      </c>
      <c r="CE255">
        <v>2.1649737358093262</v>
      </c>
      <c r="CF255">
        <v>2.8375277519226074</v>
      </c>
      <c r="CG255">
        <v>3.4806885719299316</v>
      </c>
      <c r="CH255">
        <v>4.2742805480957031</v>
      </c>
      <c r="CI255">
        <v>3.7608621120452881</v>
      </c>
      <c r="CJ255">
        <v>3.6571128368377686</v>
      </c>
      <c r="CK255">
        <v>1.9586796760559082</v>
      </c>
      <c r="CL255">
        <v>3.5699307918548584</v>
      </c>
      <c r="CM255">
        <v>3.3414223194122314</v>
      </c>
      <c r="CN255">
        <v>3.1996097564697266</v>
      </c>
      <c r="CO255">
        <v>2.9278500080108643</v>
      </c>
      <c r="CP255">
        <v>2.7830104827880859</v>
      </c>
      <c r="CQ255">
        <v>2.9633734226226807</v>
      </c>
      <c r="CR255">
        <v>4.0020837783813477</v>
      </c>
      <c r="CS255">
        <v>3.2947657108306885</v>
      </c>
      <c r="CT255">
        <v>3.3693225383758545</v>
      </c>
      <c r="CU255">
        <v>3.9346060752868652</v>
      </c>
      <c r="CV255">
        <v>4.382326602935791</v>
      </c>
      <c r="CW255">
        <v>4.7243332862854004</v>
      </c>
      <c r="CX255">
        <v>4.981292724609375</v>
      </c>
      <c r="CY255">
        <v>4.4445443153381348</v>
      </c>
      <c r="CZ255">
        <v>3.8910534381866455</v>
      </c>
    </row>
    <row r="256" spans="1:104" x14ac:dyDescent="0.25">
      <c r="A256" t="s">
        <v>430</v>
      </c>
      <c r="B256" t="s">
        <v>169</v>
      </c>
      <c r="C256" t="s">
        <v>27</v>
      </c>
      <c r="D256" t="s">
        <v>187</v>
      </c>
      <c r="E256" t="s">
        <v>183</v>
      </c>
      <c r="F256">
        <v>2024</v>
      </c>
      <c r="G256" t="s">
        <v>177</v>
      </c>
      <c r="H256">
        <v>8</v>
      </c>
      <c r="I256">
        <v>156.52304077148437</v>
      </c>
      <c r="J256">
        <v>152.66728210449219</v>
      </c>
      <c r="K256">
        <v>149.6181640625</v>
      </c>
      <c r="L256">
        <v>149.2115478515625</v>
      </c>
      <c r="M256">
        <v>155.95523071289062</v>
      </c>
      <c r="N256">
        <v>172.22187805175781</v>
      </c>
      <c r="O256">
        <v>187.78805541992187</v>
      </c>
      <c r="P256">
        <v>203.30381774902344</v>
      </c>
      <c r="Q256">
        <v>215.10836791992187</v>
      </c>
      <c r="R256">
        <v>224.64277648925781</v>
      </c>
      <c r="S256">
        <v>233.4759521484375</v>
      </c>
      <c r="T256">
        <v>235.85862731933594</v>
      </c>
      <c r="U256">
        <v>237.677001953125</v>
      </c>
      <c r="V256">
        <v>237.93392944335937</v>
      </c>
      <c r="W256">
        <v>235.97523498535156</v>
      </c>
      <c r="X256">
        <v>230.15299987792969</v>
      </c>
      <c r="Y256">
        <v>222.79582214355469</v>
      </c>
      <c r="Z256">
        <v>213.28448486328125</v>
      </c>
      <c r="AA256">
        <v>202.33113098144531</v>
      </c>
      <c r="AB256">
        <v>196.14912414550781</v>
      </c>
      <c r="AC256">
        <v>191.08656311035156</v>
      </c>
      <c r="AD256">
        <v>181.72367858886719</v>
      </c>
      <c r="AE256">
        <v>173.69137573242187</v>
      </c>
      <c r="AF256">
        <v>166.18948364257812</v>
      </c>
      <c r="AG256">
        <v>-2.1676141768693924E-2</v>
      </c>
      <c r="AH256">
        <v>0.6113593578338623</v>
      </c>
      <c r="AI256">
        <v>0.33027869462966919</v>
      </c>
      <c r="AJ256">
        <v>0.69999247789382935</v>
      </c>
      <c r="AK256">
        <v>0.12076549232006073</v>
      </c>
      <c r="AL256">
        <v>0.43714147806167603</v>
      </c>
      <c r="AM256">
        <v>-1.6738053560256958</v>
      </c>
      <c r="AN256">
        <v>0.18213322758674622</v>
      </c>
      <c r="AO256">
        <v>1.4842435121536255</v>
      </c>
      <c r="AP256">
        <v>2.0375256538391113</v>
      </c>
      <c r="AQ256">
        <v>5.6830945014953613</v>
      </c>
      <c r="AR256">
        <v>19.592632293701172</v>
      </c>
      <c r="AS256">
        <v>19.797645568847656</v>
      </c>
      <c r="AT256">
        <v>18.343252182006836</v>
      </c>
      <c r="AU256">
        <v>17.558242797851562</v>
      </c>
      <c r="AV256">
        <v>18.047401428222656</v>
      </c>
      <c r="AW256">
        <v>18.079301834106445</v>
      </c>
      <c r="AX256">
        <v>15.791038513183594</v>
      </c>
      <c r="AY256">
        <v>6.5744051933288574</v>
      </c>
      <c r="AZ256">
        <v>4.2659907341003418</v>
      </c>
      <c r="BA256">
        <v>3.1207756996154785</v>
      </c>
      <c r="BB256">
        <v>2.1501171588897705</v>
      </c>
      <c r="BC256">
        <v>2.2820553779602051</v>
      </c>
      <c r="BD256">
        <v>2.3292925357818604</v>
      </c>
      <c r="BE256">
        <v>71.10400390625</v>
      </c>
      <c r="BF256">
        <v>70.192955017089844</v>
      </c>
      <c r="BG256">
        <v>69.491188049316406</v>
      </c>
      <c r="BH256">
        <v>68.486785888671875</v>
      </c>
      <c r="BI256">
        <v>68.681022644042969</v>
      </c>
      <c r="BJ256">
        <v>68.431022644042969</v>
      </c>
      <c r="BK256">
        <v>68.83013916015625</v>
      </c>
      <c r="BL256">
        <v>69.637184143066406</v>
      </c>
      <c r="BM256">
        <v>73.91986083984375</v>
      </c>
      <c r="BN256">
        <v>78.168159484863281</v>
      </c>
      <c r="BO256">
        <v>82.032394409179688</v>
      </c>
      <c r="BP256">
        <v>83.868362426757813</v>
      </c>
      <c r="BQ256">
        <v>84.872764587402344</v>
      </c>
      <c r="BR256">
        <v>83.82452392578125</v>
      </c>
      <c r="BS256">
        <v>83.416595458984375</v>
      </c>
      <c r="BT256">
        <v>83.817138671875</v>
      </c>
      <c r="BU256">
        <v>83.675544738769531</v>
      </c>
      <c r="BV256">
        <v>82.760086059570313</v>
      </c>
      <c r="BW256">
        <v>80.220939636230469</v>
      </c>
      <c r="BX256">
        <v>77.353721618652344</v>
      </c>
      <c r="BY256">
        <v>75.013351440429688</v>
      </c>
      <c r="BZ256">
        <v>73.695793151855469</v>
      </c>
      <c r="CA256">
        <v>72.646141052246094</v>
      </c>
      <c r="CB256">
        <v>72.254539489746094</v>
      </c>
      <c r="CC256">
        <v>3.2587337493896484</v>
      </c>
      <c r="CD256">
        <v>2.6068010330200195</v>
      </c>
      <c r="CE256">
        <v>2.1845824718475342</v>
      </c>
      <c r="CF256">
        <v>2.8602619171142578</v>
      </c>
      <c r="CG256">
        <v>3.5122084617614746</v>
      </c>
      <c r="CH256">
        <v>4.3462352752685547</v>
      </c>
      <c r="CI256">
        <v>3.8333249092102051</v>
      </c>
      <c r="CJ256">
        <v>3.7111494541168213</v>
      </c>
      <c r="CK256">
        <v>2.0152897834777832</v>
      </c>
      <c r="CL256">
        <v>3.7136139869689941</v>
      </c>
      <c r="CM256">
        <v>3.5168724060058594</v>
      </c>
      <c r="CN256">
        <v>3.390324592590332</v>
      </c>
      <c r="CO256">
        <v>3.1096236705780029</v>
      </c>
      <c r="CP256">
        <v>2.953110933303833</v>
      </c>
      <c r="CQ256">
        <v>3.1436457633972168</v>
      </c>
      <c r="CR256">
        <v>4.2082118988037109</v>
      </c>
      <c r="CS256">
        <v>3.4331848621368408</v>
      </c>
      <c r="CT256">
        <v>3.5252163410186768</v>
      </c>
      <c r="CU256">
        <v>4.1103215217590332</v>
      </c>
      <c r="CV256">
        <v>4.5935463905334473</v>
      </c>
      <c r="CW256">
        <v>4.879185676574707</v>
      </c>
      <c r="CX256">
        <v>5.1094675064086914</v>
      </c>
      <c r="CY256">
        <v>4.5437297821044922</v>
      </c>
      <c r="CZ256">
        <v>3.9685087203979492</v>
      </c>
    </row>
    <row r="257" spans="1:104" x14ac:dyDescent="0.25">
      <c r="A257" t="s">
        <v>431</v>
      </c>
      <c r="B257" t="s">
        <v>169</v>
      </c>
      <c r="C257" t="s">
        <v>27</v>
      </c>
      <c r="D257" t="s">
        <v>187</v>
      </c>
      <c r="E257" t="s">
        <v>183</v>
      </c>
      <c r="F257">
        <v>2024</v>
      </c>
      <c r="G257" t="s">
        <v>178</v>
      </c>
      <c r="H257">
        <v>9</v>
      </c>
      <c r="I257">
        <v>153.38946533203125</v>
      </c>
      <c r="J257">
        <v>149.74055480957031</v>
      </c>
      <c r="K257">
        <v>146.92634582519531</v>
      </c>
      <c r="L257">
        <v>146.90914916992187</v>
      </c>
      <c r="M257">
        <v>154.705810546875</v>
      </c>
      <c r="N257">
        <v>170.94110107421875</v>
      </c>
      <c r="O257">
        <v>190.20941162109375</v>
      </c>
      <c r="P257">
        <v>206.01235961914063</v>
      </c>
      <c r="Q257">
        <v>221.05839538574219</v>
      </c>
      <c r="R257">
        <v>233.11039733886719</v>
      </c>
      <c r="S257">
        <v>241.66090393066406</v>
      </c>
      <c r="T257">
        <v>244.35807800292969</v>
      </c>
      <c r="U257">
        <v>245.89132690429687</v>
      </c>
      <c r="V257">
        <v>245.67781066894531</v>
      </c>
      <c r="W257">
        <v>242.98760986328125</v>
      </c>
      <c r="X257">
        <v>234.71321105957031</v>
      </c>
      <c r="Y257">
        <v>224.27671813964844</v>
      </c>
      <c r="Z257">
        <v>213.93466186523437</v>
      </c>
      <c r="AA257">
        <v>204.17839050292969</v>
      </c>
      <c r="AB257">
        <v>200.05009460449219</v>
      </c>
      <c r="AC257">
        <v>191.78773498535156</v>
      </c>
      <c r="AD257">
        <v>180.99392700195312</v>
      </c>
      <c r="AE257">
        <v>171.52914428710937</v>
      </c>
      <c r="AF257">
        <v>163.79484558105469</v>
      </c>
      <c r="AG257">
        <v>-8.1858895719051361E-3</v>
      </c>
      <c r="AH257">
        <v>0.59980911016464233</v>
      </c>
      <c r="AI257">
        <v>0.33883705735206604</v>
      </c>
      <c r="AJ257">
        <v>0.71031522750854492</v>
      </c>
      <c r="AK257">
        <v>0.15828852355480194</v>
      </c>
      <c r="AL257">
        <v>0.51388192176818848</v>
      </c>
      <c r="AM257">
        <v>-1.628536581993103</v>
      </c>
      <c r="AN257">
        <v>0.30567687749862671</v>
      </c>
      <c r="AO257">
        <v>1.6289834976196289</v>
      </c>
      <c r="AP257">
        <v>2.1613631248474121</v>
      </c>
      <c r="AQ257">
        <v>5.9299540519714355</v>
      </c>
      <c r="AR257">
        <v>20.391324996948242</v>
      </c>
      <c r="AS257">
        <v>20.594606399536133</v>
      </c>
      <c r="AT257">
        <v>19.047727584838867</v>
      </c>
      <c r="AU257">
        <v>18.182332992553711</v>
      </c>
      <c r="AV257">
        <v>18.560352325439453</v>
      </c>
      <c r="AW257">
        <v>18.352390289306641</v>
      </c>
      <c r="AX257">
        <v>16.018917083740234</v>
      </c>
      <c r="AY257">
        <v>6.7995414733886719</v>
      </c>
      <c r="AZ257">
        <v>4.4487524032592773</v>
      </c>
      <c r="BA257">
        <v>3.1875035762786865</v>
      </c>
      <c r="BB257">
        <v>2.1970705986022949</v>
      </c>
      <c r="BC257">
        <v>2.3086936473846436</v>
      </c>
      <c r="BD257">
        <v>2.3380787372589111</v>
      </c>
      <c r="BE257">
        <v>70.890312194824219</v>
      </c>
      <c r="BF257">
        <v>70.438545227050781</v>
      </c>
      <c r="BG257">
        <v>70.2894287109375</v>
      </c>
      <c r="BH257">
        <v>69.486785888671875</v>
      </c>
      <c r="BI257">
        <v>69.0394287109375</v>
      </c>
      <c r="BJ257">
        <v>68.741188049316406</v>
      </c>
      <c r="BK257">
        <v>69.197357177734375</v>
      </c>
      <c r="BL257">
        <v>70.149116516113281</v>
      </c>
      <c r="BM257">
        <v>72.85528564453125</v>
      </c>
      <c r="BN257">
        <v>76.714973449707031</v>
      </c>
      <c r="BO257">
        <v>81.184356689453125</v>
      </c>
      <c r="BP257">
        <v>82.644927978515625</v>
      </c>
      <c r="BQ257">
        <v>84.544044494628906</v>
      </c>
      <c r="BR257">
        <v>85.289642333984375</v>
      </c>
      <c r="BS257">
        <v>85.938758850097656</v>
      </c>
      <c r="BT257">
        <v>86.188758850097656</v>
      </c>
      <c r="BU257">
        <v>85.429946899414063</v>
      </c>
      <c r="BV257">
        <v>84.030830383300781</v>
      </c>
      <c r="BW257">
        <v>83.675544738769531</v>
      </c>
      <c r="BX257">
        <v>78.706169128417969</v>
      </c>
      <c r="BY257">
        <v>76.298240661621094</v>
      </c>
      <c r="BZ257">
        <v>74.390312194824219</v>
      </c>
      <c r="CA257">
        <v>73.491188049316406</v>
      </c>
      <c r="CB257">
        <v>72.842071533203125</v>
      </c>
      <c r="CC257">
        <v>3.1864564418792725</v>
      </c>
      <c r="CD257">
        <v>2.5511918067932129</v>
      </c>
      <c r="CE257">
        <v>2.1405513286590576</v>
      </c>
      <c r="CF257">
        <v>2.8099203109741211</v>
      </c>
      <c r="CG257">
        <v>3.4763925075531006</v>
      </c>
      <c r="CH257">
        <v>4.304405689239502</v>
      </c>
      <c r="CI257">
        <v>3.874194860458374</v>
      </c>
      <c r="CJ257">
        <v>3.7523043155670166</v>
      </c>
      <c r="CK257">
        <v>2.066469669342041</v>
      </c>
      <c r="CL257">
        <v>3.8451008796691895</v>
      </c>
      <c r="CM257">
        <v>3.6321403980255127</v>
      </c>
      <c r="CN257">
        <v>3.5047581195831299</v>
      </c>
      <c r="CO257">
        <v>3.2100045680999756</v>
      </c>
      <c r="CP257">
        <v>3.0425035953521729</v>
      </c>
      <c r="CQ257">
        <v>3.2299301624298096</v>
      </c>
      <c r="CR257">
        <v>4.2821345329284668</v>
      </c>
      <c r="CS257">
        <v>3.4483880996704102</v>
      </c>
      <c r="CT257">
        <v>3.5281698703765869</v>
      </c>
      <c r="CU257">
        <v>4.1387066841125488</v>
      </c>
      <c r="CV257">
        <v>4.6745758056640625</v>
      </c>
      <c r="CW257">
        <v>4.8862967491149902</v>
      </c>
      <c r="CX257">
        <v>5.0777339935302734</v>
      </c>
      <c r="CY257">
        <v>4.4772768020629883</v>
      </c>
      <c r="CZ257">
        <v>3.9027056694030762</v>
      </c>
    </row>
    <row r="258" spans="1:104" x14ac:dyDescent="0.25">
      <c r="A258" t="s">
        <v>432</v>
      </c>
      <c r="B258" t="s">
        <v>169</v>
      </c>
      <c r="C258" t="s">
        <v>27</v>
      </c>
      <c r="D258" t="s">
        <v>187</v>
      </c>
      <c r="E258" t="s">
        <v>183</v>
      </c>
      <c r="F258">
        <v>2024</v>
      </c>
      <c r="G258" t="s">
        <v>179</v>
      </c>
      <c r="H258">
        <v>10</v>
      </c>
      <c r="I258">
        <v>148.05758666992187</v>
      </c>
      <c r="J258">
        <v>144.47880554199219</v>
      </c>
      <c r="K258">
        <v>141.54129028320312</v>
      </c>
      <c r="L258">
        <v>140.869384765625</v>
      </c>
      <c r="M258">
        <v>146.84068298339844</v>
      </c>
      <c r="N258">
        <v>159.09381103515625</v>
      </c>
      <c r="O258">
        <v>176.41493225097656</v>
      </c>
      <c r="P258">
        <v>190.69667053222656</v>
      </c>
      <c r="Q258">
        <v>201.28694152832031</v>
      </c>
      <c r="R258">
        <v>208.86161804199219</v>
      </c>
      <c r="S258">
        <v>216.1905517578125</v>
      </c>
      <c r="T258">
        <v>219.04454040527344</v>
      </c>
      <c r="U258">
        <v>220.63676452636719</v>
      </c>
      <c r="V258">
        <v>222.99368286132812</v>
      </c>
      <c r="W258">
        <v>221.30387878417969</v>
      </c>
      <c r="X258">
        <v>214.55387878417969</v>
      </c>
      <c r="Y258">
        <v>206.32479858398437</v>
      </c>
      <c r="Z258">
        <v>196.99270629882813</v>
      </c>
      <c r="AA258">
        <v>190.66886901855469</v>
      </c>
      <c r="AB258">
        <v>184.38880920410156</v>
      </c>
      <c r="AC258">
        <v>177.43150329589844</v>
      </c>
      <c r="AD258">
        <v>168.03213500976562</v>
      </c>
      <c r="AE258">
        <v>161.043701171875</v>
      </c>
      <c r="AF258">
        <v>155.10771179199219</v>
      </c>
      <c r="AG258">
        <v>-0.27120339870452881</v>
      </c>
      <c r="AH258">
        <v>0.57530790567398071</v>
      </c>
      <c r="AI258">
        <v>3.456445038318634E-2</v>
      </c>
      <c r="AJ258">
        <v>0.25791612267494202</v>
      </c>
      <c r="AK258">
        <v>-0.61305421590805054</v>
      </c>
      <c r="AL258">
        <v>-1.0771584510803223</v>
      </c>
      <c r="AM258">
        <v>-2.8058528900146484</v>
      </c>
      <c r="AN258">
        <v>-2.0594131946563721</v>
      </c>
      <c r="AO258">
        <v>-0.48924216628074646</v>
      </c>
      <c r="AP258">
        <v>1.0560473203659058</v>
      </c>
      <c r="AQ258">
        <v>4.4147562980651855</v>
      </c>
      <c r="AR258">
        <v>16.543739318847656</v>
      </c>
      <c r="AS258">
        <v>16.365877151489258</v>
      </c>
      <c r="AT258">
        <v>15.250968933105469</v>
      </c>
      <c r="AU258">
        <v>14.612793922424316</v>
      </c>
      <c r="AV258">
        <v>13.999029159545898</v>
      </c>
      <c r="AW258">
        <v>13.944230079650879</v>
      </c>
      <c r="AX258">
        <v>11.292427062988281</v>
      </c>
      <c r="AY258">
        <v>3.1282036304473877</v>
      </c>
      <c r="AZ258">
        <v>2.2147881984710693</v>
      </c>
      <c r="BA258">
        <v>1.8804668188095093</v>
      </c>
      <c r="BB258">
        <v>0.96151083707809448</v>
      </c>
      <c r="BC258">
        <v>1.0877794027328491</v>
      </c>
      <c r="BD258">
        <v>1.3762041330337524</v>
      </c>
      <c r="BE258">
        <v>64.599594116210938</v>
      </c>
      <c r="BF258">
        <v>64.491188049316406</v>
      </c>
      <c r="BG258">
        <v>64.046821594238281</v>
      </c>
      <c r="BH258">
        <v>62.97784423828125</v>
      </c>
      <c r="BI258">
        <v>61.693092346191406</v>
      </c>
      <c r="BJ258">
        <v>61.296955108642578</v>
      </c>
      <c r="BK258">
        <v>61.080284118652344</v>
      </c>
      <c r="BL258">
        <v>61.454883575439453</v>
      </c>
      <c r="BM258">
        <v>63.652103424072266</v>
      </c>
      <c r="BN258">
        <v>67.752845764160156</v>
      </c>
      <c r="BO258">
        <v>71.341796875</v>
      </c>
      <c r="BP258">
        <v>74.976905822753906</v>
      </c>
      <c r="BQ258">
        <v>77.46795654296875</v>
      </c>
      <c r="BR258">
        <v>77.105148315429687</v>
      </c>
      <c r="BS258">
        <v>76.858268737792969</v>
      </c>
      <c r="BT258">
        <v>75.945655822753906</v>
      </c>
      <c r="BU258">
        <v>74.948646545410156</v>
      </c>
      <c r="BV258">
        <v>74.564430236816406</v>
      </c>
      <c r="BW258">
        <v>73.077018737792969</v>
      </c>
      <c r="BX258">
        <v>70.338951110839844</v>
      </c>
      <c r="BY258">
        <v>69.095054626464844</v>
      </c>
      <c r="BZ258">
        <v>67.593498229980469</v>
      </c>
      <c r="CA258">
        <v>67.033462524414063</v>
      </c>
      <c r="CB258">
        <v>65.756103515625</v>
      </c>
      <c r="CC258">
        <v>3.3547191619873047</v>
      </c>
      <c r="CD258">
        <v>2.6848552227020264</v>
      </c>
      <c r="CE258">
        <v>2.2491691112518311</v>
      </c>
      <c r="CF258">
        <v>2.9388322830200195</v>
      </c>
      <c r="CG258">
        <v>3.5989978313446045</v>
      </c>
      <c r="CH258">
        <v>4.3695130348205566</v>
      </c>
      <c r="CI258">
        <v>3.9192039966583252</v>
      </c>
      <c r="CJ258">
        <v>3.7884440422058105</v>
      </c>
      <c r="CK258">
        <v>2.0523462295532227</v>
      </c>
      <c r="CL258">
        <v>3.757662296295166</v>
      </c>
      <c r="CM258">
        <v>3.5441000461578369</v>
      </c>
      <c r="CN258">
        <v>3.4267055988311768</v>
      </c>
      <c r="CO258">
        <v>3.141618013381958</v>
      </c>
      <c r="CP258">
        <v>3.0121097564697266</v>
      </c>
      <c r="CQ258">
        <v>3.2085661888122559</v>
      </c>
      <c r="CR258">
        <v>4.2694520950317383</v>
      </c>
      <c r="CS258">
        <v>3.4601614475250244</v>
      </c>
      <c r="CT258">
        <v>3.5434920787811279</v>
      </c>
      <c r="CU258">
        <v>4.2154865264892578</v>
      </c>
      <c r="CV258">
        <v>4.6994938850402832</v>
      </c>
      <c r="CW258">
        <v>4.9306340217590332</v>
      </c>
      <c r="CX258">
        <v>5.141754150390625</v>
      </c>
      <c r="CY258">
        <v>4.5849313735961914</v>
      </c>
      <c r="CZ258">
        <v>4.0309929847717285</v>
      </c>
    </row>
    <row r="259" spans="1:104" x14ac:dyDescent="0.25">
      <c r="A259" t="s">
        <v>433</v>
      </c>
      <c r="B259" t="s">
        <v>169</v>
      </c>
      <c r="C259" t="s">
        <v>27</v>
      </c>
      <c r="D259" t="s">
        <v>187</v>
      </c>
      <c r="E259" t="s">
        <v>183</v>
      </c>
      <c r="F259">
        <v>2024</v>
      </c>
      <c r="G259" t="s">
        <v>180</v>
      </c>
      <c r="H259">
        <v>11</v>
      </c>
      <c r="I259">
        <v>136.28507995605469</v>
      </c>
      <c r="J259">
        <v>133.1702880859375</v>
      </c>
      <c r="K259">
        <v>131.05696105957031</v>
      </c>
      <c r="L259">
        <v>131.2041015625</v>
      </c>
      <c r="M259">
        <v>137.49876403808594</v>
      </c>
      <c r="N259">
        <v>148.05421447753906</v>
      </c>
      <c r="O259">
        <v>162.16291809082031</v>
      </c>
      <c r="P259">
        <v>176.95729064941406</v>
      </c>
      <c r="Q259">
        <v>186.10478210449219</v>
      </c>
      <c r="R259">
        <v>192.4378662109375</v>
      </c>
      <c r="S259">
        <v>198.36341857910156</v>
      </c>
      <c r="T259">
        <v>199.50352478027344</v>
      </c>
      <c r="U259">
        <v>200.81170654296875</v>
      </c>
      <c r="V259">
        <v>202.42515563964844</v>
      </c>
      <c r="W259">
        <v>200.57644653320312</v>
      </c>
      <c r="X259">
        <v>193.89006042480469</v>
      </c>
      <c r="Y259">
        <v>187.13775634765625</v>
      </c>
      <c r="Z259">
        <v>180.77719116210937</v>
      </c>
      <c r="AA259">
        <v>171.2938232421875</v>
      </c>
      <c r="AB259">
        <v>164.20191955566406</v>
      </c>
      <c r="AC259">
        <v>160.20556640625</v>
      </c>
      <c r="AD259">
        <v>153.05438232421875</v>
      </c>
      <c r="AE259">
        <v>146.9107666015625</v>
      </c>
      <c r="AF259">
        <v>142.11503601074219</v>
      </c>
      <c r="AG259">
        <v>-0.40893325209617615</v>
      </c>
      <c r="AH259">
        <v>0.52820330858230591</v>
      </c>
      <c r="AI259">
        <v>-0.1456068754196167</v>
      </c>
      <c r="AJ259">
        <v>-1.8840014934539795E-2</v>
      </c>
      <c r="AK259">
        <v>-1.0438085794448853</v>
      </c>
      <c r="AL259">
        <v>-1.9537729024887085</v>
      </c>
      <c r="AM259">
        <v>-3.3618040084838867</v>
      </c>
      <c r="AN259">
        <v>-3.3396260738372803</v>
      </c>
      <c r="AO259">
        <v>-1.6509932279586792</v>
      </c>
      <c r="AP259">
        <v>0.4398159384727478</v>
      </c>
      <c r="AQ259">
        <v>3.5138823986053467</v>
      </c>
      <c r="AR259">
        <v>14.029150009155273</v>
      </c>
      <c r="AS259">
        <v>13.631046295166016</v>
      </c>
      <c r="AT259">
        <v>12.628312110900879</v>
      </c>
      <c r="AU259">
        <v>12.084358215332031</v>
      </c>
      <c r="AV259">
        <v>10.888423919677734</v>
      </c>
      <c r="AW259">
        <v>10.895381927490234</v>
      </c>
      <c r="AX259">
        <v>8.2772645950317383</v>
      </c>
      <c r="AY259">
        <v>0.90819710493087769</v>
      </c>
      <c r="AZ259">
        <v>0.86863929033279419</v>
      </c>
      <c r="BA259">
        <v>1.0638517141342163</v>
      </c>
      <c r="BB259">
        <v>0.23031821846961975</v>
      </c>
      <c r="BC259">
        <v>0.3449140191078186</v>
      </c>
      <c r="BD259">
        <v>0.75636732578277588</v>
      </c>
      <c r="BE259">
        <v>59.438549041748047</v>
      </c>
      <c r="BF259">
        <v>58.235225677490234</v>
      </c>
      <c r="BG259">
        <v>57.425056457519531</v>
      </c>
      <c r="BH259">
        <v>56.445934295654297</v>
      </c>
      <c r="BI259">
        <v>57.504539489746094</v>
      </c>
      <c r="BJ259">
        <v>56.760509490966797</v>
      </c>
      <c r="BK259">
        <v>57.108409881591797</v>
      </c>
      <c r="BL259">
        <v>57.209285736083984</v>
      </c>
      <c r="BM259">
        <v>60.802642822265625</v>
      </c>
      <c r="BN259">
        <v>64.935295104980469</v>
      </c>
      <c r="BO259">
        <v>68.448646545410156</v>
      </c>
      <c r="BP259">
        <v>69.543556213378906</v>
      </c>
      <c r="BQ259">
        <v>70.228462219238281</v>
      </c>
      <c r="BR259">
        <v>69.599319458007813</v>
      </c>
      <c r="BS259">
        <v>69.022819519042969</v>
      </c>
      <c r="BT259">
        <v>69.927902221679688</v>
      </c>
      <c r="BU259">
        <v>68.792274475097656</v>
      </c>
      <c r="BV259">
        <v>66.194374084472656</v>
      </c>
      <c r="BW259">
        <v>64.408065795898437</v>
      </c>
      <c r="BX259">
        <v>64.045257568359375</v>
      </c>
      <c r="BY259">
        <v>63.051219940185547</v>
      </c>
      <c r="BZ259">
        <v>61.822097778320313</v>
      </c>
      <c r="CA259">
        <v>61.560173034667969</v>
      </c>
      <c r="CB259">
        <v>60.102443695068359</v>
      </c>
      <c r="CC259">
        <v>3.3803374767303467</v>
      </c>
      <c r="CD259">
        <v>2.7090079784393311</v>
      </c>
      <c r="CE259">
        <v>2.2797398567199707</v>
      </c>
      <c r="CF259">
        <v>2.9963452816009521</v>
      </c>
      <c r="CG259">
        <v>3.6890981197357178</v>
      </c>
      <c r="CH259">
        <v>4.451298713684082</v>
      </c>
      <c r="CI259">
        <v>3.943666934967041</v>
      </c>
      <c r="CJ259">
        <v>3.8483314514160156</v>
      </c>
      <c r="CK259">
        <v>2.0772025585174561</v>
      </c>
      <c r="CL259">
        <v>3.7899713516235352</v>
      </c>
      <c r="CM259">
        <v>3.5597302913665771</v>
      </c>
      <c r="CN259">
        <v>3.4164981842041016</v>
      </c>
      <c r="CO259">
        <v>3.1300463676452637</v>
      </c>
      <c r="CP259">
        <v>2.9931533336639404</v>
      </c>
      <c r="CQ259">
        <v>3.1833775043487549</v>
      </c>
      <c r="CR259">
        <v>4.2235488891601562</v>
      </c>
      <c r="CS259">
        <v>3.4355213642120361</v>
      </c>
      <c r="CT259">
        <v>3.5596818923950195</v>
      </c>
      <c r="CU259">
        <v>4.1456809043884277</v>
      </c>
      <c r="CV259">
        <v>4.5812182426452637</v>
      </c>
      <c r="CW259">
        <v>4.8734426498413086</v>
      </c>
      <c r="CX259">
        <v>5.126854419708252</v>
      </c>
      <c r="CY259">
        <v>4.5785603523254395</v>
      </c>
      <c r="CZ259">
        <v>4.0430107116699219</v>
      </c>
    </row>
    <row r="260" spans="1:104" x14ac:dyDescent="0.25">
      <c r="A260" t="s">
        <v>434</v>
      </c>
      <c r="B260" t="s">
        <v>169</v>
      </c>
      <c r="C260" t="s">
        <v>27</v>
      </c>
      <c r="D260" t="s">
        <v>187</v>
      </c>
      <c r="E260" t="s">
        <v>183</v>
      </c>
      <c r="F260">
        <v>2024</v>
      </c>
      <c r="G260" t="s">
        <v>181</v>
      </c>
      <c r="H260">
        <v>12</v>
      </c>
      <c r="I260">
        <v>129.05337524414062</v>
      </c>
      <c r="J260">
        <v>126.54472351074219</v>
      </c>
      <c r="K260">
        <v>125.00504302978516</v>
      </c>
      <c r="L260">
        <v>124.69933319091797</v>
      </c>
      <c r="M260">
        <v>130.43911743164062</v>
      </c>
      <c r="N260">
        <v>140.76356506347656</v>
      </c>
      <c r="O260">
        <v>155.81295776367187</v>
      </c>
      <c r="P260">
        <v>168.29454040527344</v>
      </c>
      <c r="Q260">
        <v>174.87544250488281</v>
      </c>
      <c r="R260">
        <v>177.6768798828125</v>
      </c>
      <c r="S260">
        <v>179.22320556640625</v>
      </c>
      <c r="T260">
        <v>178.06910705566406</v>
      </c>
      <c r="U260">
        <v>177.21624755859375</v>
      </c>
      <c r="V260">
        <v>176.99688720703125</v>
      </c>
      <c r="W260">
        <v>175.11370849609375</v>
      </c>
      <c r="X260">
        <v>170.76060485839844</v>
      </c>
      <c r="Y260">
        <v>168.43350219726562</v>
      </c>
      <c r="Z260">
        <v>166.71267700195312</v>
      </c>
      <c r="AA260">
        <v>160.22439575195312</v>
      </c>
      <c r="AB260">
        <v>154.53999328613281</v>
      </c>
      <c r="AC260">
        <v>150.698974609375</v>
      </c>
      <c r="AD260">
        <v>144.91558837890625</v>
      </c>
      <c r="AE260">
        <v>139.25685119628906</v>
      </c>
      <c r="AF260">
        <v>134.09768676757813</v>
      </c>
      <c r="AG260">
        <v>-0.56453216075897217</v>
      </c>
      <c r="AH260">
        <v>0.49960672855377197</v>
      </c>
      <c r="AI260">
        <v>-0.33800584077835083</v>
      </c>
      <c r="AJ260">
        <v>-0.30730748176574707</v>
      </c>
      <c r="AK260">
        <v>-1.5140160322189331</v>
      </c>
      <c r="AL260">
        <v>-2.9207198619842529</v>
      </c>
      <c r="AM260">
        <v>-4.1140379905700684</v>
      </c>
      <c r="AN260">
        <v>-4.7730941772460937</v>
      </c>
      <c r="AO260">
        <v>-2.8752520084381104</v>
      </c>
      <c r="AP260">
        <v>-0.17255626618862152</v>
      </c>
      <c r="AQ260">
        <v>2.6047205924987793</v>
      </c>
      <c r="AR260">
        <v>11.432144165039063</v>
      </c>
      <c r="AS260">
        <v>10.717957496643066</v>
      </c>
      <c r="AT260">
        <v>9.7923002243041992</v>
      </c>
      <c r="AU260">
        <v>9.3601160049438477</v>
      </c>
      <c r="AV260">
        <v>7.7651782035827637</v>
      </c>
      <c r="AW260">
        <v>7.9528112411499023</v>
      </c>
      <c r="AX260">
        <v>5.372584342956543</v>
      </c>
      <c r="AY260">
        <v>-1.2417657375335693</v>
      </c>
      <c r="AZ260">
        <v>-0.40339216589927673</v>
      </c>
      <c r="BA260">
        <v>0.29968777298927307</v>
      </c>
      <c r="BB260">
        <v>-0.50028634071350098</v>
      </c>
      <c r="BC260">
        <v>-0.39436513185501099</v>
      </c>
      <c r="BD260">
        <v>0.1540992259979248</v>
      </c>
      <c r="BE260">
        <v>53.517131805419922</v>
      </c>
      <c r="BF260">
        <v>53.495731353759766</v>
      </c>
      <c r="BG260">
        <v>52.327297210693359</v>
      </c>
      <c r="BH260">
        <v>52.628520965576172</v>
      </c>
      <c r="BI260">
        <v>51.733802795410156</v>
      </c>
      <c r="BJ260">
        <v>50.65081787109375</v>
      </c>
      <c r="BK260">
        <v>50.18414306640625</v>
      </c>
      <c r="BL260">
        <v>49.93414306640625</v>
      </c>
      <c r="BM260">
        <v>54.497016906738281</v>
      </c>
      <c r="BN260">
        <v>57.438270568847656</v>
      </c>
      <c r="BO260">
        <v>60.565994262695313</v>
      </c>
      <c r="BP260">
        <v>63.081424713134766</v>
      </c>
      <c r="BQ260">
        <v>64.810173034667969</v>
      </c>
      <c r="BR260">
        <v>64.629142761230469</v>
      </c>
      <c r="BS260">
        <v>62.713691711425781</v>
      </c>
      <c r="BT260">
        <v>61.947353363037109</v>
      </c>
      <c r="BU260">
        <v>61.181022644042969</v>
      </c>
      <c r="BV260">
        <v>58.440109252929688</v>
      </c>
      <c r="BW260">
        <v>55.616722106933594</v>
      </c>
      <c r="BX260">
        <v>53.529342651367188</v>
      </c>
      <c r="BY260">
        <v>52.084968566894531</v>
      </c>
      <c r="BZ260">
        <v>50.7659912109375</v>
      </c>
      <c r="CA260">
        <v>50.090927124023438</v>
      </c>
      <c r="CB260">
        <v>49.268825531005859</v>
      </c>
      <c r="CC260">
        <v>3.6125242710113525</v>
      </c>
      <c r="CD260">
        <v>2.9052040576934814</v>
      </c>
      <c r="CE260">
        <v>2.4540441036224365</v>
      </c>
      <c r="CF260">
        <v>3.2139430046081543</v>
      </c>
      <c r="CG260">
        <v>3.9496526718139648</v>
      </c>
      <c r="CH260">
        <v>4.7762365341186523</v>
      </c>
      <c r="CI260">
        <v>4.2764358520507812</v>
      </c>
      <c r="CJ260">
        <v>4.1305098533630371</v>
      </c>
      <c r="CK260">
        <v>2.2028236389160156</v>
      </c>
      <c r="CL260">
        <v>3.9491710662841797</v>
      </c>
      <c r="CM260">
        <v>3.629772424697876</v>
      </c>
      <c r="CN260">
        <v>3.4415082931518555</v>
      </c>
      <c r="CO260">
        <v>3.1174166202545166</v>
      </c>
      <c r="CP260">
        <v>2.9536545276641846</v>
      </c>
      <c r="CQ260">
        <v>3.136591911315918</v>
      </c>
      <c r="CR260">
        <v>4.197969913482666</v>
      </c>
      <c r="CS260">
        <v>3.4897096157073975</v>
      </c>
      <c r="CT260">
        <v>3.7048091888427734</v>
      </c>
      <c r="CU260">
        <v>4.3763542175292969</v>
      </c>
      <c r="CV260">
        <v>4.8660135269165039</v>
      </c>
      <c r="CW260">
        <v>5.1736640930175781</v>
      </c>
      <c r="CX260">
        <v>5.4783520698547363</v>
      </c>
      <c r="CY260">
        <v>4.8980307579040527</v>
      </c>
      <c r="CZ260">
        <v>4.305422306060791</v>
      </c>
    </row>
    <row r="261" spans="1:104" x14ac:dyDescent="0.25">
      <c r="A261" t="s">
        <v>435</v>
      </c>
      <c r="B261" t="s">
        <v>169</v>
      </c>
      <c r="C261" t="s">
        <v>27</v>
      </c>
      <c r="D261" t="s">
        <v>187</v>
      </c>
      <c r="E261" t="s">
        <v>183</v>
      </c>
      <c r="F261">
        <v>2024</v>
      </c>
      <c r="G261" t="s">
        <v>182</v>
      </c>
      <c r="H261">
        <v>8</v>
      </c>
      <c r="I261">
        <v>153.83511352539062</v>
      </c>
      <c r="J261">
        <v>150.14225769042969</v>
      </c>
      <c r="K261">
        <v>147.16238403320312</v>
      </c>
      <c r="L261">
        <v>146.81782531738281</v>
      </c>
      <c r="M261">
        <v>153.200927734375</v>
      </c>
      <c r="N261">
        <v>168.85261535644531</v>
      </c>
      <c r="O261">
        <v>184.24041748046875</v>
      </c>
      <c r="P261">
        <v>199.19293212890625</v>
      </c>
      <c r="Q261">
        <v>209.49589538574219</v>
      </c>
      <c r="R261">
        <v>216.98321533203125</v>
      </c>
      <c r="S261">
        <v>223.99516296386719</v>
      </c>
      <c r="T261">
        <v>225.6578369140625</v>
      </c>
      <c r="U261">
        <v>227.22735595703125</v>
      </c>
      <c r="V261">
        <v>227.84210205078125</v>
      </c>
      <c r="W261">
        <v>226.38685607910156</v>
      </c>
      <c r="X261">
        <v>221.05157470703125</v>
      </c>
      <c r="Y261">
        <v>214.59696960449219</v>
      </c>
      <c r="Z261">
        <v>205.77803039550781</v>
      </c>
      <c r="AA261">
        <v>196.07572937011719</v>
      </c>
      <c r="AB261">
        <v>190.59503173828125</v>
      </c>
      <c r="AC261">
        <v>186.27342224121094</v>
      </c>
      <c r="AD261">
        <v>177.60697937011719</v>
      </c>
      <c r="AE261">
        <v>169.83332824707031</v>
      </c>
      <c r="AF261">
        <v>162.547607421875</v>
      </c>
      <c r="AG261">
        <v>-0.11726978421211243</v>
      </c>
      <c r="AH261">
        <v>0.59999954700469971</v>
      </c>
      <c r="AI261">
        <v>0.21841470897197723</v>
      </c>
      <c r="AJ261">
        <v>0.53404444456100464</v>
      </c>
      <c r="AK261">
        <v>-0.16071529686450958</v>
      </c>
      <c r="AL261">
        <v>-0.15049436688423157</v>
      </c>
      <c r="AM261">
        <v>-2.1167526245117187</v>
      </c>
      <c r="AN261">
        <v>-0.67981821298599243</v>
      </c>
      <c r="AO261">
        <v>0.72537046670913696</v>
      </c>
      <c r="AP261">
        <v>1.6471842527389526</v>
      </c>
      <c r="AQ261">
        <v>5.1287813186645508</v>
      </c>
      <c r="AR261">
        <v>18.118202209472656</v>
      </c>
      <c r="AS261">
        <v>18.163688659667969</v>
      </c>
      <c r="AT261">
        <v>16.834785461425781</v>
      </c>
      <c r="AU261">
        <v>16.146142959594727</v>
      </c>
      <c r="AV261">
        <v>16.2613525390625</v>
      </c>
      <c r="AW261">
        <v>16.341642379760742</v>
      </c>
      <c r="AX261">
        <v>13.968207359313965</v>
      </c>
      <c r="AY261">
        <v>5.2090754508972168</v>
      </c>
      <c r="AZ261">
        <v>3.4614670276641846</v>
      </c>
      <c r="BA261">
        <v>2.6487033367156982</v>
      </c>
      <c r="BB261">
        <v>1.7016377449035645</v>
      </c>
      <c r="BC261">
        <v>1.8319236040115356</v>
      </c>
      <c r="BD261">
        <v>1.9702404737472534</v>
      </c>
      <c r="BE261">
        <v>68.410186767578125</v>
      </c>
      <c r="BF261">
        <v>67.882720947265625</v>
      </c>
      <c r="BG261">
        <v>67.510353088378906</v>
      </c>
      <c r="BH261">
        <v>66.979171752929688</v>
      </c>
      <c r="BI261">
        <v>66.867332458496094</v>
      </c>
      <c r="BJ261">
        <v>66.622642517089844</v>
      </c>
      <c r="BK261">
        <v>67.147666931152344</v>
      </c>
      <c r="BL261">
        <v>68.163734436035156</v>
      </c>
      <c r="BM261">
        <v>70.997886657714844</v>
      </c>
      <c r="BN261">
        <v>74.31585693359375</v>
      </c>
      <c r="BO261">
        <v>77.560012817382813</v>
      </c>
      <c r="BP261">
        <v>78.858055114746094</v>
      </c>
      <c r="BQ261">
        <v>80.237625122070313</v>
      </c>
      <c r="BR261">
        <v>80.564064025878906</v>
      </c>
      <c r="BS261">
        <v>80.720085144042969</v>
      </c>
      <c r="BT261">
        <v>80.904212951660156</v>
      </c>
      <c r="BU261">
        <v>80.53411865234375</v>
      </c>
      <c r="BV261">
        <v>79.63885498046875</v>
      </c>
      <c r="BW261">
        <v>77.795661926269531</v>
      </c>
      <c r="BX261">
        <v>74.885009765625</v>
      </c>
      <c r="BY261">
        <v>72.391532897949219</v>
      </c>
      <c r="BZ261">
        <v>71.149894714355469</v>
      </c>
      <c r="CA261">
        <v>70.300506591796875</v>
      </c>
      <c r="CB261">
        <v>69.764755249023438</v>
      </c>
      <c r="CC261">
        <v>3.276378870010376</v>
      </c>
      <c r="CD261">
        <v>2.6226043701171875</v>
      </c>
      <c r="CE261">
        <v>2.1981072425842285</v>
      </c>
      <c r="CF261">
        <v>2.8790557384490967</v>
      </c>
      <c r="CG261">
        <v>3.5294713973999023</v>
      </c>
      <c r="CH261">
        <v>4.359138011932373</v>
      </c>
      <c r="CI261">
        <v>3.847339391708374</v>
      </c>
      <c r="CJ261">
        <v>3.7196738719940186</v>
      </c>
      <c r="CK261">
        <v>2.007814884185791</v>
      </c>
      <c r="CL261">
        <v>3.6694281101226807</v>
      </c>
      <c r="CM261">
        <v>3.4516046047210693</v>
      </c>
      <c r="CN261">
        <v>3.3182411193847656</v>
      </c>
      <c r="CO261">
        <v>3.0412297248840332</v>
      </c>
      <c r="CP261">
        <v>2.8928458690643311</v>
      </c>
      <c r="CQ261">
        <v>3.0852212905883789</v>
      </c>
      <c r="CR261">
        <v>4.1346850395202637</v>
      </c>
      <c r="CS261">
        <v>3.3828415870666504</v>
      </c>
      <c r="CT261">
        <v>3.4793128967285156</v>
      </c>
      <c r="CU261">
        <v>4.0747866630554199</v>
      </c>
      <c r="CV261">
        <v>4.5660557746887207</v>
      </c>
      <c r="CW261">
        <v>4.865595817565918</v>
      </c>
      <c r="CX261">
        <v>5.1084847450256348</v>
      </c>
      <c r="CY261">
        <v>4.5449080467224121</v>
      </c>
      <c r="CZ261">
        <v>3.9707479476928711</v>
      </c>
    </row>
    <row r="262" spans="1:104" x14ac:dyDescent="0.25">
      <c r="A262" t="s">
        <v>436</v>
      </c>
      <c r="B262" t="s">
        <v>169</v>
      </c>
      <c r="C262" t="s">
        <v>27</v>
      </c>
      <c r="D262" t="s">
        <v>187</v>
      </c>
      <c r="E262" t="s">
        <v>183</v>
      </c>
      <c r="F262">
        <v>2025</v>
      </c>
      <c r="G262" t="s">
        <v>170</v>
      </c>
      <c r="H262">
        <v>1</v>
      </c>
      <c r="I262">
        <v>125.21012878417969</v>
      </c>
      <c r="J262">
        <v>122.26229095458984</v>
      </c>
      <c r="K262">
        <v>121.33226013183594</v>
      </c>
      <c r="L262">
        <v>121.66880798339844</v>
      </c>
      <c r="M262">
        <v>128.69212341308594</v>
      </c>
      <c r="N262">
        <v>140.58523559570312</v>
      </c>
      <c r="O262">
        <v>158.24620056152344</v>
      </c>
      <c r="P262">
        <v>171.50474548339844</v>
      </c>
      <c r="Q262">
        <v>175.9423828125</v>
      </c>
      <c r="R262">
        <v>176.51217651367187</v>
      </c>
      <c r="S262">
        <v>177.55685424804687</v>
      </c>
      <c r="T262">
        <v>174.57994079589844</v>
      </c>
      <c r="U262">
        <v>173.39962768554688</v>
      </c>
      <c r="V262">
        <v>172.08000183105469</v>
      </c>
      <c r="W262">
        <v>168.78536987304687</v>
      </c>
      <c r="X262">
        <v>164.82194519042969</v>
      </c>
      <c r="Y262">
        <v>162.33596801757812</v>
      </c>
      <c r="Z262">
        <v>160.87413024902344</v>
      </c>
      <c r="AA262">
        <v>156.62638854980469</v>
      </c>
      <c r="AB262">
        <v>150.83218383789062</v>
      </c>
      <c r="AC262">
        <v>147.20013427734375</v>
      </c>
      <c r="AD262">
        <v>141.65193176269531</v>
      </c>
      <c r="AE262">
        <v>136.71939086914062</v>
      </c>
      <c r="AF262">
        <v>131.92921447753906</v>
      </c>
      <c r="AG262">
        <v>-0.67402589321136475</v>
      </c>
      <c r="AH262">
        <v>0.48105564713478088</v>
      </c>
      <c r="AI262">
        <v>-0.46998658776283264</v>
      </c>
      <c r="AJ262">
        <v>-0.50717014074325562</v>
      </c>
      <c r="AK262">
        <v>-1.8731914758682251</v>
      </c>
      <c r="AL262">
        <v>-3.6966621875762939</v>
      </c>
      <c r="AM262">
        <v>-4.8374114036560059</v>
      </c>
      <c r="AN262">
        <v>-6.059084415435791</v>
      </c>
      <c r="AO262">
        <v>-3.8707931041717529</v>
      </c>
      <c r="AP262">
        <v>-0.59350800514221191</v>
      </c>
      <c r="AQ262">
        <v>2.1657907962799072</v>
      </c>
      <c r="AR262">
        <v>10.423672676086426</v>
      </c>
      <c r="AS262">
        <v>9.5449371337890625</v>
      </c>
      <c r="AT262">
        <v>8.6281862258911133</v>
      </c>
      <c r="AU262">
        <v>8.1795539855957031</v>
      </c>
      <c r="AV262">
        <v>6.2021675109863281</v>
      </c>
      <c r="AW262">
        <v>6.3531684875488281</v>
      </c>
      <c r="AX262">
        <v>3.58262038230896</v>
      </c>
      <c r="AY262">
        <v>-2.7149319648742676</v>
      </c>
      <c r="AZ262">
        <v>-1.2686744928359985</v>
      </c>
      <c r="BA262">
        <v>-0.21005968749523163</v>
      </c>
      <c r="BB262">
        <v>-1.0045996904373169</v>
      </c>
      <c r="BC262">
        <v>-0.90715575218200684</v>
      </c>
      <c r="BD262">
        <v>-0.25263747572898865</v>
      </c>
      <c r="BE262">
        <v>50.420791625976562</v>
      </c>
      <c r="BF262">
        <v>50.271675109863281</v>
      </c>
      <c r="BG262">
        <v>49.324321746826172</v>
      </c>
      <c r="BH262">
        <v>48.675197601318359</v>
      </c>
      <c r="BI262">
        <v>48.021671295166016</v>
      </c>
      <c r="BJ262">
        <v>47.428176879882813</v>
      </c>
      <c r="BK262">
        <v>46.584686279296875</v>
      </c>
      <c r="BL262">
        <v>46.181159973144531</v>
      </c>
      <c r="BM262">
        <v>48.103996276855469</v>
      </c>
      <c r="BN262">
        <v>51.911045074462891</v>
      </c>
      <c r="BO262">
        <v>54.213691711425781</v>
      </c>
      <c r="BP262">
        <v>56.350879669189453</v>
      </c>
      <c r="BQ262">
        <v>57.447357177734375</v>
      </c>
      <c r="BR262">
        <v>58.403522491455078</v>
      </c>
      <c r="BS262">
        <v>58.100883483886719</v>
      </c>
      <c r="BT262">
        <v>58.545253753662109</v>
      </c>
      <c r="BU262">
        <v>57.451896667480469</v>
      </c>
      <c r="BV262">
        <v>55.03204345703125</v>
      </c>
      <c r="BW262">
        <v>53.374114990234375</v>
      </c>
      <c r="BX262">
        <v>51.9661865234375</v>
      </c>
      <c r="BY262">
        <v>51.283744812011719</v>
      </c>
      <c r="BZ262">
        <v>51.038143157958984</v>
      </c>
      <c r="CA262">
        <v>50.026214599609375</v>
      </c>
      <c r="CB262">
        <v>48.977977752685547</v>
      </c>
      <c r="CC262">
        <v>3.8403167724609375</v>
      </c>
      <c r="CD262">
        <v>3.0754690170288086</v>
      </c>
      <c r="CE262">
        <v>2.609860897064209</v>
      </c>
      <c r="CF262">
        <v>3.4358921051025391</v>
      </c>
      <c r="CG262">
        <v>4.2696199417114258</v>
      </c>
      <c r="CH262">
        <v>5.2266273498535156</v>
      </c>
      <c r="CI262">
        <v>4.7588043212890625</v>
      </c>
      <c r="CJ262">
        <v>4.6120710372924805</v>
      </c>
      <c r="CK262">
        <v>2.4283292293548584</v>
      </c>
      <c r="CL262">
        <v>4.2986879348754883</v>
      </c>
      <c r="CM262">
        <v>3.9401140213012695</v>
      </c>
      <c r="CN262">
        <v>3.6969263553619385</v>
      </c>
      <c r="CO262">
        <v>3.3421480655670166</v>
      </c>
      <c r="CP262">
        <v>3.1463766098022461</v>
      </c>
      <c r="CQ262">
        <v>3.3125226497650146</v>
      </c>
      <c r="CR262">
        <v>4.439692497253418</v>
      </c>
      <c r="CS262">
        <v>3.685206413269043</v>
      </c>
      <c r="CT262">
        <v>3.9171450138092041</v>
      </c>
      <c r="CU262">
        <v>4.687431812286377</v>
      </c>
      <c r="CV262">
        <v>5.2037043571472168</v>
      </c>
      <c r="CW262">
        <v>5.5370998382568359</v>
      </c>
      <c r="CX262">
        <v>5.8673710823059082</v>
      </c>
      <c r="CY262">
        <v>5.268916130065918</v>
      </c>
      <c r="CZ262">
        <v>4.641108512878418</v>
      </c>
    </row>
    <row r="263" spans="1:104" x14ac:dyDescent="0.25">
      <c r="A263" t="s">
        <v>437</v>
      </c>
      <c r="B263" t="s">
        <v>169</v>
      </c>
      <c r="C263" t="s">
        <v>27</v>
      </c>
      <c r="D263" t="s">
        <v>187</v>
      </c>
      <c r="E263" t="s">
        <v>183</v>
      </c>
      <c r="F263">
        <v>2025</v>
      </c>
      <c r="G263" t="s">
        <v>171</v>
      </c>
      <c r="H263">
        <v>2</v>
      </c>
      <c r="I263">
        <v>128.71699523925781</v>
      </c>
      <c r="J263">
        <v>125.39704895019531</v>
      </c>
      <c r="K263">
        <v>123.76760101318359</v>
      </c>
      <c r="L263">
        <v>124.32329559326172</v>
      </c>
      <c r="M263">
        <v>130.50103759765625</v>
      </c>
      <c r="N263">
        <v>142.02944946289062</v>
      </c>
      <c r="O263">
        <v>159.37600708007812</v>
      </c>
      <c r="P263">
        <v>170.43887329101562</v>
      </c>
      <c r="Q263">
        <v>175.83082580566406</v>
      </c>
      <c r="R263">
        <v>177.40504455566406</v>
      </c>
      <c r="S263">
        <v>180.46308898925781</v>
      </c>
      <c r="T263">
        <v>179.16987609863281</v>
      </c>
      <c r="U263">
        <v>179.61073303222656</v>
      </c>
      <c r="V263">
        <v>179.22758483886719</v>
      </c>
      <c r="W263">
        <v>176.94656372070312</v>
      </c>
      <c r="X263">
        <v>171.62046813964844</v>
      </c>
      <c r="Y263">
        <v>166.58390808105469</v>
      </c>
      <c r="Z263">
        <v>165.49844360351562</v>
      </c>
      <c r="AA263">
        <v>162.91487121582031</v>
      </c>
      <c r="AB263">
        <v>156.85110473632812</v>
      </c>
      <c r="AC263">
        <v>152.82852172851562</v>
      </c>
      <c r="AD263">
        <v>146.12214660644531</v>
      </c>
      <c r="AE263">
        <v>139.89999389648437</v>
      </c>
      <c r="AF263">
        <v>134.87226867675781</v>
      </c>
      <c r="AG263">
        <v>-0.61694520711898804</v>
      </c>
      <c r="AH263">
        <v>0.49437600374221802</v>
      </c>
      <c r="AI263">
        <v>-0.39473488926887512</v>
      </c>
      <c r="AJ263">
        <v>-0.39429977536201477</v>
      </c>
      <c r="AK263">
        <v>-1.6744199991226196</v>
      </c>
      <c r="AL263">
        <v>-3.2738587856292725</v>
      </c>
      <c r="AM263">
        <v>-4.4836044311523437</v>
      </c>
      <c r="AN263">
        <v>-5.3267264366149902</v>
      </c>
      <c r="AO263">
        <v>-3.2965693473815918</v>
      </c>
      <c r="AP263">
        <v>-0.3483414351940155</v>
      </c>
      <c r="AQ263">
        <v>2.4478192329406738</v>
      </c>
      <c r="AR263">
        <v>11.168704032897949</v>
      </c>
      <c r="AS263">
        <v>10.457761764526367</v>
      </c>
      <c r="AT263">
        <v>9.5301218032836914</v>
      </c>
      <c r="AU263">
        <v>9.0916309356689453</v>
      </c>
      <c r="AV263">
        <v>7.2455739974975586</v>
      </c>
      <c r="AW263">
        <v>7.3068666458129883</v>
      </c>
      <c r="AX263">
        <v>4.6496005058288574</v>
      </c>
      <c r="AY263">
        <v>-1.9105596542358398</v>
      </c>
      <c r="AZ263">
        <v>-0.78702062368392944</v>
      </c>
      <c r="BA263">
        <v>8.7288334965705872E-2</v>
      </c>
      <c r="BB263">
        <v>-0.72516828775405884</v>
      </c>
      <c r="BC263">
        <v>-0.61699521541595459</v>
      </c>
      <c r="BD263">
        <v>-1.6513392329216003E-2</v>
      </c>
      <c r="BE263">
        <v>52.024658203125</v>
      </c>
      <c r="BF263">
        <v>52.644851684570312</v>
      </c>
      <c r="BG263">
        <v>52.250137329101563</v>
      </c>
      <c r="BH263">
        <v>52.1373291015625</v>
      </c>
      <c r="BI263">
        <v>51.423637390136719</v>
      </c>
      <c r="BJ263">
        <v>50.673637390136719</v>
      </c>
      <c r="BK263">
        <v>51.084686279296875</v>
      </c>
      <c r="BL263">
        <v>51.637332916259766</v>
      </c>
      <c r="BM263">
        <v>53.126819610595703</v>
      </c>
      <c r="BN263">
        <v>55.102447509765625</v>
      </c>
      <c r="BO263">
        <v>56.664028167724609</v>
      </c>
      <c r="BP263">
        <v>57.899120330810547</v>
      </c>
      <c r="BQ263">
        <v>59.314567565917969</v>
      </c>
      <c r="BR263">
        <v>60.001422882080078</v>
      </c>
      <c r="BS263">
        <v>60.168960571289063</v>
      </c>
      <c r="BT263">
        <v>59.093494415283203</v>
      </c>
      <c r="BU263">
        <v>57.760509490966797</v>
      </c>
      <c r="BV263">
        <v>55.903659820556641</v>
      </c>
      <c r="BW263">
        <v>55.283462524414062</v>
      </c>
      <c r="BX263">
        <v>54.455924987792969</v>
      </c>
      <c r="BY263">
        <v>53.486785888671875</v>
      </c>
      <c r="BZ263">
        <v>53.378517150878906</v>
      </c>
      <c r="CA263">
        <v>52.595191955566406</v>
      </c>
      <c r="CB263">
        <v>52.486785888671875</v>
      </c>
      <c r="CC263">
        <v>3.7424201965332031</v>
      </c>
      <c r="CD263">
        <v>2.9901649951934814</v>
      </c>
      <c r="CE263">
        <v>2.5236964225769043</v>
      </c>
      <c r="CF263">
        <v>3.3281416893005371</v>
      </c>
      <c r="CG263">
        <v>4.1043109893798828</v>
      </c>
      <c r="CH263">
        <v>5.0055208206176758</v>
      </c>
      <c r="CI263">
        <v>4.5433535575866699</v>
      </c>
      <c r="CJ263">
        <v>4.3448777198791504</v>
      </c>
      <c r="CK263">
        <v>2.3004944324493408</v>
      </c>
      <c r="CL263">
        <v>4.0955877304077148</v>
      </c>
      <c r="CM263">
        <v>3.7961971759796143</v>
      </c>
      <c r="CN263">
        <v>3.5966694355010986</v>
      </c>
      <c r="CO263">
        <v>3.2817003726959229</v>
      </c>
      <c r="CP263">
        <v>3.1065201759338379</v>
      </c>
      <c r="CQ263">
        <v>3.2919654846191406</v>
      </c>
      <c r="CR263">
        <v>4.3822383880615234</v>
      </c>
      <c r="CS263">
        <v>3.5848348140716553</v>
      </c>
      <c r="CT263">
        <v>3.8200266361236572</v>
      </c>
      <c r="CU263">
        <v>4.621891975402832</v>
      </c>
      <c r="CV263">
        <v>5.1297392845153809</v>
      </c>
      <c r="CW263">
        <v>5.4496369361877441</v>
      </c>
      <c r="CX263">
        <v>5.7375454902648926</v>
      </c>
      <c r="CY263">
        <v>5.1109061241149902</v>
      </c>
      <c r="CZ263">
        <v>4.4977202415466309</v>
      </c>
    </row>
    <row r="264" spans="1:104" x14ac:dyDescent="0.25">
      <c r="A264" t="s">
        <v>438</v>
      </c>
      <c r="B264" t="s">
        <v>169</v>
      </c>
      <c r="C264" t="s">
        <v>27</v>
      </c>
      <c r="D264" t="s">
        <v>187</v>
      </c>
      <c r="E264" t="s">
        <v>183</v>
      </c>
      <c r="F264">
        <v>2025</v>
      </c>
      <c r="G264" t="s">
        <v>172</v>
      </c>
      <c r="H264">
        <v>3</v>
      </c>
      <c r="I264">
        <v>129.35224914550781</v>
      </c>
      <c r="J264">
        <v>126.24761962890625</v>
      </c>
      <c r="K264">
        <v>124.38213348388672</v>
      </c>
      <c r="L264">
        <v>123.90218353271484</v>
      </c>
      <c r="M264">
        <v>128.336669921875</v>
      </c>
      <c r="N264">
        <v>139.90664672851563</v>
      </c>
      <c r="O264">
        <v>157.6468505859375</v>
      </c>
      <c r="P264">
        <v>168.68194580078125</v>
      </c>
      <c r="Q264">
        <v>173.45292663574219</v>
      </c>
      <c r="R264">
        <v>175.14338684082031</v>
      </c>
      <c r="S264">
        <v>178.35997009277344</v>
      </c>
      <c r="T264">
        <v>176.7574462890625</v>
      </c>
      <c r="U264">
        <v>177.04824829101562</v>
      </c>
      <c r="V264">
        <v>177.27403259277344</v>
      </c>
      <c r="W264">
        <v>175.85592651367188</v>
      </c>
      <c r="X264">
        <v>171.55867004394531</v>
      </c>
      <c r="Y264">
        <v>167.16825866699219</v>
      </c>
      <c r="Z264">
        <v>163.63299560546875</v>
      </c>
      <c r="AA264">
        <v>160.53817749023437</v>
      </c>
      <c r="AB264">
        <v>158.94267272949219</v>
      </c>
      <c r="AC264">
        <v>155.49794006347656</v>
      </c>
      <c r="AD264">
        <v>149.15960693359375</v>
      </c>
      <c r="AE264">
        <v>141.95213317871094</v>
      </c>
      <c r="AF264">
        <v>136.24412536621094</v>
      </c>
      <c r="AG264">
        <v>-0.62211602926254272</v>
      </c>
      <c r="AH264">
        <v>0.4977017343044281</v>
      </c>
      <c r="AI264">
        <v>-0.39906516671180725</v>
      </c>
      <c r="AJ264">
        <v>-0.39640432596206665</v>
      </c>
      <c r="AK264">
        <v>-1.6528149843215942</v>
      </c>
      <c r="AL264">
        <v>-3.2375683784484863</v>
      </c>
      <c r="AM264">
        <v>-4.4456582069396973</v>
      </c>
      <c r="AN264">
        <v>-5.2909660339355469</v>
      </c>
      <c r="AO264">
        <v>-3.2676966190338135</v>
      </c>
      <c r="AP264">
        <v>-0.35072439908981323</v>
      </c>
      <c r="AQ264">
        <v>2.4125046730041504</v>
      </c>
      <c r="AR264">
        <v>11.005382537841797</v>
      </c>
      <c r="AS264">
        <v>10.292887687683105</v>
      </c>
      <c r="AT264">
        <v>9.4112710952758789</v>
      </c>
      <c r="AU264">
        <v>9.0212945938110352</v>
      </c>
      <c r="AV264">
        <v>7.2210378646850586</v>
      </c>
      <c r="AW264">
        <v>7.310490608215332</v>
      </c>
      <c r="AX264">
        <v>4.5706448554992676</v>
      </c>
      <c r="AY264">
        <v>-1.9077552556991577</v>
      </c>
      <c r="AZ264">
        <v>-0.81253784894943237</v>
      </c>
      <c r="BA264">
        <v>8.0159075558185577E-2</v>
      </c>
      <c r="BB264">
        <v>-0.74908816814422607</v>
      </c>
      <c r="BC264">
        <v>-0.63484209775924683</v>
      </c>
      <c r="BD264">
        <v>-2.3483270779252052E-2</v>
      </c>
      <c r="BE264">
        <v>51.406013488769531</v>
      </c>
      <c r="BF264">
        <v>51.694656372070313</v>
      </c>
      <c r="BG264">
        <v>51.470451354980469</v>
      </c>
      <c r="BH264">
        <v>51.90081787109375</v>
      </c>
      <c r="BI264">
        <v>50.940105438232422</v>
      </c>
      <c r="BJ264">
        <v>50.988346099853516</v>
      </c>
      <c r="BK264">
        <v>50.629940032958984</v>
      </c>
      <c r="BL264">
        <v>50.992752075195313</v>
      </c>
      <c r="BM264">
        <v>53.132785797119141</v>
      </c>
      <c r="BN264">
        <v>54.814708709716797</v>
      </c>
      <c r="BO264">
        <v>56.935428619384766</v>
      </c>
      <c r="BP264">
        <v>58.391731262207031</v>
      </c>
      <c r="BQ264">
        <v>59.441394805908203</v>
      </c>
      <c r="BR264">
        <v>60.587532043457031</v>
      </c>
      <c r="BS264">
        <v>60.087528228759766</v>
      </c>
      <c r="BT264">
        <v>59.572616577148437</v>
      </c>
      <c r="BU264">
        <v>58.751560211181641</v>
      </c>
      <c r="BV264">
        <v>57.787868499755859</v>
      </c>
      <c r="BW264">
        <v>55.527637481689453</v>
      </c>
      <c r="BX264">
        <v>54.463066101074219</v>
      </c>
      <c r="BY264">
        <v>53.836383819580078</v>
      </c>
      <c r="BZ264">
        <v>53.122692108154297</v>
      </c>
      <c r="CA264">
        <v>52.625675201416016</v>
      </c>
      <c r="CB264">
        <v>52.032180786132813</v>
      </c>
      <c r="CC264">
        <v>3.7665019035339355</v>
      </c>
      <c r="CD264">
        <v>3.014939546585083</v>
      </c>
      <c r="CE264">
        <v>2.5400111675262451</v>
      </c>
      <c r="CF264">
        <v>3.3218181133270264</v>
      </c>
      <c r="CG264">
        <v>4.0422639846801758</v>
      </c>
      <c r="CH264">
        <v>4.9380640983581543</v>
      </c>
      <c r="CI264">
        <v>4.5007662773132324</v>
      </c>
      <c r="CJ264">
        <v>4.3065061569213867</v>
      </c>
      <c r="CK264">
        <v>2.2727692127227783</v>
      </c>
      <c r="CL264">
        <v>4.0494084358215332</v>
      </c>
      <c r="CM264">
        <v>3.7575547695159912</v>
      </c>
      <c r="CN264">
        <v>3.5535364151000977</v>
      </c>
      <c r="CO264">
        <v>3.2397077083587646</v>
      </c>
      <c r="CP264">
        <v>3.077244758605957</v>
      </c>
      <c r="CQ264">
        <v>3.2765564918518066</v>
      </c>
      <c r="CR264">
        <v>4.3871965408325195</v>
      </c>
      <c r="CS264">
        <v>3.6027779579162598</v>
      </c>
      <c r="CT264">
        <v>3.7826042175292969</v>
      </c>
      <c r="CU264">
        <v>4.5612611770629883</v>
      </c>
      <c r="CV264">
        <v>5.2058987617492676</v>
      </c>
      <c r="CW264">
        <v>5.553098201751709</v>
      </c>
      <c r="CX264">
        <v>5.8655519485473633</v>
      </c>
      <c r="CY264">
        <v>5.1936144828796387</v>
      </c>
      <c r="CZ264">
        <v>4.5502481460571289</v>
      </c>
    </row>
    <row r="265" spans="1:104" x14ac:dyDescent="0.25">
      <c r="A265" t="s">
        <v>439</v>
      </c>
      <c r="B265" t="s">
        <v>169</v>
      </c>
      <c r="C265" t="s">
        <v>27</v>
      </c>
      <c r="D265" t="s">
        <v>187</v>
      </c>
      <c r="E265" t="s">
        <v>183</v>
      </c>
      <c r="F265">
        <v>2025</v>
      </c>
      <c r="G265" t="s">
        <v>173</v>
      </c>
      <c r="H265">
        <v>4</v>
      </c>
      <c r="I265">
        <v>136.57475280761719</v>
      </c>
      <c r="J265">
        <v>132.61029052734375</v>
      </c>
      <c r="K265">
        <v>130.25544738769531</v>
      </c>
      <c r="L265">
        <v>129.36465454101562</v>
      </c>
      <c r="M265">
        <v>133.84210205078125</v>
      </c>
      <c r="N265">
        <v>145.6077880859375</v>
      </c>
      <c r="O265">
        <v>160.70339965820312</v>
      </c>
      <c r="P265">
        <v>173.74836730957031</v>
      </c>
      <c r="Q265">
        <v>182.26829528808594</v>
      </c>
      <c r="R265">
        <v>188.24693298339844</v>
      </c>
      <c r="S265">
        <v>193.64299011230469</v>
      </c>
      <c r="T265">
        <v>194.89682006835937</v>
      </c>
      <c r="U265">
        <v>196.17881774902344</v>
      </c>
      <c r="V265">
        <v>197.6859130859375</v>
      </c>
      <c r="W265">
        <v>195.39717102050781</v>
      </c>
      <c r="X265">
        <v>189.40298461914062</v>
      </c>
      <c r="Y265">
        <v>182.250732421875</v>
      </c>
      <c r="Z265">
        <v>174.50857543945312</v>
      </c>
      <c r="AA265">
        <v>166.62545776367187</v>
      </c>
      <c r="AB265">
        <v>165.51605224609375</v>
      </c>
      <c r="AC265">
        <v>163.67372131347656</v>
      </c>
      <c r="AD265">
        <v>157.59976196289062</v>
      </c>
      <c r="AE265">
        <v>150.44209289550781</v>
      </c>
      <c r="AF265">
        <v>144.46098327636719</v>
      </c>
      <c r="AG265">
        <v>-0.3739093542098999</v>
      </c>
      <c r="AH265">
        <v>0.5264466404914856</v>
      </c>
      <c r="AI265">
        <v>-0.10502515733242035</v>
      </c>
      <c r="AJ265">
        <v>3.885655477643013E-2</v>
      </c>
      <c r="AK265">
        <v>-0.91323471069335938</v>
      </c>
      <c r="AL265">
        <v>-1.7111126184463501</v>
      </c>
      <c r="AM265">
        <v>-3.1571588516235352</v>
      </c>
      <c r="AN265">
        <v>-2.9636752605438232</v>
      </c>
      <c r="AO265">
        <v>-1.3530000448226929</v>
      </c>
      <c r="AP265">
        <v>0.54751318693161011</v>
      </c>
      <c r="AQ265">
        <v>3.5480961799621582</v>
      </c>
      <c r="AR265">
        <v>13.933364868164063</v>
      </c>
      <c r="AS265">
        <v>13.594282150268555</v>
      </c>
      <c r="AT265">
        <v>12.599654197692871</v>
      </c>
      <c r="AU265">
        <v>12.026358604431152</v>
      </c>
      <c r="AV265">
        <v>11.023529052734375</v>
      </c>
      <c r="AW265">
        <v>10.994524002075195</v>
      </c>
      <c r="AX265">
        <v>8.4429292678833008</v>
      </c>
      <c r="AY265">
        <v>1.2994791269302368</v>
      </c>
      <c r="AZ265">
        <v>1.1257356405258179</v>
      </c>
      <c r="BA265">
        <v>1.2325332164764404</v>
      </c>
      <c r="BB265">
        <v>0.38660472631454468</v>
      </c>
      <c r="BC265">
        <v>0.50227105617523193</v>
      </c>
      <c r="BD265">
        <v>0.88417452573776245</v>
      </c>
      <c r="BE265">
        <v>60.577301025390625</v>
      </c>
      <c r="BF265">
        <v>60.027500152587891</v>
      </c>
      <c r="BG265">
        <v>59.751701354980469</v>
      </c>
      <c r="BH265">
        <v>58.9852294921875</v>
      </c>
      <c r="BI265">
        <v>58.911186218261719</v>
      </c>
      <c r="BJ265">
        <v>58.394718170166016</v>
      </c>
      <c r="BK265">
        <v>58.697357177734375</v>
      </c>
      <c r="BL265">
        <v>60.909347534179688</v>
      </c>
      <c r="BM265">
        <v>64.418159484863281</v>
      </c>
      <c r="BN265">
        <v>65.222503662109375</v>
      </c>
      <c r="BO265">
        <v>67.239356994628906</v>
      </c>
      <c r="BP265">
        <v>69.220939636230469</v>
      </c>
      <c r="BQ265">
        <v>70.695655822753906</v>
      </c>
      <c r="BR265">
        <v>70.480026245117188</v>
      </c>
      <c r="BS265">
        <v>69.555488586425781</v>
      </c>
      <c r="BT265">
        <v>69.843353271484375</v>
      </c>
      <c r="BU265">
        <v>68.793693542480469</v>
      </c>
      <c r="BV265">
        <v>68.080001831054687</v>
      </c>
      <c r="BW265">
        <v>67.453323364257813</v>
      </c>
      <c r="BX265">
        <v>65.342071533203125</v>
      </c>
      <c r="BY265">
        <v>62.808746337890625</v>
      </c>
      <c r="BZ265">
        <v>61.822097778320313</v>
      </c>
      <c r="CA265">
        <v>60.894718170166016</v>
      </c>
      <c r="CB265">
        <v>59.522956848144531</v>
      </c>
      <c r="CC265">
        <v>3.3145701885223389</v>
      </c>
      <c r="CD265">
        <v>2.6395220756530762</v>
      </c>
      <c r="CE265">
        <v>2.2170026302337646</v>
      </c>
      <c r="CF265">
        <v>2.8907139301300049</v>
      </c>
      <c r="CG265">
        <v>3.5136559009552002</v>
      </c>
      <c r="CH265">
        <v>4.2834692001342773</v>
      </c>
      <c r="CI265">
        <v>3.8240087032318115</v>
      </c>
      <c r="CJ265">
        <v>3.6971735954284668</v>
      </c>
      <c r="CK265">
        <v>1.9905701875686646</v>
      </c>
      <c r="CL265">
        <v>3.6275918483734131</v>
      </c>
      <c r="CM265">
        <v>3.4001836776733398</v>
      </c>
      <c r="CN265">
        <v>3.2657310962677002</v>
      </c>
      <c r="CO265">
        <v>2.9919817447662354</v>
      </c>
      <c r="CP265">
        <v>2.8601264953613281</v>
      </c>
      <c r="CQ265">
        <v>3.0343914031982422</v>
      </c>
      <c r="CR265">
        <v>4.0369548797607422</v>
      </c>
      <c r="CS265">
        <v>3.2737505435943604</v>
      </c>
      <c r="CT265">
        <v>3.3622457981109619</v>
      </c>
      <c r="CU265">
        <v>3.9458506107330322</v>
      </c>
      <c r="CV265">
        <v>4.5184345245361328</v>
      </c>
      <c r="CW265">
        <v>4.8717203140258789</v>
      </c>
      <c r="CX265">
        <v>5.1654224395751953</v>
      </c>
      <c r="CY265">
        <v>4.5876450538635254</v>
      </c>
      <c r="CZ265">
        <v>4.021245002746582</v>
      </c>
    </row>
    <row r="266" spans="1:104" x14ac:dyDescent="0.25">
      <c r="A266" t="s">
        <v>440</v>
      </c>
      <c r="B266" t="s">
        <v>169</v>
      </c>
      <c r="C266" t="s">
        <v>27</v>
      </c>
      <c r="D266" t="s">
        <v>187</v>
      </c>
      <c r="E266" t="s">
        <v>183</v>
      </c>
      <c r="F266">
        <v>2025</v>
      </c>
      <c r="G266" t="s">
        <v>174</v>
      </c>
      <c r="H266">
        <v>5</v>
      </c>
      <c r="I266">
        <v>135.13270568847656</v>
      </c>
      <c r="J266">
        <v>132.08262634277344</v>
      </c>
      <c r="K266">
        <v>129.6776123046875</v>
      </c>
      <c r="L266">
        <v>129.58160400390625</v>
      </c>
      <c r="M266">
        <v>134.811279296875</v>
      </c>
      <c r="N266">
        <v>146.71488952636719</v>
      </c>
      <c r="O266">
        <v>160.94004821777344</v>
      </c>
      <c r="P266">
        <v>177.07528686523438</v>
      </c>
      <c r="Q266">
        <v>188.02462768554687</v>
      </c>
      <c r="R266">
        <v>193.412109375</v>
      </c>
      <c r="S266">
        <v>197.24853515625</v>
      </c>
      <c r="T266">
        <v>198.01365661621094</v>
      </c>
      <c r="U266">
        <v>198.27090454101562</v>
      </c>
      <c r="V266">
        <v>198.29971313476562</v>
      </c>
      <c r="W266">
        <v>195.70036315917969</v>
      </c>
      <c r="X266">
        <v>189.48736572265625</v>
      </c>
      <c r="Y266">
        <v>182.46072387695312</v>
      </c>
      <c r="Z266">
        <v>174.95567321777344</v>
      </c>
      <c r="AA266">
        <v>167.48426818847656</v>
      </c>
      <c r="AB266">
        <v>165.70889282226562</v>
      </c>
      <c r="AC266">
        <v>164.45111083984375</v>
      </c>
      <c r="AD266">
        <v>156.72926330566406</v>
      </c>
      <c r="AE266">
        <v>149.94206237792969</v>
      </c>
      <c r="AF266">
        <v>143.56634521484375</v>
      </c>
      <c r="AG266">
        <v>-0.36150875687599182</v>
      </c>
      <c r="AH266">
        <v>0.52446198463439941</v>
      </c>
      <c r="AI266">
        <v>-9.5154322683811188E-2</v>
      </c>
      <c r="AJ266">
        <v>5.2614059299230576E-2</v>
      </c>
      <c r="AK266">
        <v>-0.89519959688186646</v>
      </c>
      <c r="AL266">
        <v>-1.6736705303192139</v>
      </c>
      <c r="AM266">
        <v>-3.1202411651611328</v>
      </c>
      <c r="AN266">
        <v>-2.9439206123352051</v>
      </c>
      <c r="AO266">
        <v>-1.3309216499328613</v>
      </c>
      <c r="AP266">
        <v>0.59121441841125488</v>
      </c>
      <c r="AQ266">
        <v>3.6427276134490967</v>
      </c>
      <c r="AR266">
        <v>14.21136474609375</v>
      </c>
      <c r="AS266">
        <v>13.806057929992676</v>
      </c>
      <c r="AT266">
        <v>12.702519416809082</v>
      </c>
      <c r="AU266">
        <v>12.105578422546387</v>
      </c>
      <c r="AV266">
        <v>11.120612144470215</v>
      </c>
      <c r="AW266">
        <v>11.098614692687988</v>
      </c>
      <c r="AX266">
        <v>8.5725793838500977</v>
      </c>
      <c r="AY266">
        <v>1.4057068824768066</v>
      </c>
      <c r="AZ266">
        <v>1.1866532564163208</v>
      </c>
      <c r="BA266">
        <v>1.273218035697937</v>
      </c>
      <c r="BB266">
        <v>0.4198424220085144</v>
      </c>
      <c r="BC266">
        <v>0.53596276044845581</v>
      </c>
      <c r="BD266">
        <v>0.90597647428512573</v>
      </c>
      <c r="BE266">
        <v>60.646274566650391</v>
      </c>
      <c r="BF266">
        <v>60.564708709716797</v>
      </c>
      <c r="BG266">
        <v>60.516471862792969</v>
      </c>
      <c r="BH266">
        <v>60.665592193603516</v>
      </c>
      <c r="BI266">
        <v>60.638744354248047</v>
      </c>
      <c r="BJ266">
        <v>60.605419158935547</v>
      </c>
      <c r="BK266">
        <v>61.191394805908203</v>
      </c>
      <c r="BL266">
        <v>61.292266845703125</v>
      </c>
      <c r="BM266">
        <v>63.209148406982422</v>
      </c>
      <c r="BN266">
        <v>65.065994262695312</v>
      </c>
      <c r="BO266">
        <v>67.523582458496094</v>
      </c>
      <c r="BP266">
        <v>68.998161315917969</v>
      </c>
      <c r="BQ266">
        <v>69.481307983398438</v>
      </c>
      <c r="BR266">
        <v>69.671142578125</v>
      </c>
      <c r="BS266">
        <v>68.964836120605469</v>
      </c>
      <c r="BT266">
        <v>69.267616271972656</v>
      </c>
      <c r="BU266">
        <v>68.25128173828125</v>
      </c>
      <c r="BV266">
        <v>66.398979187011719</v>
      </c>
      <c r="BW266">
        <v>64.198783874511719</v>
      </c>
      <c r="BX266">
        <v>62.233669281005859</v>
      </c>
      <c r="BY266">
        <v>61.340507507324219</v>
      </c>
      <c r="BZ266">
        <v>61.198917388916016</v>
      </c>
      <c r="CA266">
        <v>61.348037719726563</v>
      </c>
      <c r="CB266">
        <v>61.186988830566406</v>
      </c>
      <c r="CC266">
        <v>3.2629518508911133</v>
      </c>
      <c r="CD266">
        <v>2.6156949996948242</v>
      </c>
      <c r="CE266">
        <v>2.195981502532959</v>
      </c>
      <c r="CF266">
        <v>2.8808872699737549</v>
      </c>
      <c r="CG266">
        <v>3.521162748336792</v>
      </c>
      <c r="CH266">
        <v>4.2941641807556152</v>
      </c>
      <c r="CI266">
        <v>3.8102312088012695</v>
      </c>
      <c r="CJ266">
        <v>3.7488703727722168</v>
      </c>
      <c r="CK266">
        <v>2.0430288314819336</v>
      </c>
      <c r="CL266">
        <v>3.7082371711730957</v>
      </c>
      <c r="CM266">
        <v>3.4459404945373535</v>
      </c>
      <c r="CN266">
        <v>3.3011422157287598</v>
      </c>
      <c r="CO266">
        <v>3.0085635185241699</v>
      </c>
      <c r="CP266">
        <v>2.8544666767120361</v>
      </c>
      <c r="CQ266">
        <v>3.0236973762512207</v>
      </c>
      <c r="CR266">
        <v>4.0182843208312988</v>
      </c>
      <c r="CS266">
        <v>3.2609121799468994</v>
      </c>
      <c r="CT266">
        <v>3.353776216506958</v>
      </c>
      <c r="CU266">
        <v>3.9460868835449219</v>
      </c>
      <c r="CV266">
        <v>4.5007724761962891</v>
      </c>
      <c r="CW266">
        <v>4.870051383972168</v>
      </c>
      <c r="CX266">
        <v>5.1108574867248535</v>
      </c>
      <c r="CY266">
        <v>4.5492234230041504</v>
      </c>
      <c r="CZ266">
        <v>3.9760875701904297</v>
      </c>
    </row>
    <row r="267" spans="1:104" x14ac:dyDescent="0.25">
      <c r="A267" t="s">
        <v>441</v>
      </c>
      <c r="B267" t="s">
        <v>169</v>
      </c>
      <c r="C267" t="s">
        <v>27</v>
      </c>
      <c r="D267" t="s">
        <v>187</v>
      </c>
      <c r="E267" t="s">
        <v>183</v>
      </c>
      <c r="F267">
        <v>2025</v>
      </c>
      <c r="G267" t="s">
        <v>175</v>
      </c>
      <c r="H267">
        <v>6</v>
      </c>
      <c r="I267">
        <v>145.02784729003906</v>
      </c>
      <c r="J267">
        <v>141.2607421875</v>
      </c>
      <c r="K267">
        <v>138.66079711914062</v>
      </c>
      <c r="L267">
        <v>137.80278015136719</v>
      </c>
      <c r="M267">
        <v>143.28962707519531</v>
      </c>
      <c r="N267">
        <v>155.7003173828125</v>
      </c>
      <c r="O267">
        <v>169.82209777832031</v>
      </c>
      <c r="P267">
        <v>187.16790771484375</v>
      </c>
      <c r="Q267">
        <v>197.91426086425781</v>
      </c>
      <c r="R267">
        <v>205.93809509277344</v>
      </c>
      <c r="S267">
        <v>213.3465576171875</v>
      </c>
      <c r="T267">
        <v>215.474365234375</v>
      </c>
      <c r="U267">
        <v>215.8634033203125</v>
      </c>
      <c r="V267">
        <v>215.7362060546875</v>
      </c>
      <c r="W267">
        <v>213.13900756835937</v>
      </c>
      <c r="X267">
        <v>207.14703369140625</v>
      </c>
      <c r="Y267">
        <v>200.86029052734375</v>
      </c>
      <c r="Z267">
        <v>191.78244018554687</v>
      </c>
      <c r="AA267">
        <v>182.64143371582031</v>
      </c>
      <c r="AB267">
        <v>176.78141784667969</v>
      </c>
      <c r="AC267">
        <v>174.83106994628906</v>
      </c>
      <c r="AD267">
        <v>166.97340393066406</v>
      </c>
      <c r="AE267">
        <v>160.16514587402344</v>
      </c>
      <c r="AF267">
        <v>153.37419128417969</v>
      </c>
      <c r="AG267">
        <v>-0.25273206830024719</v>
      </c>
      <c r="AH267">
        <v>0.56266146898269653</v>
      </c>
      <c r="AI267">
        <v>4.818546399474144E-2</v>
      </c>
      <c r="AJ267">
        <v>0.27304229140281677</v>
      </c>
      <c r="AK267">
        <v>-0.56091207265853882</v>
      </c>
      <c r="AL267">
        <v>-0.97791731357574463</v>
      </c>
      <c r="AM267">
        <v>-2.6385190486907959</v>
      </c>
      <c r="AN267">
        <v>-1.9061229228973389</v>
      </c>
      <c r="AO267">
        <v>-0.38387590646743774</v>
      </c>
      <c r="AP267">
        <v>1.0847605466842651</v>
      </c>
      <c r="AQ267">
        <v>4.400693416595459</v>
      </c>
      <c r="AR267">
        <v>16.359613418579102</v>
      </c>
      <c r="AS267">
        <v>16.115407943725586</v>
      </c>
      <c r="AT267">
        <v>14.853398323059082</v>
      </c>
      <c r="AU267">
        <v>14.167608261108398</v>
      </c>
      <c r="AV267">
        <v>13.659278869628906</v>
      </c>
      <c r="AW267">
        <v>13.718270301818848</v>
      </c>
      <c r="AX267">
        <v>11.16241455078125</v>
      </c>
      <c r="AY267">
        <v>3.1511020660400391</v>
      </c>
      <c r="AZ267">
        <v>2.2139875888824463</v>
      </c>
      <c r="BA267">
        <v>1.905651330947876</v>
      </c>
      <c r="BB267">
        <v>1.0091314315795898</v>
      </c>
      <c r="BC267">
        <v>1.1356477737426758</v>
      </c>
      <c r="BD267">
        <v>1.4023318290710449</v>
      </c>
      <c r="BE267">
        <v>64.147834777832031</v>
      </c>
      <c r="BF267">
        <v>63.796955108642578</v>
      </c>
      <c r="BG267">
        <v>63.400821685791016</v>
      </c>
      <c r="BH267">
        <v>63.352581024169922</v>
      </c>
      <c r="BI267">
        <v>62.989772796630859</v>
      </c>
      <c r="BJ267">
        <v>63.030483245849609</v>
      </c>
      <c r="BK267">
        <v>63.352443695068359</v>
      </c>
      <c r="BL267">
        <v>64.959152221679687</v>
      </c>
      <c r="BM267">
        <v>67.103721618652344</v>
      </c>
      <c r="BN267">
        <v>71.023582458496094</v>
      </c>
      <c r="BO267">
        <v>74.027984619140625</v>
      </c>
      <c r="BP267">
        <v>74.487274169921875</v>
      </c>
      <c r="BQ267">
        <v>75.791336059570313</v>
      </c>
      <c r="BR267">
        <v>75.731307983398438</v>
      </c>
      <c r="BS267">
        <v>74.544456481933594</v>
      </c>
      <c r="BT267">
        <v>73.964973449707031</v>
      </c>
      <c r="BU267">
        <v>72.865653991699219</v>
      </c>
      <c r="BV267">
        <v>71.657928466796875</v>
      </c>
      <c r="BW267">
        <v>70.745460510253906</v>
      </c>
      <c r="BX267">
        <v>69.172981262207031</v>
      </c>
      <c r="BY267">
        <v>66.595054626464844</v>
      </c>
      <c r="BZ267">
        <v>65.552780151367188</v>
      </c>
      <c r="CA267">
        <v>64.704879760742188</v>
      </c>
      <c r="CB267">
        <v>64.0394287109375</v>
      </c>
      <c r="CC267">
        <v>3.266171932220459</v>
      </c>
      <c r="CD267">
        <v>2.6091578006744385</v>
      </c>
      <c r="CE267">
        <v>2.1900539398193359</v>
      </c>
      <c r="CF267">
        <v>2.8574478626251221</v>
      </c>
      <c r="CG267">
        <v>3.4906964302062988</v>
      </c>
      <c r="CH267">
        <v>4.2504153251647949</v>
      </c>
      <c r="CI267">
        <v>3.7498929500579834</v>
      </c>
      <c r="CJ267">
        <v>3.6958243846893311</v>
      </c>
      <c r="CK267">
        <v>2.0057382583618164</v>
      </c>
      <c r="CL267">
        <v>3.6826293468475342</v>
      </c>
      <c r="CM267">
        <v>3.4762983322143555</v>
      </c>
      <c r="CN267">
        <v>3.3504421710968018</v>
      </c>
      <c r="CO267">
        <v>3.0550384521484375</v>
      </c>
      <c r="CP267">
        <v>2.8964323997497559</v>
      </c>
      <c r="CQ267">
        <v>3.0714755058288574</v>
      </c>
      <c r="CR267">
        <v>4.0971007347106934</v>
      </c>
      <c r="CS267">
        <v>3.3481214046478271</v>
      </c>
      <c r="CT267">
        <v>3.4288806915283203</v>
      </c>
      <c r="CU267">
        <v>4.0135564804077148</v>
      </c>
      <c r="CV267">
        <v>4.4783220291137695</v>
      </c>
      <c r="CW267">
        <v>4.828951358795166</v>
      </c>
      <c r="CX267">
        <v>5.0784177780151367</v>
      </c>
      <c r="CY267">
        <v>4.5323066711425781</v>
      </c>
      <c r="CZ267">
        <v>3.9618048667907715</v>
      </c>
    </row>
    <row r="268" spans="1:104" x14ac:dyDescent="0.25">
      <c r="A268" t="s">
        <v>442</v>
      </c>
      <c r="B268" t="s">
        <v>169</v>
      </c>
      <c r="C268" t="s">
        <v>27</v>
      </c>
      <c r="D268" t="s">
        <v>187</v>
      </c>
      <c r="E268" t="s">
        <v>183</v>
      </c>
      <c r="F268">
        <v>2025</v>
      </c>
      <c r="G268" t="s">
        <v>176</v>
      </c>
      <c r="H268">
        <v>7</v>
      </c>
      <c r="I268">
        <v>148.60929870605469</v>
      </c>
      <c r="J268">
        <v>145.39942932128906</v>
      </c>
      <c r="K268">
        <v>142.42605590820313</v>
      </c>
      <c r="L268">
        <v>142.186279296875</v>
      </c>
      <c r="M268">
        <v>148.45872497558594</v>
      </c>
      <c r="N268">
        <v>162.6893310546875</v>
      </c>
      <c r="O268">
        <v>176.97041320800781</v>
      </c>
      <c r="P268">
        <v>192.44044494628906</v>
      </c>
      <c r="Q268">
        <v>200.8187255859375</v>
      </c>
      <c r="R268">
        <v>207.43231201171875</v>
      </c>
      <c r="S268">
        <v>213.07762145996094</v>
      </c>
      <c r="T268">
        <v>213.81019592285156</v>
      </c>
      <c r="U268">
        <v>214.95578002929687</v>
      </c>
      <c r="V268">
        <v>215.38346862792969</v>
      </c>
      <c r="W268">
        <v>213.6683349609375</v>
      </c>
      <c r="X268">
        <v>210.2452392578125</v>
      </c>
      <c r="Y268">
        <v>205.37867736816406</v>
      </c>
      <c r="Z268">
        <v>195.81095886230469</v>
      </c>
      <c r="AA268">
        <v>186.04118347167969</v>
      </c>
      <c r="AB268">
        <v>179.74795532226562</v>
      </c>
      <c r="AC268">
        <v>177.72325134277344</v>
      </c>
      <c r="AD268">
        <v>170.17620849609375</v>
      </c>
      <c r="AE268">
        <v>163.19766235351562</v>
      </c>
      <c r="AF268">
        <v>156.51800537109375</v>
      </c>
      <c r="AG268">
        <v>-0.16566012799739838</v>
      </c>
      <c r="AH268">
        <v>0.58036327362060547</v>
      </c>
      <c r="AI268">
        <v>0.15318582952022552</v>
      </c>
      <c r="AJ268">
        <v>0.43254688382148743</v>
      </c>
      <c r="AK268">
        <v>-0.30867251753807068</v>
      </c>
      <c r="AL268">
        <v>-0.4602121114730835</v>
      </c>
      <c r="AM268">
        <v>-2.2907540798187256</v>
      </c>
      <c r="AN268">
        <v>-1.1252131462097168</v>
      </c>
      <c r="AO268">
        <v>0.3053315281867981</v>
      </c>
      <c r="AP268">
        <v>1.4013855457305908</v>
      </c>
      <c r="AQ268">
        <v>4.7049307823181152</v>
      </c>
      <c r="AR268">
        <v>16.831291198730469</v>
      </c>
      <c r="AS268">
        <v>16.774681091308594</v>
      </c>
      <c r="AT268">
        <v>15.524144172668457</v>
      </c>
      <c r="AU268">
        <v>14.86651611328125</v>
      </c>
      <c r="AV268">
        <v>14.890189170837402</v>
      </c>
      <c r="AW268">
        <v>15.059868812561035</v>
      </c>
      <c r="AX268">
        <v>12.610486030578613</v>
      </c>
      <c r="AY268">
        <v>4.3195796012878418</v>
      </c>
      <c r="AZ268">
        <v>2.9001812934875488</v>
      </c>
      <c r="BA268">
        <v>2.3150403499603271</v>
      </c>
      <c r="BB268">
        <v>1.4140429496765137</v>
      </c>
      <c r="BC268">
        <v>1.5435000658035278</v>
      </c>
      <c r="BD268">
        <v>1.7296017408370972</v>
      </c>
      <c r="BE268">
        <v>67.498580932617188</v>
      </c>
      <c r="BF268">
        <v>67.102439880371094</v>
      </c>
      <c r="BG268">
        <v>66.859962463378906</v>
      </c>
      <c r="BH268">
        <v>66.590507507324219</v>
      </c>
      <c r="BI268">
        <v>66.759086608886719</v>
      </c>
      <c r="BJ268">
        <v>66.287864685058594</v>
      </c>
      <c r="BK268">
        <v>67.210708618164062</v>
      </c>
      <c r="BL268">
        <v>67.909492492675781</v>
      </c>
      <c r="BM268">
        <v>70.1126708984375</v>
      </c>
      <c r="BN268">
        <v>71.356712341308594</v>
      </c>
      <c r="BO268">
        <v>72.995323181152344</v>
      </c>
      <c r="BP268">
        <v>74.431648254394531</v>
      </c>
      <c r="BQ268">
        <v>75.742332458496094</v>
      </c>
      <c r="BR268">
        <v>77.410774230957031</v>
      </c>
      <c r="BS268">
        <v>78.980545043945312</v>
      </c>
      <c r="BT268">
        <v>79.64599609375</v>
      </c>
      <c r="BU268">
        <v>80.165313720703125</v>
      </c>
      <c r="BV268">
        <v>80.1065673828125</v>
      </c>
      <c r="BW268">
        <v>76.54071044921875</v>
      </c>
      <c r="BX268">
        <v>74.307182312011719</v>
      </c>
      <c r="BY268">
        <v>71.659492492675781</v>
      </c>
      <c r="BZ268">
        <v>70.960708618164063</v>
      </c>
      <c r="CA268">
        <v>70.359825134277344</v>
      </c>
      <c r="CB268">
        <v>69.922981262207031</v>
      </c>
      <c r="CC268">
        <v>3.2210366725921631</v>
      </c>
      <c r="CD268">
        <v>2.5846612453460693</v>
      </c>
      <c r="CE268">
        <v>2.1649737358093262</v>
      </c>
      <c r="CF268">
        <v>2.8375277519226074</v>
      </c>
      <c r="CG268">
        <v>3.4806885719299316</v>
      </c>
      <c r="CH268">
        <v>4.2742805480957031</v>
      </c>
      <c r="CI268">
        <v>3.7608621120452881</v>
      </c>
      <c r="CJ268">
        <v>3.6571125984191895</v>
      </c>
      <c r="CK268">
        <v>1.9586796760559082</v>
      </c>
      <c r="CL268">
        <v>3.5699305534362793</v>
      </c>
      <c r="CM268">
        <v>3.3414220809936523</v>
      </c>
      <c r="CN268">
        <v>3.1996099948883057</v>
      </c>
      <c r="CO268">
        <v>2.9278500080108643</v>
      </c>
      <c r="CP268">
        <v>2.7830104827880859</v>
      </c>
      <c r="CQ268">
        <v>2.9633734226226807</v>
      </c>
      <c r="CR268">
        <v>4.0020837783813477</v>
      </c>
      <c r="CS268">
        <v>3.2947657108306885</v>
      </c>
      <c r="CT268">
        <v>3.3693225383758545</v>
      </c>
      <c r="CU268">
        <v>3.9346060752868652</v>
      </c>
      <c r="CV268">
        <v>4.382326602935791</v>
      </c>
      <c r="CW268">
        <v>4.7243332862854004</v>
      </c>
      <c r="CX268">
        <v>4.981292724609375</v>
      </c>
      <c r="CY268">
        <v>4.4445443153381348</v>
      </c>
      <c r="CZ268">
        <v>3.8910531997680664</v>
      </c>
    </row>
    <row r="269" spans="1:104" x14ac:dyDescent="0.25">
      <c r="A269" t="s">
        <v>443</v>
      </c>
      <c r="B269" t="s">
        <v>169</v>
      </c>
      <c r="C269" t="s">
        <v>27</v>
      </c>
      <c r="D269" t="s">
        <v>187</v>
      </c>
      <c r="E269" t="s">
        <v>183</v>
      </c>
      <c r="F269">
        <v>2025</v>
      </c>
      <c r="G269" t="s">
        <v>177</v>
      </c>
      <c r="H269">
        <v>8</v>
      </c>
      <c r="I269">
        <v>156.52304077148437</v>
      </c>
      <c r="J269">
        <v>152.66728210449219</v>
      </c>
      <c r="K269">
        <v>149.6181640625</v>
      </c>
      <c r="L269">
        <v>149.2115478515625</v>
      </c>
      <c r="M269">
        <v>155.95523071289062</v>
      </c>
      <c r="N269">
        <v>172.22187805175781</v>
      </c>
      <c r="O269">
        <v>187.78805541992187</v>
      </c>
      <c r="P269">
        <v>203.30381774902344</v>
      </c>
      <c r="Q269">
        <v>215.10835266113281</v>
      </c>
      <c r="R269">
        <v>224.64277648925781</v>
      </c>
      <c r="S269">
        <v>233.4759521484375</v>
      </c>
      <c r="T269">
        <v>235.85861206054687</v>
      </c>
      <c r="U269">
        <v>237.677001953125</v>
      </c>
      <c r="V269">
        <v>237.93392944335937</v>
      </c>
      <c r="W269">
        <v>235.97525024414062</v>
      </c>
      <c r="X269">
        <v>230.15298461914063</v>
      </c>
      <c r="Y269">
        <v>222.79582214355469</v>
      </c>
      <c r="Z269">
        <v>213.28448486328125</v>
      </c>
      <c r="AA269">
        <v>202.33114624023437</v>
      </c>
      <c r="AB269">
        <v>196.14912414550781</v>
      </c>
      <c r="AC269">
        <v>191.08656311035156</v>
      </c>
      <c r="AD269">
        <v>181.72367858886719</v>
      </c>
      <c r="AE269">
        <v>173.69137573242187</v>
      </c>
      <c r="AF269">
        <v>166.18948364257812</v>
      </c>
      <c r="AG269">
        <v>-2.1676141768693924E-2</v>
      </c>
      <c r="AH269">
        <v>0.6113593578338623</v>
      </c>
      <c r="AI269">
        <v>0.33027869462966919</v>
      </c>
      <c r="AJ269">
        <v>0.69999247789382935</v>
      </c>
      <c r="AK269">
        <v>0.12076548486948013</v>
      </c>
      <c r="AL269">
        <v>0.43714147806167603</v>
      </c>
      <c r="AM269">
        <v>-1.6738054752349854</v>
      </c>
      <c r="AN269">
        <v>0.18213321268558502</v>
      </c>
      <c r="AO269">
        <v>1.4842435121536255</v>
      </c>
      <c r="AP269">
        <v>2.0375256538391113</v>
      </c>
      <c r="AQ269">
        <v>5.6830945014953613</v>
      </c>
      <c r="AR269">
        <v>19.592632293701172</v>
      </c>
      <c r="AS269">
        <v>19.797645568847656</v>
      </c>
      <c r="AT269">
        <v>18.343252182006836</v>
      </c>
      <c r="AU269">
        <v>17.558242797851562</v>
      </c>
      <c r="AV269">
        <v>18.047401428222656</v>
      </c>
      <c r="AW269">
        <v>18.079301834106445</v>
      </c>
      <c r="AX269">
        <v>15.791038513183594</v>
      </c>
      <c r="AY269">
        <v>6.5744047164916992</v>
      </c>
      <c r="AZ269">
        <v>4.2659907341003418</v>
      </c>
      <c r="BA269">
        <v>3.1207759380340576</v>
      </c>
      <c r="BB269">
        <v>2.1501171588897705</v>
      </c>
      <c r="BC269">
        <v>2.2820553779602051</v>
      </c>
      <c r="BD269">
        <v>2.3292925357818604</v>
      </c>
      <c r="BE269">
        <v>71.10400390625</v>
      </c>
      <c r="BF269">
        <v>70.192955017089844</v>
      </c>
      <c r="BG269">
        <v>69.491188049316406</v>
      </c>
      <c r="BH269">
        <v>68.486785888671875</v>
      </c>
      <c r="BI269">
        <v>68.681022644042969</v>
      </c>
      <c r="BJ269">
        <v>68.431022644042969</v>
      </c>
      <c r="BK269">
        <v>68.83013916015625</v>
      </c>
      <c r="BL269">
        <v>69.637184143066406</v>
      </c>
      <c r="BM269">
        <v>73.91986083984375</v>
      </c>
      <c r="BN269">
        <v>78.168159484863281</v>
      </c>
      <c r="BO269">
        <v>82.032394409179688</v>
      </c>
      <c r="BP269">
        <v>83.868362426757813</v>
      </c>
      <c r="BQ269">
        <v>84.872764587402344</v>
      </c>
      <c r="BR269">
        <v>83.82452392578125</v>
      </c>
      <c r="BS269">
        <v>83.416595458984375</v>
      </c>
      <c r="BT269">
        <v>83.817138671875</v>
      </c>
      <c r="BU269">
        <v>83.675544738769531</v>
      </c>
      <c r="BV269">
        <v>82.760086059570313</v>
      </c>
      <c r="BW269">
        <v>80.220939636230469</v>
      </c>
      <c r="BX269">
        <v>77.353721618652344</v>
      </c>
      <c r="BY269">
        <v>75.013351440429688</v>
      </c>
      <c r="BZ269">
        <v>73.695793151855469</v>
      </c>
      <c r="CA269">
        <v>72.646141052246094</v>
      </c>
      <c r="CB269">
        <v>72.254539489746094</v>
      </c>
      <c r="CC269">
        <v>3.2587339878082275</v>
      </c>
      <c r="CD269">
        <v>2.6068010330200195</v>
      </c>
      <c r="CE269">
        <v>2.1845824718475342</v>
      </c>
      <c r="CF269">
        <v>2.8602619171142578</v>
      </c>
      <c r="CG269">
        <v>3.5122084617614746</v>
      </c>
      <c r="CH269">
        <v>4.3462352752685547</v>
      </c>
      <c r="CI269">
        <v>3.8333249092102051</v>
      </c>
      <c r="CJ269">
        <v>3.7111496925354004</v>
      </c>
      <c r="CK269">
        <v>2.0152897834777832</v>
      </c>
      <c r="CL269">
        <v>3.7136139869689941</v>
      </c>
      <c r="CM269">
        <v>3.5168724060058594</v>
      </c>
      <c r="CN269">
        <v>3.390324592590332</v>
      </c>
      <c r="CO269">
        <v>3.1096234321594238</v>
      </c>
      <c r="CP269">
        <v>2.953110933303833</v>
      </c>
      <c r="CQ269">
        <v>3.1436460018157959</v>
      </c>
      <c r="CR269">
        <v>4.2082118988037109</v>
      </c>
      <c r="CS269">
        <v>3.4331848621368408</v>
      </c>
      <c r="CT269">
        <v>3.5252161026000977</v>
      </c>
      <c r="CU269">
        <v>4.1103215217590332</v>
      </c>
      <c r="CV269">
        <v>4.5935463905334473</v>
      </c>
      <c r="CW269">
        <v>4.879185676574707</v>
      </c>
      <c r="CX269">
        <v>5.1094675064086914</v>
      </c>
      <c r="CY269">
        <v>4.5437297821044922</v>
      </c>
      <c r="CZ269">
        <v>3.9685089588165283</v>
      </c>
    </row>
    <row r="270" spans="1:104" x14ac:dyDescent="0.25">
      <c r="A270" t="s">
        <v>444</v>
      </c>
      <c r="B270" t="s">
        <v>169</v>
      </c>
      <c r="C270" t="s">
        <v>27</v>
      </c>
      <c r="D270" t="s">
        <v>187</v>
      </c>
      <c r="E270" t="s">
        <v>183</v>
      </c>
      <c r="F270">
        <v>2025</v>
      </c>
      <c r="G270" t="s">
        <v>178</v>
      </c>
      <c r="H270">
        <v>9</v>
      </c>
      <c r="I270">
        <v>153.38946533203125</v>
      </c>
      <c r="J270">
        <v>149.74055480957031</v>
      </c>
      <c r="K270">
        <v>146.92634582519531</v>
      </c>
      <c r="L270">
        <v>146.90914916992187</v>
      </c>
      <c r="M270">
        <v>154.705810546875</v>
      </c>
      <c r="N270">
        <v>170.94110107421875</v>
      </c>
      <c r="O270">
        <v>190.20941162109375</v>
      </c>
      <c r="P270">
        <v>206.01235961914063</v>
      </c>
      <c r="Q270">
        <v>221.05839538574219</v>
      </c>
      <c r="R270">
        <v>233.11039733886719</v>
      </c>
      <c r="S270">
        <v>241.660888671875</v>
      </c>
      <c r="T270">
        <v>244.35809326171875</v>
      </c>
      <c r="U270">
        <v>245.89134216308594</v>
      </c>
      <c r="V270">
        <v>245.67782592773437</v>
      </c>
      <c r="W270">
        <v>242.98762512207031</v>
      </c>
      <c r="X270">
        <v>234.71324157714844</v>
      </c>
      <c r="Y270">
        <v>224.27671813964844</v>
      </c>
      <c r="Z270">
        <v>213.93467712402344</v>
      </c>
      <c r="AA270">
        <v>204.17839050292969</v>
      </c>
      <c r="AB270">
        <v>200.05007934570312</v>
      </c>
      <c r="AC270">
        <v>191.78773498535156</v>
      </c>
      <c r="AD270">
        <v>180.99392700195312</v>
      </c>
      <c r="AE270">
        <v>171.52914428710937</v>
      </c>
      <c r="AF270">
        <v>163.79484558105469</v>
      </c>
      <c r="AG270">
        <v>-8.1858895719051361E-3</v>
      </c>
      <c r="AH270">
        <v>0.59980911016464233</v>
      </c>
      <c r="AI270">
        <v>0.33883705735206604</v>
      </c>
      <c r="AJ270">
        <v>0.71031522750854492</v>
      </c>
      <c r="AK270">
        <v>0.15828852355480194</v>
      </c>
      <c r="AL270">
        <v>0.51388192176818848</v>
      </c>
      <c r="AM270">
        <v>-1.628536581993103</v>
      </c>
      <c r="AN270">
        <v>0.30567687749862671</v>
      </c>
      <c r="AO270">
        <v>1.6289834976196289</v>
      </c>
      <c r="AP270">
        <v>2.1613631248474121</v>
      </c>
      <c r="AQ270">
        <v>5.9299535751342773</v>
      </c>
      <c r="AR270">
        <v>20.391324996948242</v>
      </c>
      <c r="AS270">
        <v>20.594606399536133</v>
      </c>
      <c r="AT270">
        <v>19.047727584838867</v>
      </c>
      <c r="AU270">
        <v>18.182332992553711</v>
      </c>
      <c r="AV270">
        <v>18.560352325439453</v>
      </c>
      <c r="AW270">
        <v>18.352390289306641</v>
      </c>
      <c r="AX270">
        <v>16.018917083740234</v>
      </c>
      <c r="AY270">
        <v>6.7995419502258301</v>
      </c>
      <c r="AZ270">
        <v>4.4487524032592773</v>
      </c>
      <c r="BA270">
        <v>3.1875038146972656</v>
      </c>
      <c r="BB270">
        <v>2.1970705986022949</v>
      </c>
      <c r="BC270">
        <v>2.3086936473846436</v>
      </c>
      <c r="BD270">
        <v>2.3380787372589111</v>
      </c>
      <c r="BE270">
        <v>70.890312194824219</v>
      </c>
      <c r="BF270">
        <v>70.438545227050781</v>
      </c>
      <c r="BG270">
        <v>70.2894287109375</v>
      </c>
      <c r="BH270">
        <v>69.486785888671875</v>
      </c>
      <c r="BI270">
        <v>69.0394287109375</v>
      </c>
      <c r="BJ270">
        <v>68.741188049316406</v>
      </c>
      <c r="BK270">
        <v>69.197357177734375</v>
      </c>
      <c r="BL270">
        <v>70.149116516113281</v>
      </c>
      <c r="BM270">
        <v>72.85528564453125</v>
      </c>
      <c r="BN270">
        <v>76.714973449707031</v>
      </c>
      <c r="BO270">
        <v>81.184356689453125</v>
      </c>
      <c r="BP270">
        <v>82.644927978515625</v>
      </c>
      <c r="BQ270">
        <v>84.544044494628906</v>
      </c>
      <c r="BR270">
        <v>85.289642333984375</v>
      </c>
      <c r="BS270">
        <v>85.938758850097656</v>
      </c>
      <c r="BT270">
        <v>86.188758850097656</v>
      </c>
      <c r="BU270">
        <v>85.429946899414063</v>
      </c>
      <c r="BV270">
        <v>84.030830383300781</v>
      </c>
      <c r="BW270">
        <v>83.675544738769531</v>
      </c>
      <c r="BX270">
        <v>78.706169128417969</v>
      </c>
      <c r="BY270">
        <v>76.298240661621094</v>
      </c>
      <c r="BZ270">
        <v>74.390312194824219</v>
      </c>
      <c r="CA270">
        <v>73.491188049316406</v>
      </c>
      <c r="CB270">
        <v>72.842071533203125</v>
      </c>
      <c r="CC270">
        <v>3.1864564418792725</v>
      </c>
      <c r="CD270">
        <v>2.5511918067932129</v>
      </c>
      <c r="CE270">
        <v>2.1405513286590576</v>
      </c>
      <c r="CF270">
        <v>2.8099203109741211</v>
      </c>
      <c r="CG270">
        <v>3.4763925075531006</v>
      </c>
      <c r="CH270">
        <v>4.304405689239502</v>
      </c>
      <c r="CI270">
        <v>3.874194860458374</v>
      </c>
      <c r="CJ270">
        <v>3.7523040771484375</v>
      </c>
      <c r="CK270">
        <v>2.066469669342041</v>
      </c>
      <c r="CL270">
        <v>3.8451008796691895</v>
      </c>
      <c r="CM270">
        <v>3.6321403980255127</v>
      </c>
      <c r="CN270">
        <v>3.5047581195831299</v>
      </c>
      <c r="CO270">
        <v>3.2100045680999756</v>
      </c>
      <c r="CP270">
        <v>3.042503833770752</v>
      </c>
      <c r="CQ270">
        <v>3.2299299240112305</v>
      </c>
      <c r="CR270">
        <v>4.2821345329284668</v>
      </c>
      <c r="CS270">
        <v>3.4483880996704102</v>
      </c>
      <c r="CT270">
        <v>3.5281696319580078</v>
      </c>
      <c r="CU270">
        <v>4.1387066841125488</v>
      </c>
      <c r="CV270">
        <v>4.6745758056640625</v>
      </c>
      <c r="CW270">
        <v>4.8862967491149902</v>
      </c>
      <c r="CX270">
        <v>5.0777339935302734</v>
      </c>
      <c r="CY270">
        <v>4.4772768020629883</v>
      </c>
      <c r="CZ270">
        <v>3.9027059078216553</v>
      </c>
    </row>
    <row r="271" spans="1:104" x14ac:dyDescent="0.25">
      <c r="A271" t="s">
        <v>445</v>
      </c>
      <c r="B271" t="s">
        <v>169</v>
      </c>
      <c r="C271" t="s">
        <v>27</v>
      </c>
      <c r="D271" t="s">
        <v>187</v>
      </c>
      <c r="E271" t="s">
        <v>183</v>
      </c>
      <c r="F271">
        <v>2025</v>
      </c>
      <c r="G271" t="s">
        <v>179</v>
      </c>
      <c r="H271">
        <v>10</v>
      </c>
      <c r="I271">
        <v>148.05758666992187</v>
      </c>
      <c r="J271">
        <v>144.47880554199219</v>
      </c>
      <c r="K271">
        <v>141.54129028320312</v>
      </c>
      <c r="L271">
        <v>140.869384765625</v>
      </c>
      <c r="M271">
        <v>146.84068298339844</v>
      </c>
      <c r="N271">
        <v>159.09381103515625</v>
      </c>
      <c r="O271">
        <v>176.41493225097656</v>
      </c>
      <c r="P271">
        <v>190.69667053222656</v>
      </c>
      <c r="Q271">
        <v>201.28692626953125</v>
      </c>
      <c r="R271">
        <v>208.86163330078125</v>
      </c>
      <c r="S271">
        <v>216.19052124023437</v>
      </c>
      <c r="T271">
        <v>219.0445556640625</v>
      </c>
      <c r="U271">
        <v>220.63676452636719</v>
      </c>
      <c r="V271">
        <v>222.99368286132812</v>
      </c>
      <c r="W271">
        <v>221.30389404296875</v>
      </c>
      <c r="X271">
        <v>214.55387878417969</v>
      </c>
      <c r="Y271">
        <v>206.32478332519531</v>
      </c>
      <c r="Z271">
        <v>196.99270629882813</v>
      </c>
      <c r="AA271">
        <v>190.66885375976562</v>
      </c>
      <c r="AB271">
        <v>184.38880920410156</v>
      </c>
      <c r="AC271">
        <v>177.43150329589844</v>
      </c>
      <c r="AD271">
        <v>168.03213500976562</v>
      </c>
      <c r="AE271">
        <v>161.043701171875</v>
      </c>
      <c r="AF271">
        <v>155.10771179199219</v>
      </c>
      <c r="AG271">
        <v>-0.27120339870452881</v>
      </c>
      <c r="AH271">
        <v>0.57530790567398071</v>
      </c>
      <c r="AI271">
        <v>3.456445038318634E-2</v>
      </c>
      <c r="AJ271">
        <v>0.25791612267494202</v>
      </c>
      <c r="AK271">
        <v>-0.61305421590805054</v>
      </c>
      <c r="AL271">
        <v>-1.0771584510803223</v>
      </c>
      <c r="AM271">
        <v>-2.8058528900146484</v>
      </c>
      <c r="AN271">
        <v>-2.0594131946563721</v>
      </c>
      <c r="AO271">
        <v>-0.48924216628074646</v>
      </c>
      <c r="AP271">
        <v>1.0560473203659058</v>
      </c>
      <c r="AQ271">
        <v>4.4147562980651855</v>
      </c>
      <c r="AR271">
        <v>16.543739318847656</v>
      </c>
      <c r="AS271">
        <v>16.365877151489258</v>
      </c>
      <c r="AT271">
        <v>15.250969886779785</v>
      </c>
      <c r="AU271">
        <v>14.61279296875</v>
      </c>
      <c r="AV271">
        <v>13.999030113220215</v>
      </c>
      <c r="AW271">
        <v>13.944230079650879</v>
      </c>
      <c r="AX271">
        <v>11.292427062988281</v>
      </c>
      <c r="AY271">
        <v>3.1282038688659668</v>
      </c>
      <c r="AZ271">
        <v>2.2147881984710693</v>
      </c>
      <c r="BA271">
        <v>1.8804669380187988</v>
      </c>
      <c r="BB271">
        <v>0.96151083707809448</v>
      </c>
      <c r="BC271">
        <v>1.0877794027328491</v>
      </c>
      <c r="BD271">
        <v>1.3762041330337524</v>
      </c>
      <c r="BE271">
        <v>64.599594116210938</v>
      </c>
      <c r="BF271">
        <v>64.491188049316406</v>
      </c>
      <c r="BG271">
        <v>64.046821594238281</v>
      </c>
      <c r="BH271">
        <v>62.97784423828125</v>
      </c>
      <c r="BI271">
        <v>61.693096160888672</v>
      </c>
      <c r="BJ271">
        <v>61.296958923339844</v>
      </c>
      <c r="BK271">
        <v>61.080284118652344</v>
      </c>
      <c r="BL271">
        <v>61.454883575439453</v>
      </c>
      <c r="BM271">
        <v>63.652103424072266</v>
      </c>
      <c r="BN271">
        <v>67.752845764160156</v>
      </c>
      <c r="BO271">
        <v>71.341796875</v>
      </c>
      <c r="BP271">
        <v>74.976905822753906</v>
      </c>
      <c r="BQ271">
        <v>77.46795654296875</v>
      </c>
      <c r="BR271">
        <v>77.105148315429687</v>
      </c>
      <c r="BS271">
        <v>76.858268737792969</v>
      </c>
      <c r="BT271">
        <v>75.945655822753906</v>
      </c>
      <c r="BU271">
        <v>74.948646545410156</v>
      </c>
      <c r="BV271">
        <v>74.564430236816406</v>
      </c>
      <c r="BW271">
        <v>73.077018737792969</v>
      </c>
      <c r="BX271">
        <v>70.338951110839844</v>
      </c>
      <c r="BY271">
        <v>69.095054626464844</v>
      </c>
      <c r="BZ271">
        <v>67.593498229980469</v>
      </c>
      <c r="CA271">
        <v>67.033462524414063</v>
      </c>
      <c r="CB271">
        <v>65.756103515625</v>
      </c>
      <c r="CC271">
        <v>3.3547191619873047</v>
      </c>
      <c r="CD271">
        <v>2.6848552227020264</v>
      </c>
      <c r="CE271">
        <v>2.2491691112518311</v>
      </c>
      <c r="CF271">
        <v>2.9388322830200195</v>
      </c>
      <c r="CG271">
        <v>3.5989978313446045</v>
      </c>
      <c r="CH271">
        <v>4.3695130348205566</v>
      </c>
      <c r="CI271">
        <v>3.9192039966583252</v>
      </c>
      <c r="CJ271">
        <v>3.7884438037872314</v>
      </c>
      <c r="CK271">
        <v>2.0523462295532227</v>
      </c>
      <c r="CL271">
        <v>3.7576625347137451</v>
      </c>
      <c r="CM271">
        <v>3.5440998077392578</v>
      </c>
      <c r="CN271">
        <v>3.4267053604125977</v>
      </c>
      <c r="CO271">
        <v>3.141618013381958</v>
      </c>
      <c r="CP271">
        <v>3.0121097564697266</v>
      </c>
      <c r="CQ271">
        <v>3.2085661888122559</v>
      </c>
      <c r="CR271">
        <v>4.2694520950317383</v>
      </c>
      <c r="CS271">
        <v>3.4601614475250244</v>
      </c>
      <c r="CT271">
        <v>3.543492317199707</v>
      </c>
      <c r="CU271">
        <v>4.2154865264892578</v>
      </c>
      <c r="CV271">
        <v>4.6994938850402832</v>
      </c>
      <c r="CW271">
        <v>4.9306340217590332</v>
      </c>
      <c r="CX271">
        <v>5.141754150390625</v>
      </c>
      <c r="CY271">
        <v>4.5849313735961914</v>
      </c>
      <c r="CZ271">
        <v>4.0309929847717285</v>
      </c>
    </row>
    <row r="272" spans="1:104" x14ac:dyDescent="0.25">
      <c r="A272" t="s">
        <v>446</v>
      </c>
      <c r="B272" t="s">
        <v>169</v>
      </c>
      <c r="C272" t="s">
        <v>27</v>
      </c>
      <c r="D272" t="s">
        <v>187</v>
      </c>
      <c r="E272" t="s">
        <v>183</v>
      </c>
      <c r="F272">
        <v>2025</v>
      </c>
      <c r="G272" t="s">
        <v>180</v>
      </c>
      <c r="H272">
        <v>11</v>
      </c>
      <c r="I272">
        <v>136.28507995605469</v>
      </c>
      <c r="J272">
        <v>133.1702880859375</v>
      </c>
      <c r="K272">
        <v>131.05696105957031</v>
      </c>
      <c r="L272">
        <v>131.2041015625</v>
      </c>
      <c r="M272">
        <v>137.49876403808594</v>
      </c>
      <c r="N272">
        <v>148.05421447753906</v>
      </c>
      <c r="O272">
        <v>162.16291809082031</v>
      </c>
      <c r="P272">
        <v>176.95729064941406</v>
      </c>
      <c r="Q272">
        <v>186.10479736328125</v>
      </c>
      <c r="R272">
        <v>192.4378662109375</v>
      </c>
      <c r="S272">
        <v>198.36341857910156</v>
      </c>
      <c r="T272">
        <v>199.50352478027344</v>
      </c>
      <c r="U272">
        <v>200.81169128417969</v>
      </c>
      <c r="V272">
        <v>202.4251708984375</v>
      </c>
      <c r="W272">
        <v>200.57644653320312</v>
      </c>
      <c r="X272">
        <v>193.89006042480469</v>
      </c>
      <c r="Y272">
        <v>187.13775634765625</v>
      </c>
      <c r="Z272">
        <v>180.77719116210937</v>
      </c>
      <c r="AA272">
        <v>171.2938232421875</v>
      </c>
      <c r="AB272">
        <v>164.20191955566406</v>
      </c>
      <c r="AC272">
        <v>160.20556640625</v>
      </c>
      <c r="AD272">
        <v>153.05438232421875</v>
      </c>
      <c r="AE272">
        <v>146.9107666015625</v>
      </c>
      <c r="AF272">
        <v>142.11503601074219</v>
      </c>
      <c r="AG272">
        <v>-0.40893325209617615</v>
      </c>
      <c r="AH272">
        <v>0.52820330858230591</v>
      </c>
      <c r="AI272">
        <v>-0.1456068754196167</v>
      </c>
      <c r="AJ272">
        <v>-1.8840014934539795E-2</v>
      </c>
      <c r="AK272">
        <v>-1.0438085794448853</v>
      </c>
      <c r="AL272">
        <v>-1.9537727832794189</v>
      </c>
      <c r="AM272">
        <v>-3.3618044853210449</v>
      </c>
      <c r="AN272">
        <v>-3.3396260738372803</v>
      </c>
      <c r="AO272">
        <v>-1.6509931087493896</v>
      </c>
      <c r="AP272">
        <v>0.43981590867042542</v>
      </c>
      <c r="AQ272">
        <v>3.5138823986053467</v>
      </c>
      <c r="AR272">
        <v>14.029148101806641</v>
      </c>
      <c r="AS272">
        <v>13.631045341491699</v>
      </c>
      <c r="AT272">
        <v>12.628312110900879</v>
      </c>
      <c r="AU272">
        <v>12.084357261657715</v>
      </c>
      <c r="AV272">
        <v>10.888423919677734</v>
      </c>
      <c r="AW272">
        <v>10.895381927490234</v>
      </c>
      <c r="AX272">
        <v>8.2772645950317383</v>
      </c>
      <c r="AY272">
        <v>0.90819704532623291</v>
      </c>
      <c r="AZ272">
        <v>0.86863923072814941</v>
      </c>
      <c r="BA272">
        <v>1.0638517141342163</v>
      </c>
      <c r="BB272">
        <v>0.23031824827194214</v>
      </c>
      <c r="BC272">
        <v>0.3449140191078186</v>
      </c>
      <c r="BD272">
        <v>0.75636738538742065</v>
      </c>
      <c r="BE272">
        <v>59.438549041748047</v>
      </c>
      <c r="BF272">
        <v>58.235225677490234</v>
      </c>
      <c r="BG272">
        <v>57.425060272216797</v>
      </c>
      <c r="BH272">
        <v>56.445934295654297</v>
      </c>
      <c r="BI272">
        <v>57.504539489746094</v>
      </c>
      <c r="BJ272">
        <v>56.760513305664062</v>
      </c>
      <c r="BK272">
        <v>57.108409881591797</v>
      </c>
      <c r="BL272">
        <v>57.209285736083984</v>
      </c>
      <c r="BM272">
        <v>60.802639007568359</v>
      </c>
      <c r="BN272">
        <v>64.935295104980469</v>
      </c>
      <c r="BO272">
        <v>68.448646545410156</v>
      </c>
      <c r="BP272">
        <v>69.543556213378906</v>
      </c>
      <c r="BQ272">
        <v>70.228462219238281</v>
      </c>
      <c r="BR272">
        <v>69.599319458007813</v>
      </c>
      <c r="BS272">
        <v>69.022819519042969</v>
      </c>
      <c r="BT272">
        <v>69.927902221679688</v>
      </c>
      <c r="BU272">
        <v>68.792274475097656</v>
      </c>
      <c r="BV272">
        <v>66.194374084472656</v>
      </c>
      <c r="BW272">
        <v>64.408065795898437</v>
      </c>
      <c r="BX272">
        <v>64.045257568359375</v>
      </c>
      <c r="BY272">
        <v>63.051219940185547</v>
      </c>
      <c r="BZ272">
        <v>61.822101593017578</v>
      </c>
      <c r="CA272">
        <v>61.560169219970703</v>
      </c>
      <c r="CB272">
        <v>60.102443695068359</v>
      </c>
      <c r="CC272">
        <v>3.3803372383117676</v>
      </c>
      <c r="CD272">
        <v>2.7090079784393311</v>
      </c>
      <c r="CE272">
        <v>2.2797398567199707</v>
      </c>
      <c r="CF272">
        <v>2.996345043182373</v>
      </c>
      <c r="CG272">
        <v>3.6890981197357178</v>
      </c>
      <c r="CH272">
        <v>4.451298713684082</v>
      </c>
      <c r="CI272">
        <v>3.9436671733856201</v>
      </c>
      <c r="CJ272">
        <v>3.8483314514160156</v>
      </c>
      <c r="CK272">
        <v>2.0772025585174561</v>
      </c>
      <c r="CL272">
        <v>3.7899713516235352</v>
      </c>
      <c r="CM272">
        <v>3.5597302913665771</v>
      </c>
      <c r="CN272">
        <v>3.4164981842041016</v>
      </c>
      <c r="CO272">
        <v>3.1300466060638428</v>
      </c>
      <c r="CP272">
        <v>2.9931533336639404</v>
      </c>
      <c r="CQ272">
        <v>3.1833775043487549</v>
      </c>
      <c r="CR272">
        <v>4.2235488891601562</v>
      </c>
      <c r="CS272">
        <v>3.435521125793457</v>
      </c>
      <c r="CT272">
        <v>3.5596818923950195</v>
      </c>
      <c r="CU272">
        <v>4.1456809043884277</v>
      </c>
      <c r="CV272">
        <v>4.5812182426452637</v>
      </c>
      <c r="CW272">
        <v>4.8734426498413086</v>
      </c>
      <c r="CX272">
        <v>5.126854419708252</v>
      </c>
      <c r="CY272">
        <v>4.5785603523254395</v>
      </c>
      <c r="CZ272">
        <v>4.0430107116699219</v>
      </c>
    </row>
    <row r="273" spans="1:104" x14ac:dyDescent="0.25">
      <c r="A273" t="s">
        <v>447</v>
      </c>
      <c r="B273" t="s">
        <v>169</v>
      </c>
      <c r="C273" t="s">
        <v>27</v>
      </c>
      <c r="D273" t="s">
        <v>187</v>
      </c>
      <c r="E273" t="s">
        <v>183</v>
      </c>
      <c r="F273">
        <v>2025</v>
      </c>
      <c r="G273" t="s">
        <v>181</v>
      </c>
      <c r="H273">
        <v>12</v>
      </c>
      <c r="I273">
        <v>129.05337524414062</v>
      </c>
      <c r="J273">
        <v>126.54472351074219</v>
      </c>
      <c r="K273">
        <v>125.00504302978516</v>
      </c>
      <c r="L273">
        <v>124.6993408203125</v>
      </c>
      <c r="M273">
        <v>130.43911743164062</v>
      </c>
      <c r="N273">
        <v>140.76356506347656</v>
      </c>
      <c r="O273">
        <v>155.81295776367187</v>
      </c>
      <c r="P273">
        <v>168.29454040527344</v>
      </c>
      <c r="Q273">
        <v>174.87544250488281</v>
      </c>
      <c r="R273">
        <v>177.6768798828125</v>
      </c>
      <c r="S273">
        <v>179.22320556640625</v>
      </c>
      <c r="T273">
        <v>178.06910705566406</v>
      </c>
      <c r="U273">
        <v>177.21624755859375</v>
      </c>
      <c r="V273">
        <v>176.99688720703125</v>
      </c>
      <c r="W273">
        <v>175.11370849609375</v>
      </c>
      <c r="X273">
        <v>170.76060485839844</v>
      </c>
      <c r="Y273">
        <v>168.43350219726562</v>
      </c>
      <c r="Z273">
        <v>166.71267700195312</v>
      </c>
      <c r="AA273">
        <v>160.22439575195312</v>
      </c>
      <c r="AB273">
        <v>154.53999328613281</v>
      </c>
      <c r="AC273">
        <v>150.698974609375</v>
      </c>
      <c r="AD273">
        <v>144.91558837890625</v>
      </c>
      <c r="AE273">
        <v>139.25685119628906</v>
      </c>
      <c r="AF273">
        <v>134.09768676757813</v>
      </c>
      <c r="AG273">
        <v>-0.56453216075897217</v>
      </c>
      <c r="AH273">
        <v>0.49960672855377197</v>
      </c>
      <c r="AI273">
        <v>-0.33800584077835083</v>
      </c>
      <c r="AJ273">
        <v>-0.30730748176574707</v>
      </c>
      <c r="AK273">
        <v>-1.5140159130096436</v>
      </c>
      <c r="AL273">
        <v>-2.9207198619842529</v>
      </c>
      <c r="AM273">
        <v>-4.1140379905700684</v>
      </c>
      <c r="AN273">
        <v>-4.7730941772460937</v>
      </c>
      <c r="AO273">
        <v>-2.8752520084381104</v>
      </c>
      <c r="AP273">
        <v>-0.17255626618862152</v>
      </c>
      <c r="AQ273">
        <v>2.6047205924987793</v>
      </c>
      <c r="AR273">
        <v>11.432144165039063</v>
      </c>
      <c r="AS273">
        <v>10.717957496643066</v>
      </c>
      <c r="AT273">
        <v>9.7923002243041992</v>
      </c>
      <c r="AU273">
        <v>9.3601160049438477</v>
      </c>
      <c r="AV273">
        <v>7.7651782035827637</v>
      </c>
      <c r="AW273">
        <v>7.9528117179870605</v>
      </c>
      <c r="AX273">
        <v>5.372584342956543</v>
      </c>
      <c r="AY273">
        <v>-1.2417657375335693</v>
      </c>
      <c r="AZ273">
        <v>-0.40339216589927673</v>
      </c>
      <c r="BA273">
        <v>0.29968777298927307</v>
      </c>
      <c r="BB273">
        <v>-0.50028634071350098</v>
      </c>
      <c r="BC273">
        <v>-0.39436513185501099</v>
      </c>
      <c r="BD273">
        <v>0.1540992259979248</v>
      </c>
      <c r="BE273">
        <v>53.517135620117188</v>
      </c>
      <c r="BF273">
        <v>53.495738983154297</v>
      </c>
      <c r="BG273">
        <v>52.327297210693359</v>
      </c>
      <c r="BH273">
        <v>52.628517150878906</v>
      </c>
      <c r="BI273">
        <v>51.733802795410156</v>
      </c>
      <c r="BJ273">
        <v>50.65081787109375</v>
      </c>
      <c r="BK273">
        <v>50.18414306640625</v>
      </c>
      <c r="BL273">
        <v>49.93414306640625</v>
      </c>
      <c r="BM273">
        <v>54.497013092041016</v>
      </c>
      <c r="BN273">
        <v>57.438274383544922</v>
      </c>
      <c r="BO273">
        <v>60.565994262695313</v>
      </c>
      <c r="BP273">
        <v>63.081424713134766</v>
      </c>
      <c r="BQ273">
        <v>64.810173034667969</v>
      </c>
      <c r="BR273">
        <v>64.629142761230469</v>
      </c>
      <c r="BS273">
        <v>62.713691711425781</v>
      </c>
      <c r="BT273">
        <v>61.947357177734375</v>
      </c>
      <c r="BU273">
        <v>61.181022644042969</v>
      </c>
      <c r="BV273">
        <v>58.440109252929688</v>
      </c>
      <c r="BW273">
        <v>55.616722106933594</v>
      </c>
      <c r="BX273">
        <v>53.529342651367188</v>
      </c>
      <c r="BY273">
        <v>52.084964752197266</v>
      </c>
      <c r="BZ273">
        <v>50.765987396240234</v>
      </c>
      <c r="CA273">
        <v>50.090927124023438</v>
      </c>
      <c r="CB273">
        <v>49.268829345703125</v>
      </c>
      <c r="CC273">
        <v>3.6125242710113525</v>
      </c>
      <c r="CD273">
        <v>2.9052040576934814</v>
      </c>
      <c r="CE273">
        <v>2.4540441036224365</v>
      </c>
      <c r="CF273">
        <v>3.2139432430267334</v>
      </c>
      <c r="CG273">
        <v>3.9496526718139648</v>
      </c>
      <c r="CH273">
        <v>4.7762365341186523</v>
      </c>
      <c r="CI273">
        <v>4.2764358520507812</v>
      </c>
      <c r="CJ273">
        <v>4.1305098533630371</v>
      </c>
      <c r="CK273">
        <v>2.2028236389160156</v>
      </c>
      <c r="CL273">
        <v>3.9491710662841797</v>
      </c>
      <c r="CM273">
        <v>3.629772424697876</v>
      </c>
      <c r="CN273">
        <v>3.4415085315704346</v>
      </c>
      <c r="CO273">
        <v>3.1174168586730957</v>
      </c>
      <c r="CP273">
        <v>2.9536547660827637</v>
      </c>
      <c r="CQ273">
        <v>3.136591911315918</v>
      </c>
      <c r="CR273">
        <v>4.197969913482666</v>
      </c>
      <c r="CS273">
        <v>3.4897098541259766</v>
      </c>
      <c r="CT273">
        <v>3.7048091888427734</v>
      </c>
      <c r="CU273">
        <v>4.3763542175292969</v>
      </c>
      <c r="CV273">
        <v>4.8660135269165039</v>
      </c>
      <c r="CW273">
        <v>5.1736640930175781</v>
      </c>
      <c r="CX273">
        <v>5.4783520698547363</v>
      </c>
      <c r="CY273">
        <v>4.8980307579040527</v>
      </c>
      <c r="CZ273">
        <v>4.305422306060791</v>
      </c>
    </row>
    <row r="274" spans="1:104" x14ac:dyDescent="0.25">
      <c r="A274" t="s">
        <v>448</v>
      </c>
      <c r="B274" t="s">
        <v>169</v>
      </c>
      <c r="C274" t="s">
        <v>27</v>
      </c>
      <c r="D274" t="s">
        <v>187</v>
      </c>
      <c r="E274" t="s">
        <v>183</v>
      </c>
      <c r="F274">
        <v>2025</v>
      </c>
      <c r="G274" t="s">
        <v>182</v>
      </c>
      <c r="H274">
        <v>8</v>
      </c>
      <c r="I274">
        <v>153.83511352539062</v>
      </c>
      <c r="J274">
        <v>150.14225769042969</v>
      </c>
      <c r="K274">
        <v>147.16238403320312</v>
      </c>
      <c r="L274">
        <v>146.81782531738281</v>
      </c>
      <c r="M274">
        <v>153.200927734375</v>
      </c>
      <c r="N274">
        <v>168.85261535644531</v>
      </c>
      <c r="O274">
        <v>184.24041748046875</v>
      </c>
      <c r="P274">
        <v>199.19294738769531</v>
      </c>
      <c r="Q274">
        <v>209.49592590332031</v>
      </c>
      <c r="R274">
        <v>216.98321533203125</v>
      </c>
      <c r="S274">
        <v>223.99513244628906</v>
      </c>
      <c r="T274">
        <v>225.65782165527344</v>
      </c>
      <c r="U274">
        <v>227.22735595703125</v>
      </c>
      <c r="V274">
        <v>227.84211730957031</v>
      </c>
      <c r="W274">
        <v>226.38687133789062</v>
      </c>
      <c r="X274">
        <v>221.05155944824219</v>
      </c>
      <c r="Y274">
        <v>214.59696960449219</v>
      </c>
      <c r="Z274">
        <v>205.77801513671875</v>
      </c>
      <c r="AA274">
        <v>196.07572937011719</v>
      </c>
      <c r="AB274">
        <v>190.59503173828125</v>
      </c>
      <c r="AC274">
        <v>186.27342224121094</v>
      </c>
      <c r="AD274">
        <v>177.60697937011719</v>
      </c>
      <c r="AE274">
        <v>169.83332824707031</v>
      </c>
      <c r="AF274">
        <v>162.547607421875</v>
      </c>
      <c r="AG274">
        <v>-0.11726979166269302</v>
      </c>
      <c r="AH274">
        <v>0.59999954700469971</v>
      </c>
      <c r="AI274">
        <v>0.21841470897197723</v>
      </c>
      <c r="AJ274">
        <v>0.53404444456100464</v>
      </c>
      <c r="AK274">
        <v>-0.16071529686450958</v>
      </c>
      <c r="AL274">
        <v>-0.15049436688423157</v>
      </c>
      <c r="AM274">
        <v>-2.1167526245117187</v>
      </c>
      <c r="AN274">
        <v>-0.67981821298599243</v>
      </c>
      <c r="AO274">
        <v>0.72537046670913696</v>
      </c>
      <c r="AP274">
        <v>1.6471843719482422</v>
      </c>
      <c r="AQ274">
        <v>5.1287813186645508</v>
      </c>
      <c r="AR274">
        <v>18.118202209472656</v>
      </c>
      <c r="AS274">
        <v>18.163688659667969</v>
      </c>
      <c r="AT274">
        <v>16.834785461425781</v>
      </c>
      <c r="AU274">
        <v>16.146142959594727</v>
      </c>
      <c r="AV274">
        <v>16.2613525390625</v>
      </c>
      <c r="AW274">
        <v>16.341642379760742</v>
      </c>
      <c r="AX274">
        <v>13.968207359313965</v>
      </c>
      <c r="AY274">
        <v>5.2090754508972168</v>
      </c>
      <c r="AZ274">
        <v>3.4614672660827637</v>
      </c>
      <c r="BA274">
        <v>2.6487033367156982</v>
      </c>
      <c r="BB274">
        <v>1.7016377449035645</v>
      </c>
      <c r="BC274">
        <v>1.8319236040115356</v>
      </c>
      <c r="BD274">
        <v>1.9702404737472534</v>
      </c>
      <c r="BE274">
        <v>68.410186767578125</v>
      </c>
      <c r="BF274">
        <v>67.882720947265625</v>
      </c>
      <c r="BG274">
        <v>67.510353088378906</v>
      </c>
      <c r="BH274">
        <v>66.979171752929688</v>
      </c>
      <c r="BI274">
        <v>66.867332458496094</v>
      </c>
      <c r="BJ274">
        <v>66.622642517089844</v>
      </c>
      <c r="BK274">
        <v>67.147666931152344</v>
      </c>
      <c r="BL274">
        <v>68.163734436035156</v>
      </c>
      <c r="BM274">
        <v>70.997886657714844</v>
      </c>
      <c r="BN274">
        <v>74.31585693359375</v>
      </c>
      <c r="BO274">
        <v>77.560012817382813</v>
      </c>
      <c r="BP274">
        <v>78.858055114746094</v>
      </c>
      <c r="BQ274">
        <v>80.237625122070313</v>
      </c>
      <c r="BR274">
        <v>80.564064025878906</v>
      </c>
      <c r="BS274">
        <v>80.720085144042969</v>
      </c>
      <c r="BT274">
        <v>80.904212951660156</v>
      </c>
      <c r="BU274">
        <v>80.53411865234375</v>
      </c>
      <c r="BV274">
        <v>79.63885498046875</v>
      </c>
      <c r="BW274">
        <v>77.795661926269531</v>
      </c>
      <c r="BX274">
        <v>74.885009765625</v>
      </c>
      <c r="BY274">
        <v>72.391532897949219</v>
      </c>
      <c r="BZ274">
        <v>71.149894714355469</v>
      </c>
      <c r="CA274">
        <v>70.300506591796875</v>
      </c>
      <c r="CB274">
        <v>69.764755249023438</v>
      </c>
      <c r="CC274">
        <v>3.2763786315917969</v>
      </c>
      <c r="CD274">
        <v>2.6226043701171875</v>
      </c>
      <c r="CE274">
        <v>2.1981072425842285</v>
      </c>
      <c r="CF274">
        <v>2.8790557384490967</v>
      </c>
      <c r="CG274">
        <v>3.5294713973999023</v>
      </c>
      <c r="CH274">
        <v>4.359138011932373</v>
      </c>
      <c r="CI274">
        <v>3.847339391708374</v>
      </c>
      <c r="CJ274">
        <v>3.7196738719940186</v>
      </c>
      <c r="CK274">
        <v>2.007814884185791</v>
      </c>
      <c r="CL274">
        <v>3.6694281101226807</v>
      </c>
      <c r="CM274">
        <v>3.4516046047210693</v>
      </c>
      <c r="CN274">
        <v>3.3182408809661865</v>
      </c>
      <c r="CO274">
        <v>3.0412297248840332</v>
      </c>
      <c r="CP274">
        <v>2.8928458690643311</v>
      </c>
      <c r="CQ274">
        <v>3.085221529006958</v>
      </c>
      <c r="CR274">
        <v>4.1346850395202637</v>
      </c>
      <c r="CS274">
        <v>3.3828418254852295</v>
      </c>
      <c r="CT274">
        <v>3.4793126583099365</v>
      </c>
      <c r="CU274">
        <v>4.0747866630554199</v>
      </c>
      <c r="CV274">
        <v>4.5660557746887207</v>
      </c>
      <c r="CW274">
        <v>4.865595817565918</v>
      </c>
      <c r="CX274">
        <v>5.1084847450256348</v>
      </c>
      <c r="CY274">
        <v>4.5449080467224121</v>
      </c>
      <c r="CZ274">
        <v>3.9707479476928711</v>
      </c>
    </row>
    <row r="275" spans="1:104" x14ac:dyDescent="0.25">
      <c r="A275" t="s">
        <v>2542</v>
      </c>
      <c r="B275" t="s">
        <v>169</v>
      </c>
      <c r="C275" t="s">
        <v>27</v>
      </c>
      <c r="D275" t="s">
        <v>187</v>
      </c>
      <c r="E275" t="s">
        <v>183</v>
      </c>
      <c r="F275">
        <v>2026</v>
      </c>
      <c r="G275" t="s">
        <v>170</v>
      </c>
      <c r="H275">
        <v>1</v>
      </c>
      <c r="I275">
        <v>125.21013641357422</v>
      </c>
      <c r="J275">
        <v>122.26229858398437</v>
      </c>
      <c r="K275">
        <v>121.33226013183594</v>
      </c>
      <c r="L275">
        <v>121.66880798339844</v>
      </c>
      <c r="M275">
        <v>128.69212341308594</v>
      </c>
      <c r="N275">
        <v>140.58523559570312</v>
      </c>
      <c r="O275">
        <v>158.24620056152344</v>
      </c>
      <c r="P275">
        <v>171.50474548339844</v>
      </c>
      <c r="Q275">
        <v>175.9423828125</v>
      </c>
      <c r="R275">
        <v>176.51217651367187</v>
      </c>
      <c r="S275">
        <v>177.55685424804687</v>
      </c>
      <c r="T275">
        <v>174.57994079589844</v>
      </c>
      <c r="U275">
        <v>173.39962768554688</v>
      </c>
      <c r="V275">
        <v>172.08000183105469</v>
      </c>
      <c r="W275">
        <v>168.78536987304687</v>
      </c>
      <c r="X275">
        <v>164.82194519042969</v>
      </c>
      <c r="Y275">
        <v>162.33596801757812</v>
      </c>
      <c r="Z275">
        <v>160.87413024902344</v>
      </c>
      <c r="AA275">
        <v>156.62638854980469</v>
      </c>
      <c r="AB275">
        <v>150.83218383789062</v>
      </c>
      <c r="AC275">
        <v>147.20013427734375</v>
      </c>
      <c r="AD275">
        <v>141.65193176269531</v>
      </c>
      <c r="AE275">
        <v>136.71939086914062</v>
      </c>
      <c r="AF275">
        <v>131.92921447753906</v>
      </c>
      <c r="AG275">
        <v>-0.67402589321136475</v>
      </c>
      <c r="AH275">
        <v>0.48105564713478088</v>
      </c>
      <c r="AI275">
        <v>-0.46998655796051025</v>
      </c>
      <c r="AJ275">
        <v>-0.50717014074325562</v>
      </c>
      <c r="AK275">
        <v>-1.8731914758682251</v>
      </c>
      <c r="AL275">
        <v>-3.6966617107391357</v>
      </c>
      <c r="AM275">
        <v>-4.8374114036560059</v>
      </c>
      <c r="AN275">
        <v>-6.0590834617614746</v>
      </c>
      <c r="AO275">
        <v>-3.8707928657531738</v>
      </c>
      <c r="AP275">
        <v>-0.59350800514221191</v>
      </c>
      <c r="AQ275">
        <v>2.1657907962799072</v>
      </c>
      <c r="AR275">
        <v>10.423672676086426</v>
      </c>
      <c r="AS275">
        <v>9.5449371337890625</v>
      </c>
      <c r="AT275">
        <v>8.6281862258911133</v>
      </c>
      <c r="AU275">
        <v>8.1795539855957031</v>
      </c>
      <c r="AV275">
        <v>6.2021675109863281</v>
      </c>
      <c r="AW275">
        <v>6.3531684875488281</v>
      </c>
      <c r="AX275">
        <v>3.5826201438903809</v>
      </c>
      <c r="AY275">
        <v>-2.7149319648742676</v>
      </c>
      <c r="AZ275">
        <v>-1.2686744928359985</v>
      </c>
      <c r="BA275">
        <v>-0.21005968749523163</v>
      </c>
      <c r="BB275">
        <v>-1.0045996904373169</v>
      </c>
      <c r="BC275">
        <v>-0.90715569257736206</v>
      </c>
      <c r="BD275">
        <v>-0.25263747572898865</v>
      </c>
      <c r="BE275">
        <v>50.420787811279297</v>
      </c>
      <c r="BF275">
        <v>50.271675109863281</v>
      </c>
      <c r="BG275">
        <v>49.324317932128906</v>
      </c>
      <c r="BH275">
        <v>48.675197601318359</v>
      </c>
      <c r="BI275">
        <v>48.021675109863281</v>
      </c>
      <c r="BJ275">
        <v>47.428176879882813</v>
      </c>
      <c r="BK275">
        <v>46.584686279296875</v>
      </c>
      <c r="BL275">
        <v>46.181159973144531</v>
      </c>
      <c r="BM275">
        <v>48.10400390625</v>
      </c>
      <c r="BN275">
        <v>51.911048889160156</v>
      </c>
      <c r="BO275">
        <v>54.213691711425781</v>
      </c>
      <c r="BP275">
        <v>56.350879669189453</v>
      </c>
      <c r="BQ275">
        <v>57.447353363037109</v>
      </c>
      <c r="BR275">
        <v>58.403518676757813</v>
      </c>
      <c r="BS275">
        <v>58.100883483886719</v>
      </c>
      <c r="BT275">
        <v>58.545249938964844</v>
      </c>
      <c r="BU275">
        <v>57.451900482177734</v>
      </c>
      <c r="BV275">
        <v>55.03204345703125</v>
      </c>
      <c r="BW275">
        <v>53.374114990234375</v>
      </c>
      <c r="BX275">
        <v>51.966182708740234</v>
      </c>
      <c r="BY275">
        <v>51.283744812011719</v>
      </c>
      <c r="BZ275">
        <v>51.03814697265625</v>
      </c>
      <c r="CA275">
        <v>50.026214599609375</v>
      </c>
      <c r="CB275">
        <v>48.977977752685547</v>
      </c>
      <c r="CC275">
        <v>3.8403167724609375</v>
      </c>
      <c r="CD275">
        <v>3.0754690170288086</v>
      </c>
      <c r="CE275">
        <v>2.609860897064209</v>
      </c>
      <c r="CF275">
        <v>3.4358923435211182</v>
      </c>
      <c r="CG275">
        <v>4.2696199417114258</v>
      </c>
      <c r="CH275">
        <v>5.2266273498535156</v>
      </c>
      <c r="CI275">
        <v>4.7588043212890625</v>
      </c>
      <c r="CJ275">
        <v>4.6120710372924805</v>
      </c>
      <c r="CK275">
        <v>2.4283292293548584</v>
      </c>
      <c r="CL275">
        <v>4.2986879348754883</v>
      </c>
      <c r="CM275">
        <v>3.9401140213012695</v>
      </c>
      <c r="CN275">
        <v>3.6969263553619385</v>
      </c>
      <c r="CO275">
        <v>3.3421485424041748</v>
      </c>
      <c r="CP275">
        <v>3.146376371383667</v>
      </c>
      <c r="CQ275">
        <v>3.3125226497650146</v>
      </c>
      <c r="CR275">
        <v>4.439692497253418</v>
      </c>
      <c r="CS275">
        <v>3.685206413269043</v>
      </c>
      <c r="CT275">
        <v>3.9171450138092041</v>
      </c>
      <c r="CU275">
        <v>4.687431812286377</v>
      </c>
      <c r="CV275">
        <v>5.2037043571472168</v>
      </c>
      <c r="CW275">
        <v>5.5370998382568359</v>
      </c>
      <c r="CX275">
        <v>5.8673710823059082</v>
      </c>
      <c r="CY275">
        <v>5.268916130065918</v>
      </c>
      <c r="CZ275">
        <v>4.641108512878418</v>
      </c>
    </row>
    <row r="276" spans="1:104" x14ac:dyDescent="0.25">
      <c r="A276" t="s">
        <v>2543</v>
      </c>
      <c r="B276" t="s">
        <v>169</v>
      </c>
      <c r="C276" t="s">
        <v>27</v>
      </c>
      <c r="D276" t="s">
        <v>187</v>
      </c>
      <c r="E276" t="s">
        <v>183</v>
      </c>
      <c r="F276">
        <v>2026</v>
      </c>
      <c r="G276" t="s">
        <v>171</v>
      </c>
      <c r="H276">
        <v>2</v>
      </c>
      <c r="I276">
        <v>128.71699523925781</v>
      </c>
      <c r="J276">
        <v>125.39704895019531</v>
      </c>
      <c r="K276">
        <v>123.76760101318359</v>
      </c>
      <c r="L276">
        <v>124.32328796386719</v>
      </c>
      <c r="M276">
        <v>130.50103759765625</v>
      </c>
      <c r="N276">
        <v>142.02944946289062</v>
      </c>
      <c r="O276">
        <v>159.37600708007812</v>
      </c>
      <c r="P276">
        <v>170.43887329101562</v>
      </c>
      <c r="Q276">
        <v>175.83082580566406</v>
      </c>
      <c r="R276">
        <v>177.40504455566406</v>
      </c>
      <c r="S276">
        <v>180.46308898925781</v>
      </c>
      <c r="T276">
        <v>179.16987609863281</v>
      </c>
      <c r="U276">
        <v>179.61073303222656</v>
      </c>
      <c r="V276">
        <v>179.22758483886719</v>
      </c>
      <c r="W276">
        <v>176.94656372070312</v>
      </c>
      <c r="X276">
        <v>171.62046813964844</v>
      </c>
      <c r="Y276">
        <v>166.58390808105469</v>
      </c>
      <c r="Z276">
        <v>165.49844360351562</v>
      </c>
      <c r="AA276">
        <v>162.91487121582031</v>
      </c>
      <c r="AB276">
        <v>156.85110473632812</v>
      </c>
      <c r="AC276">
        <v>152.82852172851562</v>
      </c>
      <c r="AD276">
        <v>146.12214660644531</v>
      </c>
      <c r="AE276">
        <v>139.89999389648437</v>
      </c>
      <c r="AF276">
        <v>134.87226867675781</v>
      </c>
      <c r="AG276">
        <v>-0.61694520711898804</v>
      </c>
      <c r="AH276">
        <v>0.49437597393989563</v>
      </c>
      <c r="AI276">
        <v>-0.39473485946655273</v>
      </c>
      <c r="AJ276">
        <v>-0.39429974555969238</v>
      </c>
      <c r="AK276">
        <v>-1.6744198799133301</v>
      </c>
      <c r="AL276">
        <v>-3.2738585472106934</v>
      </c>
      <c r="AM276">
        <v>-4.4836044311523437</v>
      </c>
      <c r="AN276">
        <v>-5.3267264366149902</v>
      </c>
      <c r="AO276">
        <v>-3.2965693473815918</v>
      </c>
      <c r="AP276">
        <v>-0.3483414351940155</v>
      </c>
      <c r="AQ276">
        <v>2.4478192329406738</v>
      </c>
      <c r="AR276">
        <v>11.168704032897949</v>
      </c>
      <c r="AS276">
        <v>10.457761764526367</v>
      </c>
      <c r="AT276">
        <v>9.5301218032836914</v>
      </c>
      <c r="AU276">
        <v>9.0916309356689453</v>
      </c>
      <c r="AV276">
        <v>7.2455739974975586</v>
      </c>
      <c r="AW276">
        <v>7.3068671226501465</v>
      </c>
      <c r="AX276">
        <v>4.6496005058288574</v>
      </c>
      <c r="AY276">
        <v>-1.9105595350265503</v>
      </c>
      <c r="AZ276">
        <v>-0.78702056407928467</v>
      </c>
      <c r="BA276">
        <v>8.7288334965705872E-2</v>
      </c>
      <c r="BB276">
        <v>-0.72516828775405884</v>
      </c>
      <c r="BC276">
        <v>-0.61699521541595459</v>
      </c>
      <c r="BD276">
        <v>-1.6513392329216003E-2</v>
      </c>
      <c r="BE276">
        <v>52.024654388427734</v>
      </c>
      <c r="BF276">
        <v>52.644851684570312</v>
      </c>
      <c r="BG276">
        <v>52.250137329101563</v>
      </c>
      <c r="BH276">
        <v>52.1373291015625</v>
      </c>
      <c r="BI276">
        <v>51.423637390136719</v>
      </c>
      <c r="BJ276">
        <v>50.673637390136719</v>
      </c>
      <c r="BK276">
        <v>51.084686279296875</v>
      </c>
      <c r="BL276">
        <v>51.637325286865234</v>
      </c>
      <c r="BM276">
        <v>53.126819610595703</v>
      </c>
      <c r="BN276">
        <v>55.102447509765625</v>
      </c>
      <c r="BO276">
        <v>56.664031982421875</v>
      </c>
      <c r="BP276">
        <v>57.899120330810547</v>
      </c>
      <c r="BQ276">
        <v>59.314571380615234</v>
      </c>
      <c r="BR276">
        <v>60.001422882080078</v>
      </c>
      <c r="BS276">
        <v>60.168956756591797</v>
      </c>
      <c r="BT276">
        <v>59.093498229980469</v>
      </c>
      <c r="BU276">
        <v>57.760509490966797</v>
      </c>
      <c r="BV276">
        <v>55.903659820556641</v>
      </c>
      <c r="BW276">
        <v>55.283462524414062</v>
      </c>
      <c r="BX276">
        <v>54.455921173095703</v>
      </c>
      <c r="BY276">
        <v>53.486789703369141</v>
      </c>
      <c r="BZ276">
        <v>53.378517150878906</v>
      </c>
      <c r="CA276">
        <v>52.595191955566406</v>
      </c>
      <c r="CB276">
        <v>52.486782073974609</v>
      </c>
      <c r="CC276">
        <v>3.7424197196960449</v>
      </c>
      <c r="CD276">
        <v>2.9901649951934814</v>
      </c>
      <c r="CE276">
        <v>2.5236964225769043</v>
      </c>
      <c r="CF276">
        <v>3.3281416893005371</v>
      </c>
      <c r="CG276">
        <v>4.1043109893798828</v>
      </c>
      <c r="CH276">
        <v>5.0055208206176758</v>
      </c>
      <c r="CI276">
        <v>4.5433535575866699</v>
      </c>
      <c r="CJ276">
        <v>4.3448777198791504</v>
      </c>
      <c r="CK276">
        <v>2.3004944324493408</v>
      </c>
      <c r="CL276">
        <v>4.0955877304077148</v>
      </c>
      <c r="CM276">
        <v>3.7961974143981934</v>
      </c>
      <c r="CN276">
        <v>3.5966691970825195</v>
      </c>
      <c r="CO276">
        <v>3.2817003726959229</v>
      </c>
      <c r="CP276">
        <v>3.1065201759338379</v>
      </c>
      <c r="CQ276">
        <v>3.2919654846191406</v>
      </c>
      <c r="CR276">
        <v>4.3822383880615234</v>
      </c>
      <c r="CS276">
        <v>3.5848345756530762</v>
      </c>
      <c r="CT276">
        <v>3.8200266361236572</v>
      </c>
      <c r="CU276">
        <v>4.621891975402832</v>
      </c>
      <c r="CV276">
        <v>5.1297392845153809</v>
      </c>
      <c r="CW276">
        <v>5.4496369361877441</v>
      </c>
      <c r="CX276">
        <v>5.7375454902648926</v>
      </c>
      <c r="CY276">
        <v>5.1109061241149902</v>
      </c>
      <c r="CZ276">
        <v>4.4977202415466309</v>
      </c>
    </row>
    <row r="277" spans="1:104" x14ac:dyDescent="0.25">
      <c r="A277" t="s">
        <v>2544</v>
      </c>
      <c r="B277" t="s">
        <v>169</v>
      </c>
      <c r="C277" t="s">
        <v>27</v>
      </c>
      <c r="D277" t="s">
        <v>187</v>
      </c>
      <c r="E277" t="s">
        <v>183</v>
      </c>
      <c r="F277">
        <v>2026</v>
      </c>
      <c r="G277" t="s">
        <v>172</v>
      </c>
      <c r="H277">
        <v>3</v>
      </c>
      <c r="I277">
        <v>129.35224914550781</v>
      </c>
      <c r="J277">
        <v>126.24762725830078</v>
      </c>
      <c r="K277">
        <v>124.38213348388672</v>
      </c>
      <c r="L277">
        <v>123.90219116210937</v>
      </c>
      <c r="M277">
        <v>128.336669921875</v>
      </c>
      <c r="N277">
        <v>139.90664672851563</v>
      </c>
      <c r="O277">
        <v>157.6468505859375</v>
      </c>
      <c r="P277">
        <v>168.68194580078125</v>
      </c>
      <c r="Q277">
        <v>173.45292663574219</v>
      </c>
      <c r="R277">
        <v>175.14338684082031</v>
      </c>
      <c r="S277">
        <v>178.35997009277344</v>
      </c>
      <c r="T277">
        <v>176.7574462890625</v>
      </c>
      <c r="U277">
        <v>177.04824829101562</v>
      </c>
      <c r="V277">
        <v>177.27403259277344</v>
      </c>
      <c r="W277">
        <v>175.85592651367188</v>
      </c>
      <c r="X277">
        <v>171.55867004394531</v>
      </c>
      <c r="Y277">
        <v>167.16825866699219</v>
      </c>
      <c r="Z277">
        <v>163.63299560546875</v>
      </c>
      <c r="AA277">
        <v>160.53817749023437</v>
      </c>
      <c r="AB277">
        <v>158.94267272949219</v>
      </c>
      <c r="AC277">
        <v>155.49794006347656</v>
      </c>
      <c r="AD277">
        <v>149.15960693359375</v>
      </c>
      <c r="AE277">
        <v>141.95213317871094</v>
      </c>
      <c r="AF277">
        <v>136.24412536621094</v>
      </c>
      <c r="AG277">
        <v>-0.62211602926254272</v>
      </c>
      <c r="AH277">
        <v>0.49770167469978333</v>
      </c>
      <c r="AI277">
        <v>-0.39906516671180725</v>
      </c>
      <c r="AJ277">
        <v>-0.39640435576438904</v>
      </c>
      <c r="AK277">
        <v>-1.6528149843215942</v>
      </c>
      <c r="AL277">
        <v>-3.2375688552856445</v>
      </c>
      <c r="AM277">
        <v>-4.4456582069396973</v>
      </c>
      <c r="AN277">
        <v>-5.2909660339355469</v>
      </c>
      <c r="AO277">
        <v>-3.2676966190338135</v>
      </c>
      <c r="AP277">
        <v>-0.35072439908981323</v>
      </c>
      <c r="AQ277">
        <v>2.4125046730041504</v>
      </c>
      <c r="AR277">
        <v>11.005382537841797</v>
      </c>
      <c r="AS277">
        <v>10.292887687683105</v>
      </c>
      <c r="AT277">
        <v>9.4112710952758789</v>
      </c>
      <c r="AU277">
        <v>9.0212945938110352</v>
      </c>
      <c r="AV277">
        <v>7.2210378646850586</v>
      </c>
      <c r="AW277">
        <v>7.3104896545410156</v>
      </c>
      <c r="AX277">
        <v>4.5706448554992676</v>
      </c>
      <c r="AY277">
        <v>-1.9077551364898682</v>
      </c>
      <c r="AZ277">
        <v>-0.8125377893447876</v>
      </c>
      <c r="BA277">
        <v>8.0159075558185577E-2</v>
      </c>
      <c r="BB277">
        <v>-0.74908816814422607</v>
      </c>
      <c r="BC277">
        <v>-0.63484209775924683</v>
      </c>
      <c r="BD277">
        <v>-2.3483268916606903E-2</v>
      </c>
      <c r="BE277">
        <v>51.406013488769531</v>
      </c>
      <c r="BF277">
        <v>51.694652557373047</v>
      </c>
      <c r="BG277">
        <v>51.470451354980469</v>
      </c>
      <c r="BH277">
        <v>51.900821685791016</v>
      </c>
      <c r="BI277">
        <v>50.940113067626953</v>
      </c>
      <c r="BJ277">
        <v>50.988353729248047</v>
      </c>
      <c r="BK277">
        <v>50.629940032958984</v>
      </c>
      <c r="BL277">
        <v>50.992752075195313</v>
      </c>
      <c r="BM277">
        <v>53.132785797119141</v>
      </c>
      <c r="BN277">
        <v>54.814708709716797</v>
      </c>
      <c r="BO277">
        <v>56.935428619384766</v>
      </c>
      <c r="BP277">
        <v>58.391731262207031</v>
      </c>
      <c r="BQ277">
        <v>59.441387176513672</v>
      </c>
      <c r="BR277">
        <v>60.587528228759766</v>
      </c>
      <c r="BS277">
        <v>60.087528228759766</v>
      </c>
      <c r="BT277">
        <v>59.572616577148437</v>
      </c>
      <c r="BU277">
        <v>58.751560211181641</v>
      </c>
      <c r="BV277">
        <v>57.787868499755859</v>
      </c>
      <c r="BW277">
        <v>55.527637481689453</v>
      </c>
      <c r="BX277">
        <v>54.463066101074219</v>
      </c>
      <c r="BY277">
        <v>53.836383819580078</v>
      </c>
      <c r="BZ277">
        <v>53.122695922851563</v>
      </c>
      <c r="CA277">
        <v>52.625675201416016</v>
      </c>
      <c r="CB277">
        <v>52.032180786132813</v>
      </c>
      <c r="CC277">
        <v>3.7665016651153564</v>
      </c>
      <c r="CD277">
        <v>3.014939546585083</v>
      </c>
      <c r="CE277">
        <v>2.5400111675262451</v>
      </c>
      <c r="CF277">
        <v>3.3218181133270264</v>
      </c>
      <c r="CG277">
        <v>4.0422639846801758</v>
      </c>
      <c r="CH277">
        <v>4.9380640983581543</v>
      </c>
      <c r="CI277">
        <v>4.5007662773132324</v>
      </c>
      <c r="CJ277">
        <v>4.3065061569213867</v>
      </c>
      <c r="CK277">
        <v>2.2727692127227783</v>
      </c>
      <c r="CL277">
        <v>4.0494084358215332</v>
      </c>
      <c r="CM277">
        <v>3.7575547695159912</v>
      </c>
      <c r="CN277">
        <v>3.5535361766815186</v>
      </c>
      <c r="CO277">
        <v>3.2397074699401855</v>
      </c>
      <c r="CP277">
        <v>3.077244758605957</v>
      </c>
      <c r="CQ277">
        <v>3.2765562534332275</v>
      </c>
      <c r="CR277">
        <v>4.3871965408325195</v>
      </c>
      <c r="CS277">
        <v>3.6027781963348389</v>
      </c>
      <c r="CT277">
        <v>3.782604455947876</v>
      </c>
      <c r="CU277">
        <v>4.5612611770629883</v>
      </c>
      <c r="CV277">
        <v>5.2058987617492676</v>
      </c>
      <c r="CW277">
        <v>5.553098201751709</v>
      </c>
      <c r="CX277">
        <v>5.8655519485473633</v>
      </c>
      <c r="CY277">
        <v>5.1936144828796387</v>
      </c>
      <c r="CZ277">
        <v>4.5502481460571289</v>
      </c>
    </row>
    <row r="278" spans="1:104" x14ac:dyDescent="0.25">
      <c r="A278" t="s">
        <v>2545</v>
      </c>
      <c r="B278" t="s">
        <v>169</v>
      </c>
      <c r="C278" t="s">
        <v>27</v>
      </c>
      <c r="D278" t="s">
        <v>187</v>
      </c>
      <c r="E278" t="s">
        <v>183</v>
      </c>
      <c r="F278">
        <v>2026</v>
      </c>
      <c r="G278" t="s">
        <v>173</v>
      </c>
      <c r="H278">
        <v>4</v>
      </c>
      <c r="I278">
        <v>136.57475280761719</v>
      </c>
      <c r="J278">
        <v>132.61029052734375</v>
      </c>
      <c r="K278">
        <v>130.25544738769531</v>
      </c>
      <c r="L278">
        <v>129.36465454101562</v>
      </c>
      <c r="M278">
        <v>133.84210205078125</v>
      </c>
      <c r="N278">
        <v>145.6077880859375</v>
      </c>
      <c r="O278">
        <v>160.70339965820312</v>
      </c>
      <c r="P278">
        <v>173.74836730957031</v>
      </c>
      <c r="Q278">
        <v>182.26829528808594</v>
      </c>
      <c r="R278">
        <v>188.24691772460937</v>
      </c>
      <c r="S278">
        <v>193.64299011230469</v>
      </c>
      <c r="T278">
        <v>194.89680480957031</v>
      </c>
      <c r="U278">
        <v>196.17881774902344</v>
      </c>
      <c r="V278">
        <v>197.68589782714844</v>
      </c>
      <c r="W278">
        <v>195.39718627929687</v>
      </c>
      <c r="X278">
        <v>189.40298461914062</v>
      </c>
      <c r="Y278">
        <v>182.250732421875</v>
      </c>
      <c r="Z278">
        <v>174.50857543945312</v>
      </c>
      <c r="AA278">
        <v>166.62545776367187</v>
      </c>
      <c r="AB278">
        <v>165.51605224609375</v>
      </c>
      <c r="AC278">
        <v>163.67372131347656</v>
      </c>
      <c r="AD278">
        <v>157.59976196289062</v>
      </c>
      <c r="AE278">
        <v>150.44209289550781</v>
      </c>
      <c r="AF278">
        <v>144.46098327636719</v>
      </c>
      <c r="AG278">
        <v>-0.37390938401222229</v>
      </c>
      <c r="AH278">
        <v>0.5264466404914856</v>
      </c>
      <c r="AI278">
        <v>-0.10502516478300095</v>
      </c>
      <c r="AJ278">
        <v>3.885655477643013E-2</v>
      </c>
      <c r="AK278">
        <v>-0.91323477029800415</v>
      </c>
      <c r="AL278">
        <v>-1.7111126184463501</v>
      </c>
      <c r="AM278">
        <v>-3.1571590900421143</v>
      </c>
      <c r="AN278">
        <v>-2.9636752605438232</v>
      </c>
      <c r="AO278">
        <v>-1.3530000448226929</v>
      </c>
      <c r="AP278">
        <v>0.54751318693161011</v>
      </c>
      <c r="AQ278">
        <v>3.5480961799621582</v>
      </c>
      <c r="AR278">
        <v>13.933364868164063</v>
      </c>
      <c r="AS278">
        <v>13.594282150268555</v>
      </c>
      <c r="AT278">
        <v>12.599654197692871</v>
      </c>
      <c r="AU278">
        <v>12.026358604431152</v>
      </c>
      <c r="AV278">
        <v>11.023529052734375</v>
      </c>
      <c r="AW278">
        <v>10.994524002075195</v>
      </c>
      <c r="AX278">
        <v>8.4429292678833008</v>
      </c>
      <c r="AY278">
        <v>1.2994791269302368</v>
      </c>
      <c r="AZ278">
        <v>1.1257356405258179</v>
      </c>
      <c r="BA278">
        <v>1.2325332164764404</v>
      </c>
      <c r="BB278">
        <v>0.38660472631454468</v>
      </c>
      <c r="BC278">
        <v>0.50227105617523193</v>
      </c>
      <c r="BD278">
        <v>0.88417452573776245</v>
      </c>
      <c r="BE278">
        <v>60.577301025390625</v>
      </c>
      <c r="BF278">
        <v>60.027500152587891</v>
      </c>
      <c r="BG278">
        <v>59.751701354980469</v>
      </c>
      <c r="BH278">
        <v>58.985225677490234</v>
      </c>
      <c r="BI278">
        <v>58.911186218261719</v>
      </c>
      <c r="BJ278">
        <v>58.394710540771484</v>
      </c>
      <c r="BK278">
        <v>58.697357177734375</v>
      </c>
      <c r="BL278">
        <v>60.909347534179688</v>
      </c>
      <c r="BM278">
        <v>64.418159484863281</v>
      </c>
      <c r="BN278">
        <v>65.222503662109375</v>
      </c>
      <c r="BO278">
        <v>67.239356994628906</v>
      </c>
      <c r="BP278">
        <v>69.220939636230469</v>
      </c>
      <c r="BQ278">
        <v>70.695655822753906</v>
      </c>
      <c r="BR278">
        <v>70.480026245117188</v>
      </c>
      <c r="BS278">
        <v>69.555488586425781</v>
      </c>
      <c r="BT278">
        <v>69.843353271484375</v>
      </c>
      <c r="BU278">
        <v>68.793693542480469</v>
      </c>
      <c r="BV278">
        <v>68.080001831054687</v>
      </c>
      <c r="BW278">
        <v>67.453323364257813</v>
      </c>
      <c r="BX278">
        <v>65.342071533203125</v>
      </c>
      <c r="BY278">
        <v>62.808750152587891</v>
      </c>
      <c r="BZ278">
        <v>61.822097778320313</v>
      </c>
      <c r="CA278">
        <v>60.89471435546875</v>
      </c>
      <c r="CB278">
        <v>59.522956848144531</v>
      </c>
      <c r="CC278">
        <v>3.3145699501037598</v>
      </c>
      <c r="CD278">
        <v>2.6395220756530762</v>
      </c>
      <c r="CE278">
        <v>2.2170026302337646</v>
      </c>
      <c r="CF278">
        <v>2.8907144069671631</v>
      </c>
      <c r="CG278">
        <v>3.5136563777923584</v>
      </c>
      <c r="CH278">
        <v>4.2834692001342773</v>
      </c>
      <c r="CI278">
        <v>3.8240089416503906</v>
      </c>
      <c r="CJ278">
        <v>3.6971735954284668</v>
      </c>
      <c r="CK278">
        <v>1.9905701875686646</v>
      </c>
      <c r="CL278">
        <v>3.627591609954834</v>
      </c>
      <c r="CM278">
        <v>3.4001836776733398</v>
      </c>
      <c r="CN278">
        <v>3.2657310962677002</v>
      </c>
      <c r="CO278">
        <v>2.9919817447662354</v>
      </c>
      <c r="CP278">
        <v>2.8601264953613281</v>
      </c>
      <c r="CQ278">
        <v>3.0343914031982422</v>
      </c>
      <c r="CR278">
        <v>4.0369548797607422</v>
      </c>
      <c r="CS278">
        <v>3.2737507820129395</v>
      </c>
      <c r="CT278">
        <v>3.3622457981109619</v>
      </c>
      <c r="CU278">
        <v>3.9458506107330322</v>
      </c>
      <c r="CV278">
        <v>4.5184345245361328</v>
      </c>
      <c r="CW278">
        <v>4.8717203140258789</v>
      </c>
      <c r="CX278">
        <v>5.1654224395751953</v>
      </c>
      <c r="CY278">
        <v>4.5876450538635254</v>
      </c>
      <c r="CZ278">
        <v>4.021245002746582</v>
      </c>
    </row>
    <row r="279" spans="1:104" x14ac:dyDescent="0.25">
      <c r="A279" t="s">
        <v>2546</v>
      </c>
      <c r="B279" t="s">
        <v>169</v>
      </c>
      <c r="C279" t="s">
        <v>27</v>
      </c>
      <c r="D279" t="s">
        <v>187</v>
      </c>
      <c r="E279" t="s">
        <v>183</v>
      </c>
      <c r="F279">
        <v>2026</v>
      </c>
      <c r="G279" t="s">
        <v>174</v>
      </c>
      <c r="H279">
        <v>5</v>
      </c>
      <c r="I279">
        <v>135.13270568847656</v>
      </c>
      <c r="J279">
        <v>132.08262634277344</v>
      </c>
      <c r="K279">
        <v>129.6776123046875</v>
      </c>
      <c r="L279">
        <v>129.58160400390625</v>
      </c>
      <c r="M279">
        <v>134.811279296875</v>
      </c>
      <c r="N279">
        <v>146.71488952636719</v>
      </c>
      <c r="O279">
        <v>160.94004821777344</v>
      </c>
      <c r="P279">
        <v>177.07528686523438</v>
      </c>
      <c r="Q279">
        <v>188.02464294433594</v>
      </c>
      <c r="R279">
        <v>193.412109375</v>
      </c>
      <c r="S279">
        <v>197.24853515625</v>
      </c>
      <c r="T279">
        <v>198.01365661621094</v>
      </c>
      <c r="U279">
        <v>198.27088928222656</v>
      </c>
      <c r="V279">
        <v>198.29971313476562</v>
      </c>
      <c r="W279">
        <v>195.70037841796875</v>
      </c>
      <c r="X279">
        <v>189.48733520507812</v>
      </c>
      <c r="Y279">
        <v>182.46072387695312</v>
      </c>
      <c r="Z279">
        <v>174.95567321777344</v>
      </c>
      <c r="AA279">
        <v>167.48426818847656</v>
      </c>
      <c r="AB279">
        <v>165.70889282226562</v>
      </c>
      <c r="AC279">
        <v>164.45111083984375</v>
      </c>
      <c r="AD279">
        <v>156.72926330566406</v>
      </c>
      <c r="AE279">
        <v>149.94206237792969</v>
      </c>
      <c r="AF279">
        <v>143.56634521484375</v>
      </c>
      <c r="AG279">
        <v>-0.36150872707366943</v>
      </c>
      <c r="AH279">
        <v>0.52446198463439941</v>
      </c>
      <c r="AI279">
        <v>-9.5154315233230591E-2</v>
      </c>
      <c r="AJ279">
        <v>5.2614059299230576E-2</v>
      </c>
      <c r="AK279">
        <v>-0.89519959688186646</v>
      </c>
      <c r="AL279">
        <v>-1.6736706495285034</v>
      </c>
      <c r="AM279">
        <v>-3.1202411651611328</v>
      </c>
      <c r="AN279">
        <v>-2.9439206123352051</v>
      </c>
      <c r="AO279">
        <v>-1.3309216499328613</v>
      </c>
      <c r="AP279">
        <v>0.59121441841125488</v>
      </c>
      <c r="AQ279">
        <v>3.6427276134490967</v>
      </c>
      <c r="AR279">
        <v>14.21136474609375</v>
      </c>
      <c r="AS279">
        <v>13.806057929992676</v>
      </c>
      <c r="AT279">
        <v>12.702519416809082</v>
      </c>
      <c r="AU279">
        <v>12.105579376220703</v>
      </c>
      <c r="AV279">
        <v>11.120612144470215</v>
      </c>
      <c r="AW279">
        <v>11.098614692687988</v>
      </c>
      <c r="AX279">
        <v>8.5725793838500977</v>
      </c>
      <c r="AY279">
        <v>1.4057068824768066</v>
      </c>
      <c r="AZ279">
        <v>1.1866532564163208</v>
      </c>
      <c r="BA279">
        <v>1.273218035697937</v>
      </c>
      <c r="BB279">
        <v>0.41984239220619202</v>
      </c>
      <c r="BC279">
        <v>0.53596276044845581</v>
      </c>
      <c r="BD279">
        <v>0.90597647428512573</v>
      </c>
      <c r="BE279">
        <v>60.646274566650391</v>
      </c>
      <c r="BF279">
        <v>60.564708709716797</v>
      </c>
      <c r="BG279">
        <v>60.516471862792969</v>
      </c>
      <c r="BH279">
        <v>60.66558837890625</v>
      </c>
      <c r="BI279">
        <v>60.638748168945313</v>
      </c>
      <c r="BJ279">
        <v>60.605422973632813</v>
      </c>
      <c r="BK279">
        <v>61.191390991210937</v>
      </c>
      <c r="BL279">
        <v>61.292274475097656</v>
      </c>
      <c r="BM279">
        <v>63.209148406982422</v>
      </c>
      <c r="BN279">
        <v>65.065994262695312</v>
      </c>
      <c r="BO279">
        <v>67.523582458496094</v>
      </c>
      <c r="BP279">
        <v>68.998161315917969</v>
      </c>
      <c r="BQ279">
        <v>69.481307983398438</v>
      </c>
      <c r="BR279">
        <v>69.671142578125</v>
      </c>
      <c r="BS279">
        <v>68.964836120605469</v>
      </c>
      <c r="BT279">
        <v>69.267616271972656</v>
      </c>
      <c r="BU279">
        <v>68.25128173828125</v>
      </c>
      <c r="BV279">
        <v>66.398979187011719</v>
      </c>
      <c r="BW279">
        <v>64.198783874511719</v>
      </c>
      <c r="BX279">
        <v>62.233669281005859</v>
      </c>
      <c r="BY279">
        <v>61.34051513671875</v>
      </c>
      <c r="BZ279">
        <v>61.19891357421875</v>
      </c>
      <c r="CA279">
        <v>61.348037719726563</v>
      </c>
      <c r="CB279">
        <v>61.186988830566406</v>
      </c>
      <c r="CC279">
        <v>3.2629518508911133</v>
      </c>
      <c r="CD279">
        <v>2.6156949996948242</v>
      </c>
      <c r="CE279">
        <v>2.195981502532959</v>
      </c>
      <c r="CF279">
        <v>2.880887508392334</v>
      </c>
      <c r="CG279">
        <v>3.521162748336792</v>
      </c>
      <c r="CH279">
        <v>4.2941641807556152</v>
      </c>
      <c r="CI279">
        <v>3.8102312088012695</v>
      </c>
      <c r="CJ279">
        <v>3.7488701343536377</v>
      </c>
      <c r="CK279">
        <v>2.0430288314819336</v>
      </c>
      <c r="CL279">
        <v>3.7082374095916748</v>
      </c>
      <c r="CM279">
        <v>3.4459404945373535</v>
      </c>
      <c r="CN279">
        <v>3.3011419773101807</v>
      </c>
      <c r="CO279">
        <v>3.0085635185241699</v>
      </c>
      <c r="CP279">
        <v>2.8544666767120361</v>
      </c>
      <c r="CQ279">
        <v>3.0236978530883789</v>
      </c>
      <c r="CR279">
        <v>4.0182843208312988</v>
      </c>
      <c r="CS279">
        <v>3.2609117031097412</v>
      </c>
      <c r="CT279">
        <v>3.353776216506958</v>
      </c>
      <c r="CU279">
        <v>3.9460868835449219</v>
      </c>
      <c r="CV279">
        <v>4.5007724761962891</v>
      </c>
      <c r="CW279">
        <v>4.870051383972168</v>
      </c>
      <c r="CX279">
        <v>5.1108574867248535</v>
      </c>
      <c r="CY279">
        <v>4.5492234230041504</v>
      </c>
      <c r="CZ279">
        <v>3.9760878086090088</v>
      </c>
    </row>
    <row r="280" spans="1:104" x14ac:dyDescent="0.25">
      <c r="A280" t="s">
        <v>2547</v>
      </c>
      <c r="B280" t="s">
        <v>169</v>
      </c>
      <c r="C280" t="s">
        <v>27</v>
      </c>
      <c r="D280" t="s">
        <v>187</v>
      </c>
      <c r="E280" t="s">
        <v>183</v>
      </c>
      <c r="F280">
        <v>2026</v>
      </c>
      <c r="G280" t="s">
        <v>175</v>
      </c>
      <c r="H280">
        <v>6</v>
      </c>
      <c r="I280">
        <v>145.02784729003906</v>
      </c>
      <c r="J280">
        <v>141.2607421875</v>
      </c>
      <c r="K280">
        <v>138.66079711914062</v>
      </c>
      <c r="L280">
        <v>137.80278015136719</v>
      </c>
      <c r="M280">
        <v>143.28962707519531</v>
      </c>
      <c r="N280">
        <v>155.7003173828125</v>
      </c>
      <c r="O280">
        <v>169.82209777832031</v>
      </c>
      <c r="P280">
        <v>187.16789245605469</v>
      </c>
      <c r="Q280">
        <v>197.91424560546875</v>
      </c>
      <c r="R280">
        <v>205.93809509277344</v>
      </c>
      <c r="S280">
        <v>213.34657287597656</v>
      </c>
      <c r="T280">
        <v>215.47438049316406</v>
      </c>
      <c r="U280">
        <v>215.8634033203125</v>
      </c>
      <c r="V280">
        <v>215.7362060546875</v>
      </c>
      <c r="W280">
        <v>213.13900756835937</v>
      </c>
      <c r="X280">
        <v>207.14703369140625</v>
      </c>
      <c r="Y280">
        <v>200.86026000976562</v>
      </c>
      <c r="Z280">
        <v>191.78242492675781</v>
      </c>
      <c r="AA280">
        <v>182.64143371582031</v>
      </c>
      <c r="AB280">
        <v>176.78141784667969</v>
      </c>
      <c r="AC280">
        <v>174.83106994628906</v>
      </c>
      <c r="AD280">
        <v>166.97340393066406</v>
      </c>
      <c r="AE280">
        <v>160.16514587402344</v>
      </c>
      <c r="AF280">
        <v>153.37419128417969</v>
      </c>
      <c r="AG280">
        <v>-0.25273206830024719</v>
      </c>
      <c r="AH280">
        <v>0.56266146898269653</v>
      </c>
      <c r="AI280">
        <v>4.8185460269451141E-2</v>
      </c>
      <c r="AJ280">
        <v>0.27304229140281677</v>
      </c>
      <c r="AK280">
        <v>-0.56091207265853882</v>
      </c>
      <c r="AL280">
        <v>-0.97791719436645508</v>
      </c>
      <c r="AM280">
        <v>-2.6385190486907959</v>
      </c>
      <c r="AN280">
        <v>-1.9061229228973389</v>
      </c>
      <c r="AO280">
        <v>-0.38387593626976013</v>
      </c>
      <c r="AP280">
        <v>1.0847605466842651</v>
      </c>
      <c r="AQ280">
        <v>4.400693416595459</v>
      </c>
      <c r="AR280">
        <v>16.359613418579102</v>
      </c>
      <c r="AS280">
        <v>16.115407943725586</v>
      </c>
      <c r="AT280">
        <v>14.853399276733398</v>
      </c>
      <c r="AU280">
        <v>14.167608261108398</v>
      </c>
      <c r="AV280">
        <v>13.659278869628906</v>
      </c>
      <c r="AW280">
        <v>13.718270301818848</v>
      </c>
      <c r="AX280">
        <v>11.16241455078125</v>
      </c>
      <c r="AY280">
        <v>3.15110182762146</v>
      </c>
      <c r="AZ280">
        <v>2.2139875888824463</v>
      </c>
      <c r="BA280">
        <v>1.9056512117385864</v>
      </c>
      <c r="BB280">
        <v>1.0091314315795898</v>
      </c>
      <c r="BC280">
        <v>1.1356477737426758</v>
      </c>
      <c r="BD280">
        <v>1.4023318290710449</v>
      </c>
      <c r="BE280">
        <v>64.147834777832031</v>
      </c>
      <c r="BF280">
        <v>63.796958923339844</v>
      </c>
      <c r="BG280">
        <v>63.400814056396484</v>
      </c>
      <c r="BH280">
        <v>63.352577209472656</v>
      </c>
      <c r="BI280">
        <v>62.989776611328125</v>
      </c>
      <c r="BJ280">
        <v>63.030483245849609</v>
      </c>
      <c r="BK280">
        <v>63.352443695068359</v>
      </c>
      <c r="BL280">
        <v>64.959152221679687</v>
      </c>
      <c r="BM280">
        <v>67.103721618652344</v>
      </c>
      <c r="BN280">
        <v>71.023582458496094</v>
      </c>
      <c r="BO280">
        <v>74.027984619140625</v>
      </c>
      <c r="BP280">
        <v>74.487274169921875</v>
      </c>
      <c r="BQ280">
        <v>75.791336059570313</v>
      </c>
      <c r="BR280">
        <v>75.731307983398438</v>
      </c>
      <c r="BS280">
        <v>74.544456481933594</v>
      </c>
      <c r="BT280">
        <v>73.964973449707031</v>
      </c>
      <c r="BU280">
        <v>72.865653991699219</v>
      </c>
      <c r="BV280">
        <v>71.657928466796875</v>
      </c>
      <c r="BW280">
        <v>70.745460510253906</v>
      </c>
      <c r="BX280">
        <v>69.172981262207031</v>
      </c>
      <c r="BY280">
        <v>66.595054626464844</v>
      </c>
      <c r="BZ280">
        <v>65.552780151367188</v>
      </c>
      <c r="CA280">
        <v>64.704879760742188</v>
      </c>
      <c r="CB280">
        <v>64.0394287109375</v>
      </c>
      <c r="CC280">
        <v>3.2661716938018799</v>
      </c>
      <c r="CD280">
        <v>2.6091578006744385</v>
      </c>
      <c r="CE280">
        <v>2.1900539398193359</v>
      </c>
      <c r="CF280">
        <v>2.8574481010437012</v>
      </c>
      <c r="CG280">
        <v>3.4906966686248779</v>
      </c>
      <c r="CH280">
        <v>4.2504153251647949</v>
      </c>
      <c r="CI280">
        <v>3.7498927116394043</v>
      </c>
      <c r="CJ280">
        <v>3.6958243846893311</v>
      </c>
      <c r="CK280">
        <v>2.0057382583618164</v>
      </c>
      <c r="CL280">
        <v>3.6826293468475342</v>
      </c>
      <c r="CM280">
        <v>3.4762985706329346</v>
      </c>
      <c r="CN280">
        <v>3.3504421710968018</v>
      </c>
      <c r="CO280">
        <v>3.0550384521484375</v>
      </c>
      <c r="CP280">
        <v>2.896432638168335</v>
      </c>
      <c r="CQ280">
        <v>3.0714757442474365</v>
      </c>
      <c r="CR280">
        <v>4.0971007347106934</v>
      </c>
      <c r="CS280">
        <v>3.3481214046478271</v>
      </c>
      <c r="CT280">
        <v>3.4288802146911621</v>
      </c>
      <c r="CU280">
        <v>4.0135564804077148</v>
      </c>
      <c r="CV280">
        <v>4.4783220291137695</v>
      </c>
      <c r="CW280">
        <v>4.828951358795166</v>
      </c>
      <c r="CX280">
        <v>5.0784177780151367</v>
      </c>
      <c r="CY280">
        <v>4.5323066711425781</v>
      </c>
      <c r="CZ280">
        <v>3.9618051052093506</v>
      </c>
    </row>
    <row r="281" spans="1:104" x14ac:dyDescent="0.25">
      <c r="A281" t="s">
        <v>2548</v>
      </c>
      <c r="B281" t="s">
        <v>169</v>
      </c>
      <c r="C281" t="s">
        <v>27</v>
      </c>
      <c r="D281" t="s">
        <v>187</v>
      </c>
      <c r="E281" t="s">
        <v>183</v>
      </c>
      <c r="F281">
        <v>2026</v>
      </c>
      <c r="G281" t="s">
        <v>176</v>
      </c>
      <c r="H281">
        <v>7</v>
      </c>
      <c r="I281">
        <v>148.60929870605469</v>
      </c>
      <c r="J281">
        <v>145.39942932128906</v>
      </c>
      <c r="K281">
        <v>142.42605590820313</v>
      </c>
      <c r="L281">
        <v>142.186279296875</v>
      </c>
      <c r="M281">
        <v>148.45872497558594</v>
      </c>
      <c r="N281">
        <v>162.6893310546875</v>
      </c>
      <c r="O281">
        <v>176.97041320800781</v>
      </c>
      <c r="P281">
        <v>192.44044494628906</v>
      </c>
      <c r="Q281">
        <v>200.81871032714844</v>
      </c>
      <c r="R281">
        <v>207.43229675292969</v>
      </c>
      <c r="S281">
        <v>213.07762145996094</v>
      </c>
      <c r="T281">
        <v>213.81019592285156</v>
      </c>
      <c r="U281">
        <v>214.95578002929687</v>
      </c>
      <c r="V281">
        <v>215.38348388671875</v>
      </c>
      <c r="W281">
        <v>213.6683349609375</v>
      </c>
      <c r="X281">
        <v>210.2452392578125</v>
      </c>
      <c r="Y281">
        <v>205.37867736816406</v>
      </c>
      <c r="Z281">
        <v>195.81097412109375</v>
      </c>
      <c r="AA281">
        <v>186.04118347167969</v>
      </c>
      <c r="AB281">
        <v>179.74795532226562</v>
      </c>
      <c r="AC281">
        <v>177.72325134277344</v>
      </c>
      <c r="AD281">
        <v>170.17620849609375</v>
      </c>
      <c r="AE281">
        <v>163.19766235351562</v>
      </c>
      <c r="AF281">
        <v>156.51800537109375</v>
      </c>
      <c r="AG281">
        <v>-0.16566012799739838</v>
      </c>
      <c r="AH281">
        <v>0.58036327362060547</v>
      </c>
      <c r="AI281">
        <v>0.15318582952022552</v>
      </c>
      <c r="AJ281">
        <v>0.43254682421684265</v>
      </c>
      <c r="AK281">
        <v>-0.30867251753807068</v>
      </c>
      <c r="AL281">
        <v>-0.46021217107772827</v>
      </c>
      <c r="AM281">
        <v>-2.2907540798187256</v>
      </c>
      <c r="AN281">
        <v>-1.1252131462097168</v>
      </c>
      <c r="AO281">
        <v>0.3053315281867981</v>
      </c>
      <c r="AP281">
        <v>1.4013855457305908</v>
      </c>
      <c r="AQ281">
        <v>4.7049307823181152</v>
      </c>
      <c r="AR281">
        <v>16.831291198730469</v>
      </c>
      <c r="AS281">
        <v>16.774681091308594</v>
      </c>
      <c r="AT281">
        <v>15.524144172668457</v>
      </c>
      <c r="AU281">
        <v>14.86651611328125</v>
      </c>
      <c r="AV281">
        <v>14.890191078186035</v>
      </c>
      <c r="AW281">
        <v>15.059868812561035</v>
      </c>
      <c r="AX281">
        <v>12.610486030578613</v>
      </c>
      <c r="AY281">
        <v>4.3195796012878418</v>
      </c>
      <c r="AZ281">
        <v>2.9001812934875488</v>
      </c>
      <c r="BA281">
        <v>2.3150403499603271</v>
      </c>
      <c r="BB281">
        <v>1.4140429496765137</v>
      </c>
      <c r="BC281">
        <v>1.5434999465942383</v>
      </c>
      <c r="BD281">
        <v>1.7296017408370972</v>
      </c>
      <c r="BE281">
        <v>67.498580932617188</v>
      </c>
      <c r="BF281">
        <v>67.102439880371094</v>
      </c>
      <c r="BG281">
        <v>66.859962463378906</v>
      </c>
      <c r="BH281">
        <v>66.590507507324219</v>
      </c>
      <c r="BI281">
        <v>66.759086608886719</v>
      </c>
      <c r="BJ281">
        <v>66.287864685058594</v>
      </c>
      <c r="BK281">
        <v>67.210708618164062</v>
      </c>
      <c r="BL281">
        <v>67.909492492675781</v>
      </c>
      <c r="BM281">
        <v>70.1126708984375</v>
      </c>
      <c r="BN281">
        <v>71.356712341308594</v>
      </c>
      <c r="BO281">
        <v>72.995323181152344</v>
      </c>
      <c r="BP281">
        <v>74.431648254394531</v>
      </c>
      <c r="BQ281">
        <v>75.742332458496094</v>
      </c>
      <c r="BR281">
        <v>77.410774230957031</v>
      </c>
      <c r="BS281">
        <v>78.980545043945312</v>
      </c>
      <c r="BT281">
        <v>79.64599609375</v>
      </c>
      <c r="BU281">
        <v>80.165313720703125</v>
      </c>
      <c r="BV281">
        <v>80.1065673828125</v>
      </c>
      <c r="BW281">
        <v>76.54071044921875</v>
      </c>
      <c r="BX281">
        <v>74.307182312011719</v>
      </c>
      <c r="BY281">
        <v>71.659492492675781</v>
      </c>
      <c r="BZ281">
        <v>70.960708618164063</v>
      </c>
      <c r="CA281">
        <v>70.359825134277344</v>
      </c>
      <c r="CB281">
        <v>69.922981262207031</v>
      </c>
      <c r="CC281">
        <v>3.2210366725921631</v>
      </c>
      <c r="CD281">
        <v>2.5846612453460693</v>
      </c>
      <c r="CE281">
        <v>2.1649737358093262</v>
      </c>
      <c r="CF281">
        <v>2.8375277519226074</v>
      </c>
      <c r="CG281">
        <v>3.4806888103485107</v>
      </c>
      <c r="CH281">
        <v>4.2742805480957031</v>
      </c>
      <c r="CI281">
        <v>3.760861873626709</v>
      </c>
      <c r="CJ281">
        <v>3.6571128368377686</v>
      </c>
      <c r="CK281">
        <v>1.9586796760559082</v>
      </c>
      <c r="CL281">
        <v>3.5699305534362793</v>
      </c>
      <c r="CM281">
        <v>3.3414223194122314</v>
      </c>
      <c r="CN281">
        <v>3.1996097564697266</v>
      </c>
      <c r="CO281">
        <v>2.9278500080108643</v>
      </c>
      <c r="CP281">
        <v>2.7830104827880859</v>
      </c>
      <c r="CQ281">
        <v>2.9633734226226807</v>
      </c>
      <c r="CR281">
        <v>4.0020837783813477</v>
      </c>
      <c r="CS281">
        <v>3.2947654724121094</v>
      </c>
      <c r="CT281">
        <v>3.3693225383758545</v>
      </c>
      <c r="CU281">
        <v>3.9346060752868652</v>
      </c>
      <c r="CV281">
        <v>4.382326602935791</v>
      </c>
      <c r="CW281">
        <v>4.7243332862854004</v>
      </c>
      <c r="CX281">
        <v>4.981292724609375</v>
      </c>
      <c r="CY281">
        <v>4.4445443153381348</v>
      </c>
      <c r="CZ281">
        <v>3.8910534381866455</v>
      </c>
    </row>
    <row r="282" spans="1:104" x14ac:dyDescent="0.25">
      <c r="A282" t="s">
        <v>2549</v>
      </c>
      <c r="B282" t="s">
        <v>169</v>
      </c>
      <c r="C282" t="s">
        <v>27</v>
      </c>
      <c r="D282" t="s">
        <v>187</v>
      </c>
      <c r="E282" t="s">
        <v>183</v>
      </c>
      <c r="F282">
        <v>2026</v>
      </c>
      <c r="G282" t="s">
        <v>177</v>
      </c>
      <c r="H282">
        <v>8</v>
      </c>
      <c r="I282">
        <v>156.52304077148437</v>
      </c>
      <c r="J282">
        <v>152.66728210449219</v>
      </c>
      <c r="K282">
        <v>149.6181640625</v>
      </c>
      <c r="L282">
        <v>149.2115478515625</v>
      </c>
      <c r="M282">
        <v>155.95523071289062</v>
      </c>
      <c r="N282">
        <v>172.22187805175781</v>
      </c>
      <c r="O282">
        <v>187.78805541992187</v>
      </c>
      <c r="P282">
        <v>203.30381774902344</v>
      </c>
      <c r="Q282">
        <v>215.10836791992187</v>
      </c>
      <c r="R282">
        <v>224.64277648925781</v>
      </c>
      <c r="S282">
        <v>233.4759521484375</v>
      </c>
      <c r="T282">
        <v>235.85862731933594</v>
      </c>
      <c r="U282">
        <v>237.677001953125</v>
      </c>
      <c r="V282">
        <v>237.93392944335937</v>
      </c>
      <c r="W282">
        <v>235.97523498535156</v>
      </c>
      <c r="X282">
        <v>230.15299987792969</v>
      </c>
      <c r="Y282">
        <v>222.79582214355469</v>
      </c>
      <c r="Z282">
        <v>213.28448486328125</v>
      </c>
      <c r="AA282">
        <v>202.33113098144531</v>
      </c>
      <c r="AB282">
        <v>196.14913940429687</v>
      </c>
      <c r="AC282">
        <v>191.0865478515625</v>
      </c>
      <c r="AD282">
        <v>181.72367858886719</v>
      </c>
      <c r="AE282">
        <v>173.69137573242187</v>
      </c>
      <c r="AF282">
        <v>166.18948364257812</v>
      </c>
      <c r="AG282">
        <v>-2.1676141768693924E-2</v>
      </c>
      <c r="AH282">
        <v>0.6113593578338623</v>
      </c>
      <c r="AI282">
        <v>0.33027869462966919</v>
      </c>
      <c r="AJ282">
        <v>0.69999247789382935</v>
      </c>
      <c r="AK282">
        <v>0.12076548486948013</v>
      </c>
      <c r="AL282">
        <v>0.43714150786399841</v>
      </c>
      <c r="AM282">
        <v>-1.6738054752349854</v>
      </c>
      <c r="AN282">
        <v>0.18213321268558502</v>
      </c>
      <c r="AO282">
        <v>1.4842435121536255</v>
      </c>
      <c r="AP282">
        <v>2.0375256538391113</v>
      </c>
      <c r="AQ282">
        <v>5.6830945014953613</v>
      </c>
      <c r="AR282">
        <v>19.592632293701172</v>
      </c>
      <c r="AS282">
        <v>19.797645568847656</v>
      </c>
      <c r="AT282">
        <v>18.343252182006836</v>
      </c>
      <c r="AU282">
        <v>17.558242797851562</v>
      </c>
      <c r="AV282">
        <v>18.047401428222656</v>
      </c>
      <c r="AW282">
        <v>18.079301834106445</v>
      </c>
      <c r="AX282">
        <v>15.791038513183594</v>
      </c>
      <c r="AY282">
        <v>6.5744047164916992</v>
      </c>
      <c r="AZ282">
        <v>4.2659907341003418</v>
      </c>
      <c r="BA282">
        <v>3.1207759380340576</v>
      </c>
      <c r="BB282">
        <v>2.1501171588897705</v>
      </c>
      <c r="BC282">
        <v>2.2820553779602051</v>
      </c>
      <c r="BD282">
        <v>2.3292925357818604</v>
      </c>
      <c r="BE282">
        <v>71.10400390625</v>
      </c>
      <c r="BF282">
        <v>70.192955017089844</v>
      </c>
      <c r="BG282">
        <v>69.491188049316406</v>
      </c>
      <c r="BH282">
        <v>68.486785888671875</v>
      </c>
      <c r="BI282">
        <v>68.681022644042969</v>
      </c>
      <c r="BJ282">
        <v>68.431022644042969</v>
      </c>
      <c r="BK282">
        <v>68.83013916015625</v>
      </c>
      <c r="BL282">
        <v>69.637184143066406</v>
      </c>
      <c r="BM282">
        <v>73.91986083984375</v>
      </c>
      <c r="BN282">
        <v>78.168159484863281</v>
      </c>
      <c r="BO282">
        <v>82.032394409179688</v>
      </c>
      <c r="BP282">
        <v>83.868362426757813</v>
      </c>
      <c r="BQ282">
        <v>84.872764587402344</v>
      </c>
      <c r="BR282">
        <v>83.82452392578125</v>
      </c>
      <c r="BS282">
        <v>83.416595458984375</v>
      </c>
      <c r="BT282">
        <v>83.817138671875</v>
      </c>
      <c r="BU282">
        <v>83.675544738769531</v>
      </c>
      <c r="BV282">
        <v>82.760086059570313</v>
      </c>
      <c r="BW282">
        <v>80.220939636230469</v>
      </c>
      <c r="BX282">
        <v>77.353721618652344</v>
      </c>
      <c r="BY282">
        <v>75.013351440429688</v>
      </c>
      <c r="BZ282">
        <v>73.695793151855469</v>
      </c>
      <c r="CA282">
        <v>72.646141052246094</v>
      </c>
      <c r="CB282">
        <v>72.254539489746094</v>
      </c>
      <c r="CC282">
        <v>3.2587339878082275</v>
      </c>
      <c r="CD282">
        <v>2.6068010330200195</v>
      </c>
      <c r="CE282">
        <v>2.1845824718475342</v>
      </c>
      <c r="CF282">
        <v>2.8602619171142578</v>
      </c>
      <c r="CG282">
        <v>3.5122084617614746</v>
      </c>
      <c r="CH282">
        <v>4.3462352752685547</v>
      </c>
      <c r="CI282">
        <v>3.8333249092102051</v>
      </c>
      <c r="CJ282">
        <v>3.7111496925354004</v>
      </c>
      <c r="CK282">
        <v>2.0152897834777832</v>
      </c>
      <c r="CL282">
        <v>3.7136139869689941</v>
      </c>
      <c r="CM282">
        <v>3.5168724060058594</v>
      </c>
      <c r="CN282">
        <v>3.390324592590332</v>
      </c>
      <c r="CO282">
        <v>3.1096234321594238</v>
      </c>
      <c r="CP282">
        <v>2.9531106948852539</v>
      </c>
      <c r="CQ282">
        <v>3.1436457633972168</v>
      </c>
      <c r="CR282">
        <v>4.2082118988037109</v>
      </c>
      <c r="CS282">
        <v>3.4331846237182617</v>
      </c>
      <c r="CT282">
        <v>3.5252163410186768</v>
      </c>
      <c r="CU282">
        <v>4.1103215217590332</v>
      </c>
      <c r="CV282">
        <v>4.5935463905334473</v>
      </c>
      <c r="CW282">
        <v>4.879185676574707</v>
      </c>
      <c r="CX282">
        <v>5.1094675064086914</v>
      </c>
      <c r="CY282">
        <v>4.5437297821044922</v>
      </c>
      <c r="CZ282">
        <v>3.9685087203979492</v>
      </c>
    </row>
    <row r="283" spans="1:104" x14ac:dyDescent="0.25">
      <c r="A283" t="s">
        <v>2550</v>
      </c>
      <c r="B283" t="s">
        <v>169</v>
      </c>
      <c r="C283" t="s">
        <v>27</v>
      </c>
      <c r="D283" t="s">
        <v>187</v>
      </c>
      <c r="E283" t="s">
        <v>183</v>
      </c>
      <c r="F283">
        <v>2026</v>
      </c>
      <c r="G283" t="s">
        <v>178</v>
      </c>
      <c r="H283">
        <v>9</v>
      </c>
      <c r="I283">
        <v>153.38946533203125</v>
      </c>
      <c r="J283">
        <v>149.74055480957031</v>
      </c>
      <c r="K283">
        <v>146.92634582519531</v>
      </c>
      <c r="L283">
        <v>146.90914916992187</v>
      </c>
      <c r="M283">
        <v>154.705810546875</v>
      </c>
      <c r="N283">
        <v>170.94110107421875</v>
      </c>
      <c r="O283">
        <v>190.20941162109375</v>
      </c>
      <c r="P283">
        <v>206.01234436035156</v>
      </c>
      <c r="Q283">
        <v>221.05838012695312</v>
      </c>
      <c r="R283">
        <v>233.11039733886719</v>
      </c>
      <c r="S283">
        <v>241.66090393066406</v>
      </c>
      <c r="T283">
        <v>244.35807800292969</v>
      </c>
      <c r="U283">
        <v>245.89132690429687</v>
      </c>
      <c r="V283">
        <v>245.67781066894531</v>
      </c>
      <c r="W283">
        <v>242.98762512207031</v>
      </c>
      <c r="X283">
        <v>234.71322631835937</v>
      </c>
      <c r="Y283">
        <v>224.27671813964844</v>
      </c>
      <c r="Z283">
        <v>213.93464660644531</v>
      </c>
      <c r="AA283">
        <v>204.17839050292969</v>
      </c>
      <c r="AB283">
        <v>200.05009460449219</v>
      </c>
      <c r="AC283">
        <v>191.7877197265625</v>
      </c>
      <c r="AD283">
        <v>180.99392700195312</v>
      </c>
      <c r="AE283">
        <v>171.52914428710937</v>
      </c>
      <c r="AF283">
        <v>163.79484558105469</v>
      </c>
      <c r="AG283">
        <v>-8.1858895719051361E-3</v>
      </c>
      <c r="AH283">
        <v>0.59980911016464233</v>
      </c>
      <c r="AI283">
        <v>0.33883705735206604</v>
      </c>
      <c r="AJ283">
        <v>0.71031522750854492</v>
      </c>
      <c r="AK283">
        <v>0.15828852355480194</v>
      </c>
      <c r="AL283">
        <v>0.51388192176818848</v>
      </c>
      <c r="AM283">
        <v>-1.628536581993103</v>
      </c>
      <c r="AN283">
        <v>0.30567687749862671</v>
      </c>
      <c r="AO283">
        <v>1.6289834976196289</v>
      </c>
      <c r="AP283">
        <v>2.1613631248474121</v>
      </c>
      <c r="AQ283">
        <v>5.9299540519714355</v>
      </c>
      <c r="AR283">
        <v>20.391324996948242</v>
      </c>
      <c r="AS283">
        <v>20.594606399536133</v>
      </c>
      <c r="AT283">
        <v>19.047727584838867</v>
      </c>
      <c r="AU283">
        <v>18.182332992553711</v>
      </c>
      <c r="AV283">
        <v>18.560352325439453</v>
      </c>
      <c r="AW283">
        <v>18.352390289306641</v>
      </c>
      <c r="AX283">
        <v>16.018917083740234</v>
      </c>
      <c r="AY283">
        <v>6.7995414733886719</v>
      </c>
      <c r="AZ283">
        <v>4.4487524032592773</v>
      </c>
      <c r="BA283">
        <v>3.1875038146972656</v>
      </c>
      <c r="BB283">
        <v>2.1970705986022949</v>
      </c>
      <c r="BC283">
        <v>2.3086936473846436</v>
      </c>
      <c r="BD283">
        <v>2.3380787372589111</v>
      </c>
      <c r="BE283">
        <v>70.890312194824219</v>
      </c>
      <c r="BF283">
        <v>70.438545227050781</v>
      </c>
      <c r="BG283">
        <v>70.2894287109375</v>
      </c>
      <c r="BH283">
        <v>69.486785888671875</v>
      </c>
      <c r="BI283">
        <v>69.0394287109375</v>
      </c>
      <c r="BJ283">
        <v>68.741188049316406</v>
      </c>
      <c r="BK283">
        <v>69.197357177734375</v>
      </c>
      <c r="BL283">
        <v>70.149116516113281</v>
      </c>
      <c r="BM283">
        <v>72.85528564453125</v>
      </c>
      <c r="BN283">
        <v>76.714973449707031</v>
      </c>
      <c r="BO283">
        <v>81.184356689453125</v>
      </c>
      <c r="BP283">
        <v>82.644927978515625</v>
      </c>
      <c r="BQ283">
        <v>84.544044494628906</v>
      </c>
      <c r="BR283">
        <v>85.289642333984375</v>
      </c>
      <c r="BS283">
        <v>85.938758850097656</v>
      </c>
      <c r="BT283">
        <v>86.188758850097656</v>
      </c>
      <c r="BU283">
        <v>85.429946899414063</v>
      </c>
      <c r="BV283">
        <v>84.030830383300781</v>
      </c>
      <c r="BW283">
        <v>83.675544738769531</v>
      </c>
      <c r="BX283">
        <v>78.706169128417969</v>
      </c>
      <c r="BY283">
        <v>76.298240661621094</v>
      </c>
      <c r="BZ283">
        <v>74.390312194824219</v>
      </c>
      <c r="CA283">
        <v>73.491188049316406</v>
      </c>
      <c r="CB283">
        <v>72.842071533203125</v>
      </c>
      <c r="CC283">
        <v>3.1864564418792725</v>
      </c>
      <c r="CD283">
        <v>2.5511918067932129</v>
      </c>
      <c r="CE283">
        <v>2.1405513286590576</v>
      </c>
      <c r="CF283">
        <v>2.8099203109741211</v>
      </c>
      <c r="CG283">
        <v>3.4763922691345215</v>
      </c>
      <c r="CH283">
        <v>4.304405689239502</v>
      </c>
      <c r="CI283">
        <v>3.874194860458374</v>
      </c>
      <c r="CJ283">
        <v>3.7523045539855957</v>
      </c>
      <c r="CK283">
        <v>2.066469669342041</v>
      </c>
      <c r="CL283">
        <v>3.8451011180877686</v>
      </c>
      <c r="CM283">
        <v>3.6321403980255127</v>
      </c>
      <c r="CN283">
        <v>3.504758358001709</v>
      </c>
      <c r="CO283">
        <v>3.2100045680999756</v>
      </c>
      <c r="CP283">
        <v>3.0425035953521729</v>
      </c>
      <c r="CQ283">
        <v>3.2299299240112305</v>
      </c>
      <c r="CR283">
        <v>4.2821345329284668</v>
      </c>
      <c r="CS283">
        <v>3.4483880996704102</v>
      </c>
      <c r="CT283">
        <v>3.5281698703765869</v>
      </c>
      <c r="CU283">
        <v>4.1387066841125488</v>
      </c>
      <c r="CV283">
        <v>4.6745758056640625</v>
      </c>
      <c r="CW283">
        <v>4.8862967491149902</v>
      </c>
      <c r="CX283">
        <v>5.0777339935302734</v>
      </c>
      <c r="CY283">
        <v>4.4772768020629883</v>
      </c>
      <c r="CZ283">
        <v>3.9027059078216553</v>
      </c>
    </row>
    <row r="284" spans="1:104" x14ac:dyDescent="0.25">
      <c r="A284" t="s">
        <v>2551</v>
      </c>
      <c r="B284" t="s">
        <v>169</v>
      </c>
      <c r="C284" t="s">
        <v>27</v>
      </c>
      <c r="D284" t="s">
        <v>187</v>
      </c>
      <c r="E284" t="s">
        <v>183</v>
      </c>
      <c r="F284">
        <v>2026</v>
      </c>
      <c r="G284" t="s">
        <v>179</v>
      </c>
      <c r="H284">
        <v>10</v>
      </c>
      <c r="I284">
        <v>148.05758666992187</v>
      </c>
      <c r="J284">
        <v>144.47880554199219</v>
      </c>
      <c r="K284">
        <v>141.54129028320312</v>
      </c>
      <c r="L284">
        <v>140.869384765625</v>
      </c>
      <c r="M284">
        <v>146.84068298339844</v>
      </c>
      <c r="N284">
        <v>159.09381103515625</v>
      </c>
      <c r="O284">
        <v>176.41493225097656</v>
      </c>
      <c r="P284">
        <v>190.6966552734375</v>
      </c>
      <c r="Q284">
        <v>201.28692626953125</v>
      </c>
      <c r="R284">
        <v>208.86161804199219</v>
      </c>
      <c r="S284">
        <v>216.19053649902344</v>
      </c>
      <c r="T284">
        <v>219.0445556640625</v>
      </c>
      <c r="U284">
        <v>220.63676452636719</v>
      </c>
      <c r="V284">
        <v>222.99369812011719</v>
      </c>
      <c r="W284">
        <v>221.30387878417969</v>
      </c>
      <c r="X284">
        <v>214.55386352539062</v>
      </c>
      <c r="Y284">
        <v>206.32478332519531</v>
      </c>
      <c r="Z284">
        <v>196.99270629882813</v>
      </c>
      <c r="AA284">
        <v>190.66886901855469</v>
      </c>
      <c r="AB284">
        <v>184.38880920410156</v>
      </c>
      <c r="AC284">
        <v>177.43150329589844</v>
      </c>
      <c r="AD284">
        <v>168.03213500976562</v>
      </c>
      <c r="AE284">
        <v>161.043701171875</v>
      </c>
      <c r="AF284">
        <v>155.10771179199219</v>
      </c>
      <c r="AG284">
        <v>-0.27120339870452881</v>
      </c>
      <c r="AH284">
        <v>0.57530790567398071</v>
      </c>
      <c r="AI284">
        <v>3.456445038318634E-2</v>
      </c>
      <c r="AJ284">
        <v>0.25791612267494202</v>
      </c>
      <c r="AK284">
        <v>-0.61305421590805054</v>
      </c>
      <c r="AL284">
        <v>-1.0771584510803223</v>
      </c>
      <c r="AM284">
        <v>-2.8058528900146484</v>
      </c>
      <c r="AN284">
        <v>-2.0594131946563721</v>
      </c>
      <c r="AO284">
        <v>-0.48924213647842407</v>
      </c>
      <c r="AP284">
        <v>1.0560473203659058</v>
      </c>
      <c r="AQ284">
        <v>4.4147562980651855</v>
      </c>
      <c r="AR284">
        <v>16.543739318847656</v>
      </c>
      <c r="AS284">
        <v>16.365877151489258</v>
      </c>
      <c r="AT284">
        <v>15.250969886779785</v>
      </c>
      <c r="AU284">
        <v>14.612793922424316</v>
      </c>
      <c r="AV284">
        <v>13.999028205871582</v>
      </c>
      <c r="AW284">
        <v>13.944230079650879</v>
      </c>
      <c r="AX284">
        <v>11.292427062988281</v>
      </c>
      <c r="AY284">
        <v>3.1282036304473877</v>
      </c>
      <c r="AZ284">
        <v>2.2147881984710693</v>
      </c>
      <c r="BA284">
        <v>1.8804666996002197</v>
      </c>
      <c r="BB284">
        <v>0.96151083707809448</v>
      </c>
      <c r="BC284">
        <v>1.0877794027328491</v>
      </c>
      <c r="BD284">
        <v>1.3762041330337524</v>
      </c>
      <c r="BE284">
        <v>64.599594116210938</v>
      </c>
      <c r="BF284">
        <v>64.491188049316406</v>
      </c>
      <c r="BG284">
        <v>64.046821594238281</v>
      </c>
      <c r="BH284">
        <v>62.97784423828125</v>
      </c>
      <c r="BI284">
        <v>61.693092346191406</v>
      </c>
      <c r="BJ284">
        <v>61.296955108642578</v>
      </c>
      <c r="BK284">
        <v>61.080284118652344</v>
      </c>
      <c r="BL284">
        <v>61.454883575439453</v>
      </c>
      <c r="BM284">
        <v>63.652103424072266</v>
      </c>
      <c r="BN284">
        <v>67.752845764160156</v>
      </c>
      <c r="BO284">
        <v>71.341796875</v>
      </c>
      <c r="BP284">
        <v>74.976905822753906</v>
      </c>
      <c r="BQ284">
        <v>77.46795654296875</v>
      </c>
      <c r="BR284">
        <v>77.105148315429687</v>
      </c>
      <c r="BS284">
        <v>76.858268737792969</v>
      </c>
      <c r="BT284">
        <v>75.945655822753906</v>
      </c>
      <c r="BU284">
        <v>74.948646545410156</v>
      </c>
      <c r="BV284">
        <v>74.564430236816406</v>
      </c>
      <c r="BW284">
        <v>73.077018737792969</v>
      </c>
      <c r="BX284">
        <v>70.338951110839844</v>
      </c>
      <c r="BY284">
        <v>69.095054626464844</v>
      </c>
      <c r="BZ284">
        <v>67.593498229980469</v>
      </c>
      <c r="CA284">
        <v>67.033462524414063</v>
      </c>
      <c r="CB284">
        <v>65.756103515625</v>
      </c>
      <c r="CC284">
        <v>3.3547191619873047</v>
      </c>
      <c r="CD284">
        <v>2.6848552227020264</v>
      </c>
      <c r="CE284">
        <v>2.2491691112518311</v>
      </c>
      <c r="CF284">
        <v>2.9388322830200195</v>
      </c>
      <c r="CG284">
        <v>3.5989975929260254</v>
      </c>
      <c r="CH284">
        <v>4.3695130348205566</v>
      </c>
      <c r="CI284">
        <v>3.9192037582397461</v>
      </c>
      <c r="CJ284">
        <v>3.7884438037872314</v>
      </c>
      <c r="CK284">
        <v>2.0523462295532227</v>
      </c>
      <c r="CL284">
        <v>3.7576625347137451</v>
      </c>
      <c r="CM284">
        <v>3.5440998077392578</v>
      </c>
      <c r="CN284">
        <v>3.4267055988311768</v>
      </c>
      <c r="CO284">
        <v>3.141618013381958</v>
      </c>
      <c r="CP284">
        <v>3.0121095180511475</v>
      </c>
      <c r="CQ284">
        <v>3.2085661888122559</v>
      </c>
      <c r="CR284">
        <v>4.2694520950317383</v>
      </c>
      <c r="CS284">
        <v>3.4601612091064453</v>
      </c>
      <c r="CT284">
        <v>3.5434920787811279</v>
      </c>
      <c r="CU284">
        <v>4.2154865264892578</v>
      </c>
      <c r="CV284">
        <v>4.6994938850402832</v>
      </c>
      <c r="CW284">
        <v>4.9306340217590332</v>
      </c>
      <c r="CX284">
        <v>5.141754150390625</v>
      </c>
      <c r="CY284">
        <v>4.5849313735961914</v>
      </c>
      <c r="CZ284">
        <v>4.0309929847717285</v>
      </c>
    </row>
    <row r="285" spans="1:104" x14ac:dyDescent="0.25">
      <c r="A285" t="s">
        <v>2552</v>
      </c>
      <c r="B285" t="s">
        <v>169</v>
      </c>
      <c r="C285" t="s">
        <v>27</v>
      </c>
      <c r="D285" t="s">
        <v>187</v>
      </c>
      <c r="E285" t="s">
        <v>183</v>
      </c>
      <c r="F285">
        <v>2026</v>
      </c>
      <c r="G285" t="s">
        <v>180</v>
      </c>
      <c r="H285">
        <v>11</v>
      </c>
      <c r="I285">
        <v>136.28507995605469</v>
      </c>
      <c r="J285">
        <v>133.1702880859375</v>
      </c>
      <c r="K285">
        <v>131.05696105957031</v>
      </c>
      <c r="L285">
        <v>131.2041015625</v>
      </c>
      <c r="M285">
        <v>137.49876403808594</v>
      </c>
      <c r="N285">
        <v>148.05421447753906</v>
      </c>
      <c r="O285">
        <v>162.16291809082031</v>
      </c>
      <c r="P285">
        <v>176.95729064941406</v>
      </c>
      <c r="Q285">
        <v>186.10481262207031</v>
      </c>
      <c r="R285">
        <v>192.4378662109375</v>
      </c>
      <c r="S285">
        <v>198.3634033203125</v>
      </c>
      <c r="T285">
        <v>199.50350952148437</v>
      </c>
      <c r="U285">
        <v>200.81170654296875</v>
      </c>
      <c r="V285">
        <v>202.42514038085937</v>
      </c>
      <c r="W285">
        <v>200.57644653320312</v>
      </c>
      <c r="X285">
        <v>193.89007568359375</v>
      </c>
      <c r="Y285">
        <v>187.13775634765625</v>
      </c>
      <c r="Z285">
        <v>180.77719116210937</v>
      </c>
      <c r="AA285">
        <v>171.2938232421875</v>
      </c>
      <c r="AB285">
        <v>164.20191955566406</v>
      </c>
      <c r="AC285">
        <v>160.20556640625</v>
      </c>
      <c r="AD285">
        <v>153.05438232421875</v>
      </c>
      <c r="AE285">
        <v>146.9107666015625</v>
      </c>
      <c r="AF285">
        <v>142.11503601074219</v>
      </c>
      <c r="AG285">
        <v>-0.40893328189849854</v>
      </c>
      <c r="AH285">
        <v>0.52820330858230591</v>
      </c>
      <c r="AI285">
        <v>-0.1456068754196167</v>
      </c>
      <c r="AJ285">
        <v>-1.8840014934539795E-2</v>
      </c>
      <c r="AK285">
        <v>-1.0438085794448853</v>
      </c>
      <c r="AL285">
        <v>-1.9537727832794189</v>
      </c>
      <c r="AM285">
        <v>-3.3618042469024658</v>
      </c>
      <c r="AN285">
        <v>-3.3396260738372803</v>
      </c>
      <c r="AO285">
        <v>-1.6509932279586792</v>
      </c>
      <c r="AP285">
        <v>0.4398159384727478</v>
      </c>
      <c r="AQ285">
        <v>3.5138821601867676</v>
      </c>
      <c r="AR285">
        <v>14.029149055480957</v>
      </c>
      <c r="AS285">
        <v>13.631046295166016</v>
      </c>
      <c r="AT285">
        <v>12.628313064575195</v>
      </c>
      <c r="AU285">
        <v>12.084357261657715</v>
      </c>
      <c r="AV285">
        <v>10.888423919677734</v>
      </c>
      <c r="AW285">
        <v>10.895381927490234</v>
      </c>
      <c r="AX285">
        <v>8.2772645950317383</v>
      </c>
      <c r="AY285">
        <v>0.90819710493087769</v>
      </c>
      <c r="AZ285">
        <v>0.86863929033279419</v>
      </c>
      <c r="BA285">
        <v>1.0638517141342163</v>
      </c>
      <c r="BB285">
        <v>0.23031823337078094</v>
      </c>
      <c r="BC285">
        <v>0.3449140191078186</v>
      </c>
      <c r="BD285">
        <v>0.7563672661781311</v>
      </c>
      <c r="BE285">
        <v>59.438552856445313</v>
      </c>
      <c r="BF285">
        <v>58.235225677490234</v>
      </c>
      <c r="BG285">
        <v>57.425060272216797</v>
      </c>
      <c r="BH285">
        <v>56.445930480957031</v>
      </c>
      <c r="BI285">
        <v>57.504539489746094</v>
      </c>
      <c r="BJ285">
        <v>56.760509490966797</v>
      </c>
      <c r="BK285">
        <v>57.108409881591797</v>
      </c>
      <c r="BL285">
        <v>57.209285736083984</v>
      </c>
      <c r="BM285">
        <v>60.802642822265625</v>
      </c>
      <c r="BN285">
        <v>64.935295104980469</v>
      </c>
      <c r="BO285">
        <v>68.448646545410156</v>
      </c>
      <c r="BP285">
        <v>69.543556213378906</v>
      </c>
      <c r="BQ285">
        <v>70.228462219238281</v>
      </c>
      <c r="BR285">
        <v>69.599319458007813</v>
      </c>
      <c r="BS285">
        <v>69.022819519042969</v>
      </c>
      <c r="BT285">
        <v>69.927902221679688</v>
      </c>
      <c r="BU285">
        <v>68.792274475097656</v>
      </c>
      <c r="BV285">
        <v>66.194374084472656</v>
      </c>
      <c r="BW285">
        <v>64.408065795898437</v>
      </c>
      <c r="BX285">
        <v>64.045257568359375</v>
      </c>
      <c r="BY285">
        <v>63.051219940185547</v>
      </c>
      <c r="BZ285">
        <v>61.822097778320313</v>
      </c>
      <c r="CA285">
        <v>61.560165405273437</v>
      </c>
      <c r="CB285">
        <v>60.102443695068359</v>
      </c>
      <c r="CC285">
        <v>3.3803372383117676</v>
      </c>
      <c r="CD285">
        <v>2.7090079784393311</v>
      </c>
      <c r="CE285">
        <v>2.2797398567199707</v>
      </c>
      <c r="CF285">
        <v>2.996345043182373</v>
      </c>
      <c r="CG285">
        <v>3.6890981197357178</v>
      </c>
      <c r="CH285">
        <v>4.451298713684082</v>
      </c>
      <c r="CI285">
        <v>3.943666934967041</v>
      </c>
      <c r="CJ285">
        <v>3.8483316898345947</v>
      </c>
      <c r="CK285">
        <v>2.0772025585174561</v>
      </c>
      <c r="CL285">
        <v>3.7899713516235352</v>
      </c>
      <c r="CM285">
        <v>3.5597302913665771</v>
      </c>
      <c r="CN285">
        <v>3.4164984226226807</v>
      </c>
      <c r="CO285">
        <v>3.1300466060638428</v>
      </c>
      <c r="CP285">
        <v>2.9931530952453613</v>
      </c>
      <c r="CQ285">
        <v>3.1833775043487549</v>
      </c>
      <c r="CR285">
        <v>4.2235488891601562</v>
      </c>
      <c r="CS285">
        <v>3.435521125793457</v>
      </c>
      <c r="CT285">
        <v>3.5596818923950195</v>
      </c>
      <c r="CU285">
        <v>4.1456809043884277</v>
      </c>
      <c r="CV285">
        <v>4.5812182426452637</v>
      </c>
      <c r="CW285">
        <v>4.8734426498413086</v>
      </c>
      <c r="CX285">
        <v>5.126854419708252</v>
      </c>
      <c r="CY285">
        <v>4.5785603523254395</v>
      </c>
      <c r="CZ285">
        <v>4.0430107116699219</v>
      </c>
    </row>
    <row r="286" spans="1:104" x14ac:dyDescent="0.25">
      <c r="A286" t="s">
        <v>2553</v>
      </c>
      <c r="B286" t="s">
        <v>169</v>
      </c>
      <c r="C286" t="s">
        <v>27</v>
      </c>
      <c r="D286" t="s">
        <v>187</v>
      </c>
      <c r="E286" t="s">
        <v>183</v>
      </c>
      <c r="F286">
        <v>2026</v>
      </c>
      <c r="G286" t="s">
        <v>181</v>
      </c>
      <c r="H286">
        <v>12</v>
      </c>
      <c r="I286">
        <v>129.05337524414062</v>
      </c>
      <c r="J286">
        <v>126.54472351074219</v>
      </c>
      <c r="K286">
        <v>125.00505065917969</v>
      </c>
      <c r="L286">
        <v>124.69933319091797</v>
      </c>
      <c r="M286">
        <v>130.43911743164062</v>
      </c>
      <c r="N286">
        <v>140.76356506347656</v>
      </c>
      <c r="O286">
        <v>155.81295776367187</v>
      </c>
      <c r="P286">
        <v>168.29454040527344</v>
      </c>
      <c r="Q286">
        <v>174.87544250488281</v>
      </c>
      <c r="R286">
        <v>177.6768798828125</v>
      </c>
      <c r="S286">
        <v>179.22320556640625</v>
      </c>
      <c r="T286">
        <v>178.06910705566406</v>
      </c>
      <c r="U286">
        <v>177.21624755859375</v>
      </c>
      <c r="V286">
        <v>176.99688720703125</v>
      </c>
      <c r="W286">
        <v>175.11370849609375</v>
      </c>
      <c r="X286">
        <v>170.76060485839844</v>
      </c>
      <c r="Y286">
        <v>168.43350219726562</v>
      </c>
      <c r="Z286">
        <v>166.71267700195312</v>
      </c>
      <c r="AA286">
        <v>160.22439575195312</v>
      </c>
      <c r="AB286">
        <v>154.53999328613281</v>
      </c>
      <c r="AC286">
        <v>150.698974609375</v>
      </c>
      <c r="AD286">
        <v>144.91558837890625</v>
      </c>
      <c r="AE286">
        <v>139.25685119628906</v>
      </c>
      <c r="AF286">
        <v>134.09768676757813</v>
      </c>
      <c r="AG286">
        <v>-0.56453216075897217</v>
      </c>
      <c r="AH286">
        <v>0.49960672855377197</v>
      </c>
      <c r="AI286">
        <v>-0.33800584077835083</v>
      </c>
      <c r="AJ286">
        <v>-0.30730748176574707</v>
      </c>
      <c r="AK286">
        <v>-1.5140159130096436</v>
      </c>
      <c r="AL286">
        <v>-2.9207198619842529</v>
      </c>
      <c r="AM286">
        <v>-4.1140379905700684</v>
      </c>
      <c r="AN286">
        <v>-4.7730941772460937</v>
      </c>
      <c r="AO286">
        <v>-2.8752517700195313</v>
      </c>
      <c r="AP286">
        <v>-0.17255626618862152</v>
      </c>
      <c r="AQ286">
        <v>2.6047205924987793</v>
      </c>
      <c r="AR286">
        <v>11.432144165039063</v>
      </c>
      <c r="AS286">
        <v>10.717957496643066</v>
      </c>
      <c r="AT286">
        <v>9.7923002243041992</v>
      </c>
      <c r="AU286">
        <v>9.3601160049438477</v>
      </c>
      <c r="AV286">
        <v>7.7651777267456055</v>
      </c>
      <c r="AW286">
        <v>7.9528112411499023</v>
      </c>
      <c r="AX286">
        <v>5.372584342956543</v>
      </c>
      <c r="AY286">
        <v>-1.2417657375335693</v>
      </c>
      <c r="AZ286">
        <v>-0.40339219570159912</v>
      </c>
      <c r="BA286">
        <v>0.29968777298927307</v>
      </c>
      <c r="BB286">
        <v>-0.50028634071350098</v>
      </c>
      <c r="BC286">
        <v>-0.3943651020526886</v>
      </c>
      <c r="BD286">
        <v>0.1540992259979248</v>
      </c>
      <c r="BE286">
        <v>53.517131805419922</v>
      </c>
      <c r="BF286">
        <v>53.495735168457031</v>
      </c>
      <c r="BG286">
        <v>52.327297210693359</v>
      </c>
      <c r="BH286">
        <v>52.628517150878906</v>
      </c>
      <c r="BI286">
        <v>51.733802795410156</v>
      </c>
      <c r="BJ286">
        <v>50.65081787109375</v>
      </c>
      <c r="BK286">
        <v>50.18414306640625</v>
      </c>
      <c r="BL286">
        <v>49.93414306640625</v>
      </c>
      <c r="BM286">
        <v>54.497016906738281</v>
      </c>
      <c r="BN286">
        <v>57.438274383544922</v>
      </c>
      <c r="BO286">
        <v>60.565994262695313</v>
      </c>
      <c r="BP286">
        <v>63.081424713134766</v>
      </c>
      <c r="BQ286">
        <v>64.810173034667969</v>
      </c>
      <c r="BR286">
        <v>64.629142761230469</v>
      </c>
      <c r="BS286">
        <v>62.713691711425781</v>
      </c>
      <c r="BT286">
        <v>61.947357177734375</v>
      </c>
      <c r="BU286">
        <v>61.181022644042969</v>
      </c>
      <c r="BV286">
        <v>58.440109252929688</v>
      </c>
      <c r="BW286">
        <v>55.616725921630859</v>
      </c>
      <c r="BX286">
        <v>53.529338836669922</v>
      </c>
      <c r="BY286">
        <v>52.084964752197266</v>
      </c>
      <c r="BZ286">
        <v>50.765987396240234</v>
      </c>
      <c r="CA286">
        <v>50.090927124023438</v>
      </c>
      <c r="CB286">
        <v>49.268833160400391</v>
      </c>
      <c r="CC286">
        <v>3.6125240325927734</v>
      </c>
      <c r="CD286">
        <v>2.9052038192749023</v>
      </c>
      <c r="CE286">
        <v>2.4540441036224365</v>
      </c>
      <c r="CF286">
        <v>3.2139432430267334</v>
      </c>
      <c r="CG286">
        <v>3.9496526718139648</v>
      </c>
      <c r="CH286">
        <v>4.7762365341186523</v>
      </c>
      <c r="CI286">
        <v>4.2764358520507812</v>
      </c>
      <c r="CJ286">
        <v>4.1305098533630371</v>
      </c>
      <c r="CK286">
        <v>2.2028236389160156</v>
      </c>
      <c r="CL286">
        <v>3.9491710662841797</v>
      </c>
      <c r="CM286">
        <v>3.629772424697876</v>
      </c>
      <c r="CN286">
        <v>3.4415085315704346</v>
      </c>
      <c r="CO286">
        <v>3.1174168586730957</v>
      </c>
      <c r="CP286">
        <v>2.9536542892456055</v>
      </c>
      <c r="CQ286">
        <v>3.136591911315918</v>
      </c>
      <c r="CR286">
        <v>4.197969913482666</v>
      </c>
      <c r="CS286">
        <v>3.4897096157073975</v>
      </c>
      <c r="CT286">
        <v>3.7048091888427734</v>
      </c>
      <c r="CU286">
        <v>4.3763542175292969</v>
      </c>
      <c r="CV286">
        <v>4.8660135269165039</v>
      </c>
      <c r="CW286">
        <v>5.1736640930175781</v>
      </c>
      <c r="CX286">
        <v>5.4783520698547363</v>
      </c>
      <c r="CY286">
        <v>4.8980307579040527</v>
      </c>
      <c r="CZ286">
        <v>4.305422306060791</v>
      </c>
    </row>
    <row r="287" spans="1:104" x14ac:dyDescent="0.25">
      <c r="A287" t="s">
        <v>2554</v>
      </c>
      <c r="B287" t="s">
        <v>169</v>
      </c>
      <c r="C287" t="s">
        <v>27</v>
      </c>
      <c r="D287" t="s">
        <v>187</v>
      </c>
      <c r="E287" t="s">
        <v>183</v>
      </c>
      <c r="F287">
        <v>2026</v>
      </c>
      <c r="G287" t="s">
        <v>182</v>
      </c>
      <c r="H287">
        <v>8</v>
      </c>
      <c r="I287">
        <v>153.83511352539062</v>
      </c>
      <c r="J287">
        <v>150.14225769042969</v>
      </c>
      <c r="K287">
        <v>147.16238403320312</v>
      </c>
      <c r="L287">
        <v>146.81782531738281</v>
      </c>
      <c r="M287">
        <v>153.200927734375</v>
      </c>
      <c r="N287">
        <v>168.85261535644531</v>
      </c>
      <c r="O287">
        <v>184.24041748046875</v>
      </c>
      <c r="P287">
        <v>199.19294738769531</v>
      </c>
      <c r="Q287">
        <v>209.49589538574219</v>
      </c>
      <c r="R287">
        <v>216.98320007324219</v>
      </c>
      <c r="S287">
        <v>223.99516296386719</v>
      </c>
      <c r="T287">
        <v>225.65785217285156</v>
      </c>
      <c r="U287">
        <v>227.22735595703125</v>
      </c>
      <c r="V287">
        <v>227.84210205078125</v>
      </c>
      <c r="W287">
        <v>226.38685607910156</v>
      </c>
      <c r="X287">
        <v>221.05157470703125</v>
      </c>
      <c r="Y287">
        <v>214.59696960449219</v>
      </c>
      <c r="Z287">
        <v>205.77804565429687</v>
      </c>
      <c r="AA287">
        <v>196.07572937011719</v>
      </c>
      <c r="AB287">
        <v>190.59503173828125</v>
      </c>
      <c r="AC287">
        <v>186.27342224121094</v>
      </c>
      <c r="AD287">
        <v>177.60697937011719</v>
      </c>
      <c r="AE287">
        <v>169.83332824707031</v>
      </c>
      <c r="AF287">
        <v>162.547607421875</v>
      </c>
      <c r="AG287">
        <v>-0.11726978421211243</v>
      </c>
      <c r="AH287">
        <v>0.59999954700469971</v>
      </c>
      <c r="AI287">
        <v>0.21841470897197723</v>
      </c>
      <c r="AJ287">
        <v>0.53404444456100464</v>
      </c>
      <c r="AK287">
        <v>-0.16071529686450958</v>
      </c>
      <c r="AL287">
        <v>-0.15049436688423157</v>
      </c>
      <c r="AM287">
        <v>-2.1167526245117187</v>
      </c>
      <c r="AN287">
        <v>-0.67981821298599243</v>
      </c>
      <c r="AO287">
        <v>0.72537052631378174</v>
      </c>
      <c r="AP287">
        <v>1.6471843719482422</v>
      </c>
      <c r="AQ287">
        <v>5.1287813186645508</v>
      </c>
      <c r="AR287">
        <v>18.118202209472656</v>
      </c>
      <c r="AS287">
        <v>18.163688659667969</v>
      </c>
      <c r="AT287">
        <v>16.834785461425781</v>
      </c>
      <c r="AU287">
        <v>16.146142959594727</v>
      </c>
      <c r="AV287">
        <v>16.2613525390625</v>
      </c>
      <c r="AW287">
        <v>16.341642379760742</v>
      </c>
      <c r="AX287">
        <v>13.968207359313965</v>
      </c>
      <c r="AY287">
        <v>5.2090754508972168</v>
      </c>
      <c r="AZ287">
        <v>3.4614672660827637</v>
      </c>
      <c r="BA287">
        <v>2.6487033367156982</v>
      </c>
      <c r="BB287">
        <v>1.7016377449035645</v>
      </c>
      <c r="BC287">
        <v>1.8319233655929565</v>
      </c>
      <c r="BD287">
        <v>1.9702403545379639</v>
      </c>
      <c r="BE287">
        <v>68.410186767578125</v>
      </c>
      <c r="BF287">
        <v>67.882720947265625</v>
      </c>
      <c r="BG287">
        <v>67.510353088378906</v>
      </c>
      <c r="BH287">
        <v>66.979171752929688</v>
      </c>
      <c r="BI287">
        <v>66.867332458496094</v>
      </c>
      <c r="BJ287">
        <v>66.622642517089844</v>
      </c>
      <c r="BK287">
        <v>67.147666931152344</v>
      </c>
      <c r="BL287">
        <v>68.163734436035156</v>
      </c>
      <c r="BM287">
        <v>70.997886657714844</v>
      </c>
      <c r="BN287">
        <v>74.31585693359375</v>
      </c>
      <c r="BO287">
        <v>77.560012817382813</v>
      </c>
      <c r="BP287">
        <v>78.858055114746094</v>
      </c>
      <c r="BQ287">
        <v>80.237625122070313</v>
      </c>
      <c r="BR287">
        <v>80.564064025878906</v>
      </c>
      <c r="BS287">
        <v>80.720085144042969</v>
      </c>
      <c r="BT287">
        <v>80.904212951660156</v>
      </c>
      <c r="BU287">
        <v>80.53411865234375</v>
      </c>
      <c r="BV287">
        <v>79.63885498046875</v>
      </c>
      <c r="BW287">
        <v>77.795661926269531</v>
      </c>
      <c r="BX287">
        <v>74.885009765625</v>
      </c>
      <c r="BY287">
        <v>72.391532897949219</v>
      </c>
      <c r="BZ287">
        <v>71.149894714355469</v>
      </c>
      <c r="CA287">
        <v>70.300506591796875</v>
      </c>
      <c r="CB287">
        <v>69.764755249023438</v>
      </c>
      <c r="CC287">
        <v>3.2763786315917969</v>
      </c>
      <c r="CD287">
        <v>2.6226043701171875</v>
      </c>
      <c r="CE287">
        <v>2.1981072425842285</v>
      </c>
      <c r="CF287">
        <v>2.8790557384490967</v>
      </c>
      <c r="CG287">
        <v>3.5294711589813232</v>
      </c>
      <c r="CH287">
        <v>4.359138011932373</v>
      </c>
      <c r="CI287">
        <v>3.8473391532897949</v>
      </c>
      <c r="CJ287">
        <v>3.7196736335754395</v>
      </c>
      <c r="CK287">
        <v>2.007814884185791</v>
      </c>
      <c r="CL287">
        <v>3.6694281101226807</v>
      </c>
      <c r="CM287">
        <v>3.4516043663024902</v>
      </c>
      <c r="CN287">
        <v>3.3182411193847656</v>
      </c>
      <c r="CO287">
        <v>3.0412297248840332</v>
      </c>
      <c r="CP287">
        <v>2.8928458690643311</v>
      </c>
      <c r="CQ287">
        <v>3.0852212905883789</v>
      </c>
      <c r="CR287">
        <v>4.1346850395202637</v>
      </c>
      <c r="CS287">
        <v>3.3828420639038086</v>
      </c>
      <c r="CT287">
        <v>3.4793128967285156</v>
      </c>
      <c r="CU287">
        <v>4.0747866630554199</v>
      </c>
      <c r="CV287">
        <v>4.5660557746887207</v>
      </c>
      <c r="CW287">
        <v>4.865595817565918</v>
      </c>
      <c r="CX287">
        <v>5.1084847450256348</v>
      </c>
      <c r="CY287">
        <v>4.5449080467224121</v>
      </c>
      <c r="CZ287">
        <v>3.9707479476928711</v>
      </c>
    </row>
    <row r="288" spans="1:104" x14ac:dyDescent="0.25">
      <c r="A288" t="s">
        <v>449</v>
      </c>
      <c r="B288" t="s">
        <v>169</v>
      </c>
      <c r="C288" t="s">
        <v>26</v>
      </c>
      <c r="D288" t="s">
        <v>186</v>
      </c>
      <c r="E288" t="s">
        <v>183</v>
      </c>
      <c r="F288">
        <v>2016</v>
      </c>
      <c r="G288" t="s">
        <v>170</v>
      </c>
      <c r="H288">
        <v>1</v>
      </c>
      <c r="I288">
        <v>14.164634780805875</v>
      </c>
      <c r="J288">
        <v>13.827439878634546</v>
      </c>
      <c r="K288">
        <v>13.741719653335121</v>
      </c>
      <c r="L288">
        <v>13.911259909493273</v>
      </c>
      <c r="M288">
        <v>14.592511093883102</v>
      </c>
      <c r="N288">
        <v>16.266429455021406</v>
      </c>
      <c r="O288">
        <v>18.987500039057672</v>
      </c>
      <c r="P288">
        <v>20.945899379959386</v>
      </c>
      <c r="Q288">
        <v>22.246743747795541</v>
      </c>
      <c r="R288">
        <v>22.223777088356194</v>
      </c>
      <c r="S288">
        <v>21.805423493538733</v>
      </c>
      <c r="T288">
        <v>21.260758741710791</v>
      </c>
      <c r="U288">
        <v>20.585598265783325</v>
      </c>
      <c r="V288">
        <v>20.119086028981545</v>
      </c>
      <c r="W288">
        <v>19.669866212890515</v>
      </c>
      <c r="X288">
        <v>19.210431245690927</v>
      </c>
      <c r="Y288">
        <v>19.231075777410222</v>
      </c>
      <c r="Z288">
        <v>20.661652359521664</v>
      </c>
      <c r="AA288">
        <v>20.657447286645699</v>
      </c>
      <c r="AB288">
        <v>19.863625864155381</v>
      </c>
      <c r="AC288">
        <v>18.989254988414594</v>
      </c>
      <c r="AD288">
        <v>17.95422854840966</v>
      </c>
      <c r="AE288">
        <v>16.434588757100745</v>
      </c>
      <c r="AF288">
        <v>15.309918687274548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0.19570354860430381</v>
      </c>
      <c r="AS288">
        <v>0.18948875675677204</v>
      </c>
      <c r="AT288">
        <v>0.18519454498575938</v>
      </c>
      <c r="AU288">
        <v>0.18105950767636064</v>
      </c>
      <c r="AV288">
        <v>0.17683044850755472</v>
      </c>
      <c r="AW288">
        <v>0.1770204833158586</v>
      </c>
      <c r="AX288">
        <v>0.19018881934918686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42.249999926321642</v>
      </c>
      <c r="BF288">
        <v>40.249999775504882</v>
      </c>
      <c r="BG288">
        <v>39.499999652164867</v>
      </c>
      <c r="BH288">
        <v>39.499999652164867</v>
      </c>
      <c r="BI288">
        <v>38.749999757797653</v>
      </c>
      <c r="BJ288">
        <v>38.499999691242891</v>
      </c>
      <c r="BK288">
        <v>38.499999691242891</v>
      </c>
      <c r="BL288">
        <v>36.749999098152436</v>
      </c>
      <c r="BM288">
        <v>44.000000315880705</v>
      </c>
      <c r="BN288">
        <v>47.999999396325919</v>
      </c>
      <c r="BO288">
        <v>50.749999848572656</v>
      </c>
      <c r="BP288">
        <v>53.250000463237427</v>
      </c>
      <c r="BQ288">
        <v>54.999998512185584</v>
      </c>
      <c r="BR288">
        <v>53.999999263623458</v>
      </c>
      <c r="BS288">
        <v>55.250000232432839</v>
      </c>
      <c r="BT288">
        <v>54.499998582607439</v>
      </c>
      <c r="BU288">
        <v>52.499998304583571</v>
      </c>
      <c r="BV288">
        <v>50.24999951193174</v>
      </c>
      <c r="BW288">
        <v>48.749999417900241</v>
      </c>
      <c r="BX288">
        <v>45.75000029837701</v>
      </c>
      <c r="BY288">
        <v>44.250000585966859</v>
      </c>
      <c r="BZ288">
        <v>43.499999877474103</v>
      </c>
      <c r="CA288">
        <v>44.75000061731069</v>
      </c>
      <c r="CB288">
        <v>43.00000022775162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1.9047430453362216E-2</v>
      </c>
      <c r="CO288">
        <v>1.8492969027791691E-2</v>
      </c>
      <c r="CP288">
        <v>1.8098089171208837E-2</v>
      </c>
      <c r="CQ288">
        <v>1.7819704221800837E-2</v>
      </c>
      <c r="CR288">
        <v>1.7637895913348994E-2</v>
      </c>
      <c r="CS288">
        <v>1.7921966964333066E-2</v>
      </c>
      <c r="CT288">
        <v>1.9242118785781911E-2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</row>
    <row r="289" spans="1:104" x14ac:dyDescent="0.25">
      <c r="A289" t="s">
        <v>450</v>
      </c>
      <c r="B289" t="s">
        <v>169</v>
      </c>
      <c r="C289" t="s">
        <v>26</v>
      </c>
      <c r="D289" t="s">
        <v>186</v>
      </c>
      <c r="E289" t="s">
        <v>183</v>
      </c>
      <c r="F289">
        <v>2016</v>
      </c>
      <c r="G289" t="s">
        <v>171</v>
      </c>
      <c r="H289">
        <v>2</v>
      </c>
      <c r="I289">
        <v>14.696865965765966</v>
      </c>
      <c r="J289">
        <v>14.272276283834897</v>
      </c>
      <c r="K289">
        <v>14.111068570728245</v>
      </c>
      <c r="L289">
        <v>14.193581593004042</v>
      </c>
      <c r="M289">
        <v>14.791627411314257</v>
      </c>
      <c r="N289">
        <v>16.377009563250976</v>
      </c>
      <c r="O289">
        <v>18.772286195507991</v>
      </c>
      <c r="P289">
        <v>20.477332576522642</v>
      </c>
      <c r="Q289">
        <v>22.136833251458356</v>
      </c>
      <c r="R289">
        <v>23.00116899959956</v>
      </c>
      <c r="S289">
        <v>23.521398333198295</v>
      </c>
      <c r="T289">
        <v>23.765966643226854</v>
      </c>
      <c r="U289">
        <v>23.784123525328216</v>
      </c>
      <c r="V289">
        <v>23.890176567672274</v>
      </c>
      <c r="W289">
        <v>23.720372763813508</v>
      </c>
      <c r="X289">
        <v>23.083771499359969</v>
      </c>
      <c r="Y289">
        <v>22.379430092899749</v>
      </c>
      <c r="Z289">
        <v>22.501481070912096</v>
      </c>
      <c r="AA289">
        <v>22.395773917434116</v>
      </c>
      <c r="AB289">
        <v>21.303210312810169</v>
      </c>
      <c r="AC289">
        <v>20.24033511878309</v>
      </c>
      <c r="AD289">
        <v>18.90770586533111</v>
      </c>
      <c r="AE289">
        <v>17.136358887985704</v>
      </c>
      <c r="AF289">
        <v>15.789398697223129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0.21876379242984109</v>
      </c>
      <c r="AS289">
        <v>0.21893092429277422</v>
      </c>
      <c r="AT289">
        <v>0.21990712769265419</v>
      </c>
      <c r="AU289">
        <v>0.21834409998331963</v>
      </c>
      <c r="AV289">
        <v>0.21248423934074195</v>
      </c>
      <c r="AW289">
        <v>0.20600082472561507</v>
      </c>
      <c r="AX289">
        <v>0.20712430047328106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47.749998922708386</v>
      </c>
      <c r="BF289">
        <v>48.499999529435442</v>
      </c>
      <c r="BG289">
        <v>48.24999946288068</v>
      </c>
      <c r="BH289">
        <v>49.249999856306843</v>
      </c>
      <c r="BI289">
        <v>48.999999789752081</v>
      </c>
      <c r="BJ289">
        <v>48.24999946288068</v>
      </c>
      <c r="BK289">
        <v>49.249999856306843</v>
      </c>
      <c r="BL289">
        <v>47.999999396325919</v>
      </c>
      <c r="BM289">
        <v>51.500001701929435</v>
      </c>
      <c r="BN289">
        <v>54.499998582607439</v>
      </c>
      <c r="BO289">
        <v>57.250001070168018</v>
      </c>
      <c r="BP289">
        <v>58.250001132855679</v>
      </c>
      <c r="BQ289">
        <v>59.999999181803837</v>
      </c>
      <c r="BR289">
        <v>60.750001951051843</v>
      </c>
      <c r="BS289">
        <v>61.499999733780953</v>
      </c>
      <c r="BT289">
        <v>59.999999181803837</v>
      </c>
      <c r="BU289">
        <v>58.999999729710325</v>
      </c>
      <c r="BV289">
        <v>58.49999980013218</v>
      </c>
      <c r="BW289">
        <v>55.750000569073748</v>
      </c>
      <c r="BX289">
        <v>52.750000126596525</v>
      </c>
      <c r="BY289">
        <v>52.750000126596525</v>
      </c>
      <c r="BZ289">
        <v>50.749999848572656</v>
      </c>
      <c r="CA289">
        <v>49.999999674349787</v>
      </c>
      <c r="CB289">
        <v>49.249999856306843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2.2661572746061447E-2</v>
      </c>
      <c r="CO289">
        <v>2.2789441601471429E-2</v>
      </c>
      <c r="CP289">
        <v>2.2903432458669038E-2</v>
      </c>
      <c r="CQ289">
        <v>2.2846388237157025E-2</v>
      </c>
      <c r="CR289">
        <v>2.2522048023251206E-2</v>
      </c>
      <c r="CS289">
        <v>2.2143153701390444E-2</v>
      </c>
      <c r="CT289">
        <v>2.2194089188056803E-2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</row>
    <row r="290" spans="1:104" x14ac:dyDescent="0.25">
      <c r="A290" t="s">
        <v>451</v>
      </c>
      <c r="B290" t="s">
        <v>169</v>
      </c>
      <c r="C290" t="s">
        <v>26</v>
      </c>
      <c r="D290" t="s">
        <v>186</v>
      </c>
      <c r="E290" t="s">
        <v>183</v>
      </c>
      <c r="F290">
        <v>2016</v>
      </c>
      <c r="G290" t="s">
        <v>172</v>
      </c>
      <c r="H290">
        <v>3</v>
      </c>
      <c r="I290">
        <v>15.947340195925561</v>
      </c>
      <c r="J290">
        <v>15.327576453179603</v>
      </c>
      <c r="K290">
        <v>14.989188450036364</v>
      </c>
      <c r="L290">
        <v>14.93067609023324</v>
      </c>
      <c r="M290">
        <v>15.43003407546648</v>
      </c>
      <c r="N290">
        <v>16.889001720972235</v>
      </c>
      <c r="O290">
        <v>19.442111662280475</v>
      </c>
      <c r="P290">
        <v>21.165643959319848</v>
      </c>
      <c r="Q290">
        <v>23.375804402993694</v>
      </c>
      <c r="R290">
        <v>25.246173729966078</v>
      </c>
      <c r="S290">
        <v>26.867371891025346</v>
      </c>
      <c r="T290">
        <v>27.978758637735563</v>
      </c>
      <c r="U290">
        <v>28.600931218931432</v>
      </c>
      <c r="V290">
        <v>29.239893396554347</v>
      </c>
      <c r="W290">
        <v>29.300031768582755</v>
      </c>
      <c r="X290">
        <v>28.693560132604048</v>
      </c>
      <c r="Y290">
        <v>27.508656883286733</v>
      </c>
      <c r="Z290">
        <v>26.066086171285804</v>
      </c>
      <c r="AA290">
        <v>24.606773578246621</v>
      </c>
      <c r="AB290">
        <v>24.211259830095681</v>
      </c>
      <c r="AC290">
        <v>22.915347625562738</v>
      </c>
      <c r="AD290">
        <v>21.186145599286998</v>
      </c>
      <c r="AE290">
        <v>19.013305484274525</v>
      </c>
      <c r="AF290">
        <v>17.281782227088893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0.25754220223510482</v>
      </c>
      <c r="AS290">
        <v>0.26326923867425273</v>
      </c>
      <c r="AT290">
        <v>0.2691508237081579</v>
      </c>
      <c r="AU290">
        <v>0.26970440432636844</v>
      </c>
      <c r="AV290">
        <v>0.26412187328149672</v>
      </c>
      <c r="AW290">
        <v>0.25321495119865706</v>
      </c>
      <c r="AX290">
        <v>0.23993620346421346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54.250000932987859</v>
      </c>
      <c r="BF290">
        <v>54.499998582607439</v>
      </c>
      <c r="BG290">
        <v>53.250000463237427</v>
      </c>
      <c r="BH290">
        <v>54.499998582607439</v>
      </c>
      <c r="BI290">
        <v>54.750000048440469</v>
      </c>
      <c r="BJ290">
        <v>53.499998926982549</v>
      </c>
      <c r="BK290">
        <v>52.750000126596525</v>
      </c>
      <c r="BL290">
        <v>58.49999980013218</v>
      </c>
      <c r="BM290">
        <v>65.500000951305694</v>
      </c>
      <c r="BN290">
        <v>71.74999943499688</v>
      </c>
      <c r="BO290">
        <v>75.749999940161771</v>
      </c>
      <c r="BP290">
        <v>78.250000453060863</v>
      </c>
      <c r="BQ290">
        <v>80.999999480587903</v>
      </c>
      <c r="BR290">
        <v>81.750001842773145</v>
      </c>
      <c r="BS290">
        <v>81.250001302600865</v>
      </c>
      <c r="BT290">
        <v>78.250000453060863</v>
      </c>
      <c r="BU290">
        <v>76.999999382485782</v>
      </c>
      <c r="BV290">
        <v>74.499998666055305</v>
      </c>
      <c r="BW290">
        <v>69.500001354704892</v>
      </c>
      <c r="BX290">
        <v>65.249999231058425</v>
      </c>
      <c r="BY290">
        <v>63.000000133109523</v>
      </c>
      <c r="BZ290">
        <v>59.499999048694313</v>
      </c>
      <c r="CA290">
        <v>59.250000635832045</v>
      </c>
      <c r="CB290">
        <v>56.250000498651893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2.7448851801053522E-2</v>
      </c>
      <c r="CO290">
        <v>2.8183607164144687E-2</v>
      </c>
      <c r="CP290">
        <v>2.8741210428423845E-2</v>
      </c>
      <c r="CQ290">
        <v>2.8895174691460947E-2</v>
      </c>
      <c r="CR290">
        <v>2.8652427684983987E-2</v>
      </c>
      <c r="CS290">
        <v>2.7947113581816146E-2</v>
      </c>
      <c r="CT290">
        <v>2.6689218723744603E-2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</row>
    <row r="291" spans="1:104" x14ac:dyDescent="0.25">
      <c r="A291" t="s">
        <v>452</v>
      </c>
      <c r="B291" t="s">
        <v>169</v>
      </c>
      <c r="C291" t="s">
        <v>26</v>
      </c>
      <c r="D291" t="s">
        <v>186</v>
      </c>
      <c r="E291" t="s">
        <v>183</v>
      </c>
      <c r="F291">
        <v>2016</v>
      </c>
      <c r="G291" t="s">
        <v>173</v>
      </c>
      <c r="H291">
        <v>4</v>
      </c>
      <c r="I291">
        <v>16.564380230810499</v>
      </c>
      <c r="J291">
        <v>15.859389292100976</v>
      </c>
      <c r="K291">
        <v>15.454744464595217</v>
      </c>
      <c r="L291">
        <v>15.367626474796751</v>
      </c>
      <c r="M291">
        <v>15.857606325377002</v>
      </c>
      <c r="N291">
        <v>17.357760333657154</v>
      </c>
      <c r="O291">
        <v>19.624996975167456</v>
      </c>
      <c r="P291">
        <v>21.855478933533778</v>
      </c>
      <c r="Q291">
        <v>25.062561135841179</v>
      </c>
      <c r="R291">
        <v>27.776667327508648</v>
      </c>
      <c r="S291">
        <v>29.97924557201884</v>
      </c>
      <c r="T291">
        <v>31.417058725202445</v>
      </c>
      <c r="U291">
        <v>32.083981153883698</v>
      </c>
      <c r="V291">
        <v>32.615104593845963</v>
      </c>
      <c r="W291">
        <v>32.566274705357834</v>
      </c>
      <c r="X291">
        <v>31.782735993674795</v>
      </c>
      <c r="Y291">
        <v>30.31233619387168</v>
      </c>
      <c r="Z291">
        <v>28.347962227360288</v>
      </c>
      <c r="AA291">
        <v>25.908457958265902</v>
      </c>
      <c r="AB291">
        <v>25.641246425608298</v>
      </c>
      <c r="AC291">
        <v>24.569707969112088</v>
      </c>
      <c r="AD291">
        <v>22.608078928608482</v>
      </c>
      <c r="AE291">
        <v>20.158712317338665</v>
      </c>
      <c r="AF291">
        <v>18.193668719853815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0.28919148049496052</v>
      </c>
      <c r="AS291">
        <v>0.29533042400705733</v>
      </c>
      <c r="AT291">
        <v>0.3002193628295366</v>
      </c>
      <c r="AU291">
        <v>0.29976990222866318</v>
      </c>
      <c r="AV291">
        <v>0.292557488483283</v>
      </c>
      <c r="AW291">
        <v>0.27902258517292788</v>
      </c>
      <c r="AX291">
        <v>0.26094068600109577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64.500000685086647</v>
      </c>
      <c r="BF291">
        <v>62.250001536254885</v>
      </c>
      <c r="BG291">
        <v>60.750001951051843</v>
      </c>
      <c r="BH291">
        <v>60.250001105582477</v>
      </c>
      <c r="BI291">
        <v>61.250002084161373</v>
      </c>
      <c r="BJ291">
        <v>60.750001951051843</v>
      </c>
      <c r="BK291">
        <v>62.5</v>
      </c>
      <c r="BL291">
        <v>66.749998867144313</v>
      </c>
      <c r="BM291">
        <v>76.499999249376259</v>
      </c>
      <c r="BN291">
        <v>82.000000153869721</v>
      </c>
      <c r="BO291">
        <v>87.249998269576182</v>
      </c>
      <c r="BP291">
        <v>90.500000127003588</v>
      </c>
      <c r="BQ291">
        <v>91.24999918180383</v>
      </c>
      <c r="BR291">
        <v>89.249999056428507</v>
      </c>
      <c r="BS291">
        <v>88.249998790209446</v>
      </c>
      <c r="BT291">
        <v>86.999999754948206</v>
      </c>
      <c r="BU291">
        <v>86.249999021014048</v>
      </c>
      <c r="BV291">
        <v>83.250001224444802</v>
      </c>
      <c r="BW291">
        <v>80.250001189030343</v>
      </c>
      <c r="BX291">
        <v>73.999998329414396</v>
      </c>
      <c r="BY291">
        <v>67.50000066961826</v>
      </c>
      <c r="BZ291">
        <v>65.249999231058425</v>
      </c>
      <c r="CA291">
        <v>62.5</v>
      </c>
      <c r="CB291">
        <v>60.750001951051843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3.0893721752563472E-2</v>
      </c>
      <c r="CO291">
        <v>3.160770811023738E-2</v>
      </c>
      <c r="CP291">
        <v>3.2045529364814626E-2</v>
      </c>
      <c r="CQ291">
        <v>3.2069835256803805E-2</v>
      </c>
      <c r="CR291">
        <v>3.1708846260175672E-2</v>
      </c>
      <c r="CS291">
        <v>3.0840217425728893E-2</v>
      </c>
      <c r="CT291">
        <v>2.9196211873384646E-2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</row>
    <row r="292" spans="1:104" x14ac:dyDescent="0.25">
      <c r="A292" t="s">
        <v>453</v>
      </c>
      <c r="B292" t="s">
        <v>169</v>
      </c>
      <c r="C292" t="s">
        <v>26</v>
      </c>
      <c r="D292" t="s">
        <v>186</v>
      </c>
      <c r="E292" t="s">
        <v>183</v>
      </c>
      <c r="F292">
        <v>2016</v>
      </c>
      <c r="G292" t="s">
        <v>174</v>
      </c>
      <c r="H292">
        <v>5</v>
      </c>
      <c r="I292">
        <v>16.324071171168139</v>
      </c>
      <c r="J292">
        <v>15.671792297642654</v>
      </c>
      <c r="K292">
        <v>15.301690371372628</v>
      </c>
      <c r="L292">
        <v>15.213402979287755</v>
      </c>
      <c r="M292">
        <v>15.712191388303754</v>
      </c>
      <c r="N292">
        <v>17.16337846787091</v>
      </c>
      <c r="O292">
        <v>19.187697324388967</v>
      </c>
      <c r="P292">
        <v>21.827594288024173</v>
      </c>
      <c r="Q292">
        <v>24.952612642738778</v>
      </c>
      <c r="R292">
        <v>27.324651359104667</v>
      </c>
      <c r="S292">
        <v>29.172272129596529</v>
      </c>
      <c r="T292">
        <v>30.393313800829421</v>
      </c>
      <c r="U292">
        <v>30.929385572119205</v>
      </c>
      <c r="V292">
        <v>31.373456336776144</v>
      </c>
      <c r="W292">
        <v>31.240515857297822</v>
      </c>
      <c r="X292">
        <v>30.384905703112036</v>
      </c>
      <c r="Y292">
        <v>28.939248577603422</v>
      </c>
      <c r="Z292">
        <v>27.024765826701767</v>
      </c>
      <c r="AA292">
        <v>24.75767995106402</v>
      </c>
      <c r="AB292">
        <v>24.290634449315938</v>
      </c>
      <c r="AC292">
        <v>23.871649118524545</v>
      </c>
      <c r="AD292">
        <v>22.04720727798464</v>
      </c>
      <c r="AE292">
        <v>19.719875553027133</v>
      </c>
      <c r="AF292">
        <v>17.85515169689431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0.2797679730517032</v>
      </c>
      <c r="AS292">
        <v>0.28470247348751121</v>
      </c>
      <c r="AT292">
        <v>0.28879012038254376</v>
      </c>
      <c r="AU292">
        <v>0.28756640363950015</v>
      </c>
      <c r="AV292">
        <v>0.27969057408141396</v>
      </c>
      <c r="AW292">
        <v>0.26638343302326462</v>
      </c>
      <c r="AX292">
        <v>0.24876077886581277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62.5</v>
      </c>
      <c r="BF292">
        <v>63.000000133109523</v>
      </c>
      <c r="BG292">
        <v>63.749997915838627</v>
      </c>
      <c r="BH292">
        <v>64.74999889441753</v>
      </c>
      <c r="BI292">
        <v>63.000000133109523</v>
      </c>
      <c r="BJ292">
        <v>61.999999866890477</v>
      </c>
      <c r="BK292">
        <v>63.000000133109523</v>
      </c>
      <c r="BL292">
        <v>68.50000088495446</v>
      </c>
      <c r="BM292">
        <v>76.499999249376259</v>
      </c>
      <c r="BN292">
        <v>81.499999613697426</v>
      </c>
      <c r="BO292">
        <v>85.749998684373139</v>
      </c>
      <c r="BP292">
        <v>86.999999754948206</v>
      </c>
      <c r="BQ292">
        <v>87.249998269576182</v>
      </c>
      <c r="BR292">
        <v>87.249998269576182</v>
      </c>
      <c r="BS292">
        <v>86.249999021014048</v>
      </c>
      <c r="BT292">
        <v>83.749997897520799</v>
      </c>
      <c r="BU292">
        <v>83.499999789955609</v>
      </c>
      <c r="BV292">
        <v>82.999999656846086</v>
      </c>
      <c r="BW292">
        <v>82.499999472853716</v>
      </c>
      <c r="BX292">
        <v>79.250000922811296</v>
      </c>
      <c r="BY292">
        <v>75.499998372563056</v>
      </c>
      <c r="BZ292">
        <v>71.500000869486072</v>
      </c>
      <c r="CA292">
        <v>71.000000736376549</v>
      </c>
      <c r="CB292">
        <v>68.000000599196397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2.9813569826087703E-2</v>
      </c>
      <c r="CO292">
        <v>3.0411416127018445E-2</v>
      </c>
      <c r="CP292">
        <v>3.0770227505036767E-2</v>
      </c>
      <c r="CQ292">
        <v>3.0742648142845132E-2</v>
      </c>
      <c r="CR292">
        <v>3.0321917808897765E-2</v>
      </c>
      <c r="CS292">
        <v>2.9471939343705508E-2</v>
      </c>
      <c r="CT292">
        <v>2.7883086307000943E-2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</row>
    <row r="293" spans="1:104" x14ac:dyDescent="0.25">
      <c r="A293" t="s">
        <v>454</v>
      </c>
      <c r="B293" t="s">
        <v>169</v>
      </c>
      <c r="C293" t="s">
        <v>26</v>
      </c>
      <c r="D293" t="s">
        <v>186</v>
      </c>
      <c r="E293" t="s">
        <v>183</v>
      </c>
      <c r="F293">
        <v>2016</v>
      </c>
      <c r="G293" t="s">
        <v>175</v>
      </c>
      <c r="H293">
        <v>6</v>
      </c>
      <c r="I293">
        <v>16.801460226886544</v>
      </c>
      <c r="J293">
        <v>16.118163736539721</v>
      </c>
      <c r="K293">
        <v>15.707971832897758</v>
      </c>
      <c r="L293">
        <v>15.625118226292571</v>
      </c>
      <c r="M293">
        <v>16.148389018404593</v>
      </c>
      <c r="N293">
        <v>17.519233260877627</v>
      </c>
      <c r="O293">
        <v>19.566824811712017</v>
      </c>
      <c r="P293">
        <v>22.292544402374126</v>
      </c>
      <c r="Q293">
        <v>25.377329162884095</v>
      </c>
      <c r="R293">
        <v>27.968178758387211</v>
      </c>
      <c r="S293">
        <v>29.966725364385045</v>
      </c>
      <c r="T293">
        <v>31.195365142031307</v>
      </c>
      <c r="U293">
        <v>31.630668957699775</v>
      </c>
      <c r="V293">
        <v>31.904007217514323</v>
      </c>
      <c r="W293">
        <v>31.742673105057968</v>
      </c>
      <c r="X293">
        <v>31.012858041338294</v>
      </c>
      <c r="Y293">
        <v>29.796136209240416</v>
      </c>
      <c r="Z293">
        <v>28.084769778055978</v>
      </c>
      <c r="AA293">
        <v>25.819056098287188</v>
      </c>
      <c r="AB293">
        <v>24.71632446007003</v>
      </c>
      <c r="AC293">
        <v>24.326387777132627</v>
      </c>
      <c r="AD293">
        <v>22.649066689274772</v>
      </c>
      <c r="AE293">
        <v>20.331244026893241</v>
      </c>
      <c r="AF293">
        <v>18.381577200013997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0.28715079155994966</v>
      </c>
      <c r="AS293">
        <v>0.29115772404988077</v>
      </c>
      <c r="AT293">
        <v>0.29367378935214733</v>
      </c>
      <c r="AU293">
        <v>0.29218872141759372</v>
      </c>
      <c r="AV293">
        <v>0.2854708320891981</v>
      </c>
      <c r="AW293">
        <v>0.27427099455566256</v>
      </c>
      <c r="AX293">
        <v>0.2585180297777126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65.749999364167962</v>
      </c>
      <c r="BF293">
        <v>64.249998048948157</v>
      </c>
      <c r="BG293">
        <v>63.749997915838627</v>
      </c>
      <c r="BH293">
        <v>63.249998393323253</v>
      </c>
      <c r="BI293">
        <v>63.749997915838627</v>
      </c>
      <c r="BJ293">
        <v>62.749998463745115</v>
      </c>
      <c r="BK293">
        <v>62.749998463745115</v>
      </c>
      <c r="BL293">
        <v>68.249999062941498</v>
      </c>
      <c r="BM293">
        <v>73.750000018317834</v>
      </c>
      <c r="BN293">
        <v>76.999999382485782</v>
      </c>
      <c r="BO293">
        <v>83.250001224444802</v>
      </c>
      <c r="BP293">
        <v>86.00000045550324</v>
      </c>
      <c r="BQ293">
        <v>86.249999021014048</v>
      </c>
      <c r="BR293">
        <v>86.999999754948206</v>
      </c>
      <c r="BS293">
        <v>85.000000392815565</v>
      </c>
      <c r="BT293">
        <v>85.749998684373139</v>
      </c>
      <c r="BU293">
        <v>86.249999021014048</v>
      </c>
      <c r="BV293">
        <v>84.499999852643285</v>
      </c>
      <c r="BW293">
        <v>81.750001842773145</v>
      </c>
      <c r="BX293">
        <v>78.999999304329734</v>
      </c>
      <c r="BY293">
        <v>74.750000284536881</v>
      </c>
      <c r="BZ293">
        <v>71.500000869486072</v>
      </c>
      <c r="CA293">
        <v>70.249999849793838</v>
      </c>
      <c r="CB293">
        <v>68.000000599196397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3.0847007519523489E-2</v>
      </c>
      <c r="CO293">
        <v>3.1331017743298682E-2</v>
      </c>
      <c r="CP293">
        <v>3.1543074477154556E-2</v>
      </c>
      <c r="CQ293">
        <v>3.1470243949178321E-2</v>
      </c>
      <c r="CR293">
        <v>3.109055162144644E-2</v>
      </c>
      <c r="CS293">
        <v>3.0386086775890327E-2</v>
      </c>
      <c r="CT293">
        <v>2.8978754739864054E-2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</row>
    <row r="294" spans="1:104" x14ac:dyDescent="0.25">
      <c r="A294" t="s">
        <v>455</v>
      </c>
      <c r="B294" t="s">
        <v>169</v>
      </c>
      <c r="C294" t="s">
        <v>26</v>
      </c>
      <c r="D294" t="s">
        <v>186</v>
      </c>
      <c r="E294" t="s">
        <v>183</v>
      </c>
      <c r="F294">
        <v>2016</v>
      </c>
      <c r="G294" t="s">
        <v>176</v>
      </c>
      <c r="H294">
        <v>7</v>
      </c>
      <c r="I294">
        <v>17.40506543498168</v>
      </c>
      <c r="J294">
        <v>16.690722509041635</v>
      </c>
      <c r="K294">
        <v>16.266066246906632</v>
      </c>
      <c r="L294">
        <v>16.180800564430466</v>
      </c>
      <c r="M294">
        <v>16.72799467708931</v>
      </c>
      <c r="N294">
        <v>18.2637995351344</v>
      </c>
      <c r="O294">
        <v>20.465097452754012</v>
      </c>
      <c r="P294">
        <v>23.060343459714939</v>
      </c>
      <c r="Q294">
        <v>25.841219495678899</v>
      </c>
      <c r="R294">
        <v>28.140206040848433</v>
      </c>
      <c r="S294">
        <v>29.909246346138247</v>
      </c>
      <c r="T294">
        <v>31.035466014875809</v>
      </c>
      <c r="U294">
        <v>31.561108367392723</v>
      </c>
      <c r="V294">
        <v>31.987432658263046</v>
      </c>
      <c r="W294">
        <v>31.999848797756158</v>
      </c>
      <c r="X294">
        <v>31.5213612704386</v>
      </c>
      <c r="Y294">
        <v>30.443684930721474</v>
      </c>
      <c r="Z294">
        <v>28.711980282550378</v>
      </c>
      <c r="AA294">
        <v>26.314702962231909</v>
      </c>
      <c r="AB294">
        <v>25.108955733159863</v>
      </c>
      <c r="AC294">
        <v>24.814421142603077</v>
      </c>
      <c r="AD294">
        <v>23.203301753904508</v>
      </c>
      <c r="AE294">
        <v>20.900163601009393</v>
      </c>
      <c r="AF294">
        <v>18.952176982946717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0.28567892613383189</v>
      </c>
      <c r="AS294">
        <v>0.29051743717393552</v>
      </c>
      <c r="AT294">
        <v>0.29444170272893222</v>
      </c>
      <c r="AU294">
        <v>0.29455599643342373</v>
      </c>
      <c r="AV294">
        <v>0.29015157659206015</v>
      </c>
      <c r="AW294">
        <v>0.28023163563128944</v>
      </c>
      <c r="AX294">
        <v>0.26429143291209356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69.500001354704892</v>
      </c>
      <c r="BF294">
        <v>69.00000142512674</v>
      </c>
      <c r="BG294">
        <v>68.50000088495446</v>
      </c>
      <c r="BH294">
        <v>68.000000599196397</v>
      </c>
      <c r="BI294">
        <v>67.749998929831975</v>
      </c>
      <c r="BJ294">
        <v>67.749998929831975</v>
      </c>
      <c r="BK294">
        <v>69.00000142512674</v>
      </c>
      <c r="BL294">
        <v>71.000000736376549</v>
      </c>
      <c r="BM294">
        <v>75.749999940161771</v>
      </c>
      <c r="BN294">
        <v>77.499999515595306</v>
      </c>
      <c r="BO294">
        <v>79.250000922811296</v>
      </c>
      <c r="BP294">
        <v>78.750000993233144</v>
      </c>
      <c r="BQ294">
        <v>81.250001302600865</v>
      </c>
      <c r="BR294">
        <v>84.000000533659289</v>
      </c>
      <c r="BS294">
        <v>84.499999852643285</v>
      </c>
      <c r="BT294">
        <v>83.749997897520799</v>
      </c>
      <c r="BU294">
        <v>82.250000958225755</v>
      </c>
      <c r="BV294">
        <v>80.750001118608481</v>
      </c>
      <c r="BW294">
        <v>81.250001302600865</v>
      </c>
      <c r="BX294">
        <v>76.750000816974975</v>
      </c>
      <c r="BY294">
        <v>74.250000151427358</v>
      </c>
      <c r="BZ294">
        <v>72.999998266726735</v>
      </c>
      <c r="CA294">
        <v>71.74999943499688</v>
      </c>
      <c r="CB294">
        <v>71.74999943499688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3.1120364264120771E-2</v>
      </c>
      <c r="CO294">
        <v>3.1708211560266847E-2</v>
      </c>
      <c r="CP294">
        <v>3.2102192241336529E-2</v>
      </c>
      <c r="CQ294">
        <v>3.2187406047001592E-2</v>
      </c>
      <c r="CR294">
        <v>3.1947846860788554E-2</v>
      </c>
      <c r="CS294">
        <v>3.1274115861186724E-2</v>
      </c>
      <c r="CT294">
        <v>2.9761301786515114E-2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</row>
    <row r="295" spans="1:104" x14ac:dyDescent="0.25">
      <c r="A295" t="s">
        <v>456</v>
      </c>
      <c r="B295" t="s">
        <v>169</v>
      </c>
      <c r="C295" t="s">
        <v>26</v>
      </c>
      <c r="D295" t="s">
        <v>186</v>
      </c>
      <c r="E295" t="s">
        <v>183</v>
      </c>
      <c r="F295">
        <v>2016</v>
      </c>
      <c r="G295" t="s">
        <v>177</v>
      </c>
      <c r="H295">
        <v>8</v>
      </c>
      <c r="I295">
        <v>18.078907771703665</v>
      </c>
      <c r="J295">
        <v>17.295426576717617</v>
      </c>
      <c r="K295">
        <v>16.840972938371142</v>
      </c>
      <c r="L295">
        <v>16.739614818061042</v>
      </c>
      <c r="M295">
        <v>17.336551320365562</v>
      </c>
      <c r="N295">
        <v>19.03255804577886</v>
      </c>
      <c r="O295">
        <v>21.679780262926368</v>
      </c>
      <c r="P295">
        <v>24.603991838499788</v>
      </c>
      <c r="Q295">
        <v>27.983959195330467</v>
      </c>
      <c r="R295">
        <v>30.717839618520053</v>
      </c>
      <c r="S295">
        <v>32.898473541731789</v>
      </c>
      <c r="T295">
        <v>34.194818135968923</v>
      </c>
      <c r="U295">
        <v>34.759863312104244</v>
      </c>
      <c r="V295">
        <v>35.18327069294746</v>
      </c>
      <c r="W295">
        <v>35.126463251942972</v>
      </c>
      <c r="X295">
        <v>34.451484885721172</v>
      </c>
      <c r="Y295">
        <v>33.117876226529575</v>
      </c>
      <c r="Z295">
        <v>31.140127335058782</v>
      </c>
      <c r="AA295">
        <v>28.360778967499588</v>
      </c>
      <c r="AB295">
        <v>27.232247512980411</v>
      </c>
      <c r="AC295">
        <v>26.398792500444582</v>
      </c>
      <c r="AD295">
        <v>24.42393911004346</v>
      </c>
      <c r="AE295">
        <v>21.890188984918471</v>
      </c>
      <c r="AF295">
        <v>19.828563690755985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0.3147605270903101</v>
      </c>
      <c r="AS295">
        <v>0.31996171595052253</v>
      </c>
      <c r="AT295">
        <v>0.32385914289127071</v>
      </c>
      <c r="AU295">
        <v>0.32333623260412225</v>
      </c>
      <c r="AV295">
        <v>0.31712310011377576</v>
      </c>
      <c r="AW295">
        <v>0.30484736974708226</v>
      </c>
      <c r="AX295">
        <v>0.28664233259733524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70.749999168777833</v>
      </c>
      <c r="BF295">
        <v>70.749999168777833</v>
      </c>
      <c r="BG295">
        <v>70.000001487814416</v>
      </c>
      <c r="BH295">
        <v>69.749999665801468</v>
      </c>
      <c r="BI295">
        <v>69.249999532691945</v>
      </c>
      <c r="BJ295">
        <v>69.00000142512674</v>
      </c>
      <c r="BK295">
        <v>69.00000142512674</v>
      </c>
      <c r="BL295">
        <v>71.249999301887357</v>
      </c>
      <c r="BM295">
        <v>76.250000887396837</v>
      </c>
      <c r="BN295">
        <v>80.750001118608481</v>
      </c>
      <c r="BO295">
        <v>85.749998684373139</v>
      </c>
      <c r="BP295">
        <v>87.499999888057729</v>
      </c>
      <c r="BQ295">
        <v>89.249999056428507</v>
      </c>
      <c r="BR295">
        <v>88.000000631761409</v>
      </c>
      <c r="BS295">
        <v>89.000001305043241</v>
      </c>
      <c r="BT295">
        <v>89.000001305043241</v>
      </c>
      <c r="BU295">
        <v>88.249998790209446</v>
      </c>
      <c r="BV295">
        <v>88.249998790209446</v>
      </c>
      <c r="BW295">
        <v>83.499999789955609</v>
      </c>
      <c r="BX295">
        <v>80.499999551009765</v>
      </c>
      <c r="BY295">
        <v>76.499999249376259</v>
      </c>
      <c r="BZ295">
        <v>74.499998666055305</v>
      </c>
      <c r="CA295">
        <v>73.750000018317834</v>
      </c>
      <c r="CB295">
        <v>73.750000018317834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3.3661958310945143E-2</v>
      </c>
      <c r="CO295">
        <v>3.4248016121144358E-2</v>
      </c>
      <c r="CP295">
        <v>3.4580667414453668E-2</v>
      </c>
      <c r="CQ295">
        <v>3.4608354461838353E-2</v>
      </c>
      <c r="CR295">
        <v>3.4294078611157186E-2</v>
      </c>
      <c r="CS295">
        <v>3.3581820227219644E-2</v>
      </c>
      <c r="CT295">
        <v>3.1959317525865234E-2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</row>
    <row r="296" spans="1:104" x14ac:dyDescent="0.25">
      <c r="A296" t="s">
        <v>457</v>
      </c>
      <c r="B296" t="s">
        <v>169</v>
      </c>
      <c r="C296" t="s">
        <v>26</v>
      </c>
      <c r="D296" t="s">
        <v>186</v>
      </c>
      <c r="E296" t="s">
        <v>183</v>
      </c>
      <c r="F296">
        <v>2016</v>
      </c>
      <c r="G296" t="s">
        <v>178</v>
      </c>
      <c r="H296">
        <v>9</v>
      </c>
      <c r="I296">
        <v>18.977046323725858</v>
      </c>
      <c r="J296">
        <v>18.188815329556494</v>
      </c>
      <c r="K296">
        <v>17.720889058465673</v>
      </c>
      <c r="L296">
        <v>17.656763194970956</v>
      </c>
      <c r="M296">
        <v>18.3123658504805</v>
      </c>
      <c r="N296">
        <v>20.212787184146219</v>
      </c>
      <c r="O296">
        <v>23.377633342368984</v>
      </c>
      <c r="P296">
        <v>26.506581601889003</v>
      </c>
      <c r="Q296">
        <v>30.60764949550293</v>
      </c>
      <c r="R296">
        <v>33.857854311882136</v>
      </c>
      <c r="S296">
        <v>36.289471231025331</v>
      </c>
      <c r="T296">
        <v>37.757064676504882</v>
      </c>
      <c r="U296">
        <v>38.256930262648993</v>
      </c>
      <c r="V296">
        <v>38.629604647520452</v>
      </c>
      <c r="W296">
        <v>38.403680817185318</v>
      </c>
      <c r="X296">
        <v>37.350856282746541</v>
      </c>
      <c r="Y296">
        <v>35.519268442600278</v>
      </c>
      <c r="Z296">
        <v>33.206169489222802</v>
      </c>
      <c r="AA296">
        <v>30.326122900982671</v>
      </c>
      <c r="AB296">
        <v>29.683905315199944</v>
      </c>
      <c r="AC296">
        <v>27.960972157311314</v>
      </c>
      <c r="AD296">
        <v>25.676189138806109</v>
      </c>
      <c r="AE296">
        <v>22.925180710101753</v>
      </c>
      <c r="AF296">
        <v>20.765653920003299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0.347550706385579</v>
      </c>
      <c r="AS296">
        <v>0.35215192378287197</v>
      </c>
      <c r="AT296">
        <v>0.35558235998851023</v>
      </c>
      <c r="AU296">
        <v>0.35350276724192653</v>
      </c>
      <c r="AV296">
        <v>0.34381157687301589</v>
      </c>
      <c r="AW296">
        <v>0.32695197449480751</v>
      </c>
      <c r="AX296">
        <v>0.30566009103504005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73.250000037856836</v>
      </c>
      <c r="BF296">
        <v>73.250000037856836</v>
      </c>
      <c r="BG296">
        <v>72.000000849947071</v>
      </c>
      <c r="BH296">
        <v>72.000000849947071</v>
      </c>
      <c r="BI296">
        <v>72.75000071887284</v>
      </c>
      <c r="BJ296">
        <v>70.500001417392554</v>
      </c>
      <c r="BK296">
        <v>72.500002204244893</v>
      </c>
      <c r="BL296">
        <v>74.250000151427358</v>
      </c>
      <c r="BM296">
        <v>83.250001224444802</v>
      </c>
      <c r="BN296">
        <v>88.749998923318969</v>
      </c>
      <c r="BO296">
        <v>94.999997915838634</v>
      </c>
      <c r="BP296">
        <v>98.999999794840363</v>
      </c>
      <c r="BQ296">
        <v>99.750001342900077</v>
      </c>
      <c r="BR296">
        <v>97.249999863226904</v>
      </c>
      <c r="BS296">
        <v>95.999998792651837</v>
      </c>
      <c r="BT296">
        <v>93.500001739786271</v>
      </c>
      <c r="BU296">
        <v>93.999998870807886</v>
      </c>
      <c r="BV296">
        <v>93.749999287640165</v>
      </c>
      <c r="BW296">
        <v>89.749998986006645</v>
      </c>
      <c r="BX296">
        <v>85.000000392815565</v>
      </c>
      <c r="BY296">
        <v>80.750001118608481</v>
      </c>
      <c r="BZ296">
        <v>79.750001055920819</v>
      </c>
      <c r="CA296">
        <v>78.750000993233144</v>
      </c>
      <c r="CB296">
        <v>74.999998595633457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3.6410161804294551E-2</v>
      </c>
      <c r="CO296">
        <v>3.691944546810251E-2</v>
      </c>
      <c r="CP296">
        <v>3.7201262761892957E-2</v>
      </c>
      <c r="CQ296">
        <v>3.7079993304332821E-2</v>
      </c>
      <c r="CR296">
        <v>3.6535317217428295E-2</v>
      </c>
      <c r="CS296">
        <v>3.5498567207969588E-2</v>
      </c>
      <c r="CT296">
        <v>3.3585576997363711E-2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</row>
    <row r="297" spans="1:104" x14ac:dyDescent="0.25">
      <c r="A297" t="s">
        <v>458</v>
      </c>
      <c r="B297" t="s">
        <v>169</v>
      </c>
      <c r="C297" t="s">
        <v>26</v>
      </c>
      <c r="D297" t="s">
        <v>186</v>
      </c>
      <c r="E297" t="s">
        <v>183</v>
      </c>
      <c r="F297">
        <v>2016</v>
      </c>
      <c r="G297" t="s">
        <v>179</v>
      </c>
      <c r="H297">
        <v>10</v>
      </c>
      <c r="I297">
        <v>17.139844331131709</v>
      </c>
      <c r="J297">
        <v>16.449713931114172</v>
      </c>
      <c r="K297">
        <v>16.050114379478181</v>
      </c>
      <c r="L297">
        <v>15.972997851916341</v>
      </c>
      <c r="M297">
        <v>16.515078276719034</v>
      </c>
      <c r="N297">
        <v>18.101670231921847</v>
      </c>
      <c r="O297">
        <v>20.976848152290156</v>
      </c>
      <c r="P297">
        <v>23.154047540643258</v>
      </c>
      <c r="Q297">
        <v>26.328905712932833</v>
      </c>
      <c r="R297">
        <v>29.230401532380299</v>
      </c>
      <c r="S297">
        <v>31.613348246126673</v>
      </c>
      <c r="T297">
        <v>33.302363242362183</v>
      </c>
      <c r="U297">
        <v>34.170329379796449</v>
      </c>
      <c r="V297">
        <v>34.847705676458055</v>
      </c>
      <c r="W297">
        <v>34.788501271787837</v>
      </c>
      <c r="X297">
        <v>33.857624652156929</v>
      </c>
      <c r="Y297">
        <v>32.113641451708176</v>
      </c>
      <c r="Z297">
        <v>29.821541759810565</v>
      </c>
      <c r="AA297">
        <v>28.172685172014443</v>
      </c>
      <c r="AB297">
        <v>27.050834457078949</v>
      </c>
      <c r="AC297">
        <v>25.316971142330427</v>
      </c>
      <c r="AD297">
        <v>23.276904464773366</v>
      </c>
      <c r="AE297">
        <v>20.753567832090464</v>
      </c>
      <c r="AF297">
        <v>18.743363393652757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0.30654554378597654</v>
      </c>
      <c r="AS297">
        <v>0.31453508775927874</v>
      </c>
      <c r="AT297">
        <v>0.32077028501936555</v>
      </c>
      <c r="AU297">
        <v>0.3202253123476102</v>
      </c>
      <c r="AV297">
        <v>0.3116566835246079</v>
      </c>
      <c r="AW297">
        <v>0.29560345241419139</v>
      </c>
      <c r="AX297">
        <v>0.27450485102247679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70.000001487814416</v>
      </c>
      <c r="BF297">
        <v>68.249999062941498</v>
      </c>
      <c r="BG297">
        <v>69.00000142512674</v>
      </c>
      <c r="BH297">
        <v>68.50000088495446</v>
      </c>
      <c r="BI297">
        <v>66.749998867144313</v>
      </c>
      <c r="BJ297">
        <v>66.500000403399213</v>
      </c>
      <c r="BK297">
        <v>67.50000066961826</v>
      </c>
      <c r="BL297">
        <v>67.50000066961826</v>
      </c>
      <c r="BM297">
        <v>74.250000151427358</v>
      </c>
      <c r="BN297">
        <v>78.999999304329734</v>
      </c>
      <c r="BO297">
        <v>83.250001224444802</v>
      </c>
      <c r="BP297">
        <v>83.749997897520799</v>
      </c>
      <c r="BQ297">
        <v>84.249998844755865</v>
      </c>
      <c r="BR297">
        <v>85.249998551263616</v>
      </c>
      <c r="BS297">
        <v>85.000000392815565</v>
      </c>
      <c r="BT297">
        <v>85.749998684373139</v>
      </c>
      <c r="BU297">
        <v>85.000000392815565</v>
      </c>
      <c r="BV297">
        <v>81.499999613697426</v>
      </c>
      <c r="BW297">
        <v>77.750000319951326</v>
      </c>
      <c r="BX297">
        <v>73.750000018317834</v>
      </c>
      <c r="BY297">
        <v>72.249999771637789</v>
      </c>
      <c r="BZ297">
        <v>69.749999665801468</v>
      </c>
      <c r="CA297">
        <v>68.50000088495446</v>
      </c>
      <c r="CB297">
        <v>68.000000599196397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3.2383479363623749E-2</v>
      </c>
      <c r="CO297">
        <v>3.332413417304831E-2</v>
      </c>
      <c r="CP297">
        <v>3.3913236625562983E-2</v>
      </c>
      <c r="CQ297">
        <v>3.3953384463900595E-2</v>
      </c>
      <c r="CR297">
        <v>3.3482456590149194E-2</v>
      </c>
      <c r="CS297">
        <v>3.2411082298334198E-2</v>
      </c>
      <c r="CT297">
        <v>3.0452561635559591E-2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</row>
    <row r="298" spans="1:104" x14ac:dyDescent="0.25">
      <c r="A298" t="s">
        <v>459</v>
      </c>
      <c r="B298" t="s">
        <v>169</v>
      </c>
      <c r="C298" t="s">
        <v>26</v>
      </c>
      <c r="D298" t="s">
        <v>186</v>
      </c>
      <c r="E298" t="s">
        <v>183</v>
      </c>
      <c r="F298">
        <v>2016</v>
      </c>
      <c r="G298" t="s">
        <v>180</v>
      </c>
      <c r="H298">
        <v>11</v>
      </c>
      <c r="I298">
        <v>15.704749307777144</v>
      </c>
      <c r="J298">
        <v>15.195617828177857</v>
      </c>
      <c r="K298">
        <v>14.907388201027032</v>
      </c>
      <c r="L298">
        <v>14.918234210380433</v>
      </c>
      <c r="M298">
        <v>15.470086946523002</v>
      </c>
      <c r="N298">
        <v>17.000712598687425</v>
      </c>
      <c r="O298">
        <v>19.058287147645714</v>
      </c>
      <c r="P298">
        <v>21.081015330075012</v>
      </c>
      <c r="Q298">
        <v>23.764868426041936</v>
      </c>
      <c r="R298">
        <v>25.958435916407279</v>
      </c>
      <c r="S298">
        <v>27.730681179515138</v>
      </c>
      <c r="T298">
        <v>28.892221722761633</v>
      </c>
      <c r="U298">
        <v>29.440970789751383</v>
      </c>
      <c r="V298">
        <v>29.896230959368349</v>
      </c>
      <c r="W298">
        <v>29.694532299342939</v>
      </c>
      <c r="X298">
        <v>28.691540363475365</v>
      </c>
      <c r="Y298">
        <v>27.558589619298765</v>
      </c>
      <c r="Z298">
        <v>27.191662426436288</v>
      </c>
      <c r="AA298">
        <v>25.139988583033215</v>
      </c>
      <c r="AB298">
        <v>23.684351906713509</v>
      </c>
      <c r="AC298">
        <v>22.284175649817378</v>
      </c>
      <c r="AD298">
        <v>20.612714370427305</v>
      </c>
      <c r="AE298">
        <v>18.561061668846726</v>
      </c>
      <c r="AF298">
        <v>16.921496473171953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0.26595053975777683</v>
      </c>
      <c r="AS298">
        <v>0.27100174795122284</v>
      </c>
      <c r="AT298">
        <v>0.27519236652123902</v>
      </c>
      <c r="AU298">
        <v>0.27333574369756902</v>
      </c>
      <c r="AV298">
        <v>0.26410327977528436</v>
      </c>
      <c r="AW298">
        <v>0.25367456928765392</v>
      </c>
      <c r="AX298">
        <v>0.25029703444649243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59.750000768941568</v>
      </c>
      <c r="BF298">
        <v>59.499999048694313</v>
      </c>
      <c r="BG298">
        <v>58.750001469496588</v>
      </c>
      <c r="BH298">
        <v>58.49999980013218</v>
      </c>
      <c r="BI298">
        <v>58.250001132855679</v>
      </c>
      <c r="BJ298">
        <v>56.99999940080361</v>
      </c>
      <c r="BK298">
        <v>57.750000999746156</v>
      </c>
      <c r="BL298">
        <v>60.250001105582477</v>
      </c>
      <c r="BM298">
        <v>67.749998929831975</v>
      </c>
      <c r="BN298">
        <v>75.499998372563056</v>
      </c>
      <c r="BO298">
        <v>78.999999304329734</v>
      </c>
      <c r="BP298">
        <v>82.000000153869721</v>
      </c>
      <c r="BQ298">
        <v>84.499999852643285</v>
      </c>
      <c r="BR298">
        <v>83.749997897520799</v>
      </c>
      <c r="BS298">
        <v>83.499999789955609</v>
      </c>
      <c r="BT298">
        <v>82.999999656846086</v>
      </c>
      <c r="BU298">
        <v>80.499999551009765</v>
      </c>
      <c r="BV298">
        <v>75.249999399989477</v>
      </c>
      <c r="BW298">
        <v>69.749999665801468</v>
      </c>
      <c r="BX298">
        <v>65.500000951305694</v>
      </c>
      <c r="BY298">
        <v>64.500000685086647</v>
      </c>
      <c r="BZ298">
        <v>61.499999733780953</v>
      </c>
      <c r="CA298">
        <v>60.499999314913367</v>
      </c>
      <c r="CB298">
        <v>58.999999729710325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2.8435724885871719E-2</v>
      </c>
      <c r="CO298">
        <v>2.9075424374426374E-2</v>
      </c>
      <c r="CP298">
        <v>2.9465317271277765E-2</v>
      </c>
      <c r="CQ298">
        <v>2.9348331234960501E-2</v>
      </c>
      <c r="CR298">
        <v>2.8644189063439102E-2</v>
      </c>
      <c r="CS298">
        <v>2.782791213803892E-2</v>
      </c>
      <c r="CT298">
        <v>2.7457752310486232E-2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</row>
    <row r="299" spans="1:104" x14ac:dyDescent="0.25">
      <c r="A299" t="s">
        <v>460</v>
      </c>
      <c r="B299" t="s">
        <v>169</v>
      </c>
      <c r="C299" t="s">
        <v>26</v>
      </c>
      <c r="D299" t="s">
        <v>186</v>
      </c>
      <c r="E299" t="s">
        <v>183</v>
      </c>
      <c r="F299">
        <v>2016</v>
      </c>
      <c r="G299" t="s">
        <v>181</v>
      </c>
      <c r="H299">
        <v>12</v>
      </c>
      <c r="I299">
        <v>14.317786550011629</v>
      </c>
      <c r="J299">
        <v>13.961698077534871</v>
      </c>
      <c r="K299">
        <v>13.822657062844559</v>
      </c>
      <c r="L299">
        <v>13.947080637999782</v>
      </c>
      <c r="M299">
        <v>14.558088129875637</v>
      </c>
      <c r="N299">
        <v>16.140753850198301</v>
      </c>
      <c r="O299">
        <v>18.108284404022307</v>
      </c>
      <c r="P299">
        <v>20.039026819231122</v>
      </c>
      <c r="Q299">
        <v>21.686657168601908</v>
      </c>
      <c r="R299">
        <v>22.289059970524683</v>
      </c>
      <c r="S299">
        <v>22.47454626184825</v>
      </c>
      <c r="T299">
        <v>22.345176905868161</v>
      </c>
      <c r="U299">
        <v>22.003975583811823</v>
      </c>
      <c r="V299">
        <v>21.798475784383047</v>
      </c>
      <c r="W299">
        <v>21.433724685472736</v>
      </c>
      <c r="X299">
        <v>20.790134318668329</v>
      </c>
      <c r="Y299">
        <v>20.536074551528486</v>
      </c>
      <c r="Z299">
        <v>21.523634203605525</v>
      </c>
      <c r="AA299">
        <v>21.072270807700896</v>
      </c>
      <c r="AB299">
        <v>20.124626038762514</v>
      </c>
      <c r="AC299">
        <v>19.174659561887559</v>
      </c>
      <c r="AD299">
        <v>18.067550752288714</v>
      </c>
      <c r="AE299">
        <v>16.543609884894224</v>
      </c>
      <c r="AF299">
        <v>15.357779632808265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0.20568553910872261</v>
      </c>
      <c r="AS299">
        <v>0.20254480120634039</v>
      </c>
      <c r="AT299">
        <v>0.20065319374280247</v>
      </c>
      <c r="AU299">
        <v>0.19729568964949046</v>
      </c>
      <c r="AV299">
        <v>0.19137149331289691</v>
      </c>
      <c r="AW299">
        <v>0.18903289753863942</v>
      </c>
      <c r="AX299">
        <v>0.19812330102714812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47.249999501958705</v>
      </c>
      <c r="BF299">
        <v>46.750000869893135</v>
      </c>
      <c r="BG299">
        <v>45.250000063501794</v>
      </c>
      <c r="BH299">
        <v>45.000000785631144</v>
      </c>
      <c r="BI299">
        <v>45.250000063501794</v>
      </c>
      <c r="BJ299">
        <v>45.250000063501794</v>
      </c>
      <c r="BK299">
        <v>44.250000585966859</v>
      </c>
      <c r="BL299">
        <v>45.250000063501794</v>
      </c>
      <c r="BM299">
        <v>47.749998922708386</v>
      </c>
      <c r="BN299">
        <v>50.749999848572656</v>
      </c>
      <c r="BO299">
        <v>52.999998539458787</v>
      </c>
      <c r="BP299">
        <v>53.250000463237427</v>
      </c>
      <c r="BQ299">
        <v>53.999999263623458</v>
      </c>
      <c r="BR299">
        <v>54.999998512185584</v>
      </c>
      <c r="BS299">
        <v>55.999998778404631</v>
      </c>
      <c r="BT299">
        <v>54.999998512185584</v>
      </c>
      <c r="BU299">
        <v>54.250000932987859</v>
      </c>
      <c r="BV299">
        <v>50.749999848572656</v>
      </c>
      <c r="BW299">
        <v>49.249999856306843</v>
      </c>
      <c r="BX299">
        <v>48.499999529435442</v>
      </c>
      <c r="BY299">
        <v>46.500000803338374</v>
      </c>
      <c r="BZ299">
        <v>47.749998922708386</v>
      </c>
      <c r="CA299">
        <v>46.000000771994536</v>
      </c>
      <c r="CB299">
        <v>45.250000063501794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2.0804014334418055E-2</v>
      </c>
      <c r="CO299">
        <v>2.058145440579752E-2</v>
      </c>
      <c r="CP299">
        <v>2.0439365125929209E-2</v>
      </c>
      <c r="CQ299">
        <v>2.0238794612926818E-2</v>
      </c>
      <c r="CR299">
        <v>1.9839632106962161E-2</v>
      </c>
      <c r="CS299">
        <v>1.9779423402305461E-2</v>
      </c>
      <c r="CT299">
        <v>2.0627401687009161E-2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</row>
    <row r="300" spans="1:104" x14ac:dyDescent="0.25">
      <c r="A300" t="s">
        <v>461</v>
      </c>
      <c r="B300" t="s">
        <v>169</v>
      </c>
      <c r="C300" t="s">
        <v>26</v>
      </c>
      <c r="D300" t="s">
        <v>186</v>
      </c>
      <c r="E300" t="s">
        <v>183</v>
      </c>
      <c r="F300">
        <v>2016</v>
      </c>
      <c r="G300" t="s">
        <v>182</v>
      </c>
      <c r="H300">
        <v>8</v>
      </c>
      <c r="I300">
        <v>18.022564846560236</v>
      </c>
      <c r="J300">
        <v>17.243822918008398</v>
      </c>
      <c r="K300">
        <v>16.792316051559247</v>
      </c>
      <c r="L300">
        <v>16.691540253619301</v>
      </c>
      <c r="M300">
        <v>17.28690525830763</v>
      </c>
      <c r="N300">
        <v>18.975390837612064</v>
      </c>
      <c r="O300">
        <v>21.610459381706598</v>
      </c>
      <c r="P300">
        <v>24.501294558008468</v>
      </c>
      <c r="Q300">
        <v>27.83574586073869</v>
      </c>
      <c r="R300">
        <v>30.529855844468575</v>
      </c>
      <c r="S300">
        <v>32.675971226607075</v>
      </c>
      <c r="T300">
        <v>33.952563138207353</v>
      </c>
      <c r="U300">
        <v>34.517116633402225</v>
      </c>
      <c r="V300">
        <v>34.94621739764483</v>
      </c>
      <c r="W300">
        <v>34.898318652516927</v>
      </c>
      <c r="X300">
        <v>34.233829250718472</v>
      </c>
      <c r="Y300">
        <v>32.916561490297596</v>
      </c>
      <c r="Z300">
        <v>30.955235011916738</v>
      </c>
      <c r="AA300">
        <v>28.207034845642671</v>
      </c>
      <c r="AB300">
        <v>27.090142994783804</v>
      </c>
      <c r="AC300">
        <v>26.272136294134985</v>
      </c>
      <c r="AD300">
        <v>24.313851210663859</v>
      </c>
      <c r="AE300">
        <v>21.797444414537001</v>
      </c>
      <c r="AF300">
        <v>19.74842018085053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0.312530573049421</v>
      </c>
      <c r="AS300">
        <v>0.31772723631776029</v>
      </c>
      <c r="AT300">
        <v>0.3216770732855041</v>
      </c>
      <c r="AU300">
        <v>0.3212361822701903</v>
      </c>
      <c r="AV300">
        <v>0.31511961130942351</v>
      </c>
      <c r="AW300">
        <v>0.30299427125615835</v>
      </c>
      <c r="AX300">
        <v>0.28494042493023852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69.812500846385248</v>
      </c>
      <c r="BF300">
        <v>69.312500306212968</v>
      </c>
      <c r="BG300">
        <v>68.562498554621882</v>
      </c>
      <c r="BH300">
        <v>68.249999062941498</v>
      </c>
      <c r="BI300">
        <v>68.374999032615335</v>
      </c>
      <c r="BJ300">
        <v>67.50000066961826</v>
      </c>
      <c r="BK300">
        <v>68.3125001417596</v>
      </c>
      <c r="BL300">
        <v>71.187498121303562</v>
      </c>
      <c r="BM300">
        <v>77.250001000967345</v>
      </c>
      <c r="BN300">
        <v>80.999999480587903</v>
      </c>
      <c r="BO300">
        <v>85.812500221136844</v>
      </c>
      <c r="BP300">
        <v>87.812500600926413</v>
      </c>
      <c r="BQ300">
        <v>89.124999341168916</v>
      </c>
      <c r="BR300">
        <v>89.062498822062111</v>
      </c>
      <c r="BS300">
        <v>88.625001039841834</v>
      </c>
      <c r="BT300">
        <v>88.000000631761409</v>
      </c>
      <c r="BU300">
        <v>87.687500936549654</v>
      </c>
      <c r="BV300">
        <v>86.812500538238751</v>
      </c>
      <c r="BW300">
        <v>84.062501052766081</v>
      </c>
      <c r="BX300">
        <v>80.312499316643368</v>
      </c>
      <c r="BY300">
        <v>76.562500379077207</v>
      </c>
      <c r="BZ300">
        <v>74.687499511015844</v>
      </c>
      <c r="CA300">
        <v>73.625001320715143</v>
      </c>
      <c r="CB300">
        <v>72.125000107261044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3.3446867266014493E-2</v>
      </c>
      <c r="CO300">
        <v>3.4035039555255733E-2</v>
      </c>
      <c r="CP300">
        <v>3.4374061385895334E-2</v>
      </c>
      <c r="CQ300">
        <v>3.440998197848618E-2</v>
      </c>
      <c r="CR300">
        <v>3.4101846287784038E-2</v>
      </c>
      <c r="CS300">
        <v>3.3397227122716783E-2</v>
      </c>
      <c r="CT300">
        <v>3.1786123195746474E-2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</row>
    <row r="301" spans="1:104" x14ac:dyDescent="0.25">
      <c r="A301" t="s">
        <v>462</v>
      </c>
      <c r="B301" t="s">
        <v>169</v>
      </c>
      <c r="C301" t="s">
        <v>26</v>
      </c>
      <c r="D301" t="s">
        <v>186</v>
      </c>
      <c r="E301" t="s">
        <v>183</v>
      </c>
      <c r="F301">
        <v>2017</v>
      </c>
      <c r="G301" t="s">
        <v>170</v>
      </c>
      <c r="H301">
        <v>1</v>
      </c>
      <c r="I301">
        <v>14.164634646979247</v>
      </c>
      <c r="J301">
        <v>13.827439260180199</v>
      </c>
      <c r="K301">
        <v>13.741719532822845</v>
      </c>
      <c r="L301">
        <v>13.911260044207154</v>
      </c>
      <c r="M301">
        <v>14.592510940031387</v>
      </c>
      <c r="N301">
        <v>16.266429172999601</v>
      </c>
      <c r="O301">
        <v>18.987500296105839</v>
      </c>
      <c r="P301">
        <v>20.945899500098097</v>
      </c>
      <c r="Q301">
        <v>22.246743362716526</v>
      </c>
      <c r="R301">
        <v>22.223776990505616</v>
      </c>
      <c r="S301">
        <v>21.805424076113432</v>
      </c>
      <c r="T301">
        <v>21.260759036209372</v>
      </c>
      <c r="U301">
        <v>20.585598269710157</v>
      </c>
      <c r="V301">
        <v>20.119086243933246</v>
      </c>
      <c r="W301">
        <v>19.669866024614365</v>
      </c>
      <c r="X301">
        <v>19.210430436763488</v>
      </c>
      <c r="Y301">
        <v>19.231075463566988</v>
      </c>
      <c r="Z301">
        <v>20.661651734885773</v>
      </c>
      <c r="AA301">
        <v>20.657446694165586</v>
      </c>
      <c r="AB301">
        <v>19.863626110433749</v>
      </c>
      <c r="AC301">
        <v>18.989255133229594</v>
      </c>
      <c r="AD301">
        <v>17.954227942983902</v>
      </c>
      <c r="AE301">
        <v>16.434588732917447</v>
      </c>
      <c r="AF301">
        <v>15.30991817693717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0.19570355473854162</v>
      </c>
      <c r="AS301">
        <v>0.18948875931862275</v>
      </c>
      <c r="AT301">
        <v>0.18519454424164086</v>
      </c>
      <c r="AU301">
        <v>0.18105950900527715</v>
      </c>
      <c r="AV301">
        <v>0.17683044910301673</v>
      </c>
      <c r="AW301">
        <v>0.17702048318733718</v>
      </c>
      <c r="AX301">
        <v>0.19018882337586893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42.250000724284391</v>
      </c>
      <c r="BF301">
        <v>40.249999646501905</v>
      </c>
      <c r="BG301">
        <v>39.499999292093896</v>
      </c>
      <c r="BH301">
        <v>39.499999292093896</v>
      </c>
      <c r="BI301">
        <v>38.750000274108885</v>
      </c>
      <c r="BJ301">
        <v>38.499999492500478</v>
      </c>
      <c r="BK301">
        <v>38.499999492500478</v>
      </c>
      <c r="BL301">
        <v>36.749999452237184</v>
      </c>
      <c r="BM301">
        <v>44.000000821416748</v>
      </c>
      <c r="BN301">
        <v>48.000000446308405</v>
      </c>
      <c r="BO301">
        <v>50.750000968593888</v>
      </c>
      <c r="BP301">
        <v>53.249999372847967</v>
      </c>
      <c r="BQ301">
        <v>54.999999270938609</v>
      </c>
      <c r="BR301">
        <v>54.000000096904884</v>
      </c>
      <c r="BS301">
        <v>55.25000087714843</v>
      </c>
      <c r="BT301">
        <v>54.500000295264172</v>
      </c>
      <c r="BU301">
        <v>52.50000038329749</v>
      </c>
      <c r="BV301">
        <v>50.250000400585684</v>
      </c>
      <c r="BW301">
        <v>48.749999322120765</v>
      </c>
      <c r="BX301">
        <v>45.749999553691595</v>
      </c>
      <c r="BY301">
        <v>44.250000295036699</v>
      </c>
      <c r="BZ301">
        <v>43.499999599414316</v>
      </c>
      <c r="CA301">
        <v>44.749999384449254</v>
      </c>
      <c r="CB301">
        <v>42.999999031406112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1.9047431037862279E-2</v>
      </c>
      <c r="CO301">
        <v>1.8492968057499937E-2</v>
      </c>
      <c r="CP301">
        <v>1.8098089204271979E-2</v>
      </c>
      <c r="CQ301">
        <v>1.781970522775277E-2</v>
      </c>
      <c r="CR301">
        <v>1.7637896917725753E-2</v>
      </c>
      <c r="CS301">
        <v>1.7921967715861131E-2</v>
      </c>
      <c r="CT301">
        <v>1.9242118650258426E-2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</row>
    <row r="302" spans="1:104" x14ac:dyDescent="0.25">
      <c r="A302" t="s">
        <v>463</v>
      </c>
      <c r="B302" t="s">
        <v>169</v>
      </c>
      <c r="C302" t="s">
        <v>26</v>
      </c>
      <c r="D302" t="s">
        <v>186</v>
      </c>
      <c r="E302" t="s">
        <v>183</v>
      </c>
      <c r="F302">
        <v>2017</v>
      </c>
      <c r="G302" t="s">
        <v>171</v>
      </c>
      <c r="H302">
        <v>2</v>
      </c>
      <c r="I302">
        <v>14.696866211619863</v>
      </c>
      <c r="J302">
        <v>14.27227596944069</v>
      </c>
      <c r="K302">
        <v>14.111068254439603</v>
      </c>
      <c r="L302">
        <v>14.193581576047276</v>
      </c>
      <c r="M302">
        <v>14.7916270964141</v>
      </c>
      <c r="N302">
        <v>16.37700954552643</v>
      </c>
      <c r="O302">
        <v>18.772286320577003</v>
      </c>
      <c r="P302">
        <v>20.477332894581536</v>
      </c>
      <c r="Q302">
        <v>22.136833241862252</v>
      </c>
      <c r="R302">
        <v>23.001168897989125</v>
      </c>
      <c r="S302">
        <v>23.52139841740712</v>
      </c>
      <c r="T302">
        <v>23.765966824386389</v>
      </c>
      <c r="U302">
        <v>23.784123751471334</v>
      </c>
      <c r="V302">
        <v>23.890176244713711</v>
      </c>
      <c r="W302">
        <v>23.720372912952914</v>
      </c>
      <c r="X302">
        <v>23.083771724393952</v>
      </c>
      <c r="Y302">
        <v>22.379429906001334</v>
      </c>
      <c r="Z302">
        <v>22.501480988982841</v>
      </c>
      <c r="AA302">
        <v>22.395773918431534</v>
      </c>
      <c r="AB302">
        <v>21.303210491154953</v>
      </c>
      <c r="AC302">
        <v>20.240335039494255</v>
      </c>
      <c r="AD302">
        <v>18.907705770681023</v>
      </c>
      <c r="AE302">
        <v>17.136358619483431</v>
      </c>
      <c r="AF302">
        <v>15.789398766103652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0.21876379289290362</v>
      </c>
      <c r="AS302">
        <v>0.21893092784912629</v>
      </c>
      <c r="AT302">
        <v>0.21990712808519527</v>
      </c>
      <c r="AU302">
        <v>0.21834410264828233</v>
      </c>
      <c r="AV302">
        <v>0.212484238937766</v>
      </c>
      <c r="AW302">
        <v>0.2060008282726585</v>
      </c>
      <c r="AX302">
        <v>0.20712429783488057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47.750000062783442</v>
      </c>
      <c r="BF302">
        <v>48.500000872143957</v>
      </c>
      <c r="BG302">
        <v>48.249999919928356</v>
      </c>
      <c r="BH302">
        <v>49.249999890128969</v>
      </c>
      <c r="BI302">
        <v>49.000000615550746</v>
      </c>
      <c r="BJ302">
        <v>48.249999919928356</v>
      </c>
      <c r="BK302">
        <v>49.249999890128969</v>
      </c>
      <c r="BL302">
        <v>48.000000446308405</v>
      </c>
      <c r="BM302">
        <v>51.499999730668115</v>
      </c>
      <c r="BN302">
        <v>54.500000295264172</v>
      </c>
      <c r="BO302">
        <v>57.24999922521588</v>
      </c>
      <c r="BP302">
        <v>58.249998996374771</v>
      </c>
      <c r="BQ302">
        <v>59.999999861239488</v>
      </c>
      <c r="BR302">
        <v>60.749999646956859</v>
      </c>
      <c r="BS302">
        <v>61.500000626924553</v>
      </c>
      <c r="BT302">
        <v>59.999999861239488</v>
      </c>
      <c r="BU302">
        <v>58.999999123306523</v>
      </c>
      <c r="BV302">
        <v>58.500001995876644</v>
      </c>
      <c r="BW302">
        <v>55.749999994995527</v>
      </c>
      <c r="BX302">
        <v>52.749999515703053</v>
      </c>
      <c r="BY302">
        <v>52.749999515703053</v>
      </c>
      <c r="BZ302">
        <v>50.750000968593888</v>
      </c>
      <c r="CA302">
        <v>50.000000130798846</v>
      </c>
      <c r="CB302">
        <v>49.249999890128969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2.2661572604203126E-2</v>
      </c>
      <c r="CO302">
        <v>2.2789441604967934E-2</v>
      </c>
      <c r="CP302">
        <v>2.290343374948561E-2</v>
      </c>
      <c r="CQ302">
        <v>2.2846388625728305E-2</v>
      </c>
      <c r="CR302">
        <v>2.2522048420359864E-2</v>
      </c>
      <c r="CS302">
        <v>2.2143154109196827E-2</v>
      </c>
      <c r="CT302">
        <v>2.2194089564144828E-2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</row>
    <row r="303" spans="1:104" x14ac:dyDescent="0.25">
      <c r="A303" t="s">
        <v>464</v>
      </c>
      <c r="B303" t="s">
        <v>169</v>
      </c>
      <c r="C303" t="s">
        <v>26</v>
      </c>
      <c r="D303" t="s">
        <v>186</v>
      </c>
      <c r="E303" t="s">
        <v>183</v>
      </c>
      <c r="F303">
        <v>2017</v>
      </c>
      <c r="G303" t="s">
        <v>172</v>
      </c>
      <c r="H303">
        <v>3</v>
      </c>
      <c r="I303">
        <v>15.94734057609748</v>
      </c>
      <c r="J303">
        <v>15.327576348118862</v>
      </c>
      <c r="K303">
        <v>14.989187855478391</v>
      </c>
      <c r="L303">
        <v>14.930675716885089</v>
      </c>
      <c r="M303">
        <v>15.430033884844535</v>
      </c>
      <c r="N303">
        <v>16.88900169484959</v>
      </c>
      <c r="O303">
        <v>19.442112150478575</v>
      </c>
      <c r="P303">
        <v>21.165644838141517</v>
      </c>
      <c r="Q303">
        <v>23.375804693778047</v>
      </c>
      <c r="R303">
        <v>25.246173985559228</v>
      </c>
      <c r="S303">
        <v>26.867372471277744</v>
      </c>
      <c r="T303">
        <v>27.978759068042855</v>
      </c>
      <c r="U303">
        <v>28.600931245903801</v>
      </c>
      <c r="V303">
        <v>29.239893033741186</v>
      </c>
      <c r="W303">
        <v>29.300031528026764</v>
      </c>
      <c r="X303">
        <v>28.693560287227132</v>
      </c>
      <c r="Y303">
        <v>27.508657040466389</v>
      </c>
      <c r="Z303">
        <v>26.066086045816899</v>
      </c>
      <c r="AA303">
        <v>24.606773268073283</v>
      </c>
      <c r="AB303">
        <v>24.211259211234609</v>
      </c>
      <c r="AC303">
        <v>22.915347581158645</v>
      </c>
      <c r="AD303">
        <v>21.186144649791636</v>
      </c>
      <c r="AE303">
        <v>19.013305159660785</v>
      </c>
      <c r="AF303">
        <v>17.281782169548926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0.25754219987907573</v>
      </c>
      <c r="AS303">
        <v>0.26326923489586329</v>
      </c>
      <c r="AT303">
        <v>0.26915082192216272</v>
      </c>
      <c r="AU303">
        <v>0.26970440904368215</v>
      </c>
      <c r="AV303">
        <v>0.2641218743183788</v>
      </c>
      <c r="AW303">
        <v>0.25321494954095242</v>
      </c>
      <c r="AX303">
        <v>0.23993619728832985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54.250000139215466</v>
      </c>
      <c r="BF303">
        <v>54.500000295264172</v>
      </c>
      <c r="BG303">
        <v>53.249999372847967</v>
      </c>
      <c r="BH303">
        <v>54.500000295264172</v>
      </c>
      <c r="BI303">
        <v>54.750000593485545</v>
      </c>
      <c r="BJ303">
        <v>53.499999898545589</v>
      </c>
      <c r="BK303">
        <v>52.749999515703053</v>
      </c>
      <c r="BL303">
        <v>58.500001995876644</v>
      </c>
      <c r="BM303">
        <v>65.499998403571652</v>
      </c>
      <c r="BN303">
        <v>71.749998778907482</v>
      </c>
      <c r="BO303">
        <v>75.750000252043691</v>
      </c>
      <c r="BP303">
        <v>78.250001300709215</v>
      </c>
      <c r="BQ303">
        <v>81.000001254304067</v>
      </c>
      <c r="BR303">
        <v>81.750001722450179</v>
      </c>
      <c r="BS303">
        <v>81.249999590542743</v>
      </c>
      <c r="BT303">
        <v>78.250001300709215</v>
      </c>
      <c r="BU303">
        <v>76.999998985000957</v>
      </c>
      <c r="BV303">
        <v>74.499999414931068</v>
      </c>
      <c r="BW303">
        <v>69.500000729743832</v>
      </c>
      <c r="BX303">
        <v>65.249999726118588</v>
      </c>
      <c r="BY303">
        <v>63.000002018169326</v>
      </c>
      <c r="BZ303">
        <v>59.500001596428348</v>
      </c>
      <c r="CA303">
        <v>59.249998824402724</v>
      </c>
      <c r="CB303">
        <v>56.25000007961669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2.7448852227117231E-2</v>
      </c>
      <c r="CO303">
        <v>2.8183609164623064E-2</v>
      </c>
      <c r="CP303">
        <v>2.8741212433245296E-2</v>
      </c>
      <c r="CQ303">
        <v>2.8895175125613203E-2</v>
      </c>
      <c r="CR303">
        <v>2.8652428112811233E-2</v>
      </c>
      <c r="CS303">
        <v>2.7947114099331705E-2</v>
      </c>
      <c r="CT303">
        <v>2.6689219335224824E-2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</row>
    <row r="304" spans="1:104" x14ac:dyDescent="0.25">
      <c r="A304" t="s">
        <v>465</v>
      </c>
      <c r="B304" t="s">
        <v>169</v>
      </c>
      <c r="C304" t="s">
        <v>26</v>
      </c>
      <c r="D304" t="s">
        <v>186</v>
      </c>
      <c r="E304" t="s">
        <v>183</v>
      </c>
      <c r="F304">
        <v>2017</v>
      </c>
      <c r="G304" t="s">
        <v>173</v>
      </c>
      <c r="H304">
        <v>4</v>
      </c>
      <c r="I304">
        <v>16.564379773622168</v>
      </c>
      <c r="J304">
        <v>15.859388645589592</v>
      </c>
      <c r="K304">
        <v>15.454743649280193</v>
      </c>
      <c r="L304">
        <v>15.367626442884834</v>
      </c>
      <c r="M304">
        <v>15.857606219861456</v>
      </c>
      <c r="N304">
        <v>17.357760055739288</v>
      </c>
      <c r="O304">
        <v>19.624996760112591</v>
      </c>
      <c r="P304">
        <v>21.855479031464601</v>
      </c>
      <c r="Q304">
        <v>25.0625609685267</v>
      </c>
      <c r="R304">
        <v>27.776667557806405</v>
      </c>
      <c r="S304">
        <v>29.979245409543307</v>
      </c>
      <c r="T304">
        <v>31.417058532198698</v>
      </c>
      <c r="U304">
        <v>32.083980307834771</v>
      </c>
      <c r="V304">
        <v>32.615103849861441</v>
      </c>
      <c r="W304">
        <v>32.566276072029297</v>
      </c>
      <c r="X304">
        <v>31.78273599323294</v>
      </c>
      <c r="Y304">
        <v>30.312336058432734</v>
      </c>
      <c r="Z304">
        <v>28.347963548388943</v>
      </c>
      <c r="AA304">
        <v>25.908457563036485</v>
      </c>
      <c r="AB304">
        <v>25.641246212427113</v>
      </c>
      <c r="AC304">
        <v>24.569707675971621</v>
      </c>
      <c r="AD304">
        <v>22.608078607741035</v>
      </c>
      <c r="AE304">
        <v>20.15871197463952</v>
      </c>
      <c r="AF304">
        <v>18.193668637123906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0.28919147686409563</v>
      </c>
      <c r="AS304">
        <v>0.29533041894995882</v>
      </c>
      <c r="AT304">
        <v>0.30021936791513038</v>
      </c>
      <c r="AU304">
        <v>0.29976990504973527</v>
      </c>
      <c r="AV304">
        <v>0.29255749497027939</v>
      </c>
      <c r="AW304">
        <v>0.2790225939042425</v>
      </c>
      <c r="AX304">
        <v>0.26094069277512377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64.499999940401224</v>
      </c>
      <c r="BF304">
        <v>62.250001322546943</v>
      </c>
      <c r="BG304">
        <v>60.749999646956859</v>
      </c>
      <c r="BH304">
        <v>60.249997742525657</v>
      </c>
      <c r="BI304">
        <v>61.250000812090228</v>
      </c>
      <c r="BJ304">
        <v>60.749999646956859</v>
      </c>
      <c r="BK304">
        <v>62.5</v>
      </c>
      <c r="BL304">
        <v>66.750001231101493</v>
      </c>
      <c r="BM304">
        <v>76.50000117514233</v>
      </c>
      <c r="BN304">
        <v>82.000000058688883</v>
      </c>
      <c r="BO304">
        <v>87.250001402163633</v>
      </c>
      <c r="BP304">
        <v>90.499998255712086</v>
      </c>
      <c r="BQ304">
        <v>91.249998723858226</v>
      </c>
      <c r="BR304">
        <v>89.250000375790776</v>
      </c>
      <c r="BS304">
        <v>88.250000206548435</v>
      </c>
      <c r="BT304">
        <v>86.999999198828633</v>
      </c>
      <c r="BU304">
        <v>86.250001631004736</v>
      </c>
      <c r="BV304">
        <v>83.249999474074897</v>
      </c>
      <c r="BW304">
        <v>80.250000274336358</v>
      </c>
      <c r="BX304">
        <v>74.000000808905568</v>
      </c>
      <c r="BY304">
        <v>67.500000846211663</v>
      </c>
      <c r="BZ304">
        <v>65.249999726118588</v>
      </c>
      <c r="CA304">
        <v>62.5</v>
      </c>
      <c r="CB304">
        <v>60.749999646956859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3.0893722196329319E-2</v>
      </c>
      <c r="CO304">
        <v>3.1607708695936446E-2</v>
      </c>
      <c r="CP304">
        <v>3.2045531913341717E-2</v>
      </c>
      <c r="CQ304">
        <v>3.2069835309505801E-2</v>
      </c>
      <c r="CR304">
        <v>3.1708848114966208E-2</v>
      </c>
      <c r="CS304">
        <v>3.0840218104403776E-2</v>
      </c>
      <c r="CT304">
        <v>2.9196211217359259E-2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</row>
    <row r="305" spans="1:104" x14ac:dyDescent="0.25">
      <c r="A305" t="s">
        <v>466</v>
      </c>
      <c r="B305" t="s">
        <v>169</v>
      </c>
      <c r="C305" t="s">
        <v>26</v>
      </c>
      <c r="D305" t="s">
        <v>186</v>
      </c>
      <c r="E305" t="s">
        <v>183</v>
      </c>
      <c r="F305">
        <v>2017</v>
      </c>
      <c r="G305" t="s">
        <v>174</v>
      </c>
      <c r="H305">
        <v>5</v>
      </c>
      <c r="I305">
        <v>16.324071413964656</v>
      </c>
      <c r="J305">
        <v>15.671792291880523</v>
      </c>
      <c r="K305">
        <v>15.301689927218371</v>
      </c>
      <c r="L305">
        <v>15.213402575865937</v>
      </c>
      <c r="M305">
        <v>15.71219152004395</v>
      </c>
      <c r="N305">
        <v>17.163378000082169</v>
      </c>
      <c r="O305">
        <v>19.187697561818251</v>
      </c>
      <c r="P305">
        <v>21.827593911787879</v>
      </c>
      <c r="Q305">
        <v>24.952612496597798</v>
      </c>
      <c r="R305">
        <v>27.324651726417287</v>
      </c>
      <c r="S305">
        <v>29.172272447391734</v>
      </c>
      <c r="T305">
        <v>30.393313851351007</v>
      </c>
      <c r="U305">
        <v>30.929384902372295</v>
      </c>
      <c r="V305">
        <v>31.373456267777598</v>
      </c>
      <c r="W305">
        <v>31.240515974731917</v>
      </c>
      <c r="X305">
        <v>30.384905973586836</v>
      </c>
      <c r="Y305">
        <v>28.93924897210351</v>
      </c>
      <c r="Z305">
        <v>27.024766553996102</v>
      </c>
      <c r="AA305">
        <v>24.757679528997659</v>
      </c>
      <c r="AB305">
        <v>24.290633609344951</v>
      </c>
      <c r="AC305">
        <v>23.871648524226785</v>
      </c>
      <c r="AD305">
        <v>22.04720805290205</v>
      </c>
      <c r="AE305">
        <v>19.719875534475246</v>
      </c>
      <c r="AF305">
        <v>17.855151968723174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0.27976797494102074</v>
      </c>
      <c r="AS305">
        <v>0.28470246658481974</v>
      </c>
      <c r="AT305">
        <v>0.28879011367480539</v>
      </c>
      <c r="AU305">
        <v>0.28756640416899037</v>
      </c>
      <c r="AV305">
        <v>0.27969057614573822</v>
      </c>
      <c r="AW305">
        <v>0.26638343079141874</v>
      </c>
      <c r="AX305">
        <v>0.24876077389552692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62.5</v>
      </c>
      <c r="BF305">
        <v>63.000002018169326</v>
      </c>
      <c r="BG305">
        <v>63.749999187909772</v>
      </c>
      <c r="BH305">
        <v>64.750002257474335</v>
      </c>
      <c r="BI305">
        <v>63.000002018169326</v>
      </c>
      <c r="BJ305">
        <v>61.999997981830681</v>
      </c>
      <c r="BK305">
        <v>63.000002018169326</v>
      </c>
      <c r="BL305">
        <v>68.500001584144627</v>
      </c>
      <c r="BM305">
        <v>76.50000117514233</v>
      </c>
      <c r="BN305">
        <v>81.499999064162694</v>
      </c>
      <c r="BO305">
        <v>85.749999726573549</v>
      </c>
      <c r="BP305">
        <v>86.999999198828633</v>
      </c>
      <c r="BQ305">
        <v>87.250001402163633</v>
      </c>
      <c r="BR305">
        <v>87.250001402163633</v>
      </c>
      <c r="BS305">
        <v>86.250001631004736</v>
      </c>
      <c r="BT305">
        <v>83.750001605982348</v>
      </c>
      <c r="BU305">
        <v>83.500001677409898</v>
      </c>
      <c r="BV305">
        <v>83.000000682883709</v>
      </c>
      <c r="BW305">
        <v>82.499999233405021</v>
      </c>
      <c r="BX305">
        <v>79.250001469951556</v>
      </c>
      <c r="BY305">
        <v>75.500001347114377</v>
      </c>
      <c r="BZ305">
        <v>71.500000101454404</v>
      </c>
      <c r="CA305">
        <v>71.00000149542889</v>
      </c>
      <c r="CB305">
        <v>67.999999679713426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2.9813570985897538E-2</v>
      </c>
      <c r="CO305">
        <v>3.0411416396378243E-2</v>
      </c>
      <c r="CP305">
        <v>3.0770226112796575E-2</v>
      </c>
      <c r="CQ305">
        <v>3.0742647948871157E-2</v>
      </c>
      <c r="CR305">
        <v>3.0321918223529486E-2</v>
      </c>
      <c r="CS305">
        <v>2.9471939172665305E-2</v>
      </c>
      <c r="CT305">
        <v>2.7883087440753348E-2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</row>
    <row r="306" spans="1:104" x14ac:dyDescent="0.25">
      <c r="A306" t="s">
        <v>467</v>
      </c>
      <c r="B306" t="s">
        <v>169</v>
      </c>
      <c r="C306" t="s">
        <v>26</v>
      </c>
      <c r="D306" t="s">
        <v>186</v>
      </c>
      <c r="E306" t="s">
        <v>183</v>
      </c>
      <c r="F306">
        <v>2017</v>
      </c>
      <c r="G306" t="s">
        <v>175</v>
      </c>
      <c r="H306">
        <v>6</v>
      </c>
      <c r="I306">
        <v>16.801460159937701</v>
      </c>
      <c r="J306">
        <v>16.118163499078641</v>
      </c>
      <c r="K306">
        <v>15.707971686258649</v>
      </c>
      <c r="L306">
        <v>15.625118358738192</v>
      </c>
      <c r="M306">
        <v>16.148389022407645</v>
      </c>
      <c r="N306">
        <v>17.519233868196643</v>
      </c>
      <c r="O306">
        <v>19.566824357304018</v>
      </c>
      <c r="P306">
        <v>22.292543808370986</v>
      </c>
      <c r="Q306">
        <v>25.377328881468216</v>
      </c>
      <c r="R306">
        <v>27.968178848926009</v>
      </c>
      <c r="S306">
        <v>29.966725756322919</v>
      </c>
      <c r="T306">
        <v>31.195364284244047</v>
      </c>
      <c r="U306">
        <v>31.630668743270697</v>
      </c>
      <c r="V306">
        <v>31.904007977154549</v>
      </c>
      <c r="W306">
        <v>31.742673344621227</v>
      </c>
      <c r="X306">
        <v>31.012858081357873</v>
      </c>
      <c r="Y306">
        <v>29.796135129248466</v>
      </c>
      <c r="Z306">
        <v>28.084770153498447</v>
      </c>
      <c r="AA306">
        <v>25.819056224927078</v>
      </c>
      <c r="AB306">
        <v>24.716324253683577</v>
      </c>
      <c r="AC306">
        <v>24.326388113624542</v>
      </c>
      <c r="AD306">
        <v>22.64906671505593</v>
      </c>
      <c r="AE306">
        <v>20.331243485978629</v>
      </c>
      <c r="AF306">
        <v>18.381576647517647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0.28715079838934621</v>
      </c>
      <c r="AS306">
        <v>0.29115773383896171</v>
      </c>
      <c r="AT306">
        <v>0.29367379414332834</v>
      </c>
      <c r="AU306">
        <v>0.29218872908369892</v>
      </c>
      <c r="AV306">
        <v>0.2854708346079558</v>
      </c>
      <c r="AW306">
        <v>0.27427099394583304</v>
      </c>
      <c r="AX306">
        <v>0.25851802013650038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65.750000720644763</v>
      </c>
      <c r="BF306">
        <v>64.250000353043148</v>
      </c>
      <c r="BG306">
        <v>63.749999187909772</v>
      </c>
      <c r="BH306">
        <v>63.250000695622383</v>
      </c>
      <c r="BI306">
        <v>63.749999187909772</v>
      </c>
      <c r="BJ306">
        <v>62.749998677453064</v>
      </c>
      <c r="BK306">
        <v>62.749998677453064</v>
      </c>
      <c r="BL306">
        <v>68.24999812969024</v>
      </c>
      <c r="BM306">
        <v>73.75000213145249</v>
      </c>
      <c r="BN306">
        <v>76.999998985000957</v>
      </c>
      <c r="BO306">
        <v>83.249999474074897</v>
      </c>
      <c r="BP306">
        <v>85.999998062812224</v>
      </c>
      <c r="BQ306">
        <v>86.250001631004736</v>
      </c>
      <c r="BR306">
        <v>86.999999198828633</v>
      </c>
      <c r="BS306">
        <v>84.999998803474909</v>
      </c>
      <c r="BT306">
        <v>85.749999726573549</v>
      </c>
      <c r="BU306">
        <v>86.250001631004736</v>
      </c>
      <c r="BV306">
        <v>84.500001448568781</v>
      </c>
      <c r="BW306">
        <v>81.750001722450179</v>
      </c>
      <c r="BX306">
        <v>78.999998584187793</v>
      </c>
      <c r="BY306">
        <v>74.750000594622932</v>
      </c>
      <c r="BZ306">
        <v>71.500000101454404</v>
      </c>
      <c r="CA306">
        <v>70.2500007998065</v>
      </c>
      <c r="CB306">
        <v>67.999999679713426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3.0847006766740358E-2</v>
      </c>
      <c r="CO306">
        <v>3.1331017847722853E-2</v>
      </c>
      <c r="CP306">
        <v>3.1543074034895285E-2</v>
      </c>
      <c r="CQ306">
        <v>3.1470242677781868E-2</v>
      </c>
      <c r="CR306">
        <v>3.1090553260672785E-2</v>
      </c>
      <c r="CS306">
        <v>3.038608704819587E-2</v>
      </c>
      <c r="CT306">
        <v>2.8978755483149779E-2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</row>
    <row r="307" spans="1:104" x14ac:dyDescent="0.25">
      <c r="A307" t="s">
        <v>468</v>
      </c>
      <c r="B307" t="s">
        <v>169</v>
      </c>
      <c r="C307" t="s">
        <v>26</v>
      </c>
      <c r="D307" t="s">
        <v>186</v>
      </c>
      <c r="E307" t="s">
        <v>183</v>
      </c>
      <c r="F307">
        <v>2017</v>
      </c>
      <c r="G307" t="s">
        <v>176</v>
      </c>
      <c r="H307">
        <v>7</v>
      </c>
      <c r="I307">
        <v>17.405065654894663</v>
      </c>
      <c r="J307">
        <v>16.690722444929712</v>
      </c>
      <c r="K307">
        <v>16.26606577257586</v>
      </c>
      <c r="L307">
        <v>16.180800400600514</v>
      </c>
      <c r="M307">
        <v>16.727994386427909</v>
      </c>
      <c r="N307">
        <v>18.263799196455423</v>
      </c>
      <c r="O307">
        <v>20.465097885240713</v>
      </c>
      <c r="P307">
        <v>23.060342516201953</v>
      </c>
      <c r="Q307">
        <v>25.841219556202404</v>
      </c>
      <c r="R307">
        <v>28.140205917455521</v>
      </c>
      <c r="S307">
        <v>29.909246388355427</v>
      </c>
      <c r="T307">
        <v>31.035465112174446</v>
      </c>
      <c r="U307">
        <v>31.561107727609095</v>
      </c>
      <c r="V307">
        <v>31.987431225102462</v>
      </c>
      <c r="W307">
        <v>31.999849182220228</v>
      </c>
      <c r="X307">
        <v>31.521362465240198</v>
      </c>
      <c r="Y307">
        <v>30.443684543742151</v>
      </c>
      <c r="Z307">
        <v>28.711980262164815</v>
      </c>
      <c r="AA307">
        <v>26.314703196004238</v>
      </c>
      <c r="AB307">
        <v>25.108955582155527</v>
      </c>
      <c r="AC307">
        <v>24.814421326538799</v>
      </c>
      <c r="AD307">
        <v>23.203300962976407</v>
      </c>
      <c r="AE307">
        <v>20.900163856741376</v>
      </c>
      <c r="AF307">
        <v>18.952176638959173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0.28567893217282703</v>
      </c>
      <c r="AS307">
        <v>0.29051743161442267</v>
      </c>
      <c r="AT307">
        <v>0.29444169666208025</v>
      </c>
      <c r="AU307">
        <v>0.29455599670409122</v>
      </c>
      <c r="AV307">
        <v>0.29015156827152327</v>
      </c>
      <c r="AW307">
        <v>0.28023163707853788</v>
      </c>
      <c r="AX307">
        <v>0.26429142987518467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69.500000729743832</v>
      </c>
      <c r="BF307">
        <v>68.99999882531263</v>
      </c>
      <c r="BG307">
        <v>68.500001584144627</v>
      </c>
      <c r="BH307">
        <v>67.999999679713426</v>
      </c>
      <c r="BI307">
        <v>67.750000547307877</v>
      </c>
      <c r="BJ307">
        <v>67.750000547307877</v>
      </c>
      <c r="BK307">
        <v>68.99999882531263</v>
      </c>
      <c r="BL307">
        <v>71.00000149542889</v>
      </c>
      <c r="BM307">
        <v>75.750000252043691</v>
      </c>
      <c r="BN307">
        <v>77.50000054821777</v>
      </c>
      <c r="BO307">
        <v>79.250001469951556</v>
      </c>
      <c r="BP307">
        <v>78.749999565520355</v>
      </c>
      <c r="BQ307">
        <v>81.249999590542743</v>
      </c>
      <c r="BR307">
        <v>84.000000454042606</v>
      </c>
      <c r="BS307">
        <v>84.500001448568781</v>
      </c>
      <c r="BT307">
        <v>83.750001605982348</v>
      </c>
      <c r="BU307">
        <v>82.250000214737582</v>
      </c>
      <c r="BV307">
        <v>80.749998539147498</v>
      </c>
      <c r="BW307">
        <v>81.249999590542743</v>
      </c>
      <c r="BX307">
        <v>76.749999625119131</v>
      </c>
      <c r="BY307">
        <v>74.249999713834882</v>
      </c>
      <c r="BZ307">
        <v>73.000001663306364</v>
      </c>
      <c r="CA307">
        <v>71.749998778907482</v>
      </c>
      <c r="CB307">
        <v>71.749998778907482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3.1120366311342958E-2</v>
      </c>
      <c r="CO307">
        <v>3.1708211453789235E-2</v>
      </c>
      <c r="CP307">
        <v>3.2102191899143609E-2</v>
      </c>
      <c r="CQ307">
        <v>3.2187405782019299E-2</v>
      </c>
      <c r="CR307">
        <v>3.1947846589755191E-2</v>
      </c>
      <c r="CS307">
        <v>3.127411707709072E-2</v>
      </c>
      <c r="CT307">
        <v>2.9761301840353058E-2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</row>
    <row r="308" spans="1:104" x14ac:dyDescent="0.25">
      <c r="A308" t="s">
        <v>469</v>
      </c>
      <c r="B308" t="s">
        <v>169</v>
      </c>
      <c r="C308" t="s">
        <v>26</v>
      </c>
      <c r="D308" t="s">
        <v>186</v>
      </c>
      <c r="E308" t="s">
        <v>183</v>
      </c>
      <c r="F308">
        <v>2017</v>
      </c>
      <c r="G308" t="s">
        <v>177</v>
      </c>
      <c r="H308">
        <v>8</v>
      </c>
      <c r="I308">
        <v>18.078907876615869</v>
      </c>
      <c r="J308">
        <v>17.295426031740433</v>
      </c>
      <c r="K308">
        <v>16.840972799402778</v>
      </c>
      <c r="L308">
        <v>16.73961562929339</v>
      </c>
      <c r="M308">
        <v>17.336551307236238</v>
      </c>
      <c r="N308">
        <v>19.032557242734089</v>
      </c>
      <c r="O308">
        <v>21.67978046065905</v>
      </c>
      <c r="P308">
        <v>24.603992612566721</v>
      </c>
      <c r="Q308">
        <v>27.983958990375363</v>
      </c>
      <c r="R308">
        <v>30.717840147248328</v>
      </c>
      <c r="S308">
        <v>32.898472056813368</v>
      </c>
      <c r="T308">
        <v>34.194817683146638</v>
      </c>
      <c r="U308">
        <v>34.759863010146823</v>
      </c>
      <c r="V308">
        <v>35.183270631718131</v>
      </c>
      <c r="W308">
        <v>35.126463413428191</v>
      </c>
      <c r="X308">
        <v>34.451483703809565</v>
      </c>
      <c r="Y308">
        <v>33.117876642537553</v>
      </c>
      <c r="Z308">
        <v>31.14012645306212</v>
      </c>
      <c r="AA308">
        <v>28.360779674254079</v>
      </c>
      <c r="AB308">
        <v>27.232247047766318</v>
      </c>
      <c r="AC308">
        <v>26.398792693464372</v>
      </c>
      <c r="AD308">
        <v>24.423938660563259</v>
      </c>
      <c r="AE308">
        <v>21.890188879484128</v>
      </c>
      <c r="AF308">
        <v>19.828564221585896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0.31476052085185235</v>
      </c>
      <c r="AS308">
        <v>0.31996171274177349</v>
      </c>
      <c r="AT308">
        <v>0.32385914214477896</v>
      </c>
      <c r="AU308">
        <v>0.32333624388017396</v>
      </c>
      <c r="AV308">
        <v>0.317123099218107</v>
      </c>
      <c r="AW308">
        <v>0.30484736796250533</v>
      </c>
      <c r="AX308">
        <v>0.28664233542569073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70.749999178355765</v>
      </c>
      <c r="BF308">
        <v>70.749999178355765</v>
      </c>
      <c r="BG308">
        <v>69.999998482733389</v>
      </c>
      <c r="BH308">
        <v>69.749998895375313</v>
      </c>
      <c r="BI308">
        <v>69.250002052290753</v>
      </c>
      <c r="BJ308">
        <v>68.99999882531263</v>
      </c>
      <c r="BK308">
        <v>68.99999882531263</v>
      </c>
      <c r="BL308">
        <v>71.250000400358218</v>
      </c>
      <c r="BM308">
        <v>76.249998630592955</v>
      </c>
      <c r="BN308">
        <v>80.749998539147498</v>
      </c>
      <c r="BO308">
        <v>85.749999726573549</v>
      </c>
      <c r="BP308">
        <v>87.499999738402309</v>
      </c>
      <c r="BQ308">
        <v>89.250000375790776</v>
      </c>
      <c r="BR308">
        <v>88.000001642833496</v>
      </c>
      <c r="BS308">
        <v>89.000000219742063</v>
      </c>
      <c r="BT308">
        <v>89.000000219742063</v>
      </c>
      <c r="BU308">
        <v>88.250000206548435</v>
      </c>
      <c r="BV308">
        <v>88.250000206548435</v>
      </c>
      <c r="BW308">
        <v>83.500001677409898</v>
      </c>
      <c r="BX308">
        <v>80.49999929300381</v>
      </c>
      <c r="BY308">
        <v>76.50000117514233</v>
      </c>
      <c r="BZ308">
        <v>74.499999414931068</v>
      </c>
      <c r="CA308">
        <v>73.75000213145249</v>
      </c>
      <c r="CB308">
        <v>73.75000213145249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3.3661957018564566E-2</v>
      </c>
      <c r="CO308">
        <v>3.424801761503421E-2</v>
      </c>
      <c r="CP308">
        <v>3.4580668144204761E-2</v>
      </c>
      <c r="CQ308">
        <v>3.46083521481362E-2</v>
      </c>
      <c r="CR308">
        <v>3.4294076303153148E-2</v>
      </c>
      <c r="CS308">
        <v>3.3581821129281972E-2</v>
      </c>
      <c r="CT308">
        <v>3.1959318274803743E-2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</row>
    <row r="309" spans="1:104" x14ac:dyDescent="0.25">
      <c r="A309" t="s">
        <v>470</v>
      </c>
      <c r="B309" t="s">
        <v>169</v>
      </c>
      <c r="C309" t="s">
        <v>26</v>
      </c>
      <c r="D309" t="s">
        <v>186</v>
      </c>
      <c r="E309" t="s">
        <v>183</v>
      </c>
      <c r="F309">
        <v>2017</v>
      </c>
      <c r="G309" t="s">
        <v>178</v>
      </c>
      <c r="H309">
        <v>9</v>
      </c>
      <c r="I309">
        <v>18.977045565686009</v>
      </c>
      <c r="J309">
        <v>18.188815488122721</v>
      </c>
      <c r="K309">
        <v>17.720888744872966</v>
      </c>
      <c r="L309">
        <v>17.656763771895097</v>
      </c>
      <c r="M309">
        <v>18.312366471325404</v>
      </c>
      <c r="N309">
        <v>20.212787451926054</v>
      </c>
      <c r="O309">
        <v>23.377633354054723</v>
      </c>
      <c r="P309">
        <v>26.506581847056115</v>
      </c>
      <c r="Q309">
        <v>30.607648631159734</v>
      </c>
      <c r="R309">
        <v>33.857855644331977</v>
      </c>
      <c r="S309">
        <v>36.2894702083195</v>
      </c>
      <c r="T309">
        <v>37.75706528982667</v>
      </c>
      <c r="U309">
        <v>38.256930367291332</v>
      </c>
      <c r="V309">
        <v>38.62960413063265</v>
      </c>
      <c r="W309">
        <v>38.403682136984244</v>
      </c>
      <c r="X309">
        <v>37.350855555455183</v>
      </c>
      <c r="Y309">
        <v>35.519267758916889</v>
      </c>
      <c r="Z309">
        <v>33.206169304038788</v>
      </c>
      <c r="AA309">
        <v>30.326122996079107</v>
      </c>
      <c r="AB309">
        <v>29.683905070496102</v>
      </c>
      <c r="AC309">
        <v>27.960971960477178</v>
      </c>
      <c r="AD309">
        <v>25.676188882392186</v>
      </c>
      <c r="AE309">
        <v>22.925180085829957</v>
      </c>
      <c r="AF309">
        <v>20.765654155261775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0.34755070098812463</v>
      </c>
      <c r="AS309">
        <v>0.35215193603288714</v>
      </c>
      <c r="AT309">
        <v>0.35558235735371574</v>
      </c>
      <c r="AU309">
        <v>0.35350276799949554</v>
      </c>
      <c r="AV309">
        <v>0.34381158128463846</v>
      </c>
      <c r="AW309">
        <v>0.32695197648732383</v>
      </c>
      <c r="AX309">
        <v>0.3056600946325973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73.250000340759428</v>
      </c>
      <c r="BF309">
        <v>73.250000340759428</v>
      </c>
      <c r="BG309">
        <v>72.00000086850433</v>
      </c>
      <c r="BH309">
        <v>72.00000086850433</v>
      </c>
      <c r="BI309">
        <v>72.749998208851977</v>
      </c>
      <c r="BJ309">
        <v>70.499999249783315</v>
      </c>
      <c r="BK309">
        <v>72.499999303922664</v>
      </c>
      <c r="BL309">
        <v>74.249999713834882</v>
      </c>
      <c r="BM309">
        <v>83.249999474074897</v>
      </c>
      <c r="BN309">
        <v>88.749998926312074</v>
      </c>
      <c r="BO309">
        <v>94.999998164266628</v>
      </c>
      <c r="BP309">
        <v>98.999999409926602</v>
      </c>
      <c r="BQ309">
        <v>99.750000333025241</v>
      </c>
      <c r="BR309">
        <v>97.250000308002853</v>
      </c>
      <c r="BS309">
        <v>96.000000892616811</v>
      </c>
      <c r="BT309">
        <v>93.500001095070687</v>
      </c>
      <c r="BU309">
        <v>93.999998904929313</v>
      </c>
      <c r="BV309">
        <v>93.749998748880614</v>
      </c>
      <c r="BW309">
        <v>89.750000972233508</v>
      </c>
      <c r="BX309">
        <v>84.999998803474909</v>
      </c>
      <c r="BY309">
        <v>80.749998539147498</v>
      </c>
      <c r="BZ309">
        <v>79.749998142428922</v>
      </c>
      <c r="CA309">
        <v>78.749999565520355</v>
      </c>
      <c r="CB309">
        <v>74.999999499552246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3.6410164045413668E-2</v>
      </c>
      <c r="CO309">
        <v>3.6919445428257383E-2</v>
      </c>
      <c r="CP309">
        <v>3.7201263181495386E-2</v>
      </c>
      <c r="CQ309">
        <v>3.7079993576635085E-2</v>
      </c>
      <c r="CR309">
        <v>3.6535319783957139E-2</v>
      </c>
      <c r="CS309">
        <v>3.5498567311518278E-2</v>
      </c>
      <c r="CT309">
        <v>3.3585579415137283E-2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</row>
    <row r="310" spans="1:104" x14ac:dyDescent="0.25">
      <c r="A310" t="s">
        <v>471</v>
      </c>
      <c r="B310" t="s">
        <v>169</v>
      </c>
      <c r="C310" t="s">
        <v>26</v>
      </c>
      <c r="D310" t="s">
        <v>186</v>
      </c>
      <c r="E310" t="s">
        <v>183</v>
      </c>
      <c r="F310">
        <v>2017</v>
      </c>
      <c r="G310" t="s">
        <v>179</v>
      </c>
      <c r="H310">
        <v>10</v>
      </c>
      <c r="I310">
        <v>17.139844031966767</v>
      </c>
      <c r="J310">
        <v>16.449713600583824</v>
      </c>
      <c r="K310">
        <v>16.050114070230748</v>
      </c>
      <c r="L310">
        <v>15.972997978171041</v>
      </c>
      <c r="M310">
        <v>16.515078319143733</v>
      </c>
      <c r="N310">
        <v>18.101670309256804</v>
      </c>
      <c r="O310">
        <v>20.976848532977527</v>
      </c>
      <c r="P310">
        <v>23.154047463335683</v>
      </c>
      <c r="Q310">
        <v>26.328904865512701</v>
      </c>
      <c r="R310">
        <v>29.230401444887672</v>
      </c>
      <c r="S310">
        <v>31.613348530715498</v>
      </c>
      <c r="T310">
        <v>33.302363722857223</v>
      </c>
      <c r="U310">
        <v>34.170329437930178</v>
      </c>
      <c r="V310">
        <v>34.847706150136439</v>
      </c>
      <c r="W310">
        <v>34.788501374785497</v>
      </c>
      <c r="X310">
        <v>33.857626049705779</v>
      </c>
      <c r="Y310">
        <v>32.113641405709565</v>
      </c>
      <c r="Z310">
        <v>29.82154171031792</v>
      </c>
      <c r="AA310">
        <v>28.172684891638873</v>
      </c>
      <c r="AB310">
        <v>27.050834323231133</v>
      </c>
      <c r="AC310">
        <v>25.316970851272025</v>
      </c>
      <c r="AD310">
        <v>23.276904750594426</v>
      </c>
      <c r="AE310">
        <v>20.753567453329655</v>
      </c>
      <c r="AF310">
        <v>18.743362451914184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0.30654553428707815</v>
      </c>
      <c r="AS310">
        <v>0.31453509055168044</v>
      </c>
      <c r="AT310">
        <v>0.32077029141348162</v>
      </c>
      <c r="AU310">
        <v>0.32022531595646075</v>
      </c>
      <c r="AV310">
        <v>0.31165668367840904</v>
      </c>
      <c r="AW310">
        <v>0.29560344832297636</v>
      </c>
      <c r="AX310">
        <v>0.27450485852789758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69.999998482733389</v>
      </c>
      <c r="BF310">
        <v>68.24999812969024</v>
      </c>
      <c r="BG310">
        <v>68.99999882531263</v>
      </c>
      <c r="BH310">
        <v>68.500001584144627</v>
      </c>
      <c r="BI310">
        <v>66.750001231101493</v>
      </c>
      <c r="BJ310">
        <v>66.499998231599605</v>
      </c>
      <c r="BK310">
        <v>67.500000846211663</v>
      </c>
      <c r="BL310">
        <v>67.500000846211663</v>
      </c>
      <c r="BM310">
        <v>74.249999713834882</v>
      </c>
      <c r="BN310">
        <v>78.999998584187793</v>
      </c>
      <c r="BO310">
        <v>83.249999474074897</v>
      </c>
      <c r="BP310">
        <v>83.750001605982348</v>
      </c>
      <c r="BQ310">
        <v>84.24999810785252</v>
      </c>
      <c r="BR310">
        <v>85.249997822142348</v>
      </c>
      <c r="BS310">
        <v>84.999998803474909</v>
      </c>
      <c r="BT310">
        <v>85.749999726573549</v>
      </c>
      <c r="BU310">
        <v>84.999998803474909</v>
      </c>
      <c r="BV310">
        <v>81.499999064162694</v>
      </c>
      <c r="BW310">
        <v>77.75000024931397</v>
      </c>
      <c r="BX310">
        <v>73.75000213145249</v>
      </c>
      <c r="BY310">
        <v>72.250000455862406</v>
      </c>
      <c r="BZ310">
        <v>69.749998895375313</v>
      </c>
      <c r="CA310">
        <v>68.500001584144627</v>
      </c>
      <c r="CB310">
        <v>67.999999679713426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3.2383480121253208E-2</v>
      </c>
      <c r="CO310">
        <v>3.3324135371303125E-2</v>
      </c>
      <c r="CP310">
        <v>3.3913238111492293E-2</v>
      </c>
      <c r="CQ310">
        <v>3.3953383811290649E-2</v>
      </c>
      <c r="CR310">
        <v>3.3482457255806952E-2</v>
      </c>
      <c r="CS310">
        <v>3.2411084764777026E-2</v>
      </c>
      <c r="CT310">
        <v>3.04525610878549E-2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</row>
    <row r="311" spans="1:104" x14ac:dyDescent="0.25">
      <c r="A311" t="s">
        <v>472</v>
      </c>
      <c r="B311" t="s">
        <v>169</v>
      </c>
      <c r="C311" t="s">
        <v>26</v>
      </c>
      <c r="D311" t="s">
        <v>186</v>
      </c>
      <c r="E311" t="s">
        <v>183</v>
      </c>
      <c r="F311">
        <v>2017</v>
      </c>
      <c r="G311" t="s">
        <v>180</v>
      </c>
      <c r="H311">
        <v>11</v>
      </c>
      <c r="I311">
        <v>15.704749485126609</v>
      </c>
      <c r="J311">
        <v>15.195617707519629</v>
      </c>
      <c r="K311">
        <v>14.907388475201232</v>
      </c>
      <c r="L311">
        <v>14.918234372365001</v>
      </c>
      <c r="M311">
        <v>15.470087206929854</v>
      </c>
      <c r="N311">
        <v>17.000712802072567</v>
      </c>
      <c r="O311">
        <v>19.058286491760619</v>
      </c>
      <c r="P311">
        <v>21.081015134339552</v>
      </c>
      <c r="Q311">
        <v>23.76486795058301</v>
      </c>
      <c r="R311">
        <v>25.958435659848476</v>
      </c>
      <c r="S311">
        <v>27.730680574515372</v>
      </c>
      <c r="T311">
        <v>28.892221526645841</v>
      </c>
      <c r="U311">
        <v>29.440971123050645</v>
      </c>
      <c r="V311">
        <v>29.896230126038933</v>
      </c>
      <c r="W311">
        <v>29.694531310902502</v>
      </c>
      <c r="X311">
        <v>28.691539928446382</v>
      </c>
      <c r="Y311">
        <v>27.55858972733126</v>
      </c>
      <c r="Z311">
        <v>27.191662184762702</v>
      </c>
      <c r="AA311">
        <v>25.139988468468935</v>
      </c>
      <c r="AB311">
        <v>23.684352097958076</v>
      </c>
      <c r="AC311">
        <v>22.28417487880661</v>
      </c>
      <c r="AD311">
        <v>20.612713908307331</v>
      </c>
      <c r="AE311">
        <v>18.5610615321296</v>
      </c>
      <c r="AF311">
        <v>16.92149598813689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0.26595054681301711</v>
      </c>
      <c r="AS311">
        <v>0.27100173877316303</v>
      </c>
      <c r="AT311">
        <v>0.27519236429650346</v>
      </c>
      <c r="AU311">
        <v>0.27333574199007438</v>
      </c>
      <c r="AV311">
        <v>0.26410328413255718</v>
      </c>
      <c r="AW311">
        <v>0.25367456853242137</v>
      </c>
      <c r="AX311">
        <v>0.25029703366339312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59.750000273881405</v>
      </c>
      <c r="BF311">
        <v>59.500001596428348</v>
      </c>
      <c r="BG311">
        <v>58.750000673329708</v>
      </c>
      <c r="BH311">
        <v>58.500001995876644</v>
      </c>
      <c r="BI311">
        <v>58.249998996374771</v>
      </c>
      <c r="BJ311">
        <v>57.000000547762816</v>
      </c>
      <c r="BK311">
        <v>57.750001243385206</v>
      </c>
      <c r="BL311">
        <v>60.249997742525657</v>
      </c>
      <c r="BM311">
        <v>67.750000547307877</v>
      </c>
      <c r="BN311">
        <v>75.500001347114377</v>
      </c>
      <c r="BO311">
        <v>78.999998584187793</v>
      </c>
      <c r="BP311">
        <v>82.000000058688883</v>
      </c>
      <c r="BQ311">
        <v>84.500001448568781</v>
      </c>
      <c r="BR311">
        <v>83.750001605982348</v>
      </c>
      <c r="BS311">
        <v>83.500001677409898</v>
      </c>
      <c r="BT311">
        <v>83.000000682883709</v>
      </c>
      <c r="BU311">
        <v>80.49999929300381</v>
      </c>
      <c r="BV311">
        <v>75.249999086910321</v>
      </c>
      <c r="BW311">
        <v>69.749998895375313</v>
      </c>
      <c r="BX311">
        <v>65.499998403571652</v>
      </c>
      <c r="BY311">
        <v>64.499999940401224</v>
      </c>
      <c r="BZ311">
        <v>61.500000626924553</v>
      </c>
      <c r="CA311">
        <v>60.500000059598776</v>
      </c>
      <c r="CB311">
        <v>58.999999123306523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2.8435724898823823E-2</v>
      </c>
      <c r="CO311">
        <v>2.9075424677639655E-2</v>
      </c>
      <c r="CP311">
        <v>2.9465317162922229E-2</v>
      </c>
      <c r="CQ311">
        <v>2.9348331250162393E-2</v>
      </c>
      <c r="CR311">
        <v>2.864418981432254E-2</v>
      </c>
      <c r="CS311">
        <v>2.7827913606774189E-2</v>
      </c>
      <c r="CT311">
        <v>2.7457753437562193E-2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</row>
    <row r="312" spans="1:104" x14ac:dyDescent="0.25">
      <c r="A312" t="s">
        <v>473</v>
      </c>
      <c r="B312" t="s">
        <v>169</v>
      </c>
      <c r="C312" t="s">
        <v>26</v>
      </c>
      <c r="D312" t="s">
        <v>186</v>
      </c>
      <c r="E312" t="s">
        <v>183</v>
      </c>
      <c r="F312">
        <v>2017</v>
      </c>
      <c r="G312" t="s">
        <v>181</v>
      </c>
      <c r="H312">
        <v>12</v>
      </c>
      <c r="I312">
        <v>14.317786226481905</v>
      </c>
      <c r="J312">
        <v>13.961698375240577</v>
      </c>
      <c r="K312">
        <v>13.822657218834159</v>
      </c>
      <c r="L312">
        <v>13.947080168277269</v>
      </c>
      <c r="M312">
        <v>14.558088209695679</v>
      </c>
      <c r="N312">
        <v>16.14075386725964</v>
      </c>
      <c r="O312">
        <v>18.108285240516111</v>
      </c>
      <c r="P312">
        <v>20.039026260829129</v>
      </c>
      <c r="Q312">
        <v>21.686656605743799</v>
      </c>
      <c r="R312">
        <v>22.289059917135098</v>
      </c>
      <c r="S312">
        <v>22.474546101595038</v>
      </c>
      <c r="T312">
        <v>22.345176915602597</v>
      </c>
      <c r="U312">
        <v>22.003975153047708</v>
      </c>
      <c r="V312">
        <v>21.798475863708088</v>
      </c>
      <c r="W312">
        <v>21.433724458502194</v>
      </c>
      <c r="X312">
        <v>20.790133891444622</v>
      </c>
      <c r="Y312">
        <v>20.53607454960607</v>
      </c>
      <c r="Z312">
        <v>21.523633843498089</v>
      </c>
      <c r="AA312">
        <v>21.072271011129416</v>
      </c>
      <c r="AB312">
        <v>20.12462634989436</v>
      </c>
      <c r="AC312">
        <v>19.174659085023865</v>
      </c>
      <c r="AD312">
        <v>18.067550769223963</v>
      </c>
      <c r="AE312">
        <v>16.543610203569827</v>
      </c>
      <c r="AF312">
        <v>15.357779564557749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0.20568553607760148</v>
      </c>
      <c r="AS312">
        <v>0.20254479865708111</v>
      </c>
      <c r="AT312">
        <v>0.20065319354623415</v>
      </c>
      <c r="AU312">
        <v>0.19729569036049774</v>
      </c>
      <c r="AV312">
        <v>0.19137149463273812</v>
      </c>
      <c r="AW312">
        <v>0.18903289312997604</v>
      </c>
      <c r="AX312">
        <v>0.19812329539930079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47.249999722251495</v>
      </c>
      <c r="BF312">
        <v>46.750000547535343</v>
      </c>
      <c r="BG312">
        <v>45.249999127856043</v>
      </c>
      <c r="BH312">
        <v>45.000000677879235</v>
      </c>
      <c r="BI312">
        <v>45.249999127856043</v>
      </c>
      <c r="BJ312">
        <v>45.249999127856043</v>
      </c>
      <c r="BK312">
        <v>44.250000295036699</v>
      </c>
      <c r="BL312">
        <v>45.249999127856043</v>
      </c>
      <c r="BM312">
        <v>47.750000062783442</v>
      </c>
      <c r="BN312">
        <v>50.750000968593888</v>
      </c>
      <c r="BO312">
        <v>53.000000922871159</v>
      </c>
      <c r="BP312">
        <v>53.249999372847967</v>
      </c>
      <c r="BQ312">
        <v>54.000000096904884</v>
      </c>
      <c r="BR312">
        <v>54.999999270938609</v>
      </c>
      <c r="BS312">
        <v>55.999999809829852</v>
      </c>
      <c r="BT312">
        <v>54.999999270938609</v>
      </c>
      <c r="BU312">
        <v>54.250000139215466</v>
      </c>
      <c r="BV312">
        <v>50.750000968593888</v>
      </c>
      <c r="BW312">
        <v>49.249999890128969</v>
      </c>
      <c r="BX312">
        <v>48.500000872143957</v>
      </c>
      <c r="BY312">
        <v>46.500000277748505</v>
      </c>
      <c r="BZ312">
        <v>47.750000062783442</v>
      </c>
      <c r="CA312">
        <v>45.999999937216558</v>
      </c>
      <c r="CB312">
        <v>45.249999127856043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2.0804015246891475E-2</v>
      </c>
      <c r="CO312">
        <v>2.058145561690088E-2</v>
      </c>
      <c r="CP312">
        <v>2.0439365080032162E-2</v>
      </c>
      <c r="CQ312">
        <v>2.0238795173107706E-2</v>
      </c>
      <c r="CR312">
        <v>1.9839632330152689E-2</v>
      </c>
      <c r="CS312">
        <v>1.9779423680199703E-2</v>
      </c>
      <c r="CT312">
        <v>2.0627401590471609E-2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</row>
    <row r="313" spans="1:104" x14ac:dyDescent="0.25">
      <c r="A313" t="s">
        <v>474</v>
      </c>
      <c r="B313" t="s">
        <v>169</v>
      </c>
      <c r="C313" t="s">
        <v>26</v>
      </c>
      <c r="D313" t="s">
        <v>186</v>
      </c>
      <c r="E313" t="s">
        <v>183</v>
      </c>
      <c r="F313">
        <v>2017</v>
      </c>
      <c r="G313" t="s">
        <v>182</v>
      </c>
      <c r="H313">
        <v>8</v>
      </c>
      <c r="I313">
        <v>18.022565520267392</v>
      </c>
      <c r="J313">
        <v>17.243823470132526</v>
      </c>
      <c r="K313">
        <v>16.792316574209003</v>
      </c>
      <c r="L313">
        <v>16.691540257604519</v>
      </c>
      <c r="M313">
        <v>17.286905666968863</v>
      </c>
      <c r="N313">
        <v>18.975390874982896</v>
      </c>
      <c r="O313">
        <v>21.610459226294626</v>
      </c>
      <c r="P313">
        <v>24.501294320661156</v>
      </c>
      <c r="Q313">
        <v>27.835745415625112</v>
      </c>
      <c r="R313">
        <v>30.529856145568619</v>
      </c>
      <c r="S313">
        <v>32.67597181784047</v>
      </c>
      <c r="T313">
        <v>33.952563648005892</v>
      </c>
      <c r="U313">
        <v>34.517116659524248</v>
      </c>
      <c r="V313">
        <v>34.946216945427864</v>
      </c>
      <c r="W313">
        <v>34.898319317996638</v>
      </c>
      <c r="X313">
        <v>34.233828936514286</v>
      </c>
      <c r="Y313">
        <v>32.916562063227964</v>
      </c>
      <c r="Z313">
        <v>30.955236313255632</v>
      </c>
      <c r="AA313">
        <v>28.207034801138903</v>
      </c>
      <c r="AB313">
        <v>27.090143286145654</v>
      </c>
      <c r="AC313">
        <v>26.272135991188748</v>
      </c>
      <c r="AD313">
        <v>24.313851086905288</v>
      </c>
      <c r="AE313">
        <v>21.797444130942687</v>
      </c>
      <c r="AF313">
        <v>19.748420399265065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0.31253058313377124</v>
      </c>
      <c r="AS313">
        <v>0.3177272294972267</v>
      </c>
      <c r="AT313">
        <v>0.32167707051756761</v>
      </c>
      <c r="AU313">
        <v>0.32123618432886836</v>
      </c>
      <c r="AV313">
        <v>0.31511961055615378</v>
      </c>
      <c r="AW313">
        <v>0.30299426653974937</v>
      </c>
      <c r="AX313">
        <v>0.28494042607266601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69.81249975898892</v>
      </c>
      <c r="BF313">
        <v>69.31249899193898</v>
      </c>
      <c r="BG313">
        <v>68.562501708460402</v>
      </c>
      <c r="BH313">
        <v>68.24999812969024</v>
      </c>
      <c r="BI313">
        <v>68.37500014126276</v>
      </c>
      <c r="BJ313">
        <v>67.500000846211663</v>
      </c>
      <c r="BK313">
        <v>68.312499391387277</v>
      </c>
      <c r="BL313">
        <v>71.187499877958984</v>
      </c>
      <c r="BM313">
        <v>77.250001643288442</v>
      </c>
      <c r="BN313">
        <v>81.000001254304067</v>
      </c>
      <c r="BO313">
        <v>85.812499623413061</v>
      </c>
      <c r="BP313">
        <v>87.812499961897728</v>
      </c>
      <c r="BQ313">
        <v>89.124998364218257</v>
      </c>
      <c r="BR313">
        <v>89.062501481439099</v>
      </c>
      <c r="BS313">
        <v>88.625001236788393</v>
      </c>
      <c r="BT313">
        <v>88.000001642833496</v>
      </c>
      <c r="BU313">
        <v>87.687498405277736</v>
      </c>
      <c r="BV313">
        <v>86.81250047508415</v>
      </c>
      <c r="BW313">
        <v>84.062500294013063</v>
      </c>
      <c r="BX313">
        <v>80.312500626128397</v>
      </c>
      <c r="BY313">
        <v>76.562501015112773</v>
      </c>
      <c r="BZ313">
        <v>74.687500299699963</v>
      </c>
      <c r="CA313">
        <v>73.625000574832498</v>
      </c>
      <c r="CB313">
        <v>72.124999012980538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3.3446866697797881E-2</v>
      </c>
      <c r="CO313">
        <v>3.4035041552589781E-2</v>
      </c>
      <c r="CP313">
        <v>3.437406171857952E-2</v>
      </c>
      <c r="CQ313">
        <v>3.4409981084923449E-2</v>
      </c>
      <c r="CR313">
        <v>3.4101847133888009E-2</v>
      </c>
      <c r="CS313">
        <v>3.3397228406476222E-2</v>
      </c>
      <c r="CT313">
        <v>3.1786122970477775E-2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</row>
    <row r="314" spans="1:104" x14ac:dyDescent="0.25">
      <c r="A314" t="s">
        <v>475</v>
      </c>
      <c r="B314" t="s">
        <v>169</v>
      </c>
      <c r="C314" t="s">
        <v>26</v>
      </c>
      <c r="D314" t="s">
        <v>186</v>
      </c>
      <c r="E314" t="s">
        <v>183</v>
      </c>
      <c r="F314">
        <v>2018</v>
      </c>
      <c r="G314" t="s">
        <v>170</v>
      </c>
      <c r="H314">
        <v>1</v>
      </c>
      <c r="I314">
        <v>14.16463484905656</v>
      </c>
      <c r="J314">
        <v>13.827439571800447</v>
      </c>
      <c r="K314">
        <v>13.741719781462487</v>
      </c>
      <c r="L314">
        <v>13.911259930447581</v>
      </c>
      <c r="M314">
        <v>14.592511242831367</v>
      </c>
      <c r="N314">
        <v>16.266429221657368</v>
      </c>
      <c r="O314">
        <v>18.987499685411702</v>
      </c>
      <c r="P314">
        <v>20.945899877076894</v>
      </c>
      <c r="Q314">
        <v>22.246744080409183</v>
      </c>
      <c r="R314">
        <v>22.223776858118644</v>
      </c>
      <c r="S314">
        <v>21.805424110898301</v>
      </c>
      <c r="T314">
        <v>21.260758752156818</v>
      </c>
      <c r="U314">
        <v>20.585598894690243</v>
      </c>
      <c r="V314">
        <v>20.119086407895626</v>
      </c>
      <c r="W314">
        <v>19.669866066003845</v>
      </c>
      <c r="X314">
        <v>19.210431045542485</v>
      </c>
      <c r="Y314">
        <v>19.231075494817862</v>
      </c>
      <c r="Z314">
        <v>20.661651751974819</v>
      </c>
      <c r="AA314">
        <v>20.657447387272537</v>
      </c>
      <c r="AB314">
        <v>19.863626074424179</v>
      </c>
      <c r="AC314">
        <v>18.989254977123331</v>
      </c>
      <c r="AD314">
        <v>17.954228173533167</v>
      </c>
      <c r="AE314">
        <v>16.434589021125714</v>
      </c>
      <c r="AF314">
        <v>15.309918615813649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0.19570354835435314</v>
      </c>
      <c r="AS314">
        <v>0.18948876235040588</v>
      </c>
      <c r="AT314">
        <v>0.18519455055650036</v>
      </c>
      <c r="AU314">
        <v>0.18105951047438396</v>
      </c>
      <c r="AV314">
        <v>0.17683045231702726</v>
      </c>
      <c r="AW314">
        <v>0.17702048373729226</v>
      </c>
      <c r="AX314">
        <v>0.19018882659908859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42.249999672021879</v>
      </c>
      <c r="BF314">
        <v>40.249999424044319</v>
      </c>
      <c r="BG314">
        <v>39.499999534981647</v>
      </c>
      <c r="BH314">
        <v>39.499999534981647</v>
      </c>
      <c r="BI314">
        <v>38.749999162531921</v>
      </c>
      <c r="BJ314">
        <v>38.499999531839634</v>
      </c>
      <c r="BK314">
        <v>38.499999531839634</v>
      </c>
      <c r="BL314">
        <v>36.750000968949365</v>
      </c>
      <c r="BM314">
        <v>44.000001044599436</v>
      </c>
      <c r="BN314">
        <v>47.999999607006323</v>
      </c>
      <c r="BO314">
        <v>50.75000043891545</v>
      </c>
      <c r="BP314">
        <v>53.249999434678834</v>
      </c>
      <c r="BQ314">
        <v>55.000000595774551</v>
      </c>
      <c r="BR314">
        <v>53.999999686281797</v>
      </c>
      <c r="BS314">
        <v>55.249999440962867</v>
      </c>
      <c r="BT314">
        <v>54.500000518674319</v>
      </c>
      <c r="BU314">
        <v>52.499998820535566</v>
      </c>
      <c r="BV314">
        <v>50.249999636734628</v>
      </c>
      <c r="BW314">
        <v>48.750000221149577</v>
      </c>
      <c r="BX314">
        <v>45.750000030453378</v>
      </c>
      <c r="BY314">
        <v>44.249999889787752</v>
      </c>
      <c r="BZ314">
        <v>43.500000242418608</v>
      </c>
      <c r="CA314">
        <v>44.750000722180275</v>
      </c>
      <c r="CB314">
        <v>42.999999923624848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1.9047430309699478E-2</v>
      </c>
      <c r="CO314">
        <v>1.8492968764261146E-2</v>
      </c>
      <c r="CP314">
        <v>1.8098088898729717E-2</v>
      </c>
      <c r="CQ314">
        <v>1.7819704526725492E-2</v>
      </c>
      <c r="CR314">
        <v>1.7637896323277297E-2</v>
      </c>
      <c r="CS314">
        <v>1.7921967370801185E-2</v>
      </c>
      <c r="CT314">
        <v>1.9242118919254862E-2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</row>
    <row r="315" spans="1:104" x14ac:dyDescent="0.25">
      <c r="A315" t="s">
        <v>476</v>
      </c>
      <c r="B315" t="s">
        <v>169</v>
      </c>
      <c r="C315" t="s">
        <v>26</v>
      </c>
      <c r="D315" t="s">
        <v>186</v>
      </c>
      <c r="E315" t="s">
        <v>183</v>
      </c>
      <c r="F315">
        <v>2018</v>
      </c>
      <c r="G315" t="s">
        <v>171</v>
      </c>
      <c r="H315">
        <v>2</v>
      </c>
      <c r="I315">
        <v>14.696866457843683</v>
      </c>
      <c r="J315">
        <v>14.272276340790073</v>
      </c>
      <c r="K315">
        <v>14.11106882551208</v>
      </c>
      <c r="L315">
        <v>14.193581652371426</v>
      </c>
      <c r="M315">
        <v>14.791627164779586</v>
      </c>
      <c r="N315">
        <v>16.37700942726244</v>
      </c>
      <c r="O315">
        <v>18.772286709986339</v>
      </c>
      <c r="P315">
        <v>20.47733292729755</v>
      </c>
      <c r="Q315">
        <v>22.136833275248257</v>
      </c>
      <c r="R315">
        <v>23.001169302484303</v>
      </c>
      <c r="S315">
        <v>23.521398168858081</v>
      </c>
      <c r="T315">
        <v>23.765966643805292</v>
      </c>
      <c r="U315">
        <v>23.784123205619615</v>
      </c>
      <c r="V315">
        <v>23.890176257259629</v>
      </c>
      <c r="W315">
        <v>23.72037264722055</v>
      </c>
      <c r="X315">
        <v>23.083771495526516</v>
      </c>
      <c r="Y315">
        <v>22.379430369361813</v>
      </c>
      <c r="Z315">
        <v>22.501480919403214</v>
      </c>
      <c r="AA315">
        <v>22.395773587699676</v>
      </c>
      <c r="AB315">
        <v>21.303209894471884</v>
      </c>
      <c r="AC315">
        <v>20.240334497651475</v>
      </c>
      <c r="AD315">
        <v>18.907705540676172</v>
      </c>
      <c r="AE315">
        <v>17.136358580997385</v>
      </c>
      <c r="AF315">
        <v>15.789399093452815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0.21876378677771688</v>
      </c>
      <c r="AS315">
        <v>0.21893092304662506</v>
      </c>
      <c r="AT315">
        <v>0.21990712356996633</v>
      </c>
      <c r="AU315">
        <v>0.2183441053165367</v>
      </c>
      <c r="AV315">
        <v>0.21248424614397193</v>
      </c>
      <c r="AW315">
        <v>0.20600083088058216</v>
      </c>
      <c r="AX315">
        <v>0.20712429758508064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47.750000761818008</v>
      </c>
      <c r="BF315">
        <v>48.500000530033915</v>
      </c>
      <c r="BG315">
        <v>48.249999147063527</v>
      </c>
      <c r="BH315">
        <v>49.25000041909658</v>
      </c>
      <c r="BI315">
        <v>48.999998915279441</v>
      </c>
      <c r="BJ315">
        <v>48.249999147063527</v>
      </c>
      <c r="BK315">
        <v>49.25000041909658</v>
      </c>
      <c r="BL315">
        <v>47.999999607006323</v>
      </c>
      <c r="BM315">
        <v>51.499999965437823</v>
      </c>
      <c r="BN315">
        <v>54.500000518674319</v>
      </c>
      <c r="BO315">
        <v>57.250000504656093</v>
      </c>
      <c r="BP315">
        <v>58.249999963987662</v>
      </c>
      <c r="BQ315">
        <v>60.000001276141845</v>
      </c>
      <c r="BR315">
        <v>60.749998597210755</v>
      </c>
      <c r="BS315">
        <v>61.499998999872169</v>
      </c>
      <c r="BT315">
        <v>60.000001276141845</v>
      </c>
      <c r="BU315">
        <v>58.999999248816508</v>
      </c>
      <c r="BV315">
        <v>58.499998295577228</v>
      </c>
      <c r="BW315">
        <v>55.750000243143695</v>
      </c>
      <c r="BX315">
        <v>52.75000068689301</v>
      </c>
      <c r="BY315">
        <v>52.75000068689301</v>
      </c>
      <c r="BZ315">
        <v>50.75000043891545</v>
      </c>
      <c r="CA315">
        <v>50.000000549852786</v>
      </c>
      <c r="CB315">
        <v>49.25000041909658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2.2661571948823737E-2</v>
      </c>
      <c r="CO315">
        <v>2.2789441088928143E-2</v>
      </c>
      <c r="CP315">
        <v>2.2903433534101035E-2</v>
      </c>
      <c r="CQ315">
        <v>2.2846388369273839E-2</v>
      </c>
      <c r="CR315">
        <v>2.2522046280364645E-2</v>
      </c>
      <c r="CS315">
        <v>2.2143154612916396E-2</v>
      </c>
      <c r="CT315">
        <v>2.2194089383434073E-2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</row>
    <row r="316" spans="1:104" x14ac:dyDescent="0.25">
      <c r="A316" t="s">
        <v>477</v>
      </c>
      <c r="B316" t="s">
        <v>169</v>
      </c>
      <c r="C316" t="s">
        <v>26</v>
      </c>
      <c r="D316" t="s">
        <v>186</v>
      </c>
      <c r="E316" t="s">
        <v>183</v>
      </c>
      <c r="F316">
        <v>2018</v>
      </c>
      <c r="G316" t="s">
        <v>172</v>
      </c>
      <c r="H316">
        <v>3</v>
      </c>
      <c r="I316">
        <v>15.94734030949048</v>
      </c>
      <c r="J316">
        <v>15.327576314628296</v>
      </c>
      <c r="K316">
        <v>14.989187547166129</v>
      </c>
      <c r="L316">
        <v>14.930675779120703</v>
      </c>
      <c r="M316">
        <v>15.43003365385189</v>
      </c>
      <c r="N316">
        <v>16.889001891718827</v>
      </c>
      <c r="O316">
        <v>19.44211169636802</v>
      </c>
      <c r="P316">
        <v>21.165644666620697</v>
      </c>
      <c r="Q316">
        <v>23.37580456168995</v>
      </c>
      <c r="R316">
        <v>25.246173428751181</v>
      </c>
      <c r="S316">
        <v>26.867372111998929</v>
      </c>
      <c r="T316">
        <v>27.978759237256035</v>
      </c>
      <c r="U316">
        <v>28.600931443796384</v>
      </c>
      <c r="V316">
        <v>29.239892408039125</v>
      </c>
      <c r="W316">
        <v>29.300031521283525</v>
      </c>
      <c r="X316">
        <v>28.693560889628273</v>
      </c>
      <c r="Y316">
        <v>27.508656997301109</v>
      </c>
      <c r="Z316">
        <v>26.066085958511461</v>
      </c>
      <c r="AA316">
        <v>24.606773707668609</v>
      </c>
      <c r="AB316">
        <v>24.211259881238778</v>
      </c>
      <c r="AC316">
        <v>22.915348083945727</v>
      </c>
      <c r="AD316">
        <v>21.186145330904246</v>
      </c>
      <c r="AE316">
        <v>19.013305318758682</v>
      </c>
      <c r="AF316">
        <v>17.281782209637335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0.2575421995223181</v>
      </c>
      <c r="AS316">
        <v>0.26326923747862868</v>
      </c>
      <c r="AT316">
        <v>0.26915083301896869</v>
      </c>
      <c r="AU316">
        <v>0.26970440608718471</v>
      </c>
      <c r="AV316">
        <v>0.2641218737187388</v>
      </c>
      <c r="AW316">
        <v>0.25321495254213422</v>
      </c>
      <c r="AX316">
        <v>0.2399362015265383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54.250000585865116</v>
      </c>
      <c r="BF316">
        <v>54.500000518674319</v>
      </c>
      <c r="BG316">
        <v>53.249999434678834</v>
      </c>
      <c r="BH316">
        <v>54.500000518674319</v>
      </c>
      <c r="BI316">
        <v>54.74999921280417</v>
      </c>
      <c r="BJ316">
        <v>53.500001421883042</v>
      </c>
      <c r="BK316">
        <v>52.75000068689301</v>
      </c>
      <c r="BL316">
        <v>58.499998295577228</v>
      </c>
      <c r="BM316">
        <v>65.499999072863616</v>
      </c>
      <c r="BN316">
        <v>71.750001139343311</v>
      </c>
      <c r="BO316">
        <v>75.750002360379014</v>
      </c>
      <c r="BP316">
        <v>78.249998788148645</v>
      </c>
      <c r="BQ316">
        <v>81.000001251489095</v>
      </c>
      <c r="BR316">
        <v>81.750000989493316</v>
      </c>
      <c r="BS316">
        <v>81.249999492443592</v>
      </c>
      <c r="BT316">
        <v>78.249998788148645</v>
      </c>
      <c r="BU316">
        <v>76.999999063679269</v>
      </c>
      <c r="BV316">
        <v>74.499998768813157</v>
      </c>
      <c r="BW316">
        <v>69.500001018979916</v>
      </c>
      <c r="BX316">
        <v>65.24999805243354</v>
      </c>
      <c r="BY316">
        <v>62.999998777997519</v>
      </c>
      <c r="BZ316">
        <v>59.500000927136384</v>
      </c>
      <c r="CA316">
        <v>59.250000994327188</v>
      </c>
      <c r="CB316">
        <v>56.249999625375025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2.7448850829851178E-2</v>
      </c>
      <c r="CO316">
        <v>2.8183607845524438E-2</v>
      </c>
      <c r="CP316">
        <v>2.8741211595463997E-2</v>
      </c>
      <c r="CQ316">
        <v>2.889517420066175E-2</v>
      </c>
      <c r="CR316">
        <v>2.8652428289538186E-2</v>
      </c>
      <c r="CS316">
        <v>2.7947113307350422E-2</v>
      </c>
      <c r="CT316">
        <v>2.6689218123462907E-2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</row>
    <row r="317" spans="1:104" x14ac:dyDescent="0.25">
      <c r="A317" t="s">
        <v>478</v>
      </c>
      <c r="B317" t="s">
        <v>169</v>
      </c>
      <c r="C317" t="s">
        <v>26</v>
      </c>
      <c r="D317" t="s">
        <v>186</v>
      </c>
      <c r="E317" t="s">
        <v>183</v>
      </c>
      <c r="F317">
        <v>2018</v>
      </c>
      <c r="G317" t="s">
        <v>173</v>
      </c>
      <c r="H317">
        <v>4</v>
      </c>
      <c r="I317">
        <v>16.564380116148108</v>
      </c>
      <c r="J317">
        <v>15.859388751304472</v>
      </c>
      <c r="K317">
        <v>15.454743984989545</v>
      </c>
      <c r="L317">
        <v>15.367626397883114</v>
      </c>
      <c r="M317">
        <v>15.857606714693118</v>
      </c>
      <c r="N317">
        <v>17.357759416846896</v>
      </c>
      <c r="O317">
        <v>19.624997142457392</v>
      </c>
      <c r="P317">
        <v>21.855479777607204</v>
      </c>
      <c r="Q317">
        <v>25.062560968522359</v>
      </c>
      <c r="R317">
        <v>27.776667879125487</v>
      </c>
      <c r="S317">
        <v>29.979246188027524</v>
      </c>
      <c r="T317">
        <v>31.41705888543736</v>
      </c>
      <c r="U317">
        <v>32.083980883272446</v>
      </c>
      <c r="V317">
        <v>32.615103534165776</v>
      </c>
      <c r="W317">
        <v>32.566275398686095</v>
      </c>
      <c r="X317">
        <v>31.782735849467851</v>
      </c>
      <c r="Y317">
        <v>30.312335522718691</v>
      </c>
      <c r="Z317">
        <v>28.347962895094167</v>
      </c>
      <c r="AA317">
        <v>25.908458400252876</v>
      </c>
      <c r="AB317">
        <v>25.641246020982489</v>
      </c>
      <c r="AC317">
        <v>24.569708373349968</v>
      </c>
      <c r="AD317">
        <v>22.608078755813679</v>
      </c>
      <c r="AE317">
        <v>20.158712273687048</v>
      </c>
      <c r="AF317">
        <v>18.19366871992797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0.28919148087316454</v>
      </c>
      <c r="AS317">
        <v>0.29533043671209203</v>
      </c>
      <c r="AT317">
        <v>0.30021937119592329</v>
      </c>
      <c r="AU317">
        <v>0.29976991033026001</v>
      </c>
      <c r="AV317">
        <v>0.29255749026019578</v>
      </c>
      <c r="AW317">
        <v>0.27902258481734721</v>
      </c>
      <c r="AX317">
        <v>0.2609406828190502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64.499998556122847</v>
      </c>
      <c r="BF317">
        <v>62.249998254489327</v>
      </c>
      <c r="BG317">
        <v>60.749998597210755</v>
      </c>
      <c r="BH317">
        <v>60.250000181753535</v>
      </c>
      <c r="BI317">
        <v>61.250001000611221</v>
      </c>
      <c r="BJ317">
        <v>60.749998597210755</v>
      </c>
      <c r="BK317">
        <v>62.5</v>
      </c>
      <c r="BL317">
        <v>66.749998555639451</v>
      </c>
      <c r="BM317">
        <v>76.500001856689707</v>
      </c>
      <c r="BN317">
        <v>81.999998021980147</v>
      </c>
      <c r="BO317">
        <v>87.250001505267306</v>
      </c>
      <c r="BP317">
        <v>90.499999181625711</v>
      </c>
      <c r="BQ317">
        <v>91.249998134125946</v>
      </c>
      <c r="BR317">
        <v>89.250000423930459</v>
      </c>
      <c r="BS317">
        <v>88.250000209306592</v>
      </c>
      <c r="BT317">
        <v>87.000000484837216</v>
      </c>
      <c r="BU317">
        <v>86.249999900905649</v>
      </c>
      <c r="BV317">
        <v>83.250001492699241</v>
      </c>
      <c r="BW317">
        <v>80.250000727980918</v>
      </c>
      <c r="BX317">
        <v>74.000000474202707</v>
      </c>
      <c r="BY317">
        <v>67.499998112373532</v>
      </c>
      <c r="BZ317">
        <v>65.24999805243354</v>
      </c>
      <c r="CA317">
        <v>62.5</v>
      </c>
      <c r="CB317">
        <v>60.749998597210755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3.0893721897442855E-2</v>
      </c>
      <c r="CO317">
        <v>3.1607709279294217E-2</v>
      </c>
      <c r="CP317">
        <v>3.2045529916349E-2</v>
      </c>
      <c r="CQ317">
        <v>3.2069835713411834E-2</v>
      </c>
      <c r="CR317">
        <v>3.1708847234649243E-2</v>
      </c>
      <c r="CS317">
        <v>3.0840217055312345E-2</v>
      </c>
      <c r="CT317">
        <v>2.9196211576217726E-2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</row>
    <row r="318" spans="1:104" x14ac:dyDescent="0.25">
      <c r="A318" t="s">
        <v>479</v>
      </c>
      <c r="B318" t="s">
        <v>169</v>
      </c>
      <c r="C318" t="s">
        <v>26</v>
      </c>
      <c r="D318" t="s">
        <v>186</v>
      </c>
      <c r="E318" t="s">
        <v>183</v>
      </c>
      <c r="F318">
        <v>2018</v>
      </c>
      <c r="G318" t="s">
        <v>174</v>
      </c>
      <c r="H318">
        <v>5</v>
      </c>
      <c r="I318">
        <v>16.324071527438861</v>
      </c>
      <c r="J318">
        <v>15.671792758730929</v>
      </c>
      <c r="K318">
        <v>15.301690106700617</v>
      </c>
      <c r="L318">
        <v>15.21340254918981</v>
      </c>
      <c r="M318">
        <v>15.712191688832267</v>
      </c>
      <c r="N318">
        <v>17.163377810430983</v>
      </c>
      <c r="O318">
        <v>19.18769720101432</v>
      </c>
      <c r="P318">
        <v>21.827594016443733</v>
      </c>
      <c r="Q318">
        <v>24.952612685758371</v>
      </c>
      <c r="R318">
        <v>27.324651354568783</v>
      </c>
      <c r="S318">
        <v>29.172272419300459</v>
      </c>
      <c r="T318">
        <v>30.393314230105496</v>
      </c>
      <c r="U318">
        <v>30.92938613005596</v>
      </c>
      <c r="V318">
        <v>31.373456979800658</v>
      </c>
      <c r="W318">
        <v>31.240515764596836</v>
      </c>
      <c r="X318">
        <v>30.384906240887368</v>
      </c>
      <c r="Y318">
        <v>28.939248760608628</v>
      </c>
      <c r="Z318">
        <v>27.024766889176046</v>
      </c>
      <c r="AA318">
        <v>24.757679655552842</v>
      </c>
      <c r="AB318">
        <v>24.290633947512625</v>
      </c>
      <c r="AC318">
        <v>23.871649133945663</v>
      </c>
      <c r="AD318">
        <v>22.04720797425836</v>
      </c>
      <c r="AE318">
        <v>19.719875357766607</v>
      </c>
      <c r="AF318">
        <v>17.855151900212228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0.27976798548528753</v>
      </c>
      <c r="AS318">
        <v>0.28470246940440302</v>
      </c>
      <c r="AT318">
        <v>0.28879011784615238</v>
      </c>
      <c r="AU318">
        <v>0.28756641571276997</v>
      </c>
      <c r="AV318">
        <v>0.27969057180279172</v>
      </c>
      <c r="AW318">
        <v>0.26638342498376277</v>
      </c>
      <c r="AX318">
        <v>0.24876076760051921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62.5</v>
      </c>
      <c r="BF318">
        <v>62.999998777997519</v>
      </c>
      <c r="BG318">
        <v>63.749998999388779</v>
      </c>
      <c r="BH318">
        <v>64.75000030163352</v>
      </c>
      <c r="BI318">
        <v>62.999998777997519</v>
      </c>
      <c r="BJ318">
        <v>62.000001222002489</v>
      </c>
      <c r="BK318">
        <v>62.999998777997519</v>
      </c>
      <c r="BL318">
        <v>68.499999475041648</v>
      </c>
      <c r="BM318">
        <v>76.500001856689707</v>
      </c>
      <c r="BN318">
        <v>81.49999948567617</v>
      </c>
      <c r="BO318">
        <v>85.74999810173901</v>
      </c>
      <c r="BP318">
        <v>87.000000484837216</v>
      </c>
      <c r="BQ318">
        <v>87.250001505267306</v>
      </c>
      <c r="BR318">
        <v>87.250001505267306</v>
      </c>
      <c r="BS318">
        <v>86.249999900905649</v>
      </c>
      <c r="BT318">
        <v>83.749999424769385</v>
      </c>
      <c r="BU318">
        <v>83.499998162645781</v>
      </c>
      <c r="BV318">
        <v>82.999999565918415</v>
      </c>
      <c r="BW318">
        <v>82.500001150461202</v>
      </c>
      <c r="BX318">
        <v>79.249999244466025</v>
      </c>
      <c r="BY318">
        <v>75.50000025232805</v>
      </c>
      <c r="BZ318">
        <v>71.499999091715708</v>
      </c>
      <c r="CA318">
        <v>71.000000434564967</v>
      </c>
      <c r="CB318">
        <v>68.000000515774005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2.9813570460974565E-2</v>
      </c>
      <c r="CO318">
        <v>3.0411416455957952E-2</v>
      </c>
      <c r="CP318">
        <v>3.0770226374564572E-2</v>
      </c>
      <c r="CQ318">
        <v>3.0742646256775651E-2</v>
      </c>
      <c r="CR318">
        <v>3.0321916785619837E-2</v>
      </c>
      <c r="CS318">
        <v>2.947193871260639E-2</v>
      </c>
      <c r="CT318">
        <v>2.7883086187587561E-2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</row>
    <row r="319" spans="1:104" x14ac:dyDescent="0.25">
      <c r="A319" t="s">
        <v>480</v>
      </c>
      <c r="B319" t="s">
        <v>169</v>
      </c>
      <c r="C319" t="s">
        <v>26</v>
      </c>
      <c r="D319" t="s">
        <v>186</v>
      </c>
      <c r="E319" t="s">
        <v>183</v>
      </c>
      <c r="F319">
        <v>2018</v>
      </c>
      <c r="G319" t="s">
        <v>175</v>
      </c>
      <c r="H319">
        <v>6</v>
      </c>
      <c r="I319">
        <v>16.80146060830068</v>
      </c>
      <c r="J319">
        <v>16.118163564110947</v>
      </c>
      <c r="K319">
        <v>15.707971969037882</v>
      </c>
      <c r="L319">
        <v>15.625118437382822</v>
      </c>
      <c r="M319">
        <v>16.148388714719804</v>
      </c>
      <c r="N319">
        <v>17.519233459665543</v>
      </c>
      <c r="O319">
        <v>19.566824916057566</v>
      </c>
      <c r="P319">
        <v>22.292543765741222</v>
      </c>
      <c r="Q319">
        <v>25.377329797656362</v>
      </c>
      <c r="R319">
        <v>27.968179676984775</v>
      </c>
      <c r="S319">
        <v>29.966726176141577</v>
      </c>
      <c r="T319">
        <v>31.195364678959479</v>
      </c>
      <c r="U319">
        <v>31.630669077768779</v>
      </c>
      <c r="V319">
        <v>31.904007602530907</v>
      </c>
      <c r="W319">
        <v>31.742673258572829</v>
      </c>
      <c r="X319">
        <v>31.012858872982989</v>
      </c>
      <c r="Y319">
        <v>29.796134939757376</v>
      </c>
      <c r="Z319">
        <v>28.08477095930235</v>
      </c>
      <c r="AA319">
        <v>25.819056378767534</v>
      </c>
      <c r="AB319">
        <v>24.716324200646163</v>
      </c>
      <c r="AC319">
        <v>24.326388101981749</v>
      </c>
      <c r="AD319">
        <v>22.649066753471992</v>
      </c>
      <c r="AE319">
        <v>20.331243606698564</v>
      </c>
      <c r="AF319">
        <v>18.381576859696029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0.28715078863695942</v>
      </c>
      <c r="AS319">
        <v>0.29115773032186126</v>
      </c>
      <c r="AT319">
        <v>0.29367379006703415</v>
      </c>
      <c r="AU319">
        <v>0.29218872364185161</v>
      </c>
      <c r="AV319">
        <v>0.28547083249191912</v>
      </c>
      <c r="AW319">
        <v>0.27427100259537862</v>
      </c>
      <c r="AX319">
        <v>0.25851801744291247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65.750000939221067</v>
      </c>
      <c r="BF319">
        <v>64.250001402789252</v>
      </c>
      <c r="BG319">
        <v>63.749998999388779</v>
      </c>
      <c r="BH319">
        <v>63.25000004012113</v>
      </c>
      <c r="BI319">
        <v>63.749998999388779</v>
      </c>
      <c r="BJ319">
        <v>62.75000174551068</v>
      </c>
      <c r="BK319">
        <v>62.75000174551068</v>
      </c>
      <c r="BL319">
        <v>68.2499976691076</v>
      </c>
      <c r="BM319">
        <v>73.749999212079089</v>
      </c>
      <c r="BN319">
        <v>76.999999063679269</v>
      </c>
      <c r="BO319">
        <v>83.250001492699241</v>
      </c>
      <c r="BP319">
        <v>85.999999847249697</v>
      </c>
      <c r="BQ319">
        <v>86.249999900905649</v>
      </c>
      <c r="BR319">
        <v>87.000000484837216</v>
      </c>
      <c r="BS319">
        <v>84.999998424158193</v>
      </c>
      <c r="BT319">
        <v>85.74999810173901</v>
      </c>
      <c r="BU319">
        <v>86.249999900905649</v>
      </c>
      <c r="BV319">
        <v>84.499999344043758</v>
      </c>
      <c r="BW319">
        <v>81.750000989493316</v>
      </c>
      <c r="BX319">
        <v>78.999999069963295</v>
      </c>
      <c r="BY319">
        <v>74.749999789243233</v>
      </c>
      <c r="BZ319">
        <v>71.499999091715708</v>
      </c>
      <c r="CA319">
        <v>70.250000756984136</v>
      </c>
      <c r="CB319">
        <v>68.000000515774005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3.084700601231578E-2</v>
      </c>
      <c r="CO319">
        <v>3.1331016817775691E-2</v>
      </c>
      <c r="CP319">
        <v>3.1543073141678334E-2</v>
      </c>
      <c r="CQ319">
        <v>3.1470242291086956E-2</v>
      </c>
      <c r="CR319">
        <v>3.1090551014103473E-2</v>
      </c>
      <c r="CS319">
        <v>3.0386086315616446E-2</v>
      </c>
      <c r="CT319">
        <v>2.8978754732009965E-2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</row>
    <row r="320" spans="1:104" x14ac:dyDescent="0.25">
      <c r="A320" t="s">
        <v>481</v>
      </c>
      <c r="B320" t="s">
        <v>169</v>
      </c>
      <c r="C320" t="s">
        <v>26</v>
      </c>
      <c r="D320" t="s">
        <v>186</v>
      </c>
      <c r="E320" t="s">
        <v>183</v>
      </c>
      <c r="F320">
        <v>2018</v>
      </c>
      <c r="G320" t="s">
        <v>176</v>
      </c>
      <c r="H320">
        <v>7</v>
      </c>
      <c r="I320">
        <v>17.405065661036087</v>
      </c>
      <c r="J320">
        <v>16.690722561714409</v>
      </c>
      <c r="K320">
        <v>16.266066469879924</v>
      </c>
      <c r="L320">
        <v>16.180800398721914</v>
      </c>
      <c r="M320">
        <v>16.727994725271692</v>
      </c>
      <c r="N320">
        <v>18.26379892256756</v>
      </c>
      <c r="O320">
        <v>20.465098121330399</v>
      </c>
      <c r="P320">
        <v>23.060342789651362</v>
      </c>
      <c r="Q320">
        <v>25.84121972082303</v>
      </c>
      <c r="R320">
        <v>28.140206233058045</v>
      </c>
      <c r="S320">
        <v>29.909246046718984</v>
      </c>
      <c r="T320">
        <v>31.035465420549865</v>
      </c>
      <c r="U320">
        <v>31.561108063393288</v>
      </c>
      <c r="V320">
        <v>31.987431659317409</v>
      </c>
      <c r="W320">
        <v>31.999848588912638</v>
      </c>
      <c r="X320">
        <v>31.521361517000969</v>
      </c>
      <c r="Y320">
        <v>30.443684823484514</v>
      </c>
      <c r="Z320">
        <v>28.711979454782472</v>
      </c>
      <c r="AA320">
        <v>26.314703026680611</v>
      </c>
      <c r="AB320">
        <v>25.108955491844412</v>
      </c>
      <c r="AC320">
        <v>24.814421713356968</v>
      </c>
      <c r="AD320">
        <v>23.203301990208555</v>
      </c>
      <c r="AE320">
        <v>20.900163628743663</v>
      </c>
      <c r="AF320">
        <v>18.952176394978054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0.28567893003152406</v>
      </c>
      <c r="AS320">
        <v>0.29051743187943585</v>
      </c>
      <c r="AT320">
        <v>0.29444170245748352</v>
      </c>
      <c r="AU320">
        <v>0.29455599635404778</v>
      </c>
      <c r="AV320">
        <v>0.29015156629154309</v>
      </c>
      <c r="AW320">
        <v>0.28023163333633355</v>
      </c>
      <c r="AX320">
        <v>0.26429143730821986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69.500001018979916</v>
      </c>
      <c r="BF320">
        <v>68.999998253039166</v>
      </c>
      <c r="BG320">
        <v>68.499999475041648</v>
      </c>
      <c r="BH320">
        <v>68.000000515774005</v>
      </c>
      <c r="BI320">
        <v>67.749999011956845</v>
      </c>
      <c r="BJ320">
        <v>67.749999011956845</v>
      </c>
      <c r="BK320">
        <v>68.999998253039166</v>
      </c>
      <c r="BL320">
        <v>71.000000434564967</v>
      </c>
      <c r="BM320">
        <v>75.750002360379014</v>
      </c>
      <c r="BN320">
        <v>77.499998325063842</v>
      </c>
      <c r="BO320">
        <v>79.249999244466025</v>
      </c>
      <c r="BP320">
        <v>78.75000143324263</v>
      </c>
      <c r="BQ320">
        <v>81.249999492443592</v>
      </c>
      <c r="BR320">
        <v>84.000000203505948</v>
      </c>
      <c r="BS320">
        <v>84.499999344043758</v>
      </c>
      <c r="BT320">
        <v>83.749999424769385</v>
      </c>
      <c r="BU320">
        <v>82.250000130031111</v>
      </c>
      <c r="BV320">
        <v>80.749999505978423</v>
      </c>
      <c r="BW320">
        <v>81.249999492443592</v>
      </c>
      <c r="BX320">
        <v>76.749998768329775</v>
      </c>
      <c r="BY320">
        <v>74.250001494632784</v>
      </c>
      <c r="BZ320">
        <v>72.999999111534578</v>
      </c>
      <c r="CA320">
        <v>71.750001139343311</v>
      </c>
      <c r="CB320">
        <v>71.750001139343311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3.1120365647275688E-2</v>
      </c>
      <c r="CO320">
        <v>3.170821011450848E-2</v>
      </c>
      <c r="CP320">
        <v>3.2102191599167197E-2</v>
      </c>
      <c r="CQ320">
        <v>3.2187405889280096E-2</v>
      </c>
      <c r="CR320">
        <v>3.1947845990932512E-2</v>
      </c>
      <c r="CS320">
        <v>3.1274115981098784E-2</v>
      </c>
      <c r="CT320">
        <v>2.9761300955831276E-2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</row>
    <row r="321" spans="1:104" x14ac:dyDescent="0.25">
      <c r="A321" t="s">
        <v>482</v>
      </c>
      <c r="B321" t="s">
        <v>169</v>
      </c>
      <c r="C321" t="s">
        <v>26</v>
      </c>
      <c r="D321" t="s">
        <v>186</v>
      </c>
      <c r="E321" t="s">
        <v>183</v>
      </c>
      <c r="F321">
        <v>2018</v>
      </c>
      <c r="G321" t="s">
        <v>177</v>
      </c>
      <c r="H321">
        <v>8</v>
      </c>
      <c r="I321">
        <v>18.078907276670311</v>
      </c>
      <c r="J321">
        <v>17.295426655355946</v>
      </c>
      <c r="K321">
        <v>16.840972628886359</v>
      </c>
      <c r="L321">
        <v>16.73961494990856</v>
      </c>
      <c r="M321">
        <v>17.336551534634616</v>
      </c>
      <c r="N321">
        <v>19.032558179768142</v>
      </c>
      <c r="O321">
        <v>21.679780272928706</v>
      </c>
      <c r="P321">
        <v>24.60399294051917</v>
      </c>
      <c r="Q321">
        <v>27.983959311327272</v>
      </c>
      <c r="R321">
        <v>30.717840816189849</v>
      </c>
      <c r="S321">
        <v>32.898473669754047</v>
      </c>
      <c r="T321">
        <v>34.194818566747735</v>
      </c>
      <c r="U321">
        <v>34.759862315505153</v>
      </c>
      <c r="V321">
        <v>35.183271918274116</v>
      </c>
      <c r="W321">
        <v>35.126463409854978</v>
      </c>
      <c r="X321">
        <v>34.451483757574081</v>
      </c>
      <c r="Y321">
        <v>33.117878132148277</v>
      </c>
      <c r="Z321">
        <v>31.140126725312587</v>
      </c>
      <c r="AA321">
        <v>28.360779948328975</v>
      </c>
      <c r="AB321">
        <v>27.232247824211516</v>
      </c>
      <c r="AC321">
        <v>26.398792654579385</v>
      </c>
      <c r="AD321">
        <v>24.423939455290149</v>
      </c>
      <c r="AE321">
        <v>21.890188312993352</v>
      </c>
      <c r="AF321">
        <v>19.828563745027061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0.31476052327918347</v>
      </c>
      <c r="AS321">
        <v>0.31996170644993072</v>
      </c>
      <c r="AT321">
        <v>0.32385914007700778</v>
      </c>
      <c r="AU321">
        <v>0.32333624497506219</v>
      </c>
      <c r="AV321">
        <v>0.31712310397410337</v>
      </c>
      <c r="AW321">
        <v>0.30484736446964705</v>
      </c>
      <c r="AX321">
        <v>0.28664233507749864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70.749999534981654</v>
      </c>
      <c r="BF321">
        <v>70.749999534981654</v>
      </c>
      <c r="BG321">
        <v>69.999998769779921</v>
      </c>
      <c r="BH321">
        <v>69.749998293160289</v>
      </c>
      <c r="BI321">
        <v>69.250000240243367</v>
      </c>
      <c r="BJ321">
        <v>68.999998253039166</v>
      </c>
      <c r="BK321">
        <v>68.999998253039166</v>
      </c>
      <c r="BL321">
        <v>71.250001938382113</v>
      </c>
      <c r="BM321">
        <v>76.250000775836227</v>
      </c>
      <c r="BN321">
        <v>80.749999505978423</v>
      </c>
      <c r="BO321">
        <v>85.74999810173901</v>
      </c>
      <c r="BP321">
        <v>87.499999141987971</v>
      </c>
      <c r="BQ321">
        <v>89.250000423930459</v>
      </c>
      <c r="BR321">
        <v>88.000002089198873</v>
      </c>
      <c r="BS321">
        <v>88.999998920113299</v>
      </c>
      <c r="BT321">
        <v>88.999998920113299</v>
      </c>
      <c r="BU321">
        <v>88.250000209306592</v>
      </c>
      <c r="BV321">
        <v>88.250000209306592</v>
      </c>
      <c r="BW321">
        <v>83.499998162645781</v>
      </c>
      <c r="BX321">
        <v>80.499998848088637</v>
      </c>
      <c r="BY321">
        <v>76.500001856689707</v>
      </c>
      <c r="BZ321">
        <v>74.499998768813157</v>
      </c>
      <c r="CA321">
        <v>73.749999212079089</v>
      </c>
      <c r="CB321">
        <v>73.749999212079089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3.3661956737261294E-2</v>
      </c>
      <c r="CO321">
        <v>3.4248014315501854E-2</v>
      </c>
      <c r="CP321">
        <v>3.4580666365847203E-2</v>
      </c>
      <c r="CQ321">
        <v>3.4608351911962348E-2</v>
      </c>
      <c r="CR321">
        <v>3.4294077624320553E-2</v>
      </c>
      <c r="CS321">
        <v>3.3581820697740676E-2</v>
      </c>
      <c r="CT321">
        <v>3.1959319079031004E-2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</row>
    <row r="322" spans="1:104" x14ac:dyDescent="0.25">
      <c r="A322" t="s">
        <v>483</v>
      </c>
      <c r="B322" t="s">
        <v>169</v>
      </c>
      <c r="C322" t="s">
        <v>26</v>
      </c>
      <c r="D322" t="s">
        <v>186</v>
      </c>
      <c r="E322" t="s">
        <v>183</v>
      </c>
      <c r="F322">
        <v>2018</v>
      </c>
      <c r="G322" t="s">
        <v>178</v>
      </c>
      <c r="H322">
        <v>9</v>
      </c>
      <c r="I322">
        <v>18.977046213634083</v>
      </c>
      <c r="J322">
        <v>18.188815423202403</v>
      </c>
      <c r="K322">
        <v>17.720888425021105</v>
      </c>
      <c r="L322">
        <v>17.656763370049603</v>
      </c>
      <c r="M322">
        <v>18.312366640821153</v>
      </c>
      <c r="N322">
        <v>20.212787417100397</v>
      </c>
      <c r="O322">
        <v>23.377633033670836</v>
      </c>
      <c r="P322">
        <v>26.506582055200582</v>
      </c>
      <c r="Q322">
        <v>30.607649034746903</v>
      </c>
      <c r="R322">
        <v>33.857855005610979</v>
      </c>
      <c r="S322">
        <v>36.2894695964224</v>
      </c>
      <c r="T322">
        <v>37.757064571258326</v>
      </c>
      <c r="U322">
        <v>38.256930432919965</v>
      </c>
      <c r="V322">
        <v>38.629604228279625</v>
      </c>
      <c r="W322">
        <v>38.403681427323043</v>
      </c>
      <c r="X322">
        <v>37.350856508529986</v>
      </c>
      <c r="Y322">
        <v>35.519268524019125</v>
      </c>
      <c r="Z322">
        <v>33.206169322614954</v>
      </c>
      <c r="AA322">
        <v>30.32612302079561</v>
      </c>
      <c r="AB322">
        <v>29.6839052739953</v>
      </c>
      <c r="AC322">
        <v>27.960972851742294</v>
      </c>
      <c r="AD322">
        <v>25.676189422056805</v>
      </c>
      <c r="AE322">
        <v>22.925180342926826</v>
      </c>
      <c r="AF322">
        <v>20.765654169961973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0.34755071303957663</v>
      </c>
      <c r="AS322">
        <v>0.3521519271893952</v>
      </c>
      <c r="AT322">
        <v>0.3555823582875477</v>
      </c>
      <c r="AU322">
        <v>0.353502769796952</v>
      </c>
      <c r="AV322">
        <v>0.34381158076794749</v>
      </c>
      <c r="AW322">
        <v>0.32695197676747401</v>
      </c>
      <c r="AX322">
        <v>0.3056600882332034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73.250000192388043</v>
      </c>
      <c r="BF322">
        <v>73.250000192388043</v>
      </c>
      <c r="BG322">
        <v>72.00000191807986</v>
      </c>
      <c r="BH322">
        <v>72.00000191807986</v>
      </c>
      <c r="BI322">
        <v>72.750001716507455</v>
      </c>
      <c r="BJ322">
        <v>70.500001414873935</v>
      </c>
      <c r="BK322">
        <v>72.500000696077365</v>
      </c>
      <c r="BL322">
        <v>74.250001494632784</v>
      </c>
      <c r="BM322">
        <v>83.250001492699241</v>
      </c>
      <c r="BN322">
        <v>88.750001766779704</v>
      </c>
      <c r="BO322">
        <v>94.999998516001725</v>
      </c>
      <c r="BP322">
        <v>98.999999495343914</v>
      </c>
      <c r="BQ322">
        <v>99.749998870807815</v>
      </c>
      <c r="BR322">
        <v>97.249998455094953</v>
      </c>
      <c r="BS322">
        <v>95.999999214012647</v>
      </c>
      <c r="BT322">
        <v>93.499998496182855</v>
      </c>
      <c r="BU322">
        <v>94.000000778736563</v>
      </c>
      <c r="BV322">
        <v>93.749999516612931</v>
      </c>
      <c r="BW322">
        <v>89.749999504044865</v>
      </c>
      <c r="BX322">
        <v>84.999998424158193</v>
      </c>
      <c r="BY322">
        <v>80.749999505978423</v>
      </c>
      <c r="BZ322">
        <v>79.749997901616766</v>
      </c>
      <c r="CA322">
        <v>78.75000143324263</v>
      </c>
      <c r="CB322">
        <v>75.000000990943477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3.6410162054633065E-2</v>
      </c>
      <c r="CO322">
        <v>3.6919443958060585E-2</v>
      </c>
      <c r="CP322">
        <v>3.7201262182402828E-2</v>
      </c>
      <c r="CQ322">
        <v>3.7079995602302372E-2</v>
      </c>
      <c r="CR322">
        <v>3.6535317661485739E-2</v>
      </c>
      <c r="CS322">
        <v>3.5498568602309502E-2</v>
      </c>
      <c r="CT322">
        <v>3.358557883438959E-2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</row>
    <row r="323" spans="1:104" x14ac:dyDescent="0.25">
      <c r="A323" t="s">
        <v>484</v>
      </c>
      <c r="B323" t="s">
        <v>169</v>
      </c>
      <c r="C323" t="s">
        <v>26</v>
      </c>
      <c r="D323" t="s">
        <v>186</v>
      </c>
      <c r="E323" t="s">
        <v>183</v>
      </c>
      <c r="F323">
        <v>2018</v>
      </c>
      <c r="G323" t="s">
        <v>179</v>
      </c>
      <c r="H323">
        <v>10</v>
      </c>
      <c r="I323">
        <v>17.139844217116554</v>
      </c>
      <c r="J323">
        <v>16.449713424307287</v>
      </c>
      <c r="K323">
        <v>16.050114644885042</v>
      </c>
      <c r="L323">
        <v>15.972998517336839</v>
      </c>
      <c r="M323">
        <v>16.515078132949149</v>
      </c>
      <c r="N323">
        <v>18.101670524727037</v>
      </c>
      <c r="O323">
        <v>20.976848930020999</v>
      </c>
      <c r="P323">
        <v>23.154047431812014</v>
      </c>
      <c r="Q323">
        <v>26.32890593551291</v>
      </c>
      <c r="R323">
        <v>29.230402032109705</v>
      </c>
      <c r="S323">
        <v>31.613349138109946</v>
      </c>
      <c r="T323">
        <v>33.302363770679058</v>
      </c>
      <c r="U323">
        <v>34.170329347425792</v>
      </c>
      <c r="V323">
        <v>34.847706523999051</v>
      </c>
      <c r="W323">
        <v>34.788502364412402</v>
      </c>
      <c r="X323">
        <v>33.857625608238926</v>
      </c>
      <c r="Y323">
        <v>32.113641090359835</v>
      </c>
      <c r="Z323">
        <v>29.821541597509043</v>
      </c>
      <c r="AA323">
        <v>28.172685054991145</v>
      </c>
      <c r="AB323">
        <v>27.050835198073038</v>
      </c>
      <c r="AC323">
        <v>25.316971022757439</v>
      </c>
      <c r="AD323">
        <v>23.276904739752052</v>
      </c>
      <c r="AE323">
        <v>20.753567794034183</v>
      </c>
      <c r="AF323">
        <v>18.743363630402065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0.30654553850057037</v>
      </c>
      <c r="AS323">
        <v>0.31453508340267111</v>
      </c>
      <c r="AT323">
        <v>0.32077029026766346</v>
      </c>
      <c r="AU323">
        <v>0.32022531148150707</v>
      </c>
      <c r="AV323">
        <v>0.31165668658272344</v>
      </c>
      <c r="AW323">
        <v>0.29560344584067211</v>
      </c>
      <c r="AX323">
        <v>0.27450484616066367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69.999998769779921</v>
      </c>
      <c r="BF323">
        <v>68.2499976691076</v>
      </c>
      <c r="BG323">
        <v>68.999998253039166</v>
      </c>
      <c r="BH323">
        <v>68.499999475041648</v>
      </c>
      <c r="BI323">
        <v>66.749998555639451</v>
      </c>
      <c r="BJ323">
        <v>66.500001704422772</v>
      </c>
      <c r="BK323">
        <v>67.499998112373532</v>
      </c>
      <c r="BL323">
        <v>67.499998112373532</v>
      </c>
      <c r="BM323">
        <v>74.250001494632784</v>
      </c>
      <c r="BN323">
        <v>78.999999069963295</v>
      </c>
      <c r="BO323">
        <v>83.250001492699241</v>
      </c>
      <c r="BP323">
        <v>83.749999424769385</v>
      </c>
      <c r="BQ323">
        <v>84.249998323613667</v>
      </c>
      <c r="BR323">
        <v>85.249999444588255</v>
      </c>
      <c r="BS323">
        <v>84.999998424158193</v>
      </c>
      <c r="BT323">
        <v>85.74999810173901</v>
      </c>
      <c r="BU323">
        <v>84.999998424158193</v>
      </c>
      <c r="BV323">
        <v>81.49999948567617</v>
      </c>
      <c r="BW323">
        <v>77.750000312268043</v>
      </c>
      <c r="BX323">
        <v>73.749999212079089</v>
      </c>
      <c r="BY323">
        <v>72.249998588026401</v>
      </c>
      <c r="BZ323">
        <v>69.749998293160289</v>
      </c>
      <c r="CA323">
        <v>68.499999475041648</v>
      </c>
      <c r="CB323">
        <v>68.000000515774005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3.238347976923097E-2</v>
      </c>
      <c r="CO323">
        <v>3.3324133582720392E-2</v>
      </c>
      <c r="CP323">
        <v>3.3913235358899924E-2</v>
      </c>
      <c r="CQ323">
        <v>3.3953383764942086E-2</v>
      </c>
      <c r="CR323">
        <v>3.3482454273308079E-2</v>
      </c>
      <c r="CS323">
        <v>3.2411082701582494E-2</v>
      </c>
      <c r="CT323">
        <v>3.0452560588826276E-2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</row>
    <row r="324" spans="1:104" x14ac:dyDescent="0.25">
      <c r="A324" t="s">
        <v>485</v>
      </c>
      <c r="B324" t="s">
        <v>169</v>
      </c>
      <c r="C324" t="s">
        <v>26</v>
      </c>
      <c r="D324" t="s">
        <v>186</v>
      </c>
      <c r="E324" t="s">
        <v>183</v>
      </c>
      <c r="F324">
        <v>2018</v>
      </c>
      <c r="G324" t="s">
        <v>180</v>
      </c>
      <c r="H324">
        <v>11</v>
      </c>
      <c r="I324">
        <v>15.70474941632656</v>
      </c>
      <c r="J324">
        <v>15.195617576072637</v>
      </c>
      <c r="K324">
        <v>14.907388146738073</v>
      </c>
      <c r="L324">
        <v>14.91823446113767</v>
      </c>
      <c r="M324">
        <v>15.470086833805064</v>
      </c>
      <c r="N324">
        <v>17.000712649024052</v>
      </c>
      <c r="O324">
        <v>19.05828699233707</v>
      </c>
      <c r="P324">
        <v>21.081015223774692</v>
      </c>
      <c r="Q324">
        <v>23.764868834025588</v>
      </c>
      <c r="R324">
        <v>25.958435720493316</v>
      </c>
      <c r="S324">
        <v>27.730680790672309</v>
      </c>
      <c r="T324">
        <v>28.892222072751959</v>
      </c>
      <c r="U324">
        <v>29.440971402605893</v>
      </c>
      <c r="V324">
        <v>29.89623047246064</v>
      </c>
      <c r="W324">
        <v>29.694531768128993</v>
      </c>
      <c r="X324">
        <v>28.691540505431327</v>
      </c>
      <c r="Y324">
        <v>27.55858987614365</v>
      </c>
      <c r="Z324">
        <v>27.191662691903769</v>
      </c>
      <c r="AA324">
        <v>25.139988608819561</v>
      </c>
      <c r="AB324">
        <v>23.6843513458711</v>
      </c>
      <c r="AC324">
        <v>22.284175074380556</v>
      </c>
      <c r="AD324">
        <v>20.612713691256342</v>
      </c>
      <c r="AE324">
        <v>18.561061587177555</v>
      </c>
      <c r="AF324">
        <v>16.921496287778794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0.26595054313774386</v>
      </c>
      <c r="AS324">
        <v>0.27100173470233829</v>
      </c>
      <c r="AT324">
        <v>0.27519237184937018</v>
      </c>
      <c r="AU324">
        <v>0.27333573159685548</v>
      </c>
      <c r="AV324">
        <v>0.26410328196317595</v>
      </c>
      <c r="AW324">
        <v>0.25367457220701167</v>
      </c>
      <c r="AX324">
        <v>0.25029703882996562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59.749999530631165</v>
      </c>
      <c r="BF324">
        <v>59.500000927136384</v>
      </c>
      <c r="BG324">
        <v>58.750000282781436</v>
      </c>
      <c r="BH324">
        <v>58.499998295577228</v>
      </c>
      <c r="BI324">
        <v>58.249999963987662</v>
      </c>
      <c r="BJ324">
        <v>56.999999514437697</v>
      </c>
      <c r="BK324">
        <v>57.749999524347132</v>
      </c>
      <c r="BL324">
        <v>60.250000181753535</v>
      </c>
      <c r="BM324">
        <v>67.749999011956845</v>
      </c>
      <c r="BN324">
        <v>75.50000025232805</v>
      </c>
      <c r="BO324">
        <v>78.999999069963295</v>
      </c>
      <c r="BP324">
        <v>81.999998021980147</v>
      </c>
      <c r="BQ324">
        <v>84.499999344043758</v>
      </c>
      <c r="BR324">
        <v>83.749999424769385</v>
      </c>
      <c r="BS324">
        <v>83.499998162645781</v>
      </c>
      <c r="BT324">
        <v>82.999999565918415</v>
      </c>
      <c r="BU324">
        <v>80.499998848088637</v>
      </c>
      <c r="BV324">
        <v>75.249999231897959</v>
      </c>
      <c r="BW324">
        <v>69.749998293160289</v>
      </c>
      <c r="BX324">
        <v>65.499999072863616</v>
      </c>
      <c r="BY324">
        <v>64.499998556122847</v>
      </c>
      <c r="BZ324">
        <v>61.499998999872169</v>
      </c>
      <c r="CA324">
        <v>60.500001927264215</v>
      </c>
      <c r="CB324">
        <v>58.999999248816508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2.8435724365260841E-2</v>
      </c>
      <c r="CO324">
        <v>2.9075425024934334E-2</v>
      </c>
      <c r="CP324">
        <v>2.946531589625204E-2</v>
      </c>
      <c r="CQ324">
        <v>2.9348331427795311E-2</v>
      </c>
      <c r="CR324">
        <v>2.8644188087908445E-2</v>
      </c>
      <c r="CS324">
        <v>2.7827912395220689E-2</v>
      </c>
      <c r="CT324">
        <v>2.7457752783968697E-2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</row>
    <row r="325" spans="1:104" x14ac:dyDescent="0.25">
      <c r="A325" t="s">
        <v>486</v>
      </c>
      <c r="B325" t="s">
        <v>169</v>
      </c>
      <c r="C325" t="s">
        <v>26</v>
      </c>
      <c r="D325" t="s">
        <v>186</v>
      </c>
      <c r="E325" t="s">
        <v>183</v>
      </c>
      <c r="F325">
        <v>2018</v>
      </c>
      <c r="G325" t="s">
        <v>181</v>
      </c>
      <c r="H325">
        <v>12</v>
      </c>
      <c r="I325">
        <v>14.317786356425925</v>
      </c>
      <c r="J325">
        <v>13.961698311308959</v>
      </c>
      <c r="K325">
        <v>13.82265720457313</v>
      </c>
      <c r="L325">
        <v>13.947080716801873</v>
      </c>
      <c r="M325">
        <v>14.55808814750463</v>
      </c>
      <c r="N325">
        <v>16.140754295857427</v>
      </c>
      <c r="O325">
        <v>18.108284770303431</v>
      </c>
      <c r="P325">
        <v>20.039027208439396</v>
      </c>
      <c r="Q325">
        <v>21.686657224266803</v>
      </c>
      <c r="R325">
        <v>22.289059519359853</v>
      </c>
      <c r="S325">
        <v>22.474546728327709</v>
      </c>
      <c r="T325">
        <v>22.345177320539563</v>
      </c>
      <c r="U325">
        <v>22.003975565159184</v>
      </c>
      <c r="V325">
        <v>21.79847554274598</v>
      </c>
      <c r="W325">
        <v>21.433724363124931</v>
      </c>
      <c r="X325">
        <v>20.790134408858684</v>
      </c>
      <c r="Y325">
        <v>20.536074515678695</v>
      </c>
      <c r="Z325">
        <v>21.523634114741345</v>
      </c>
      <c r="AA325">
        <v>21.072270434621949</v>
      </c>
      <c r="AB325">
        <v>20.12462558554294</v>
      </c>
      <c r="AC325">
        <v>19.174659194575181</v>
      </c>
      <c r="AD325">
        <v>18.067550784992644</v>
      </c>
      <c r="AE325">
        <v>16.54361040164768</v>
      </c>
      <c r="AF325">
        <v>15.357779123691438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0.20568553883782528</v>
      </c>
      <c r="AS325">
        <v>0.20254480257293214</v>
      </c>
      <c r="AT325">
        <v>0.20065319984065999</v>
      </c>
      <c r="AU325">
        <v>0.19729569256642704</v>
      </c>
      <c r="AV325">
        <v>0.19137149087041619</v>
      </c>
      <c r="AW325">
        <v>0.18903289778633112</v>
      </c>
      <c r="AX325">
        <v>0.19812329688610736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47.250000080483943</v>
      </c>
      <c r="BF325">
        <v>46.749999248091427</v>
      </c>
      <c r="BG325">
        <v>45.249999590812855</v>
      </c>
      <c r="BH325">
        <v>45.000000141390714</v>
      </c>
      <c r="BI325">
        <v>45.249999590812855</v>
      </c>
      <c r="BJ325">
        <v>45.249999590812855</v>
      </c>
      <c r="BK325">
        <v>44.249999889787752</v>
      </c>
      <c r="BL325">
        <v>45.249999590812855</v>
      </c>
      <c r="BM325">
        <v>47.750000761818008</v>
      </c>
      <c r="BN325">
        <v>50.75000043891545</v>
      </c>
      <c r="BO325">
        <v>52.999999652928089</v>
      </c>
      <c r="BP325">
        <v>53.249999434678834</v>
      </c>
      <c r="BQ325">
        <v>53.999999686281797</v>
      </c>
      <c r="BR325">
        <v>55.000000595774551</v>
      </c>
      <c r="BS325">
        <v>56.000000175952891</v>
      </c>
      <c r="BT325">
        <v>55.000000595774551</v>
      </c>
      <c r="BU325">
        <v>54.250000585865116</v>
      </c>
      <c r="BV325">
        <v>50.75000043891545</v>
      </c>
      <c r="BW325">
        <v>49.25000041909658</v>
      </c>
      <c r="BX325">
        <v>48.500000530033915</v>
      </c>
      <c r="BY325">
        <v>46.500000282056348</v>
      </c>
      <c r="BZ325">
        <v>47.750000761818008</v>
      </c>
      <c r="CA325">
        <v>45.99999960072229</v>
      </c>
      <c r="CB325">
        <v>45.249999590812855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2.0804014778051824E-2</v>
      </c>
      <c r="CO325">
        <v>2.0581454120334075E-2</v>
      </c>
      <c r="CP325">
        <v>2.0439365972242374E-2</v>
      </c>
      <c r="CQ325">
        <v>2.0238795477646662E-2</v>
      </c>
      <c r="CR325">
        <v>1.9839631127418746E-2</v>
      </c>
      <c r="CS325">
        <v>1.9779423794198107E-2</v>
      </c>
      <c r="CT325">
        <v>2.0627401681785524E-2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</row>
    <row r="326" spans="1:104" x14ac:dyDescent="0.25">
      <c r="A326" t="s">
        <v>487</v>
      </c>
      <c r="B326" t="s">
        <v>169</v>
      </c>
      <c r="C326" t="s">
        <v>26</v>
      </c>
      <c r="D326" t="s">
        <v>186</v>
      </c>
      <c r="E326" t="s">
        <v>183</v>
      </c>
      <c r="F326">
        <v>2018</v>
      </c>
      <c r="G326" t="s">
        <v>182</v>
      </c>
      <c r="H326">
        <v>8</v>
      </c>
      <c r="I326">
        <v>18.022564995071317</v>
      </c>
      <c r="J326">
        <v>17.243823228595872</v>
      </c>
      <c r="K326">
        <v>16.792316095813263</v>
      </c>
      <c r="L326">
        <v>16.691540762291126</v>
      </c>
      <c r="M326">
        <v>17.286905485589287</v>
      </c>
      <c r="N326">
        <v>18.975390847091429</v>
      </c>
      <c r="O326">
        <v>21.610459728510122</v>
      </c>
      <c r="P326">
        <v>24.501294527104847</v>
      </c>
      <c r="Q326">
        <v>27.835746342970481</v>
      </c>
      <c r="R326">
        <v>30.529855697032357</v>
      </c>
      <c r="S326">
        <v>32.675971496909874</v>
      </c>
      <c r="T326">
        <v>33.95256303846309</v>
      </c>
      <c r="U326">
        <v>34.517116028507033</v>
      </c>
      <c r="V326">
        <v>34.946216124179188</v>
      </c>
      <c r="W326">
        <v>34.898318116039569</v>
      </c>
      <c r="X326">
        <v>34.23382906570491</v>
      </c>
      <c r="Y326">
        <v>32.916561741664189</v>
      </c>
      <c r="Z326">
        <v>30.955235192709182</v>
      </c>
      <c r="AA326">
        <v>28.207035204189239</v>
      </c>
      <c r="AB326">
        <v>27.090142088827715</v>
      </c>
      <c r="AC326">
        <v>26.272136528575238</v>
      </c>
      <c r="AD326">
        <v>24.313851028043143</v>
      </c>
      <c r="AE326">
        <v>21.79744394944068</v>
      </c>
      <c r="AF326">
        <v>19.748420043470265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0.31253058241235554</v>
      </c>
      <c r="AS326">
        <v>0.31772723713381151</v>
      </c>
      <c r="AT326">
        <v>0.32167707836811238</v>
      </c>
      <c r="AU326">
        <v>0.32123619302021605</v>
      </c>
      <c r="AV326">
        <v>0.31511961177104258</v>
      </c>
      <c r="AW326">
        <v>0.30299426901624005</v>
      </c>
      <c r="AX326">
        <v>0.28494042010750292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69.812500904779739</v>
      </c>
      <c r="BF326">
        <v>69.312502247628984</v>
      </c>
      <c r="BG326">
        <v>68.562501361580502</v>
      </c>
      <c r="BH326">
        <v>68.2499976691076</v>
      </c>
      <c r="BI326">
        <v>68.374999689907213</v>
      </c>
      <c r="BJ326">
        <v>67.499998112373532</v>
      </c>
      <c r="BK326">
        <v>68.312500582843953</v>
      </c>
      <c r="BL326">
        <v>71.18750041438355</v>
      </c>
      <c r="BM326">
        <v>77.250001171730233</v>
      </c>
      <c r="BN326">
        <v>81.000001251489095</v>
      </c>
      <c r="BO326">
        <v>85.812500350818169</v>
      </c>
      <c r="BP326">
        <v>87.81249902778778</v>
      </c>
      <c r="BQ326">
        <v>89.125000517949232</v>
      </c>
      <c r="BR326">
        <v>89.062500202418335</v>
      </c>
      <c r="BS326">
        <v>88.625001135717909</v>
      </c>
      <c r="BT326">
        <v>88.000002089198873</v>
      </c>
      <c r="BU326">
        <v>87.687497913338902</v>
      </c>
      <c r="BV326">
        <v>86.812501955179812</v>
      </c>
      <c r="BW326">
        <v>84.062500277343332</v>
      </c>
      <c r="BX326">
        <v>80.312499351657095</v>
      </c>
      <c r="BY326">
        <v>76.562499634438538</v>
      </c>
      <c r="BZ326">
        <v>74.687501407260569</v>
      </c>
      <c r="CA326">
        <v>73.624997855936698</v>
      </c>
      <c r="CB326">
        <v>72.124998802891938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3.3446865948522947E-2</v>
      </c>
      <c r="CO326">
        <v>3.4035039436684129E-2</v>
      </c>
      <c r="CP326">
        <v>3.4374062080723376E-2</v>
      </c>
      <c r="CQ326">
        <v>3.4409981586499806E-2</v>
      </c>
      <c r="CR326">
        <v>3.4101846199776624E-2</v>
      </c>
      <c r="CS326">
        <v>3.3397227805430432E-2</v>
      </c>
      <c r="CT326">
        <v>3.178612171338633E-2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</row>
    <row r="327" spans="1:104" x14ac:dyDescent="0.25">
      <c r="A327" t="s">
        <v>488</v>
      </c>
      <c r="B327" t="s">
        <v>169</v>
      </c>
      <c r="C327" t="s">
        <v>26</v>
      </c>
      <c r="D327" t="s">
        <v>186</v>
      </c>
      <c r="E327" t="s">
        <v>183</v>
      </c>
      <c r="F327">
        <v>2019</v>
      </c>
      <c r="G327" t="s">
        <v>170</v>
      </c>
      <c r="H327">
        <v>1</v>
      </c>
      <c r="I327">
        <v>14.16463484905656</v>
      </c>
      <c r="J327">
        <v>13.827439571800447</v>
      </c>
      <c r="K327">
        <v>13.741719781462487</v>
      </c>
      <c r="L327">
        <v>13.911259930447581</v>
      </c>
      <c r="M327">
        <v>14.592511242831367</v>
      </c>
      <c r="N327">
        <v>16.266429221657368</v>
      </c>
      <c r="O327">
        <v>18.987499685411702</v>
      </c>
      <c r="P327">
        <v>20.945899877076894</v>
      </c>
      <c r="Q327">
        <v>22.246744080409183</v>
      </c>
      <c r="R327">
        <v>22.223776858118644</v>
      </c>
      <c r="S327">
        <v>21.805424110898301</v>
      </c>
      <c r="T327">
        <v>21.260758752156818</v>
      </c>
      <c r="U327">
        <v>20.585598894690243</v>
      </c>
      <c r="V327">
        <v>20.119086407895626</v>
      </c>
      <c r="W327">
        <v>19.669866066003845</v>
      </c>
      <c r="X327">
        <v>19.210431045542485</v>
      </c>
      <c r="Y327">
        <v>19.231075494817862</v>
      </c>
      <c r="Z327">
        <v>20.661651751974819</v>
      </c>
      <c r="AA327">
        <v>20.657447387272537</v>
      </c>
      <c r="AB327">
        <v>19.863626074424179</v>
      </c>
      <c r="AC327">
        <v>18.989254977123331</v>
      </c>
      <c r="AD327">
        <v>17.954228173533167</v>
      </c>
      <c r="AE327">
        <v>16.434589021125714</v>
      </c>
      <c r="AF327">
        <v>15.309918615813649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0.19570354835435314</v>
      </c>
      <c r="AS327">
        <v>0.18948876235040588</v>
      </c>
      <c r="AT327">
        <v>0.18519455055650036</v>
      </c>
      <c r="AU327">
        <v>0.18105951047438396</v>
      </c>
      <c r="AV327">
        <v>0.17683045231702726</v>
      </c>
      <c r="AW327">
        <v>0.17702048373729226</v>
      </c>
      <c r="AX327">
        <v>0.19018882659908859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42.249999672021879</v>
      </c>
      <c r="BF327">
        <v>40.249999424044319</v>
      </c>
      <c r="BG327">
        <v>39.499999534981647</v>
      </c>
      <c r="BH327">
        <v>39.499999534981647</v>
      </c>
      <c r="BI327">
        <v>38.749999162531921</v>
      </c>
      <c r="BJ327">
        <v>38.499999531839634</v>
      </c>
      <c r="BK327">
        <v>38.499999531839634</v>
      </c>
      <c r="BL327">
        <v>36.750000968949365</v>
      </c>
      <c r="BM327">
        <v>44.000001044599436</v>
      </c>
      <c r="BN327">
        <v>47.999999607006323</v>
      </c>
      <c r="BO327">
        <v>50.75000043891545</v>
      </c>
      <c r="BP327">
        <v>53.249999434678834</v>
      </c>
      <c r="BQ327">
        <v>55.000000595774551</v>
      </c>
      <c r="BR327">
        <v>53.999999686281797</v>
      </c>
      <c r="BS327">
        <v>55.249999440962867</v>
      </c>
      <c r="BT327">
        <v>54.500000518674319</v>
      </c>
      <c r="BU327">
        <v>52.499998820535566</v>
      </c>
      <c r="BV327">
        <v>50.249999636734628</v>
      </c>
      <c r="BW327">
        <v>48.750000221149577</v>
      </c>
      <c r="BX327">
        <v>45.750000030453378</v>
      </c>
      <c r="BY327">
        <v>44.249999889787752</v>
      </c>
      <c r="BZ327">
        <v>43.500000242418608</v>
      </c>
      <c r="CA327">
        <v>44.750000722180275</v>
      </c>
      <c r="CB327">
        <v>42.999999923624848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1.9047430309699478E-2</v>
      </c>
      <c r="CO327">
        <v>1.8492968764261146E-2</v>
      </c>
      <c r="CP327">
        <v>1.8098088898729717E-2</v>
      </c>
      <c r="CQ327">
        <v>1.7819704526725492E-2</v>
      </c>
      <c r="CR327">
        <v>1.7637896323277297E-2</v>
      </c>
      <c r="CS327">
        <v>1.7921967370801185E-2</v>
      </c>
      <c r="CT327">
        <v>1.9242118919254862E-2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</row>
    <row r="328" spans="1:104" x14ac:dyDescent="0.25">
      <c r="A328" t="s">
        <v>489</v>
      </c>
      <c r="B328" t="s">
        <v>169</v>
      </c>
      <c r="C328" t="s">
        <v>26</v>
      </c>
      <c r="D328" t="s">
        <v>186</v>
      </c>
      <c r="E328" t="s">
        <v>183</v>
      </c>
      <c r="F328">
        <v>2019</v>
      </c>
      <c r="G328" t="s">
        <v>171</v>
      </c>
      <c r="H328">
        <v>2</v>
      </c>
      <c r="I328">
        <v>14.696866457843683</v>
      </c>
      <c r="J328">
        <v>14.272276340790073</v>
      </c>
      <c r="K328">
        <v>14.11106882551208</v>
      </c>
      <c r="L328">
        <v>14.193581652371426</v>
      </c>
      <c r="M328">
        <v>14.791627164779586</v>
      </c>
      <c r="N328">
        <v>16.37700942726244</v>
      </c>
      <c r="O328">
        <v>18.772286709986339</v>
      </c>
      <c r="P328">
        <v>20.47733292729755</v>
      </c>
      <c r="Q328">
        <v>22.136833275248257</v>
      </c>
      <c r="R328">
        <v>23.001169302484303</v>
      </c>
      <c r="S328">
        <v>23.521398168858081</v>
      </c>
      <c r="T328">
        <v>23.765966643805292</v>
      </c>
      <c r="U328">
        <v>23.784123205619615</v>
      </c>
      <c r="V328">
        <v>23.890176257259629</v>
      </c>
      <c r="W328">
        <v>23.72037264722055</v>
      </c>
      <c r="X328">
        <v>23.083771495526516</v>
      </c>
      <c r="Y328">
        <v>22.379430369361813</v>
      </c>
      <c r="Z328">
        <v>22.501480919403214</v>
      </c>
      <c r="AA328">
        <v>22.395773587699676</v>
      </c>
      <c r="AB328">
        <v>21.303209894471884</v>
      </c>
      <c r="AC328">
        <v>20.240334497651475</v>
      </c>
      <c r="AD328">
        <v>18.907705540676172</v>
      </c>
      <c r="AE328">
        <v>17.136358580997385</v>
      </c>
      <c r="AF328">
        <v>15.789399093452815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0.21876378677771688</v>
      </c>
      <c r="AS328">
        <v>0.21893092304662506</v>
      </c>
      <c r="AT328">
        <v>0.21990712356996633</v>
      </c>
      <c r="AU328">
        <v>0.2183441053165367</v>
      </c>
      <c r="AV328">
        <v>0.21248424614397193</v>
      </c>
      <c r="AW328">
        <v>0.20600083088058216</v>
      </c>
      <c r="AX328">
        <v>0.20712429758508064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47.750000761818008</v>
      </c>
      <c r="BF328">
        <v>48.500000530033915</v>
      </c>
      <c r="BG328">
        <v>48.249999147063527</v>
      </c>
      <c r="BH328">
        <v>49.25000041909658</v>
      </c>
      <c r="BI328">
        <v>48.999998915279441</v>
      </c>
      <c r="BJ328">
        <v>48.249999147063527</v>
      </c>
      <c r="BK328">
        <v>49.25000041909658</v>
      </c>
      <c r="BL328">
        <v>47.999999607006323</v>
      </c>
      <c r="BM328">
        <v>51.499999965437823</v>
      </c>
      <c r="BN328">
        <v>54.500000518674319</v>
      </c>
      <c r="BO328">
        <v>57.250000504656093</v>
      </c>
      <c r="BP328">
        <v>58.249999963987662</v>
      </c>
      <c r="BQ328">
        <v>60.000001276141845</v>
      </c>
      <c r="BR328">
        <v>60.749998597210755</v>
      </c>
      <c r="BS328">
        <v>61.499998999872169</v>
      </c>
      <c r="BT328">
        <v>60.000001276141845</v>
      </c>
      <c r="BU328">
        <v>58.999999248816508</v>
      </c>
      <c r="BV328">
        <v>58.499998295577228</v>
      </c>
      <c r="BW328">
        <v>55.750000243143695</v>
      </c>
      <c r="BX328">
        <v>52.75000068689301</v>
      </c>
      <c r="BY328">
        <v>52.75000068689301</v>
      </c>
      <c r="BZ328">
        <v>50.75000043891545</v>
      </c>
      <c r="CA328">
        <v>50.000000549852786</v>
      </c>
      <c r="CB328">
        <v>49.25000041909658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2.2661571948823737E-2</v>
      </c>
      <c r="CO328">
        <v>2.2789441088928143E-2</v>
      </c>
      <c r="CP328">
        <v>2.2903433534101035E-2</v>
      </c>
      <c r="CQ328">
        <v>2.2846388369273839E-2</v>
      </c>
      <c r="CR328">
        <v>2.2522046280364645E-2</v>
      </c>
      <c r="CS328">
        <v>2.2143154612916396E-2</v>
      </c>
      <c r="CT328">
        <v>2.2194089383434073E-2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</row>
    <row r="329" spans="1:104" x14ac:dyDescent="0.25">
      <c r="A329" t="s">
        <v>490</v>
      </c>
      <c r="B329" t="s">
        <v>169</v>
      </c>
      <c r="C329" t="s">
        <v>26</v>
      </c>
      <c r="D329" t="s">
        <v>186</v>
      </c>
      <c r="E329" t="s">
        <v>183</v>
      </c>
      <c r="F329">
        <v>2019</v>
      </c>
      <c r="G329" t="s">
        <v>172</v>
      </c>
      <c r="H329">
        <v>3</v>
      </c>
      <c r="I329">
        <v>15.94734030949048</v>
      </c>
      <c r="J329">
        <v>15.327576314628296</v>
      </c>
      <c r="K329">
        <v>14.989187547166129</v>
      </c>
      <c r="L329">
        <v>14.930675779120703</v>
      </c>
      <c r="M329">
        <v>15.43003365385189</v>
      </c>
      <c r="N329">
        <v>16.889001891718827</v>
      </c>
      <c r="O329">
        <v>19.44211169636802</v>
      </c>
      <c r="P329">
        <v>21.165644666620697</v>
      </c>
      <c r="Q329">
        <v>23.37580456168995</v>
      </c>
      <c r="R329">
        <v>25.246173428751181</v>
      </c>
      <c r="S329">
        <v>26.867372111998929</v>
      </c>
      <c r="T329">
        <v>27.978759237256035</v>
      </c>
      <c r="U329">
        <v>28.600931443796384</v>
      </c>
      <c r="V329">
        <v>29.239892408039125</v>
      </c>
      <c r="W329">
        <v>29.300031521283525</v>
      </c>
      <c r="X329">
        <v>28.693560889628273</v>
      </c>
      <c r="Y329">
        <v>27.508656997301109</v>
      </c>
      <c r="Z329">
        <v>26.066085958511461</v>
      </c>
      <c r="AA329">
        <v>24.606773707668609</v>
      </c>
      <c r="AB329">
        <v>24.211259881238778</v>
      </c>
      <c r="AC329">
        <v>22.915348083945727</v>
      </c>
      <c r="AD329">
        <v>21.186145330904246</v>
      </c>
      <c r="AE329">
        <v>19.013305318758682</v>
      </c>
      <c r="AF329">
        <v>17.281782209637335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0.2575421995223181</v>
      </c>
      <c r="AS329">
        <v>0.26326923747862868</v>
      </c>
      <c r="AT329">
        <v>0.26915083301896869</v>
      </c>
      <c r="AU329">
        <v>0.26970440608718471</v>
      </c>
      <c r="AV329">
        <v>0.2641218737187388</v>
      </c>
      <c r="AW329">
        <v>0.25321495254213422</v>
      </c>
      <c r="AX329">
        <v>0.2399362015265383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54.250000585865116</v>
      </c>
      <c r="BF329">
        <v>54.500000518674319</v>
      </c>
      <c r="BG329">
        <v>53.249999434678834</v>
      </c>
      <c r="BH329">
        <v>54.500000518674319</v>
      </c>
      <c r="BI329">
        <v>54.74999921280417</v>
      </c>
      <c r="BJ329">
        <v>53.500001421883042</v>
      </c>
      <c r="BK329">
        <v>52.75000068689301</v>
      </c>
      <c r="BL329">
        <v>58.499998295577228</v>
      </c>
      <c r="BM329">
        <v>65.499999072863616</v>
      </c>
      <c r="BN329">
        <v>71.750001139343311</v>
      </c>
      <c r="BO329">
        <v>75.750002360379014</v>
      </c>
      <c r="BP329">
        <v>78.249998788148645</v>
      </c>
      <c r="BQ329">
        <v>81.000001251489095</v>
      </c>
      <c r="BR329">
        <v>81.750000989493316</v>
      </c>
      <c r="BS329">
        <v>81.249999492443592</v>
      </c>
      <c r="BT329">
        <v>78.249998788148645</v>
      </c>
      <c r="BU329">
        <v>76.999999063679269</v>
      </c>
      <c r="BV329">
        <v>74.499998768813157</v>
      </c>
      <c r="BW329">
        <v>69.500001018979916</v>
      </c>
      <c r="BX329">
        <v>65.24999805243354</v>
      </c>
      <c r="BY329">
        <v>62.999998777997519</v>
      </c>
      <c r="BZ329">
        <v>59.500000927136384</v>
      </c>
      <c r="CA329">
        <v>59.250000994327188</v>
      </c>
      <c r="CB329">
        <v>56.249999625375025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2.7448850829851178E-2</v>
      </c>
      <c r="CO329">
        <v>2.8183607845524438E-2</v>
      </c>
      <c r="CP329">
        <v>2.8741211595463997E-2</v>
      </c>
      <c r="CQ329">
        <v>2.889517420066175E-2</v>
      </c>
      <c r="CR329">
        <v>2.8652428289538186E-2</v>
      </c>
      <c r="CS329">
        <v>2.7947113307350422E-2</v>
      </c>
      <c r="CT329">
        <v>2.6689218123462907E-2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</row>
    <row r="330" spans="1:104" x14ac:dyDescent="0.25">
      <c r="A330" t="s">
        <v>491</v>
      </c>
      <c r="B330" t="s">
        <v>169</v>
      </c>
      <c r="C330" t="s">
        <v>26</v>
      </c>
      <c r="D330" t="s">
        <v>186</v>
      </c>
      <c r="E330" t="s">
        <v>183</v>
      </c>
      <c r="F330">
        <v>2019</v>
      </c>
      <c r="G330" t="s">
        <v>173</v>
      </c>
      <c r="H330">
        <v>4</v>
      </c>
      <c r="I330">
        <v>16.564380116148108</v>
      </c>
      <c r="J330">
        <v>15.859388751304472</v>
      </c>
      <c r="K330">
        <v>15.454743984989545</v>
      </c>
      <c r="L330">
        <v>15.367626397883114</v>
      </c>
      <c r="M330">
        <v>15.857606714693118</v>
      </c>
      <c r="N330">
        <v>17.357759416846896</v>
      </c>
      <c r="O330">
        <v>19.624997142457392</v>
      </c>
      <c r="P330">
        <v>21.855479777607204</v>
      </c>
      <c r="Q330">
        <v>25.062560968522359</v>
      </c>
      <c r="R330">
        <v>27.776667879125487</v>
      </c>
      <c r="S330">
        <v>29.979246188027524</v>
      </c>
      <c r="T330">
        <v>31.41705888543736</v>
      </c>
      <c r="U330">
        <v>32.083980883272446</v>
      </c>
      <c r="V330">
        <v>32.615103534165776</v>
      </c>
      <c r="W330">
        <v>32.566275398686095</v>
      </c>
      <c r="X330">
        <v>31.782735849467851</v>
      </c>
      <c r="Y330">
        <v>30.312335522718691</v>
      </c>
      <c r="Z330">
        <v>28.347962895094167</v>
      </c>
      <c r="AA330">
        <v>25.908458400252876</v>
      </c>
      <c r="AB330">
        <v>25.641246020982489</v>
      </c>
      <c r="AC330">
        <v>24.569708373349968</v>
      </c>
      <c r="AD330">
        <v>22.608078755813679</v>
      </c>
      <c r="AE330">
        <v>20.158712273687048</v>
      </c>
      <c r="AF330">
        <v>18.19366871992797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0.28919148087316454</v>
      </c>
      <c r="AS330">
        <v>0.29533043671209203</v>
      </c>
      <c r="AT330">
        <v>0.30021937119592329</v>
      </c>
      <c r="AU330">
        <v>0.29976991033026001</v>
      </c>
      <c r="AV330">
        <v>0.29255749026019578</v>
      </c>
      <c r="AW330">
        <v>0.27902258481734721</v>
      </c>
      <c r="AX330">
        <v>0.2609406828190502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64.499998556122847</v>
      </c>
      <c r="BF330">
        <v>62.249998254489327</v>
      </c>
      <c r="BG330">
        <v>60.749998597210755</v>
      </c>
      <c r="BH330">
        <v>60.250000181753535</v>
      </c>
      <c r="BI330">
        <v>61.250001000611221</v>
      </c>
      <c r="BJ330">
        <v>60.749998597210755</v>
      </c>
      <c r="BK330">
        <v>62.5</v>
      </c>
      <c r="BL330">
        <v>66.749998555639451</v>
      </c>
      <c r="BM330">
        <v>76.500001856689707</v>
      </c>
      <c r="BN330">
        <v>81.999998021980147</v>
      </c>
      <c r="BO330">
        <v>87.250001505267306</v>
      </c>
      <c r="BP330">
        <v>90.499999181625711</v>
      </c>
      <c r="BQ330">
        <v>91.249998134125946</v>
      </c>
      <c r="BR330">
        <v>89.250000423930459</v>
      </c>
      <c r="BS330">
        <v>88.250000209306592</v>
      </c>
      <c r="BT330">
        <v>87.000000484837216</v>
      </c>
      <c r="BU330">
        <v>86.249999900905649</v>
      </c>
      <c r="BV330">
        <v>83.250001492699241</v>
      </c>
      <c r="BW330">
        <v>80.250000727980918</v>
      </c>
      <c r="BX330">
        <v>74.000000474202707</v>
      </c>
      <c r="BY330">
        <v>67.499998112373532</v>
      </c>
      <c r="BZ330">
        <v>65.24999805243354</v>
      </c>
      <c r="CA330">
        <v>62.5</v>
      </c>
      <c r="CB330">
        <v>60.749998597210755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3.0893721897442855E-2</v>
      </c>
      <c r="CO330">
        <v>3.1607709279294217E-2</v>
      </c>
      <c r="CP330">
        <v>3.2045529916349E-2</v>
      </c>
      <c r="CQ330">
        <v>3.2069835713411834E-2</v>
      </c>
      <c r="CR330">
        <v>3.1708847234649243E-2</v>
      </c>
      <c r="CS330">
        <v>3.0840217055312345E-2</v>
      </c>
      <c r="CT330">
        <v>2.9196211576217726E-2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</row>
    <row r="331" spans="1:104" x14ac:dyDescent="0.25">
      <c r="A331" t="s">
        <v>492</v>
      </c>
      <c r="B331" t="s">
        <v>169</v>
      </c>
      <c r="C331" t="s">
        <v>26</v>
      </c>
      <c r="D331" t="s">
        <v>186</v>
      </c>
      <c r="E331" t="s">
        <v>183</v>
      </c>
      <c r="F331">
        <v>2019</v>
      </c>
      <c r="G331" t="s">
        <v>174</v>
      </c>
      <c r="H331">
        <v>5</v>
      </c>
      <c r="I331">
        <v>16.324071527438861</v>
      </c>
      <c r="J331">
        <v>15.671792758730929</v>
      </c>
      <c r="K331">
        <v>15.301690106700617</v>
      </c>
      <c r="L331">
        <v>15.21340254918981</v>
      </c>
      <c r="M331">
        <v>15.712191688832267</v>
      </c>
      <c r="N331">
        <v>17.163377810430983</v>
      </c>
      <c r="O331">
        <v>19.18769720101432</v>
      </c>
      <c r="P331">
        <v>21.827594016443733</v>
      </c>
      <c r="Q331">
        <v>24.952612685758371</v>
      </c>
      <c r="R331">
        <v>27.324651354568783</v>
      </c>
      <c r="S331">
        <v>29.172272419300459</v>
      </c>
      <c r="T331">
        <v>30.393314230105496</v>
      </c>
      <c r="U331">
        <v>30.92938613005596</v>
      </c>
      <c r="V331">
        <v>31.373456979800658</v>
      </c>
      <c r="W331">
        <v>31.240515764596836</v>
      </c>
      <c r="X331">
        <v>30.384906240887368</v>
      </c>
      <c r="Y331">
        <v>28.939248760608628</v>
      </c>
      <c r="Z331">
        <v>27.024766889176046</v>
      </c>
      <c r="AA331">
        <v>24.757679655552842</v>
      </c>
      <c r="AB331">
        <v>24.290633947512625</v>
      </c>
      <c r="AC331">
        <v>23.871649133945663</v>
      </c>
      <c r="AD331">
        <v>22.04720797425836</v>
      </c>
      <c r="AE331">
        <v>19.719875357766607</v>
      </c>
      <c r="AF331">
        <v>17.855151900212228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0.27976798548528753</v>
      </c>
      <c r="AS331">
        <v>0.28470246940440302</v>
      </c>
      <c r="AT331">
        <v>0.28879011784615238</v>
      </c>
      <c r="AU331">
        <v>0.28756641571276997</v>
      </c>
      <c r="AV331">
        <v>0.27969057180279172</v>
      </c>
      <c r="AW331">
        <v>0.26638342498376277</v>
      </c>
      <c r="AX331">
        <v>0.24876076760051921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62.5</v>
      </c>
      <c r="BF331">
        <v>62.999998777997519</v>
      </c>
      <c r="BG331">
        <v>63.749998999388779</v>
      </c>
      <c r="BH331">
        <v>64.75000030163352</v>
      </c>
      <c r="BI331">
        <v>62.999998777997519</v>
      </c>
      <c r="BJ331">
        <v>62.000001222002489</v>
      </c>
      <c r="BK331">
        <v>62.999998777997519</v>
      </c>
      <c r="BL331">
        <v>68.499999475041648</v>
      </c>
      <c r="BM331">
        <v>76.500001856689707</v>
      </c>
      <c r="BN331">
        <v>81.49999948567617</v>
      </c>
      <c r="BO331">
        <v>85.74999810173901</v>
      </c>
      <c r="BP331">
        <v>87.000000484837216</v>
      </c>
      <c r="BQ331">
        <v>87.250001505267306</v>
      </c>
      <c r="BR331">
        <v>87.250001505267306</v>
      </c>
      <c r="BS331">
        <v>86.249999900905649</v>
      </c>
      <c r="BT331">
        <v>83.749999424769385</v>
      </c>
      <c r="BU331">
        <v>83.499998162645781</v>
      </c>
      <c r="BV331">
        <v>82.999999565918415</v>
      </c>
      <c r="BW331">
        <v>82.500001150461202</v>
      </c>
      <c r="BX331">
        <v>79.249999244466025</v>
      </c>
      <c r="BY331">
        <v>75.50000025232805</v>
      </c>
      <c r="BZ331">
        <v>71.499999091715708</v>
      </c>
      <c r="CA331">
        <v>71.000000434564967</v>
      </c>
      <c r="CB331">
        <v>68.000000515774005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2.9813570460974565E-2</v>
      </c>
      <c r="CO331">
        <v>3.0411416455957952E-2</v>
      </c>
      <c r="CP331">
        <v>3.0770226374564572E-2</v>
      </c>
      <c r="CQ331">
        <v>3.0742646256775651E-2</v>
      </c>
      <c r="CR331">
        <v>3.0321916785619837E-2</v>
      </c>
      <c r="CS331">
        <v>2.947193871260639E-2</v>
      </c>
      <c r="CT331">
        <v>2.7883086187587561E-2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</row>
    <row r="332" spans="1:104" x14ac:dyDescent="0.25">
      <c r="A332" t="s">
        <v>493</v>
      </c>
      <c r="B332" t="s">
        <v>169</v>
      </c>
      <c r="C332" t="s">
        <v>26</v>
      </c>
      <c r="D332" t="s">
        <v>186</v>
      </c>
      <c r="E332" t="s">
        <v>183</v>
      </c>
      <c r="F332">
        <v>2019</v>
      </c>
      <c r="G332" t="s">
        <v>175</v>
      </c>
      <c r="H332">
        <v>6</v>
      </c>
      <c r="I332">
        <v>16.80146060830068</v>
      </c>
      <c r="J332">
        <v>16.118163564110947</v>
      </c>
      <c r="K332">
        <v>15.707971969037882</v>
      </c>
      <c r="L332">
        <v>15.625118437382822</v>
      </c>
      <c r="M332">
        <v>16.148388714719804</v>
      </c>
      <c r="N332">
        <v>17.519233459665543</v>
      </c>
      <c r="O332">
        <v>19.566824916057566</v>
      </c>
      <c r="P332">
        <v>22.292543765741222</v>
      </c>
      <c r="Q332">
        <v>25.377329797656362</v>
      </c>
      <c r="R332">
        <v>27.968179676984775</v>
      </c>
      <c r="S332">
        <v>29.966726176141577</v>
      </c>
      <c r="T332">
        <v>31.195364678959479</v>
      </c>
      <c r="U332">
        <v>31.630669077768779</v>
      </c>
      <c r="V332">
        <v>31.904007602530907</v>
      </c>
      <c r="W332">
        <v>31.742673258572829</v>
      </c>
      <c r="X332">
        <v>31.012858872982989</v>
      </c>
      <c r="Y332">
        <v>29.796134939757376</v>
      </c>
      <c r="Z332">
        <v>28.08477095930235</v>
      </c>
      <c r="AA332">
        <v>25.819056378767534</v>
      </c>
      <c r="AB332">
        <v>24.716324200646163</v>
      </c>
      <c r="AC332">
        <v>24.326388101981749</v>
      </c>
      <c r="AD332">
        <v>22.649066753471992</v>
      </c>
      <c r="AE332">
        <v>20.331243606698564</v>
      </c>
      <c r="AF332">
        <v>18.381576859696029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0.28715078863695942</v>
      </c>
      <c r="AS332">
        <v>0.29115773032186126</v>
      </c>
      <c r="AT332">
        <v>0.29367379006703415</v>
      </c>
      <c r="AU332">
        <v>0.29218872364185161</v>
      </c>
      <c r="AV332">
        <v>0.28547083249191912</v>
      </c>
      <c r="AW332">
        <v>0.27427100259537862</v>
      </c>
      <c r="AX332">
        <v>0.25851801744291247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65.750000939221067</v>
      </c>
      <c r="BF332">
        <v>64.250001402789252</v>
      </c>
      <c r="BG332">
        <v>63.749998999388779</v>
      </c>
      <c r="BH332">
        <v>63.25000004012113</v>
      </c>
      <c r="BI332">
        <v>63.749998999388779</v>
      </c>
      <c r="BJ332">
        <v>62.75000174551068</v>
      </c>
      <c r="BK332">
        <v>62.75000174551068</v>
      </c>
      <c r="BL332">
        <v>68.2499976691076</v>
      </c>
      <c r="BM332">
        <v>73.749999212079089</v>
      </c>
      <c r="BN332">
        <v>76.999999063679269</v>
      </c>
      <c r="BO332">
        <v>83.250001492699241</v>
      </c>
      <c r="BP332">
        <v>85.999999847249697</v>
      </c>
      <c r="BQ332">
        <v>86.249999900905649</v>
      </c>
      <c r="BR332">
        <v>87.000000484837216</v>
      </c>
      <c r="BS332">
        <v>84.999998424158193</v>
      </c>
      <c r="BT332">
        <v>85.74999810173901</v>
      </c>
      <c r="BU332">
        <v>86.249999900905649</v>
      </c>
      <c r="BV332">
        <v>84.499999344043758</v>
      </c>
      <c r="BW332">
        <v>81.750000989493316</v>
      </c>
      <c r="BX332">
        <v>78.999999069963295</v>
      </c>
      <c r="BY332">
        <v>74.749999789243233</v>
      </c>
      <c r="BZ332">
        <v>71.499999091715708</v>
      </c>
      <c r="CA332">
        <v>70.250000756984136</v>
      </c>
      <c r="CB332">
        <v>68.000000515774005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3.084700601231578E-2</v>
      </c>
      <c r="CO332">
        <v>3.1331016817775691E-2</v>
      </c>
      <c r="CP332">
        <v>3.1543073141678334E-2</v>
      </c>
      <c r="CQ332">
        <v>3.1470242291086956E-2</v>
      </c>
      <c r="CR332">
        <v>3.1090551014103473E-2</v>
      </c>
      <c r="CS332">
        <v>3.0386086315616446E-2</v>
      </c>
      <c r="CT332">
        <v>2.8978754732009965E-2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</row>
    <row r="333" spans="1:104" x14ac:dyDescent="0.25">
      <c r="A333" t="s">
        <v>494</v>
      </c>
      <c r="B333" t="s">
        <v>169</v>
      </c>
      <c r="C333" t="s">
        <v>26</v>
      </c>
      <c r="D333" t="s">
        <v>186</v>
      </c>
      <c r="E333" t="s">
        <v>183</v>
      </c>
      <c r="F333">
        <v>2019</v>
      </c>
      <c r="G333" t="s">
        <v>176</v>
      </c>
      <c r="H333">
        <v>7</v>
      </c>
      <c r="I333">
        <v>17.405065661036087</v>
      </c>
      <c r="J333">
        <v>16.690722561714409</v>
      </c>
      <c r="K333">
        <v>16.266066469879924</v>
      </c>
      <c r="L333">
        <v>16.180800398721914</v>
      </c>
      <c r="M333">
        <v>16.727994725271692</v>
      </c>
      <c r="N333">
        <v>18.26379892256756</v>
      </c>
      <c r="O333">
        <v>20.465098121330399</v>
      </c>
      <c r="P333">
        <v>23.060342789651362</v>
      </c>
      <c r="Q333">
        <v>25.84121972082303</v>
      </c>
      <c r="R333">
        <v>28.140206233058045</v>
      </c>
      <c r="S333">
        <v>29.909246046718984</v>
      </c>
      <c r="T333">
        <v>31.035465420549865</v>
      </c>
      <c r="U333">
        <v>31.561108063393288</v>
      </c>
      <c r="V333">
        <v>31.987431659317409</v>
      </c>
      <c r="W333">
        <v>31.999848588912638</v>
      </c>
      <c r="X333">
        <v>31.521361517000969</v>
      </c>
      <c r="Y333">
        <v>30.443684823484514</v>
      </c>
      <c r="Z333">
        <v>28.711979454782472</v>
      </c>
      <c r="AA333">
        <v>26.314703026680611</v>
      </c>
      <c r="AB333">
        <v>25.108955491844412</v>
      </c>
      <c r="AC333">
        <v>24.814421713356968</v>
      </c>
      <c r="AD333">
        <v>23.203301990208555</v>
      </c>
      <c r="AE333">
        <v>20.900163628743663</v>
      </c>
      <c r="AF333">
        <v>18.952176394978054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0.28567893003152406</v>
      </c>
      <c r="AS333">
        <v>0.29051743187943585</v>
      </c>
      <c r="AT333">
        <v>0.29444170245748352</v>
      </c>
      <c r="AU333">
        <v>0.29455599635404778</v>
      </c>
      <c r="AV333">
        <v>0.29015156629154309</v>
      </c>
      <c r="AW333">
        <v>0.28023163333633355</v>
      </c>
      <c r="AX333">
        <v>0.26429143730821986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69.500001018979916</v>
      </c>
      <c r="BF333">
        <v>68.999998253039166</v>
      </c>
      <c r="BG333">
        <v>68.499999475041648</v>
      </c>
      <c r="BH333">
        <v>68.000000515774005</v>
      </c>
      <c r="BI333">
        <v>67.749999011956845</v>
      </c>
      <c r="BJ333">
        <v>67.749999011956845</v>
      </c>
      <c r="BK333">
        <v>68.999998253039166</v>
      </c>
      <c r="BL333">
        <v>71.000000434564967</v>
      </c>
      <c r="BM333">
        <v>75.750002360379014</v>
      </c>
      <c r="BN333">
        <v>77.499998325063842</v>
      </c>
      <c r="BO333">
        <v>79.249999244466025</v>
      </c>
      <c r="BP333">
        <v>78.75000143324263</v>
      </c>
      <c r="BQ333">
        <v>81.249999492443592</v>
      </c>
      <c r="BR333">
        <v>84.000000203505948</v>
      </c>
      <c r="BS333">
        <v>84.499999344043758</v>
      </c>
      <c r="BT333">
        <v>83.749999424769385</v>
      </c>
      <c r="BU333">
        <v>82.250000130031111</v>
      </c>
      <c r="BV333">
        <v>80.749999505978423</v>
      </c>
      <c r="BW333">
        <v>81.249999492443592</v>
      </c>
      <c r="BX333">
        <v>76.749998768329775</v>
      </c>
      <c r="BY333">
        <v>74.250001494632784</v>
      </c>
      <c r="BZ333">
        <v>72.999999111534578</v>
      </c>
      <c r="CA333">
        <v>71.750001139343311</v>
      </c>
      <c r="CB333">
        <v>71.750001139343311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3.1120365647275688E-2</v>
      </c>
      <c r="CO333">
        <v>3.170821011450848E-2</v>
      </c>
      <c r="CP333">
        <v>3.2102191599167197E-2</v>
      </c>
      <c r="CQ333">
        <v>3.2187405889280096E-2</v>
      </c>
      <c r="CR333">
        <v>3.1947845990932512E-2</v>
      </c>
      <c r="CS333">
        <v>3.1274115981098784E-2</v>
      </c>
      <c r="CT333">
        <v>2.9761300955831276E-2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</row>
    <row r="334" spans="1:104" x14ac:dyDescent="0.25">
      <c r="A334" t="s">
        <v>495</v>
      </c>
      <c r="B334" t="s">
        <v>169</v>
      </c>
      <c r="C334" t="s">
        <v>26</v>
      </c>
      <c r="D334" t="s">
        <v>186</v>
      </c>
      <c r="E334" t="s">
        <v>183</v>
      </c>
      <c r="F334">
        <v>2019</v>
      </c>
      <c r="G334" t="s">
        <v>177</v>
      </c>
      <c r="H334">
        <v>8</v>
      </c>
      <c r="I334">
        <v>18.078907276670311</v>
      </c>
      <c r="J334">
        <v>17.295426655355946</v>
      </c>
      <c r="K334">
        <v>16.840972628886359</v>
      </c>
      <c r="L334">
        <v>16.73961494990856</v>
      </c>
      <c r="M334">
        <v>17.336551534634616</v>
      </c>
      <c r="N334">
        <v>19.032558179768142</v>
      </c>
      <c r="O334">
        <v>21.679780272928706</v>
      </c>
      <c r="P334">
        <v>24.60399294051917</v>
      </c>
      <c r="Q334">
        <v>27.983959311327272</v>
      </c>
      <c r="R334">
        <v>30.717840816189849</v>
      </c>
      <c r="S334">
        <v>32.898473669754047</v>
      </c>
      <c r="T334">
        <v>34.194818566747735</v>
      </c>
      <c r="U334">
        <v>34.759862315505153</v>
      </c>
      <c r="V334">
        <v>35.183271918274116</v>
      </c>
      <c r="W334">
        <v>35.126463409854978</v>
      </c>
      <c r="X334">
        <v>34.451483757574081</v>
      </c>
      <c r="Y334">
        <v>33.117878132148277</v>
      </c>
      <c r="Z334">
        <v>31.140126725312587</v>
      </c>
      <c r="AA334">
        <v>28.360779948328975</v>
      </c>
      <c r="AB334">
        <v>27.232247824211516</v>
      </c>
      <c r="AC334">
        <v>26.398792654579385</v>
      </c>
      <c r="AD334">
        <v>24.423939455290149</v>
      </c>
      <c r="AE334">
        <v>21.890188312993352</v>
      </c>
      <c r="AF334">
        <v>19.828563745027061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0.31476052327918347</v>
      </c>
      <c r="AS334">
        <v>0.31996170644993072</v>
      </c>
      <c r="AT334">
        <v>0.32385914007700778</v>
      </c>
      <c r="AU334">
        <v>0.32333624497506219</v>
      </c>
      <c r="AV334">
        <v>0.31712310397410337</v>
      </c>
      <c r="AW334">
        <v>0.30484736446964705</v>
      </c>
      <c r="AX334">
        <v>0.28664233507749864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70.749999534981654</v>
      </c>
      <c r="BF334">
        <v>70.749999534981654</v>
      </c>
      <c r="BG334">
        <v>69.999998769779921</v>
      </c>
      <c r="BH334">
        <v>69.749998293160289</v>
      </c>
      <c r="BI334">
        <v>69.250000240243367</v>
      </c>
      <c r="BJ334">
        <v>68.999998253039166</v>
      </c>
      <c r="BK334">
        <v>68.999998253039166</v>
      </c>
      <c r="BL334">
        <v>71.250001938382113</v>
      </c>
      <c r="BM334">
        <v>76.250000775836227</v>
      </c>
      <c r="BN334">
        <v>80.749999505978423</v>
      </c>
      <c r="BO334">
        <v>85.74999810173901</v>
      </c>
      <c r="BP334">
        <v>87.499999141987971</v>
      </c>
      <c r="BQ334">
        <v>89.250000423930459</v>
      </c>
      <c r="BR334">
        <v>88.000002089198873</v>
      </c>
      <c r="BS334">
        <v>88.999998920113299</v>
      </c>
      <c r="BT334">
        <v>88.999998920113299</v>
      </c>
      <c r="BU334">
        <v>88.250000209306592</v>
      </c>
      <c r="BV334">
        <v>88.250000209306592</v>
      </c>
      <c r="BW334">
        <v>83.499998162645781</v>
      </c>
      <c r="BX334">
        <v>80.499998848088637</v>
      </c>
      <c r="BY334">
        <v>76.500001856689707</v>
      </c>
      <c r="BZ334">
        <v>74.499998768813157</v>
      </c>
      <c r="CA334">
        <v>73.749999212079089</v>
      </c>
      <c r="CB334">
        <v>73.749999212079089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3.3661956737261294E-2</v>
      </c>
      <c r="CO334">
        <v>3.4248014315501854E-2</v>
      </c>
      <c r="CP334">
        <v>3.4580666365847203E-2</v>
      </c>
      <c r="CQ334">
        <v>3.4608351911962348E-2</v>
      </c>
      <c r="CR334">
        <v>3.4294077624320553E-2</v>
      </c>
      <c r="CS334">
        <v>3.3581820697740676E-2</v>
      </c>
      <c r="CT334">
        <v>3.1959319079031004E-2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</row>
    <row r="335" spans="1:104" x14ac:dyDescent="0.25">
      <c r="A335" t="s">
        <v>496</v>
      </c>
      <c r="B335" t="s">
        <v>169</v>
      </c>
      <c r="C335" t="s">
        <v>26</v>
      </c>
      <c r="D335" t="s">
        <v>186</v>
      </c>
      <c r="E335" t="s">
        <v>183</v>
      </c>
      <c r="F335">
        <v>2019</v>
      </c>
      <c r="G335" t="s">
        <v>178</v>
      </c>
      <c r="H335">
        <v>9</v>
      </c>
      <c r="I335">
        <v>18.977046213634083</v>
      </c>
      <c r="J335">
        <v>18.188815423202403</v>
      </c>
      <c r="K335">
        <v>17.720888425021105</v>
      </c>
      <c r="L335">
        <v>17.656763370049603</v>
      </c>
      <c r="M335">
        <v>18.312366640821153</v>
      </c>
      <c r="N335">
        <v>20.212787417100397</v>
      </c>
      <c r="O335">
        <v>23.377633033670836</v>
      </c>
      <c r="P335">
        <v>26.506582055200582</v>
      </c>
      <c r="Q335">
        <v>30.607649034746903</v>
      </c>
      <c r="R335">
        <v>33.857855005610979</v>
      </c>
      <c r="S335">
        <v>36.2894695964224</v>
      </c>
      <c r="T335">
        <v>37.757064571258326</v>
      </c>
      <c r="U335">
        <v>38.256930432919965</v>
      </c>
      <c r="V335">
        <v>38.629604228279625</v>
      </c>
      <c r="W335">
        <v>38.403681427323043</v>
      </c>
      <c r="X335">
        <v>37.350856508529986</v>
      </c>
      <c r="Y335">
        <v>35.519268524019125</v>
      </c>
      <c r="Z335">
        <v>33.206169322614954</v>
      </c>
      <c r="AA335">
        <v>30.32612302079561</v>
      </c>
      <c r="AB335">
        <v>29.6839052739953</v>
      </c>
      <c r="AC335">
        <v>27.960972851742294</v>
      </c>
      <c r="AD335">
        <v>25.676189422056805</v>
      </c>
      <c r="AE335">
        <v>22.925180342926826</v>
      </c>
      <c r="AF335">
        <v>20.765654169961973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0.34755071303957663</v>
      </c>
      <c r="AS335">
        <v>0.3521519271893952</v>
      </c>
      <c r="AT335">
        <v>0.3555823582875477</v>
      </c>
      <c r="AU335">
        <v>0.353502769796952</v>
      </c>
      <c r="AV335">
        <v>0.34381158076794749</v>
      </c>
      <c r="AW335">
        <v>0.32695197676747401</v>
      </c>
      <c r="AX335">
        <v>0.3056600882332034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73.250000192388043</v>
      </c>
      <c r="BF335">
        <v>73.250000192388043</v>
      </c>
      <c r="BG335">
        <v>72.00000191807986</v>
      </c>
      <c r="BH335">
        <v>72.00000191807986</v>
      </c>
      <c r="BI335">
        <v>72.750001716507455</v>
      </c>
      <c r="BJ335">
        <v>70.500001414873935</v>
      </c>
      <c r="BK335">
        <v>72.500000696077365</v>
      </c>
      <c r="BL335">
        <v>74.250001494632784</v>
      </c>
      <c r="BM335">
        <v>83.250001492699241</v>
      </c>
      <c r="BN335">
        <v>88.750001766779704</v>
      </c>
      <c r="BO335">
        <v>94.999998516001725</v>
      </c>
      <c r="BP335">
        <v>98.999999495343914</v>
      </c>
      <c r="BQ335">
        <v>99.749998870807815</v>
      </c>
      <c r="BR335">
        <v>97.249998455094953</v>
      </c>
      <c r="BS335">
        <v>95.999999214012647</v>
      </c>
      <c r="BT335">
        <v>93.499998496182855</v>
      </c>
      <c r="BU335">
        <v>94.000000778736563</v>
      </c>
      <c r="BV335">
        <v>93.749999516612931</v>
      </c>
      <c r="BW335">
        <v>89.749999504044865</v>
      </c>
      <c r="BX335">
        <v>84.999998424158193</v>
      </c>
      <c r="BY335">
        <v>80.749999505978423</v>
      </c>
      <c r="BZ335">
        <v>79.749997901616766</v>
      </c>
      <c r="CA335">
        <v>78.75000143324263</v>
      </c>
      <c r="CB335">
        <v>75.000000990943477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3.6410162054633065E-2</v>
      </c>
      <c r="CO335">
        <v>3.6919443958060585E-2</v>
      </c>
      <c r="CP335">
        <v>3.7201262182402828E-2</v>
      </c>
      <c r="CQ335">
        <v>3.7079995602302372E-2</v>
      </c>
      <c r="CR335">
        <v>3.6535317661485739E-2</v>
      </c>
      <c r="CS335">
        <v>3.5498568602309502E-2</v>
      </c>
      <c r="CT335">
        <v>3.358557883438959E-2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</row>
    <row r="336" spans="1:104" x14ac:dyDescent="0.25">
      <c r="A336" t="s">
        <v>497</v>
      </c>
      <c r="B336" t="s">
        <v>169</v>
      </c>
      <c r="C336" t="s">
        <v>26</v>
      </c>
      <c r="D336" t="s">
        <v>186</v>
      </c>
      <c r="E336" t="s">
        <v>183</v>
      </c>
      <c r="F336">
        <v>2019</v>
      </c>
      <c r="G336" t="s">
        <v>179</v>
      </c>
      <c r="H336">
        <v>10</v>
      </c>
      <c r="I336">
        <v>17.139844217116554</v>
      </c>
      <c r="J336">
        <v>16.449713424307287</v>
      </c>
      <c r="K336">
        <v>16.050114644885042</v>
      </c>
      <c r="L336">
        <v>15.972998517336839</v>
      </c>
      <c r="M336">
        <v>16.515078132949149</v>
      </c>
      <c r="N336">
        <v>18.101670524727037</v>
      </c>
      <c r="O336">
        <v>20.976848930020999</v>
      </c>
      <c r="P336">
        <v>23.154047431812014</v>
      </c>
      <c r="Q336">
        <v>26.32890593551291</v>
      </c>
      <c r="R336">
        <v>29.230402032109705</v>
      </c>
      <c r="S336">
        <v>31.613349138109946</v>
      </c>
      <c r="T336">
        <v>33.302363770679058</v>
      </c>
      <c r="U336">
        <v>34.170329347425792</v>
      </c>
      <c r="V336">
        <v>34.847706523999051</v>
      </c>
      <c r="W336">
        <v>34.788502364412402</v>
      </c>
      <c r="X336">
        <v>33.857625608238926</v>
      </c>
      <c r="Y336">
        <v>32.113641090359835</v>
      </c>
      <c r="Z336">
        <v>29.821541597509043</v>
      </c>
      <c r="AA336">
        <v>28.172685054991145</v>
      </c>
      <c r="AB336">
        <v>27.050835198073038</v>
      </c>
      <c r="AC336">
        <v>25.316971022757439</v>
      </c>
      <c r="AD336">
        <v>23.276904739752052</v>
      </c>
      <c r="AE336">
        <v>20.753567794034183</v>
      </c>
      <c r="AF336">
        <v>18.743363630402065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0.30654553850057037</v>
      </c>
      <c r="AS336">
        <v>0.31453508340267111</v>
      </c>
      <c r="AT336">
        <v>0.32077029026766346</v>
      </c>
      <c r="AU336">
        <v>0.32022531148150707</v>
      </c>
      <c r="AV336">
        <v>0.31165668658272344</v>
      </c>
      <c r="AW336">
        <v>0.29560344584067211</v>
      </c>
      <c r="AX336">
        <v>0.27450484616066367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69.999998769779921</v>
      </c>
      <c r="BF336">
        <v>68.2499976691076</v>
      </c>
      <c r="BG336">
        <v>68.999998253039166</v>
      </c>
      <c r="BH336">
        <v>68.499999475041648</v>
      </c>
      <c r="BI336">
        <v>66.749998555639451</v>
      </c>
      <c r="BJ336">
        <v>66.500001704422772</v>
      </c>
      <c r="BK336">
        <v>67.499998112373532</v>
      </c>
      <c r="BL336">
        <v>67.499998112373532</v>
      </c>
      <c r="BM336">
        <v>74.250001494632784</v>
      </c>
      <c r="BN336">
        <v>78.999999069963295</v>
      </c>
      <c r="BO336">
        <v>83.250001492699241</v>
      </c>
      <c r="BP336">
        <v>83.749999424769385</v>
      </c>
      <c r="BQ336">
        <v>84.249998323613667</v>
      </c>
      <c r="BR336">
        <v>85.249999444588255</v>
      </c>
      <c r="BS336">
        <v>84.999998424158193</v>
      </c>
      <c r="BT336">
        <v>85.74999810173901</v>
      </c>
      <c r="BU336">
        <v>84.999998424158193</v>
      </c>
      <c r="BV336">
        <v>81.49999948567617</v>
      </c>
      <c r="BW336">
        <v>77.750000312268043</v>
      </c>
      <c r="BX336">
        <v>73.749999212079089</v>
      </c>
      <c r="BY336">
        <v>72.249998588026401</v>
      </c>
      <c r="BZ336">
        <v>69.749998293160289</v>
      </c>
      <c r="CA336">
        <v>68.499999475041648</v>
      </c>
      <c r="CB336">
        <v>68.000000515774005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3.238347976923097E-2</v>
      </c>
      <c r="CO336">
        <v>3.3324133582720392E-2</v>
      </c>
      <c r="CP336">
        <v>3.3913235358899924E-2</v>
      </c>
      <c r="CQ336">
        <v>3.3953383764942086E-2</v>
      </c>
      <c r="CR336">
        <v>3.3482454273308079E-2</v>
      </c>
      <c r="CS336">
        <v>3.2411082701582494E-2</v>
      </c>
      <c r="CT336">
        <v>3.0452560588826276E-2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</row>
    <row r="337" spans="1:104" x14ac:dyDescent="0.25">
      <c r="A337" t="s">
        <v>498</v>
      </c>
      <c r="B337" t="s">
        <v>169</v>
      </c>
      <c r="C337" t="s">
        <v>26</v>
      </c>
      <c r="D337" t="s">
        <v>186</v>
      </c>
      <c r="E337" t="s">
        <v>183</v>
      </c>
      <c r="F337">
        <v>2019</v>
      </c>
      <c r="G337" t="s">
        <v>180</v>
      </c>
      <c r="H337">
        <v>11</v>
      </c>
      <c r="I337">
        <v>15.70474941632656</v>
      </c>
      <c r="J337">
        <v>15.195617576072637</v>
      </c>
      <c r="K337">
        <v>14.907388146738073</v>
      </c>
      <c r="L337">
        <v>14.91823446113767</v>
      </c>
      <c r="M337">
        <v>15.470086833805064</v>
      </c>
      <c r="N337">
        <v>17.000712649024052</v>
      </c>
      <c r="O337">
        <v>19.05828699233707</v>
      </c>
      <c r="P337">
        <v>21.081015223774692</v>
      </c>
      <c r="Q337">
        <v>23.764868834025588</v>
      </c>
      <c r="R337">
        <v>25.958435720493316</v>
      </c>
      <c r="S337">
        <v>27.730680790672309</v>
      </c>
      <c r="T337">
        <v>28.892222072751959</v>
      </c>
      <c r="U337">
        <v>29.440971402605893</v>
      </c>
      <c r="V337">
        <v>29.89623047246064</v>
      </c>
      <c r="W337">
        <v>29.694531768128993</v>
      </c>
      <c r="X337">
        <v>28.691540505431327</v>
      </c>
      <c r="Y337">
        <v>27.55858987614365</v>
      </c>
      <c r="Z337">
        <v>27.191662691903769</v>
      </c>
      <c r="AA337">
        <v>25.139988608819561</v>
      </c>
      <c r="AB337">
        <v>23.6843513458711</v>
      </c>
      <c r="AC337">
        <v>22.284175074380556</v>
      </c>
      <c r="AD337">
        <v>20.612713691256342</v>
      </c>
      <c r="AE337">
        <v>18.561061587177555</v>
      </c>
      <c r="AF337">
        <v>16.921496287778794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0.26595054313774386</v>
      </c>
      <c r="AS337">
        <v>0.27100173470233829</v>
      </c>
      <c r="AT337">
        <v>0.27519237184937018</v>
      </c>
      <c r="AU337">
        <v>0.27333573159685548</v>
      </c>
      <c r="AV337">
        <v>0.26410328196317595</v>
      </c>
      <c r="AW337">
        <v>0.25367457220701167</v>
      </c>
      <c r="AX337">
        <v>0.25029703882996562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59.749999530631165</v>
      </c>
      <c r="BF337">
        <v>59.500000927136384</v>
      </c>
      <c r="BG337">
        <v>58.750000282781436</v>
      </c>
      <c r="BH337">
        <v>58.499998295577228</v>
      </c>
      <c r="BI337">
        <v>58.249999963987662</v>
      </c>
      <c r="BJ337">
        <v>56.999999514437697</v>
      </c>
      <c r="BK337">
        <v>57.749999524347132</v>
      </c>
      <c r="BL337">
        <v>60.250000181753535</v>
      </c>
      <c r="BM337">
        <v>67.749999011956845</v>
      </c>
      <c r="BN337">
        <v>75.50000025232805</v>
      </c>
      <c r="BO337">
        <v>78.999999069963295</v>
      </c>
      <c r="BP337">
        <v>81.999998021980147</v>
      </c>
      <c r="BQ337">
        <v>84.499999344043758</v>
      </c>
      <c r="BR337">
        <v>83.749999424769385</v>
      </c>
      <c r="BS337">
        <v>83.499998162645781</v>
      </c>
      <c r="BT337">
        <v>82.999999565918415</v>
      </c>
      <c r="BU337">
        <v>80.499998848088637</v>
      </c>
      <c r="BV337">
        <v>75.249999231897959</v>
      </c>
      <c r="BW337">
        <v>69.749998293160289</v>
      </c>
      <c r="BX337">
        <v>65.499999072863616</v>
      </c>
      <c r="BY337">
        <v>64.499998556122847</v>
      </c>
      <c r="BZ337">
        <v>61.499998999872169</v>
      </c>
      <c r="CA337">
        <v>60.500001927264215</v>
      </c>
      <c r="CB337">
        <v>58.999999248816508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2.8435724365260841E-2</v>
      </c>
      <c r="CO337">
        <v>2.9075425024934334E-2</v>
      </c>
      <c r="CP337">
        <v>2.946531589625204E-2</v>
      </c>
      <c r="CQ337">
        <v>2.9348331427795311E-2</v>
      </c>
      <c r="CR337">
        <v>2.8644188087908445E-2</v>
      </c>
      <c r="CS337">
        <v>2.7827912395220689E-2</v>
      </c>
      <c r="CT337">
        <v>2.7457752783968697E-2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</row>
    <row r="338" spans="1:104" x14ac:dyDescent="0.25">
      <c r="A338" t="s">
        <v>499</v>
      </c>
      <c r="B338" t="s">
        <v>169</v>
      </c>
      <c r="C338" t="s">
        <v>26</v>
      </c>
      <c r="D338" t="s">
        <v>186</v>
      </c>
      <c r="E338" t="s">
        <v>183</v>
      </c>
      <c r="F338">
        <v>2019</v>
      </c>
      <c r="G338" t="s">
        <v>181</v>
      </c>
      <c r="H338">
        <v>12</v>
      </c>
      <c r="I338">
        <v>14.317786356425925</v>
      </c>
      <c r="J338">
        <v>13.961698311308959</v>
      </c>
      <c r="K338">
        <v>13.82265720457313</v>
      </c>
      <c r="L338">
        <v>13.947080716801873</v>
      </c>
      <c r="M338">
        <v>14.55808814750463</v>
      </c>
      <c r="N338">
        <v>16.140754295857427</v>
      </c>
      <c r="O338">
        <v>18.108284770303431</v>
      </c>
      <c r="P338">
        <v>20.039027208439396</v>
      </c>
      <c r="Q338">
        <v>21.686657224266803</v>
      </c>
      <c r="R338">
        <v>22.289059519359853</v>
      </c>
      <c r="S338">
        <v>22.474546728327709</v>
      </c>
      <c r="T338">
        <v>22.345177320539563</v>
      </c>
      <c r="U338">
        <v>22.003975565159184</v>
      </c>
      <c r="V338">
        <v>21.79847554274598</v>
      </c>
      <c r="W338">
        <v>21.433724363124931</v>
      </c>
      <c r="X338">
        <v>20.790134408858684</v>
      </c>
      <c r="Y338">
        <v>20.536074515678695</v>
      </c>
      <c r="Z338">
        <v>21.523634114741345</v>
      </c>
      <c r="AA338">
        <v>21.072270434621949</v>
      </c>
      <c r="AB338">
        <v>20.12462558554294</v>
      </c>
      <c r="AC338">
        <v>19.174659194575181</v>
      </c>
      <c r="AD338">
        <v>18.067550784992644</v>
      </c>
      <c r="AE338">
        <v>16.54361040164768</v>
      </c>
      <c r="AF338">
        <v>15.357779123691438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0.20568553883782528</v>
      </c>
      <c r="AS338">
        <v>0.20254480257293214</v>
      </c>
      <c r="AT338">
        <v>0.20065319984065999</v>
      </c>
      <c r="AU338">
        <v>0.19729569256642704</v>
      </c>
      <c r="AV338">
        <v>0.19137149087041619</v>
      </c>
      <c r="AW338">
        <v>0.18903289778633112</v>
      </c>
      <c r="AX338">
        <v>0.19812329688610736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47.250000080483943</v>
      </c>
      <c r="BF338">
        <v>46.749999248091427</v>
      </c>
      <c r="BG338">
        <v>45.249999590812855</v>
      </c>
      <c r="BH338">
        <v>45.000000141390714</v>
      </c>
      <c r="BI338">
        <v>45.249999590812855</v>
      </c>
      <c r="BJ338">
        <v>45.249999590812855</v>
      </c>
      <c r="BK338">
        <v>44.249999889787752</v>
      </c>
      <c r="BL338">
        <v>45.249999590812855</v>
      </c>
      <c r="BM338">
        <v>47.750000761818008</v>
      </c>
      <c r="BN338">
        <v>50.75000043891545</v>
      </c>
      <c r="BO338">
        <v>52.999999652928089</v>
      </c>
      <c r="BP338">
        <v>53.249999434678834</v>
      </c>
      <c r="BQ338">
        <v>53.999999686281797</v>
      </c>
      <c r="BR338">
        <v>55.000000595774551</v>
      </c>
      <c r="BS338">
        <v>56.000000175952891</v>
      </c>
      <c r="BT338">
        <v>55.000000595774551</v>
      </c>
      <c r="BU338">
        <v>54.250000585865116</v>
      </c>
      <c r="BV338">
        <v>50.75000043891545</v>
      </c>
      <c r="BW338">
        <v>49.25000041909658</v>
      </c>
      <c r="BX338">
        <v>48.500000530033915</v>
      </c>
      <c r="BY338">
        <v>46.500000282056348</v>
      </c>
      <c r="BZ338">
        <v>47.750000761818008</v>
      </c>
      <c r="CA338">
        <v>45.99999960072229</v>
      </c>
      <c r="CB338">
        <v>45.249999590812855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2.0804014778051824E-2</v>
      </c>
      <c r="CO338">
        <v>2.0581454120334075E-2</v>
      </c>
      <c r="CP338">
        <v>2.0439365972242374E-2</v>
      </c>
      <c r="CQ338">
        <v>2.0238795477646662E-2</v>
      </c>
      <c r="CR338">
        <v>1.9839631127418746E-2</v>
      </c>
      <c r="CS338">
        <v>1.9779423794198107E-2</v>
      </c>
      <c r="CT338">
        <v>2.0627401681785524E-2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</row>
    <row r="339" spans="1:104" x14ac:dyDescent="0.25">
      <c r="A339" t="s">
        <v>500</v>
      </c>
      <c r="B339" t="s">
        <v>169</v>
      </c>
      <c r="C339" t="s">
        <v>26</v>
      </c>
      <c r="D339" t="s">
        <v>186</v>
      </c>
      <c r="E339" t="s">
        <v>183</v>
      </c>
      <c r="F339">
        <v>2019</v>
      </c>
      <c r="G339" t="s">
        <v>182</v>
      </c>
      <c r="H339">
        <v>8</v>
      </c>
      <c r="I339">
        <v>18.022564995071317</v>
      </c>
      <c r="J339">
        <v>17.243823228595872</v>
      </c>
      <c r="K339">
        <v>16.792316095813263</v>
      </c>
      <c r="L339">
        <v>16.691540762291126</v>
      </c>
      <c r="M339">
        <v>17.286905485589287</v>
      </c>
      <c r="N339">
        <v>18.975390847091429</v>
      </c>
      <c r="O339">
        <v>21.610459728510122</v>
      </c>
      <c r="P339">
        <v>24.501294527104847</v>
      </c>
      <c r="Q339">
        <v>27.835746342970481</v>
      </c>
      <c r="R339">
        <v>30.529855697032357</v>
      </c>
      <c r="S339">
        <v>32.675971496909874</v>
      </c>
      <c r="T339">
        <v>33.95256303846309</v>
      </c>
      <c r="U339">
        <v>34.517116028507033</v>
      </c>
      <c r="V339">
        <v>34.946216124179188</v>
      </c>
      <c r="W339">
        <v>34.898318116039569</v>
      </c>
      <c r="X339">
        <v>34.23382906570491</v>
      </c>
      <c r="Y339">
        <v>32.916561741664189</v>
      </c>
      <c r="Z339">
        <v>30.955235192709182</v>
      </c>
      <c r="AA339">
        <v>28.207035204189239</v>
      </c>
      <c r="AB339">
        <v>27.090142088827715</v>
      </c>
      <c r="AC339">
        <v>26.272136528575238</v>
      </c>
      <c r="AD339">
        <v>24.313851028043143</v>
      </c>
      <c r="AE339">
        <v>21.79744394944068</v>
      </c>
      <c r="AF339">
        <v>19.748420043470265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0.31253058241235554</v>
      </c>
      <c r="AS339">
        <v>0.31772723713381151</v>
      </c>
      <c r="AT339">
        <v>0.32167707836811238</v>
      </c>
      <c r="AU339">
        <v>0.32123619302021605</v>
      </c>
      <c r="AV339">
        <v>0.31511961177104258</v>
      </c>
      <c r="AW339">
        <v>0.30299426901624005</v>
      </c>
      <c r="AX339">
        <v>0.28494042010750292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69.812500904779739</v>
      </c>
      <c r="BF339">
        <v>69.312502247628984</v>
      </c>
      <c r="BG339">
        <v>68.562501361580502</v>
      </c>
      <c r="BH339">
        <v>68.2499976691076</v>
      </c>
      <c r="BI339">
        <v>68.374999689907213</v>
      </c>
      <c r="BJ339">
        <v>67.499998112373532</v>
      </c>
      <c r="BK339">
        <v>68.312500582843953</v>
      </c>
      <c r="BL339">
        <v>71.18750041438355</v>
      </c>
      <c r="BM339">
        <v>77.250001171730233</v>
      </c>
      <c r="BN339">
        <v>81.000001251489095</v>
      </c>
      <c r="BO339">
        <v>85.812500350818169</v>
      </c>
      <c r="BP339">
        <v>87.81249902778778</v>
      </c>
      <c r="BQ339">
        <v>89.125000517949232</v>
      </c>
      <c r="BR339">
        <v>89.062500202418335</v>
      </c>
      <c r="BS339">
        <v>88.625001135717909</v>
      </c>
      <c r="BT339">
        <v>88.000002089198873</v>
      </c>
      <c r="BU339">
        <v>87.687497913338902</v>
      </c>
      <c r="BV339">
        <v>86.812501955179812</v>
      </c>
      <c r="BW339">
        <v>84.062500277343332</v>
      </c>
      <c r="BX339">
        <v>80.312499351657095</v>
      </c>
      <c r="BY339">
        <v>76.562499634438538</v>
      </c>
      <c r="BZ339">
        <v>74.687501407260569</v>
      </c>
      <c r="CA339">
        <v>73.624997855936698</v>
      </c>
      <c r="CB339">
        <v>72.124998802891938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3.3446865948522947E-2</v>
      </c>
      <c r="CO339">
        <v>3.4035039436684129E-2</v>
      </c>
      <c r="CP339">
        <v>3.4374062080723376E-2</v>
      </c>
      <c r="CQ339">
        <v>3.4409981586499806E-2</v>
      </c>
      <c r="CR339">
        <v>3.4101846199776624E-2</v>
      </c>
      <c r="CS339">
        <v>3.3397227805430432E-2</v>
      </c>
      <c r="CT339">
        <v>3.178612171338633E-2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</row>
    <row r="340" spans="1:104" x14ac:dyDescent="0.25">
      <c r="A340" t="s">
        <v>501</v>
      </c>
      <c r="B340" t="s">
        <v>169</v>
      </c>
      <c r="C340" t="s">
        <v>26</v>
      </c>
      <c r="D340" t="s">
        <v>186</v>
      </c>
      <c r="E340" t="s">
        <v>183</v>
      </c>
      <c r="F340">
        <v>2020</v>
      </c>
      <c r="G340" t="s">
        <v>170</v>
      </c>
      <c r="H340">
        <v>1</v>
      </c>
      <c r="I340">
        <v>14.16463484905656</v>
      </c>
      <c r="J340">
        <v>13.827439571800447</v>
      </c>
      <c r="K340">
        <v>13.741719781462487</v>
      </c>
      <c r="L340">
        <v>13.911259930447581</v>
      </c>
      <c r="M340">
        <v>14.592511242831367</v>
      </c>
      <c r="N340">
        <v>16.266429221657368</v>
      </c>
      <c r="O340">
        <v>18.987499685411702</v>
      </c>
      <c r="P340">
        <v>20.945899877076894</v>
      </c>
      <c r="Q340">
        <v>22.246744080409183</v>
      </c>
      <c r="R340">
        <v>22.223776858118644</v>
      </c>
      <c r="S340">
        <v>21.805424110898301</v>
      </c>
      <c r="T340">
        <v>21.260758752156818</v>
      </c>
      <c r="U340">
        <v>20.585598894690243</v>
      </c>
      <c r="V340">
        <v>20.119086407895626</v>
      </c>
      <c r="W340">
        <v>19.669866066003845</v>
      </c>
      <c r="X340">
        <v>19.210431045542485</v>
      </c>
      <c r="Y340">
        <v>19.231075494817862</v>
      </c>
      <c r="Z340">
        <v>20.661651751974819</v>
      </c>
      <c r="AA340">
        <v>20.657447387272537</v>
      </c>
      <c r="AB340">
        <v>19.863626074424179</v>
      </c>
      <c r="AC340">
        <v>18.989254977123331</v>
      </c>
      <c r="AD340">
        <v>17.954228173533167</v>
      </c>
      <c r="AE340">
        <v>16.434589021125714</v>
      </c>
      <c r="AF340">
        <v>15.309918615813649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0.19570354835435314</v>
      </c>
      <c r="AS340">
        <v>0.18948876235040588</v>
      </c>
      <c r="AT340">
        <v>0.18519455055650036</v>
      </c>
      <c r="AU340">
        <v>0.18105951047438396</v>
      </c>
      <c r="AV340">
        <v>0.17683045231702726</v>
      </c>
      <c r="AW340">
        <v>0.17702048373729226</v>
      </c>
      <c r="AX340">
        <v>0.19018882659908859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42.249999672021879</v>
      </c>
      <c r="BF340">
        <v>40.249999424044319</v>
      </c>
      <c r="BG340">
        <v>39.499999534981647</v>
      </c>
      <c r="BH340">
        <v>39.499999534981647</v>
      </c>
      <c r="BI340">
        <v>38.749999162531921</v>
      </c>
      <c r="BJ340">
        <v>38.499999531839634</v>
      </c>
      <c r="BK340">
        <v>38.499999531839634</v>
      </c>
      <c r="BL340">
        <v>36.750000968949365</v>
      </c>
      <c r="BM340">
        <v>44.000001044599436</v>
      </c>
      <c r="BN340">
        <v>47.999999607006323</v>
      </c>
      <c r="BO340">
        <v>50.75000043891545</v>
      </c>
      <c r="BP340">
        <v>53.249999434678834</v>
      </c>
      <c r="BQ340">
        <v>55.000000595774551</v>
      </c>
      <c r="BR340">
        <v>53.999999686281797</v>
      </c>
      <c r="BS340">
        <v>55.249999440962867</v>
      </c>
      <c r="BT340">
        <v>54.500000518674319</v>
      </c>
      <c r="BU340">
        <v>52.499998820535566</v>
      </c>
      <c r="BV340">
        <v>50.249999636734628</v>
      </c>
      <c r="BW340">
        <v>48.750000221149577</v>
      </c>
      <c r="BX340">
        <v>45.750000030453378</v>
      </c>
      <c r="BY340">
        <v>44.249999889787752</v>
      </c>
      <c r="BZ340">
        <v>43.500000242418608</v>
      </c>
      <c r="CA340">
        <v>44.750000722180275</v>
      </c>
      <c r="CB340">
        <v>42.999999923624848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1.9047430309699478E-2</v>
      </c>
      <c r="CO340">
        <v>1.8492968764261146E-2</v>
      </c>
      <c r="CP340">
        <v>1.8098088898729717E-2</v>
      </c>
      <c r="CQ340">
        <v>1.7819704526725492E-2</v>
      </c>
      <c r="CR340">
        <v>1.7637896323277297E-2</v>
      </c>
      <c r="CS340">
        <v>1.7921967370801185E-2</v>
      </c>
      <c r="CT340">
        <v>1.9242118919254862E-2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</row>
    <row r="341" spans="1:104" x14ac:dyDescent="0.25">
      <c r="A341" t="s">
        <v>502</v>
      </c>
      <c r="B341" t="s">
        <v>169</v>
      </c>
      <c r="C341" t="s">
        <v>26</v>
      </c>
      <c r="D341" t="s">
        <v>186</v>
      </c>
      <c r="E341" t="s">
        <v>183</v>
      </c>
      <c r="F341">
        <v>2020</v>
      </c>
      <c r="G341" t="s">
        <v>171</v>
      </c>
      <c r="H341">
        <v>2</v>
      </c>
      <c r="I341">
        <v>14.696866457843683</v>
      </c>
      <c r="J341">
        <v>14.272276340790073</v>
      </c>
      <c r="K341">
        <v>14.11106882551208</v>
      </c>
      <c r="L341">
        <v>14.193581652371426</v>
      </c>
      <c r="M341">
        <v>14.791627164779586</v>
      </c>
      <c r="N341">
        <v>16.37700942726244</v>
      </c>
      <c r="O341">
        <v>18.772286709986339</v>
      </c>
      <c r="P341">
        <v>20.47733292729755</v>
      </c>
      <c r="Q341">
        <v>22.136833275248257</v>
      </c>
      <c r="R341">
        <v>23.001169302484303</v>
      </c>
      <c r="S341">
        <v>23.521398168858081</v>
      </c>
      <c r="T341">
        <v>23.765966643805292</v>
      </c>
      <c r="U341">
        <v>23.784123205619615</v>
      </c>
      <c r="V341">
        <v>23.890176257259629</v>
      </c>
      <c r="W341">
        <v>23.72037264722055</v>
      </c>
      <c r="X341">
        <v>23.083771495526516</v>
      </c>
      <c r="Y341">
        <v>22.379430369361813</v>
      </c>
      <c r="Z341">
        <v>22.501480919403214</v>
      </c>
      <c r="AA341">
        <v>22.395773587699676</v>
      </c>
      <c r="AB341">
        <v>21.303209894471884</v>
      </c>
      <c r="AC341">
        <v>20.240334497651475</v>
      </c>
      <c r="AD341">
        <v>18.907705540676172</v>
      </c>
      <c r="AE341">
        <v>17.136358580997385</v>
      </c>
      <c r="AF341">
        <v>15.789399093452815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0.21876378677771688</v>
      </c>
      <c r="AS341">
        <v>0.21893092304662506</v>
      </c>
      <c r="AT341">
        <v>0.21990712356996633</v>
      </c>
      <c r="AU341">
        <v>0.2183441053165367</v>
      </c>
      <c r="AV341">
        <v>0.21248424614397193</v>
      </c>
      <c r="AW341">
        <v>0.20600083088058216</v>
      </c>
      <c r="AX341">
        <v>0.20712429758508064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47.750000761818008</v>
      </c>
      <c r="BF341">
        <v>48.500000530033915</v>
      </c>
      <c r="BG341">
        <v>48.249999147063527</v>
      </c>
      <c r="BH341">
        <v>49.25000041909658</v>
      </c>
      <c r="BI341">
        <v>48.999998915279441</v>
      </c>
      <c r="BJ341">
        <v>48.249999147063527</v>
      </c>
      <c r="BK341">
        <v>49.25000041909658</v>
      </c>
      <c r="BL341">
        <v>47.999999607006323</v>
      </c>
      <c r="BM341">
        <v>51.499999965437823</v>
      </c>
      <c r="BN341">
        <v>54.500000518674319</v>
      </c>
      <c r="BO341">
        <v>57.250000504656093</v>
      </c>
      <c r="BP341">
        <v>58.249999963987662</v>
      </c>
      <c r="BQ341">
        <v>60.000001276141845</v>
      </c>
      <c r="BR341">
        <v>60.749998597210755</v>
      </c>
      <c r="BS341">
        <v>61.499998999872169</v>
      </c>
      <c r="BT341">
        <v>60.000001276141845</v>
      </c>
      <c r="BU341">
        <v>58.999999248816508</v>
      </c>
      <c r="BV341">
        <v>58.499998295577228</v>
      </c>
      <c r="BW341">
        <v>55.750000243143695</v>
      </c>
      <c r="BX341">
        <v>52.75000068689301</v>
      </c>
      <c r="BY341">
        <v>52.75000068689301</v>
      </c>
      <c r="BZ341">
        <v>50.75000043891545</v>
      </c>
      <c r="CA341">
        <v>50.000000549852786</v>
      </c>
      <c r="CB341">
        <v>49.25000041909658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2.2661571948823737E-2</v>
      </c>
      <c r="CO341">
        <v>2.2789441088928143E-2</v>
      </c>
      <c r="CP341">
        <v>2.2903433534101035E-2</v>
      </c>
      <c r="CQ341">
        <v>2.2846388369273839E-2</v>
      </c>
      <c r="CR341">
        <v>2.2522046280364645E-2</v>
      </c>
      <c r="CS341">
        <v>2.2143154612916396E-2</v>
      </c>
      <c r="CT341">
        <v>2.2194089383434073E-2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</row>
    <row r="342" spans="1:104" x14ac:dyDescent="0.25">
      <c r="A342" t="s">
        <v>503</v>
      </c>
      <c r="B342" t="s">
        <v>169</v>
      </c>
      <c r="C342" t="s">
        <v>26</v>
      </c>
      <c r="D342" t="s">
        <v>186</v>
      </c>
      <c r="E342" t="s">
        <v>183</v>
      </c>
      <c r="F342">
        <v>2020</v>
      </c>
      <c r="G342" t="s">
        <v>172</v>
      </c>
      <c r="H342">
        <v>3</v>
      </c>
      <c r="I342">
        <v>15.94734030949048</v>
      </c>
      <c r="J342">
        <v>15.327576314628296</v>
      </c>
      <c r="K342">
        <v>14.989187547166129</v>
      </c>
      <c r="L342">
        <v>14.930675779120703</v>
      </c>
      <c r="M342">
        <v>15.43003365385189</v>
      </c>
      <c r="N342">
        <v>16.889001891718827</v>
      </c>
      <c r="O342">
        <v>19.44211169636802</v>
      </c>
      <c r="P342">
        <v>21.165644666620697</v>
      </c>
      <c r="Q342">
        <v>23.37580456168995</v>
      </c>
      <c r="R342">
        <v>25.246173428751181</v>
      </c>
      <c r="S342">
        <v>26.867372111998929</v>
      </c>
      <c r="T342">
        <v>27.978759237256035</v>
      </c>
      <c r="U342">
        <v>28.600931443796384</v>
      </c>
      <c r="V342">
        <v>29.239892408039125</v>
      </c>
      <c r="W342">
        <v>29.300031521283525</v>
      </c>
      <c r="X342">
        <v>28.693560889628273</v>
      </c>
      <c r="Y342">
        <v>27.508656997301109</v>
      </c>
      <c r="Z342">
        <v>26.066085958511461</v>
      </c>
      <c r="AA342">
        <v>24.606773707668609</v>
      </c>
      <c r="AB342">
        <v>24.211259881238778</v>
      </c>
      <c r="AC342">
        <v>22.915348083945727</v>
      </c>
      <c r="AD342">
        <v>21.186145330904246</v>
      </c>
      <c r="AE342">
        <v>19.013305318758682</v>
      </c>
      <c r="AF342">
        <v>17.281782209637335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0.2575421995223181</v>
      </c>
      <c r="AS342">
        <v>0.26326923747862868</v>
      </c>
      <c r="AT342">
        <v>0.26915083301896869</v>
      </c>
      <c r="AU342">
        <v>0.26970440608718471</v>
      </c>
      <c r="AV342">
        <v>0.2641218737187388</v>
      </c>
      <c r="AW342">
        <v>0.25321495254213422</v>
      </c>
      <c r="AX342">
        <v>0.2399362015265383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54.250000585865116</v>
      </c>
      <c r="BF342">
        <v>54.500000518674319</v>
      </c>
      <c r="BG342">
        <v>53.249999434678834</v>
      </c>
      <c r="BH342">
        <v>54.500000518674319</v>
      </c>
      <c r="BI342">
        <v>54.74999921280417</v>
      </c>
      <c r="BJ342">
        <v>53.500001421883042</v>
      </c>
      <c r="BK342">
        <v>52.75000068689301</v>
      </c>
      <c r="BL342">
        <v>58.499998295577228</v>
      </c>
      <c r="BM342">
        <v>65.499999072863616</v>
      </c>
      <c r="BN342">
        <v>71.750001139343311</v>
      </c>
      <c r="BO342">
        <v>75.750002360379014</v>
      </c>
      <c r="BP342">
        <v>78.249998788148645</v>
      </c>
      <c r="BQ342">
        <v>81.000001251489095</v>
      </c>
      <c r="BR342">
        <v>81.750000989493316</v>
      </c>
      <c r="BS342">
        <v>81.249999492443592</v>
      </c>
      <c r="BT342">
        <v>78.249998788148645</v>
      </c>
      <c r="BU342">
        <v>76.999999063679269</v>
      </c>
      <c r="BV342">
        <v>74.499998768813157</v>
      </c>
      <c r="BW342">
        <v>69.500001018979916</v>
      </c>
      <c r="BX342">
        <v>65.24999805243354</v>
      </c>
      <c r="BY342">
        <v>62.999998777997519</v>
      </c>
      <c r="BZ342">
        <v>59.500000927136384</v>
      </c>
      <c r="CA342">
        <v>59.250000994327188</v>
      </c>
      <c r="CB342">
        <v>56.249999625375025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2.7448850829851178E-2</v>
      </c>
      <c r="CO342">
        <v>2.8183607845524438E-2</v>
      </c>
      <c r="CP342">
        <v>2.8741211595463997E-2</v>
      </c>
      <c r="CQ342">
        <v>2.889517420066175E-2</v>
      </c>
      <c r="CR342">
        <v>2.8652428289538186E-2</v>
      </c>
      <c r="CS342">
        <v>2.7947113307350422E-2</v>
      </c>
      <c r="CT342">
        <v>2.6689218123462907E-2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</row>
    <row r="343" spans="1:104" x14ac:dyDescent="0.25">
      <c r="A343" t="s">
        <v>504</v>
      </c>
      <c r="B343" t="s">
        <v>169</v>
      </c>
      <c r="C343" t="s">
        <v>26</v>
      </c>
      <c r="D343" t="s">
        <v>186</v>
      </c>
      <c r="E343" t="s">
        <v>183</v>
      </c>
      <c r="F343">
        <v>2020</v>
      </c>
      <c r="G343" t="s">
        <v>173</v>
      </c>
      <c r="H343">
        <v>4</v>
      </c>
      <c r="I343">
        <v>16.564380116148108</v>
      </c>
      <c r="J343">
        <v>15.859388751304472</v>
      </c>
      <c r="K343">
        <v>15.454743984989545</v>
      </c>
      <c r="L343">
        <v>15.367626397883114</v>
      </c>
      <c r="M343">
        <v>15.857606714693118</v>
      </c>
      <c r="N343">
        <v>17.357759416846896</v>
      </c>
      <c r="O343">
        <v>19.624997142457392</v>
      </c>
      <c r="P343">
        <v>21.855479777607204</v>
      </c>
      <c r="Q343">
        <v>25.062560968522359</v>
      </c>
      <c r="R343">
        <v>27.776667879125487</v>
      </c>
      <c r="S343">
        <v>29.979246188027524</v>
      </c>
      <c r="T343">
        <v>31.41705888543736</v>
      </c>
      <c r="U343">
        <v>32.083980883272446</v>
      </c>
      <c r="V343">
        <v>32.615103534165776</v>
      </c>
      <c r="W343">
        <v>32.566275398686095</v>
      </c>
      <c r="X343">
        <v>31.782735849467851</v>
      </c>
      <c r="Y343">
        <v>30.312335522718691</v>
      </c>
      <c r="Z343">
        <v>28.347962895094167</v>
      </c>
      <c r="AA343">
        <v>25.908458400252876</v>
      </c>
      <c r="AB343">
        <v>25.641246020982489</v>
      </c>
      <c r="AC343">
        <v>24.569708373349968</v>
      </c>
      <c r="AD343">
        <v>22.608078755813679</v>
      </c>
      <c r="AE343">
        <v>20.158712273687048</v>
      </c>
      <c r="AF343">
        <v>18.19366871992797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0.28919148087316454</v>
      </c>
      <c r="AS343">
        <v>0.29533043671209203</v>
      </c>
      <c r="AT343">
        <v>0.30021937119592329</v>
      </c>
      <c r="AU343">
        <v>0.29976991033026001</v>
      </c>
      <c r="AV343">
        <v>0.29255749026019578</v>
      </c>
      <c r="AW343">
        <v>0.27902258481734721</v>
      </c>
      <c r="AX343">
        <v>0.2609406828190502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64.499998556122847</v>
      </c>
      <c r="BF343">
        <v>62.249998254489327</v>
      </c>
      <c r="BG343">
        <v>60.749998597210755</v>
      </c>
      <c r="BH343">
        <v>60.250000181753535</v>
      </c>
      <c r="BI343">
        <v>61.250001000611221</v>
      </c>
      <c r="BJ343">
        <v>60.749998597210755</v>
      </c>
      <c r="BK343">
        <v>62.5</v>
      </c>
      <c r="BL343">
        <v>66.749998555639451</v>
      </c>
      <c r="BM343">
        <v>76.500001856689707</v>
      </c>
      <c r="BN343">
        <v>81.999998021980147</v>
      </c>
      <c r="BO343">
        <v>87.250001505267306</v>
      </c>
      <c r="BP343">
        <v>90.499999181625711</v>
      </c>
      <c r="BQ343">
        <v>91.249998134125946</v>
      </c>
      <c r="BR343">
        <v>89.250000423930459</v>
      </c>
      <c r="BS343">
        <v>88.250000209306592</v>
      </c>
      <c r="BT343">
        <v>87.000000484837216</v>
      </c>
      <c r="BU343">
        <v>86.249999900905649</v>
      </c>
      <c r="BV343">
        <v>83.250001492699241</v>
      </c>
      <c r="BW343">
        <v>80.250000727980918</v>
      </c>
      <c r="BX343">
        <v>74.000000474202707</v>
      </c>
      <c r="BY343">
        <v>67.499998112373532</v>
      </c>
      <c r="BZ343">
        <v>65.24999805243354</v>
      </c>
      <c r="CA343">
        <v>62.5</v>
      </c>
      <c r="CB343">
        <v>60.749998597210755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3.0893721897442855E-2</v>
      </c>
      <c r="CO343">
        <v>3.1607709279294217E-2</v>
      </c>
      <c r="CP343">
        <v>3.2045529916349E-2</v>
      </c>
      <c r="CQ343">
        <v>3.2069835713411834E-2</v>
      </c>
      <c r="CR343">
        <v>3.1708847234649243E-2</v>
      </c>
      <c r="CS343">
        <v>3.0840217055312345E-2</v>
      </c>
      <c r="CT343">
        <v>2.9196211576217726E-2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</row>
    <row r="344" spans="1:104" x14ac:dyDescent="0.25">
      <c r="A344" t="s">
        <v>505</v>
      </c>
      <c r="B344" t="s">
        <v>169</v>
      </c>
      <c r="C344" t="s">
        <v>26</v>
      </c>
      <c r="D344" t="s">
        <v>186</v>
      </c>
      <c r="E344" t="s">
        <v>183</v>
      </c>
      <c r="F344">
        <v>2020</v>
      </c>
      <c r="G344" t="s">
        <v>174</v>
      </c>
      <c r="H344">
        <v>5</v>
      </c>
      <c r="I344">
        <v>16.324071527438861</v>
      </c>
      <c r="J344">
        <v>15.671792758730929</v>
      </c>
      <c r="K344">
        <v>15.301690106700617</v>
      </c>
      <c r="L344">
        <v>15.21340254918981</v>
      </c>
      <c r="M344">
        <v>15.712191688832267</v>
      </c>
      <c r="N344">
        <v>17.163377810430983</v>
      </c>
      <c r="O344">
        <v>19.18769720101432</v>
      </c>
      <c r="P344">
        <v>21.827594016443733</v>
      </c>
      <c r="Q344">
        <v>24.952612685758371</v>
      </c>
      <c r="R344">
        <v>27.324651354568783</v>
      </c>
      <c r="S344">
        <v>29.172272419300459</v>
      </c>
      <c r="T344">
        <v>30.393314230105496</v>
      </c>
      <c r="U344">
        <v>30.92938613005596</v>
      </c>
      <c r="V344">
        <v>31.373456979800658</v>
      </c>
      <c r="W344">
        <v>31.240515764596836</v>
      </c>
      <c r="X344">
        <v>30.384906240887368</v>
      </c>
      <c r="Y344">
        <v>28.939248760608628</v>
      </c>
      <c r="Z344">
        <v>27.024766889176046</v>
      </c>
      <c r="AA344">
        <v>24.757679655552842</v>
      </c>
      <c r="AB344">
        <v>24.290633947512625</v>
      </c>
      <c r="AC344">
        <v>23.871649133945663</v>
      </c>
      <c r="AD344">
        <v>22.04720797425836</v>
      </c>
      <c r="AE344">
        <v>19.719875357766607</v>
      </c>
      <c r="AF344">
        <v>17.855151900212228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0.27976798548528753</v>
      </c>
      <c r="AS344">
        <v>0.28470246940440302</v>
      </c>
      <c r="AT344">
        <v>0.28879011784615238</v>
      </c>
      <c r="AU344">
        <v>0.28756641571276997</v>
      </c>
      <c r="AV344">
        <v>0.27969057180279172</v>
      </c>
      <c r="AW344">
        <v>0.26638342498376277</v>
      </c>
      <c r="AX344">
        <v>0.24876076760051921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62.5</v>
      </c>
      <c r="BF344">
        <v>62.999998777997519</v>
      </c>
      <c r="BG344">
        <v>63.749998999388779</v>
      </c>
      <c r="BH344">
        <v>64.75000030163352</v>
      </c>
      <c r="BI344">
        <v>62.999998777997519</v>
      </c>
      <c r="BJ344">
        <v>62.000001222002489</v>
      </c>
      <c r="BK344">
        <v>62.999998777997519</v>
      </c>
      <c r="BL344">
        <v>68.499999475041648</v>
      </c>
      <c r="BM344">
        <v>76.500001856689707</v>
      </c>
      <c r="BN344">
        <v>81.49999948567617</v>
      </c>
      <c r="BO344">
        <v>85.74999810173901</v>
      </c>
      <c r="BP344">
        <v>87.000000484837216</v>
      </c>
      <c r="BQ344">
        <v>87.250001505267306</v>
      </c>
      <c r="BR344">
        <v>87.250001505267306</v>
      </c>
      <c r="BS344">
        <v>86.249999900905649</v>
      </c>
      <c r="BT344">
        <v>83.749999424769385</v>
      </c>
      <c r="BU344">
        <v>83.499998162645781</v>
      </c>
      <c r="BV344">
        <v>82.999999565918415</v>
      </c>
      <c r="BW344">
        <v>82.500001150461202</v>
      </c>
      <c r="BX344">
        <v>79.249999244466025</v>
      </c>
      <c r="BY344">
        <v>75.50000025232805</v>
      </c>
      <c r="BZ344">
        <v>71.499999091715708</v>
      </c>
      <c r="CA344">
        <v>71.000000434564967</v>
      </c>
      <c r="CB344">
        <v>68.000000515774005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2.9813570460974565E-2</v>
      </c>
      <c r="CO344">
        <v>3.0411416455957952E-2</v>
      </c>
      <c r="CP344">
        <v>3.0770226374564572E-2</v>
      </c>
      <c r="CQ344">
        <v>3.0742646256775651E-2</v>
      </c>
      <c r="CR344">
        <v>3.0321916785619837E-2</v>
      </c>
      <c r="CS344">
        <v>2.947193871260639E-2</v>
      </c>
      <c r="CT344">
        <v>2.7883086187587561E-2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</row>
    <row r="345" spans="1:104" x14ac:dyDescent="0.25">
      <c r="A345" t="s">
        <v>506</v>
      </c>
      <c r="B345" t="s">
        <v>169</v>
      </c>
      <c r="C345" t="s">
        <v>26</v>
      </c>
      <c r="D345" t="s">
        <v>186</v>
      </c>
      <c r="E345" t="s">
        <v>183</v>
      </c>
      <c r="F345">
        <v>2020</v>
      </c>
      <c r="G345" t="s">
        <v>175</v>
      </c>
      <c r="H345">
        <v>6</v>
      </c>
      <c r="I345">
        <v>16.80146060830068</v>
      </c>
      <c r="J345">
        <v>16.118163564110947</v>
      </c>
      <c r="K345">
        <v>15.707971969037882</v>
      </c>
      <c r="L345">
        <v>15.625118437382822</v>
      </c>
      <c r="M345">
        <v>16.148388714719804</v>
      </c>
      <c r="N345">
        <v>17.519233459665543</v>
      </c>
      <c r="O345">
        <v>19.566824916057566</v>
      </c>
      <c r="P345">
        <v>22.292543765741222</v>
      </c>
      <c r="Q345">
        <v>25.377329797656362</v>
      </c>
      <c r="R345">
        <v>27.968179676984775</v>
      </c>
      <c r="S345">
        <v>29.966726176141577</v>
      </c>
      <c r="T345">
        <v>31.195364678959479</v>
      </c>
      <c r="U345">
        <v>31.630669077768779</v>
      </c>
      <c r="V345">
        <v>31.904007602530907</v>
      </c>
      <c r="W345">
        <v>31.742673258572829</v>
      </c>
      <c r="X345">
        <v>31.012858872982989</v>
      </c>
      <c r="Y345">
        <v>29.796134939757376</v>
      </c>
      <c r="Z345">
        <v>28.08477095930235</v>
      </c>
      <c r="AA345">
        <v>25.819056378767534</v>
      </c>
      <c r="AB345">
        <v>24.716324200646163</v>
      </c>
      <c r="AC345">
        <v>24.326388101981749</v>
      </c>
      <c r="AD345">
        <v>22.649066753471992</v>
      </c>
      <c r="AE345">
        <v>20.331243606698564</v>
      </c>
      <c r="AF345">
        <v>18.381576859696029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0.28715078863695942</v>
      </c>
      <c r="AS345">
        <v>0.29115773032186126</v>
      </c>
      <c r="AT345">
        <v>0.29367379006703415</v>
      </c>
      <c r="AU345">
        <v>0.29218872364185161</v>
      </c>
      <c r="AV345">
        <v>0.28547083249191912</v>
      </c>
      <c r="AW345">
        <v>0.27427100259537862</v>
      </c>
      <c r="AX345">
        <v>0.25851801744291247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65.750000939221067</v>
      </c>
      <c r="BF345">
        <v>64.250001402789252</v>
      </c>
      <c r="BG345">
        <v>63.749998999388779</v>
      </c>
      <c r="BH345">
        <v>63.25000004012113</v>
      </c>
      <c r="BI345">
        <v>63.749998999388779</v>
      </c>
      <c r="BJ345">
        <v>62.75000174551068</v>
      </c>
      <c r="BK345">
        <v>62.75000174551068</v>
      </c>
      <c r="BL345">
        <v>68.2499976691076</v>
      </c>
      <c r="BM345">
        <v>73.749999212079089</v>
      </c>
      <c r="BN345">
        <v>76.999999063679269</v>
      </c>
      <c r="BO345">
        <v>83.250001492699241</v>
      </c>
      <c r="BP345">
        <v>85.999999847249697</v>
      </c>
      <c r="BQ345">
        <v>86.249999900905649</v>
      </c>
      <c r="BR345">
        <v>87.000000484837216</v>
      </c>
      <c r="BS345">
        <v>84.999998424158193</v>
      </c>
      <c r="BT345">
        <v>85.74999810173901</v>
      </c>
      <c r="BU345">
        <v>86.249999900905649</v>
      </c>
      <c r="BV345">
        <v>84.499999344043758</v>
      </c>
      <c r="BW345">
        <v>81.750000989493316</v>
      </c>
      <c r="BX345">
        <v>78.999999069963295</v>
      </c>
      <c r="BY345">
        <v>74.749999789243233</v>
      </c>
      <c r="BZ345">
        <v>71.499999091715708</v>
      </c>
      <c r="CA345">
        <v>70.250000756984136</v>
      </c>
      <c r="CB345">
        <v>68.000000515774005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3.084700601231578E-2</v>
      </c>
      <c r="CO345">
        <v>3.1331016817775691E-2</v>
      </c>
      <c r="CP345">
        <v>3.1543073141678334E-2</v>
      </c>
      <c r="CQ345">
        <v>3.1470242291086956E-2</v>
      </c>
      <c r="CR345">
        <v>3.1090551014103473E-2</v>
      </c>
      <c r="CS345">
        <v>3.0386086315616446E-2</v>
      </c>
      <c r="CT345">
        <v>2.8978754732009965E-2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</row>
    <row r="346" spans="1:104" x14ac:dyDescent="0.25">
      <c r="A346" t="s">
        <v>507</v>
      </c>
      <c r="B346" t="s">
        <v>169</v>
      </c>
      <c r="C346" t="s">
        <v>26</v>
      </c>
      <c r="D346" t="s">
        <v>186</v>
      </c>
      <c r="E346" t="s">
        <v>183</v>
      </c>
      <c r="F346">
        <v>2020</v>
      </c>
      <c r="G346" t="s">
        <v>176</v>
      </c>
      <c r="H346">
        <v>7</v>
      </c>
      <c r="I346">
        <v>17.405065661036087</v>
      </c>
      <c r="J346">
        <v>16.690722561714409</v>
      </c>
      <c r="K346">
        <v>16.266066469879924</v>
      </c>
      <c r="L346">
        <v>16.180800398721914</v>
      </c>
      <c r="M346">
        <v>16.727994725271692</v>
      </c>
      <c r="N346">
        <v>18.26379892256756</v>
      </c>
      <c r="O346">
        <v>20.465098121330399</v>
      </c>
      <c r="P346">
        <v>23.060342789651362</v>
      </c>
      <c r="Q346">
        <v>25.84121972082303</v>
      </c>
      <c r="R346">
        <v>28.140206233058045</v>
      </c>
      <c r="S346">
        <v>29.909246046718984</v>
      </c>
      <c r="T346">
        <v>31.035465420549865</v>
      </c>
      <c r="U346">
        <v>31.561108063393288</v>
      </c>
      <c r="V346">
        <v>31.987431659317409</v>
      </c>
      <c r="W346">
        <v>31.999848588912638</v>
      </c>
      <c r="X346">
        <v>31.521361517000969</v>
      </c>
      <c r="Y346">
        <v>30.443684823484514</v>
      </c>
      <c r="Z346">
        <v>28.711979454782472</v>
      </c>
      <c r="AA346">
        <v>26.314703026680611</v>
      </c>
      <c r="AB346">
        <v>25.108955491844412</v>
      </c>
      <c r="AC346">
        <v>24.814421713356968</v>
      </c>
      <c r="AD346">
        <v>23.203301990208555</v>
      </c>
      <c r="AE346">
        <v>20.900163628743663</v>
      </c>
      <c r="AF346">
        <v>18.952176394978054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0.28567893003152406</v>
      </c>
      <c r="AS346">
        <v>0.29051743187943585</v>
      </c>
      <c r="AT346">
        <v>0.29444170245748352</v>
      </c>
      <c r="AU346">
        <v>0.29455599635404778</v>
      </c>
      <c r="AV346">
        <v>0.29015156629154309</v>
      </c>
      <c r="AW346">
        <v>0.28023163333633355</v>
      </c>
      <c r="AX346">
        <v>0.26429143730821986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69.500001018979916</v>
      </c>
      <c r="BF346">
        <v>68.999998253039166</v>
      </c>
      <c r="BG346">
        <v>68.499999475041648</v>
      </c>
      <c r="BH346">
        <v>68.000000515774005</v>
      </c>
      <c r="BI346">
        <v>67.749999011956845</v>
      </c>
      <c r="BJ346">
        <v>67.749999011956845</v>
      </c>
      <c r="BK346">
        <v>68.999998253039166</v>
      </c>
      <c r="BL346">
        <v>71.000000434564967</v>
      </c>
      <c r="BM346">
        <v>75.750002360379014</v>
      </c>
      <c r="BN346">
        <v>77.499998325063842</v>
      </c>
      <c r="BO346">
        <v>79.249999244466025</v>
      </c>
      <c r="BP346">
        <v>78.75000143324263</v>
      </c>
      <c r="BQ346">
        <v>81.249999492443592</v>
      </c>
      <c r="BR346">
        <v>84.000000203505948</v>
      </c>
      <c r="BS346">
        <v>84.499999344043758</v>
      </c>
      <c r="BT346">
        <v>83.749999424769385</v>
      </c>
      <c r="BU346">
        <v>82.250000130031111</v>
      </c>
      <c r="BV346">
        <v>80.749999505978423</v>
      </c>
      <c r="BW346">
        <v>81.249999492443592</v>
      </c>
      <c r="BX346">
        <v>76.749998768329775</v>
      </c>
      <c r="BY346">
        <v>74.250001494632784</v>
      </c>
      <c r="BZ346">
        <v>72.999999111534578</v>
      </c>
      <c r="CA346">
        <v>71.750001139343311</v>
      </c>
      <c r="CB346">
        <v>71.750001139343311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3.1120365647275688E-2</v>
      </c>
      <c r="CO346">
        <v>3.170821011450848E-2</v>
      </c>
      <c r="CP346">
        <v>3.2102191599167197E-2</v>
      </c>
      <c r="CQ346">
        <v>3.2187405889280096E-2</v>
      </c>
      <c r="CR346">
        <v>3.1947845990932512E-2</v>
      </c>
      <c r="CS346">
        <v>3.1274115981098784E-2</v>
      </c>
      <c r="CT346">
        <v>2.9761300955831276E-2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</row>
    <row r="347" spans="1:104" x14ac:dyDescent="0.25">
      <c r="A347" t="s">
        <v>508</v>
      </c>
      <c r="B347" t="s">
        <v>169</v>
      </c>
      <c r="C347" t="s">
        <v>26</v>
      </c>
      <c r="D347" t="s">
        <v>186</v>
      </c>
      <c r="E347" t="s">
        <v>183</v>
      </c>
      <c r="F347">
        <v>2020</v>
      </c>
      <c r="G347" t="s">
        <v>177</v>
      </c>
      <c r="H347">
        <v>8</v>
      </c>
      <c r="I347">
        <v>18.078907276670311</v>
      </c>
      <c r="J347">
        <v>17.295426655355946</v>
      </c>
      <c r="K347">
        <v>16.840972628886359</v>
      </c>
      <c r="L347">
        <v>16.73961494990856</v>
      </c>
      <c r="M347">
        <v>17.336551534634616</v>
      </c>
      <c r="N347">
        <v>19.032558179768142</v>
      </c>
      <c r="O347">
        <v>21.679780272928706</v>
      </c>
      <c r="P347">
        <v>24.60399294051917</v>
      </c>
      <c r="Q347">
        <v>27.983959311327272</v>
      </c>
      <c r="R347">
        <v>30.717840816189849</v>
      </c>
      <c r="S347">
        <v>32.898473669754047</v>
      </c>
      <c r="T347">
        <v>34.194818566747735</v>
      </c>
      <c r="U347">
        <v>34.759862315505153</v>
      </c>
      <c r="V347">
        <v>35.183271918274116</v>
      </c>
      <c r="W347">
        <v>35.126463409854978</v>
      </c>
      <c r="X347">
        <v>34.451483757574081</v>
      </c>
      <c r="Y347">
        <v>33.117878132148277</v>
      </c>
      <c r="Z347">
        <v>31.140126725312587</v>
      </c>
      <c r="AA347">
        <v>28.360779948328975</v>
      </c>
      <c r="AB347">
        <v>27.232247824211516</v>
      </c>
      <c r="AC347">
        <v>26.398792654579385</v>
      </c>
      <c r="AD347">
        <v>24.423939455290149</v>
      </c>
      <c r="AE347">
        <v>21.890188312993352</v>
      </c>
      <c r="AF347">
        <v>19.828563745027061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0.31476052327918347</v>
      </c>
      <c r="AS347">
        <v>0.31996170644993072</v>
      </c>
      <c r="AT347">
        <v>0.32385914007700778</v>
      </c>
      <c r="AU347">
        <v>0.32333624497506219</v>
      </c>
      <c r="AV347">
        <v>0.31712310397410337</v>
      </c>
      <c r="AW347">
        <v>0.30484736446964705</v>
      </c>
      <c r="AX347">
        <v>0.28664233507749864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70.749999534981654</v>
      </c>
      <c r="BF347">
        <v>70.749999534981654</v>
      </c>
      <c r="BG347">
        <v>69.999998769779921</v>
      </c>
      <c r="BH347">
        <v>69.749998293160289</v>
      </c>
      <c r="BI347">
        <v>69.250000240243367</v>
      </c>
      <c r="BJ347">
        <v>68.999998253039166</v>
      </c>
      <c r="BK347">
        <v>68.999998253039166</v>
      </c>
      <c r="BL347">
        <v>71.250001938382113</v>
      </c>
      <c r="BM347">
        <v>76.250000775836227</v>
      </c>
      <c r="BN347">
        <v>80.749999505978423</v>
      </c>
      <c r="BO347">
        <v>85.74999810173901</v>
      </c>
      <c r="BP347">
        <v>87.499999141987971</v>
      </c>
      <c r="BQ347">
        <v>89.250000423930459</v>
      </c>
      <c r="BR347">
        <v>88.000002089198873</v>
      </c>
      <c r="BS347">
        <v>88.999998920113299</v>
      </c>
      <c r="BT347">
        <v>88.999998920113299</v>
      </c>
      <c r="BU347">
        <v>88.250000209306592</v>
      </c>
      <c r="BV347">
        <v>88.250000209306592</v>
      </c>
      <c r="BW347">
        <v>83.499998162645781</v>
      </c>
      <c r="BX347">
        <v>80.499998848088637</v>
      </c>
      <c r="BY347">
        <v>76.500001856689707</v>
      </c>
      <c r="BZ347">
        <v>74.499998768813157</v>
      </c>
      <c r="CA347">
        <v>73.749999212079089</v>
      </c>
      <c r="CB347">
        <v>73.749999212079089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3.3661956737261294E-2</v>
      </c>
      <c r="CO347">
        <v>3.4248014315501854E-2</v>
      </c>
      <c r="CP347">
        <v>3.4580666365847203E-2</v>
      </c>
      <c r="CQ347">
        <v>3.4608351911962348E-2</v>
      </c>
      <c r="CR347">
        <v>3.4294077624320553E-2</v>
      </c>
      <c r="CS347">
        <v>3.3581820697740676E-2</v>
      </c>
      <c r="CT347">
        <v>3.1959319079031004E-2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</row>
    <row r="348" spans="1:104" x14ac:dyDescent="0.25">
      <c r="A348" t="s">
        <v>509</v>
      </c>
      <c r="B348" t="s">
        <v>169</v>
      </c>
      <c r="C348" t="s">
        <v>26</v>
      </c>
      <c r="D348" t="s">
        <v>186</v>
      </c>
      <c r="E348" t="s">
        <v>183</v>
      </c>
      <c r="F348">
        <v>2020</v>
      </c>
      <c r="G348" t="s">
        <v>178</v>
      </c>
      <c r="H348">
        <v>9</v>
      </c>
      <c r="I348">
        <v>18.977046213634083</v>
      </c>
      <c r="J348">
        <v>18.188815423202403</v>
      </c>
      <c r="K348">
        <v>17.720888425021105</v>
      </c>
      <c r="L348">
        <v>17.656763370049603</v>
      </c>
      <c r="M348">
        <v>18.312366640821153</v>
      </c>
      <c r="N348">
        <v>20.212787417100397</v>
      </c>
      <c r="O348">
        <v>23.377633033670836</v>
      </c>
      <c r="P348">
        <v>26.506582055200582</v>
      </c>
      <c r="Q348">
        <v>30.607649034746903</v>
      </c>
      <c r="R348">
        <v>33.857855005610979</v>
      </c>
      <c r="S348">
        <v>36.2894695964224</v>
      </c>
      <c r="T348">
        <v>37.757064571258326</v>
      </c>
      <c r="U348">
        <v>38.256930432919965</v>
      </c>
      <c r="V348">
        <v>38.629604228279625</v>
      </c>
      <c r="W348">
        <v>38.403681427323043</v>
      </c>
      <c r="X348">
        <v>37.350856508529986</v>
      </c>
      <c r="Y348">
        <v>35.519268524019125</v>
      </c>
      <c r="Z348">
        <v>33.206169322614954</v>
      </c>
      <c r="AA348">
        <v>30.32612302079561</v>
      </c>
      <c r="AB348">
        <v>29.6839052739953</v>
      </c>
      <c r="AC348">
        <v>27.960972851742294</v>
      </c>
      <c r="AD348">
        <v>25.676189422056805</v>
      </c>
      <c r="AE348">
        <v>22.925180342926826</v>
      </c>
      <c r="AF348">
        <v>20.765654169961973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0.34755071303957663</v>
      </c>
      <c r="AS348">
        <v>0.3521519271893952</v>
      </c>
      <c r="AT348">
        <v>0.3555823582875477</v>
      </c>
      <c r="AU348">
        <v>0.353502769796952</v>
      </c>
      <c r="AV348">
        <v>0.34381158076794749</v>
      </c>
      <c r="AW348">
        <v>0.32695197676747401</v>
      </c>
      <c r="AX348">
        <v>0.3056600882332034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73.250000192388043</v>
      </c>
      <c r="BF348">
        <v>73.250000192388043</v>
      </c>
      <c r="BG348">
        <v>72.00000191807986</v>
      </c>
      <c r="BH348">
        <v>72.00000191807986</v>
      </c>
      <c r="BI348">
        <v>72.750001716507455</v>
      </c>
      <c r="BJ348">
        <v>70.500001414873935</v>
      </c>
      <c r="BK348">
        <v>72.500000696077365</v>
      </c>
      <c r="BL348">
        <v>74.250001494632784</v>
      </c>
      <c r="BM348">
        <v>83.250001492699241</v>
      </c>
      <c r="BN348">
        <v>88.750001766779704</v>
      </c>
      <c r="BO348">
        <v>94.999998516001725</v>
      </c>
      <c r="BP348">
        <v>98.999999495343914</v>
      </c>
      <c r="BQ348">
        <v>99.749998870807815</v>
      </c>
      <c r="BR348">
        <v>97.249998455094953</v>
      </c>
      <c r="BS348">
        <v>95.999999214012647</v>
      </c>
      <c r="BT348">
        <v>93.499998496182855</v>
      </c>
      <c r="BU348">
        <v>94.000000778736563</v>
      </c>
      <c r="BV348">
        <v>93.749999516612931</v>
      </c>
      <c r="BW348">
        <v>89.749999504044865</v>
      </c>
      <c r="BX348">
        <v>84.999998424158193</v>
      </c>
      <c r="BY348">
        <v>80.749999505978423</v>
      </c>
      <c r="BZ348">
        <v>79.749997901616766</v>
      </c>
      <c r="CA348">
        <v>78.75000143324263</v>
      </c>
      <c r="CB348">
        <v>75.000000990943477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3.6410162054633065E-2</v>
      </c>
      <c r="CO348">
        <v>3.6919443958060585E-2</v>
      </c>
      <c r="CP348">
        <v>3.7201262182402828E-2</v>
      </c>
      <c r="CQ348">
        <v>3.7079995602302372E-2</v>
      </c>
      <c r="CR348">
        <v>3.6535317661485739E-2</v>
      </c>
      <c r="CS348">
        <v>3.5498568602309502E-2</v>
      </c>
      <c r="CT348">
        <v>3.358557883438959E-2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</row>
    <row r="349" spans="1:104" x14ac:dyDescent="0.25">
      <c r="A349" t="s">
        <v>510</v>
      </c>
      <c r="B349" t="s">
        <v>169</v>
      </c>
      <c r="C349" t="s">
        <v>26</v>
      </c>
      <c r="D349" t="s">
        <v>186</v>
      </c>
      <c r="E349" t="s">
        <v>183</v>
      </c>
      <c r="F349">
        <v>2020</v>
      </c>
      <c r="G349" t="s">
        <v>179</v>
      </c>
      <c r="H349">
        <v>10</v>
      </c>
      <c r="I349">
        <v>17.139844217116554</v>
      </c>
      <c r="J349">
        <v>16.449713424307287</v>
      </c>
      <c r="K349">
        <v>16.050114644885042</v>
      </c>
      <c r="L349">
        <v>15.972998517336839</v>
      </c>
      <c r="M349">
        <v>16.515078132949149</v>
      </c>
      <c r="N349">
        <v>18.101670524727037</v>
      </c>
      <c r="O349">
        <v>20.976848930020999</v>
      </c>
      <c r="P349">
        <v>23.154047431812014</v>
      </c>
      <c r="Q349">
        <v>26.32890593551291</v>
      </c>
      <c r="R349">
        <v>29.230402032109705</v>
      </c>
      <c r="S349">
        <v>31.613349138109946</v>
      </c>
      <c r="T349">
        <v>33.302363770679058</v>
      </c>
      <c r="U349">
        <v>34.170329347425792</v>
      </c>
      <c r="V349">
        <v>34.847706523999051</v>
      </c>
      <c r="W349">
        <v>34.788502364412402</v>
      </c>
      <c r="X349">
        <v>33.857625608238926</v>
      </c>
      <c r="Y349">
        <v>32.113641090359835</v>
      </c>
      <c r="Z349">
        <v>29.821541597509043</v>
      </c>
      <c r="AA349">
        <v>28.172685054991145</v>
      </c>
      <c r="AB349">
        <v>27.050835198073038</v>
      </c>
      <c r="AC349">
        <v>25.316971022757439</v>
      </c>
      <c r="AD349">
        <v>23.276904739752052</v>
      </c>
      <c r="AE349">
        <v>20.753567794034183</v>
      </c>
      <c r="AF349">
        <v>18.743363630402065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0.30654553850057037</v>
      </c>
      <c r="AS349">
        <v>0.31453508340267111</v>
      </c>
      <c r="AT349">
        <v>0.32077029026766346</v>
      </c>
      <c r="AU349">
        <v>0.32022531148150707</v>
      </c>
      <c r="AV349">
        <v>0.31165668658272344</v>
      </c>
      <c r="AW349">
        <v>0.29560344584067211</v>
      </c>
      <c r="AX349">
        <v>0.27450484616066367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69.999998769779921</v>
      </c>
      <c r="BF349">
        <v>68.2499976691076</v>
      </c>
      <c r="BG349">
        <v>68.999998253039166</v>
      </c>
      <c r="BH349">
        <v>68.499999475041648</v>
      </c>
      <c r="BI349">
        <v>66.749998555639451</v>
      </c>
      <c r="BJ349">
        <v>66.500001704422772</v>
      </c>
      <c r="BK349">
        <v>67.499998112373532</v>
      </c>
      <c r="BL349">
        <v>67.499998112373532</v>
      </c>
      <c r="BM349">
        <v>74.250001494632784</v>
      </c>
      <c r="BN349">
        <v>78.999999069963295</v>
      </c>
      <c r="BO349">
        <v>83.250001492699241</v>
      </c>
      <c r="BP349">
        <v>83.749999424769385</v>
      </c>
      <c r="BQ349">
        <v>84.249998323613667</v>
      </c>
      <c r="BR349">
        <v>85.249999444588255</v>
      </c>
      <c r="BS349">
        <v>84.999998424158193</v>
      </c>
      <c r="BT349">
        <v>85.74999810173901</v>
      </c>
      <c r="BU349">
        <v>84.999998424158193</v>
      </c>
      <c r="BV349">
        <v>81.49999948567617</v>
      </c>
      <c r="BW349">
        <v>77.750000312268043</v>
      </c>
      <c r="BX349">
        <v>73.749999212079089</v>
      </c>
      <c r="BY349">
        <v>72.249998588026401</v>
      </c>
      <c r="BZ349">
        <v>69.749998293160289</v>
      </c>
      <c r="CA349">
        <v>68.499999475041648</v>
      </c>
      <c r="CB349">
        <v>68.000000515774005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3.238347976923097E-2</v>
      </c>
      <c r="CO349">
        <v>3.3324133582720392E-2</v>
      </c>
      <c r="CP349">
        <v>3.3913235358899924E-2</v>
      </c>
      <c r="CQ349">
        <v>3.3953383764942086E-2</v>
      </c>
      <c r="CR349">
        <v>3.3482454273308079E-2</v>
      </c>
      <c r="CS349">
        <v>3.2411082701582494E-2</v>
      </c>
      <c r="CT349">
        <v>3.0452560588826276E-2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</row>
    <row r="350" spans="1:104" x14ac:dyDescent="0.25">
      <c r="A350" t="s">
        <v>511</v>
      </c>
      <c r="B350" t="s">
        <v>169</v>
      </c>
      <c r="C350" t="s">
        <v>26</v>
      </c>
      <c r="D350" t="s">
        <v>186</v>
      </c>
      <c r="E350" t="s">
        <v>183</v>
      </c>
      <c r="F350">
        <v>2020</v>
      </c>
      <c r="G350" t="s">
        <v>180</v>
      </c>
      <c r="H350">
        <v>11</v>
      </c>
      <c r="I350">
        <v>15.70474941632656</v>
      </c>
      <c r="J350">
        <v>15.195617576072637</v>
      </c>
      <c r="K350">
        <v>14.907388146738073</v>
      </c>
      <c r="L350">
        <v>14.91823446113767</v>
      </c>
      <c r="M350">
        <v>15.470086833805064</v>
      </c>
      <c r="N350">
        <v>17.000712649024052</v>
      </c>
      <c r="O350">
        <v>19.05828699233707</v>
      </c>
      <c r="P350">
        <v>21.081015223774692</v>
      </c>
      <c r="Q350">
        <v>23.764868834025588</v>
      </c>
      <c r="R350">
        <v>25.958435720493316</v>
      </c>
      <c r="S350">
        <v>27.730680790672309</v>
      </c>
      <c r="T350">
        <v>28.892222072751959</v>
      </c>
      <c r="U350">
        <v>29.440971402605893</v>
      </c>
      <c r="V350">
        <v>29.89623047246064</v>
      </c>
      <c r="W350">
        <v>29.694531768128993</v>
      </c>
      <c r="X350">
        <v>28.691540505431327</v>
      </c>
      <c r="Y350">
        <v>27.55858987614365</v>
      </c>
      <c r="Z350">
        <v>27.191662691903769</v>
      </c>
      <c r="AA350">
        <v>25.139988608819561</v>
      </c>
      <c r="AB350">
        <v>23.6843513458711</v>
      </c>
      <c r="AC350">
        <v>22.284175074380556</v>
      </c>
      <c r="AD350">
        <v>20.612713691256342</v>
      </c>
      <c r="AE350">
        <v>18.561061587177555</v>
      </c>
      <c r="AF350">
        <v>16.921496287778794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0.26595054313774386</v>
      </c>
      <c r="AS350">
        <v>0.27100173470233829</v>
      </c>
      <c r="AT350">
        <v>0.27519237184937018</v>
      </c>
      <c r="AU350">
        <v>0.27333573159685548</v>
      </c>
      <c r="AV350">
        <v>0.26410328196317595</v>
      </c>
      <c r="AW350">
        <v>0.25367457220701167</v>
      </c>
      <c r="AX350">
        <v>0.25029703882996562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59.749999530631165</v>
      </c>
      <c r="BF350">
        <v>59.500000927136384</v>
      </c>
      <c r="BG350">
        <v>58.750000282781436</v>
      </c>
      <c r="BH350">
        <v>58.499998295577228</v>
      </c>
      <c r="BI350">
        <v>58.249999963987662</v>
      </c>
      <c r="BJ350">
        <v>56.999999514437697</v>
      </c>
      <c r="BK350">
        <v>57.749999524347132</v>
      </c>
      <c r="BL350">
        <v>60.250000181753535</v>
      </c>
      <c r="BM350">
        <v>67.749999011956845</v>
      </c>
      <c r="BN350">
        <v>75.50000025232805</v>
      </c>
      <c r="BO350">
        <v>78.999999069963295</v>
      </c>
      <c r="BP350">
        <v>81.999998021980147</v>
      </c>
      <c r="BQ350">
        <v>84.499999344043758</v>
      </c>
      <c r="BR350">
        <v>83.749999424769385</v>
      </c>
      <c r="BS350">
        <v>83.499998162645781</v>
      </c>
      <c r="BT350">
        <v>82.999999565918415</v>
      </c>
      <c r="BU350">
        <v>80.499998848088637</v>
      </c>
      <c r="BV350">
        <v>75.249999231897959</v>
      </c>
      <c r="BW350">
        <v>69.749998293160289</v>
      </c>
      <c r="BX350">
        <v>65.499999072863616</v>
      </c>
      <c r="BY350">
        <v>64.499998556122847</v>
      </c>
      <c r="BZ350">
        <v>61.499998999872169</v>
      </c>
      <c r="CA350">
        <v>60.500001927264215</v>
      </c>
      <c r="CB350">
        <v>58.999999248816508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2.8435724365260841E-2</v>
      </c>
      <c r="CO350">
        <v>2.9075425024934334E-2</v>
      </c>
      <c r="CP350">
        <v>2.946531589625204E-2</v>
      </c>
      <c r="CQ350">
        <v>2.9348331427795311E-2</v>
      </c>
      <c r="CR350">
        <v>2.8644188087908445E-2</v>
      </c>
      <c r="CS350">
        <v>2.7827912395220689E-2</v>
      </c>
      <c r="CT350">
        <v>2.7457752783968697E-2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</row>
    <row r="351" spans="1:104" x14ac:dyDescent="0.25">
      <c r="A351" t="s">
        <v>512</v>
      </c>
      <c r="B351" t="s">
        <v>169</v>
      </c>
      <c r="C351" t="s">
        <v>26</v>
      </c>
      <c r="D351" t="s">
        <v>186</v>
      </c>
      <c r="E351" t="s">
        <v>183</v>
      </c>
      <c r="F351">
        <v>2020</v>
      </c>
      <c r="G351" t="s">
        <v>181</v>
      </c>
      <c r="H351">
        <v>12</v>
      </c>
      <c r="I351">
        <v>14.317786356425925</v>
      </c>
      <c r="J351">
        <v>13.961698311308959</v>
      </c>
      <c r="K351">
        <v>13.82265720457313</v>
      </c>
      <c r="L351">
        <v>13.947080716801873</v>
      </c>
      <c r="M351">
        <v>14.55808814750463</v>
      </c>
      <c r="N351">
        <v>16.140754295857427</v>
      </c>
      <c r="O351">
        <v>18.108284770303431</v>
      </c>
      <c r="P351">
        <v>20.039027208439396</v>
      </c>
      <c r="Q351">
        <v>21.686657224266803</v>
      </c>
      <c r="R351">
        <v>22.289059519359853</v>
      </c>
      <c r="S351">
        <v>22.474546728327709</v>
      </c>
      <c r="T351">
        <v>22.345177320539563</v>
      </c>
      <c r="U351">
        <v>22.003975565159184</v>
      </c>
      <c r="V351">
        <v>21.79847554274598</v>
      </c>
      <c r="W351">
        <v>21.433724363124931</v>
      </c>
      <c r="X351">
        <v>20.790134408858684</v>
      </c>
      <c r="Y351">
        <v>20.536074515678695</v>
      </c>
      <c r="Z351">
        <v>21.523634114741345</v>
      </c>
      <c r="AA351">
        <v>21.072270434621949</v>
      </c>
      <c r="AB351">
        <v>20.12462558554294</v>
      </c>
      <c r="AC351">
        <v>19.174659194575181</v>
      </c>
      <c r="AD351">
        <v>18.067550784992644</v>
      </c>
      <c r="AE351">
        <v>16.54361040164768</v>
      </c>
      <c r="AF351">
        <v>15.357779123691438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0.20568553883782528</v>
      </c>
      <c r="AS351">
        <v>0.20254480257293214</v>
      </c>
      <c r="AT351">
        <v>0.20065319984065999</v>
      </c>
      <c r="AU351">
        <v>0.19729569256642704</v>
      </c>
      <c r="AV351">
        <v>0.19137149087041619</v>
      </c>
      <c r="AW351">
        <v>0.18903289778633112</v>
      </c>
      <c r="AX351">
        <v>0.19812329688610736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47.250000080483943</v>
      </c>
      <c r="BF351">
        <v>46.749999248091427</v>
      </c>
      <c r="BG351">
        <v>45.249999590812855</v>
      </c>
      <c r="BH351">
        <v>45.000000141390714</v>
      </c>
      <c r="BI351">
        <v>45.249999590812855</v>
      </c>
      <c r="BJ351">
        <v>45.249999590812855</v>
      </c>
      <c r="BK351">
        <v>44.249999889787752</v>
      </c>
      <c r="BL351">
        <v>45.249999590812855</v>
      </c>
      <c r="BM351">
        <v>47.750000761818008</v>
      </c>
      <c r="BN351">
        <v>50.75000043891545</v>
      </c>
      <c r="BO351">
        <v>52.999999652928089</v>
      </c>
      <c r="BP351">
        <v>53.249999434678834</v>
      </c>
      <c r="BQ351">
        <v>53.999999686281797</v>
      </c>
      <c r="BR351">
        <v>55.000000595774551</v>
      </c>
      <c r="BS351">
        <v>56.000000175952891</v>
      </c>
      <c r="BT351">
        <v>55.000000595774551</v>
      </c>
      <c r="BU351">
        <v>54.250000585865116</v>
      </c>
      <c r="BV351">
        <v>50.75000043891545</v>
      </c>
      <c r="BW351">
        <v>49.25000041909658</v>
      </c>
      <c r="BX351">
        <v>48.500000530033915</v>
      </c>
      <c r="BY351">
        <v>46.500000282056348</v>
      </c>
      <c r="BZ351">
        <v>47.750000761818008</v>
      </c>
      <c r="CA351">
        <v>45.99999960072229</v>
      </c>
      <c r="CB351">
        <v>45.249999590812855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2.0804014778051824E-2</v>
      </c>
      <c r="CO351">
        <v>2.0581454120334075E-2</v>
      </c>
      <c r="CP351">
        <v>2.0439365972242374E-2</v>
      </c>
      <c r="CQ351">
        <v>2.0238795477646662E-2</v>
      </c>
      <c r="CR351">
        <v>1.9839631127418746E-2</v>
      </c>
      <c r="CS351">
        <v>1.9779423794198107E-2</v>
      </c>
      <c r="CT351">
        <v>2.0627401681785524E-2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</row>
    <row r="352" spans="1:104" x14ac:dyDescent="0.25">
      <c r="A352" t="s">
        <v>513</v>
      </c>
      <c r="B352" t="s">
        <v>169</v>
      </c>
      <c r="C352" t="s">
        <v>26</v>
      </c>
      <c r="D352" t="s">
        <v>186</v>
      </c>
      <c r="E352" t="s">
        <v>183</v>
      </c>
      <c r="F352">
        <v>2020</v>
      </c>
      <c r="G352" t="s">
        <v>182</v>
      </c>
      <c r="H352">
        <v>8</v>
      </c>
      <c r="I352">
        <v>18.022564995071317</v>
      </c>
      <c r="J352">
        <v>17.243823228595872</v>
      </c>
      <c r="K352">
        <v>16.792316095813263</v>
      </c>
      <c r="L352">
        <v>16.691540762291126</v>
      </c>
      <c r="M352">
        <v>17.286905485589287</v>
      </c>
      <c r="N352">
        <v>18.975390847091429</v>
      </c>
      <c r="O352">
        <v>21.610459728510122</v>
      </c>
      <c r="P352">
        <v>24.501294527104847</v>
      </c>
      <c r="Q352">
        <v>27.835746342970481</v>
      </c>
      <c r="R352">
        <v>30.529855697032357</v>
      </c>
      <c r="S352">
        <v>32.675971496909874</v>
      </c>
      <c r="T352">
        <v>33.95256303846309</v>
      </c>
      <c r="U352">
        <v>34.517116028507033</v>
      </c>
      <c r="V352">
        <v>34.946216124179188</v>
      </c>
      <c r="W352">
        <v>34.898318116039569</v>
      </c>
      <c r="X352">
        <v>34.23382906570491</v>
      </c>
      <c r="Y352">
        <v>32.916561741664189</v>
      </c>
      <c r="Z352">
        <v>30.955235192709182</v>
      </c>
      <c r="AA352">
        <v>28.207035204189239</v>
      </c>
      <c r="AB352">
        <v>27.090142088827715</v>
      </c>
      <c r="AC352">
        <v>26.272136528575238</v>
      </c>
      <c r="AD352">
        <v>24.313851028043143</v>
      </c>
      <c r="AE352">
        <v>21.79744394944068</v>
      </c>
      <c r="AF352">
        <v>19.748420043470265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0.31253058241235554</v>
      </c>
      <c r="AS352">
        <v>0.31772723713381151</v>
      </c>
      <c r="AT352">
        <v>0.32167707836811238</v>
      </c>
      <c r="AU352">
        <v>0.32123619302021605</v>
      </c>
      <c r="AV352">
        <v>0.31511961177104258</v>
      </c>
      <c r="AW352">
        <v>0.30299426901624005</v>
      </c>
      <c r="AX352">
        <v>0.28494042010750292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69.812500904779739</v>
      </c>
      <c r="BF352">
        <v>69.312502247628984</v>
      </c>
      <c r="BG352">
        <v>68.562501361580502</v>
      </c>
      <c r="BH352">
        <v>68.2499976691076</v>
      </c>
      <c r="BI352">
        <v>68.374999689907213</v>
      </c>
      <c r="BJ352">
        <v>67.499998112373532</v>
      </c>
      <c r="BK352">
        <v>68.312500582843953</v>
      </c>
      <c r="BL352">
        <v>71.18750041438355</v>
      </c>
      <c r="BM352">
        <v>77.250001171730233</v>
      </c>
      <c r="BN352">
        <v>81.000001251489095</v>
      </c>
      <c r="BO352">
        <v>85.812500350818169</v>
      </c>
      <c r="BP352">
        <v>87.81249902778778</v>
      </c>
      <c r="BQ352">
        <v>89.125000517949232</v>
      </c>
      <c r="BR352">
        <v>89.062500202418335</v>
      </c>
      <c r="BS352">
        <v>88.625001135717909</v>
      </c>
      <c r="BT352">
        <v>88.000002089198873</v>
      </c>
      <c r="BU352">
        <v>87.687497913338902</v>
      </c>
      <c r="BV352">
        <v>86.812501955179812</v>
      </c>
      <c r="BW352">
        <v>84.062500277343332</v>
      </c>
      <c r="BX352">
        <v>80.312499351657095</v>
      </c>
      <c r="BY352">
        <v>76.562499634438538</v>
      </c>
      <c r="BZ352">
        <v>74.687501407260569</v>
      </c>
      <c r="CA352">
        <v>73.624997855936698</v>
      </c>
      <c r="CB352">
        <v>72.124998802891938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3.3446865948522947E-2</v>
      </c>
      <c r="CO352">
        <v>3.4035039436684129E-2</v>
      </c>
      <c r="CP352">
        <v>3.4374062080723376E-2</v>
      </c>
      <c r="CQ352">
        <v>3.4409981586499806E-2</v>
      </c>
      <c r="CR352">
        <v>3.4101846199776624E-2</v>
      </c>
      <c r="CS352">
        <v>3.3397227805430432E-2</v>
      </c>
      <c r="CT352">
        <v>3.178612171338633E-2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</row>
    <row r="353" spans="1:104" x14ac:dyDescent="0.25">
      <c r="A353" t="s">
        <v>514</v>
      </c>
      <c r="B353" t="s">
        <v>169</v>
      </c>
      <c r="C353" t="s">
        <v>26</v>
      </c>
      <c r="D353" t="s">
        <v>186</v>
      </c>
      <c r="E353" t="s">
        <v>183</v>
      </c>
      <c r="F353">
        <v>2021</v>
      </c>
      <c r="G353" t="s">
        <v>170</v>
      </c>
      <c r="H353">
        <v>1</v>
      </c>
      <c r="I353">
        <v>14.16463484905656</v>
      </c>
      <c r="J353">
        <v>13.827439571800447</v>
      </c>
      <c r="K353">
        <v>13.741719781462487</v>
      </c>
      <c r="L353">
        <v>13.911259930447581</v>
      </c>
      <c r="M353">
        <v>14.592511242831367</v>
      </c>
      <c r="N353">
        <v>16.266429221657368</v>
      </c>
      <c r="O353">
        <v>18.987499685411702</v>
      </c>
      <c r="P353">
        <v>20.945899877076894</v>
      </c>
      <c r="Q353">
        <v>22.246744080409183</v>
      </c>
      <c r="R353">
        <v>22.223776858118644</v>
      </c>
      <c r="S353">
        <v>21.805424110898301</v>
      </c>
      <c r="T353">
        <v>21.260758752156818</v>
      </c>
      <c r="U353">
        <v>20.585598894690243</v>
      </c>
      <c r="V353">
        <v>20.119086407895626</v>
      </c>
      <c r="W353">
        <v>19.669866066003845</v>
      </c>
      <c r="X353">
        <v>19.210431045542485</v>
      </c>
      <c r="Y353">
        <v>19.231075494817862</v>
      </c>
      <c r="Z353">
        <v>20.661651751974819</v>
      </c>
      <c r="AA353">
        <v>20.657447387272537</v>
      </c>
      <c r="AB353">
        <v>19.863626074424179</v>
      </c>
      <c r="AC353">
        <v>18.989254977123331</v>
      </c>
      <c r="AD353">
        <v>17.954228173533167</v>
      </c>
      <c r="AE353">
        <v>16.434589021125714</v>
      </c>
      <c r="AF353">
        <v>15.309918615813649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0.19570354835435314</v>
      </c>
      <c r="AS353">
        <v>0.18948876235040588</v>
      </c>
      <c r="AT353">
        <v>0.18519455055650036</v>
      </c>
      <c r="AU353">
        <v>0.18105951047438396</v>
      </c>
      <c r="AV353">
        <v>0.17683045231702726</v>
      </c>
      <c r="AW353">
        <v>0.17702048373729226</v>
      </c>
      <c r="AX353">
        <v>0.19018882659908859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42.249999672021879</v>
      </c>
      <c r="BF353">
        <v>40.249999424044319</v>
      </c>
      <c r="BG353">
        <v>39.499999534981647</v>
      </c>
      <c r="BH353">
        <v>39.499999534981647</v>
      </c>
      <c r="BI353">
        <v>38.749999162531921</v>
      </c>
      <c r="BJ353">
        <v>38.499999531839634</v>
      </c>
      <c r="BK353">
        <v>38.499999531839634</v>
      </c>
      <c r="BL353">
        <v>36.750000968949365</v>
      </c>
      <c r="BM353">
        <v>44.000001044599436</v>
      </c>
      <c r="BN353">
        <v>47.999999607006323</v>
      </c>
      <c r="BO353">
        <v>50.75000043891545</v>
      </c>
      <c r="BP353">
        <v>53.249999434678834</v>
      </c>
      <c r="BQ353">
        <v>55.000000595774551</v>
      </c>
      <c r="BR353">
        <v>53.999999686281797</v>
      </c>
      <c r="BS353">
        <v>55.249999440962867</v>
      </c>
      <c r="BT353">
        <v>54.500000518674319</v>
      </c>
      <c r="BU353">
        <v>52.499998820535566</v>
      </c>
      <c r="BV353">
        <v>50.249999636734628</v>
      </c>
      <c r="BW353">
        <v>48.750000221149577</v>
      </c>
      <c r="BX353">
        <v>45.750000030453378</v>
      </c>
      <c r="BY353">
        <v>44.249999889787752</v>
      </c>
      <c r="BZ353">
        <v>43.500000242418608</v>
      </c>
      <c r="CA353">
        <v>44.750000722180275</v>
      </c>
      <c r="CB353">
        <v>42.999999923624848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1.9047430309699478E-2</v>
      </c>
      <c r="CO353">
        <v>1.8492968764261146E-2</v>
      </c>
      <c r="CP353">
        <v>1.8098088898729717E-2</v>
      </c>
      <c r="CQ353">
        <v>1.7819704526725492E-2</v>
      </c>
      <c r="CR353">
        <v>1.7637896323277297E-2</v>
      </c>
      <c r="CS353">
        <v>1.7921967370801185E-2</v>
      </c>
      <c r="CT353">
        <v>1.9242118919254862E-2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</row>
    <row r="354" spans="1:104" x14ac:dyDescent="0.25">
      <c r="A354" t="s">
        <v>515</v>
      </c>
      <c r="B354" t="s">
        <v>169</v>
      </c>
      <c r="C354" t="s">
        <v>26</v>
      </c>
      <c r="D354" t="s">
        <v>186</v>
      </c>
      <c r="E354" t="s">
        <v>183</v>
      </c>
      <c r="F354">
        <v>2021</v>
      </c>
      <c r="G354" t="s">
        <v>171</v>
      </c>
      <c r="H354">
        <v>2</v>
      </c>
      <c r="I354">
        <v>14.696866457843683</v>
      </c>
      <c r="J354">
        <v>14.272276340790073</v>
      </c>
      <c r="K354">
        <v>14.11106882551208</v>
      </c>
      <c r="L354">
        <v>14.193581652371426</v>
      </c>
      <c r="M354">
        <v>14.791627164779586</v>
      </c>
      <c r="N354">
        <v>16.37700942726244</v>
      </c>
      <c r="O354">
        <v>18.772286709986339</v>
      </c>
      <c r="P354">
        <v>20.47733292729755</v>
      </c>
      <c r="Q354">
        <v>22.136833275248257</v>
      </c>
      <c r="R354">
        <v>23.001169302484303</v>
      </c>
      <c r="S354">
        <v>23.521398168858081</v>
      </c>
      <c r="T354">
        <v>23.765966643805292</v>
      </c>
      <c r="U354">
        <v>23.784123205619615</v>
      </c>
      <c r="V354">
        <v>23.890176257259629</v>
      </c>
      <c r="W354">
        <v>23.72037264722055</v>
      </c>
      <c r="X354">
        <v>23.083771495526516</v>
      </c>
      <c r="Y354">
        <v>22.379430369361813</v>
      </c>
      <c r="Z354">
        <v>22.501480919403214</v>
      </c>
      <c r="AA354">
        <v>22.395773587699676</v>
      </c>
      <c r="AB354">
        <v>21.303209894471884</v>
      </c>
      <c r="AC354">
        <v>20.240334497651475</v>
      </c>
      <c r="AD354">
        <v>18.907705540676172</v>
      </c>
      <c r="AE354">
        <v>17.136358580997385</v>
      </c>
      <c r="AF354">
        <v>15.789399093452815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0.21876378677771688</v>
      </c>
      <c r="AS354">
        <v>0.21893092304662506</v>
      </c>
      <c r="AT354">
        <v>0.21990712356996633</v>
      </c>
      <c r="AU354">
        <v>0.2183441053165367</v>
      </c>
      <c r="AV354">
        <v>0.21248424614397193</v>
      </c>
      <c r="AW354">
        <v>0.20600083088058216</v>
      </c>
      <c r="AX354">
        <v>0.20712429758508064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47.750000761818008</v>
      </c>
      <c r="BF354">
        <v>48.500000530033915</v>
      </c>
      <c r="BG354">
        <v>48.249999147063527</v>
      </c>
      <c r="BH354">
        <v>49.25000041909658</v>
      </c>
      <c r="BI354">
        <v>48.999998915279441</v>
      </c>
      <c r="BJ354">
        <v>48.249999147063527</v>
      </c>
      <c r="BK354">
        <v>49.25000041909658</v>
      </c>
      <c r="BL354">
        <v>47.999999607006323</v>
      </c>
      <c r="BM354">
        <v>51.499999965437823</v>
      </c>
      <c r="BN354">
        <v>54.500000518674319</v>
      </c>
      <c r="BO354">
        <v>57.250000504656093</v>
      </c>
      <c r="BP354">
        <v>58.249999963987662</v>
      </c>
      <c r="BQ354">
        <v>60.000001276141845</v>
      </c>
      <c r="BR354">
        <v>60.749998597210755</v>
      </c>
      <c r="BS354">
        <v>61.499998999872169</v>
      </c>
      <c r="BT354">
        <v>60.000001276141845</v>
      </c>
      <c r="BU354">
        <v>58.999999248816508</v>
      </c>
      <c r="BV354">
        <v>58.499998295577228</v>
      </c>
      <c r="BW354">
        <v>55.750000243143695</v>
      </c>
      <c r="BX354">
        <v>52.75000068689301</v>
      </c>
      <c r="BY354">
        <v>52.75000068689301</v>
      </c>
      <c r="BZ354">
        <v>50.75000043891545</v>
      </c>
      <c r="CA354">
        <v>50.000000549852786</v>
      </c>
      <c r="CB354">
        <v>49.25000041909658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2.2661571948823737E-2</v>
      </c>
      <c r="CO354">
        <v>2.2789441088928143E-2</v>
      </c>
      <c r="CP354">
        <v>2.2903433534101035E-2</v>
      </c>
      <c r="CQ354">
        <v>2.2846388369273839E-2</v>
      </c>
      <c r="CR354">
        <v>2.2522046280364645E-2</v>
      </c>
      <c r="CS354">
        <v>2.2143154612916396E-2</v>
      </c>
      <c r="CT354">
        <v>2.2194089383434073E-2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</row>
    <row r="355" spans="1:104" x14ac:dyDescent="0.25">
      <c r="A355" t="s">
        <v>516</v>
      </c>
      <c r="B355" t="s">
        <v>169</v>
      </c>
      <c r="C355" t="s">
        <v>26</v>
      </c>
      <c r="D355" t="s">
        <v>186</v>
      </c>
      <c r="E355" t="s">
        <v>183</v>
      </c>
      <c r="F355">
        <v>2021</v>
      </c>
      <c r="G355" t="s">
        <v>172</v>
      </c>
      <c r="H355">
        <v>3</v>
      </c>
      <c r="I355">
        <v>15.94734030949048</v>
      </c>
      <c r="J355">
        <v>15.327576314628296</v>
      </c>
      <c r="K355">
        <v>14.989187547166129</v>
      </c>
      <c r="L355">
        <v>14.930675779120703</v>
      </c>
      <c r="M355">
        <v>15.43003365385189</v>
      </c>
      <c r="N355">
        <v>16.889001891718827</v>
      </c>
      <c r="O355">
        <v>19.44211169636802</v>
      </c>
      <c r="P355">
        <v>21.165644666620697</v>
      </c>
      <c r="Q355">
        <v>23.37580456168995</v>
      </c>
      <c r="R355">
        <v>25.246173428751181</v>
      </c>
      <c r="S355">
        <v>26.867372111998929</v>
      </c>
      <c r="T355">
        <v>27.978759237256035</v>
      </c>
      <c r="U355">
        <v>28.600931443796384</v>
      </c>
      <c r="V355">
        <v>29.239892408039125</v>
      </c>
      <c r="W355">
        <v>29.300031521283525</v>
      </c>
      <c r="X355">
        <v>28.693560889628273</v>
      </c>
      <c r="Y355">
        <v>27.508656997301109</v>
      </c>
      <c r="Z355">
        <v>26.066085958511461</v>
      </c>
      <c r="AA355">
        <v>24.606773707668609</v>
      </c>
      <c r="AB355">
        <v>24.211259881238778</v>
      </c>
      <c r="AC355">
        <v>22.915348083945727</v>
      </c>
      <c r="AD355">
        <v>21.186145330904246</v>
      </c>
      <c r="AE355">
        <v>19.013305318758682</v>
      </c>
      <c r="AF355">
        <v>17.281782209637335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0.2575421995223181</v>
      </c>
      <c r="AS355">
        <v>0.26326923747862868</v>
      </c>
      <c r="AT355">
        <v>0.26915083301896869</v>
      </c>
      <c r="AU355">
        <v>0.26970440608718471</v>
      </c>
      <c r="AV355">
        <v>0.2641218737187388</v>
      </c>
      <c r="AW355">
        <v>0.25321495254213422</v>
      </c>
      <c r="AX355">
        <v>0.2399362015265383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54.250000585865116</v>
      </c>
      <c r="BF355">
        <v>54.500000518674319</v>
      </c>
      <c r="BG355">
        <v>53.249999434678834</v>
      </c>
      <c r="BH355">
        <v>54.500000518674319</v>
      </c>
      <c r="BI355">
        <v>54.74999921280417</v>
      </c>
      <c r="BJ355">
        <v>53.500001421883042</v>
      </c>
      <c r="BK355">
        <v>52.75000068689301</v>
      </c>
      <c r="BL355">
        <v>58.499998295577228</v>
      </c>
      <c r="BM355">
        <v>65.499999072863616</v>
      </c>
      <c r="BN355">
        <v>71.750001139343311</v>
      </c>
      <c r="BO355">
        <v>75.750002360379014</v>
      </c>
      <c r="BP355">
        <v>78.249998788148645</v>
      </c>
      <c r="BQ355">
        <v>81.000001251489095</v>
      </c>
      <c r="BR355">
        <v>81.750000989493316</v>
      </c>
      <c r="BS355">
        <v>81.249999492443592</v>
      </c>
      <c r="BT355">
        <v>78.249998788148645</v>
      </c>
      <c r="BU355">
        <v>76.999999063679269</v>
      </c>
      <c r="BV355">
        <v>74.499998768813157</v>
      </c>
      <c r="BW355">
        <v>69.500001018979916</v>
      </c>
      <c r="BX355">
        <v>65.24999805243354</v>
      </c>
      <c r="BY355">
        <v>62.999998777997519</v>
      </c>
      <c r="BZ355">
        <v>59.500000927136384</v>
      </c>
      <c r="CA355">
        <v>59.250000994327188</v>
      </c>
      <c r="CB355">
        <v>56.249999625375025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2.7448850829851178E-2</v>
      </c>
      <c r="CO355">
        <v>2.8183607845524438E-2</v>
      </c>
      <c r="CP355">
        <v>2.8741211595463997E-2</v>
      </c>
      <c r="CQ355">
        <v>2.889517420066175E-2</v>
      </c>
      <c r="CR355">
        <v>2.8652428289538186E-2</v>
      </c>
      <c r="CS355">
        <v>2.7947113307350422E-2</v>
      </c>
      <c r="CT355">
        <v>2.6689218123462907E-2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</row>
    <row r="356" spans="1:104" x14ac:dyDescent="0.25">
      <c r="A356" t="s">
        <v>517</v>
      </c>
      <c r="B356" t="s">
        <v>169</v>
      </c>
      <c r="C356" t="s">
        <v>26</v>
      </c>
      <c r="D356" t="s">
        <v>186</v>
      </c>
      <c r="E356" t="s">
        <v>183</v>
      </c>
      <c r="F356">
        <v>2021</v>
      </c>
      <c r="G356" t="s">
        <v>173</v>
      </c>
      <c r="H356">
        <v>4</v>
      </c>
      <c r="I356">
        <v>16.564380116148108</v>
      </c>
      <c r="J356">
        <v>15.859388751304472</v>
      </c>
      <c r="K356">
        <v>15.454743984989545</v>
      </c>
      <c r="L356">
        <v>15.367626397883114</v>
      </c>
      <c r="M356">
        <v>15.857606714693118</v>
      </c>
      <c r="N356">
        <v>17.357759416846896</v>
      </c>
      <c r="O356">
        <v>19.624997142457392</v>
      </c>
      <c r="P356">
        <v>21.855479777607204</v>
      </c>
      <c r="Q356">
        <v>25.062560968522359</v>
      </c>
      <c r="R356">
        <v>27.776667879125487</v>
      </c>
      <c r="S356">
        <v>29.979246188027524</v>
      </c>
      <c r="T356">
        <v>31.41705888543736</v>
      </c>
      <c r="U356">
        <v>32.083980883272446</v>
      </c>
      <c r="V356">
        <v>32.615103534165776</v>
      </c>
      <c r="W356">
        <v>32.566275398686095</v>
      </c>
      <c r="X356">
        <v>31.782735849467851</v>
      </c>
      <c r="Y356">
        <v>30.312335522718691</v>
      </c>
      <c r="Z356">
        <v>28.347962895094167</v>
      </c>
      <c r="AA356">
        <v>25.908458400252876</v>
      </c>
      <c r="AB356">
        <v>25.641246020982489</v>
      </c>
      <c r="AC356">
        <v>24.569708373349968</v>
      </c>
      <c r="AD356">
        <v>22.608078755813679</v>
      </c>
      <c r="AE356">
        <v>20.158712273687048</v>
      </c>
      <c r="AF356">
        <v>18.19366871992797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0.28919148087316454</v>
      </c>
      <c r="AS356">
        <v>0.29533043671209203</v>
      </c>
      <c r="AT356">
        <v>0.30021937119592329</v>
      </c>
      <c r="AU356">
        <v>0.29976991033026001</v>
      </c>
      <c r="AV356">
        <v>0.29255749026019578</v>
      </c>
      <c r="AW356">
        <v>0.27902258481734721</v>
      </c>
      <c r="AX356">
        <v>0.2609406828190502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64.499998556122847</v>
      </c>
      <c r="BF356">
        <v>62.249998254489327</v>
      </c>
      <c r="BG356">
        <v>60.749998597210755</v>
      </c>
      <c r="BH356">
        <v>60.250000181753535</v>
      </c>
      <c r="BI356">
        <v>61.250001000611221</v>
      </c>
      <c r="BJ356">
        <v>60.749998597210755</v>
      </c>
      <c r="BK356">
        <v>62.5</v>
      </c>
      <c r="BL356">
        <v>66.749998555639451</v>
      </c>
      <c r="BM356">
        <v>76.500001856689707</v>
      </c>
      <c r="BN356">
        <v>81.999998021980147</v>
      </c>
      <c r="BO356">
        <v>87.250001505267306</v>
      </c>
      <c r="BP356">
        <v>90.499999181625711</v>
      </c>
      <c r="BQ356">
        <v>91.249998134125946</v>
      </c>
      <c r="BR356">
        <v>89.250000423930459</v>
      </c>
      <c r="BS356">
        <v>88.250000209306592</v>
      </c>
      <c r="BT356">
        <v>87.000000484837216</v>
      </c>
      <c r="BU356">
        <v>86.249999900905649</v>
      </c>
      <c r="BV356">
        <v>83.250001492699241</v>
      </c>
      <c r="BW356">
        <v>80.250000727980918</v>
      </c>
      <c r="BX356">
        <v>74.000000474202707</v>
      </c>
      <c r="BY356">
        <v>67.499998112373532</v>
      </c>
      <c r="BZ356">
        <v>65.24999805243354</v>
      </c>
      <c r="CA356">
        <v>62.5</v>
      </c>
      <c r="CB356">
        <v>60.749998597210755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3.0893721897442855E-2</v>
      </c>
      <c r="CO356">
        <v>3.1607709279294217E-2</v>
      </c>
      <c r="CP356">
        <v>3.2045529916349E-2</v>
      </c>
      <c r="CQ356">
        <v>3.2069835713411834E-2</v>
      </c>
      <c r="CR356">
        <v>3.1708847234649243E-2</v>
      </c>
      <c r="CS356">
        <v>3.0840217055312345E-2</v>
      </c>
      <c r="CT356">
        <v>2.9196211576217726E-2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</row>
    <row r="357" spans="1:104" x14ac:dyDescent="0.25">
      <c r="A357" t="s">
        <v>518</v>
      </c>
      <c r="B357" t="s">
        <v>169</v>
      </c>
      <c r="C357" t="s">
        <v>26</v>
      </c>
      <c r="D357" t="s">
        <v>186</v>
      </c>
      <c r="E357" t="s">
        <v>183</v>
      </c>
      <c r="F357">
        <v>2021</v>
      </c>
      <c r="G357" t="s">
        <v>174</v>
      </c>
      <c r="H357">
        <v>5</v>
      </c>
      <c r="I357">
        <v>16.324071527438861</v>
      </c>
      <c r="J357">
        <v>15.671792758730929</v>
      </c>
      <c r="K357">
        <v>15.301690106700617</v>
      </c>
      <c r="L357">
        <v>15.21340254918981</v>
      </c>
      <c r="M357">
        <v>15.712191688832267</v>
      </c>
      <c r="N357">
        <v>17.163377810430983</v>
      </c>
      <c r="O357">
        <v>19.18769720101432</v>
      </c>
      <c r="P357">
        <v>21.827594016443733</v>
      </c>
      <c r="Q357">
        <v>24.952612685758371</v>
      </c>
      <c r="R357">
        <v>27.324651354568783</v>
      </c>
      <c r="S357">
        <v>29.172272419300459</v>
      </c>
      <c r="T357">
        <v>30.393314230105496</v>
      </c>
      <c r="U357">
        <v>30.92938613005596</v>
      </c>
      <c r="V357">
        <v>31.373456979800658</v>
      </c>
      <c r="W357">
        <v>31.240515764596836</v>
      </c>
      <c r="X357">
        <v>30.384906240887368</v>
      </c>
      <c r="Y357">
        <v>28.939248760608628</v>
      </c>
      <c r="Z357">
        <v>27.024766889176046</v>
      </c>
      <c r="AA357">
        <v>24.757679655552842</v>
      </c>
      <c r="AB357">
        <v>24.290633947512625</v>
      </c>
      <c r="AC357">
        <v>23.871649133945663</v>
      </c>
      <c r="AD357">
        <v>22.04720797425836</v>
      </c>
      <c r="AE357">
        <v>19.719875357766607</v>
      </c>
      <c r="AF357">
        <v>17.855151900212228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0.27976798548528753</v>
      </c>
      <c r="AS357">
        <v>0.28470246940440302</v>
      </c>
      <c r="AT357">
        <v>0.28879011784615238</v>
      </c>
      <c r="AU357">
        <v>0.28756641571276997</v>
      </c>
      <c r="AV357">
        <v>0.27969057180279172</v>
      </c>
      <c r="AW357">
        <v>0.26638342498376277</v>
      </c>
      <c r="AX357">
        <v>0.24876076760051921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62.5</v>
      </c>
      <c r="BF357">
        <v>62.999998777997519</v>
      </c>
      <c r="BG357">
        <v>63.749998999388779</v>
      </c>
      <c r="BH357">
        <v>64.75000030163352</v>
      </c>
      <c r="BI357">
        <v>62.999998777997519</v>
      </c>
      <c r="BJ357">
        <v>62.000001222002489</v>
      </c>
      <c r="BK357">
        <v>62.999998777997519</v>
      </c>
      <c r="BL357">
        <v>68.499999475041648</v>
      </c>
      <c r="BM357">
        <v>76.500001856689707</v>
      </c>
      <c r="BN357">
        <v>81.49999948567617</v>
      </c>
      <c r="BO357">
        <v>85.74999810173901</v>
      </c>
      <c r="BP357">
        <v>87.000000484837216</v>
      </c>
      <c r="BQ357">
        <v>87.250001505267306</v>
      </c>
      <c r="BR357">
        <v>87.250001505267306</v>
      </c>
      <c r="BS357">
        <v>86.249999900905649</v>
      </c>
      <c r="BT357">
        <v>83.749999424769385</v>
      </c>
      <c r="BU357">
        <v>83.499998162645781</v>
      </c>
      <c r="BV357">
        <v>82.999999565918415</v>
      </c>
      <c r="BW357">
        <v>82.500001150461202</v>
      </c>
      <c r="BX357">
        <v>79.249999244466025</v>
      </c>
      <c r="BY357">
        <v>75.50000025232805</v>
      </c>
      <c r="BZ357">
        <v>71.499999091715708</v>
      </c>
      <c r="CA357">
        <v>71.000000434564967</v>
      </c>
      <c r="CB357">
        <v>68.000000515774005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2.9813570460974565E-2</v>
      </c>
      <c r="CO357">
        <v>3.0411416455957952E-2</v>
      </c>
      <c r="CP357">
        <v>3.0770226374564572E-2</v>
      </c>
      <c r="CQ357">
        <v>3.0742646256775651E-2</v>
      </c>
      <c r="CR357">
        <v>3.0321916785619837E-2</v>
      </c>
      <c r="CS357">
        <v>2.947193871260639E-2</v>
      </c>
      <c r="CT357">
        <v>2.7883086187587561E-2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</row>
    <row r="358" spans="1:104" x14ac:dyDescent="0.25">
      <c r="A358" t="s">
        <v>519</v>
      </c>
      <c r="B358" t="s">
        <v>169</v>
      </c>
      <c r="C358" t="s">
        <v>26</v>
      </c>
      <c r="D358" t="s">
        <v>186</v>
      </c>
      <c r="E358" t="s">
        <v>183</v>
      </c>
      <c r="F358">
        <v>2021</v>
      </c>
      <c r="G358" t="s">
        <v>175</v>
      </c>
      <c r="H358">
        <v>6</v>
      </c>
      <c r="I358">
        <v>16.80146060830068</v>
      </c>
      <c r="J358">
        <v>16.118163564110947</v>
      </c>
      <c r="K358">
        <v>15.707971969037882</v>
      </c>
      <c r="L358">
        <v>15.625118437382822</v>
      </c>
      <c r="M358">
        <v>16.148388714719804</v>
      </c>
      <c r="N358">
        <v>17.519233459665543</v>
      </c>
      <c r="O358">
        <v>19.566824916057566</v>
      </c>
      <c r="P358">
        <v>22.292543765741222</v>
      </c>
      <c r="Q358">
        <v>25.377329797656362</v>
      </c>
      <c r="R358">
        <v>27.968179676984775</v>
      </c>
      <c r="S358">
        <v>29.966726176141577</v>
      </c>
      <c r="T358">
        <v>31.195364678959479</v>
      </c>
      <c r="U358">
        <v>31.630669077768779</v>
      </c>
      <c r="V358">
        <v>31.904007602530907</v>
      </c>
      <c r="W358">
        <v>31.742673258572829</v>
      </c>
      <c r="X358">
        <v>31.012858872982989</v>
      </c>
      <c r="Y358">
        <v>29.796134939757376</v>
      </c>
      <c r="Z358">
        <v>28.08477095930235</v>
      </c>
      <c r="AA358">
        <v>25.819056378767534</v>
      </c>
      <c r="AB358">
        <v>24.716324200646163</v>
      </c>
      <c r="AC358">
        <v>24.326388101981749</v>
      </c>
      <c r="AD358">
        <v>22.649066753471992</v>
      </c>
      <c r="AE358">
        <v>20.331243606698564</v>
      </c>
      <c r="AF358">
        <v>18.381576859696029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0.28715078863695942</v>
      </c>
      <c r="AS358">
        <v>0.29115773032186126</v>
      </c>
      <c r="AT358">
        <v>0.29367379006703415</v>
      </c>
      <c r="AU358">
        <v>0.29218872364185161</v>
      </c>
      <c r="AV358">
        <v>0.28547083249191912</v>
      </c>
      <c r="AW358">
        <v>0.27427100259537862</v>
      </c>
      <c r="AX358">
        <v>0.25851801744291247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65.750000939221067</v>
      </c>
      <c r="BF358">
        <v>64.250001402789252</v>
      </c>
      <c r="BG358">
        <v>63.749998999388779</v>
      </c>
      <c r="BH358">
        <v>63.25000004012113</v>
      </c>
      <c r="BI358">
        <v>63.749998999388779</v>
      </c>
      <c r="BJ358">
        <v>62.75000174551068</v>
      </c>
      <c r="BK358">
        <v>62.75000174551068</v>
      </c>
      <c r="BL358">
        <v>68.2499976691076</v>
      </c>
      <c r="BM358">
        <v>73.749999212079089</v>
      </c>
      <c r="BN358">
        <v>76.999999063679269</v>
      </c>
      <c r="BO358">
        <v>83.250001492699241</v>
      </c>
      <c r="BP358">
        <v>85.999999847249697</v>
      </c>
      <c r="BQ358">
        <v>86.249999900905649</v>
      </c>
      <c r="BR358">
        <v>87.000000484837216</v>
      </c>
      <c r="BS358">
        <v>84.999998424158193</v>
      </c>
      <c r="BT358">
        <v>85.74999810173901</v>
      </c>
      <c r="BU358">
        <v>86.249999900905649</v>
      </c>
      <c r="BV358">
        <v>84.499999344043758</v>
      </c>
      <c r="BW358">
        <v>81.750000989493316</v>
      </c>
      <c r="BX358">
        <v>78.999999069963295</v>
      </c>
      <c r="BY358">
        <v>74.749999789243233</v>
      </c>
      <c r="BZ358">
        <v>71.499999091715708</v>
      </c>
      <c r="CA358">
        <v>70.250000756984136</v>
      </c>
      <c r="CB358">
        <v>68.000000515774005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3.084700601231578E-2</v>
      </c>
      <c r="CO358">
        <v>3.1331016817775691E-2</v>
      </c>
      <c r="CP358">
        <v>3.1543073141678334E-2</v>
      </c>
      <c r="CQ358">
        <v>3.1470242291086956E-2</v>
      </c>
      <c r="CR358">
        <v>3.1090551014103473E-2</v>
      </c>
      <c r="CS358">
        <v>3.0386086315616446E-2</v>
      </c>
      <c r="CT358">
        <v>2.8978754732009965E-2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</row>
    <row r="359" spans="1:104" x14ac:dyDescent="0.25">
      <c r="A359" t="s">
        <v>520</v>
      </c>
      <c r="B359" t="s">
        <v>169</v>
      </c>
      <c r="C359" t="s">
        <v>26</v>
      </c>
      <c r="D359" t="s">
        <v>186</v>
      </c>
      <c r="E359" t="s">
        <v>183</v>
      </c>
      <c r="F359">
        <v>2021</v>
      </c>
      <c r="G359" t="s">
        <v>176</v>
      </c>
      <c r="H359">
        <v>7</v>
      </c>
      <c r="I359">
        <v>17.405065661036087</v>
      </c>
      <c r="J359">
        <v>16.690722561714409</v>
      </c>
      <c r="K359">
        <v>16.266066469879924</v>
      </c>
      <c r="L359">
        <v>16.180800398721914</v>
      </c>
      <c r="M359">
        <v>16.727994725271692</v>
      </c>
      <c r="N359">
        <v>18.26379892256756</v>
      </c>
      <c r="O359">
        <v>20.465098121330399</v>
      </c>
      <c r="P359">
        <v>23.060342789651362</v>
      </c>
      <c r="Q359">
        <v>25.84121972082303</v>
      </c>
      <c r="R359">
        <v>28.140206233058045</v>
      </c>
      <c r="S359">
        <v>29.909246046718984</v>
      </c>
      <c r="T359">
        <v>31.035465420549865</v>
      </c>
      <c r="U359">
        <v>31.561108063393288</v>
      </c>
      <c r="V359">
        <v>31.987431659317409</v>
      </c>
      <c r="W359">
        <v>31.999848588912638</v>
      </c>
      <c r="X359">
        <v>31.521361517000969</v>
      </c>
      <c r="Y359">
        <v>30.443684823484514</v>
      </c>
      <c r="Z359">
        <v>28.711979454782472</v>
      </c>
      <c r="AA359">
        <v>26.314703026680611</v>
      </c>
      <c r="AB359">
        <v>25.108955491844412</v>
      </c>
      <c r="AC359">
        <v>24.814421713356968</v>
      </c>
      <c r="AD359">
        <v>23.203301990208555</v>
      </c>
      <c r="AE359">
        <v>20.900163628743663</v>
      </c>
      <c r="AF359">
        <v>18.952176394978054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0.28567893003152406</v>
      </c>
      <c r="AS359">
        <v>0.29051743187943585</v>
      </c>
      <c r="AT359">
        <v>0.29444170245748352</v>
      </c>
      <c r="AU359">
        <v>0.29455599635404778</v>
      </c>
      <c r="AV359">
        <v>0.29015156629154309</v>
      </c>
      <c r="AW359">
        <v>0.28023163333633355</v>
      </c>
      <c r="AX359">
        <v>0.26429143730821986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69.500001018979916</v>
      </c>
      <c r="BF359">
        <v>68.999998253039166</v>
      </c>
      <c r="BG359">
        <v>68.499999475041648</v>
      </c>
      <c r="BH359">
        <v>68.000000515774005</v>
      </c>
      <c r="BI359">
        <v>67.749999011956845</v>
      </c>
      <c r="BJ359">
        <v>67.749999011956845</v>
      </c>
      <c r="BK359">
        <v>68.999998253039166</v>
      </c>
      <c r="BL359">
        <v>71.000000434564967</v>
      </c>
      <c r="BM359">
        <v>75.750002360379014</v>
      </c>
      <c r="BN359">
        <v>77.499998325063842</v>
      </c>
      <c r="BO359">
        <v>79.249999244466025</v>
      </c>
      <c r="BP359">
        <v>78.75000143324263</v>
      </c>
      <c r="BQ359">
        <v>81.249999492443592</v>
      </c>
      <c r="BR359">
        <v>84.000000203505948</v>
      </c>
      <c r="BS359">
        <v>84.499999344043758</v>
      </c>
      <c r="BT359">
        <v>83.749999424769385</v>
      </c>
      <c r="BU359">
        <v>82.250000130031111</v>
      </c>
      <c r="BV359">
        <v>80.749999505978423</v>
      </c>
      <c r="BW359">
        <v>81.249999492443592</v>
      </c>
      <c r="BX359">
        <v>76.749998768329775</v>
      </c>
      <c r="BY359">
        <v>74.250001494632784</v>
      </c>
      <c r="BZ359">
        <v>72.999999111534578</v>
      </c>
      <c r="CA359">
        <v>71.750001139343311</v>
      </c>
      <c r="CB359">
        <v>71.750001139343311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3.1120365647275688E-2</v>
      </c>
      <c r="CO359">
        <v>3.170821011450848E-2</v>
      </c>
      <c r="CP359">
        <v>3.2102191599167197E-2</v>
      </c>
      <c r="CQ359">
        <v>3.2187405889280096E-2</v>
      </c>
      <c r="CR359">
        <v>3.1947845990932512E-2</v>
      </c>
      <c r="CS359">
        <v>3.1274115981098784E-2</v>
      </c>
      <c r="CT359">
        <v>2.9761300955831276E-2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</row>
    <row r="360" spans="1:104" x14ac:dyDescent="0.25">
      <c r="A360" t="s">
        <v>521</v>
      </c>
      <c r="B360" t="s">
        <v>169</v>
      </c>
      <c r="C360" t="s">
        <v>26</v>
      </c>
      <c r="D360" t="s">
        <v>186</v>
      </c>
      <c r="E360" t="s">
        <v>183</v>
      </c>
      <c r="F360">
        <v>2021</v>
      </c>
      <c r="G360" t="s">
        <v>177</v>
      </c>
      <c r="H360">
        <v>8</v>
      </c>
      <c r="I360">
        <v>18.078907276670311</v>
      </c>
      <c r="J360">
        <v>17.295426655355946</v>
      </c>
      <c r="K360">
        <v>16.840972628886359</v>
      </c>
      <c r="L360">
        <v>16.73961494990856</v>
      </c>
      <c r="M360">
        <v>17.336551534634616</v>
      </c>
      <c r="N360">
        <v>19.032558179768142</v>
      </c>
      <c r="O360">
        <v>21.679780272928706</v>
      </c>
      <c r="P360">
        <v>24.60399294051917</v>
      </c>
      <c r="Q360">
        <v>27.983959311327272</v>
      </c>
      <c r="R360">
        <v>30.717840816189849</v>
      </c>
      <c r="S360">
        <v>32.898473669754047</v>
      </c>
      <c r="T360">
        <v>34.194818566747735</v>
      </c>
      <c r="U360">
        <v>34.759862315505153</v>
      </c>
      <c r="V360">
        <v>35.183271918274116</v>
      </c>
      <c r="W360">
        <v>35.126463409854978</v>
      </c>
      <c r="X360">
        <v>34.451483757574081</v>
      </c>
      <c r="Y360">
        <v>33.117878132148277</v>
      </c>
      <c r="Z360">
        <v>31.140126725312587</v>
      </c>
      <c r="AA360">
        <v>28.360779948328975</v>
      </c>
      <c r="AB360">
        <v>27.232247824211516</v>
      </c>
      <c r="AC360">
        <v>26.398792654579385</v>
      </c>
      <c r="AD360">
        <v>24.423939455290149</v>
      </c>
      <c r="AE360">
        <v>21.890188312993352</v>
      </c>
      <c r="AF360">
        <v>19.828563745027061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0.31476052327918347</v>
      </c>
      <c r="AS360">
        <v>0.31996170644993072</v>
      </c>
      <c r="AT360">
        <v>0.32385914007700778</v>
      </c>
      <c r="AU360">
        <v>0.32333624497506219</v>
      </c>
      <c r="AV360">
        <v>0.31712310397410337</v>
      </c>
      <c r="AW360">
        <v>0.30484736446964705</v>
      </c>
      <c r="AX360">
        <v>0.28664233507749864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70.749999534981654</v>
      </c>
      <c r="BF360">
        <v>70.749999534981654</v>
      </c>
      <c r="BG360">
        <v>69.999998769779921</v>
      </c>
      <c r="BH360">
        <v>69.749998293160289</v>
      </c>
      <c r="BI360">
        <v>69.250000240243367</v>
      </c>
      <c r="BJ360">
        <v>68.999998253039166</v>
      </c>
      <c r="BK360">
        <v>68.999998253039166</v>
      </c>
      <c r="BL360">
        <v>71.250001938382113</v>
      </c>
      <c r="BM360">
        <v>76.250000775836227</v>
      </c>
      <c r="BN360">
        <v>80.749999505978423</v>
      </c>
      <c r="BO360">
        <v>85.74999810173901</v>
      </c>
      <c r="BP360">
        <v>87.499999141987971</v>
      </c>
      <c r="BQ360">
        <v>89.250000423930459</v>
      </c>
      <c r="BR360">
        <v>88.000002089198873</v>
      </c>
      <c r="BS360">
        <v>88.999998920113299</v>
      </c>
      <c r="BT360">
        <v>88.999998920113299</v>
      </c>
      <c r="BU360">
        <v>88.250000209306592</v>
      </c>
      <c r="BV360">
        <v>88.250000209306592</v>
      </c>
      <c r="BW360">
        <v>83.499998162645781</v>
      </c>
      <c r="BX360">
        <v>80.499998848088637</v>
      </c>
      <c r="BY360">
        <v>76.500001856689707</v>
      </c>
      <c r="BZ360">
        <v>74.499998768813157</v>
      </c>
      <c r="CA360">
        <v>73.749999212079089</v>
      </c>
      <c r="CB360">
        <v>73.749999212079089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3.3661956737261294E-2</v>
      </c>
      <c r="CO360">
        <v>3.4248014315501854E-2</v>
      </c>
      <c r="CP360">
        <v>3.4580666365847203E-2</v>
      </c>
      <c r="CQ360">
        <v>3.4608351911962348E-2</v>
      </c>
      <c r="CR360">
        <v>3.4294077624320553E-2</v>
      </c>
      <c r="CS360">
        <v>3.3581820697740676E-2</v>
      </c>
      <c r="CT360">
        <v>3.1959319079031004E-2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</row>
    <row r="361" spans="1:104" x14ac:dyDescent="0.25">
      <c r="A361" t="s">
        <v>522</v>
      </c>
      <c r="B361" t="s">
        <v>169</v>
      </c>
      <c r="C361" t="s">
        <v>26</v>
      </c>
      <c r="D361" t="s">
        <v>186</v>
      </c>
      <c r="E361" t="s">
        <v>183</v>
      </c>
      <c r="F361">
        <v>2021</v>
      </c>
      <c r="G361" t="s">
        <v>178</v>
      </c>
      <c r="H361">
        <v>9</v>
      </c>
      <c r="I361">
        <v>18.977046213634083</v>
      </c>
      <c r="J361">
        <v>18.188815423202403</v>
      </c>
      <c r="K361">
        <v>17.720888425021105</v>
      </c>
      <c r="L361">
        <v>17.656763370049603</v>
      </c>
      <c r="M361">
        <v>18.312366640821153</v>
      </c>
      <c r="N361">
        <v>20.212787417100397</v>
      </c>
      <c r="O361">
        <v>23.377633033670836</v>
      </c>
      <c r="P361">
        <v>26.506582055200582</v>
      </c>
      <c r="Q361">
        <v>30.607649034746903</v>
      </c>
      <c r="R361">
        <v>33.857855005610979</v>
      </c>
      <c r="S361">
        <v>36.2894695964224</v>
      </c>
      <c r="T361">
        <v>37.757064571258326</v>
      </c>
      <c r="U361">
        <v>38.256930432919965</v>
      </c>
      <c r="V361">
        <v>38.629604228279625</v>
      </c>
      <c r="W361">
        <v>38.403681427323043</v>
      </c>
      <c r="X361">
        <v>37.350856508529986</v>
      </c>
      <c r="Y361">
        <v>35.519268524019125</v>
      </c>
      <c r="Z361">
        <v>33.206169322614954</v>
      </c>
      <c r="AA361">
        <v>30.32612302079561</v>
      </c>
      <c r="AB361">
        <v>29.6839052739953</v>
      </c>
      <c r="AC361">
        <v>27.960972851742294</v>
      </c>
      <c r="AD361">
        <v>25.676189422056805</v>
      </c>
      <c r="AE361">
        <v>22.925180342926826</v>
      </c>
      <c r="AF361">
        <v>20.765654169961973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0.34755071303957663</v>
      </c>
      <c r="AS361">
        <v>0.3521519271893952</v>
      </c>
      <c r="AT361">
        <v>0.3555823582875477</v>
      </c>
      <c r="AU361">
        <v>0.353502769796952</v>
      </c>
      <c r="AV361">
        <v>0.34381158076794749</v>
      </c>
      <c r="AW361">
        <v>0.32695197676747401</v>
      </c>
      <c r="AX361">
        <v>0.3056600882332034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73.250000192388043</v>
      </c>
      <c r="BF361">
        <v>73.250000192388043</v>
      </c>
      <c r="BG361">
        <v>72.00000191807986</v>
      </c>
      <c r="BH361">
        <v>72.00000191807986</v>
      </c>
      <c r="BI361">
        <v>72.750001716507455</v>
      </c>
      <c r="BJ361">
        <v>70.500001414873935</v>
      </c>
      <c r="BK361">
        <v>72.500000696077365</v>
      </c>
      <c r="BL361">
        <v>74.250001494632784</v>
      </c>
      <c r="BM361">
        <v>83.250001492699241</v>
      </c>
      <c r="BN361">
        <v>88.750001766779704</v>
      </c>
      <c r="BO361">
        <v>94.999998516001725</v>
      </c>
      <c r="BP361">
        <v>98.999999495343914</v>
      </c>
      <c r="BQ361">
        <v>99.749998870807815</v>
      </c>
      <c r="BR361">
        <v>97.249998455094953</v>
      </c>
      <c r="BS361">
        <v>95.999999214012647</v>
      </c>
      <c r="BT361">
        <v>93.499998496182855</v>
      </c>
      <c r="BU361">
        <v>94.000000778736563</v>
      </c>
      <c r="BV361">
        <v>93.749999516612931</v>
      </c>
      <c r="BW361">
        <v>89.749999504044865</v>
      </c>
      <c r="BX361">
        <v>84.999998424158193</v>
      </c>
      <c r="BY361">
        <v>80.749999505978423</v>
      </c>
      <c r="BZ361">
        <v>79.749997901616766</v>
      </c>
      <c r="CA361">
        <v>78.75000143324263</v>
      </c>
      <c r="CB361">
        <v>75.000000990943477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3.6410162054633065E-2</v>
      </c>
      <c r="CO361">
        <v>3.6919443958060585E-2</v>
      </c>
      <c r="CP361">
        <v>3.7201262182402828E-2</v>
      </c>
      <c r="CQ361">
        <v>3.7079995602302372E-2</v>
      </c>
      <c r="CR361">
        <v>3.6535317661485739E-2</v>
      </c>
      <c r="CS361">
        <v>3.5498568602309502E-2</v>
      </c>
      <c r="CT361">
        <v>3.358557883438959E-2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</row>
    <row r="362" spans="1:104" x14ac:dyDescent="0.25">
      <c r="A362" t="s">
        <v>523</v>
      </c>
      <c r="B362" t="s">
        <v>169</v>
      </c>
      <c r="C362" t="s">
        <v>26</v>
      </c>
      <c r="D362" t="s">
        <v>186</v>
      </c>
      <c r="E362" t="s">
        <v>183</v>
      </c>
      <c r="F362">
        <v>2021</v>
      </c>
      <c r="G362" t="s">
        <v>179</v>
      </c>
      <c r="H362">
        <v>10</v>
      </c>
      <c r="I362">
        <v>17.139844217116554</v>
      </c>
      <c r="J362">
        <v>16.449713424307287</v>
      </c>
      <c r="K362">
        <v>16.050114644885042</v>
      </c>
      <c r="L362">
        <v>15.972998517336839</v>
      </c>
      <c r="M362">
        <v>16.515078132949149</v>
      </c>
      <c r="N362">
        <v>18.101670524727037</v>
      </c>
      <c r="O362">
        <v>20.976848930020999</v>
      </c>
      <c r="P362">
        <v>23.154047431812014</v>
      </c>
      <c r="Q362">
        <v>26.32890593551291</v>
      </c>
      <c r="R362">
        <v>29.230402032109705</v>
      </c>
      <c r="S362">
        <v>31.613349138109946</v>
      </c>
      <c r="T362">
        <v>33.302363770679058</v>
      </c>
      <c r="U362">
        <v>34.170329347425792</v>
      </c>
      <c r="V362">
        <v>34.847706523999051</v>
      </c>
      <c r="W362">
        <v>34.788502364412402</v>
      </c>
      <c r="X362">
        <v>33.857625608238926</v>
      </c>
      <c r="Y362">
        <v>32.113641090359835</v>
      </c>
      <c r="Z362">
        <v>29.821541597509043</v>
      </c>
      <c r="AA362">
        <v>28.172685054991145</v>
      </c>
      <c r="AB362">
        <v>27.050835198073038</v>
      </c>
      <c r="AC362">
        <v>25.316971022757439</v>
      </c>
      <c r="AD362">
        <v>23.276904739752052</v>
      </c>
      <c r="AE362">
        <v>20.753567794034183</v>
      </c>
      <c r="AF362">
        <v>18.743363630402065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0.30654553850057037</v>
      </c>
      <c r="AS362">
        <v>0.31453508340267111</v>
      </c>
      <c r="AT362">
        <v>0.32077029026766346</v>
      </c>
      <c r="AU362">
        <v>0.32022531148150707</v>
      </c>
      <c r="AV362">
        <v>0.31165668658272344</v>
      </c>
      <c r="AW362">
        <v>0.29560344584067211</v>
      </c>
      <c r="AX362">
        <v>0.27450484616066367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69.999998769779921</v>
      </c>
      <c r="BF362">
        <v>68.2499976691076</v>
      </c>
      <c r="BG362">
        <v>68.999998253039166</v>
      </c>
      <c r="BH362">
        <v>68.499999475041648</v>
      </c>
      <c r="BI362">
        <v>66.749998555639451</v>
      </c>
      <c r="BJ362">
        <v>66.500001704422772</v>
      </c>
      <c r="BK362">
        <v>67.499998112373532</v>
      </c>
      <c r="BL362">
        <v>67.499998112373532</v>
      </c>
      <c r="BM362">
        <v>74.250001494632784</v>
      </c>
      <c r="BN362">
        <v>78.999999069963295</v>
      </c>
      <c r="BO362">
        <v>83.250001492699241</v>
      </c>
      <c r="BP362">
        <v>83.749999424769385</v>
      </c>
      <c r="BQ362">
        <v>84.249998323613667</v>
      </c>
      <c r="BR362">
        <v>85.249999444588255</v>
      </c>
      <c r="BS362">
        <v>84.999998424158193</v>
      </c>
      <c r="BT362">
        <v>85.74999810173901</v>
      </c>
      <c r="BU362">
        <v>84.999998424158193</v>
      </c>
      <c r="BV362">
        <v>81.49999948567617</v>
      </c>
      <c r="BW362">
        <v>77.750000312268043</v>
      </c>
      <c r="BX362">
        <v>73.749999212079089</v>
      </c>
      <c r="BY362">
        <v>72.249998588026401</v>
      </c>
      <c r="BZ362">
        <v>69.749998293160289</v>
      </c>
      <c r="CA362">
        <v>68.499999475041648</v>
      </c>
      <c r="CB362">
        <v>68.000000515774005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3.238347976923097E-2</v>
      </c>
      <c r="CO362">
        <v>3.3324133582720392E-2</v>
      </c>
      <c r="CP362">
        <v>3.3913235358899924E-2</v>
      </c>
      <c r="CQ362">
        <v>3.3953383764942086E-2</v>
      </c>
      <c r="CR362">
        <v>3.3482454273308079E-2</v>
      </c>
      <c r="CS362">
        <v>3.2411082701582494E-2</v>
      </c>
      <c r="CT362">
        <v>3.0452560588826276E-2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</row>
    <row r="363" spans="1:104" x14ac:dyDescent="0.25">
      <c r="A363" t="s">
        <v>524</v>
      </c>
      <c r="B363" t="s">
        <v>169</v>
      </c>
      <c r="C363" t="s">
        <v>26</v>
      </c>
      <c r="D363" t="s">
        <v>186</v>
      </c>
      <c r="E363" t="s">
        <v>183</v>
      </c>
      <c r="F363">
        <v>2021</v>
      </c>
      <c r="G363" t="s">
        <v>180</v>
      </c>
      <c r="H363">
        <v>11</v>
      </c>
      <c r="I363">
        <v>15.70474941632656</v>
      </c>
      <c r="J363">
        <v>15.195617576072637</v>
      </c>
      <c r="K363">
        <v>14.907388146738073</v>
      </c>
      <c r="L363">
        <v>14.91823446113767</v>
      </c>
      <c r="M363">
        <v>15.470086833805064</v>
      </c>
      <c r="N363">
        <v>17.000712649024052</v>
      </c>
      <c r="O363">
        <v>19.05828699233707</v>
      </c>
      <c r="P363">
        <v>21.081015223774692</v>
      </c>
      <c r="Q363">
        <v>23.764868834025588</v>
      </c>
      <c r="R363">
        <v>25.958435720493316</v>
      </c>
      <c r="S363">
        <v>27.730680790672309</v>
      </c>
      <c r="T363">
        <v>28.892222072751959</v>
      </c>
      <c r="U363">
        <v>29.440971402605893</v>
      </c>
      <c r="V363">
        <v>29.89623047246064</v>
      </c>
      <c r="W363">
        <v>29.694531768128993</v>
      </c>
      <c r="X363">
        <v>28.691540505431327</v>
      </c>
      <c r="Y363">
        <v>27.55858987614365</v>
      </c>
      <c r="Z363">
        <v>27.191662691903769</v>
      </c>
      <c r="AA363">
        <v>25.139988608819561</v>
      </c>
      <c r="AB363">
        <v>23.6843513458711</v>
      </c>
      <c r="AC363">
        <v>22.284175074380556</v>
      </c>
      <c r="AD363">
        <v>20.612713691256342</v>
      </c>
      <c r="AE363">
        <v>18.561061587177555</v>
      </c>
      <c r="AF363">
        <v>16.921496287778794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0.26595054313774386</v>
      </c>
      <c r="AS363">
        <v>0.27100173470233829</v>
      </c>
      <c r="AT363">
        <v>0.27519237184937018</v>
      </c>
      <c r="AU363">
        <v>0.27333573159685548</v>
      </c>
      <c r="AV363">
        <v>0.26410328196317595</v>
      </c>
      <c r="AW363">
        <v>0.25367457220701167</v>
      </c>
      <c r="AX363">
        <v>0.25029703882996562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59.749999530631165</v>
      </c>
      <c r="BF363">
        <v>59.500000927136384</v>
      </c>
      <c r="BG363">
        <v>58.750000282781436</v>
      </c>
      <c r="BH363">
        <v>58.499998295577228</v>
      </c>
      <c r="BI363">
        <v>58.249999963987662</v>
      </c>
      <c r="BJ363">
        <v>56.999999514437697</v>
      </c>
      <c r="BK363">
        <v>57.749999524347132</v>
      </c>
      <c r="BL363">
        <v>60.250000181753535</v>
      </c>
      <c r="BM363">
        <v>67.749999011956845</v>
      </c>
      <c r="BN363">
        <v>75.50000025232805</v>
      </c>
      <c r="BO363">
        <v>78.999999069963295</v>
      </c>
      <c r="BP363">
        <v>81.999998021980147</v>
      </c>
      <c r="BQ363">
        <v>84.499999344043758</v>
      </c>
      <c r="BR363">
        <v>83.749999424769385</v>
      </c>
      <c r="BS363">
        <v>83.499998162645781</v>
      </c>
      <c r="BT363">
        <v>82.999999565918415</v>
      </c>
      <c r="BU363">
        <v>80.499998848088637</v>
      </c>
      <c r="BV363">
        <v>75.249999231897959</v>
      </c>
      <c r="BW363">
        <v>69.749998293160289</v>
      </c>
      <c r="BX363">
        <v>65.499999072863616</v>
      </c>
      <c r="BY363">
        <v>64.499998556122847</v>
      </c>
      <c r="BZ363">
        <v>61.499998999872169</v>
      </c>
      <c r="CA363">
        <v>60.500001927264215</v>
      </c>
      <c r="CB363">
        <v>58.999999248816508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2.8435724365260841E-2</v>
      </c>
      <c r="CO363">
        <v>2.9075425024934334E-2</v>
      </c>
      <c r="CP363">
        <v>2.946531589625204E-2</v>
      </c>
      <c r="CQ363">
        <v>2.9348331427795311E-2</v>
      </c>
      <c r="CR363">
        <v>2.8644188087908445E-2</v>
      </c>
      <c r="CS363">
        <v>2.7827912395220689E-2</v>
      </c>
      <c r="CT363">
        <v>2.7457752783968697E-2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</row>
    <row r="364" spans="1:104" x14ac:dyDescent="0.25">
      <c r="A364" t="s">
        <v>525</v>
      </c>
      <c r="B364" t="s">
        <v>169</v>
      </c>
      <c r="C364" t="s">
        <v>26</v>
      </c>
      <c r="D364" t="s">
        <v>186</v>
      </c>
      <c r="E364" t="s">
        <v>183</v>
      </c>
      <c r="F364">
        <v>2021</v>
      </c>
      <c r="G364" t="s">
        <v>181</v>
      </c>
      <c r="H364">
        <v>12</v>
      </c>
      <c r="I364">
        <v>14.317786356425925</v>
      </c>
      <c r="J364">
        <v>13.961698311308959</v>
      </c>
      <c r="K364">
        <v>13.82265720457313</v>
      </c>
      <c r="L364">
        <v>13.947080716801873</v>
      </c>
      <c r="M364">
        <v>14.55808814750463</v>
      </c>
      <c r="N364">
        <v>16.140754295857427</v>
      </c>
      <c r="O364">
        <v>18.108284770303431</v>
      </c>
      <c r="P364">
        <v>20.039027208439396</v>
      </c>
      <c r="Q364">
        <v>21.686657224266803</v>
      </c>
      <c r="R364">
        <v>22.289059519359853</v>
      </c>
      <c r="S364">
        <v>22.474546728327709</v>
      </c>
      <c r="T364">
        <v>22.345177320539563</v>
      </c>
      <c r="U364">
        <v>22.003975565159184</v>
      </c>
      <c r="V364">
        <v>21.79847554274598</v>
      </c>
      <c r="W364">
        <v>21.433724363124931</v>
      </c>
      <c r="X364">
        <v>20.790134408858684</v>
      </c>
      <c r="Y364">
        <v>20.536074515678695</v>
      </c>
      <c r="Z364">
        <v>21.523634114741345</v>
      </c>
      <c r="AA364">
        <v>21.072270434621949</v>
      </c>
      <c r="AB364">
        <v>20.12462558554294</v>
      </c>
      <c r="AC364">
        <v>19.174659194575181</v>
      </c>
      <c r="AD364">
        <v>18.067550784992644</v>
      </c>
      <c r="AE364">
        <v>16.54361040164768</v>
      </c>
      <c r="AF364">
        <v>15.357779123691438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0.20568553883782528</v>
      </c>
      <c r="AS364">
        <v>0.20254480257293214</v>
      </c>
      <c r="AT364">
        <v>0.20065319984065999</v>
      </c>
      <c r="AU364">
        <v>0.19729569256642704</v>
      </c>
      <c r="AV364">
        <v>0.19137149087041619</v>
      </c>
      <c r="AW364">
        <v>0.18903289778633112</v>
      </c>
      <c r="AX364">
        <v>0.19812329688610736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47.250000080483943</v>
      </c>
      <c r="BF364">
        <v>46.749999248091427</v>
      </c>
      <c r="BG364">
        <v>45.249999590812855</v>
      </c>
      <c r="BH364">
        <v>45.000000141390714</v>
      </c>
      <c r="BI364">
        <v>45.249999590812855</v>
      </c>
      <c r="BJ364">
        <v>45.249999590812855</v>
      </c>
      <c r="BK364">
        <v>44.249999889787752</v>
      </c>
      <c r="BL364">
        <v>45.249999590812855</v>
      </c>
      <c r="BM364">
        <v>47.750000761818008</v>
      </c>
      <c r="BN364">
        <v>50.75000043891545</v>
      </c>
      <c r="BO364">
        <v>52.999999652928089</v>
      </c>
      <c r="BP364">
        <v>53.249999434678834</v>
      </c>
      <c r="BQ364">
        <v>53.999999686281797</v>
      </c>
      <c r="BR364">
        <v>55.000000595774551</v>
      </c>
      <c r="BS364">
        <v>56.000000175952891</v>
      </c>
      <c r="BT364">
        <v>55.000000595774551</v>
      </c>
      <c r="BU364">
        <v>54.250000585865116</v>
      </c>
      <c r="BV364">
        <v>50.75000043891545</v>
      </c>
      <c r="BW364">
        <v>49.25000041909658</v>
      </c>
      <c r="BX364">
        <v>48.500000530033915</v>
      </c>
      <c r="BY364">
        <v>46.500000282056348</v>
      </c>
      <c r="BZ364">
        <v>47.750000761818008</v>
      </c>
      <c r="CA364">
        <v>45.99999960072229</v>
      </c>
      <c r="CB364">
        <v>45.249999590812855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2.0804014778051824E-2</v>
      </c>
      <c r="CO364">
        <v>2.0581454120334075E-2</v>
      </c>
      <c r="CP364">
        <v>2.0439365972242374E-2</v>
      </c>
      <c r="CQ364">
        <v>2.0238795477646662E-2</v>
      </c>
      <c r="CR364">
        <v>1.9839631127418746E-2</v>
      </c>
      <c r="CS364">
        <v>1.9779423794198107E-2</v>
      </c>
      <c r="CT364">
        <v>2.0627401681785524E-2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</row>
    <row r="365" spans="1:104" x14ac:dyDescent="0.25">
      <c r="A365" t="s">
        <v>526</v>
      </c>
      <c r="B365" t="s">
        <v>169</v>
      </c>
      <c r="C365" t="s">
        <v>26</v>
      </c>
      <c r="D365" t="s">
        <v>186</v>
      </c>
      <c r="E365" t="s">
        <v>183</v>
      </c>
      <c r="F365">
        <v>2021</v>
      </c>
      <c r="G365" t="s">
        <v>182</v>
      </c>
      <c r="H365">
        <v>8</v>
      </c>
      <c r="I365">
        <v>18.022564995071317</v>
      </c>
      <c r="J365">
        <v>17.243823228595872</v>
      </c>
      <c r="K365">
        <v>16.792316095813263</v>
      </c>
      <c r="L365">
        <v>16.691540762291126</v>
      </c>
      <c r="M365">
        <v>17.286905485589287</v>
      </c>
      <c r="N365">
        <v>18.975390847091429</v>
      </c>
      <c r="O365">
        <v>21.610459728510122</v>
      </c>
      <c r="P365">
        <v>24.501294527104847</v>
      </c>
      <c r="Q365">
        <v>27.835746342970481</v>
      </c>
      <c r="R365">
        <v>30.529855697032357</v>
      </c>
      <c r="S365">
        <v>32.675971496909874</v>
      </c>
      <c r="T365">
        <v>33.95256303846309</v>
      </c>
      <c r="U365">
        <v>34.517116028507033</v>
      </c>
      <c r="V365">
        <v>34.946216124179188</v>
      </c>
      <c r="W365">
        <v>34.898318116039569</v>
      </c>
      <c r="X365">
        <v>34.23382906570491</v>
      </c>
      <c r="Y365">
        <v>32.916561741664189</v>
      </c>
      <c r="Z365">
        <v>30.955235192709182</v>
      </c>
      <c r="AA365">
        <v>28.207035204189239</v>
      </c>
      <c r="AB365">
        <v>27.090142088827715</v>
      </c>
      <c r="AC365">
        <v>26.272136528575238</v>
      </c>
      <c r="AD365">
        <v>24.313851028043143</v>
      </c>
      <c r="AE365">
        <v>21.79744394944068</v>
      </c>
      <c r="AF365">
        <v>19.748420043470265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0.31253058241235554</v>
      </c>
      <c r="AS365">
        <v>0.31772723713381151</v>
      </c>
      <c r="AT365">
        <v>0.32167707836811238</v>
      </c>
      <c r="AU365">
        <v>0.32123619302021605</v>
      </c>
      <c r="AV365">
        <v>0.31511961177104258</v>
      </c>
      <c r="AW365">
        <v>0.30299426901624005</v>
      </c>
      <c r="AX365">
        <v>0.28494042010750292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69.812500904779739</v>
      </c>
      <c r="BF365">
        <v>69.312502247628984</v>
      </c>
      <c r="BG365">
        <v>68.562501361580502</v>
      </c>
      <c r="BH365">
        <v>68.2499976691076</v>
      </c>
      <c r="BI365">
        <v>68.374999689907213</v>
      </c>
      <c r="BJ365">
        <v>67.499998112373532</v>
      </c>
      <c r="BK365">
        <v>68.312500582843953</v>
      </c>
      <c r="BL365">
        <v>71.18750041438355</v>
      </c>
      <c r="BM365">
        <v>77.250001171730233</v>
      </c>
      <c r="BN365">
        <v>81.000001251489095</v>
      </c>
      <c r="BO365">
        <v>85.812500350818169</v>
      </c>
      <c r="BP365">
        <v>87.81249902778778</v>
      </c>
      <c r="BQ365">
        <v>89.125000517949232</v>
      </c>
      <c r="BR365">
        <v>89.062500202418335</v>
      </c>
      <c r="BS365">
        <v>88.625001135717909</v>
      </c>
      <c r="BT365">
        <v>88.000002089198873</v>
      </c>
      <c r="BU365">
        <v>87.687497913338902</v>
      </c>
      <c r="BV365">
        <v>86.812501955179812</v>
      </c>
      <c r="BW365">
        <v>84.062500277343332</v>
      </c>
      <c r="BX365">
        <v>80.312499351657095</v>
      </c>
      <c r="BY365">
        <v>76.562499634438538</v>
      </c>
      <c r="BZ365">
        <v>74.687501407260569</v>
      </c>
      <c r="CA365">
        <v>73.624997855936698</v>
      </c>
      <c r="CB365">
        <v>72.124998802891938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3.3446865948522947E-2</v>
      </c>
      <c r="CO365">
        <v>3.4035039436684129E-2</v>
      </c>
      <c r="CP365">
        <v>3.4374062080723376E-2</v>
      </c>
      <c r="CQ365">
        <v>3.4409981586499806E-2</v>
      </c>
      <c r="CR365">
        <v>3.4101846199776624E-2</v>
      </c>
      <c r="CS365">
        <v>3.3397227805430432E-2</v>
      </c>
      <c r="CT365">
        <v>3.178612171338633E-2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</row>
    <row r="366" spans="1:104" x14ac:dyDescent="0.25">
      <c r="A366" t="s">
        <v>527</v>
      </c>
      <c r="B366" t="s">
        <v>169</v>
      </c>
      <c r="C366" t="s">
        <v>26</v>
      </c>
      <c r="D366" t="s">
        <v>186</v>
      </c>
      <c r="E366" t="s">
        <v>183</v>
      </c>
      <c r="F366">
        <v>2022</v>
      </c>
      <c r="G366" t="s">
        <v>170</v>
      </c>
      <c r="H366">
        <v>1</v>
      </c>
      <c r="I366">
        <v>14.16463484905656</v>
      </c>
      <c r="J366">
        <v>13.827439571800447</v>
      </c>
      <c r="K366">
        <v>13.741719781462487</v>
      </c>
      <c r="L366">
        <v>13.911259930447581</v>
      </c>
      <c r="M366">
        <v>14.592511242831367</v>
      </c>
      <c r="N366">
        <v>16.266429221657368</v>
      </c>
      <c r="O366">
        <v>18.987499685411702</v>
      </c>
      <c r="P366">
        <v>20.945899877076894</v>
      </c>
      <c r="Q366">
        <v>22.246744080409183</v>
      </c>
      <c r="R366">
        <v>22.223776858118644</v>
      </c>
      <c r="S366">
        <v>21.805424110898301</v>
      </c>
      <c r="T366">
        <v>21.260758752156818</v>
      </c>
      <c r="U366">
        <v>20.585598894690243</v>
      </c>
      <c r="V366">
        <v>20.119086407895626</v>
      </c>
      <c r="W366">
        <v>19.669866066003845</v>
      </c>
      <c r="X366">
        <v>19.210431045542485</v>
      </c>
      <c r="Y366">
        <v>19.231075494817862</v>
      </c>
      <c r="Z366">
        <v>20.661651751974819</v>
      </c>
      <c r="AA366">
        <v>20.657447387272537</v>
      </c>
      <c r="AB366">
        <v>19.863626074424179</v>
      </c>
      <c r="AC366">
        <v>18.989254977123331</v>
      </c>
      <c r="AD366">
        <v>17.954228173533167</v>
      </c>
      <c r="AE366">
        <v>16.434589021125714</v>
      </c>
      <c r="AF366">
        <v>15.309918615813649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0.19570354835435314</v>
      </c>
      <c r="AS366">
        <v>0.18948876235040588</v>
      </c>
      <c r="AT366">
        <v>0.18519455055650036</v>
      </c>
      <c r="AU366">
        <v>0.18105951047438396</v>
      </c>
      <c r="AV366">
        <v>0.17683045231702726</v>
      </c>
      <c r="AW366">
        <v>0.17702048373729226</v>
      </c>
      <c r="AX366">
        <v>0.19018882659908859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42.249999672021879</v>
      </c>
      <c r="BF366">
        <v>40.249999424044319</v>
      </c>
      <c r="BG366">
        <v>39.499999534981647</v>
      </c>
      <c r="BH366">
        <v>39.499999534981647</v>
      </c>
      <c r="BI366">
        <v>38.749999162531921</v>
      </c>
      <c r="BJ366">
        <v>38.499999531839634</v>
      </c>
      <c r="BK366">
        <v>38.499999531839634</v>
      </c>
      <c r="BL366">
        <v>36.750000968949365</v>
      </c>
      <c r="BM366">
        <v>44.000001044599436</v>
      </c>
      <c r="BN366">
        <v>47.999999607006323</v>
      </c>
      <c r="BO366">
        <v>50.75000043891545</v>
      </c>
      <c r="BP366">
        <v>53.249999434678834</v>
      </c>
      <c r="BQ366">
        <v>55.000000595774551</v>
      </c>
      <c r="BR366">
        <v>53.999999686281797</v>
      </c>
      <c r="BS366">
        <v>55.249999440962867</v>
      </c>
      <c r="BT366">
        <v>54.500000518674319</v>
      </c>
      <c r="BU366">
        <v>52.499998820535566</v>
      </c>
      <c r="BV366">
        <v>50.249999636734628</v>
      </c>
      <c r="BW366">
        <v>48.750000221149577</v>
      </c>
      <c r="BX366">
        <v>45.750000030453378</v>
      </c>
      <c r="BY366">
        <v>44.249999889787752</v>
      </c>
      <c r="BZ366">
        <v>43.500000242418608</v>
      </c>
      <c r="CA366">
        <v>44.750000722180275</v>
      </c>
      <c r="CB366">
        <v>42.999999923624848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1.9047430309699478E-2</v>
      </c>
      <c r="CO366">
        <v>1.8492968764261146E-2</v>
      </c>
      <c r="CP366">
        <v>1.8098088898729717E-2</v>
      </c>
      <c r="CQ366">
        <v>1.7819704526725492E-2</v>
      </c>
      <c r="CR366">
        <v>1.7637896323277297E-2</v>
      </c>
      <c r="CS366">
        <v>1.7921967370801185E-2</v>
      </c>
      <c r="CT366">
        <v>1.9242118919254862E-2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</row>
    <row r="367" spans="1:104" x14ac:dyDescent="0.25">
      <c r="A367" t="s">
        <v>528</v>
      </c>
      <c r="B367" t="s">
        <v>169</v>
      </c>
      <c r="C367" t="s">
        <v>26</v>
      </c>
      <c r="D367" t="s">
        <v>186</v>
      </c>
      <c r="E367" t="s">
        <v>183</v>
      </c>
      <c r="F367">
        <v>2022</v>
      </c>
      <c r="G367" t="s">
        <v>171</v>
      </c>
      <c r="H367">
        <v>2</v>
      </c>
      <c r="I367">
        <v>14.696866457843683</v>
      </c>
      <c r="J367">
        <v>14.272276340790073</v>
      </c>
      <c r="K367">
        <v>14.11106882551208</v>
      </c>
      <c r="L367">
        <v>14.193581652371426</v>
      </c>
      <c r="M367">
        <v>14.791627164779586</v>
      </c>
      <c r="N367">
        <v>16.37700942726244</v>
      </c>
      <c r="O367">
        <v>18.772286709986339</v>
      </c>
      <c r="P367">
        <v>20.47733292729755</v>
      </c>
      <c r="Q367">
        <v>22.136833275248257</v>
      </c>
      <c r="R367">
        <v>23.001169302484303</v>
      </c>
      <c r="S367">
        <v>23.521398168858081</v>
      </c>
      <c r="T367">
        <v>23.765966643805292</v>
      </c>
      <c r="U367">
        <v>23.784123205619615</v>
      </c>
      <c r="V367">
        <v>23.890176257259629</v>
      </c>
      <c r="W367">
        <v>23.72037264722055</v>
      </c>
      <c r="X367">
        <v>23.083771495526516</v>
      </c>
      <c r="Y367">
        <v>22.379430369361813</v>
      </c>
      <c r="Z367">
        <v>22.501480919403214</v>
      </c>
      <c r="AA367">
        <v>22.395773587699676</v>
      </c>
      <c r="AB367">
        <v>21.303209894471884</v>
      </c>
      <c r="AC367">
        <v>20.240334497651475</v>
      </c>
      <c r="AD367">
        <v>18.907705540676172</v>
      </c>
      <c r="AE367">
        <v>17.136358580997385</v>
      </c>
      <c r="AF367">
        <v>15.789399093452815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0.21876378677771688</v>
      </c>
      <c r="AS367">
        <v>0.21893092304662506</v>
      </c>
      <c r="AT367">
        <v>0.21990712356996633</v>
      </c>
      <c r="AU367">
        <v>0.2183441053165367</v>
      </c>
      <c r="AV367">
        <v>0.21248424614397193</v>
      </c>
      <c r="AW367">
        <v>0.20600083088058216</v>
      </c>
      <c r="AX367">
        <v>0.20712429758508064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47.750000761818008</v>
      </c>
      <c r="BF367">
        <v>48.500000530033915</v>
      </c>
      <c r="BG367">
        <v>48.249999147063527</v>
      </c>
      <c r="BH367">
        <v>49.25000041909658</v>
      </c>
      <c r="BI367">
        <v>48.999998915279441</v>
      </c>
      <c r="BJ367">
        <v>48.249999147063527</v>
      </c>
      <c r="BK367">
        <v>49.25000041909658</v>
      </c>
      <c r="BL367">
        <v>47.999999607006323</v>
      </c>
      <c r="BM367">
        <v>51.499999965437823</v>
      </c>
      <c r="BN367">
        <v>54.500000518674319</v>
      </c>
      <c r="BO367">
        <v>57.250000504656093</v>
      </c>
      <c r="BP367">
        <v>58.249999963987662</v>
      </c>
      <c r="BQ367">
        <v>60.000001276141845</v>
      </c>
      <c r="BR367">
        <v>60.749998597210755</v>
      </c>
      <c r="BS367">
        <v>61.499998999872169</v>
      </c>
      <c r="BT367">
        <v>60.000001276141845</v>
      </c>
      <c r="BU367">
        <v>58.999999248816508</v>
      </c>
      <c r="BV367">
        <v>58.499998295577228</v>
      </c>
      <c r="BW367">
        <v>55.750000243143695</v>
      </c>
      <c r="BX367">
        <v>52.75000068689301</v>
      </c>
      <c r="BY367">
        <v>52.75000068689301</v>
      </c>
      <c r="BZ367">
        <v>50.75000043891545</v>
      </c>
      <c r="CA367">
        <v>50.000000549852786</v>
      </c>
      <c r="CB367">
        <v>49.25000041909658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2.2661571948823737E-2</v>
      </c>
      <c r="CO367">
        <v>2.2789441088928143E-2</v>
      </c>
      <c r="CP367">
        <v>2.2903433534101035E-2</v>
      </c>
      <c r="CQ367">
        <v>2.2846388369273839E-2</v>
      </c>
      <c r="CR367">
        <v>2.2522046280364645E-2</v>
      </c>
      <c r="CS367">
        <v>2.2143154612916396E-2</v>
      </c>
      <c r="CT367">
        <v>2.2194089383434073E-2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</row>
    <row r="368" spans="1:104" x14ac:dyDescent="0.25">
      <c r="A368" t="s">
        <v>529</v>
      </c>
      <c r="B368" t="s">
        <v>169</v>
      </c>
      <c r="C368" t="s">
        <v>26</v>
      </c>
      <c r="D368" t="s">
        <v>186</v>
      </c>
      <c r="E368" t="s">
        <v>183</v>
      </c>
      <c r="F368">
        <v>2022</v>
      </c>
      <c r="G368" t="s">
        <v>172</v>
      </c>
      <c r="H368">
        <v>3</v>
      </c>
      <c r="I368">
        <v>15.94734030949048</v>
      </c>
      <c r="J368">
        <v>15.327576314628296</v>
      </c>
      <c r="K368">
        <v>14.989187547166129</v>
      </c>
      <c r="L368">
        <v>14.930675779120703</v>
      </c>
      <c r="M368">
        <v>15.43003365385189</v>
      </c>
      <c r="N368">
        <v>16.889001891718827</v>
      </c>
      <c r="O368">
        <v>19.44211169636802</v>
      </c>
      <c r="P368">
        <v>21.165644666620697</v>
      </c>
      <c r="Q368">
        <v>23.37580456168995</v>
      </c>
      <c r="R368">
        <v>25.246173428751181</v>
      </c>
      <c r="S368">
        <v>26.867372111998929</v>
      </c>
      <c r="T368">
        <v>27.978759237256035</v>
      </c>
      <c r="U368">
        <v>28.600931443796384</v>
      </c>
      <c r="V368">
        <v>29.239892408039125</v>
      </c>
      <c r="W368">
        <v>29.300031521283525</v>
      </c>
      <c r="X368">
        <v>28.693560889628273</v>
      </c>
      <c r="Y368">
        <v>27.508656997301109</v>
      </c>
      <c r="Z368">
        <v>26.066085958511461</v>
      </c>
      <c r="AA368">
        <v>24.606773707668609</v>
      </c>
      <c r="AB368">
        <v>24.211259881238778</v>
      </c>
      <c r="AC368">
        <v>22.915348083945727</v>
      </c>
      <c r="AD368">
        <v>21.186145330904246</v>
      </c>
      <c r="AE368">
        <v>19.013305318758682</v>
      </c>
      <c r="AF368">
        <v>17.281782209637335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0.2575421995223181</v>
      </c>
      <c r="AS368">
        <v>0.26326923747862868</v>
      </c>
      <c r="AT368">
        <v>0.26915083301896869</v>
      </c>
      <c r="AU368">
        <v>0.26970440608718471</v>
      </c>
      <c r="AV368">
        <v>0.2641218737187388</v>
      </c>
      <c r="AW368">
        <v>0.25321495254213422</v>
      </c>
      <c r="AX368">
        <v>0.2399362015265383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54.250000585865116</v>
      </c>
      <c r="BF368">
        <v>54.500000518674319</v>
      </c>
      <c r="BG368">
        <v>53.249999434678834</v>
      </c>
      <c r="BH368">
        <v>54.500000518674319</v>
      </c>
      <c r="BI368">
        <v>54.74999921280417</v>
      </c>
      <c r="BJ368">
        <v>53.500001421883042</v>
      </c>
      <c r="BK368">
        <v>52.75000068689301</v>
      </c>
      <c r="BL368">
        <v>58.499998295577228</v>
      </c>
      <c r="BM368">
        <v>65.499999072863616</v>
      </c>
      <c r="BN368">
        <v>71.750001139343311</v>
      </c>
      <c r="BO368">
        <v>75.750002360379014</v>
      </c>
      <c r="BP368">
        <v>78.249998788148645</v>
      </c>
      <c r="BQ368">
        <v>81.000001251489095</v>
      </c>
      <c r="BR368">
        <v>81.750000989493316</v>
      </c>
      <c r="BS368">
        <v>81.249999492443592</v>
      </c>
      <c r="BT368">
        <v>78.249998788148645</v>
      </c>
      <c r="BU368">
        <v>76.999999063679269</v>
      </c>
      <c r="BV368">
        <v>74.499998768813157</v>
      </c>
      <c r="BW368">
        <v>69.500001018979916</v>
      </c>
      <c r="BX368">
        <v>65.24999805243354</v>
      </c>
      <c r="BY368">
        <v>62.999998777997519</v>
      </c>
      <c r="BZ368">
        <v>59.500000927136384</v>
      </c>
      <c r="CA368">
        <v>59.250000994327188</v>
      </c>
      <c r="CB368">
        <v>56.249999625375025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2.7448850829851178E-2</v>
      </c>
      <c r="CO368">
        <v>2.8183607845524438E-2</v>
      </c>
      <c r="CP368">
        <v>2.8741211595463997E-2</v>
      </c>
      <c r="CQ368">
        <v>2.889517420066175E-2</v>
      </c>
      <c r="CR368">
        <v>2.8652428289538186E-2</v>
      </c>
      <c r="CS368">
        <v>2.7947113307350422E-2</v>
      </c>
      <c r="CT368">
        <v>2.6689218123462907E-2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</row>
    <row r="369" spans="1:104" x14ac:dyDescent="0.25">
      <c r="A369" t="s">
        <v>530</v>
      </c>
      <c r="B369" t="s">
        <v>169</v>
      </c>
      <c r="C369" t="s">
        <v>26</v>
      </c>
      <c r="D369" t="s">
        <v>186</v>
      </c>
      <c r="E369" t="s">
        <v>183</v>
      </c>
      <c r="F369">
        <v>2022</v>
      </c>
      <c r="G369" t="s">
        <v>173</v>
      </c>
      <c r="H369">
        <v>4</v>
      </c>
      <c r="I369">
        <v>16.564380116148108</v>
      </c>
      <c r="J369">
        <v>15.859388751304472</v>
      </c>
      <c r="K369">
        <v>15.454743984989545</v>
      </c>
      <c r="L369">
        <v>15.367626397883114</v>
      </c>
      <c r="M369">
        <v>15.857606714693118</v>
      </c>
      <c r="N369">
        <v>17.357759416846896</v>
      </c>
      <c r="O369">
        <v>19.624997142457392</v>
      </c>
      <c r="P369">
        <v>21.855479777607204</v>
      </c>
      <c r="Q369">
        <v>25.062560968522359</v>
      </c>
      <c r="R369">
        <v>27.776667879125487</v>
      </c>
      <c r="S369">
        <v>29.979246188027524</v>
      </c>
      <c r="T369">
        <v>31.41705888543736</v>
      </c>
      <c r="U369">
        <v>32.083980883272446</v>
      </c>
      <c r="V369">
        <v>32.615103534165776</v>
      </c>
      <c r="W369">
        <v>32.566275398686095</v>
      </c>
      <c r="X369">
        <v>31.782735849467851</v>
      </c>
      <c r="Y369">
        <v>30.312335522718691</v>
      </c>
      <c r="Z369">
        <v>28.347962895094167</v>
      </c>
      <c r="AA369">
        <v>25.908458400252876</v>
      </c>
      <c r="AB369">
        <v>25.641246020982489</v>
      </c>
      <c r="AC369">
        <v>24.569708373349968</v>
      </c>
      <c r="AD369">
        <v>22.608078755813679</v>
      </c>
      <c r="AE369">
        <v>20.158712273687048</v>
      </c>
      <c r="AF369">
        <v>18.19366871992797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0.28919148087316454</v>
      </c>
      <c r="AS369">
        <v>0.29533043671209203</v>
      </c>
      <c r="AT369">
        <v>0.30021937119592329</v>
      </c>
      <c r="AU369">
        <v>0.29976991033026001</v>
      </c>
      <c r="AV369">
        <v>0.29255749026019578</v>
      </c>
      <c r="AW369">
        <v>0.27902258481734721</v>
      </c>
      <c r="AX369">
        <v>0.2609406828190502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64.499998556122847</v>
      </c>
      <c r="BF369">
        <v>62.249998254489327</v>
      </c>
      <c r="BG369">
        <v>60.749998597210755</v>
      </c>
      <c r="BH369">
        <v>60.250000181753535</v>
      </c>
      <c r="BI369">
        <v>61.250001000611221</v>
      </c>
      <c r="BJ369">
        <v>60.749998597210755</v>
      </c>
      <c r="BK369">
        <v>62.5</v>
      </c>
      <c r="BL369">
        <v>66.749998555639451</v>
      </c>
      <c r="BM369">
        <v>76.500001856689707</v>
      </c>
      <c r="BN369">
        <v>81.999998021980147</v>
      </c>
      <c r="BO369">
        <v>87.250001505267306</v>
      </c>
      <c r="BP369">
        <v>90.499999181625711</v>
      </c>
      <c r="BQ369">
        <v>91.249998134125946</v>
      </c>
      <c r="BR369">
        <v>89.250000423930459</v>
      </c>
      <c r="BS369">
        <v>88.250000209306592</v>
      </c>
      <c r="BT369">
        <v>87.000000484837216</v>
      </c>
      <c r="BU369">
        <v>86.249999900905649</v>
      </c>
      <c r="BV369">
        <v>83.250001492699241</v>
      </c>
      <c r="BW369">
        <v>80.250000727980918</v>
      </c>
      <c r="BX369">
        <v>74.000000474202707</v>
      </c>
      <c r="BY369">
        <v>67.499998112373532</v>
      </c>
      <c r="BZ369">
        <v>65.24999805243354</v>
      </c>
      <c r="CA369">
        <v>62.5</v>
      </c>
      <c r="CB369">
        <v>60.749998597210755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3.0893721897442855E-2</v>
      </c>
      <c r="CO369">
        <v>3.1607709279294217E-2</v>
      </c>
      <c r="CP369">
        <v>3.2045529916349E-2</v>
      </c>
      <c r="CQ369">
        <v>3.2069835713411834E-2</v>
      </c>
      <c r="CR369">
        <v>3.1708847234649243E-2</v>
      </c>
      <c r="CS369">
        <v>3.0840217055312345E-2</v>
      </c>
      <c r="CT369">
        <v>2.9196211576217726E-2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</row>
    <row r="370" spans="1:104" x14ac:dyDescent="0.25">
      <c r="A370" t="s">
        <v>531</v>
      </c>
      <c r="B370" t="s">
        <v>169</v>
      </c>
      <c r="C370" t="s">
        <v>26</v>
      </c>
      <c r="D370" t="s">
        <v>186</v>
      </c>
      <c r="E370" t="s">
        <v>183</v>
      </c>
      <c r="F370">
        <v>2022</v>
      </c>
      <c r="G370" t="s">
        <v>174</v>
      </c>
      <c r="H370">
        <v>5</v>
      </c>
      <c r="I370">
        <v>16.324071527438861</v>
      </c>
      <c r="J370">
        <v>15.671792758730929</v>
      </c>
      <c r="K370">
        <v>15.301690106700617</v>
      </c>
      <c r="L370">
        <v>15.21340254918981</v>
      </c>
      <c r="M370">
        <v>15.712191688832267</v>
      </c>
      <c r="N370">
        <v>17.163377810430983</v>
      </c>
      <c r="O370">
        <v>19.18769720101432</v>
      </c>
      <c r="P370">
        <v>21.827594016443733</v>
      </c>
      <c r="Q370">
        <v>24.952612685758371</v>
      </c>
      <c r="R370">
        <v>27.324651354568783</v>
      </c>
      <c r="S370">
        <v>29.172272419300459</v>
      </c>
      <c r="T370">
        <v>30.393314230105496</v>
      </c>
      <c r="U370">
        <v>30.92938613005596</v>
      </c>
      <c r="V370">
        <v>31.373456979800658</v>
      </c>
      <c r="W370">
        <v>31.240515764596836</v>
      </c>
      <c r="X370">
        <v>30.384906240887368</v>
      </c>
      <c r="Y370">
        <v>28.939248760608628</v>
      </c>
      <c r="Z370">
        <v>27.024766889176046</v>
      </c>
      <c r="AA370">
        <v>24.757679655552842</v>
      </c>
      <c r="AB370">
        <v>24.290633947512625</v>
      </c>
      <c r="AC370">
        <v>23.871649133945663</v>
      </c>
      <c r="AD370">
        <v>22.04720797425836</v>
      </c>
      <c r="AE370">
        <v>19.719875357766607</v>
      </c>
      <c r="AF370">
        <v>17.855151900212228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0.27976798548528753</v>
      </c>
      <c r="AS370">
        <v>0.28470246940440302</v>
      </c>
      <c r="AT370">
        <v>0.28879011784615238</v>
      </c>
      <c r="AU370">
        <v>0.28756641571276997</v>
      </c>
      <c r="AV370">
        <v>0.27969057180279172</v>
      </c>
      <c r="AW370">
        <v>0.26638342498376277</v>
      </c>
      <c r="AX370">
        <v>0.24876076760051921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62.5</v>
      </c>
      <c r="BF370">
        <v>62.999998777997519</v>
      </c>
      <c r="BG370">
        <v>63.749998999388779</v>
      </c>
      <c r="BH370">
        <v>64.75000030163352</v>
      </c>
      <c r="BI370">
        <v>62.999998777997519</v>
      </c>
      <c r="BJ370">
        <v>62.000001222002489</v>
      </c>
      <c r="BK370">
        <v>62.999998777997519</v>
      </c>
      <c r="BL370">
        <v>68.499999475041648</v>
      </c>
      <c r="BM370">
        <v>76.500001856689707</v>
      </c>
      <c r="BN370">
        <v>81.49999948567617</v>
      </c>
      <c r="BO370">
        <v>85.74999810173901</v>
      </c>
      <c r="BP370">
        <v>87.000000484837216</v>
      </c>
      <c r="BQ370">
        <v>87.250001505267306</v>
      </c>
      <c r="BR370">
        <v>87.250001505267306</v>
      </c>
      <c r="BS370">
        <v>86.249999900905649</v>
      </c>
      <c r="BT370">
        <v>83.749999424769385</v>
      </c>
      <c r="BU370">
        <v>83.499998162645781</v>
      </c>
      <c r="BV370">
        <v>82.999999565918415</v>
      </c>
      <c r="BW370">
        <v>82.500001150461202</v>
      </c>
      <c r="BX370">
        <v>79.249999244466025</v>
      </c>
      <c r="BY370">
        <v>75.50000025232805</v>
      </c>
      <c r="BZ370">
        <v>71.499999091715708</v>
      </c>
      <c r="CA370">
        <v>71.000000434564967</v>
      </c>
      <c r="CB370">
        <v>68.000000515774005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2.9813570460974565E-2</v>
      </c>
      <c r="CO370">
        <v>3.0411416455957952E-2</v>
      </c>
      <c r="CP370">
        <v>3.0770226374564572E-2</v>
      </c>
      <c r="CQ370">
        <v>3.0742646256775651E-2</v>
      </c>
      <c r="CR370">
        <v>3.0321916785619837E-2</v>
      </c>
      <c r="CS370">
        <v>2.947193871260639E-2</v>
      </c>
      <c r="CT370">
        <v>2.7883086187587561E-2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</row>
    <row r="371" spans="1:104" x14ac:dyDescent="0.25">
      <c r="A371" t="s">
        <v>532</v>
      </c>
      <c r="B371" t="s">
        <v>169</v>
      </c>
      <c r="C371" t="s">
        <v>26</v>
      </c>
      <c r="D371" t="s">
        <v>186</v>
      </c>
      <c r="E371" t="s">
        <v>183</v>
      </c>
      <c r="F371">
        <v>2022</v>
      </c>
      <c r="G371" t="s">
        <v>175</v>
      </c>
      <c r="H371">
        <v>6</v>
      </c>
      <c r="I371">
        <v>16.80146060830068</v>
      </c>
      <c r="J371">
        <v>16.118163564110947</v>
      </c>
      <c r="K371">
        <v>15.707971969037882</v>
      </c>
      <c r="L371">
        <v>15.625118437382822</v>
      </c>
      <c r="M371">
        <v>16.148388714719804</v>
      </c>
      <c r="N371">
        <v>17.519233459665543</v>
      </c>
      <c r="O371">
        <v>19.566824916057566</v>
      </c>
      <c r="P371">
        <v>22.292543765741222</v>
      </c>
      <c r="Q371">
        <v>25.377329797656362</v>
      </c>
      <c r="R371">
        <v>27.968179676984775</v>
      </c>
      <c r="S371">
        <v>29.966726176141577</v>
      </c>
      <c r="T371">
        <v>31.195364678959479</v>
      </c>
      <c r="U371">
        <v>31.630669077768779</v>
      </c>
      <c r="V371">
        <v>31.904007602530907</v>
      </c>
      <c r="W371">
        <v>31.742673258572829</v>
      </c>
      <c r="X371">
        <v>31.012858872982989</v>
      </c>
      <c r="Y371">
        <v>29.796134939757376</v>
      </c>
      <c r="Z371">
        <v>28.08477095930235</v>
      </c>
      <c r="AA371">
        <v>25.819056378767534</v>
      </c>
      <c r="AB371">
        <v>24.716324200646163</v>
      </c>
      <c r="AC371">
        <v>24.326388101981749</v>
      </c>
      <c r="AD371">
        <v>22.649066753471992</v>
      </c>
      <c r="AE371">
        <v>20.331243606698564</v>
      </c>
      <c r="AF371">
        <v>18.381576859696029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0.28715078863695942</v>
      </c>
      <c r="AS371">
        <v>0.29115773032186126</v>
      </c>
      <c r="AT371">
        <v>0.29367379006703415</v>
      </c>
      <c r="AU371">
        <v>0.29218872364185161</v>
      </c>
      <c r="AV371">
        <v>0.28547083249191912</v>
      </c>
      <c r="AW371">
        <v>0.27427100259537862</v>
      </c>
      <c r="AX371">
        <v>0.25851801744291247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65.750000939221067</v>
      </c>
      <c r="BF371">
        <v>64.250001402789252</v>
      </c>
      <c r="BG371">
        <v>63.749998999388779</v>
      </c>
      <c r="BH371">
        <v>63.25000004012113</v>
      </c>
      <c r="BI371">
        <v>63.749998999388779</v>
      </c>
      <c r="BJ371">
        <v>62.75000174551068</v>
      </c>
      <c r="BK371">
        <v>62.75000174551068</v>
      </c>
      <c r="BL371">
        <v>68.2499976691076</v>
      </c>
      <c r="BM371">
        <v>73.749999212079089</v>
      </c>
      <c r="BN371">
        <v>76.999999063679269</v>
      </c>
      <c r="BO371">
        <v>83.250001492699241</v>
      </c>
      <c r="BP371">
        <v>85.999999847249697</v>
      </c>
      <c r="BQ371">
        <v>86.249999900905649</v>
      </c>
      <c r="BR371">
        <v>87.000000484837216</v>
      </c>
      <c r="BS371">
        <v>84.999998424158193</v>
      </c>
      <c r="BT371">
        <v>85.74999810173901</v>
      </c>
      <c r="BU371">
        <v>86.249999900905649</v>
      </c>
      <c r="BV371">
        <v>84.499999344043758</v>
      </c>
      <c r="BW371">
        <v>81.750000989493316</v>
      </c>
      <c r="BX371">
        <v>78.999999069963295</v>
      </c>
      <c r="BY371">
        <v>74.749999789243233</v>
      </c>
      <c r="BZ371">
        <v>71.499999091715708</v>
      </c>
      <c r="CA371">
        <v>70.250000756984136</v>
      </c>
      <c r="CB371">
        <v>68.000000515774005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3.084700601231578E-2</v>
      </c>
      <c r="CO371">
        <v>3.1331016817775691E-2</v>
      </c>
      <c r="CP371">
        <v>3.1543073141678334E-2</v>
      </c>
      <c r="CQ371">
        <v>3.1470242291086956E-2</v>
      </c>
      <c r="CR371">
        <v>3.1090551014103473E-2</v>
      </c>
      <c r="CS371">
        <v>3.0386086315616446E-2</v>
      </c>
      <c r="CT371">
        <v>2.8978754732009965E-2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</row>
    <row r="372" spans="1:104" x14ac:dyDescent="0.25">
      <c r="A372" t="s">
        <v>533</v>
      </c>
      <c r="B372" t="s">
        <v>169</v>
      </c>
      <c r="C372" t="s">
        <v>26</v>
      </c>
      <c r="D372" t="s">
        <v>186</v>
      </c>
      <c r="E372" t="s">
        <v>183</v>
      </c>
      <c r="F372">
        <v>2022</v>
      </c>
      <c r="G372" t="s">
        <v>176</v>
      </c>
      <c r="H372">
        <v>7</v>
      </c>
      <c r="I372">
        <v>17.405065661036087</v>
      </c>
      <c r="J372">
        <v>16.690722561714409</v>
      </c>
      <c r="K372">
        <v>16.266066469879924</v>
      </c>
      <c r="L372">
        <v>16.180800398721914</v>
      </c>
      <c r="M372">
        <v>16.727994725271692</v>
      </c>
      <c r="N372">
        <v>18.26379892256756</v>
      </c>
      <c r="O372">
        <v>20.465098121330399</v>
      </c>
      <c r="P372">
        <v>23.060342789651362</v>
      </c>
      <c r="Q372">
        <v>25.84121972082303</v>
      </c>
      <c r="R372">
        <v>28.140206233058045</v>
      </c>
      <c r="S372">
        <v>29.909246046718984</v>
      </c>
      <c r="T372">
        <v>31.035465420549865</v>
      </c>
      <c r="U372">
        <v>31.561108063393288</v>
      </c>
      <c r="V372">
        <v>31.987431659317409</v>
      </c>
      <c r="W372">
        <v>31.999848588912638</v>
      </c>
      <c r="X372">
        <v>31.521361517000969</v>
      </c>
      <c r="Y372">
        <v>30.443684823484514</v>
      </c>
      <c r="Z372">
        <v>28.711979454782472</v>
      </c>
      <c r="AA372">
        <v>26.314703026680611</v>
      </c>
      <c r="AB372">
        <v>25.108955491844412</v>
      </c>
      <c r="AC372">
        <v>24.814421713356968</v>
      </c>
      <c r="AD372">
        <v>23.203301990208555</v>
      </c>
      <c r="AE372">
        <v>20.900163628743663</v>
      </c>
      <c r="AF372">
        <v>18.952176394978054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0.28567893003152406</v>
      </c>
      <c r="AS372">
        <v>0.29051743187943585</v>
      </c>
      <c r="AT372">
        <v>0.29444170245748352</v>
      </c>
      <c r="AU372">
        <v>0.29455599635404778</v>
      </c>
      <c r="AV372">
        <v>0.29015156629154309</v>
      </c>
      <c r="AW372">
        <v>0.28023163333633355</v>
      </c>
      <c r="AX372">
        <v>0.26429143730821986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69.500001018979916</v>
      </c>
      <c r="BF372">
        <v>68.999998253039166</v>
      </c>
      <c r="BG372">
        <v>68.499999475041648</v>
      </c>
      <c r="BH372">
        <v>68.000000515774005</v>
      </c>
      <c r="BI372">
        <v>67.749999011956845</v>
      </c>
      <c r="BJ372">
        <v>67.749999011956845</v>
      </c>
      <c r="BK372">
        <v>68.999998253039166</v>
      </c>
      <c r="BL372">
        <v>71.000000434564967</v>
      </c>
      <c r="BM372">
        <v>75.750002360379014</v>
      </c>
      <c r="BN372">
        <v>77.499998325063842</v>
      </c>
      <c r="BO372">
        <v>79.249999244466025</v>
      </c>
      <c r="BP372">
        <v>78.75000143324263</v>
      </c>
      <c r="BQ372">
        <v>81.249999492443592</v>
      </c>
      <c r="BR372">
        <v>84.000000203505948</v>
      </c>
      <c r="BS372">
        <v>84.499999344043758</v>
      </c>
      <c r="BT372">
        <v>83.749999424769385</v>
      </c>
      <c r="BU372">
        <v>82.250000130031111</v>
      </c>
      <c r="BV372">
        <v>80.749999505978423</v>
      </c>
      <c r="BW372">
        <v>81.249999492443592</v>
      </c>
      <c r="BX372">
        <v>76.749998768329775</v>
      </c>
      <c r="BY372">
        <v>74.250001494632784</v>
      </c>
      <c r="BZ372">
        <v>72.999999111534578</v>
      </c>
      <c r="CA372">
        <v>71.750001139343311</v>
      </c>
      <c r="CB372">
        <v>71.750001139343311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3.1120365647275688E-2</v>
      </c>
      <c r="CO372">
        <v>3.170821011450848E-2</v>
      </c>
      <c r="CP372">
        <v>3.2102191599167197E-2</v>
      </c>
      <c r="CQ372">
        <v>3.2187405889280096E-2</v>
      </c>
      <c r="CR372">
        <v>3.1947845990932512E-2</v>
      </c>
      <c r="CS372">
        <v>3.1274115981098784E-2</v>
      </c>
      <c r="CT372">
        <v>2.9761300955831276E-2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</row>
    <row r="373" spans="1:104" x14ac:dyDescent="0.25">
      <c r="A373" t="s">
        <v>534</v>
      </c>
      <c r="B373" t="s">
        <v>169</v>
      </c>
      <c r="C373" t="s">
        <v>26</v>
      </c>
      <c r="D373" t="s">
        <v>186</v>
      </c>
      <c r="E373" t="s">
        <v>183</v>
      </c>
      <c r="F373">
        <v>2022</v>
      </c>
      <c r="G373" t="s">
        <v>177</v>
      </c>
      <c r="H373">
        <v>8</v>
      </c>
      <c r="I373">
        <v>18.078907276670311</v>
      </c>
      <c r="J373">
        <v>17.295426655355946</v>
      </c>
      <c r="K373">
        <v>16.840972628886359</v>
      </c>
      <c r="L373">
        <v>16.73961494990856</v>
      </c>
      <c r="M373">
        <v>17.336551534634616</v>
      </c>
      <c r="N373">
        <v>19.032558179768142</v>
      </c>
      <c r="O373">
        <v>21.679780272928706</v>
      </c>
      <c r="P373">
        <v>24.60399294051917</v>
      </c>
      <c r="Q373">
        <v>27.983959311327272</v>
      </c>
      <c r="R373">
        <v>30.717840816189849</v>
      </c>
      <c r="S373">
        <v>32.898473669754047</v>
      </c>
      <c r="T373">
        <v>34.194818566747735</v>
      </c>
      <c r="U373">
        <v>34.759862315505153</v>
      </c>
      <c r="V373">
        <v>35.183271918274116</v>
      </c>
      <c r="W373">
        <v>35.126463409854978</v>
      </c>
      <c r="X373">
        <v>34.451483757574081</v>
      </c>
      <c r="Y373">
        <v>33.117878132148277</v>
      </c>
      <c r="Z373">
        <v>31.140126725312587</v>
      </c>
      <c r="AA373">
        <v>28.360779948328975</v>
      </c>
      <c r="AB373">
        <v>27.232247824211516</v>
      </c>
      <c r="AC373">
        <v>26.398792654579385</v>
      </c>
      <c r="AD373">
        <v>24.423939455290149</v>
      </c>
      <c r="AE373">
        <v>21.890188312993352</v>
      </c>
      <c r="AF373">
        <v>19.828563745027061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0.31476052327918347</v>
      </c>
      <c r="AS373">
        <v>0.31996170644993072</v>
      </c>
      <c r="AT373">
        <v>0.32385914007700778</v>
      </c>
      <c r="AU373">
        <v>0.32333624497506219</v>
      </c>
      <c r="AV373">
        <v>0.31712310397410337</v>
      </c>
      <c r="AW373">
        <v>0.30484736446964705</v>
      </c>
      <c r="AX373">
        <v>0.28664233507749864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70.749999534981654</v>
      </c>
      <c r="BF373">
        <v>70.749999534981654</v>
      </c>
      <c r="BG373">
        <v>69.999998769779921</v>
      </c>
      <c r="BH373">
        <v>69.749998293160289</v>
      </c>
      <c r="BI373">
        <v>69.250000240243367</v>
      </c>
      <c r="BJ373">
        <v>68.999998253039166</v>
      </c>
      <c r="BK373">
        <v>68.999998253039166</v>
      </c>
      <c r="BL373">
        <v>71.250001938382113</v>
      </c>
      <c r="BM373">
        <v>76.250000775836227</v>
      </c>
      <c r="BN373">
        <v>80.749999505978423</v>
      </c>
      <c r="BO373">
        <v>85.74999810173901</v>
      </c>
      <c r="BP373">
        <v>87.499999141987971</v>
      </c>
      <c r="BQ373">
        <v>89.250000423930459</v>
      </c>
      <c r="BR373">
        <v>88.000002089198873</v>
      </c>
      <c r="BS373">
        <v>88.999998920113299</v>
      </c>
      <c r="BT373">
        <v>88.999998920113299</v>
      </c>
      <c r="BU373">
        <v>88.250000209306592</v>
      </c>
      <c r="BV373">
        <v>88.250000209306592</v>
      </c>
      <c r="BW373">
        <v>83.499998162645781</v>
      </c>
      <c r="BX373">
        <v>80.499998848088637</v>
      </c>
      <c r="BY373">
        <v>76.500001856689707</v>
      </c>
      <c r="BZ373">
        <v>74.499998768813157</v>
      </c>
      <c r="CA373">
        <v>73.749999212079089</v>
      </c>
      <c r="CB373">
        <v>73.749999212079089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3.3661956737261294E-2</v>
      </c>
      <c r="CO373">
        <v>3.4248014315501854E-2</v>
      </c>
      <c r="CP373">
        <v>3.4580666365847203E-2</v>
      </c>
      <c r="CQ373">
        <v>3.4608351911962348E-2</v>
      </c>
      <c r="CR373">
        <v>3.4294077624320553E-2</v>
      </c>
      <c r="CS373">
        <v>3.3581820697740676E-2</v>
      </c>
      <c r="CT373">
        <v>3.1959319079031004E-2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</row>
    <row r="374" spans="1:104" x14ac:dyDescent="0.25">
      <c r="A374" t="s">
        <v>535</v>
      </c>
      <c r="B374" t="s">
        <v>169</v>
      </c>
      <c r="C374" t="s">
        <v>26</v>
      </c>
      <c r="D374" t="s">
        <v>186</v>
      </c>
      <c r="E374" t="s">
        <v>183</v>
      </c>
      <c r="F374">
        <v>2022</v>
      </c>
      <c r="G374" t="s">
        <v>178</v>
      </c>
      <c r="H374">
        <v>9</v>
      </c>
      <c r="I374">
        <v>18.977046213634083</v>
      </c>
      <c r="J374">
        <v>18.188815423202403</v>
      </c>
      <c r="K374">
        <v>17.720888425021105</v>
      </c>
      <c r="L374">
        <v>17.656763370049603</v>
      </c>
      <c r="M374">
        <v>18.312366640821153</v>
      </c>
      <c r="N374">
        <v>20.212787417100397</v>
      </c>
      <c r="O374">
        <v>23.377633033670836</v>
      </c>
      <c r="P374">
        <v>26.506582055200582</v>
      </c>
      <c r="Q374">
        <v>30.607649034746903</v>
      </c>
      <c r="R374">
        <v>33.857855005610979</v>
      </c>
      <c r="S374">
        <v>36.2894695964224</v>
      </c>
      <c r="T374">
        <v>37.757064571258326</v>
      </c>
      <c r="U374">
        <v>38.256930432919965</v>
      </c>
      <c r="V374">
        <v>38.629604228279625</v>
      </c>
      <c r="W374">
        <v>38.403681427323043</v>
      </c>
      <c r="X374">
        <v>37.350856508529986</v>
      </c>
      <c r="Y374">
        <v>35.519268524019125</v>
      </c>
      <c r="Z374">
        <v>33.206169322614954</v>
      </c>
      <c r="AA374">
        <v>30.32612302079561</v>
      </c>
      <c r="AB374">
        <v>29.6839052739953</v>
      </c>
      <c r="AC374">
        <v>27.960972851742294</v>
      </c>
      <c r="AD374">
        <v>25.676189422056805</v>
      </c>
      <c r="AE374">
        <v>22.925180342926826</v>
      </c>
      <c r="AF374">
        <v>20.765654169961973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0.34755071303957663</v>
      </c>
      <c r="AS374">
        <v>0.3521519271893952</v>
      </c>
      <c r="AT374">
        <v>0.3555823582875477</v>
      </c>
      <c r="AU374">
        <v>0.353502769796952</v>
      </c>
      <c r="AV374">
        <v>0.34381158076794749</v>
      </c>
      <c r="AW374">
        <v>0.32695197676747401</v>
      </c>
      <c r="AX374">
        <v>0.3056600882332034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73.250000192388043</v>
      </c>
      <c r="BF374">
        <v>73.250000192388043</v>
      </c>
      <c r="BG374">
        <v>72.00000191807986</v>
      </c>
      <c r="BH374">
        <v>72.00000191807986</v>
      </c>
      <c r="BI374">
        <v>72.750001716507455</v>
      </c>
      <c r="BJ374">
        <v>70.500001414873935</v>
      </c>
      <c r="BK374">
        <v>72.500000696077365</v>
      </c>
      <c r="BL374">
        <v>74.250001494632784</v>
      </c>
      <c r="BM374">
        <v>83.250001492699241</v>
      </c>
      <c r="BN374">
        <v>88.750001766779704</v>
      </c>
      <c r="BO374">
        <v>94.999998516001725</v>
      </c>
      <c r="BP374">
        <v>98.999999495343914</v>
      </c>
      <c r="BQ374">
        <v>99.749998870807815</v>
      </c>
      <c r="BR374">
        <v>97.249998455094953</v>
      </c>
      <c r="BS374">
        <v>95.999999214012647</v>
      </c>
      <c r="BT374">
        <v>93.499998496182855</v>
      </c>
      <c r="BU374">
        <v>94.000000778736563</v>
      </c>
      <c r="BV374">
        <v>93.749999516612931</v>
      </c>
      <c r="BW374">
        <v>89.749999504044865</v>
      </c>
      <c r="BX374">
        <v>84.999998424158193</v>
      </c>
      <c r="BY374">
        <v>80.749999505978423</v>
      </c>
      <c r="BZ374">
        <v>79.749997901616766</v>
      </c>
      <c r="CA374">
        <v>78.75000143324263</v>
      </c>
      <c r="CB374">
        <v>75.000000990943477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3.6410162054633065E-2</v>
      </c>
      <c r="CO374">
        <v>3.6919443958060585E-2</v>
      </c>
      <c r="CP374">
        <v>3.7201262182402828E-2</v>
      </c>
      <c r="CQ374">
        <v>3.7079995602302372E-2</v>
      </c>
      <c r="CR374">
        <v>3.6535317661485739E-2</v>
      </c>
      <c r="CS374">
        <v>3.5498568602309502E-2</v>
      </c>
      <c r="CT374">
        <v>3.358557883438959E-2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</row>
    <row r="375" spans="1:104" x14ac:dyDescent="0.25">
      <c r="A375" t="s">
        <v>536</v>
      </c>
      <c r="B375" t="s">
        <v>169</v>
      </c>
      <c r="C375" t="s">
        <v>26</v>
      </c>
      <c r="D375" t="s">
        <v>186</v>
      </c>
      <c r="E375" t="s">
        <v>183</v>
      </c>
      <c r="F375">
        <v>2022</v>
      </c>
      <c r="G375" t="s">
        <v>179</v>
      </c>
      <c r="H375">
        <v>10</v>
      </c>
      <c r="I375">
        <v>17.139844217116554</v>
      </c>
      <c r="J375">
        <v>16.449713424307287</v>
      </c>
      <c r="K375">
        <v>16.050114644885042</v>
      </c>
      <c r="L375">
        <v>15.972998517336839</v>
      </c>
      <c r="M375">
        <v>16.515078132949149</v>
      </c>
      <c r="N375">
        <v>18.101670524727037</v>
      </c>
      <c r="O375">
        <v>20.976848930020999</v>
      </c>
      <c r="P375">
        <v>23.154047431812014</v>
      </c>
      <c r="Q375">
        <v>26.32890593551291</v>
      </c>
      <c r="R375">
        <v>29.230402032109705</v>
      </c>
      <c r="S375">
        <v>31.613349138109946</v>
      </c>
      <c r="T375">
        <v>33.302363770679058</v>
      </c>
      <c r="U375">
        <v>34.170329347425792</v>
      </c>
      <c r="V375">
        <v>34.847706523999051</v>
      </c>
      <c r="W375">
        <v>34.788502364412402</v>
      </c>
      <c r="X375">
        <v>33.857625608238926</v>
      </c>
      <c r="Y375">
        <v>32.113641090359835</v>
      </c>
      <c r="Z375">
        <v>29.821541597509043</v>
      </c>
      <c r="AA375">
        <v>28.172685054991145</v>
      </c>
      <c r="AB375">
        <v>27.050835198073038</v>
      </c>
      <c r="AC375">
        <v>25.316971022757439</v>
      </c>
      <c r="AD375">
        <v>23.276904739752052</v>
      </c>
      <c r="AE375">
        <v>20.753567794034183</v>
      </c>
      <c r="AF375">
        <v>18.743363630402065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0.30654553850057037</v>
      </c>
      <c r="AS375">
        <v>0.31453508340267111</v>
      </c>
      <c r="AT375">
        <v>0.32077029026766346</v>
      </c>
      <c r="AU375">
        <v>0.32022531148150707</v>
      </c>
      <c r="AV375">
        <v>0.31165668658272344</v>
      </c>
      <c r="AW375">
        <v>0.29560344584067211</v>
      </c>
      <c r="AX375">
        <v>0.27450484616066367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69.999998769779921</v>
      </c>
      <c r="BF375">
        <v>68.2499976691076</v>
      </c>
      <c r="BG375">
        <v>68.999998253039166</v>
      </c>
      <c r="BH375">
        <v>68.499999475041648</v>
      </c>
      <c r="BI375">
        <v>66.749998555639451</v>
      </c>
      <c r="BJ375">
        <v>66.500001704422772</v>
      </c>
      <c r="BK375">
        <v>67.499998112373532</v>
      </c>
      <c r="BL375">
        <v>67.499998112373532</v>
      </c>
      <c r="BM375">
        <v>74.250001494632784</v>
      </c>
      <c r="BN375">
        <v>78.999999069963295</v>
      </c>
      <c r="BO375">
        <v>83.250001492699241</v>
      </c>
      <c r="BP375">
        <v>83.749999424769385</v>
      </c>
      <c r="BQ375">
        <v>84.249998323613667</v>
      </c>
      <c r="BR375">
        <v>85.249999444588255</v>
      </c>
      <c r="BS375">
        <v>84.999998424158193</v>
      </c>
      <c r="BT375">
        <v>85.74999810173901</v>
      </c>
      <c r="BU375">
        <v>84.999998424158193</v>
      </c>
      <c r="BV375">
        <v>81.49999948567617</v>
      </c>
      <c r="BW375">
        <v>77.750000312268043</v>
      </c>
      <c r="BX375">
        <v>73.749999212079089</v>
      </c>
      <c r="BY375">
        <v>72.249998588026401</v>
      </c>
      <c r="BZ375">
        <v>69.749998293160289</v>
      </c>
      <c r="CA375">
        <v>68.499999475041648</v>
      </c>
      <c r="CB375">
        <v>68.000000515774005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3.238347976923097E-2</v>
      </c>
      <c r="CO375">
        <v>3.3324133582720392E-2</v>
      </c>
      <c r="CP375">
        <v>3.3913235358899924E-2</v>
      </c>
      <c r="CQ375">
        <v>3.3953383764942086E-2</v>
      </c>
      <c r="CR375">
        <v>3.3482454273308079E-2</v>
      </c>
      <c r="CS375">
        <v>3.2411082701582494E-2</v>
      </c>
      <c r="CT375">
        <v>3.0452560588826276E-2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</row>
    <row r="376" spans="1:104" x14ac:dyDescent="0.25">
      <c r="A376" t="s">
        <v>537</v>
      </c>
      <c r="B376" t="s">
        <v>169</v>
      </c>
      <c r="C376" t="s">
        <v>26</v>
      </c>
      <c r="D376" t="s">
        <v>186</v>
      </c>
      <c r="E376" t="s">
        <v>183</v>
      </c>
      <c r="F376">
        <v>2022</v>
      </c>
      <c r="G376" t="s">
        <v>180</v>
      </c>
      <c r="H376">
        <v>11</v>
      </c>
      <c r="I376">
        <v>15.70474941632656</v>
      </c>
      <c r="J376">
        <v>15.195617576072637</v>
      </c>
      <c r="K376">
        <v>14.907388146738073</v>
      </c>
      <c r="L376">
        <v>14.91823446113767</v>
      </c>
      <c r="M376">
        <v>15.470086833805064</v>
      </c>
      <c r="N376">
        <v>17.000712649024052</v>
      </c>
      <c r="O376">
        <v>19.05828699233707</v>
      </c>
      <c r="P376">
        <v>21.081015223774692</v>
      </c>
      <c r="Q376">
        <v>23.764868834025588</v>
      </c>
      <c r="R376">
        <v>25.958435720493316</v>
      </c>
      <c r="S376">
        <v>27.730680790672309</v>
      </c>
      <c r="T376">
        <v>28.892222072751959</v>
      </c>
      <c r="U376">
        <v>29.440971402605893</v>
      </c>
      <c r="V376">
        <v>29.89623047246064</v>
      </c>
      <c r="W376">
        <v>29.694531768128993</v>
      </c>
      <c r="X376">
        <v>28.691540505431327</v>
      </c>
      <c r="Y376">
        <v>27.55858987614365</v>
      </c>
      <c r="Z376">
        <v>27.191662691903769</v>
      </c>
      <c r="AA376">
        <v>25.139988608819561</v>
      </c>
      <c r="AB376">
        <v>23.6843513458711</v>
      </c>
      <c r="AC376">
        <v>22.284175074380556</v>
      </c>
      <c r="AD376">
        <v>20.612713691256342</v>
      </c>
      <c r="AE376">
        <v>18.561061587177555</v>
      </c>
      <c r="AF376">
        <v>16.921496287778794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0.26595054313774386</v>
      </c>
      <c r="AS376">
        <v>0.27100173470233829</v>
      </c>
      <c r="AT376">
        <v>0.27519237184937018</v>
      </c>
      <c r="AU376">
        <v>0.27333573159685548</v>
      </c>
      <c r="AV376">
        <v>0.26410328196317595</v>
      </c>
      <c r="AW376">
        <v>0.25367457220701167</v>
      </c>
      <c r="AX376">
        <v>0.25029703882996562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59.749999530631165</v>
      </c>
      <c r="BF376">
        <v>59.500000927136384</v>
      </c>
      <c r="BG376">
        <v>58.750000282781436</v>
      </c>
      <c r="BH376">
        <v>58.499998295577228</v>
      </c>
      <c r="BI376">
        <v>58.249999963987662</v>
      </c>
      <c r="BJ376">
        <v>56.999999514437697</v>
      </c>
      <c r="BK376">
        <v>57.749999524347132</v>
      </c>
      <c r="BL376">
        <v>60.250000181753535</v>
      </c>
      <c r="BM376">
        <v>67.749999011956845</v>
      </c>
      <c r="BN376">
        <v>75.50000025232805</v>
      </c>
      <c r="BO376">
        <v>78.999999069963295</v>
      </c>
      <c r="BP376">
        <v>81.999998021980147</v>
      </c>
      <c r="BQ376">
        <v>84.499999344043758</v>
      </c>
      <c r="BR376">
        <v>83.749999424769385</v>
      </c>
      <c r="BS376">
        <v>83.499998162645781</v>
      </c>
      <c r="BT376">
        <v>82.999999565918415</v>
      </c>
      <c r="BU376">
        <v>80.499998848088637</v>
      </c>
      <c r="BV376">
        <v>75.249999231897959</v>
      </c>
      <c r="BW376">
        <v>69.749998293160289</v>
      </c>
      <c r="BX376">
        <v>65.499999072863616</v>
      </c>
      <c r="BY376">
        <v>64.499998556122847</v>
      </c>
      <c r="BZ376">
        <v>61.499998999872169</v>
      </c>
      <c r="CA376">
        <v>60.500001927264215</v>
      </c>
      <c r="CB376">
        <v>58.999999248816508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2.8435724365260841E-2</v>
      </c>
      <c r="CO376">
        <v>2.9075425024934334E-2</v>
      </c>
      <c r="CP376">
        <v>2.946531589625204E-2</v>
      </c>
      <c r="CQ376">
        <v>2.9348331427795311E-2</v>
      </c>
      <c r="CR376">
        <v>2.8644188087908445E-2</v>
      </c>
      <c r="CS376">
        <v>2.7827912395220689E-2</v>
      </c>
      <c r="CT376">
        <v>2.7457752783968697E-2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</row>
    <row r="377" spans="1:104" x14ac:dyDescent="0.25">
      <c r="A377" t="s">
        <v>538</v>
      </c>
      <c r="B377" t="s">
        <v>169</v>
      </c>
      <c r="C377" t="s">
        <v>26</v>
      </c>
      <c r="D377" t="s">
        <v>186</v>
      </c>
      <c r="E377" t="s">
        <v>183</v>
      </c>
      <c r="F377">
        <v>2022</v>
      </c>
      <c r="G377" t="s">
        <v>181</v>
      </c>
      <c r="H377">
        <v>12</v>
      </c>
      <c r="I377">
        <v>14.317786356425925</v>
      </c>
      <c r="J377">
        <v>13.961698311308959</v>
      </c>
      <c r="K377">
        <v>13.82265720457313</v>
      </c>
      <c r="L377">
        <v>13.947080716801873</v>
      </c>
      <c r="M377">
        <v>14.55808814750463</v>
      </c>
      <c r="N377">
        <v>16.140754295857427</v>
      </c>
      <c r="O377">
        <v>18.108284770303431</v>
      </c>
      <c r="P377">
        <v>20.039027208439396</v>
      </c>
      <c r="Q377">
        <v>21.686657224266803</v>
      </c>
      <c r="R377">
        <v>22.289059519359853</v>
      </c>
      <c r="S377">
        <v>22.474546728327709</v>
      </c>
      <c r="T377">
        <v>22.345177320539563</v>
      </c>
      <c r="U377">
        <v>22.003975565159184</v>
      </c>
      <c r="V377">
        <v>21.79847554274598</v>
      </c>
      <c r="W377">
        <v>21.433724363124931</v>
      </c>
      <c r="X377">
        <v>20.790134408858684</v>
      </c>
      <c r="Y377">
        <v>20.536074515678695</v>
      </c>
      <c r="Z377">
        <v>21.523634114741345</v>
      </c>
      <c r="AA377">
        <v>21.072270434621949</v>
      </c>
      <c r="AB377">
        <v>20.12462558554294</v>
      </c>
      <c r="AC377">
        <v>19.174659194575181</v>
      </c>
      <c r="AD377">
        <v>18.067550784992644</v>
      </c>
      <c r="AE377">
        <v>16.54361040164768</v>
      </c>
      <c r="AF377">
        <v>15.357779123691438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0.20568553883782528</v>
      </c>
      <c r="AS377">
        <v>0.20254480257293214</v>
      </c>
      <c r="AT377">
        <v>0.20065319984065999</v>
      </c>
      <c r="AU377">
        <v>0.19729569256642704</v>
      </c>
      <c r="AV377">
        <v>0.19137149087041619</v>
      </c>
      <c r="AW377">
        <v>0.18903289778633112</v>
      </c>
      <c r="AX377">
        <v>0.19812329688610736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47.250000080483943</v>
      </c>
      <c r="BF377">
        <v>46.749999248091427</v>
      </c>
      <c r="BG377">
        <v>45.249999590812855</v>
      </c>
      <c r="BH377">
        <v>45.000000141390714</v>
      </c>
      <c r="BI377">
        <v>45.249999590812855</v>
      </c>
      <c r="BJ377">
        <v>45.249999590812855</v>
      </c>
      <c r="BK377">
        <v>44.249999889787752</v>
      </c>
      <c r="BL377">
        <v>45.249999590812855</v>
      </c>
      <c r="BM377">
        <v>47.750000761818008</v>
      </c>
      <c r="BN377">
        <v>50.75000043891545</v>
      </c>
      <c r="BO377">
        <v>52.999999652928089</v>
      </c>
      <c r="BP377">
        <v>53.249999434678834</v>
      </c>
      <c r="BQ377">
        <v>53.999999686281797</v>
      </c>
      <c r="BR377">
        <v>55.000000595774551</v>
      </c>
      <c r="BS377">
        <v>56.000000175952891</v>
      </c>
      <c r="BT377">
        <v>55.000000595774551</v>
      </c>
      <c r="BU377">
        <v>54.250000585865116</v>
      </c>
      <c r="BV377">
        <v>50.75000043891545</v>
      </c>
      <c r="BW377">
        <v>49.25000041909658</v>
      </c>
      <c r="BX377">
        <v>48.500000530033915</v>
      </c>
      <c r="BY377">
        <v>46.500000282056348</v>
      </c>
      <c r="BZ377">
        <v>47.750000761818008</v>
      </c>
      <c r="CA377">
        <v>45.99999960072229</v>
      </c>
      <c r="CB377">
        <v>45.249999590812855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2.0804014778051824E-2</v>
      </c>
      <c r="CO377">
        <v>2.0581454120334075E-2</v>
      </c>
      <c r="CP377">
        <v>2.0439365972242374E-2</v>
      </c>
      <c r="CQ377">
        <v>2.0238795477646662E-2</v>
      </c>
      <c r="CR377">
        <v>1.9839631127418746E-2</v>
      </c>
      <c r="CS377">
        <v>1.9779423794198107E-2</v>
      </c>
      <c r="CT377">
        <v>2.0627401681785524E-2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</row>
    <row r="378" spans="1:104" x14ac:dyDescent="0.25">
      <c r="A378" t="s">
        <v>539</v>
      </c>
      <c r="B378" t="s">
        <v>169</v>
      </c>
      <c r="C378" t="s">
        <v>26</v>
      </c>
      <c r="D378" t="s">
        <v>186</v>
      </c>
      <c r="E378" t="s">
        <v>183</v>
      </c>
      <c r="F378">
        <v>2022</v>
      </c>
      <c r="G378" t="s">
        <v>182</v>
      </c>
      <c r="H378">
        <v>8</v>
      </c>
      <c r="I378">
        <v>18.022564995071317</v>
      </c>
      <c r="J378">
        <v>17.243823228595872</v>
      </c>
      <c r="K378">
        <v>16.792316095813263</v>
      </c>
      <c r="L378">
        <v>16.691540762291126</v>
      </c>
      <c r="M378">
        <v>17.286905485589287</v>
      </c>
      <c r="N378">
        <v>18.975390847091429</v>
      </c>
      <c r="O378">
        <v>21.610459728510122</v>
      </c>
      <c r="P378">
        <v>24.501294527104847</v>
      </c>
      <c r="Q378">
        <v>27.835746342970481</v>
      </c>
      <c r="R378">
        <v>30.529855697032357</v>
      </c>
      <c r="S378">
        <v>32.675971496909874</v>
      </c>
      <c r="T378">
        <v>33.95256303846309</v>
      </c>
      <c r="U378">
        <v>34.517116028507033</v>
      </c>
      <c r="V378">
        <v>34.946216124179188</v>
      </c>
      <c r="W378">
        <v>34.898318116039569</v>
      </c>
      <c r="X378">
        <v>34.23382906570491</v>
      </c>
      <c r="Y378">
        <v>32.916561741664189</v>
      </c>
      <c r="Z378">
        <v>30.955235192709182</v>
      </c>
      <c r="AA378">
        <v>28.207035204189239</v>
      </c>
      <c r="AB378">
        <v>27.090142088827715</v>
      </c>
      <c r="AC378">
        <v>26.272136528575238</v>
      </c>
      <c r="AD378">
        <v>24.313851028043143</v>
      </c>
      <c r="AE378">
        <v>21.79744394944068</v>
      </c>
      <c r="AF378">
        <v>19.748420043470265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0.31253058241235554</v>
      </c>
      <c r="AS378">
        <v>0.31772723713381151</v>
      </c>
      <c r="AT378">
        <v>0.32167707836811238</v>
      </c>
      <c r="AU378">
        <v>0.32123619302021605</v>
      </c>
      <c r="AV378">
        <v>0.31511961177104258</v>
      </c>
      <c r="AW378">
        <v>0.30299426901624005</v>
      </c>
      <c r="AX378">
        <v>0.28494042010750292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69.812500904779739</v>
      </c>
      <c r="BF378">
        <v>69.312502247628984</v>
      </c>
      <c r="BG378">
        <v>68.562501361580502</v>
      </c>
      <c r="BH378">
        <v>68.2499976691076</v>
      </c>
      <c r="BI378">
        <v>68.374999689907213</v>
      </c>
      <c r="BJ378">
        <v>67.499998112373532</v>
      </c>
      <c r="BK378">
        <v>68.312500582843953</v>
      </c>
      <c r="BL378">
        <v>71.18750041438355</v>
      </c>
      <c r="BM378">
        <v>77.250001171730233</v>
      </c>
      <c r="BN378">
        <v>81.000001251489095</v>
      </c>
      <c r="BO378">
        <v>85.812500350818169</v>
      </c>
      <c r="BP378">
        <v>87.81249902778778</v>
      </c>
      <c r="BQ378">
        <v>89.125000517949232</v>
      </c>
      <c r="BR378">
        <v>89.062500202418335</v>
      </c>
      <c r="BS378">
        <v>88.625001135717909</v>
      </c>
      <c r="BT378">
        <v>88.000002089198873</v>
      </c>
      <c r="BU378">
        <v>87.687497913338902</v>
      </c>
      <c r="BV378">
        <v>86.812501955179812</v>
      </c>
      <c r="BW378">
        <v>84.062500277343332</v>
      </c>
      <c r="BX378">
        <v>80.312499351657095</v>
      </c>
      <c r="BY378">
        <v>76.562499634438538</v>
      </c>
      <c r="BZ378">
        <v>74.687501407260569</v>
      </c>
      <c r="CA378">
        <v>73.624997855936698</v>
      </c>
      <c r="CB378">
        <v>72.124998802891938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3.3446865948522947E-2</v>
      </c>
      <c r="CO378">
        <v>3.4035039436684129E-2</v>
      </c>
      <c r="CP378">
        <v>3.4374062080723376E-2</v>
      </c>
      <c r="CQ378">
        <v>3.4409981586499806E-2</v>
      </c>
      <c r="CR378">
        <v>3.4101846199776624E-2</v>
      </c>
      <c r="CS378">
        <v>3.3397227805430432E-2</v>
      </c>
      <c r="CT378">
        <v>3.178612171338633E-2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</row>
    <row r="379" spans="1:104" x14ac:dyDescent="0.25">
      <c r="A379" t="s">
        <v>540</v>
      </c>
      <c r="B379" t="s">
        <v>169</v>
      </c>
      <c r="C379" t="s">
        <v>26</v>
      </c>
      <c r="D379" t="s">
        <v>186</v>
      </c>
      <c r="E379" t="s">
        <v>183</v>
      </c>
      <c r="F379">
        <v>2023</v>
      </c>
      <c r="G379" t="s">
        <v>170</v>
      </c>
      <c r="H379">
        <v>1</v>
      </c>
      <c r="I379">
        <v>14.16463484905656</v>
      </c>
      <c r="J379">
        <v>13.827439571800447</v>
      </c>
      <c r="K379">
        <v>13.741719781462487</v>
      </c>
      <c r="L379">
        <v>13.911259930447581</v>
      </c>
      <c r="M379">
        <v>14.592511242831367</v>
      </c>
      <c r="N379">
        <v>16.266429221657368</v>
      </c>
      <c r="O379">
        <v>18.987499685411702</v>
      </c>
      <c r="P379">
        <v>20.945899877076894</v>
      </c>
      <c r="Q379">
        <v>22.246744080409183</v>
      </c>
      <c r="R379">
        <v>22.223776858118644</v>
      </c>
      <c r="S379">
        <v>21.805424110898301</v>
      </c>
      <c r="T379">
        <v>21.260758752156818</v>
      </c>
      <c r="U379">
        <v>20.585598894690243</v>
      </c>
      <c r="V379">
        <v>20.119086407895626</v>
      </c>
      <c r="W379">
        <v>19.669866066003845</v>
      </c>
      <c r="X379">
        <v>19.210431045542485</v>
      </c>
      <c r="Y379">
        <v>19.231075494817862</v>
      </c>
      <c r="Z379">
        <v>20.661651751974819</v>
      </c>
      <c r="AA379">
        <v>20.657447387272537</v>
      </c>
      <c r="AB379">
        <v>19.863626074424179</v>
      </c>
      <c r="AC379">
        <v>18.989254977123331</v>
      </c>
      <c r="AD379">
        <v>17.954228173533167</v>
      </c>
      <c r="AE379">
        <v>16.434589021125714</v>
      </c>
      <c r="AF379">
        <v>15.309918615813649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0.19570354835435314</v>
      </c>
      <c r="AS379">
        <v>0.18948876235040588</v>
      </c>
      <c r="AT379">
        <v>0.18519455055650036</v>
      </c>
      <c r="AU379">
        <v>0.18105951047438396</v>
      </c>
      <c r="AV379">
        <v>0.17683045231702726</v>
      </c>
      <c r="AW379">
        <v>0.17702048373729226</v>
      </c>
      <c r="AX379">
        <v>0.19018882659908859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42.249999672021879</v>
      </c>
      <c r="BF379">
        <v>40.249999424044319</v>
      </c>
      <c r="BG379">
        <v>39.499999534981647</v>
      </c>
      <c r="BH379">
        <v>39.499999534981647</v>
      </c>
      <c r="BI379">
        <v>38.749999162531921</v>
      </c>
      <c r="BJ379">
        <v>38.499999531839634</v>
      </c>
      <c r="BK379">
        <v>38.499999531839634</v>
      </c>
      <c r="BL379">
        <v>36.750000968949365</v>
      </c>
      <c r="BM379">
        <v>44.000001044599436</v>
      </c>
      <c r="BN379">
        <v>47.999999607006323</v>
      </c>
      <c r="BO379">
        <v>50.75000043891545</v>
      </c>
      <c r="BP379">
        <v>53.249999434678834</v>
      </c>
      <c r="BQ379">
        <v>55.000000595774551</v>
      </c>
      <c r="BR379">
        <v>53.999999686281797</v>
      </c>
      <c r="BS379">
        <v>55.249999440962867</v>
      </c>
      <c r="BT379">
        <v>54.500000518674319</v>
      </c>
      <c r="BU379">
        <v>52.499998820535566</v>
      </c>
      <c r="BV379">
        <v>50.249999636734628</v>
      </c>
      <c r="BW379">
        <v>48.750000221149577</v>
      </c>
      <c r="BX379">
        <v>45.750000030453378</v>
      </c>
      <c r="BY379">
        <v>44.249999889787752</v>
      </c>
      <c r="BZ379">
        <v>43.500000242418608</v>
      </c>
      <c r="CA379">
        <v>44.750000722180275</v>
      </c>
      <c r="CB379">
        <v>42.999999923624848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1.9047430309699478E-2</v>
      </c>
      <c r="CO379">
        <v>1.8492968764261146E-2</v>
      </c>
      <c r="CP379">
        <v>1.8098088898729717E-2</v>
      </c>
      <c r="CQ379">
        <v>1.7819704526725492E-2</v>
      </c>
      <c r="CR379">
        <v>1.7637896323277297E-2</v>
      </c>
      <c r="CS379">
        <v>1.7921967370801185E-2</v>
      </c>
      <c r="CT379">
        <v>1.9242118919254862E-2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</row>
    <row r="380" spans="1:104" x14ac:dyDescent="0.25">
      <c r="A380" t="s">
        <v>541</v>
      </c>
      <c r="B380" t="s">
        <v>169</v>
      </c>
      <c r="C380" t="s">
        <v>26</v>
      </c>
      <c r="D380" t="s">
        <v>186</v>
      </c>
      <c r="E380" t="s">
        <v>183</v>
      </c>
      <c r="F380">
        <v>2023</v>
      </c>
      <c r="G380" t="s">
        <v>171</v>
      </c>
      <c r="H380">
        <v>2</v>
      </c>
      <c r="I380">
        <v>14.696866457843683</v>
      </c>
      <c r="J380">
        <v>14.272276340790073</v>
      </c>
      <c r="K380">
        <v>14.11106882551208</v>
      </c>
      <c r="L380">
        <v>14.193581652371426</v>
      </c>
      <c r="M380">
        <v>14.791627164779586</v>
      </c>
      <c r="N380">
        <v>16.37700942726244</v>
      </c>
      <c r="O380">
        <v>18.772286709986339</v>
      </c>
      <c r="P380">
        <v>20.47733292729755</v>
      </c>
      <c r="Q380">
        <v>22.136833275248257</v>
      </c>
      <c r="R380">
        <v>23.001169302484303</v>
      </c>
      <c r="S380">
        <v>23.521398168858081</v>
      </c>
      <c r="T380">
        <v>23.765966643805292</v>
      </c>
      <c r="U380">
        <v>23.784123205619615</v>
      </c>
      <c r="V380">
        <v>23.890176257259629</v>
      </c>
      <c r="W380">
        <v>23.72037264722055</v>
      </c>
      <c r="X380">
        <v>23.083771495526516</v>
      </c>
      <c r="Y380">
        <v>22.379430369361813</v>
      </c>
      <c r="Z380">
        <v>22.501480919403214</v>
      </c>
      <c r="AA380">
        <v>22.395773587699676</v>
      </c>
      <c r="AB380">
        <v>21.303209894471884</v>
      </c>
      <c r="AC380">
        <v>20.240334497651475</v>
      </c>
      <c r="AD380">
        <v>18.907705540676172</v>
      </c>
      <c r="AE380">
        <v>17.136358580997385</v>
      </c>
      <c r="AF380">
        <v>15.789399093452815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0.21876378677771688</v>
      </c>
      <c r="AS380">
        <v>0.21893092304662506</v>
      </c>
      <c r="AT380">
        <v>0.21990712356996633</v>
      </c>
      <c r="AU380">
        <v>0.2183441053165367</v>
      </c>
      <c r="AV380">
        <v>0.21248424614397193</v>
      </c>
      <c r="AW380">
        <v>0.20600083088058216</v>
      </c>
      <c r="AX380">
        <v>0.20712429758508064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47.750000761818008</v>
      </c>
      <c r="BF380">
        <v>48.500000530033915</v>
      </c>
      <c r="BG380">
        <v>48.249999147063527</v>
      </c>
      <c r="BH380">
        <v>49.25000041909658</v>
      </c>
      <c r="BI380">
        <v>48.999998915279441</v>
      </c>
      <c r="BJ380">
        <v>48.249999147063527</v>
      </c>
      <c r="BK380">
        <v>49.25000041909658</v>
      </c>
      <c r="BL380">
        <v>47.999999607006323</v>
      </c>
      <c r="BM380">
        <v>51.499999965437823</v>
      </c>
      <c r="BN380">
        <v>54.500000518674319</v>
      </c>
      <c r="BO380">
        <v>57.250000504656093</v>
      </c>
      <c r="BP380">
        <v>58.249999963987662</v>
      </c>
      <c r="BQ380">
        <v>60.000001276141845</v>
      </c>
      <c r="BR380">
        <v>60.749998597210755</v>
      </c>
      <c r="BS380">
        <v>61.499998999872169</v>
      </c>
      <c r="BT380">
        <v>60.000001276141845</v>
      </c>
      <c r="BU380">
        <v>58.999999248816508</v>
      </c>
      <c r="BV380">
        <v>58.499998295577228</v>
      </c>
      <c r="BW380">
        <v>55.750000243143695</v>
      </c>
      <c r="BX380">
        <v>52.75000068689301</v>
      </c>
      <c r="BY380">
        <v>52.75000068689301</v>
      </c>
      <c r="BZ380">
        <v>50.75000043891545</v>
      </c>
      <c r="CA380">
        <v>50.000000549852786</v>
      </c>
      <c r="CB380">
        <v>49.25000041909658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2.2661571948823737E-2</v>
      </c>
      <c r="CO380">
        <v>2.2789441088928143E-2</v>
      </c>
      <c r="CP380">
        <v>2.2903433534101035E-2</v>
      </c>
      <c r="CQ380">
        <v>2.2846388369273839E-2</v>
      </c>
      <c r="CR380">
        <v>2.2522046280364645E-2</v>
      </c>
      <c r="CS380">
        <v>2.2143154612916396E-2</v>
      </c>
      <c r="CT380">
        <v>2.2194089383434073E-2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</row>
    <row r="381" spans="1:104" x14ac:dyDescent="0.25">
      <c r="A381" t="s">
        <v>542</v>
      </c>
      <c r="B381" t="s">
        <v>169</v>
      </c>
      <c r="C381" t="s">
        <v>26</v>
      </c>
      <c r="D381" t="s">
        <v>186</v>
      </c>
      <c r="E381" t="s">
        <v>183</v>
      </c>
      <c r="F381">
        <v>2023</v>
      </c>
      <c r="G381" t="s">
        <v>172</v>
      </c>
      <c r="H381">
        <v>3</v>
      </c>
      <c r="I381">
        <v>15.94734030949048</v>
      </c>
      <c r="J381">
        <v>15.327576314628296</v>
      </c>
      <c r="K381">
        <v>14.989187547166129</v>
      </c>
      <c r="L381">
        <v>14.930675779120703</v>
      </c>
      <c r="M381">
        <v>15.43003365385189</v>
      </c>
      <c r="N381">
        <v>16.889001891718827</v>
      </c>
      <c r="O381">
        <v>19.44211169636802</v>
      </c>
      <c r="P381">
        <v>21.165644666620697</v>
      </c>
      <c r="Q381">
        <v>23.37580456168995</v>
      </c>
      <c r="R381">
        <v>25.246173428751181</v>
      </c>
      <c r="S381">
        <v>26.867372111998929</v>
      </c>
      <c r="T381">
        <v>27.978759237256035</v>
      </c>
      <c r="U381">
        <v>28.600931443796384</v>
      </c>
      <c r="V381">
        <v>29.239892408039125</v>
      </c>
      <c r="W381">
        <v>29.300031521283525</v>
      </c>
      <c r="X381">
        <v>28.693560889628273</v>
      </c>
      <c r="Y381">
        <v>27.508656997301109</v>
      </c>
      <c r="Z381">
        <v>26.066085958511461</v>
      </c>
      <c r="AA381">
        <v>24.606773707668609</v>
      </c>
      <c r="AB381">
        <v>24.211259881238778</v>
      </c>
      <c r="AC381">
        <v>22.915348083945727</v>
      </c>
      <c r="AD381">
        <v>21.186145330904246</v>
      </c>
      <c r="AE381">
        <v>19.013305318758682</v>
      </c>
      <c r="AF381">
        <v>17.281782209637335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0.2575421995223181</v>
      </c>
      <c r="AS381">
        <v>0.26326923747862868</v>
      </c>
      <c r="AT381">
        <v>0.26915083301896869</v>
      </c>
      <c r="AU381">
        <v>0.26970440608718471</v>
      </c>
      <c r="AV381">
        <v>0.2641218737187388</v>
      </c>
      <c r="AW381">
        <v>0.25321495254213422</v>
      </c>
      <c r="AX381">
        <v>0.2399362015265383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54.250000585865116</v>
      </c>
      <c r="BF381">
        <v>54.500000518674319</v>
      </c>
      <c r="BG381">
        <v>53.249999434678834</v>
      </c>
      <c r="BH381">
        <v>54.500000518674319</v>
      </c>
      <c r="BI381">
        <v>54.74999921280417</v>
      </c>
      <c r="BJ381">
        <v>53.500001421883042</v>
      </c>
      <c r="BK381">
        <v>52.75000068689301</v>
      </c>
      <c r="BL381">
        <v>58.499998295577228</v>
      </c>
      <c r="BM381">
        <v>65.499999072863616</v>
      </c>
      <c r="BN381">
        <v>71.750001139343311</v>
      </c>
      <c r="BO381">
        <v>75.750002360379014</v>
      </c>
      <c r="BP381">
        <v>78.249998788148645</v>
      </c>
      <c r="BQ381">
        <v>81.000001251489095</v>
      </c>
      <c r="BR381">
        <v>81.750000989493316</v>
      </c>
      <c r="BS381">
        <v>81.249999492443592</v>
      </c>
      <c r="BT381">
        <v>78.249998788148645</v>
      </c>
      <c r="BU381">
        <v>76.999999063679269</v>
      </c>
      <c r="BV381">
        <v>74.499998768813157</v>
      </c>
      <c r="BW381">
        <v>69.500001018979916</v>
      </c>
      <c r="BX381">
        <v>65.24999805243354</v>
      </c>
      <c r="BY381">
        <v>62.999998777997519</v>
      </c>
      <c r="BZ381">
        <v>59.500000927136384</v>
      </c>
      <c r="CA381">
        <v>59.250000994327188</v>
      </c>
      <c r="CB381">
        <v>56.249999625375025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2.7448850829851178E-2</v>
      </c>
      <c r="CO381">
        <v>2.8183607845524438E-2</v>
      </c>
      <c r="CP381">
        <v>2.8741211595463997E-2</v>
      </c>
      <c r="CQ381">
        <v>2.889517420066175E-2</v>
      </c>
      <c r="CR381">
        <v>2.8652428289538186E-2</v>
      </c>
      <c r="CS381">
        <v>2.7947113307350422E-2</v>
      </c>
      <c r="CT381">
        <v>2.6689218123462907E-2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</row>
    <row r="382" spans="1:104" x14ac:dyDescent="0.25">
      <c r="A382" t="s">
        <v>543</v>
      </c>
      <c r="B382" t="s">
        <v>169</v>
      </c>
      <c r="C382" t="s">
        <v>26</v>
      </c>
      <c r="D382" t="s">
        <v>186</v>
      </c>
      <c r="E382" t="s">
        <v>183</v>
      </c>
      <c r="F382">
        <v>2023</v>
      </c>
      <c r="G382" t="s">
        <v>173</v>
      </c>
      <c r="H382">
        <v>4</v>
      </c>
      <c r="I382">
        <v>16.564380116148108</v>
      </c>
      <c r="J382">
        <v>15.859388751304472</v>
      </c>
      <c r="K382">
        <v>15.454743984989545</v>
      </c>
      <c r="L382">
        <v>15.367626397883114</v>
      </c>
      <c r="M382">
        <v>15.857606714693118</v>
      </c>
      <c r="N382">
        <v>17.357759416846896</v>
      </c>
      <c r="O382">
        <v>19.624997142457392</v>
      </c>
      <c r="P382">
        <v>21.855479777607204</v>
      </c>
      <c r="Q382">
        <v>25.062560968522359</v>
      </c>
      <c r="R382">
        <v>27.776667879125487</v>
      </c>
      <c r="S382">
        <v>29.979246188027524</v>
      </c>
      <c r="T382">
        <v>31.41705888543736</v>
      </c>
      <c r="U382">
        <v>32.083980883272446</v>
      </c>
      <c r="V382">
        <v>32.615103534165776</v>
      </c>
      <c r="W382">
        <v>32.566275398686095</v>
      </c>
      <c r="X382">
        <v>31.782735849467851</v>
      </c>
      <c r="Y382">
        <v>30.312335522718691</v>
      </c>
      <c r="Z382">
        <v>28.347962895094167</v>
      </c>
      <c r="AA382">
        <v>25.908458400252876</v>
      </c>
      <c r="AB382">
        <v>25.641246020982489</v>
      </c>
      <c r="AC382">
        <v>24.569708373349968</v>
      </c>
      <c r="AD382">
        <v>22.608078755813679</v>
      </c>
      <c r="AE382">
        <v>20.158712273687048</v>
      </c>
      <c r="AF382">
        <v>18.19366871992797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0.28919148087316454</v>
      </c>
      <c r="AS382">
        <v>0.29533043671209203</v>
      </c>
      <c r="AT382">
        <v>0.30021937119592329</v>
      </c>
      <c r="AU382">
        <v>0.29976991033026001</v>
      </c>
      <c r="AV382">
        <v>0.29255749026019578</v>
      </c>
      <c r="AW382">
        <v>0.27902258481734721</v>
      </c>
      <c r="AX382">
        <v>0.2609406828190502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64.499998556122847</v>
      </c>
      <c r="BF382">
        <v>62.249998254489327</v>
      </c>
      <c r="BG382">
        <v>60.749998597210755</v>
      </c>
      <c r="BH382">
        <v>60.250000181753535</v>
      </c>
      <c r="BI382">
        <v>61.250001000611221</v>
      </c>
      <c r="BJ382">
        <v>60.749998597210755</v>
      </c>
      <c r="BK382">
        <v>62.5</v>
      </c>
      <c r="BL382">
        <v>66.749998555639451</v>
      </c>
      <c r="BM382">
        <v>76.500001856689707</v>
      </c>
      <c r="BN382">
        <v>81.999998021980147</v>
      </c>
      <c r="BO382">
        <v>87.250001505267306</v>
      </c>
      <c r="BP382">
        <v>90.499999181625711</v>
      </c>
      <c r="BQ382">
        <v>91.249998134125946</v>
      </c>
      <c r="BR382">
        <v>89.250000423930459</v>
      </c>
      <c r="BS382">
        <v>88.250000209306592</v>
      </c>
      <c r="BT382">
        <v>87.000000484837216</v>
      </c>
      <c r="BU382">
        <v>86.249999900905649</v>
      </c>
      <c r="BV382">
        <v>83.250001492699241</v>
      </c>
      <c r="BW382">
        <v>80.250000727980918</v>
      </c>
      <c r="BX382">
        <v>74.000000474202707</v>
      </c>
      <c r="BY382">
        <v>67.499998112373532</v>
      </c>
      <c r="BZ382">
        <v>65.24999805243354</v>
      </c>
      <c r="CA382">
        <v>62.5</v>
      </c>
      <c r="CB382">
        <v>60.749998597210755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3.0893721897442855E-2</v>
      </c>
      <c r="CO382">
        <v>3.1607709279294217E-2</v>
      </c>
      <c r="CP382">
        <v>3.2045529916349E-2</v>
      </c>
      <c r="CQ382">
        <v>3.2069835713411834E-2</v>
      </c>
      <c r="CR382">
        <v>3.1708847234649243E-2</v>
      </c>
      <c r="CS382">
        <v>3.0840217055312345E-2</v>
      </c>
      <c r="CT382">
        <v>2.9196211576217726E-2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</row>
    <row r="383" spans="1:104" x14ac:dyDescent="0.25">
      <c r="A383" t="s">
        <v>544</v>
      </c>
      <c r="B383" t="s">
        <v>169</v>
      </c>
      <c r="C383" t="s">
        <v>26</v>
      </c>
      <c r="D383" t="s">
        <v>186</v>
      </c>
      <c r="E383" t="s">
        <v>183</v>
      </c>
      <c r="F383">
        <v>2023</v>
      </c>
      <c r="G383" t="s">
        <v>174</v>
      </c>
      <c r="H383">
        <v>5</v>
      </c>
      <c r="I383">
        <v>16.324071527438861</v>
      </c>
      <c r="J383">
        <v>15.671792758730929</v>
      </c>
      <c r="K383">
        <v>15.301690106700617</v>
      </c>
      <c r="L383">
        <v>15.21340254918981</v>
      </c>
      <c r="M383">
        <v>15.712191688832267</v>
      </c>
      <c r="N383">
        <v>17.163377810430983</v>
      </c>
      <c r="O383">
        <v>19.18769720101432</v>
      </c>
      <c r="P383">
        <v>21.827594016443733</v>
      </c>
      <c r="Q383">
        <v>24.952612685758371</v>
      </c>
      <c r="R383">
        <v>27.324651354568783</v>
      </c>
      <c r="S383">
        <v>29.172272419300459</v>
      </c>
      <c r="T383">
        <v>30.393314230105496</v>
      </c>
      <c r="U383">
        <v>30.92938613005596</v>
      </c>
      <c r="V383">
        <v>31.373456979800658</v>
      </c>
      <c r="W383">
        <v>31.240515764596836</v>
      </c>
      <c r="X383">
        <v>30.384906240887368</v>
      </c>
      <c r="Y383">
        <v>28.939248760608628</v>
      </c>
      <c r="Z383">
        <v>27.024766889176046</v>
      </c>
      <c r="AA383">
        <v>24.757679655552842</v>
      </c>
      <c r="AB383">
        <v>24.290633947512625</v>
      </c>
      <c r="AC383">
        <v>23.871649133945663</v>
      </c>
      <c r="AD383">
        <v>22.04720797425836</v>
      </c>
      <c r="AE383">
        <v>19.719875357766607</v>
      </c>
      <c r="AF383">
        <v>17.855151900212228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0.27976798548528753</v>
      </c>
      <c r="AS383">
        <v>0.28470246940440302</v>
      </c>
      <c r="AT383">
        <v>0.28879011784615238</v>
      </c>
      <c r="AU383">
        <v>0.28756641571276997</v>
      </c>
      <c r="AV383">
        <v>0.27969057180279172</v>
      </c>
      <c r="AW383">
        <v>0.26638342498376277</v>
      </c>
      <c r="AX383">
        <v>0.24876076760051921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62.5</v>
      </c>
      <c r="BF383">
        <v>62.999998777997519</v>
      </c>
      <c r="BG383">
        <v>63.749998999388779</v>
      </c>
      <c r="BH383">
        <v>64.75000030163352</v>
      </c>
      <c r="BI383">
        <v>62.999998777997519</v>
      </c>
      <c r="BJ383">
        <v>62.000001222002489</v>
      </c>
      <c r="BK383">
        <v>62.999998777997519</v>
      </c>
      <c r="BL383">
        <v>68.499999475041648</v>
      </c>
      <c r="BM383">
        <v>76.500001856689707</v>
      </c>
      <c r="BN383">
        <v>81.49999948567617</v>
      </c>
      <c r="BO383">
        <v>85.74999810173901</v>
      </c>
      <c r="BP383">
        <v>87.000000484837216</v>
      </c>
      <c r="BQ383">
        <v>87.250001505267306</v>
      </c>
      <c r="BR383">
        <v>87.250001505267306</v>
      </c>
      <c r="BS383">
        <v>86.249999900905649</v>
      </c>
      <c r="BT383">
        <v>83.749999424769385</v>
      </c>
      <c r="BU383">
        <v>83.499998162645781</v>
      </c>
      <c r="BV383">
        <v>82.999999565918415</v>
      </c>
      <c r="BW383">
        <v>82.500001150461202</v>
      </c>
      <c r="BX383">
        <v>79.249999244466025</v>
      </c>
      <c r="BY383">
        <v>75.50000025232805</v>
      </c>
      <c r="BZ383">
        <v>71.499999091715708</v>
      </c>
      <c r="CA383">
        <v>71.000000434564967</v>
      </c>
      <c r="CB383">
        <v>68.000000515774005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2.9813570460974565E-2</v>
      </c>
      <c r="CO383">
        <v>3.0411416455957952E-2</v>
      </c>
      <c r="CP383">
        <v>3.0770226374564572E-2</v>
      </c>
      <c r="CQ383">
        <v>3.0742646256775651E-2</v>
      </c>
      <c r="CR383">
        <v>3.0321916785619837E-2</v>
      </c>
      <c r="CS383">
        <v>2.947193871260639E-2</v>
      </c>
      <c r="CT383">
        <v>2.7883086187587561E-2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</row>
    <row r="384" spans="1:104" x14ac:dyDescent="0.25">
      <c r="A384" t="s">
        <v>545</v>
      </c>
      <c r="B384" t="s">
        <v>169</v>
      </c>
      <c r="C384" t="s">
        <v>26</v>
      </c>
      <c r="D384" t="s">
        <v>186</v>
      </c>
      <c r="E384" t="s">
        <v>183</v>
      </c>
      <c r="F384">
        <v>2023</v>
      </c>
      <c r="G384" t="s">
        <v>175</v>
      </c>
      <c r="H384">
        <v>6</v>
      </c>
      <c r="I384">
        <v>16.80146060830068</v>
      </c>
      <c r="J384">
        <v>16.118163564110947</v>
      </c>
      <c r="K384">
        <v>15.707971969037882</v>
      </c>
      <c r="L384">
        <v>15.625118437382822</v>
      </c>
      <c r="M384">
        <v>16.148388714719804</v>
      </c>
      <c r="N384">
        <v>17.519233459665543</v>
      </c>
      <c r="O384">
        <v>19.566824916057566</v>
      </c>
      <c r="P384">
        <v>22.292543765741222</v>
      </c>
      <c r="Q384">
        <v>25.377329797656362</v>
      </c>
      <c r="R384">
        <v>27.968179676984775</v>
      </c>
      <c r="S384">
        <v>29.966726176141577</v>
      </c>
      <c r="T384">
        <v>31.195364678959479</v>
      </c>
      <c r="U384">
        <v>31.630669077768779</v>
      </c>
      <c r="V384">
        <v>31.904007602530907</v>
      </c>
      <c r="W384">
        <v>31.742673258572829</v>
      </c>
      <c r="X384">
        <v>31.012858872982989</v>
      </c>
      <c r="Y384">
        <v>29.796134939757376</v>
      </c>
      <c r="Z384">
        <v>28.08477095930235</v>
      </c>
      <c r="AA384">
        <v>25.819056378767534</v>
      </c>
      <c r="AB384">
        <v>24.716324200646163</v>
      </c>
      <c r="AC384">
        <v>24.326388101981749</v>
      </c>
      <c r="AD384">
        <v>22.649066753471992</v>
      </c>
      <c r="AE384">
        <v>20.331243606698564</v>
      </c>
      <c r="AF384">
        <v>18.381576859696029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0.28715078863695942</v>
      </c>
      <c r="AS384">
        <v>0.29115773032186126</v>
      </c>
      <c r="AT384">
        <v>0.29367379006703415</v>
      </c>
      <c r="AU384">
        <v>0.29218872364185161</v>
      </c>
      <c r="AV384">
        <v>0.28547083249191912</v>
      </c>
      <c r="AW384">
        <v>0.27427100259537862</v>
      </c>
      <c r="AX384">
        <v>0.25851801744291247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65.750000939221067</v>
      </c>
      <c r="BF384">
        <v>64.250001402789252</v>
      </c>
      <c r="BG384">
        <v>63.749998999388779</v>
      </c>
      <c r="BH384">
        <v>63.25000004012113</v>
      </c>
      <c r="BI384">
        <v>63.749998999388779</v>
      </c>
      <c r="BJ384">
        <v>62.75000174551068</v>
      </c>
      <c r="BK384">
        <v>62.75000174551068</v>
      </c>
      <c r="BL384">
        <v>68.2499976691076</v>
      </c>
      <c r="BM384">
        <v>73.749999212079089</v>
      </c>
      <c r="BN384">
        <v>76.999999063679269</v>
      </c>
      <c r="BO384">
        <v>83.250001492699241</v>
      </c>
      <c r="BP384">
        <v>85.999999847249697</v>
      </c>
      <c r="BQ384">
        <v>86.249999900905649</v>
      </c>
      <c r="BR384">
        <v>87.000000484837216</v>
      </c>
      <c r="BS384">
        <v>84.999998424158193</v>
      </c>
      <c r="BT384">
        <v>85.74999810173901</v>
      </c>
      <c r="BU384">
        <v>86.249999900905649</v>
      </c>
      <c r="BV384">
        <v>84.499999344043758</v>
      </c>
      <c r="BW384">
        <v>81.750000989493316</v>
      </c>
      <c r="BX384">
        <v>78.999999069963295</v>
      </c>
      <c r="BY384">
        <v>74.749999789243233</v>
      </c>
      <c r="BZ384">
        <v>71.499999091715708</v>
      </c>
      <c r="CA384">
        <v>70.250000756984136</v>
      </c>
      <c r="CB384">
        <v>68.000000515774005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3.084700601231578E-2</v>
      </c>
      <c r="CO384">
        <v>3.1331016817775691E-2</v>
      </c>
      <c r="CP384">
        <v>3.1543073141678334E-2</v>
      </c>
      <c r="CQ384">
        <v>3.1470242291086956E-2</v>
      </c>
      <c r="CR384">
        <v>3.1090551014103473E-2</v>
      </c>
      <c r="CS384">
        <v>3.0386086315616446E-2</v>
      </c>
      <c r="CT384">
        <v>2.8978754732009965E-2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</row>
    <row r="385" spans="1:104" x14ac:dyDescent="0.25">
      <c r="A385" t="s">
        <v>546</v>
      </c>
      <c r="B385" t="s">
        <v>169</v>
      </c>
      <c r="C385" t="s">
        <v>26</v>
      </c>
      <c r="D385" t="s">
        <v>186</v>
      </c>
      <c r="E385" t="s">
        <v>183</v>
      </c>
      <c r="F385">
        <v>2023</v>
      </c>
      <c r="G385" t="s">
        <v>176</v>
      </c>
      <c r="H385">
        <v>7</v>
      </c>
      <c r="I385">
        <v>17.405065661036087</v>
      </c>
      <c r="J385">
        <v>16.690722561714409</v>
      </c>
      <c r="K385">
        <v>16.266066469879924</v>
      </c>
      <c r="L385">
        <v>16.180800398721914</v>
      </c>
      <c r="M385">
        <v>16.727994725271692</v>
      </c>
      <c r="N385">
        <v>18.26379892256756</v>
      </c>
      <c r="O385">
        <v>20.465098121330399</v>
      </c>
      <c r="P385">
        <v>23.060342789651362</v>
      </c>
      <c r="Q385">
        <v>25.84121972082303</v>
      </c>
      <c r="R385">
        <v>28.140206233058045</v>
      </c>
      <c r="S385">
        <v>29.909246046718984</v>
      </c>
      <c r="T385">
        <v>31.035465420549865</v>
      </c>
      <c r="U385">
        <v>31.561108063393288</v>
      </c>
      <c r="V385">
        <v>31.987431659317409</v>
      </c>
      <c r="W385">
        <v>31.999848588912638</v>
      </c>
      <c r="X385">
        <v>31.521361517000969</v>
      </c>
      <c r="Y385">
        <v>30.443684823484514</v>
      </c>
      <c r="Z385">
        <v>28.711979454782472</v>
      </c>
      <c r="AA385">
        <v>26.314703026680611</v>
      </c>
      <c r="AB385">
        <v>25.108955491844412</v>
      </c>
      <c r="AC385">
        <v>24.814421713356968</v>
      </c>
      <c r="AD385">
        <v>23.203301990208555</v>
      </c>
      <c r="AE385">
        <v>20.900163628743663</v>
      </c>
      <c r="AF385">
        <v>18.952176394978054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0.28567893003152406</v>
      </c>
      <c r="AS385">
        <v>0.29051743187943585</v>
      </c>
      <c r="AT385">
        <v>0.29444170245748352</v>
      </c>
      <c r="AU385">
        <v>0.29455599635404778</v>
      </c>
      <c r="AV385">
        <v>0.29015156629154309</v>
      </c>
      <c r="AW385">
        <v>0.28023163333633355</v>
      </c>
      <c r="AX385">
        <v>0.26429143730821986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69.500001018979916</v>
      </c>
      <c r="BF385">
        <v>68.999998253039166</v>
      </c>
      <c r="BG385">
        <v>68.499999475041648</v>
      </c>
      <c r="BH385">
        <v>68.000000515774005</v>
      </c>
      <c r="BI385">
        <v>67.749999011956845</v>
      </c>
      <c r="BJ385">
        <v>67.749999011956845</v>
      </c>
      <c r="BK385">
        <v>68.999998253039166</v>
      </c>
      <c r="BL385">
        <v>71.000000434564967</v>
      </c>
      <c r="BM385">
        <v>75.750002360379014</v>
      </c>
      <c r="BN385">
        <v>77.499998325063842</v>
      </c>
      <c r="BO385">
        <v>79.249999244466025</v>
      </c>
      <c r="BP385">
        <v>78.75000143324263</v>
      </c>
      <c r="BQ385">
        <v>81.249999492443592</v>
      </c>
      <c r="BR385">
        <v>84.000000203505948</v>
      </c>
      <c r="BS385">
        <v>84.499999344043758</v>
      </c>
      <c r="BT385">
        <v>83.749999424769385</v>
      </c>
      <c r="BU385">
        <v>82.250000130031111</v>
      </c>
      <c r="BV385">
        <v>80.749999505978423</v>
      </c>
      <c r="BW385">
        <v>81.249999492443592</v>
      </c>
      <c r="BX385">
        <v>76.749998768329775</v>
      </c>
      <c r="BY385">
        <v>74.250001494632784</v>
      </c>
      <c r="BZ385">
        <v>72.999999111534578</v>
      </c>
      <c r="CA385">
        <v>71.750001139343311</v>
      </c>
      <c r="CB385">
        <v>71.750001139343311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3.1120365647275688E-2</v>
      </c>
      <c r="CO385">
        <v>3.170821011450848E-2</v>
      </c>
      <c r="CP385">
        <v>3.2102191599167197E-2</v>
      </c>
      <c r="CQ385">
        <v>3.2187405889280096E-2</v>
      </c>
      <c r="CR385">
        <v>3.1947845990932512E-2</v>
      </c>
      <c r="CS385">
        <v>3.1274115981098784E-2</v>
      </c>
      <c r="CT385">
        <v>2.9761300955831276E-2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</row>
    <row r="386" spans="1:104" x14ac:dyDescent="0.25">
      <c r="A386" t="s">
        <v>547</v>
      </c>
      <c r="B386" t="s">
        <v>169</v>
      </c>
      <c r="C386" t="s">
        <v>26</v>
      </c>
      <c r="D386" t="s">
        <v>186</v>
      </c>
      <c r="E386" t="s">
        <v>183</v>
      </c>
      <c r="F386">
        <v>2023</v>
      </c>
      <c r="G386" t="s">
        <v>177</v>
      </c>
      <c r="H386">
        <v>8</v>
      </c>
      <c r="I386">
        <v>18.078907276670311</v>
      </c>
      <c r="J386">
        <v>17.295426655355946</v>
      </c>
      <c r="K386">
        <v>16.840972628886359</v>
      </c>
      <c r="L386">
        <v>16.73961494990856</v>
      </c>
      <c r="M386">
        <v>17.336551534634616</v>
      </c>
      <c r="N386">
        <v>19.032558179768142</v>
      </c>
      <c r="O386">
        <v>21.679780272928706</v>
      </c>
      <c r="P386">
        <v>24.60399294051917</v>
      </c>
      <c r="Q386">
        <v>27.983959311327272</v>
      </c>
      <c r="R386">
        <v>30.717840816189849</v>
      </c>
      <c r="S386">
        <v>32.898473669754047</v>
      </c>
      <c r="T386">
        <v>34.194818566747735</v>
      </c>
      <c r="U386">
        <v>34.759862315505153</v>
      </c>
      <c r="V386">
        <v>35.183271918274116</v>
      </c>
      <c r="W386">
        <v>35.126463409854978</v>
      </c>
      <c r="X386">
        <v>34.451483757574081</v>
      </c>
      <c r="Y386">
        <v>33.117878132148277</v>
      </c>
      <c r="Z386">
        <v>31.140126725312587</v>
      </c>
      <c r="AA386">
        <v>28.360779948328975</v>
      </c>
      <c r="AB386">
        <v>27.232247824211516</v>
      </c>
      <c r="AC386">
        <v>26.398792654579385</v>
      </c>
      <c r="AD386">
        <v>24.423939455290149</v>
      </c>
      <c r="AE386">
        <v>21.890188312993352</v>
      </c>
      <c r="AF386">
        <v>19.828563745027061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0.31476052327918347</v>
      </c>
      <c r="AS386">
        <v>0.31996170644993072</v>
      </c>
      <c r="AT386">
        <v>0.32385914007700778</v>
      </c>
      <c r="AU386">
        <v>0.32333624497506219</v>
      </c>
      <c r="AV386">
        <v>0.31712310397410337</v>
      </c>
      <c r="AW386">
        <v>0.30484736446964705</v>
      </c>
      <c r="AX386">
        <v>0.28664233507749864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70.749999534981654</v>
      </c>
      <c r="BF386">
        <v>70.749999534981654</v>
      </c>
      <c r="BG386">
        <v>69.999998769779921</v>
      </c>
      <c r="BH386">
        <v>69.749998293160289</v>
      </c>
      <c r="BI386">
        <v>69.250000240243367</v>
      </c>
      <c r="BJ386">
        <v>68.999998253039166</v>
      </c>
      <c r="BK386">
        <v>68.999998253039166</v>
      </c>
      <c r="BL386">
        <v>71.250001938382113</v>
      </c>
      <c r="BM386">
        <v>76.250000775836227</v>
      </c>
      <c r="BN386">
        <v>80.749999505978423</v>
      </c>
      <c r="BO386">
        <v>85.74999810173901</v>
      </c>
      <c r="BP386">
        <v>87.499999141987971</v>
      </c>
      <c r="BQ386">
        <v>89.250000423930459</v>
      </c>
      <c r="BR386">
        <v>88.000002089198873</v>
      </c>
      <c r="BS386">
        <v>88.999998920113299</v>
      </c>
      <c r="BT386">
        <v>88.999998920113299</v>
      </c>
      <c r="BU386">
        <v>88.250000209306592</v>
      </c>
      <c r="BV386">
        <v>88.250000209306592</v>
      </c>
      <c r="BW386">
        <v>83.499998162645781</v>
      </c>
      <c r="BX386">
        <v>80.499998848088637</v>
      </c>
      <c r="BY386">
        <v>76.500001856689707</v>
      </c>
      <c r="BZ386">
        <v>74.499998768813157</v>
      </c>
      <c r="CA386">
        <v>73.749999212079089</v>
      </c>
      <c r="CB386">
        <v>73.749999212079089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3.3661956737261294E-2</v>
      </c>
      <c r="CO386">
        <v>3.4248014315501854E-2</v>
      </c>
      <c r="CP386">
        <v>3.4580666365847203E-2</v>
      </c>
      <c r="CQ386">
        <v>3.4608351911962348E-2</v>
      </c>
      <c r="CR386">
        <v>3.4294077624320553E-2</v>
      </c>
      <c r="CS386">
        <v>3.3581820697740676E-2</v>
      </c>
      <c r="CT386">
        <v>3.1959319079031004E-2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</row>
    <row r="387" spans="1:104" x14ac:dyDescent="0.25">
      <c r="A387" t="s">
        <v>548</v>
      </c>
      <c r="B387" t="s">
        <v>169</v>
      </c>
      <c r="C387" t="s">
        <v>26</v>
      </c>
      <c r="D387" t="s">
        <v>186</v>
      </c>
      <c r="E387" t="s">
        <v>183</v>
      </c>
      <c r="F387">
        <v>2023</v>
      </c>
      <c r="G387" t="s">
        <v>178</v>
      </c>
      <c r="H387">
        <v>9</v>
      </c>
      <c r="I387">
        <v>18.977046213634083</v>
      </c>
      <c r="J387">
        <v>18.188815423202403</v>
      </c>
      <c r="K387">
        <v>17.720888425021105</v>
      </c>
      <c r="L387">
        <v>17.656763370049603</v>
      </c>
      <c r="M387">
        <v>18.312366640821153</v>
      </c>
      <c r="N387">
        <v>20.212787417100397</v>
      </c>
      <c r="O387">
        <v>23.377633033670836</v>
      </c>
      <c r="P387">
        <v>26.506582055200582</v>
      </c>
      <c r="Q387">
        <v>30.607649034746903</v>
      </c>
      <c r="R387">
        <v>33.857855005610979</v>
      </c>
      <c r="S387">
        <v>36.2894695964224</v>
      </c>
      <c r="T387">
        <v>37.757064571258326</v>
      </c>
      <c r="U387">
        <v>38.256930432919965</v>
      </c>
      <c r="V387">
        <v>38.629604228279625</v>
      </c>
      <c r="W387">
        <v>38.403681427323043</v>
      </c>
      <c r="X387">
        <v>37.350856508529986</v>
      </c>
      <c r="Y387">
        <v>35.519268524019125</v>
      </c>
      <c r="Z387">
        <v>33.206169322614954</v>
      </c>
      <c r="AA387">
        <v>30.32612302079561</v>
      </c>
      <c r="AB387">
        <v>29.6839052739953</v>
      </c>
      <c r="AC387">
        <v>27.960972851742294</v>
      </c>
      <c r="AD387">
        <v>25.676189422056805</v>
      </c>
      <c r="AE387">
        <v>22.925180342926826</v>
      </c>
      <c r="AF387">
        <v>20.765654169961973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0.34755071303957663</v>
      </c>
      <c r="AS387">
        <v>0.3521519271893952</v>
      </c>
      <c r="AT387">
        <v>0.3555823582875477</v>
      </c>
      <c r="AU387">
        <v>0.353502769796952</v>
      </c>
      <c r="AV387">
        <v>0.34381158076794749</v>
      </c>
      <c r="AW387">
        <v>0.32695197676747401</v>
      </c>
      <c r="AX387">
        <v>0.3056600882332034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73.250000192388043</v>
      </c>
      <c r="BF387">
        <v>73.250000192388043</v>
      </c>
      <c r="BG387">
        <v>72.00000191807986</v>
      </c>
      <c r="BH387">
        <v>72.00000191807986</v>
      </c>
      <c r="BI387">
        <v>72.750001716507455</v>
      </c>
      <c r="BJ387">
        <v>70.500001414873935</v>
      </c>
      <c r="BK387">
        <v>72.500000696077365</v>
      </c>
      <c r="BL387">
        <v>74.250001494632784</v>
      </c>
      <c r="BM387">
        <v>83.250001492699241</v>
      </c>
      <c r="BN387">
        <v>88.750001766779704</v>
      </c>
      <c r="BO387">
        <v>94.999998516001725</v>
      </c>
      <c r="BP387">
        <v>98.999999495343914</v>
      </c>
      <c r="BQ387">
        <v>99.749998870807815</v>
      </c>
      <c r="BR387">
        <v>97.249998455094953</v>
      </c>
      <c r="BS387">
        <v>95.999999214012647</v>
      </c>
      <c r="BT387">
        <v>93.499998496182855</v>
      </c>
      <c r="BU387">
        <v>94.000000778736563</v>
      </c>
      <c r="BV387">
        <v>93.749999516612931</v>
      </c>
      <c r="BW387">
        <v>89.749999504044865</v>
      </c>
      <c r="BX387">
        <v>84.999998424158193</v>
      </c>
      <c r="BY387">
        <v>80.749999505978423</v>
      </c>
      <c r="BZ387">
        <v>79.749997901616766</v>
      </c>
      <c r="CA387">
        <v>78.75000143324263</v>
      </c>
      <c r="CB387">
        <v>75.000000990943477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3.6410162054633065E-2</v>
      </c>
      <c r="CO387">
        <v>3.6919443958060585E-2</v>
      </c>
      <c r="CP387">
        <v>3.7201262182402828E-2</v>
      </c>
      <c r="CQ387">
        <v>3.7079995602302372E-2</v>
      </c>
      <c r="CR387">
        <v>3.6535317661485739E-2</v>
      </c>
      <c r="CS387">
        <v>3.5498568602309502E-2</v>
      </c>
      <c r="CT387">
        <v>3.358557883438959E-2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</row>
    <row r="388" spans="1:104" x14ac:dyDescent="0.25">
      <c r="A388" t="s">
        <v>549</v>
      </c>
      <c r="B388" t="s">
        <v>169</v>
      </c>
      <c r="C388" t="s">
        <v>26</v>
      </c>
      <c r="D388" t="s">
        <v>186</v>
      </c>
      <c r="E388" t="s">
        <v>183</v>
      </c>
      <c r="F388">
        <v>2023</v>
      </c>
      <c r="G388" t="s">
        <v>179</v>
      </c>
      <c r="H388">
        <v>10</v>
      </c>
      <c r="I388">
        <v>17.139844217116554</v>
      </c>
      <c r="J388">
        <v>16.449713424307287</v>
      </c>
      <c r="K388">
        <v>16.050114644885042</v>
      </c>
      <c r="L388">
        <v>15.972998517336839</v>
      </c>
      <c r="M388">
        <v>16.515078132949149</v>
      </c>
      <c r="N388">
        <v>18.101670524727037</v>
      </c>
      <c r="O388">
        <v>20.976848930020999</v>
      </c>
      <c r="P388">
        <v>23.154047431812014</v>
      </c>
      <c r="Q388">
        <v>26.32890593551291</v>
      </c>
      <c r="R388">
        <v>29.230402032109705</v>
      </c>
      <c r="S388">
        <v>31.613349138109946</v>
      </c>
      <c r="T388">
        <v>33.302363770679058</v>
      </c>
      <c r="U388">
        <v>34.170329347425792</v>
      </c>
      <c r="V388">
        <v>34.847706523999051</v>
      </c>
      <c r="W388">
        <v>34.788502364412402</v>
      </c>
      <c r="X388">
        <v>33.857625608238926</v>
      </c>
      <c r="Y388">
        <v>32.113641090359835</v>
      </c>
      <c r="Z388">
        <v>29.821541597509043</v>
      </c>
      <c r="AA388">
        <v>28.172685054991145</v>
      </c>
      <c r="AB388">
        <v>27.050835198073038</v>
      </c>
      <c r="AC388">
        <v>25.316971022757439</v>
      </c>
      <c r="AD388">
        <v>23.276904739752052</v>
      </c>
      <c r="AE388">
        <v>20.753567794034183</v>
      </c>
      <c r="AF388">
        <v>18.743363630402065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0.30654553850057037</v>
      </c>
      <c r="AS388">
        <v>0.31453508340267111</v>
      </c>
      <c r="AT388">
        <v>0.32077029026766346</v>
      </c>
      <c r="AU388">
        <v>0.32022531148150707</v>
      </c>
      <c r="AV388">
        <v>0.31165668658272344</v>
      </c>
      <c r="AW388">
        <v>0.29560344584067211</v>
      </c>
      <c r="AX388">
        <v>0.27450484616066367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69.999998769779921</v>
      </c>
      <c r="BF388">
        <v>68.2499976691076</v>
      </c>
      <c r="BG388">
        <v>68.999998253039166</v>
      </c>
      <c r="BH388">
        <v>68.499999475041648</v>
      </c>
      <c r="BI388">
        <v>66.749998555639451</v>
      </c>
      <c r="BJ388">
        <v>66.500001704422772</v>
      </c>
      <c r="BK388">
        <v>67.499998112373532</v>
      </c>
      <c r="BL388">
        <v>67.499998112373532</v>
      </c>
      <c r="BM388">
        <v>74.250001494632784</v>
      </c>
      <c r="BN388">
        <v>78.999999069963295</v>
      </c>
      <c r="BO388">
        <v>83.250001492699241</v>
      </c>
      <c r="BP388">
        <v>83.749999424769385</v>
      </c>
      <c r="BQ388">
        <v>84.249998323613667</v>
      </c>
      <c r="BR388">
        <v>85.249999444588255</v>
      </c>
      <c r="BS388">
        <v>84.999998424158193</v>
      </c>
      <c r="BT388">
        <v>85.74999810173901</v>
      </c>
      <c r="BU388">
        <v>84.999998424158193</v>
      </c>
      <c r="BV388">
        <v>81.49999948567617</v>
      </c>
      <c r="BW388">
        <v>77.750000312268043</v>
      </c>
      <c r="BX388">
        <v>73.749999212079089</v>
      </c>
      <c r="BY388">
        <v>72.249998588026401</v>
      </c>
      <c r="BZ388">
        <v>69.749998293160289</v>
      </c>
      <c r="CA388">
        <v>68.499999475041648</v>
      </c>
      <c r="CB388">
        <v>68.000000515774005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3.238347976923097E-2</v>
      </c>
      <c r="CO388">
        <v>3.3324133582720392E-2</v>
      </c>
      <c r="CP388">
        <v>3.3913235358899924E-2</v>
      </c>
      <c r="CQ388">
        <v>3.3953383764942086E-2</v>
      </c>
      <c r="CR388">
        <v>3.3482454273308079E-2</v>
      </c>
      <c r="CS388">
        <v>3.2411082701582494E-2</v>
      </c>
      <c r="CT388">
        <v>3.0452560588826276E-2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</row>
    <row r="389" spans="1:104" x14ac:dyDescent="0.25">
      <c r="A389" t="s">
        <v>550</v>
      </c>
      <c r="B389" t="s">
        <v>169</v>
      </c>
      <c r="C389" t="s">
        <v>26</v>
      </c>
      <c r="D389" t="s">
        <v>186</v>
      </c>
      <c r="E389" t="s">
        <v>183</v>
      </c>
      <c r="F389">
        <v>2023</v>
      </c>
      <c r="G389" t="s">
        <v>180</v>
      </c>
      <c r="H389">
        <v>11</v>
      </c>
      <c r="I389">
        <v>15.70474941632656</v>
      </c>
      <c r="J389">
        <v>15.195617576072637</v>
      </c>
      <c r="K389">
        <v>14.907388146738073</v>
      </c>
      <c r="L389">
        <v>14.91823446113767</v>
      </c>
      <c r="M389">
        <v>15.470086833805064</v>
      </c>
      <c r="N389">
        <v>17.000712649024052</v>
      </c>
      <c r="O389">
        <v>19.05828699233707</v>
      </c>
      <c r="P389">
        <v>21.081015223774692</v>
      </c>
      <c r="Q389">
        <v>23.764868834025588</v>
      </c>
      <c r="R389">
        <v>25.958435720493316</v>
      </c>
      <c r="S389">
        <v>27.730680790672309</v>
      </c>
      <c r="T389">
        <v>28.892222072751959</v>
      </c>
      <c r="U389">
        <v>29.440971402605893</v>
      </c>
      <c r="V389">
        <v>29.89623047246064</v>
      </c>
      <c r="W389">
        <v>29.694531768128993</v>
      </c>
      <c r="X389">
        <v>28.691540505431327</v>
      </c>
      <c r="Y389">
        <v>27.55858987614365</v>
      </c>
      <c r="Z389">
        <v>27.191662691903769</v>
      </c>
      <c r="AA389">
        <v>25.139988608819561</v>
      </c>
      <c r="AB389">
        <v>23.6843513458711</v>
      </c>
      <c r="AC389">
        <v>22.284175074380556</v>
      </c>
      <c r="AD389">
        <v>20.612713691256342</v>
      </c>
      <c r="AE389">
        <v>18.561061587177555</v>
      </c>
      <c r="AF389">
        <v>16.921496287778794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0.26595054313774386</v>
      </c>
      <c r="AS389">
        <v>0.27100173470233829</v>
      </c>
      <c r="AT389">
        <v>0.27519237184937018</v>
      </c>
      <c r="AU389">
        <v>0.27333573159685548</v>
      </c>
      <c r="AV389">
        <v>0.26410328196317595</v>
      </c>
      <c r="AW389">
        <v>0.25367457220701167</v>
      </c>
      <c r="AX389">
        <v>0.25029703882996562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59.749999530631165</v>
      </c>
      <c r="BF389">
        <v>59.500000927136384</v>
      </c>
      <c r="BG389">
        <v>58.750000282781436</v>
      </c>
      <c r="BH389">
        <v>58.499998295577228</v>
      </c>
      <c r="BI389">
        <v>58.249999963987662</v>
      </c>
      <c r="BJ389">
        <v>56.999999514437697</v>
      </c>
      <c r="BK389">
        <v>57.749999524347132</v>
      </c>
      <c r="BL389">
        <v>60.250000181753535</v>
      </c>
      <c r="BM389">
        <v>67.749999011956845</v>
      </c>
      <c r="BN389">
        <v>75.50000025232805</v>
      </c>
      <c r="BO389">
        <v>78.999999069963295</v>
      </c>
      <c r="BP389">
        <v>81.999998021980147</v>
      </c>
      <c r="BQ389">
        <v>84.499999344043758</v>
      </c>
      <c r="BR389">
        <v>83.749999424769385</v>
      </c>
      <c r="BS389">
        <v>83.499998162645781</v>
      </c>
      <c r="BT389">
        <v>82.999999565918415</v>
      </c>
      <c r="BU389">
        <v>80.499998848088637</v>
      </c>
      <c r="BV389">
        <v>75.249999231897959</v>
      </c>
      <c r="BW389">
        <v>69.749998293160289</v>
      </c>
      <c r="BX389">
        <v>65.499999072863616</v>
      </c>
      <c r="BY389">
        <v>64.499998556122847</v>
      </c>
      <c r="BZ389">
        <v>61.499998999872169</v>
      </c>
      <c r="CA389">
        <v>60.500001927264215</v>
      </c>
      <c r="CB389">
        <v>58.999999248816508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2.8435724365260841E-2</v>
      </c>
      <c r="CO389">
        <v>2.9075425024934334E-2</v>
      </c>
      <c r="CP389">
        <v>2.946531589625204E-2</v>
      </c>
      <c r="CQ389">
        <v>2.9348331427795311E-2</v>
      </c>
      <c r="CR389">
        <v>2.8644188087908445E-2</v>
      </c>
      <c r="CS389">
        <v>2.7827912395220689E-2</v>
      </c>
      <c r="CT389">
        <v>2.7457752783968697E-2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</row>
    <row r="390" spans="1:104" x14ac:dyDescent="0.25">
      <c r="A390" t="s">
        <v>551</v>
      </c>
      <c r="B390" t="s">
        <v>169</v>
      </c>
      <c r="C390" t="s">
        <v>26</v>
      </c>
      <c r="D390" t="s">
        <v>186</v>
      </c>
      <c r="E390" t="s">
        <v>183</v>
      </c>
      <c r="F390">
        <v>2023</v>
      </c>
      <c r="G390" t="s">
        <v>181</v>
      </c>
      <c r="H390">
        <v>12</v>
      </c>
      <c r="I390">
        <v>14.317786356425925</v>
      </c>
      <c r="J390">
        <v>13.961698311308959</v>
      </c>
      <c r="K390">
        <v>13.82265720457313</v>
      </c>
      <c r="L390">
        <v>13.947080716801873</v>
      </c>
      <c r="M390">
        <v>14.55808814750463</v>
      </c>
      <c r="N390">
        <v>16.140754295857427</v>
      </c>
      <c r="O390">
        <v>18.108284770303431</v>
      </c>
      <c r="P390">
        <v>20.039027208439396</v>
      </c>
      <c r="Q390">
        <v>21.686657224266803</v>
      </c>
      <c r="R390">
        <v>22.289059519359853</v>
      </c>
      <c r="S390">
        <v>22.474546728327709</v>
      </c>
      <c r="T390">
        <v>22.345177320539563</v>
      </c>
      <c r="U390">
        <v>22.003975565159184</v>
      </c>
      <c r="V390">
        <v>21.79847554274598</v>
      </c>
      <c r="W390">
        <v>21.433724363124931</v>
      </c>
      <c r="X390">
        <v>20.790134408858684</v>
      </c>
      <c r="Y390">
        <v>20.536074515678695</v>
      </c>
      <c r="Z390">
        <v>21.523634114741345</v>
      </c>
      <c r="AA390">
        <v>21.072270434621949</v>
      </c>
      <c r="AB390">
        <v>20.12462558554294</v>
      </c>
      <c r="AC390">
        <v>19.174659194575181</v>
      </c>
      <c r="AD390">
        <v>18.067550784992644</v>
      </c>
      <c r="AE390">
        <v>16.54361040164768</v>
      </c>
      <c r="AF390">
        <v>15.357779123691438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0.20568553883782528</v>
      </c>
      <c r="AS390">
        <v>0.20254480257293214</v>
      </c>
      <c r="AT390">
        <v>0.20065319984065999</v>
      </c>
      <c r="AU390">
        <v>0.19729569256642704</v>
      </c>
      <c r="AV390">
        <v>0.19137149087041619</v>
      </c>
      <c r="AW390">
        <v>0.18903289778633112</v>
      </c>
      <c r="AX390">
        <v>0.19812329688610736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47.250000080483943</v>
      </c>
      <c r="BF390">
        <v>46.749999248091427</v>
      </c>
      <c r="BG390">
        <v>45.249999590812855</v>
      </c>
      <c r="BH390">
        <v>45.000000141390714</v>
      </c>
      <c r="BI390">
        <v>45.249999590812855</v>
      </c>
      <c r="BJ390">
        <v>45.249999590812855</v>
      </c>
      <c r="BK390">
        <v>44.249999889787752</v>
      </c>
      <c r="BL390">
        <v>45.249999590812855</v>
      </c>
      <c r="BM390">
        <v>47.750000761818008</v>
      </c>
      <c r="BN390">
        <v>50.75000043891545</v>
      </c>
      <c r="BO390">
        <v>52.999999652928089</v>
      </c>
      <c r="BP390">
        <v>53.249999434678834</v>
      </c>
      <c r="BQ390">
        <v>53.999999686281797</v>
      </c>
      <c r="BR390">
        <v>55.000000595774551</v>
      </c>
      <c r="BS390">
        <v>56.000000175952891</v>
      </c>
      <c r="BT390">
        <v>55.000000595774551</v>
      </c>
      <c r="BU390">
        <v>54.250000585865116</v>
      </c>
      <c r="BV390">
        <v>50.75000043891545</v>
      </c>
      <c r="BW390">
        <v>49.25000041909658</v>
      </c>
      <c r="BX390">
        <v>48.500000530033915</v>
      </c>
      <c r="BY390">
        <v>46.500000282056348</v>
      </c>
      <c r="BZ390">
        <v>47.750000761818008</v>
      </c>
      <c r="CA390">
        <v>45.99999960072229</v>
      </c>
      <c r="CB390">
        <v>45.249999590812855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2.0804014778051824E-2</v>
      </c>
      <c r="CO390">
        <v>2.0581454120334075E-2</v>
      </c>
      <c r="CP390">
        <v>2.0439365972242374E-2</v>
      </c>
      <c r="CQ390">
        <v>2.0238795477646662E-2</v>
      </c>
      <c r="CR390">
        <v>1.9839631127418746E-2</v>
      </c>
      <c r="CS390">
        <v>1.9779423794198107E-2</v>
      </c>
      <c r="CT390">
        <v>2.0627401681785524E-2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</row>
    <row r="391" spans="1:104" x14ac:dyDescent="0.25">
      <c r="A391" t="s">
        <v>552</v>
      </c>
      <c r="B391" t="s">
        <v>169</v>
      </c>
      <c r="C391" t="s">
        <v>26</v>
      </c>
      <c r="D391" t="s">
        <v>186</v>
      </c>
      <c r="E391" t="s">
        <v>183</v>
      </c>
      <c r="F391">
        <v>2023</v>
      </c>
      <c r="G391" t="s">
        <v>182</v>
      </c>
      <c r="H391">
        <v>8</v>
      </c>
      <c r="I391">
        <v>18.022564995071317</v>
      </c>
      <c r="J391">
        <v>17.243823228595872</v>
      </c>
      <c r="K391">
        <v>16.792316095813263</v>
      </c>
      <c r="L391">
        <v>16.691540762291126</v>
      </c>
      <c r="M391">
        <v>17.286905485589287</v>
      </c>
      <c r="N391">
        <v>18.975390847091429</v>
      </c>
      <c r="O391">
        <v>21.610459728510122</v>
      </c>
      <c r="P391">
        <v>24.501294527104847</v>
      </c>
      <c r="Q391">
        <v>27.835746342970481</v>
      </c>
      <c r="R391">
        <v>30.529855697032357</v>
      </c>
      <c r="S391">
        <v>32.675971496909874</v>
      </c>
      <c r="T391">
        <v>33.95256303846309</v>
      </c>
      <c r="U391">
        <v>34.517116028507033</v>
      </c>
      <c r="V391">
        <v>34.946216124179188</v>
      </c>
      <c r="W391">
        <v>34.898318116039569</v>
      </c>
      <c r="X391">
        <v>34.23382906570491</v>
      </c>
      <c r="Y391">
        <v>32.916561741664189</v>
      </c>
      <c r="Z391">
        <v>30.955235192709182</v>
      </c>
      <c r="AA391">
        <v>28.207035204189239</v>
      </c>
      <c r="AB391">
        <v>27.090142088827715</v>
      </c>
      <c r="AC391">
        <v>26.272136528575238</v>
      </c>
      <c r="AD391">
        <v>24.313851028043143</v>
      </c>
      <c r="AE391">
        <v>21.79744394944068</v>
      </c>
      <c r="AF391">
        <v>19.748420043470265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0.31253058241235554</v>
      </c>
      <c r="AS391">
        <v>0.31772723713381151</v>
      </c>
      <c r="AT391">
        <v>0.32167707836811238</v>
      </c>
      <c r="AU391">
        <v>0.32123619302021605</v>
      </c>
      <c r="AV391">
        <v>0.31511961177104258</v>
      </c>
      <c r="AW391">
        <v>0.30299426901624005</v>
      </c>
      <c r="AX391">
        <v>0.28494042010750292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69.812500904779739</v>
      </c>
      <c r="BF391">
        <v>69.312502247628984</v>
      </c>
      <c r="BG391">
        <v>68.562501361580502</v>
      </c>
      <c r="BH391">
        <v>68.2499976691076</v>
      </c>
      <c r="BI391">
        <v>68.374999689907213</v>
      </c>
      <c r="BJ391">
        <v>67.499998112373532</v>
      </c>
      <c r="BK391">
        <v>68.312500582843953</v>
      </c>
      <c r="BL391">
        <v>71.18750041438355</v>
      </c>
      <c r="BM391">
        <v>77.250001171730233</v>
      </c>
      <c r="BN391">
        <v>81.000001251489095</v>
      </c>
      <c r="BO391">
        <v>85.812500350818169</v>
      </c>
      <c r="BP391">
        <v>87.81249902778778</v>
      </c>
      <c r="BQ391">
        <v>89.125000517949232</v>
      </c>
      <c r="BR391">
        <v>89.062500202418335</v>
      </c>
      <c r="BS391">
        <v>88.625001135717909</v>
      </c>
      <c r="BT391">
        <v>88.000002089198873</v>
      </c>
      <c r="BU391">
        <v>87.687497913338902</v>
      </c>
      <c r="BV391">
        <v>86.812501955179812</v>
      </c>
      <c r="BW391">
        <v>84.062500277343332</v>
      </c>
      <c r="BX391">
        <v>80.312499351657095</v>
      </c>
      <c r="BY391">
        <v>76.562499634438538</v>
      </c>
      <c r="BZ391">
        <v>74.687501407260569</v>
      </c>
      <c r="CA391">
        <v>73.624997855936698</v>
      </c>
      <c r="CB391">
        <v>72.124998802891938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3.3446865948522947E-2</v>
      </c>
      <c r="CO391">
        <v>3.4035039436684129E-2</v>
      </c>
      <c r="CP391">
        <v>3.4374062080723376E-2</v>
      </c>
      <c r="CQ391">
        <v>3.4409981586499806E-2</v>
      </c>
      <c r="CR391">
        <v>3.4101846199776624E-2</v>
      </c>
      <c r="CS391">
        <v>3.3397227805430432E-2</v>
      </c>
      <c r="CT391">
        <v>3.178612171338633E-2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</row>
    <row r="392" spans="1:104" x14ac:dyDescent="0.25">
      <c r="A392" t="s">
        <v>553</v>
      </c>
      <c r="B392" t="s">
        <v>169</v>
      </c>
      <c r="C392" t="s">
        <v>26</v>
      </c>
      <c r="D392" t="s">
        <v>186</v>
      </c>
      <c r="E392" t="s">
        <v>183</v>
      </c>
      <c r="F392">
        <v>2024</v>
      </c>
      <c r="G392" t="s">
        <v>170</v>
      </c>
      <c r="H392">
        <v>1</v>
      </c>
      <c r="I392">
        <v>14.16463484905656</v>
      </c>
      <c r="J392">
        <v>13.827439571800447</v>
      </c>
      <c r="K392">
        <v>13.741719781462487</v>
      </c>
      <c r="L392">
        <v>13.911259930447581</v>
      </c>
      <c r="M392">
        <v>14.592511242831367</v>
      </c>
      <c r="N392">
        <v>16.266429221657368</v>
      </c>
      <c r="O392">
        <v>18.987499685411702</v>
      </c>
      <c r="P392">
        <v>20.945899877076894</v>
      </c>
      <c r="Q392">
        <v>22.246744080409183</v>
      </c>
      <c r="R392">
        <v>22.223776858118644</v>
      </c>
      <c r="S392">
        <v>21.805424110898301</v>
      </c>
      <c r="T392">
        <v>21.260758752156818</v>
      </c>
      <c r="U392">
        <v>20.585598894690243</v>
      </c>
      <c r="V392">
        <v>20.119086407895626</v>
      </c>
      <c r="W392">
        <v>19.669866066003845</v>
      </c>
      <c r="X392">
        <v>19.210431045542485</v>
      </c>
      <c r="Y392">
        <v>19.231075494817862</v>
      </c>
      <c r="Z392">
        <v>20.661651751974819</v>
      </c>
      <c r="AA392">
        <v>20.657447387272537</v>
      </c>
      <c r="AB392">
        <v>19.863626074424179</v>
      </c>
      <c r="AC392">
        <v>18.989254977123331</v>
      </c>
      <c r="AD392">
        <v>17.954228173533167</v>
      </c>
      <c r="AE392">
        <v>16.434589021125714</v>
      </c>
      <c r="AF392">
        <v>15.309918615813649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0.19570354835435314</v>
      </c>
      <c r="AS392">
        <v>0.18948876235040588</v>
      </c>
      <c r="AT392">
        <v>0.18519455055650036</v>
      </c>
      <c r="AU392">
        <v>0.18105951047438396</v>
      </c>
      <c r="AV392">
        <v>0.17683045231702726</v>
      </c>
      <c r="AW392">
        <v>0.17702048373729226</v>
      </c>
      <c r="AX392">
        <v>0.19018882659908859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42.249999672021879</v>
      </c>
      <c r="BF392">
        <v>40.249999424044319</v>
      </c>
      <c r="BG392">
        <v>39.499999534981647</v>
      </c>
      <c r="BH392">
        <v>39.499999534981647</v>
      </c>
      <c r="BI392">
        <v>38.749999162531921</v>
      </c>
      <c r="BJ392">
        <v>38.499999531839634</v>
      </c>
      <c r="BK392">
        <v>38.499999531839634</v>
      </c>
      <c r="BL392">
        <v>36.750000968949365</v>
      </c>
      <c r="BM392">
        <v>44.000001044599436</v>
      </c>
      <c r="BN392">
        <v>47.999999607006323</v>
      </c>
      <c r="BO392">
        <v>50.75000043891545</v>
      </c>
      <c r="BP392">
        <v>53.249999434678834</v>
      </c>
      <c r="BQ392">
        <v>55.000000595774551</v>
      </c>
      <c r="BR392">
        <v>53.999999686281797</v>
      </c>
      <c r="BS392">
        <v>55.249999440962867</v>
      </c>
      <c r="BT392">
        <v>54.500000518674319</v>
      </c>
      <c r="BU392">
        <v>52.499998820535566</v>
      </c>
      <c r="BV392">
        <v>50.249999636734628</v>
      </c>
      <c r="BW392">
        <v>48.750000221149577</v>
      </c>
      <c r="BX392">
        <v>45.750000030453378</v>
      </c>
      <c r="BY392">
        <v>44.249999889787752</v>
      </c>
      <c r="BZ392">
        <v>43.500000242418608</v>
      </c>
      <c r="CA392">
        <v>44.750000722180275</v>
      </c>
      <c r="CB392">
        <v>42.999999923624848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1.9047430309699478E-2</v>
      </c>
      <c r="CO392">
        <v>1.8492968764261146E-2</v>
      </c>
      <c r="CP392">
        <v>1.8098088898729717E-2</v>
      </c>
      <c r="CQ392">
        <v>1.7819704526725492E-2</v>
      </c>
      <c r="CR392">
        <v>1.7637896323277297E-2</v>
      </c>
      <c r="CS392">
        <v>1.7921967370801185E-2</v>
      </c>
      <c r="CT392">
        <v>1.9242118919254862E-2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</row>
    <row r="393" spans="1:104" x14ac:dyDescent="0.25">
      <c r="A393" t="s">
        <v>554</v>
      </c>
      <c r="B393" t="s">
        <v>169</v>
      </c>
      <c r="C393" t="s">
        <v>26</v>
      </c>
      <c r="D393" t="s">
        <v>186</v>
      </c>
      <c r="E393" t="s">
        <v>183</v>
      </c>
      <c r="F393">
        <v>2024</v>
      </c>
      <c r="G393" t="s">
        <v>171</v>
      </c>
      <c r="H393">
        <v>2</v>
      </c>
      <c r="I393">
        <v>14.696866457843683</v>
      </c>
      <c r="J393">
        <v>14.272276340790073</v>
      </c>
      <c r="K393">
        <v>14.11106882551208</v>
      </c>
      <c r="L393">
        <v>14.193581652371426</v>
      </c>
      <c r="M393">
        <v>14.791627164779586</v>
      </c>
      <c r="N393">
        <v>16.37700942726244</v>
      </c>
      <c r="O393">
        <v>18.772286709986339</v>
      </c>
      <c r="P393">
        <v>20.47733292729755</v>
      </c>
      <c r="Q393">
        <v>22.136833275248257</v>
      </c>
      <c r="R393">
        <v>23.001169302484303</v>
      </c>
      <c r="S393">
        <v>23.521398168858081</v>
      </c>
      <c r="T393">
        <v>23.765966643805292</v>
      </c>
      <c r="U393">
        <v>23.784123205619615</v>
      </c>
      <c r="V393">
        <v>23.890176257259629</v>
      </c>
      <c r="W393">
        <v>23.72037264722055</v>
      </c>
      <c r="X393">
        <v>23.083771495526516</v>
      </c>
      <c r="Y393">
        <v>22.379430369361813</v>
      </c>
      <c r="Z393">
        <v>22.501480919403214</v>
      </c>
      <c r="AA393">
        <v>22.395773587699676</v>
      </c>
      <c r="AB393">
        <v>21.303209894471884</v>
      </c>
      <c r="AC393">
        <v>20.240334497651475</v>
      </c>
      <c r="AD393">
        <v>18.907705540676172</v>
      </c>
      <c r="AE393">
        <v>17.136358580997385</v>
      </c>
      <c r="AF393">
        <v>15.789399093452815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0.21876378677771688</v>
      </c>
      <c r="AS393">
        <v>0.21893092304662506</v>
      </c>
      <c r="AT393">
        <v>0.21990712356996633</v>
      </c>
      <c r="AU393">
        <v>0.2183441053165367</v>
      </c>
      <c r="AV393">
        <v>0.21248424614397193</v>
      </c>
      <c r="AW393">
        <v>0.20600083088058216</v>
      </c>
      <c r="AX393">
        <v>0.20712429758508064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47.750000761818008</v>
      </c>
      <c r="BF393">
        <v>48.500000530033915</v>
      </c>
      <c r="BG393">
        <v>48.249999147063527</v>
      </c>
      <c r="BH393">
        <v>49.25000041909658</v>
      </c>
      <c r="BI393">
        <v>48.999998915279441</v>
      </c>
      <c r="BJ393">
        <v>48.249999147063527</v>
      </c>
      <c r="BK393">
        <v>49.25000041909658</v>
      </c>
      <c r="BL393">
        <v>47.999999607006323</v>
      </c>
      <c r="BM393">
        <v>51.499999965437823</v>
      </c>
      <c r="BN393">
        <v>54.500000518674319</v>
      </c>
      <c r="BO393">
        <v>57.250000504656093</v>
      </c>
      <c r="BP393">
        <v>58.249999963987662</v>
      </c>
      <c r="BQ393">
        <v>60.000001276141845</v>
      </c>
      <c r="BR393">
        <v>60.749998597210755</v>
      </c>
      <c r="BS393">
        <v>61.499998999872169</v>
      </c>
      <c r="BT393">
        <v>60.000001276141845</v>
      </c>
      <c r="BU393">
        <v>58.999999248816508</v>
      </c>
      <c r="BV393">
        <v>58.499998295577228</v>
      </c>
      <c r="BW393">
        <v>55.750000243143695</v>
      </c>
      <c r="BX393">
        <v>52.75000068689301</v>
      </c>
      <c r="BY393">
        <v>52.75000068689301</v>
      </c>
      <c r="BZ393">
        <v>50.75000043891545</v>
      </c>
      <c r="CA393">
        <v>50.000000549852786</v>
      </c>
      <c r="CB393">
        <v>49.25000041909658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2.2661571948823737E-2</v>
      </c>
      <c r="CO393">
        <v>2.2789441088928143E-2</v>
      </c>
      <c r="CP393">
        <v>2.2903433534101035E-2</v>
      </c>
      <c r="CQ393">
        <v>2.2846388369273839E-2</v>
      </c>
      <c r="CR393">
        <v>2.2522046280364645E-2</v>
      </c>
      <c r="CS393">
        <v>2.2143154612916396E-2</v>
      </c>
      <c r="CT393">
        <v>2.2194089383434073E-2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</row>
    <row r="394" spans="1:104" x14ac:dyDescent="0.25">
      <c r="A394" t="s">
        <v>555</v>
      </c>
      <c r="B394" t="s">
        <v>169</v>
      </c>
      <c r="C394" t="s">
        <v>26</v>
      </c>
      <c r="D394" t="s">
        <v>186</v>
      </c>
      <c r="E394" t="s">
        <v>183</v>
      </c>
      <c r="F394">
        <v>2024</v>
      </c>
      <c r="G394" t="s">
        <v>172</v>
      </c>
      <c r="H394">
        <v>3</v>
      </c>
      <c r="I394">
        <v>15.94734030949048</v>
      </c>
      <c r="J394">
        <v>15.327576314628296</v>
      </c>
      <c r="K394">
        <v>14.989187547166129</v>
      </c>
      <c r="L394">
        <v>14.930675779120703</v>
      </c>
      <c r="M394">
        <v>15.43003365385189</v>
      </c>
      <c r="N394">
        <v>16.889001891718827</v>
      </c>
      <c r="O394">
        <v>19.44211169636802</v>
      </c>
      <c r="P394">
        <v>21.165644666620697</v>
      </c>
      <c r="Q394">
        <v>23.37580456168995</v>
      </c>
      <c r="R394">
        <v>25.246173428751181</v>
      </c>
      <c r="S394">
        <v>26.867372111998929</v>
      </c>
      <c r="T394">
        <v>27.978759237256035</v>
      </c>
      <c r="U394">
        <v>28.600931443796384</v>
      </c>
      <c r="V394">
        <v>29.239892408039125</v>
      </c>
      <c r="W394">
        <v>29.300031521283525</v>
      </c>
      <c r="X394">
        <v>28.693560889628273</v>
      </c>
      <c r="Y394">
        <v>27.508656997301109</v>
      </c>
      <c r="Z394">
        <v>26.066085958511461</v>
      </c>
      <c r="AA394">
        <v>24.606773707668609</v>
      </c>
      <c r="AB394">
        <v>24.211259881238778</v>
      </c>
      <c r="AC394">
        <v>22.915348083945727</v>
      </c>
      <c r="AD394">
        <v>21.186145330904246</v>
      </c>
      <c r="AE394">
        <v>19.013305318758682</v>
      </c>
      <c r="AF394">
        <v>17.281782209637335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0.2575421995223181</v>
      </c>
      <c r="AS394">
        <v>0.26326923747862868</v>
      </c>
      <c r="AT394">
        <v>0.26915083301896869</v>
      </c>
      <c r="AU394">
        <v>0.26970440608718471</v>
      </c>
      <c r="AV394">
        <v>0.2641218737187388</v>
      </c>
      <c r="AW394">
        <v>0.25321495254213422</v>
      </c>
      <c r="AX394">
        <v>0.2399362015265383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54.250000585865116</v>
      </c>
      <c r="BF394">
        <v>54.500000518674319</v>
      </c>
      <c r="BG394">
        <v>53.249999434678834</v>
      </c>
      <c r="BH394">
        <v>54.500000518674319</v>
      </c>
      <c r="BI394">
        <v>54.74999921280417</v>
      </c>
      <c r="BJ394">
        <v>53.500001421883042</v>
      </c>
      <c r="BK394">
        <v>52.75000068689301</v>
      </c>
      <c r="BL394">
        <v>58.499998295577228</v>
      </c>
      <c r="BM394">
        <v>65.499999072863616</v>
      </c>
      <c r="BN394">
        <v>71.750001139343311</v>
      </c>
      <c r="BO394">
        <v>75.750002360379014</v>
      </c>
      <c r="BP394">
        <v>78.249998788148645</v>
      </c>
      <c r="BQ394">
        <v>81.000001251489095</v>
      </c>
      <c r="BR394">
        <v>81.750000989493316</v>
      </c>
      <c r="BS394">
        <v>81.249999492443592</v>
      </c>
      <c r="BT394">
        <v>78.249998788148645</v>
      </c>
      <c r="BU394">
        <v>76.999999063679269</v>
      </c>
      <c r="BV394">
        <v>74.499998768813157</v>
      </c>
      <c r="BW394">
        <v>69.500001018979916</v>
      </c>
      <c r="BX394">
        <v>65.24999805243354</v>
      </c>
      <c r="BY394">
        <v>62.999998777997519</v>
      </c>
      <c r="BZ394">
        <v>59.500000927136384</v>
      </c>
      <c r="CA394">
        <v>59.250000994327188</v>
      </c>
      <c r="CB394">
        <v>56.249999625375025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2.7448850829851178E-2</v>
      </c>
      <c r="CO394">
        <v>2.8183607845524438E-2</v>
      </c>
      <c r="CP394">
        <v>2.8741211595463997E-2</v>
      </c>
      <c r="CQ394">
        <v>2.889517420066175E-2</v>
      </c>
      <c r="CR394">
        <v>2.8652428289538186E-2</v>
      </c>
      <c r="CS394">
        <v>2.7947113307350422E-2</v>
      </c>
      <c r="CT394">
        <v>2.6689218123462907E-2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</row>
    <row r="395" spans="1:104" x14ac:dyDescent="0.25">
      <c r="A395" t="s">
        <v>556</v>
      </c>
      <c r="B395" t="s">
        <v>169</v>
      </c>
      <c r="C395" t="s">
        <v>26</v>
      </c>
      <c r="D395" t="s">
        <v>186</v>
      </c>
      <c r="E395" t="s">
        <v>183</v>
      </c>
      <c r="F395">
        <v>2024</v>
      </c>
      <c r="G395" t="s">
        <v>173</v>
      </c>
      <c r="H395">
        <v>4</v>
      </c>
      <c r="I395">
        <v>16.564380116148108</v>
      </c>
      <c r="J395">
        <v>15.859388751304472</v>
      </c>
      <c r="K395">
        <v>15.454743984989545</v>
      </c>
      <c r="L395">
        <v>15.367626397883114</v>
      </c>
      <c r="M395">
        <v>15.857606714693118</v>
      </c>
      <c r="N395">
        <v>17.357759416846896</v>
      </c>
      <c r="O395">
        <v>19.624997142457392</v>
      </c>
      <c r="P395">
        <v>21.855479777607204</v>
      </c>
      <c r="Q395">
        <v>25.062560968522359</v>
      </c>
      <c r="R395">
        <v>27.776667879125487</v>
      </c>
      <c r="S395">
        <v>29.979246188027524</v>
      </c>
      <c r="T395">
        <v>31.41705888543736</v>
      </c>
      <c r="U395">
        <v>32.083980883272446</v>
      </c>
      <c r="V395">
        <v>32.615103534165776</v>
      </c>
      <c r="W395">
        <v>32.566275398686095</v>
      </c>
      <c r="X395">
        <v>31.782735849467851</v>
      </c>
      <c r="Y395">
        <v>30.312335522718691</v>
      </c>
      <c r="Z395">
        <v>28.347962895094167</v>
      </c>
      <c r="AA395">
        <v>25.908458400252876</v>
      </c>
      <c r="AB395">
        <v>25.641246020982489</v>
      </c>
      <c r="AC395">
        <v>24.569708373349968</v>
      </c>
      <c r="AD395">
        <v>22.608078755813679</v>
      </c>
      <c r="AE395">
        <v>20.158712273687048</v>
      </c>
      <c r="AF395">
        <v>18.19366871992797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0.28919148087316454</v>
      </c>
      <c r="AS395">
        <v>0.29533043671209203</v>
      </c>
      <c r="AT395">
        <v>0.30021937119592329</v>
      </c>
      <c r="AU395">
        <v>0.29976991033026001</v>
      </c>
      <c r="AV395">
        <v>0.29255749026019578</v>
      </c>
      <c r="AW395">
        <v>0.27902258481734721</v>
      </c>
      <c r="AX395">
        <v>0.2609406828190502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64.499998556122847</v>
      </c>
      <c r="BF395">
        <v>62.249998254489327</v>
      </c>
      <c r="BG395">
        <v>60.749998597210755</v>
      </c>
      <c r="BH395">
        <v>60.250000181753535</v>
      </c>
      <c r="BI395">
        <v>61.250001000611221</v>
      </c>
      <c r="BJ395">
        <v>60.749998597210755</v>
      </c>
      <c r="BK395">
        <v>62.5</v>
      </c>
      <c r="BL395">
        <v>66.749998555639451</v>
      </c>
      <c r="BM395">
        <v>76.500001856689707</v>
      </c>
      <c r="BN395">
        <v>81.999998021980147</v>
      </c>
      <c r="BO395">
        <v>87.250001505267306</v>
      </c>
      <c r="BP395">
        <v>90.499999181625711</v>
      </c>
      <c r="BQ395">
        <v>91.249998134125946</v>
      </c>
      <c r="BR395">
        <v>89.250000423930459</v>
      </c>
      <c r="BS395">
        <v>88.250000209306592</v>
      </c>
      <c r="BT395">
        <v>87.000000484837216</v>
      </c>
      <c r="BU395">
        <v>86.249999900905649</v>
      </c>
      <c r="BV395">
        <v>83.250001492699241</v>
      </c>
      <c r="BW395">
        <v>80.250000727980918</v>
      </c>
      <c r="BX395">
        <v>74.000000474202707</v>
      </c>
      <c r="BY395">
        <v>67.499998112373532</v>
      </c>
      <c r="BZ395">
        <v>65.24999805243354</v>
      </c>
      <c r="CA395">
        <v>62.5</v>
      </c>
      <c r="CB395">
        <v>60.749998597210755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3.0893721897442855E-2</v>
      </c>
      <c r="CO395">
        <v>3.1607709279294217E-2</v>
      </c>
      <c r="CP395">
        <v>3.2045529916349E-2</v>
      </c>
      <c r="CQ395">
        <v>3.2069835713411834E-2</v>
      </c>
      <c r="CR395">
        <v>3.1708847234649243E-2</v>
      </c>
      <c r="CS395">
        <v>3.0840217055312345E-2</v>
      </c>
      <c r="CT395">
        <v>2.9196211576217726E-2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</row>
    <row r="396" spans="1:104" x14ac:dyDescent="0.25">
      <c r="A396" t="s">
        <v>557</v>
      </c>
      <c r="B396" t="s">
        <v>169</v>
      </c>
      <c r="C396" t="s">
        <v>26</v>
      </c>
      <c r="D396" t="s">
        <v>186</v>
      </c>
      <c r="E396" t="s">
        <v>183</v>
      </c>
      <c r="F396">
        <v>2024</v>
      </c>
      <c r="G396" t="s">
        <v>174</v>
      </c>
      <c r="H396">
        <v>5</v>
      </c>
      <c r="I396">
        <v>16.324071527438861</v>
      </c>
      <c r="J396">
        <v>15.671792758730929</v>
      </c>
      <c r="K396">
        <v>15.301690106700617</v>
      </c>
      <c r="L396">
        <v>15.21340254918981</v>
      </c>
      <c r="M396">
        <v>15.712191688832267</v>
      </c>
      <c r="N396">
        <v>17.163377810430983</v>
      </c>
      <c r="O396">
        <v>19.18769720101432</v>
      </c>
      <c r="P396">
        <v>21.827594016443733</v>
      </c>
      <c r="Q396">
        <v>24.952612685758371</v>
      </c>
      <c r="R396">
        <v>27.324651354568783</v>
      </c>
      <c r="S396">
        <v>29.172272419300459</v>
      </c>
      <c r="T396">
        <v>30.393314230105496</v>
      </c>
      <c r="U396">
        <v>30.92938613005596</v>
      </c>
      <c r="V396">
        <v>31.373456979800658</v>
      </c>
      <c r="W396">
        <v>31.240515764596836</v>
      </c>
      <c r="X396">
        <v>30.384906240887368</v>
      </c>
      <c r="Y396">
        <v>28.939248760608628</v>
      </c>
      <c r="Z396">
        <v>27.024766889176046</v>
      </c>
      <c r="AA396">
        <v>24.757679655552842</v>
      </c>
      <c r="AB396">
        <v>24.290633947512625</v>
      </c>
      <c r="AC396">
        <v>23.871649133945663</v>
      </c>
      <c r="AD396">
        <v>22.04720797425836</v>
      </c>
      <c r="AE396">
        <v>19.719875357766607</v>
      </c>
      <c r="AF396">
        <v>17.855151900212228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0.27976798548528753</v>
      </c>
      <c r="AS396">
        <v>0.28470246940440302</v>
      </c>
      <c r="AT396">
        <v>0.28879011784615238</v>
      </c>
      <c r="AU396">
        <v>0.28756641571276997</v>
      </c>
      <c r="AV396">
        <v>0.27969057180279172</v>
      </c>
      <c r="AW396">
        <v>0.26638342498376277</v>
      </c>
      <c r="AX396">
        <v>0.24876076760051921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62.5</v>
      </c>
      <c r="BF396">
        <v>62.999998777997519</v>
      </c>
      <c r="BG396">
        <v>63.749998999388779</v>
      </c>
      <c r="BH396">
        <v>64.75000030163352</v>
      </c>
      <c r="BI396">
        <v>62.999998777997519</v>
      </c>
      <c r="BJ396">
        <v>62.000001222002489</v>
      </c>
      <c r="BK396">
        <v>62.999998777997519</v>
      </c>
      <c r="BL396">
        <v>68.499999475041648</v>
      </c>
      <c r="BM396">
        <v>76.500001856689707</v>
      </c>
      <c r="BN396">
        <v>81.49999948567617</v>
      </c>
      <c r="BO396">
        <v>85.74999810173901</v>
      </c>
      <c r="BP396">
        <v>87.000000484837216</v>
      </c>
      <c r="BQ396">
        <v>87.250001505267306</v>
      </c>
      <c r="BR396">
        <v>87.250001505267306</v>
      </c>
      <c r="BS396">
        <v>86.249999900905649</v>
      </c>
      <c r="BT396">
        <v>83.749999424769385</v>
      </c>
      <c r="BU396">
        <v>83.499998162645781</v>
      </c>
      <c r="BV396">
        <v>82.999999565918415</v>
      </c>
      <c r="BW396">
        <v>82.500001150461202</v>
      </c>
      <c r="BX396">
        <v>79.249999244466025</v>
      </c>
      <c r="BY396">
        <v>75.50000025232805</v>
      </c>
      <c r="BZ396">
        <v>71.499999091715708</v>
      </c>
      <c r="CA396">
        <v>71.000000434564967</v>
      </c>
      <c r="CB396">
        <v>68.000000515774005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2.9813570460974565E-2</v>
      </c>
      <c r="CO396">
        <v>3.0411416455957952E-2</v>
      </c>
      <c r="CP396">
        <v>3.0770226374564572E-2</v>
      </c>
      <c r="CQ396">
        <v>3.0742646256775651E-2</v>
      </c>
      <c r="CR396">
        <v>3.0321916785619837E-2</v>
      </c>
      <c r="CS396">
        <v>2.947193871260639E-2</v>
      </c>
      <c r="CT396">
        <v>2.7883086187587561E-2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</row>
    <row r="397" spans="1:104" x14ac:dyDescent="0.25">
      <c r="A397" t="s">
        <v>558</v>
      </c>
      <c r="B397" t="s">
        <v>169</v>
      </c>
      <c r="C397" t="s">
        <v>26</v>
      </c>
      <c r="D397" t="s">
        <v>186</v>
      </c>
      <c r="E397" t="s">
        <v>183</v>
      </c>
      <c r="F397">
        <v>2024</v>
      </c>
      <c r="G397" t="s">
        <v>175</v>
      </c>
      <c r="H397">
        <v>6</v>
      </c>
      <c r="I397">
        <v>16.80146060830068</v>
      </c>
      <c r="J397">
        <v>16.118163564110947</v>
      </c>
      <c r="K397">
        <v>15.707971969037882</v>
      </c>
      <c r="L397">
        <v>15.625118437382822</v>
      </c>
      <c r="M397">
        <v>16.148388714719804</v>
      </c>
      <c r="N397">
        <v>17.519233459665543</v>
      </c>
      <c r="O397">
        <v>19.566824916057566</v>
      </c>
      <c r="P397">
        <v>22.292543765741222</v>
      </c>
      <c r="Q397">
        <v>25.377329797656362</v>
      </c>
      <c r="R397">
        <v>27.968179676984775</v>
      </c>
      <c r="S397">
        <v>29.966726176141577</v>
      </c>
      <c r="T397">
        <v>31.195364678959479</v>
      </c>
      <c r="U397">
        <v>31.630669077768779</v>
      </c>
      <c r="V397">
        <v>31.904007602530907</v>
      </c>
      <c r="W397">
        <v>31.742673258572829</v>
      </c>
      <c r="X397">
        <v>31.012858872982989</v>
      </c>
      <c r="Y397">
        <v>29.796134939757376</v>
      </c>
      <c r="Z397">
        <v>28.08477095930235</v>
      </c>
      <c r="AA397">
        <v>25.819056378767534</v>
      </c>
      <c r="AB397">
        <v>24.716324200646163</v>
      </c>
      <c r="AC397">
        <v>24.326388101981749</v>
      </c>
      <c r="AD397">
        <v>22.649066753471992</v>
      </c>
      <c r="AE397">
        <v>20.331243606698564</v>
      </c>
      <c r="AF397">
        <v>18.381576859696029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0.28715078863695942</v>
      </c>
      <c r="AS397">
        <v>0.29115773032186126</v>
      </c>
      <c r="AT397">
        <v>0.29367379006703415</v>
      </c>
      <c r="AU397">
        <v>0.29218872364185161</v>
      </c>
      <c r="AV397">
        <v>0.28547083249191912</v>
      </c>
      <c r="AW397">
        <v>0.27427100259537862</v>
      </c>
      <c r="AX397">
        <v>0.25851801744291247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65.750000939221067</v>
      </c>
      <c r="BF397">
        <v>64.250001402789252</v>
      </c>
      <c r="BG397">
        <v>63.749998999388779</v>
      </c>
      <c r="BH397">
        <v>63.25000004012113</v>
      </c>
      <c r="BI397">
        <v>63.749998999388779</v>
      </c>
      <c r="BJ397">
        <v>62.75000174551068</v>
      </c>
      <c r="BK397">
        <v>62.75000174551068</v>
      </c>
      <c r="BL397">
        <v>68.2499976691076</v>
      </c>
      <c r="BM397">
        <v>73.749999212079089</v>
      </c>
      <c r="BN397">
        <v>76.999999063679269</v>
      </c>
      <c r="BO397">
        <v>83.250001492699241</v>
      </c>
      <c r="BP397">
        <v>85.999999847249697</v>
      </c>
      <c r="BQ397">
        <v>86.249999900905649</v>
      </c>
      <c r="BR397">
        <v>87.000000484837216</v>
      </c>
      <c r="BS397">
        <v>84.999998424158193</v>
      </c>
      <c r="BT397">
        <v>85.74999810173901</v>
      </c>
      <c r="BU397">
        <v>86.249999900905649</v>
      </c>
      <c r="BV397">
        <v>84.499999344043758</v>
      </c>
      <c r="BW397">
        <v>81.750000989493316</v>
      </c>
      <c r="BX397">
        <v>78.999999069963295</v>
      </c>
      <c r="BY397">
        <v>74.749999789243233</v>
      </c>
      <c r="BZ397">
        <v>71.499999091715708</v>
      </c>
      <c r="CA397">
        <v>70.250000756984136</v>
      </c>
      <c r="CB397">
        <v>68.000000515774005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3.084700601231578E-2</v>
      </c>
      <c r="CO397">
        <v>3.1331016817775691E-2</v>
      </c>
      <c r="CP397">
        <v>3.1543073141678334E-2</v>
      </c>
      <c r="CQ397">
        <v>3.1470242291086956E-2</v>
      </c>
      <c r="CR397">
        <v>3.1090551014103473E-2</v>
      </c>
      <c r="CS397">
        <v>3.0386086315616446E-2</v>
      </c>
      <c r="CT397">
        <v>2.8978754732009965E-2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</row>
    <row r="398" spans="1:104" x14ac:dyDescent="0.25">
      <c r="A398" t="s">
        <v>559</v>
      </c>
      <c r="B398" t="s">
        <v>169</v>
      </c>
      <c r="C398" t="s">
        <v>26</v>
      </c>
      <c r="D398" t="s">
        <v>186</v>
      </c>
      <c r="E398" t="s">
        <v>183</v>
      </c>
      <c r="F398">
        <v>2024</v>
      </c>
      <c r="G398" t="s">
        <v>176</v>
      </c>
      <c r="H398">
        <v>7</v>
      </c>
      <c r="I398">
        <v>17.405065661036087</v>
      </c>
      <c r="J398">
        <v>16.690722561714409</v>
      </c>
      <c r="K398">
        <v>16.266066469879924</v>
      </c>
      <c r="L398">
        <v>16.180800398721914</v>
      </c>
      <c r="M398">
        <v>16.727994725271692</v>
      </c>
      <c r="N398">
        <v>18.26379892256756</v>
      </c>
      <c r="O398">
        <v>20.465098121330399</v>
      </c>
      <c r="P398">
        <v>23.060342789651362</v>
      </c>
      <c r="Q398">
        <v>25.84121972082303</v>
      </c>
      <c r="R398">
        <v>28.140206233058045</v>
      </c>
      <c r="S398">
        <v>29.909246046718984</v>
      </c>
      <c r="T398">
        <v>31.035465420549865</v>
      </c>
      <c r="U398">
        <v>31.561108063393288</v>
      </c>
      <c r="V398">
        <v>31.987431659317409</v>
      </c>
      <c r="W398">
        <v>31.999848588912638</v>
      </c>
      <c r="X398">
        <v>31.521361517000969</v>
      </c>
      <c r="Y398">
        <v>30.443684823484514</v>
      </c>
      <c r="Z398">
        <v>28.711979454782472</v>
      </c>
      <c r="AA398">
        <v>26.314703026680611</v>
      </c>
      <c r="AB398">
        <v>25.108955491844412</v>
      </c>
      <c r="AC398">
        <v>24.814421713356968</v>
      </c>
      <c r="AD398">
        <v>23.203301990208555</v>
      </c>
      <c r="AE398">
        <v>20.900163628743663</v>
      </c>
      <c r="AF398">
        <v>18.952176394978054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0.28567893003152406</v>
      </c>
      <c r="AS398">
        <v>0.29051743187943585</v>
      </c>
      <c r="AT398">
        <v>0.29444170245748352</v>
      </c>
      <c r="AU398">
        <v>0.29455599635404778</v>
      </c>
      <c r="AV398">
        <v>0.29015156629154309</v>
      </c>
      <c r="AW398">
        <v>0.28023163333633355</v>
      </c>
      <c r="AX398">
        <v>0.26429143730821986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69.500001018979916</v>
      </c>
      <c r="BF398">
        <v>68.999998253039166</v>
      </c>
      <c r="BG398">
        <v>68.499999475041648</v>
      </c>
      <c r="BH398">
        <v>68.000000515774005</v>
      </c>
      <c r="BI398">
        <v>67.749999011956845</v>
      </c>
      <c r="BJ398">
        <v>67.749999011956845</v>
      </c>
      <c r="BK398">
        <v>68.999998253039166</v>
      </c>
      <c r="BL398">
        <v>71.000000434564967</v>
      </c>
      <c r="BM398">
        <v>75.750002360379014</v>
      </c>
      <c r="BN398">
        <v>77.499998325063842</v>
      </c>
      <c r="BO398">
        <v>79.249999244466025</v>
      </c>
      <c r="BP398">
        <v>78.75000143324263</v>
      </c>
      <c r="BQ398">
        <v>81.249999492443592</v>
      </c>
      <c r="BR398">
        <v>84.000000203505948</v>
      </c>
      <c r="BS398">
        <v>84.499999344043758</v>
      </c>
      <c r="BT398">
        <v>83.749999424769385</v>
      </c>
      <c r="BU398">
        <v>82.250000130031111</v>
      </c>
      <c r="BV398">
        <v>80.749999505978423</v>
      </c>
      <c r="BW398">
        <v>81.249999492443592</v>
      </c>
      <c r="BX398">
        <v>76.749998768329775</v>
      </c>
      <c r="BY398">
        <v>74.250001494632784</v>
      </c>
      <c r="BZ398">
        <v>72.999999111534578</v>
      </c>
      <c r="CA398">
        <v>71.750001139343311</v>
      </c>
      <c r="CB398">
        <v>71.750001139343311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3.1120365647275688E-2</v>
      </c>
      <c r="CO398">
        <v>3.170821011450848E-2</v>
      </c>
      <c r="CP398">
        <v>3.2102191599167197E-2</v>
      </c>
      <c r="CQ398">
        <v>3.2187405889280096E-2</v>
      </c>
      <c r="CR398">
        <v>3.1947845990932512E-2</v>
      </c>
      <c r="CS398">
        <v>3.1274115981098784E-2</v>
      </c>
      <c r="CT398">
        <v>2.9761300955831276E-2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</row>
    <row r="399" spans="1:104" x14ac:dyDescent="0.25">
      <c r="A399" t="s">
        <v>560</v>
      </c>
      <c r="B399" t="s">
        <v>169</v>
      </c>
      <c r="C399" t="s">
        <v>26</v>
      </c>
      <c r="D399" t="s">
        <v>186</v>
      </c>
      <c r="E399" t="s">
        <v>183</v>
      </c>
      <c r="F399">
        <v>2024</v>
      </c>
      <c r="G399" t="s">
        <v>177</v>
      </c>
      <c r="H399">
        <v>8</v>
      </c>
      <c r="I399">
        <v>18.078907276670311</v>
      </c>
      <c r="J399">
        <v>17.295426655355946</v>
      </c>
      <c r="K399">
        <v>16.840972628886359</v>
      </c>
      <c r="L399">
        <v>16.73961494990856</v>
      </c>
      <c r="M399">
        <v>17.336551534634616</v>
      </c>
      <c r="N399">
        <v>19.032558179768142</v>
      </c>
      <c r="O399">
        <v>21.679780272928706</v>
      </c>
      <c r="P399">
        <v>24.60399294051917</v>
      </c>
      <c r="Q399">
        <v>27.983959311327272</v>
      </c>
      <c r="R399">
        <v>30.717840816189849</v>
      </c>
      <c r="S399">
        <v>32.898473669754047</v>
      </c>
      <c r="T399">
        <v>34.194818566747735</v>
      </c>
      <c r="U399">
        <v>34.759862315505153</v>
      </c>
      <c r="V399">
        <v>35.183271918274116</v>
      </c>
      <c r="W399">
        <v>35.126463409854978</v>
      </c>
      <c r="X399">
        <v>34.451483757574081</v>
      </c>
      <c r="Y399">
        <v>33.117878132148277</v>
      </c>
      <c r="Z399">
        <v>31.140126725312587</v>
      </c>
      <c r="AA399">
        <v>28.360779948328975</v>
      </c>
      <c r="AB399">
        <v>27.232247824211516</v>
      </c>
      <c r="AC399">
        <v>26.398792654579385</v>
      </c>
      <c r="AD399">
        <v>24.423939455290149</v>
      </c>
      <c r="AE399">
        <v>21.890188312993352</v>
      </c>
      <c r="AF399">
        <v>19.828563745027061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0.31476052327918347</v>
      </c>
      <c r="AS399">
        <v>0.31996170644993072</v>
      </c>
      <c r="AT399">
        <v>0.32385914007700778</v>
      </c>
      <c r="AU399">
        <v>0.32333624497506219</v>
      </c>
      <c r="AV399">
        <v>0.31712310397410337</v>
      </c>
      <c r="AW399">
        <v>0.30484736446964705</v>
      </c>
      <c r="AX399">
        <v>0.28664233507749864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70.749999534981654</v>
      </c>
      <c r="BF399">
        <v>70.749999534981654</v>
      </c>
      <c r="BG399">
        <v>69.999998769779921</v>
      </c>
      <c r="BH399">
        <v>69.749998293160289</v>
      </c>
      <c r="BI399">
        <v>69.250000240243367</v>
      </c>
      <c r="BJ399">
        <v>68.999998253039166</v>
      </c>
      <c r="BK399">
        <v>68.999998253039166</v>
      </c>
      <c r="BL399">
        <v>71.250001938382113</v>
      </c>
      <c r="BM399">
        <v>76.250000775836227</v>
      </c>
      <c r="BN399">
        <v>80.749999505978423</v>
      </c>
      <c r="BO399">
        <v>85.74999810173901</v>
      </c>
      <c r="BP399">
        <v>87.499999141987971</v>
      </c>
      <c r="BQ399">
        <v>89.250000423930459</v>
      </c>
      <c r="BR399">
        <v>88.000002089198873</v>
      </c>
      <c r="BS399">
        <v>88.999998920113299</v>
      </c>
      <c r="BT399">
        <v>88.999998920113299</v>
      </c>
      <c r="BU399">
        <v>88.250000209306592</v>
      </c>
      <c r="BV399">
        <v>88.250000209306592</v>
      </c>
      <c r="BW399">
        <v>83.499998162645781</v>
      </c>
      <c r="BX399">
        <v>80.499998848088637</v>
      </c>
      <c r="BY399">
        <v>76.500001856689707</v>
      </c>
      <c r="BZ399">
        <v>74.499998768813157</v>
      </c>
      <c r="CA399">
        <v>73.749999212079089</v>
      </c>
      <c r="CB399">
        <v>73.749999212079089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3.3661956737261294E-2</v>
      </c>
      <c r="CO399">
        <v>3.4248014315501854E-2</v>
      </c>
      <c r="CP399">
        <v>3.4580666365847203E-2</v>
      </c>
      <c r="CQ399">
        <v>3.4608351911962348E-2</v>
      </c>
      <c r="CR399">
        <v>3.4294077624320553E-2</v>
      </c>
      <c r="CS399">
        <v>3.3581820697740676E-2</v>
      </c>
      <c r="CT399">
        <v>3.1959319079031004E-2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</row>
    <row r="400" spans="1:104" x14ac:dyDescent="0.25">
      <c r="A400" t="s">
        <v>561</v>
      </c>
      <c r="B400" t="s">
        <v>169</v>
      </c>
      <c r="C400" t="s">
        <v>26</v>
      </c>
      <c r="D400" t="s">
        <v>186</v>
      </c>
      <c r="E400" t="s">
        <v>183</v>
      </c>
      <c r="F400">
        <v>2024</v>
      </c>
      <c r="G400" t="s">
        <v>178</v>
      </c>
      <c r="H400">
        <v>9</v>
      </c>
      <c r="I400">
        <v>18.977046213634083</v>
      </c>
      <c r="J400">
        <v>18.188815423202403</v>
      </c>
      <c r="K400">
        <v>17.720888425021105</v>
      </c>
      <c r="L400">
        <v>17.656763370049603</v>
      </c>
      <c r="M400">
        <v>18.312366640821153</v>
      </c>
      <c r="N400">
        <v>20.212787417100397</v>
      </c>
      <c r="O400">
        <v>23.377633033670836</v>
      </c>
      <c r="P400">
        <v>26.506582055200582</v>
      </c>
      <c r="Q400">
        <v>30.607649034746903</v>
      </c>
      <c r="R400">
        <v>33.857855005610979</v>
      </c>
      <c r="S400">
        <v>36.2894695964224</v>
      </c>
      <c r="T400">
        <v>37.757064571258326</v>
      </c>
      <c r="U400">
        <v>38.256930432919965</v>
      </c>
      <c r="V400">
        <v>38.629604228279625</v>
      </c>
      <c r="W400">
        <v>38.403681427323043</v>
      </c>
      <c r="X400">
        <v>37.350856508529986</v>
      </c>
      <c r="Y400">
        <v>35.519268524019125</v>
      </c>
      <c r="Z400">
        <v>33.206169322614954</v>
      </c>
      <c r="AA400">
        <v>30.32612302079561</v>
      </c>
      <c r="AB400">
        <v>29.6839052739953</v>
      </c>
      <c r="AC400">
        <v>27.960972851742294</v>
      </c>
      <c r="AD400">
        <v>25.676189422056805</v>
      </c>
      <c r="AE400">
        <v>22.925180342926826</v>
      </c>
      <c r="AF400">
        <v>20.765654169961973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0.34755071303957663</v>
      </c>
      <c r="AS400">
        <v>0.3521519271893952</v>
      </c>
      <c r="AT400">
        <v>0.3555823582875477</v>
      </c>
      <c r="AU400">
        <v>0.353502769796952</v>
      </c>
      <c r="AV400">
        <v>0.34381158076794749</v>
      </c>
      <c r="AW400">
        <v>0.32695197676747401</v>
      </c>
      <c r="AX400">
        <v>0.3056600882332034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73.250000192388043</v>
      </c>
      <c r="BF400">
        <v>73.250000192388043</v>
      </c>
      <c r="BG400">
        <v>72.00000191807986</v>
      </c>
      <c r="BH400">
        <v>72.00000191807986</v>
      </c>
      <c r="BI400">
        <v>72.750001716507455</v>
      </c>
      <c r="BJ400">
        <v>70.500001414873935</v>
      </c>
      <c r="BK400">
        <v>72.500000696077365</v>
      </c>
      <c r="BL400">
        <v>74.250001494632784</v>
      </c>
      <c r="BM400">
        <v>83.250001492699241</v>
      </c>
      <c r="BN400">
        <v>88.750001766779704</v>
      </c>
      <c r="BO400">
        <v>94.999998516001725</v>
      </c>
      <c r="BP400">
        <v>98.999999495343914</v>
      </c>
      <c r="BQ400">
        <v>99.749998870807815</v>
      </c>
      <c r="BR400">
        <v>97.249998455094953</v>
      </c>
      <c r="BS400">
        <v>95.999999214012647</v>
      </c>
      <c r="BT400">
        <v>93.499998496182855</v>
      </c>
      <c r="BU400">
        <v>94.000000778736563</v>
      </c>
      <c r="BV400">
        <v>93.749999516612931</v>
      </c>
      <c r="BW400">
        <v>89.749999504044865</v>
      </c>
      <c r="BX400">
        <v>84.999998424158193</v>
      </c>
      <c r="BY400">
        <v>80.749999505978423</v>
      </c>
      <c r="BZ400">
        <v>79.749997901616766</v>
      </c>
      <c r="CA400">
        <v>78.75000143324263</v>
      </c>
      <c r="CB400">
        <v>75.000000990943477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3.6410162054633065E-2</v>
      </c>
      <c r="CO400">
        <v>3.6919443958060585E-2</v>
      </c>
      <c r="CP400">
        <v>3.7201262182402828E-2</v>
      </c>
      <c r="CQ400">
        <v>3.7079995602302372E-2</v>
      </c>
      <c r="CR400">
        <v>3.6535317661485739E-2</v>
      </c>
      <c r="CS400">
        <v>3.5498568602309502E-2</v>
      </c>
      <c r="CT400">
        <v>3.358557883438959E-2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</row>
    <row r="401" spans="1:104" x14ac:dyDescent="0.25">
      <c r="A401" t="s">
        <v>562</v>
      </c>
      <c r="B401" t="s">
        <v>169</v>
      </c>
      <c r="C401" t="s">
        <v>26</v>
      </c>
      <c r="D401" t="s">
        <v>186</v>
      </c>
      <c r="E401" t="s">
        <v>183</v>
      </c>
      <c r="F401">
        <v>2024</v>
      </c>
      <c r="G401" t="s">
        <v>179</v>
      </c>
      <c r="H401">
        <v>10</v>
      </c>
      <c r="I401">
        <v>17.139844217116554</v>
      </c>
      <c r="J401">
        <v>16.449713424307287</v>
      </c>
      <c r="K401">
        <v>16.050114644885042</v>
      </c>
      <c r="L401">
        <v>15.972998517336839</v>
      </c>
      <c r="M401">
        <v>16.515078132949149</v>
      </c>
      <c r="N401">
        <v>18.101670524727037</v>
      </c>
      <c r="O401">
        <v>20.976848930020999</v>
      </c>
      <c r="P401">
        <v>23.154047431812014</v>
      </c>
      <c r="Q401">
        <v>26.32890593551291</v>
      </c>
      <c r="R401">
        <v>29.230402032109705</v>
      </c>
      <c r="S401">
        <v>31.613349138109946</v>
      </c>
      <c r="T401">
        <v>33.302363770679058</v>
      </c>
      <c r="U401">
        <v>34.170329347425792</v>
      </c>
      <c r="V401">
        <v>34.847706523999051</v>
      </c>
      <c r="W401">
        <v>34.788502364412402</v>
      </c>
      <c r="X401">
        <v>33.857625608238926</v>
      </c>
      <c r="Y401">
        <v>32.113641090359835</v>
      </c>
      <c r="Z401">
        <v>29.821541597509043</v>
      </c>
      <c r="AA401">
        <v>28.172685054991145</v>
      </c>
      <c r="AB401">
        <v>27.050835198073038</v>
      </c>
      <c r="AC401">
        <v>25.316971022757439</v>
      </c>
      <c r="AD401">
        <v>23.276904739752052</v>
      </c>
      <c r="AE401">
        <v>20.753567794034183</v>
      </c>
      <c r="AF401">
        <v>18.743363630402065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0.30654553850057037</v>
      </c>
      <c r="AS401">
        <v>0.31453508340267111</v>
      </c>
      <c r="AT401">
        <v>0.32077029026766346</v>
      </c>
      <c r="AU401">
        <v>0.32022531148150707</v>
      </c>
      <c r="AV401">
        <v>0.31165668658272344</v>
      </c>
      <c r="AW401">
        <v>0.29560344584067211</v>
      </c>
      <c r="AX401">
        <v>0.27450484616066367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69.999998769779921</v>
      </c>
      <c r="BF401">
        <v>68.2499976691076</v>
      </c>
      <c r="BG401">
        <v>68.999998253039166</v>
      </c>
      <c r="BH401">
        <v>68.499999475041648</v>
      </c>
      <c r="BI401">
        <v>66.749998555639451</v>
      </c>
      <c r="BJ401">
        <v>66.500001704422772</v>
      </c>
      <c r="BK401">
        <v>67.499998112373532</v>
      </c>
      <c r="BL401">
        <v>67.499998112373532</v>
      </c>
      <c r="BM401">
        <v>74.250001494632784</v>
      </c>
      <c r="BN401">
        <v>78.999999069963295</v>
      </c>
      <c r="BO401">
        <v>83.250001492699241</v>
      </c>
      <c r="BP401">
        <v>83.749999424769385</v>
      </c>
      <c r="BQ401">
        <v>84.249998323613667</v>
      </c>
      <c r="BR401">
        <v>85.249999444588255</v>
      </c>
      <c r="BS401">
        <v>84.999998424158193</v>
      </c>
      <c r="BT401">
        <v>85.74999810173901</v>
      </c>
      <c r="BU401">
        <v>84.999998424158193</v>
      </c>
      <c r="BV401">
        <v>81.49999948567617</v>
      </c>
      <c r="BW401">
        <v>77.750000312268043</v>
      </c>
      <c r="BX401">
        <v>73.749999212079089</v>
      </c>
      <c r="BY401">
        <v>72.249998588026401</v>
      </c>
      <c r="BZ401">
        <v>69.749998293160289</v>
      </c>
      <c r="CA401">
        <v>68.499999475041648</v>
      </c>
      <c r="CB401">
        <v>68.000000515774005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3.238347976923097E-2</v>
      </c>
      <c r="CO401">
        <v>3.3324133582720392E-2</v>
      </c>
      <c r="CP401">
        <v>3.3913235358899924E-2</v>
      </c>
      <c r="CQ401">
        <v>3.3953383764942086E-2</v>
      </c>
      <c r="CR401">
        <v>3.3482454273308079E-2</v>
      </c>
      <c r="CS401">
        <v>3.2411082701582494E-2</v>
      </c>
      <c r="CT401">
        <v>3.0452560588826276E-2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</row>
    <row r="402" spans="1:104" x14ac:dyDescent="0.25">
      <c r="A402" t="s">
        <v>563</v>
      </c>
      <c r="B402" t="s">
        <v>169</v>
      </c>
      <c r="C402" t="s">
        <v>26</v>
      </c>
      <c r="D402" t="s">
        <v>186</v>
      </c>
      <c r="E402" t="s">
        <v>183</v>
      </c>
      <c r="F402">
        <v>2024</v>
      </c>
      <c r="G402" t="s">
        <v>180</v>
      </c>
      <c r="H402">
        <v>11</v>
      </c>
      <c r="I402">
        <v>15.70474941632656</v>
      </c>
      <c r="J402">
        <v>15.195617576072637</v>
      </c>
      <c r="K402">
        <v>14.907388146738073</v>
      </c>
      <c r="L402">
        <v>14.91823446113767</v>
      </c>
      <c r="M402">
        <v>15.470086833805064</v>
      </c>
      <c r="N402">
        <v>17.000712649024052</v>
      </c>
      <c r="O402">
        <v>19.05828699233707</v>
      </c>
      <c r="P402">
        <v>21.081015223774692</v>
      </c>
      <c r="Q402">
        <v>23.764868834025588</v>
      </c>
      <c r="R402">
        <v>25.958435720493316</v>
      </c>
      <c r="S402">
        <v>27.730680790672309</v>
      </c>
      <c r="T402">
        <v>28.892222072751959</v>
      </c>
      <c r="U402">
        <v>29.440971402605893</v>
      </c>
      <c r="V402">
        <v>29.89623047246064</v>
      </c>
      <c r="W402">
        <v>29.694531768128993</v>
      </c>
      <c r="X402">
        <v>28.691540505431327</v>
      </c>
      <c r="Y402">
        <v>27.55858987614365</v>
      </c>
      <c r="Z402">
        <v>27.191662691903769</v>
      </c>
      <c r="AA402">
        <v>25.139988608819561</v>
      </c>
      <c r="AB402">
        <v>23.6843513458711</v>
      </c>
      <c r="AC402">
        <v>22.284175074380556</v>
      </c>
      <c r="AD402">
        <v>20.612713691256342</v>
      </c>
      <c r="AE402">
        <v>18.561061587177555</v>
      </c>
      <c r="AF402">
        <v>16.921496287778794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0.26595054313774386</v>
      </c>
      <c r="AS402">
        <v>0.27100173470233829</v>
      </c>
      <c r="AT402">
        <v>0.27519237184937018</v>
      </c>
      <c r="AU402">
        <v>0.27333573159685548</v>
      </c>
      <c r="AV402">
        <v>0.26410328196317595</v>
      </c>
      <c r="AW402">
        <v>0.25367457220701167</v>
      </c>
      <c r="AX402">
        <v>0.25029703882996562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59.749999530631165</v>
      </c>
      <c r="BF402">
        <v>59.500000927136384</v>
      </c>
      <c r="BG402">
        <v>58.750000282781436</v>
      </c>
      <c r="BH402">
        <v>58.499998295577228</v>
      </c>
      <c r="BI402">
        <v>58.249999963987662</v>
      </c>
      <c r="BJ402">
        <v>56.999999514437697</v>
      </c>
      <c r="BK402">
        <v>57.749999524347132</v>
      </c>
      <c r="BL402">
        <v>60.250000181753535</v>
      </c>
      <c r="BM402">
        <v>67.749999011956845</v>
      </c>
      <c r="BN402">
        <v>75.50000025232805</v>
      </c>
      <c r="BO402">
        <v>78.999999069963295</v>
      </c>
      <c r="BP402">
        <v>81.999998021980147</v>
      </c>
      <c r="BQ402">
        <v>84.499999344043758</v>
      </c>
      <c r="BR402">
        <v>83.749999424769385</v>
      </c>
      <c r="BS402">
        <v>83.499998162645781</v>
      </c>
      <c r="BT402">
        <v>82.999999565918415</v>
      </c>
      <c r="BU402">
        <v>80.499998848088637</v>
      </c>
      <c r="BV402">
        <v>75.249999231897959</v>
      </c>
      <c r="BW402">
        <v>69.749998293160289</v>
      </c>
      <c r="BX402">
        <v>65.499999072863616</v>
      </c>
      <c r="BY402">
        <v>64.499998556122847</v>
      </c>
      <c r="BZ402">
        <v>61.499998999872169</v>
      </c>
      <c r="CA402">
        <v>60.500001927264215</v>
      </c>
      <c r="CB402">
        <v>58.999999248816508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2.8435724365260841E-2</v>
      </c>
      <c r="CO402">
        <v>2.9075425024934334E-2</v>
      </c>
      <c r="CP402">
        <v>2.946531589625204E-2</v>
      </c>
      <c r="CQ402">
        <v>2.9348331427795311E-2</v>
      </c>
      <c r="CR402">
        <v>2.8644188087908445E-2</v>
      </c>
      <c r="CS402">
        <v>2.7827912395220689E-2</v>
      </c>
      <c r="CT402">
        <v>2.7457752783968697E-2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</row>
    <row r="403" spans="1:104" x14ac:dyDescent="0.25">
      <c r="A403" t="s">
        <v>564</v>
      </c>
      <c r="B403" t="s">
        <v>169</v>
      </c>
      <c r="C403" t="s">
        <v>26</v>
      </c>
      <c r="D403" t="s">
        <v>186</v>
      </c>
      <c r="E403" t="s">
        <v>183</v>
      </c>
      <c r="F403">
        <v>2024</v>
      </c>
      <c r="G403" t="s">
        <v>181</v>
      </c>
      <c r="H403">
        <v>12</v>
      </c>
      <c r="I403">
        <v>14.317786356425925</v>
      </c>
      <c r="J403">
        <v>13.961698311308959</v>
      </c>
      <c r="K403">
        <v>13.82265720457313</v>
      </c>
      <c r="L403">
        <v>13.947080716801873</v>
      </c>
      <c r="M403">
        <v>14.55808814750463</v>
      </c>
      <c r="N403">
        <v>16.140754295857427</v>
      </c>
      <c r="O403">
        <v>18.108284770303431</v>
      </c>
      <c r="P403">
        <v>20.039027208439396</v>
      </c>
      <c r="Q403">
        <v>21.686657224266803</v>
      </c>
      <c r="R403">
        <v>22.289059519359853</v>
      </c>
      <c r="S403">
        <v>22.474546728327709</v>
      </c>
      <c r="T403">
        <v>22.345177320539563</v>
      </c>
      <c r="U403">
        <v>22.003975565159184</v>
      </c>
      <c r="V403">
        <v>21.79847554274598</v>
      </c>
      <c r="W403">
        <v>21.433724363124931</v>
      </c>
      <c r="X403">
        <v>20.790134408858684</v>
      </c>
      <c r="Y403">
        <v>20.536074515678695</v>
      </c>
      <c r="Z403">
        <v>21.523634114741345</v>
      </c>
      <c r="AA403">
        <v>21.072270434621949</v>
      </c>
      <c r="AB403">
        <v>20.12462558554294</v>
      </c>
      <c r="AC403">
        <v>19.174659194575181</v>
      </c>
      <c r="AD403">
        <v>18.067550784992644</v>
      </c>
      <c r="AE403">
        <v>16.54361040164768</v>
      </c>
      <c r="AF403">
        <v>15.357779123691438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0.20568553883782528</v>
      </c>
      <c r="AS403">
        <v>0.20254480257293214</v>
      </c>
      <c r="AT403">
        <v>0.20065319984065999</v>
      </c>
      <c r="AU403">
        <v>0.19729569256642704</v>
      </c>
      <c r="AV403">
        <v>0.19137149087041619</v>
      </c>
      <c r="AW403">
        <v>0.18903289778633112</v>
      </c>
      <c r="AX403">
        <v>0.19812329688610736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47.250000080483943</v>
      </c>
      <c r="BF403">
        <v>46.749999248091427</v>
      </c>
      <c r="BG403">
        <v>45.249999590812855</v>
      </c>
      <c r="BH403">
        <v>45.000000141390714</v>
      </c>
      <c r="BI403">
        <v>45.249999590812855</v>
      </c>
      <c r="BJ403">
        <v>45.249999590812855</v>
      </c>
      <c r="BK403">
        <v>44.249999889787752</v>
      </c>
      <c r="BL403">
        <v>45.249999590812855</v>
      </c>
      <c r="BM403">
        <v>47.750000761818008</v>
      </c>
      <c r="BN403">
        <v>50.75000043891545</v>
      </c>
      <c r="BO403">
        <v>52.999999652928089</v>
      </c>
      <c r="BP403">
        <v>53.249999434678834</v>
      </c>
      <c r="BQ403">
        <v>53.999999686281797</v>
      </c>
      <c r="BR403">
        <v>55.000000595774551</v>
      </c>
      <c r="BS403">
        <v>56.000000175952891</v>
      </c>
      <c r="BT403">
        <v>55.000000595774551</v>
      </c>
      <c r="BU403">
        <v>54.250000585865116</v>
      </c>
      <c r="BV403">
        <v>50.75000043891545</v>
      </c>
      <c r="BW403">
        <v>49.25000041909658</v>
      </c>
      <c r="BX403">
        <v>48.500000530033915</v>
      </c>
      <c r="BY403">
        <v>46.500000282056348</v>
      </c>
      <c r="BZ403">
        <v>47.750000761818008</v>
      </c>
      <c r="CA403">
        <v>45.99999960072229</v>
      </c>
      <c r="CB403">
        <v>45.249999590812855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2.0804014778051824E-2</v>
      </c>
      <c r="CO403">
        <v>2.0581454120334075E-2</v>
      </c>
      <c r="CP403">
        <v>2.0439365972242374E-2</v>
      </c>
      <c r="CQ403">
        <v>2.0238795477646662E-2</v>
      </c>
      <c r="CR403">
        <v>1.9839631127418746E-2</v>
      </c>
      <c r="CS403">
        <v>1.9779423794198107E-2</v>
      </c>
      <c r="CT403">
        <v>2.0627401681785524E-2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</row>
    <row r="404" spans="1:104" x14ac:dyDescent="0.25">
      <c r="A404" t="s">
        <v>565</v>
      </c>
      <c r="B404" t="s">
        <v>169</v>
      </c>
      <c r="C404" t="s">
        <v>26</v>
      </c>
      <c r="D404" t="s">
        <v>186</v>
      </c>
      <c r="E404" t="s">
        <v>183</v>
      </c>
      <c r="F404">
        <v>2024</v>
      </c>
      <c r="G404" t="s">
        <v>182</v>
      </c>
      <c r="H404">
        <v>8</v>
      </c>
      <c r="I404">
        <v>18.022564995071317</v>
      </c>
      <c r="J404">
        <v>17.243823228595872</v>
      </c>
      <c r="K404">
        <v>16.792316095813263</v>
      </c>
      <c r="L404">
        <v>16.691540762291126</v>
      </c>
      <c r="M404">
        <v>17.286905485589287</v>
      </c>
      <c r="N404">
        <v>18.975390847091429</v>
      </c>
      <c r="O404">
        <v>21.610459728510122</v>
      </c>
      <c r="P404">
        <v>24.501294527104847</v>
      </c>
      <c r="Q404">
        <v>27.835746342970481</v>
      </c>
      <c r="R404">
        <v>30.529855697032357</v>
      </c>
      <c r="S404">
        <v>32.675971496909874</v>
      </c>
      <c r="T404">
        <v>33.95256303846309</v>
      </c>
      <c r="U404">
        <v>34.517116028507033</v>
      </c>
      <c r="V404">
        <v>34.946216124179188</v>
      </c>
      <c r="W404">
        <v>34.898318116039569</v>
      </c>
      <c r="X404">
        <v>34.23382906570491</v>
      </c>
      <c r="Y404">
        <v>32.916561741664189</v>
      </c>
      <c r="Z404">
        <v>30.955235192709182</v>
      </c>
      <c r="AA404">
        <v>28.207035204189239</v>
      </c>
      <c r="AB404">
        <v>27.090142088827715</v>
      </c>
      <c r="AC404">
        <v>26.272136528575238</v>
      </c>
      <c r="AD404">
        <v>24.313851028043143</v>
      </c>
      <c r="AE404">
        <v>21.79744394944068</v>
      </c>
      <c r="AF404">
        <v>19.748420043470265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0.31253058241235554</v>
      </c>
      <c r="AS404">
        <v>0.31772723713381151</v>
      </c>
      <c r="AT404">
        <v>0.32167707836811238</v>
      </c>
      <c r="AU404">
        <v>0.32123619302021605</v>
      </c>
      <c r="AV404">
        <v>0.31511961177104258</v>
      </c>
      <c r="AW404">
        <v>0.30299426901624005</v>
      </c>
      <c r="AX404">
        <v>0.28494042010750292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69.812500904779739</v>
      </c>
      <c r="BF404">
        <v>69.312502247628984</v>
      </c>
      <c r="BG404">
        <v>68.562501361580502</v>
      </c>
      <c r="BH404">
        <v>68.2499976691076</v>
      </c>
      <c r="BI404">
        <v>68.374999689907213</v>
      </c>
      <c r="BJ404">
        <v>67.499998112373532</v>
      </c>
      <c r="BK404">
        <v>68.312500582843953</v>
      </c>
      <c r="BL404">
        <v>71.18750041438355</v>
      </c>
      <c r="BM404">
        <v>77.250001171730233</v>
      </c>
      <c r="BN404">
        <v>81.000001251489095</v>
      </c>
      <c r="BO404">
        <v>85.812500350818169</v>
      </c>
      <c r="BP404">
        <v>87.81249902778778</v>
      </c>
      <c r="BQ404">
        <v>89.125000517949232</v>
      </c>
      <c r="BR404">
        <v>89.062500202418335</v>
      </c>
      <c r="BS404">
        <v>88.625001135717909</v>
      </c>
      <c r="BT404">
        <v>88.000002089198873</v>
      </c>
      <c r="BU404">
        <v>87.687497913338902</v>
      </c>
      <c r="BV404">
        <v>86.812501955179812</v>
      </c>
      <c r="BW404">
        <v>84.062500277343332</v>
      </c>
      <c r="BX404">
        <v>80.312499351657095</v>
      </c>
      <c r="BY404">
        <v>76.562499634438538</v>
      </c>
      <c r="BZ404">
        <v>74.687501407260569</v>
      </c>
      <c r="CA404">
        <v>73.624997855936698</v>
      </c>
      <c r="CB404">
        <v>72.124998802891938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3.3446865948522947E-2</v>
      </c>
      <c r="CO404">
        <v>3.4035039436684129E-2</v>
      </c>
      <c r="CP404">
        <v>3.4374062080723376E-2</v>
      </c>
      <c r="CQ404">
        <v>3.4409981586499806E-2</v>
      </c>
      <c r="CR404">
        <v>3.4101846199776624E-2</v>
      </c>
      <c r="CS404">
        <v>3.3397227805430432E-2</v>
      </c>
      <c r="CT404">
        <v>3.178612171338633E-2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</row>
    <row r="405" spans="1:104" x14ac:dyDescent="0.25">
      <c r="A405" t="s">
        <v>566</v>
      </c>
      <c r="B405" t="s">
        <v>169</v>
      </c>
      <c r="C405" t="s">
        <v>26</v>
      </c>
      <c r="D405" t="s">
        <v>186</v>
      </c>
      <c r="E405" t="s">
        <v>183</v>
      </c>
      <c r="F405">
        <v>2025</v>
      </c>
      <c r="G405" t="s">
        <v>170</v>
      </c>
      <c r="H405">
        <v>1</v>
      </c>
      <c r="I405">
        <v>14.16463484905656</v>
      </c>
      <c r="J405">
        <v>13.827439571800447</v>
      </c>
      <c r="K405">
        <v>13.741719781462487</v>
      </c>
      <c r="L405">
        <v>13.911259930447581</v>
      </c>
      <c r="M405">
        <v>14.592511242831367</v>
      </c>
      <c r="N405">
        <v>16.266429221657368</v>
      </c>
      <c r="O405">
        <v>18.987499685411702</v>
      </c>
      <c r="P405">
        <v>20.945899877076894</v>
      </c>
      <c r="Q405">
        <v>22.246744080409183</v>
      </c>
      <c r="R405">
        <v>22.223776858118644</v>
      </c>
      <c r="S405">
        <v>21.805424110898301</v>
      </c>
      <c r="T405">
        <v>21.260758752156818</v>
      </c>
      <c r="U405">
        <v>20.585598894690243</v>
      </c>
      <c r="V405">
        <v>20.119086407895626</v>
      </c>
      <c r="W405">
        <v>19.669866066003845</v>
      </c>
      <c r="X405">
        <v>19.210431045542485</v>
      </c>
      <c r="Y405">
        <v>19.231075494817862</v>
      </c>
      <c r="Z405">
        <v>20.661651751974819</v>
      </c>
      <c r="AA405">
        <v>20.657447387272537</v>
      </c>
      <c r="AB405">
        <v>19.863626074424179</v>
      </c>
      <c r="AC405">
        <v>18.989254977123331</v>
      </c>
      <c r="AD405">
        <v>17.954228173533167</v>
      </c>
      <c r="AE405">
        <v>16.434589021125714</v>
      </c>
      <c r="AF405">
        <v>15.309918615813649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0.19570354835435314</v>
      </c>
      <c r="AS405">
        <v>0.18948876235040588</v>
      </c>
      <c r="AT405">
        <v>0.18519455055650036</v>
      </c>
      <c r="AU405">
        <v>0.18105951047438396</v>
      </c>
      <c r="AV405">
        <v>0.17683045231702726</v>
      </c>
      <c r="AW405">
        <v>0.17702048373729226</v>
      </c>
      <c r="AX405">
        <v>0.19018882659908859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42.249999672021879</v>
      </c>
      <c r="BF405">
        <v>40.249999424044319</v>
      </c>
      <c r="BG405">
        <v>39.499999534981647</v>
      </c>
      <c r="BH405">
        <v>39.499999534981647</v>
      </c>
      <c r="BI405">
        <v>38.749999162531921</v>
      </c>
      <c r="BJ405">
        <v>38.499999531839634</v>
      </c>
      <c r="BK405">
        <v>38.499999531839634</v>
      </c>
      <c r="BL405">
        <v>36.750000968949365</v>
      </c>
      <c r="BM405">
        <v>44.000001044599436</v>
      </c>
      <c r="BN405">
        <v>47.999999607006323</v>
      </c>
      <c r="BO405">
        <v>50.75000043891545</v>
      </c>
      <c r="BP405">
        <v>53.249999434678834</v>
      </c>
      <c r="BQ405">
        <v>55.000000595774551</v>
      </c>
      <c r="BR405">
        <v>53.999999686281797</v>
      </c>
      <c r="BS405">
        <v>55.249999440962867</v>
      </c>
      <c r="BT405">
        <v>54.500000518674319</v>
      </c>
      <c r="BU405">
        <v>52.499998820535566</v>
      </c>
      <c r="BV405">
        <v>50.249999636734628</v>
      </c>
      <c r="BW405">
        <v>48.750000221149577</v>
      </c>
      <c r="BX405">
        <v>45.750000030453378</v>
      </c>
      <c r="BY405">
        <v>44.249999889787752</v>
      </c>
      <c r="BZ405">
        <v>43.500000242418608</v>
      </c>
      <c r="CA405">
        <v>44.750000722180275</v>
      </c>
      <c r="CB405">
        <v>42.999999923624848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1.9047430309699478E-2</v>
      </c>
      <c r="CO405">
        <v>1.8492968764261146E-2</v>
      </c>
      <c r="CP405">
        <v>1.8098088898729717E-2</v>
      </c>
      <c r="CQ405">
        <v>1.7819704526725492E-2</v>
      </c>
      <c r="CR405">
        <v>1.7637896323277297E-2</v>
      </c>
      <c r="CS405">
        <v>1.7921967370801185E-2</v>
      </c>
      <c r="CT405">
        <v>1.9242118919254862E-2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</row>
    <row r="406" spans="1:104" x14ac:dyDescent="0.25">
      <c r="A406" t="s">
        <v>567</v>
      </c>
      <c r="B406" t="s">
        <v>169</v>
      </c>
      <c r="C406" t="s">
        <v>26</v>
      </c>
      <c r="D406" t="s">
        <v>186</v>
      </c>
      <c r="E406" t="s">
        <v>183</v>
      </c>
      <c r="F406">
        <v>2025</v>
      </c>
      <c r="G406" t="s">
        <v>171</v>
      </c>
      <c r="H406">
        <v>2</v>
      </c>
      <c r="I406">
        <v>14.696866457843683</v>
      </c>
      <c r="J406">
        <v>14.272276340790073</v>
      </c>
      <c r="K406">
        <v>14.11106882551208</v>
      </c>
      <c r="L406">
        <v>14.193581652371426</v>
      </c>
      <c r="M406">
        <v>14.791627164779586</v>
      </c>
      <c r="N406">
        <v>16.37700942726244</v>
      </c>
      <c r="O406">
        <v>18.772286709986339</v>
      </c>
      <c r="P406">
        <v>20.47733292729755</v>
      </c>
      <c r="Q406">
        <v>22.136833275248257</v>
      </c>
      <c r="R406">
        <v>23.001169302484303</v>
      </c>
      <c r="S406">
        <v>23.521398168858081</v>
      </c>
      <c r="T406">
        <v>23.765966643805292</v>
      </c>
      <c r="U406">
        <v>23.784123205619615</v>
      </c>
      <c r="V406">
        <v>23.890176257259629</v>
      </c>
      <c r="W406">
        <v>23.72037264722055</v>
      </c>
      <c r="X406">
        <v>23.083771495526516</v>
      </c>
      <c r="Y406">
        <v>22.379430369361813</v>
      </c>
      <c r="Z406">
        <v>22.501480919403214</v>
      </c>
      <c r="AA406">
        <v>22.395773587699676</v>
      </c>
      <c r="AB406">
        <v>21.303209894471884</v>
      </c>
      <c r="AC406">
        <v>20.240334497651475</v>
      </c>
      <c r="AD406">
        <v>18.907705540676172</v>
      </c>
      <c r="AE406">
        <v>17.136358580997385</v>
      </c>
      <c r="AF406">
        <v>15.789399093452815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0.21876378677771688</v>
      </c>
      <c r="AS406">
        <v>0.21893092304662506</v>
      </c>
      <c r="AT406">
        <v>0.21990712356996633</v>
      </c>
      <c r="AU406">
        <v>0.2183441053165367</v>
      </c>
      <c r="AV406">
        <v>0.21248424614397193</v>
      </c>
      <c r="AW406">
        <v>0.20600083088058216</v>
      </c>
      <c r="AX406">
        <v>0.20712429758508064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47.750000761818008</v>
      </c>
      <c r="BF406">
        <v>48.500000530033915</v>
      </c>
      <c r="BG406">
        <v>48.249999147063527</v>
      </c>
      <c r="BH406">
        <v>49.25000041909658</v>
      </c>
      <c r="BI406">
        <v>48.999998915279441</v>
      </c>
      <c r="BJ406">
        <v>48.249999147063527</v>
      </c>
      <c r="BK406">
        <v>49.25000041909658</v>
      </c>
      <c r="BL406">
        <v>47.999999607006323</v>
      </c>
      <c r="BM406">
        <v>51.499999965437823</v>
      </c>
      <c r="BN406">
        <v>54.500000518674319</v>
      </c>
      <c r="BO406">
        <v>57.250000504656093</v>
      </c>
      <c r="BP406">
        <v>58.249999963987662</v>
      </c>
      <c r="BQ406">
        <v>60.000001276141845</v>
      </c>
      <c r="BR406">
        <v>60.749998597210755</v>
      </c>
      <c r="BS406">
        <v>61.499998999872169</v>
      </c>
      <c r="BT406">
        <v>60.000001276141845</v>
      </c>
      <c r="BU406">
        <v>58.999999248816508</v>
      </c>
      <c r="BV406">
        <v>58.499998295577228</v>
      </c>
      <c r="BW406">
        <v>55.750000243143695</v>
      </c>
      <c r="BX406">
        <v>52.75000068689301</v>
      </c>
      <c r="BY406">
        <v>52.75000068689301</v>
      </c>
      <c r="BZ406">
        <v>50.75000043891545</v>
      </c>
      <c r="CA406">
        <v>50.000000549852786</v>
      </c>
      <c r="CB406">
        <v>49.25000041909658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2.2661571948823737E-2</v>
      </c>
      <c r="CO406">
        <v>2.2789441088928143E-2</v>
      </c>
      <c r="CP406">
        <v>2.2903433534101035E-2</v>
      </c>
      <c r="CQ406">
        <v>2.2846388369273839E-2</v>
      </c>
      <c r="CR406">
        <v>2.2522046280364645E-2</v>
      </c>
      <c r="CS406">
        <v>2.2143154612916396E-2</v>
      </c>
      <c r="CT406">
        <v>2.2194089383434073E-2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</row>
    <row r="407" spans="1:104" x14ac:dyDescent="0.25">
      <c r="A407" t="s">
        <v>568</v>
      </c>
      <c r="B407" t="s">
        <v>169</v>
      </c>
      <c r="C407" t="s">
        <v>26</v>
      </c>
      <c r="D407" t="s">
        <v>186</v>
      </c>
      <c r="E407" t="s">
        <v>183</v>
      </c>
      <c r="F407">
        <v>2025</v>
      </c>
      <c r="G407" t="s">
        <v>172</v>
      </c>
      <c r="H407">
        <v>3</v>
      </c>
      <c r="I407">
        <v>15.94734030949048</v>
      </c>
      <c r="J407">
        <v>15.327576314628296</v>
      </c>
      <c r="K407">
        <v>14.989187547166129</v>
      </c>
      <c r="L407">
        <v>14.930675779120703</v>
      </c>
      <c r="M407">
        <v>15.43003365385189</v>
      </c>
      <c r="N407">
        <v>16.889001891718827</v>
      </c>
      <c r="O407">
        <v>19.44211169636802</v>
      </c>
      <c r="P407">
        <v>21.165644666620697</v>
      </c>
      <c r="Q407">
        <v>23.37580456168995</v>
      </c>
      <c r="R407">
        <v>25.246173428751181</v>
      </c>
      <c r="S407">
        <v>26.867372111998929</v>
      </c>
      <c r="T407">
        <v>27.978759237256035</v>
      </c>
      <c r="U407">
        <v>28.600931443796384</v>
      </c>
      <c r="V407">
        <v>29.239892408039125</v>
      </c>
      <c r="W407">
        <v>29.300031521283525</v>
      </c>
      <c r="X407">
        <v>28.693560889628273</v>
      </c>
      <c r="Y407">
        <v>27.508656997301109</v>
      </c>
      <c r="Z407">
        <v>26.066085958511461</v>
      </c>
      <c r="AA407">
        <v>24.606773707668609</v>
      </c>
      <c r="AB407">
        <v>24.211259881238778</v>
      </c>
      <c r="AC407">
        <v>22.915348083945727</v>
      </c>
      <c r="AD407">
        <v>21.186145330904246</v>
      </c>
      <c r="AE407">
        <v>19.013305318758682</v>
      </c>
      <c r="AF407">
        <v>17.281782209637335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0.2575421995223181</v>
      </c>
      <c r="AS407">
        <v>0.26326923747862868</v>
      </c>
      <c r="AT407">
        <v>0.26915083301896869</v>
      </c>
      <c r="AU407">
        <v>0.26970440608718471</v>
      </c>
      <c r="AV407">
        <v>0.2641218737187388</v>
      </c>
      <c r="AW407">
        <v>0.25321495254213422</v>
      </c>
      <c r="AX407">
        <v>0.2399362015265383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54.250000585865116</v>
      </c>
      <c r="BF407">
        <v>54.500000518674319</v>
      </c>
      <c r="BG407">
        <v>53.249999434678834</v>
      </c>
      <c r="BH407">
        <v>54.500000518674319</v>
      </c>
      <c r="BI407">
        <v>54.74999921280417</v>
      </c>
      <c r="BJ407">
        <v>53.500001421883042</v>
      </c>
      <c r="BK407">
        <v>52.75000068689301</v>
      </c>
      <c r="BL407">
        <v>58.499998295577228</v>
      </c>
      <c r="BM407">
        <v>65.499999072863616</v>
      </c>
      <c r="BN407">
        <v>71.750001139343311</v>
      </c>
      <c r="BO407">
        <v>75.750002360379014</v>
      </c>
      <c r="BP407">
        <v>78.249998788148645</v>
      </c>
      <c r="BQ407">
        <v>81.000001251489095</v>
      </c>
      <c r="BR407">
        <v>81.750000989493316</v>
      </c>
      <c r="BS407">
        <v>81.249999492443592</v>
      </c>
      <c r="BT407">
        <v>78.249998788148645</v>
      </c>
      <c r="BU407">
        <v>76.999999063679269</v>
      </c>
      <c r="BV407">
        <v>74.499998768813157</v>
      </c>
      <c r="BW407">
        <v>69.500001018979916</v>
      </c>
      <c r="BX407">
        <v>65.24999805243354</v>
      </c>
      <c r="BY407">
        <v>62.999998777997519</v>
      </c>
      <c r="BZ407">
        <v>59.500000927136384</v>
      </c>
      <c r="CA407">
        <v>59.250000994327188</v>
      </c>
      <c r="CB407">
        <v>56.249999625375025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2.7448850829851178E-2</v>
      </c>
      <c r="CO407">
        <v>2.8183607845524438E-2</v>
      </c>
      <c r="CP407">
        <v>2.8741211595463997E-2</v>
      </c>
      <c r="CQ407">
        <v>2.889517420066175E-2</v>
      </c>
      <c r="CR407">
        <v>2.8652428289538186E-2</v>
      </c>
      <c r="CS407">
        <v>2.7947113307350422E-2</v>
      </c>
      <c r="CT407">
        <v>2.6689218123462907E-2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</row>
    <row r="408" spans="1:104" x14ac:dyDescent="0.25">
      <c r="A408" t="s">
        <v>569</v>
      </c>
      <c r="B408" t="s">
        <v>169</v>
      </c>
      <c r="C408" t="s">
        <v>26</v>
      </c>
      <c r="D408" t="s">
        <v>186</v>
      </c>
      <c r="E408" t="s">
        <v>183</v>
      </c>
      <c r="F408">
        <v>2025</v>
      </c>
      <c r="G408" t="s">
        <v>173</v>
      </c>
      <c r="H408">
        <v>4</v>
      </c>
      <c r="I408">
        <v>16.564380116148108</v>
      </c>
      <c r="J408">
        <v>15.859388751304472</v>
      </c>
      <c r="K408">
        <v>15.454743984989545</v>
      </c>
      <c r="L408">
        <v>15.367626397883114</v>
      </c>
      <c r="M408">
        <v>15.857606714693118</v>
      </c>
      <c r="N408">
        <v>17.357759416846896</v>
      </c>
      <c r="O408">
        <v>19.624997142457392</v>
      </c>
      <c r="P408">
        <v>21.855479777607204</v>
      </c>
      <c r="Q408">
        <v>25.062560968522359</v>
      </c>
      <c r="R408">
        <v>27.776667879125487</v>
      </c>
      <c r="S408">
        <v>29.979246188027524</v>
      </c>
      <c r="T408">
        <v>31.41705888543736</v>
      </c>
      <c r="U408">
        <v>32.083980883272446</v>
      </c>
      <c r="V408">
        <v>32.615103534165776</v>
      </c>
      <c r="W408">
        <v>32.566275398686095</v>
      </c>
      <c r="X408">
        <v>31.782735849467851</v>
      </c>
      <c r="Y408">
        <v>30.312335522718691</v>
      </c>
      <c r="Z408">
        <v>28.347962895094167</v>
      </c>
      <c r="AA408">
        <v>25.908458400252876</v>
      </c>
      <c r="AB408">
        <v>25.641246020982489</v>
      </c>
      <c r="AC408">
        <v>24.569708373349968</v>
      </c>
      <c r="AD408">
        <v>22.608078755813679</v>
      </c>
      <c r="AE408">
        <v>20.158712273687048</v>
      </c>
      <c r="AF408">
        <v>18.19366871992797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0.28919148087316454</v>
      </c>
      <c r="AS408">
        <v>0.29533043671209203</v>
      </c>
      <c r="AT408">
        <v>0.30021937119592329</v>
      </c>
      <c r="AU408">
        <v>0.29976991033026001</v>
      </c>
      <c r="AV408">
        <v>0.29255749026019578</v>
      </c>
      <c r="AW408">
        <v>0.27902258481734721</v>
      </c>
      <c r="AX408">
        <v>0.2609406828190502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64.499998556122847</v>
      </c>
      <c r="BF408">
        <v>62.249998254489327</v>
      </c>
      <c r="BG408">
        <v>60.749998597210755</v>
      </c>
      <c r="BH408">
        <v>60.250000181753535</v>
      </c>
      <c r="BI408">
        <v>61.250001000611221</v>
      </c>
      <c r="BJ408">
        <v>60.749998597210755</v>
      </c>
      <c r="BK408">
        <v>62.5</v>
      </c>
      <c r="BL408">
        <v>66.749998555639451</v>
      </c>
      <c r="BM408">
        <v>76.500001856689707</v>
      </c>
      <c r="BN408">
        <v>81.999998021980147</v>
      </c>
      <c r="BO408">
        <v>87.250001505267306</v>
      </c>
      <c r="BP408">
        <v>90.499999181625711</v>
      </c>
      <c r="BQ408">
        <v>91.249998134125946</v>
      </c>
      <c r="BR408">
        <v>89.250000423930459</v>
      </c>
      <c r="BS408">
        <v>88.250000209306592</v>
      </c>
      <c r="BT408">
        <v>87.000000484837216</v>
      </c>
      <c r="BU408">
        <v>86.249999900905649</v>
      </c>
      <c r="BV408">
        <v>83.250001492699241</v>
      </c>
      <c r="BW408">
        <v>80.250000727980918</v>
      </c>
      <c r="BX408">
        <v>74.000000474202707</v>
      </c>
      <c r="BY408">
        <v>67.499998112373532</v>
      </c>
      <c r="BZ408">
        <v>65.24999805243354</v>
      </c>
      <c r="CA408">
        <v>62.5</v>
      </c>
      <c r="CB408">
        <v>60.749998597210755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3.0893721897442855E-2</v>
      </c>
      <c r="CO408">
        <v>3.1607709279294217E-2</v>
      </c>
      <c r="CP408">
        <v>3.2045529916349E-2</v>
      </c>
      <c r="CQ408">
        <v>3.2069835713411834E-2</v>
      </c>
      <c r="CR408">
        <v>3.1708847234649243E-2</v>
      </c>
      <c r="CS408">
        <v>3.0840217055312345E-2</v>
      </c>
      <c r="CT408">
        <v>2.9196211576217726E-2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</row>
    <row r="409" spans="1:104" x14ac:dyDescent="0.25">
      <c r="A409" t="s">
        <v>570</v>
      </c>
      <c r="B409" t="s">
        <v>169</v>
      </c>
      <c r="C409" t="s">
        <v>26</v>
      </c>
      <c r="D409" t="s">
        <v>186</v>
      </c>
      <c r="E409" t="s">
        <v>183</v>
      </c>
      <c r="F409">
        <v>2025</v>
      </c>
      <c r="G409" t="s">
        <v>174</v>
      </c>
      <c r="H409">
        <v>5</v>
      </c>
      <c r="I409">
        <v>16.324071527438861</v>
      </c>
      <c r="J409">
        <v>15.671792758730929</v>
      </c>
      <c r="K409">
        <v>15.301690106700617</v>
      </c>
      <c r="L409">
        <v>15.21340254918981</v>
      </c>
      <c r="M409">
        <v>15.712191688832267</v>
      </c>
      <c r="N409">
        <v>17.163377810430983</v>
      </c>
      <c r="O409">
        <v>19.18769720101432</v>
      </c>
      <c r="P409">
        <v>21.827594016443733</v>
      </c>
      <c r="Q409">
        <v>24.952612685758371</v>
      </c>
      <c r="R409">
        <v>27.324651354568783</v>
      </c>
      <c r="S409">
        <v>29.172272419300459</v>
      </c>
      <c r="T409">
        <v>30.393314230105496</v>
      </c>
      <c r="U409">
        <v>30.92938613005596</v>
      </c>
      <c r="V409">
        <v>31.373456979800658</v>
      </c>
      <c r="W409">
        <v>31.240515764596836</v>
      </c>
      <c r="X409">
        <v>30.384906240887368</v>
      </c>
      <c r="Y409">
        <v>28.939248760608628</v>
      </c>
      <c r="Z409">
        <v>27.024766889176046</v>
      </c>
      <c r="AA409">
        <v>24.757679655552842</v>
      </c>
      <c r="AB409">
        <v>24.290633947512625</v>
      </c>
      <c r="AC409">
        <v>23.871649133945663</v>
      </c>
      <c r="AD409">
        <v>22.04720797425836</v>
      </c>
      <c r="AE409">
        <v>19.719875357766607</v>
      </c>
      <c r="AF409">
        <v>17.855151900212228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0.27976798548528753</v>
      </c>
      <c r="AS409">
        <v>0.28470246940440302</v>
      </c>
      <c r="AT409">
        <v>0.28879011784615238</v>
      </c>
      <c r="AU409">
        <v>0.28756641571276997</v>
      </c>
      <c r="AV409">
        <v>0.27969057180279172</v>
      </c>
      <c r="AW409">
        <v>0.26638342498376277</v>
      </c>
      <c r="AX409">
        <v>0.24876076760051921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62.5</v>
      </c>
      <c r="BF409">
        <v>62.999998777997519</v>
      </c>
      <c r="BG409">
        <v>63.749998999388779</v>
      </c>
      <c r="BH409">
        <v>64.75000030163352</v>
      </c>
      <c r="BI409">
        <v>62.999998777997519</v>
      </c>
      <c r="BJ409">
        <v>62.000001222002489</v>
      </c>
      <c r="BK409">
        <v>62.999998777997519</v>
      </c>
      <c r="BL409">
        <v>68.499999475041648</v>
      </c>
      <c r="BM409">
        <v>76.500001856689707</v>
      </c>
      <c r="BN409">
        <v>81.49999948567617</v>
      </c>
      <c r="BO409">
        <v>85.74999810173901</v>
      </c>
      <c r="BP409">
        <v>87.000000484837216</v>
      </c>
      <c r="BQ409">
        <v>87.250001505267306</v>
      </c>
      <c r="BR409">
        <v>87.250001505267306</v>
      </c>
      <c r="BS409">
        <v>86.249999900905649</v>
      </c>
      <c r="BT409">
        <v>83.749999424769385</v>
      </c>
      <c r="BU409">
        <v>83.499998162645781</v>
      </c>
      <c r="BV409">
        <v>82.999999565918415</v>
      </c>
      <c r="BW409">
        <v>82.500001150461202</v>
      </c>
      <c r="BX409">
        <v>79.249999244466025</v>
      </c>
      <c r="BY409">
        <v>75.50000025232805</v>
      </c>
      <c r="BZ409">
        <v>71.499999091715708</v>
      </c>
      <c r="CA409">
        <v>71.000000434564967</v>
      </c>
      <c r="CB409">
        <v>68.000000515774005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2.9813570460974565E-2</v>
      </c>
      <c r="CO409">
        <v>3.0411416455957952E-2</v>
      </c>
      <c r="CP409">
        <v>3.0770226374564572E-2</v>
      </c>
      <c r="CQ409">
        <v>3.0742646256775651E-2</v>
      </c>
      <c r="CR409">
        <v>3.0321916785619837E-2</v>
      </c>
      <c r="CS409">
        <v>2.947193871260639E-2</v>
      </c>
      <c r="CT409">
        <v>2.7883086187587561E-2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</row>
    <row r="410" spans="1:104" x14ac:dyDescent="0.25">
      <c r="A410" t="s">
        <v>571</v>
      </c>
      <c r="B410" t="s">
        <v>169</v>
      </c>
      <c r="C410" t="s">
        <v>26</v>
      </c>
      <c r="D410" t="s">
        <v>186</v>
      </c>
      <c r="E410" t="s">
        <v>183</v>
      </c>
      <c r="F410">
        <v>2025</v>
      </c>
      <c r="G410" t="s">
        <v>175</v>
      </c>
      <c r="H410">
        <v>6</v>
      </c>
      <c r="I410">
        <v>16.80146060830068</v>
      </c>
      <c r="J410">
        <v>16.118163564110947</v>
      </c>
      <c r="K410">
        <v>15.707971969037882</v>
      </c>
      <c r="L410">
        <v>15.625118437382822</v>
      </c>
      <c r="M410">
        <v>16.148388714719804</v>
      </c>
      <c r="N410">
        <v>17.519233459665543</v>
      </c>
      <c r="O410">
        <v>19.566824916057566</v>
      </c>
      <c r="P410">
        <v>22.292543765741222</v>
      </c>
      <c r="Q410">
        <v>25.377329797656362</v>
      </c>
      <c r="R410">
        <v>27.968179676984775</v>
      </c>
      <c r="S410">
        <v>29.966726176141577</v>
      </c>
      <c r="T410">
        <v>31.195364678959479</v>
      </c>
      <c r="U410">
        <v>31.630669077768779</v>
      </c>
      <c r="V410">
        <v>31.904007602530907</v>
      </c>
      <c r="W410">
        <v>31.742673258572829</v>
      </c>
      <c r="X410">
        <v>31.012858872982989</v>
      </c>
      <c r="Y410">
        <v>29.796134939757376</v>
      </c>
      <c r="Z410">
        <v>28.08477095930235</v>
      </c>
      <c r="AA410">
        <v>25.819056378767534</v>
      </c>
      <c r="AB410">
        <v>24.716324200646163</v>
      </c>
      <c r="AC410">
        <v>24.326388101981749</v>
      </c>
      <c r="AD410">
        <v>22.649066753471992</v>
      </c>
      <c r="AE410">
        <v>20.331243606698564</v>
      </c>
      <c r="AF410">
        <v>18.381576859696029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0.28715078863695942</v>
      </c>
      <c r="AS410">
        <v>0.29115773032186126</v>
      </c>
      <c r="AT410">
        <v>0.29367379006703415</v>
      </c>
      <c r="AU410">
        <v>0.29218872364185161</v>
      </c>
      <c r="AV410">
        <v>0.28547083249191912</v>
      </c>
      <c r="AW410">
        <v>0.27427100259537862</v>
      </c>
      <c r="AX410">
        <v>0.25851801744291247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65.750000939221067</v>
      </c>
      <c r="BF410">
        <v>64.250001402789252</v>
      </c>
      <c r="BG410">
        <v>63.749998999388779</v>
      </c>
      <c r="BH410">
        <v>63.25000004012113</v>
      </c>
      <c r="BI410">
        <v>63.749998999388779</v>
      </c>
      <c r="BJ410">
        <v>62.75000174551068</v>
      </c>
      <c r="BK410">
        <v>62.75000174551068</v>
      </c>
      <c r="BL410">
        <v>68.2499976691076</v>
      </c>
      <c r="BM410">
        <v>73.749999212079089</v>
      </c>
      <c r="BN410">
        <v>76.999999063679269</v>
      </c>
      <c r="BO410">
        <v>83.250001492699241</v>
      </c>
      <c r="BP410">
        <v>85.999999847249697</v>
      </c>
      <c r="BQ410">
        <v>86.249999900905649</v>
      </c>
      <c r="BR410">
        <v>87.000000484837216</v>
      </c>
      <c r="BS410">
        <v>84.999998424158193</v>
      </c>
      <c r="BT410">
        <v>85.74999810173901</v>
      </c>
      <c r="BU410">
        <v>86.249999900905649</v>
      </c>
      <c r="BV410">
        <v>84.499999344043758</v>
      </c>
      <c r="BW410">
        <v>81.750000989493316</v>
      </c>
      <c r="BX410">
        <v>78.999999069963295</v>
      </c>
      <c r="BY410">
        <v>74.749999789243233</v>
      </c>
      <c r="BZ410">
        <v>71.499999091715708</v>
      </c>
      <c r="CA410">
        <v>70.250000756984136</v>
      </c>
      <c r="CB410">
        <v>68.000000515774005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3.084700601231578E-2</v>
      </c>
      <c r="CO410">
        <v>3.1331016817775691E-2</v>
      </c>
      <c r="CP410">
        <v>3.1543073141678334E-2</v>
      </c>
      <c r="CQ410">
        <v>3.1470242291086956E-2</v>
      </c>
      <c r="CR410">
        <v>3.1090551014103473E-2</v>
      </c>
      <c r="CS410">
        <v>3.0386086315616446E-2</v>
      </c>
      <c r="CT410">
        <v>2.8978754732009965E-2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</row>
    <row r="411" spans="1:104" x14ac:dyDescent="0.25">
      <c r="A411" t="s">
        <v>572</v>
      </c>
      <c r="B411" t="s">
        <v>169</v>
      </c>
      <c r="C411" t="s">
        <v>26</v>
      </c>
      <c r="D411" t="s">
        <v>186</v>
      </c>
      <c r="E411" t="s">
        <v>183</v>
      </c>
      <c r="F411">
        <v>2025</v>
      </c>
      <c r="G411" t="s">
        <v>176</v>
      </c>
      <c r="H411">
        <v>7</v>
      </c>
      <c r="I411">
        <v>17.405065661036087</v>
      </c>
      <c r="J411">
        <v>16.690722561714409</v>
      </c>
      <c r="K411">
        <v>16.266066469879924</v>
      </c>
      <c r="L411">
        <v>16.180800398721914</v>
      </c>
      <c r="M411">
        <v>16.727994725271692</v>
      </c>
      <c r="N411">
        <v>18.26379892256756</v>
      </c>
      <c r="O411">
        <v>20.465098121330399</v>
      </c>
      <c r="P411">
        <v>23.060342789651362</v>
      </c>
      <c r="Q411">
        <v>25.84121972082303</v>
      </c>
      <c r="R411">
        <v>28.140206233058045</v>
      </c>
      <c r="S411">
        <v>29.909246046718984</v>
      </c>
      <c r="T411">
        <v>31.035465420549865</v>
      </c>
      <c r="U411">
        <v>31.561108063393288</v>
      </c>
      <c r="V411">
        <v>31.987431659317409</v>
      </c>
      <c r="W411">
        <v>31.999848588912638</v>
      </c>
      <c r="X411">
        <v>31.521361517000969</v>
      </c>
      <c r="Y411">
        <v>30.443684823484514</v>
      </c>
      <c r="Z411">
        <v>28.711979454782472</v>
      </c>
      <c r="AA411">
        <v>26.314703026680611</v>
      </c>
      <c r="AB411">
        <v>25.108955491844412</v>
      </c>
      <c r="AC411">
        <v>24.814421713356968</v>
      </c>
      <c r="AD411">
        <v>23.203301990208555</v>
      </c>
      <c r="AE411">
        <v>20.900163628743663</v>
      </c>
      <c r="AF411">
        <v>18.952176394978054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0.28567893003152406</v>
      </c>
      <c r="AS411">
        <v>0.29051743187943585</v>
      </c>
      <c r="AT411">
        <v>0.29444170245748352</v>
      </c>
      <c r="AU411">
        <v>0.29455599635404778</v>
      </c>
      <c r="AV411">
        <v>0.29015156629154309</v>
      </c>
      <c r="AW411">
        <v>0.28023163333633355</v>
      </c>
      <c r="AX411">
        <v>0.26429143730821986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69.500001018979916</v>
      </c>
      <c r="BF411">
        <v>68.999998253039166</v>
      </c>
      <c r="BG411">
        <v>68.499999475041648</v>
      </c>
      <c r="BH411">
        <v>68.000000515774005</v>
      </c>
      <c r="BI411">
        <v>67.749999011956845</v>
      </c>
      <c r="BJ411">
        <v>67.749999011956845</v>
      </c>
      <c r="BK411">
        <v>68.999998253039166</v>
      </c>
      <c r="BL411">
        <v>71.000000434564967</v>
      </c>
      <c r="BM411">
        <v>75.750002360379014</v>
      </c>
      <c r="BN411">
        <v>77.499998325063842</v>
      </c>
      <c r="BO411">
        <v>79.249999244466025</v>
      </c>
      <c r="BP411">
        <v>78.75000143324263</v>
      </c>
      <c r="BQ411">
        <v>81.249999492443592</v>
      </c>
      <c r="BR411">
        <v>84.000000203505948</v>
      </c>
      <c r="BS411">
        <v>84.499999344043758</v>
      </c>
      <c r="BT411">
        <v>83.749999424769385</v>
      </c>
      <c r="BU411">
        <v>82.250000130031111</v>
      </c>
      <c r="BV411">
        <v>80.749999505978423</v>
      </c>
      <c r="BW411">
        <v>81.249999492443592</v>
      </c>
      <c r="BX411">
        <v>76.749998768329775</v>
      </c>
      <c r="BY411">
        <v>74.250001494632784</v>
      </c>
      <c r="BZ411">
        <v>72.999999111534578</v>
      </c>
      <c r="CA411">
        <v>71.750001139343311</v>
      </c>
      <c r="CB411">
        <v>71.750001139343311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3.1120365647275688E-2</v>
      </c>
      <c r="CO411">
        <v>3.170821011450848E-2</v>
      </c>
      <c r="CP411">
        <v>3.2102191599167197E-2</v>
      </c>
      <c r="CQ411">
        <v>3.2187405889280096E-2</v>
      </c>
      <c r="CR411">
        <v>3.1947845990932512E-2</v>
      </c>
      <c r="CS411">
        <v>3.1274115981098784E-2</v>
      </c>
      <c r="CT411">
        <v>2.9761300955831276E-2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</row>
    <row r="412" spans="1:104" x14ac:dyDescent="0.25">
      <c r="A412" t="s">
        <v>573</v>
      </c>
      <c r="B412" t="s">
        <v>169</v>
      </c>
      <c r="C412" t="s">
        <v>26</v>
      </c>
      <c r="D412" t="s">
        <v>186</v>
      </c>
      <c r="E412" t="s">
        <v>183</v>
      </c>
      <c r="F412">
        <v>2025</v>
      </c>
      <c r="G412" t="s">
        <v>177</v>
      </c>
      <c r="H412">
        <v>8</v>
      </c>
      <c r="I412">
        <v>18.078907276670311</v>
      </c>
      <c r="J412">
        <v>17.295426655355946</v>
      </c>
      <c r="K412">
        <v>16.840972628886359</v>
      </c>
      <c r="L412">
        <v>16.73961494990856</v>
      </c>
      <c r="M412">
        <v>17.336551534634616</v>
      </c>
      <c r="N412">
        <v>19.032558179768142</v>
      </c>
      <c r="O412">
        <v>21.679780272928706</v>
      </c>
      <c r="P412">
        <v>24.60399294051917</v>
      </c>
      <c r="Q412">
        <v>27.983959311327272</v>
      </c>
      <c r="R412">
        <v>30.717840816189849</v>
      </c>
      <c r="S412">
        <v>32.898473669754047</v>
      </c>
      <c r="T412">
        <v>34.194818566747735</v>
      </c>
      <c r="U412">
        <v>34.759862315505153</v>
      </c>
      <c r="V412">
        <v>35.183271918274116</v>
      </c>
      <c r="W412">
        <v>35.126463409854978</v>
      </c>
      <c r="X412">
        <v>34.451483757574081</v>
      </c>
      <c r="Y412">
        <v>33.117878132148277</v>
      </c>
      <c r="Z412">
        <v>31.140126725312587</v>
      </c>
      <c r="AA412">
        <v>28.360779948328975</v>
      </c>
      <c r="AB412">
        <v>27.232247824211516</v>
      </c>
      <c r="AC412">
        <v>26.398792654579385</v>
      </c>
      <c r="AD412">
        <v>24.423939455290149</v>
      </c>
      <c r="AE412">
        <v>21.890188312993352</v>
      </c>
      <c r="AF412">
        <v>19.828563745027061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0.31476052327918347</v>
      </c>
      <c r="AS412">
        <v>0.31996170644993072</v>
      </c>
      <c r="AT412">
        <v>0.32385914007700778</v>
      </c>
      <c r="AU412">
        <v>0.32333624497506219</v>
      </c>
      <c r="AV412">
        <v>0.31712310397410337</v>
      </c>
      <c r="AW412">
        <v>0.30484736446964705</v>
      </c>
      <c r="AX412">
        <v>0.28664233507749864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70.749999534981654</v>
      </c>
      <c r="BF412">
        <v>70.749999534981654</v>
      </c>
      <c r="BG412">
        <v>69.999998769779921</v>
      </c>
      <c r="BH412">
        <v>69.749998293160289</v>
      </c>
      <c r="BI412">
        <v>69.250000240243367</v>
      </c>
      <c r="BJ412">
        <v>68.999998253039166</v>
      </c>
      <c r="BK412">
        <v>68.999998253039166</v>
      </c>
      <c r="BL412">
        <v>71.250001938382113</v>
      </c>
      <c r="BM412">
        <v>76.250000775836227</v>
      </c>
      <c r="BN412">
        <v>80.749999505978423</v>
      </c>
      <c r="BO412">
        <v>85.74999810173901</v>
      </c>
      <c r="BP412">
        <v>87.499999141987971</v>
      </c>
      <c r="BQ412">
        <v>89.250000423930459</v>
      </c>
      <c r="BR412">
        <v>88.000002089198873</v>
      </c>
      <c r="BS412">
        <v>88.999998920113299</v>
      </c>
      <c r="BT412">
        <v>88.999998920113299</v>
      </c>
      <c r="BU412">
        <v>88.250000209306592</v>
      </c>
      <c r="BV412">
        <v>88.250000209306592</v>
      </c>
      <c r="BW412">
        <v>83.499998162645781</v>
      </c>
      <c r="BX412">
        <v>80.499998848088637</v>
      </c>
      <c r="BY412">
        <v>76.500001856689707</v>
      </c>
      <c r="BZ412">
        <v>74.499998768813157</v>
      </c>
      <c r="CA412">
        <v>73.749999212079089</v>
      </c>
      <c r="CB412">
        <v>73.749999212079089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3.3661956737261294E-2</v>
      </c>
      <c r="CO412">
        <v>3.4248014315501854E-2</v>
      </c>
      <c r="CP412">
        <v>3.4580666365847203E-2</v>
      </c>
      <c r="CQ412">
        <v>3.4608351911962348E-2</v>
      </c>
      <c r="CR412">
        <v>3.4294077624320553E-2</v>
      </c>
      <c r="CS412">
        <v>3.3581820697740676E-2</v>
      </c>
      <c r="CT412">
        <v>3.1959319079031004E-2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</row>
    <row r="413" spans="1:104" x14ac:dyDescent="0.25">
      <c r="A413" t="s">
        <v>574</v>
      </c>
      <c r="B413" t="s">
        <v>169</v>
      </c>
      <c r="C413" t="s">
        <v>26</v>
      </c>
      <c r="D413" t="s">
        <v>186</v>
      </c>
      <c r="E413" t="s">
        <v>183</v>
      </c>
      <c r="F413">
        <v>2025</v>
      </c>
      <c r="G413" t="s">
        <v>178</v>
      </c>
      <c r="H413">
        <v>9</v>
      </c>
      <c r="I413">
        <v>18.977046213634083</v>
      </c>
      <c r="J413">
        <v>18.188815423202403</v>
      </c>
      <c r="K413">
        <v>17.720888425021105</v>
      </c>
      <c r="L413">
        <v>17.656763370049603</v>
      </c>
      <c r="M413">
        <v>18.312366640821153</v>
      </c>
      <c r="N413">
        <v>20.212787417100397</v>
      </c>
      <c r="O413">
        <v>23.377633033670836</v>
      </c>
      <c r="P413">
        <v>26.506582055200582</v>
      </c>
      <c r="Q413">
        <v>30.607649034746903</v>
      </c>
      <c r="R413">
        <v>33.857855005610979</v>
      </c>
      <c r="S413">
        <v>36.2894695964224</v>
      </c>
      <c r="T413">
        <v>37.757064571258326</v>
      </c>
      <c r="U413">
        <v>38.256930432919965</v>
      </c>
      <c r="V413">
        <v>38.629604228279625</v>
      </c>
      <c r="W413">
        <v>38.403681427323043</v>
      </c>
      <c r="X413">
        <v>37.350856508529986</v>
      </c>
      <c r="Y413">
        <v>35.519268524019125</v>
      </c>
      <c r="Z413">
        <v>33.206169322614954</v>
      </c>
      <c r="AA413">
        <v>30.32612302079561</v>
      </c>
      <c r="AB413">
        <v>29.6839052739953</v>
      </c>
      <c r="AC413">
        <v>27.960972851742294</v>
      </c>
      <c r="AD413">
        <v>25.676189422056805</v>
      </c>
      <c r="AE413">
        <v>22.925180342926826</v>
      </c>
      <c r="AF413">
        <v>20.765654169961973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0.34755071303957663</v>
      </c>
      <c r="AS413">
        <v>0.3521519271893952</v>
      </c>
      <c r="AT413">
        <v>0.3555823582875477</v>
      </c>
      <c r="AU413">
        <v>0.353502769796952</v>
      </c>
      <c r="AV413">
        <v>0.34381158076794749</v>
      </c>
      <c r="AW413">
        <v>0.32695197676747401</v>
      </c>
      <c r="AX413">
        <v>0.3056600882332034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73.250000192388043</v>
      </c>
      <c r="BF413">
        <v>73.250000192388043</v>
      </c>
      <c r="BG413">
        <v>72.00000191807986</v>
      </c>
      <c r="BH413">
        <v>72.00000191807986</v>
      </c>
      <c r="BI413">
        <v>72.750001716507455</v>
      </c>
      <c r="BJ413">
        <v>70.500001414873935</v>
      </c>
      <c r="BK413">
        <v>72.500000696077365</v>
      </c>
      <c r="BL413">
        <v>74.250001494632784</v>
      </c>
      <c r="BM413">
        <v>83.250001492699241</v>
      </c>
      <c r="BN413">
        <v>88.750001766779704</v>
      </c>
      <c r="BO413">
        <v>94.999998516001725</v>
      </c>
      <c r="BP413">
        <v>98.999999495343914</v>
      </c>
      <c r="BQ413">
        <v>99.749998870807815</v>
      </c>
      <c r="BR413">
        <v>97.249998455094953</v>
      </c>
      <c r="BS413">
        <v>95.999999214012647</v>
      </c>
      <c r="BT413">
        <v>93.499998496182855</v>
      </c>
      <c r="BU413">
        <v>94.000000778736563</v>
      </c>
      <c r="BV413">
        <v>93.749999516612931</v>
      </c>
      <c r="BW413">
        <v>89.749999504044865</v>
      </c>
      <c r="BX413">
        <v>84.999998424158193</v>
      </c>
      <c r="BY413">
        <v>80.749999505978423</v>
      </c>
      <c r="BZ413">
        <v>79.749997901616766</v>
      </c>
      <c r="CA413">
        <v>78.75000143324263</v>
      </c>
      <c r="CB413">
        <v>75.000000990943477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3.6410162054633065E-2</v>
      </c>
      <c r="CO413">
        <v>3.6919443958060585E-2</v>
      </c>
      <c r="CP413">
        <v>3.7201262182402828E-2</v>
      </c>
      <c r="CQ413">
        <v>3.7079995602302372E-2</v>
      </c>
      <c r="CR413">
        <v>3.6535317661485739E-2</v>
      </c>
      <c r="CS413">
        <v>3.5498568602309502E-2</v>
      </c>
      <c r="CT413">
        <v>3.358557883438959E-2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</row>
    <row r="414" spans="1:104" x14ac:dyDescent="0.25">
      <c r="A414" t="s">
        <v>575</v>
      </c>
      <c r="B414" t="s">
        <v>169</v>
      </c>
      <c r="C414" t="s">
        <v>26</v>
      </c>
      <c r="D414" t="s">
        <v>186</v>
      </c>
      <c r="E414" t="s">
        <v>183</v>
      </c>
      <c r="F414">
        <v>2025</v>
      </c>
      <c r="G414" t="s">
        <v>179</v>
      </c>
      <c r="H414">
        <v>10</v>
      </c>
      <c r="I414">
        <v>17.139844217116554</v>
      </c>
      <c r="J414">
        <v>16.449713424307287</v>
      </c>
      <c r="K414">
        <v>16.050114644885042</v>
      </c>
      <c r="L414">
        <v>15.972998517336839</v>
      </c>
      <c r="M414">
        <v>16.515078132949149</v>
      </c>
      <c r="N414">
        <v>18.101670524727037</v>
      </c>
      <c r="O414">
        <v>20.976848930020999</v>
      </c>
      <c r="P414">
        <v>23.154047431812014</v>
      </c>
      <c r="Q414">
        <v>26.32890593551291</v>
      </c>
      <c r="R414">
        <v>29.230402032109705</v>
      </c>
      <c r="S414">
        <v>31.613349138109946</v>
      </c>
      <c r="T414">
        <v>33.302363770679058</v>
      </c>
      <c r="U414">
        <v>34.170329347425792</v>
      </c>
      <c r="V414">
        <v>34.847706523999051</v>
      </c>
      <c r="W414">
        <v>34.788502364412402</v>
      </c>
      <c r="X414">
        <v>33.857625608238926</v>
      </c>
      <c r="Y414">
        <v>32.113641090359835</v>
      </c>
      <c r="Z414">
        <v>29.821541597509043</v>
      </c>
      <c r="AA414">
        <v>28.172685054991145</v>
      </c>
      <c r="AB414">
        <v>27.050835198073038</v>
      </c>
      <c r="AC414">
        <v>25.316971022757439</v>
      </c>
      <c r="AD414">
        <v>23.276904739752052</v>
      </c>
      <c r="AE414">
        <v>20.753567794034183</v>
      </c>
      <c r="AF414">
        <v>18.743363630402065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0.30654553850057037</v>
      </c>
      <c r="AS414">
        <v>0.31453508340267111</v>
      </c>
      <c r="AT414">
        <v>0.32077029026766346</v>
      </c>
      <c r="AU414">
        <v>0.32022531148150707</v>
      </c>
      <c r="AV414">
        <v>0.31165668658272344</v>
      </c>
      <c r="AW414">
        <v>0.29560344584067211</v>
      </c>
      <c r="AX414">
        <v>0.27450484616066367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69.999998769779921</v>
      </c>
      <c r="BF414">
        <v>68.2499976691076</v>
      </c>
      <c r="BG414">
        <v>68.999998253039166</v>
      </c>
      <c r="BH414">
        <v>68.499999475041648</v>
      </c>
      <c r="BI414">
        <v>66.749998555639451</v>
      </c>
      <c r="BJ414">
        <v>66.500001704422772</v>
      </c>
      <c r="BK414">
        <v>67.499998112373532</v>
      </c>
      <c r="BL414">
        <v>67.499998112373532</v>
      </c>
      <c r="BM414">
        <v>74.250001494632784</v>
      </c>
      <c r="BN414">
        <v>78.999999069963295</v>
      </c>
      <c r="BO414">
        <v>83.250001492699241</v>
      </c>
      <c r="BP414">
        <v>83.749999424769385</v>
      </c>
      <c r="BQ414">
        <v>84.249998323613667</v>
      </c>
      <c r="BR414">
        <v>85.249999444588255</v>
      </c>
      <c r="BS414">
        <v>84.999998424158193</v>
      </c>
      <c r="BT414">
        <v>85.74999810173901</v>
      </c>
      <c r="BU414">
        <v>84.999998424158193</v>
      </c>
      <c r="BV414">
        <v>81.49999948567617</v>
      </c>
      <c r="BW414">
        <v>77.750000312268043</v>
      </c>
      <c r="BX414">
        <v>73.749999212079089</v>
      </c>
      <c r="BY414">
        <v>72.249998588026401</v>
      </c>
      <c r="BZ414">
        <v>69.749998293160289</v>
      </c>
      <c r="CA414">
        <v>68.499999475041648</v>
      </c>
      <c r="CB414">
        <v>68.000000515774005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3.238347976923097E-2</v>
      </c>
      <c r="CO414">
        <v>3.3324133582720392E-2</v>
      </c>
      <c r="CP414">
        <v>3.3913235358899924E-2</v>
      </c>
      <c r="CQ414">
        <v>3.3953383764942086E-2</v>
      </c>
      <c r="CR414">
        <v>3.3482454273308079E-2</v>
      </c>
      <c r="CS414">
        <v>3.2411082701582494E-2</v>
      </c>
      <c r="CT414">
        <v>3.0452560588826276E-2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</row>
    <row r="415" spans="1:104" x14ac:dyDescent="0.25">
      <c r="A415" t="s">
        <v>576</v>
      </c>
      <c r="B415" t="s">
        <v>169</v>
      </c>
      <c r="C415" t="s">
        <v>26</v>
      </c>
      <c r="D415" t="s">
        <v>186</v>
      </c>
      <c r="E415" t="s">
        <v>183</v>
      </c>
      <c r="F415">
        <v>2025</v>
      </c>
      <c r="G415" t="s">
        <v>180</v>
      </c>
      <c r="H415">
        <v>11</v>
      </c>
      <c r="I415">
        <v>15.70474941632656</v>
      </c>
      <c r="J415">
        <v>15.195617576072637</v>
      </c>
      <c r="K415">
        <v>14.907388146738073</v>
      </c>
      <c r="L415">
        <v>14.91823446113767</v>
      </c>
      <c r="M415">
        <v>15.470086833805064</v>
      </c>
      <c r="N415">
        <v>17.000712649024052</v>
      </c>
      <c r="O415">
        <v>19.05828699233707</v>
      </c>
      <c r="P415">
        <v>21.081015223774692</v>
      </c>
      <c r="Q415">
        <v>23.764868834025588</v>
      </c>
      <c r="R415">
        <v>25.958435720493316</v>
      </c>
      <c r="S415">
        <v>27.730680790672309</v>
      </c>
      <c r="T415">
        <v>28.892222072751959</v>
      </c>
      <c r="U415">
        <v>29.440971402605893</v>
      </c>
      <c r="V415">
        <v>29.89623047246064</v>
      </c>
      <c r="W415">
        <v>29.694531768128993</v>
      </c>
      <c r="X415">
        <v>28.691540505431327</v>
      </c>
      <c r="Y415">
        <v>27.55858987614365</v>
      </c>
      <c r="Z415">
        <v>27.191662691903769</v>
      </c>
      <c r="AA415">
        <v>25.139988608819561</v>
      </c>
      <c r="AB415">
        <v>23.6843513458711</v>
      </c>
      <c r="AC415">
        <v>22.284175074380556</v>
      </c>
      <c r="AD415">
        <v>20.612713691256342</v>
      </c>
      <c r="AE415">
        <v>18.561061587177555</v>
      </c>
      <c r="AF415">
        <v>16.921496287778794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0.26595054313774386</v>
      </c>
      <c r="AS415">
        <v>0.27100173470233829</v>
      </c>
      <c r="AT415">
        <v>0.27519237184937018</v>
      </c>
      <c r="AU415">
        <v>0.27333573159685548</v>
      </c>
      <c r="AV415">
        <v>0.26410328196317595</v>
      </c>
      <c r="AW415">
        <v>0.25367457220701167</v>
      </c>
      <c r="AX415">
        <v>0.25029703882996562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59.749999530631165</v>
      </c>
      <c r="BF415">
        <v>59.500000927136384</v>
      </c>
      <c r="BG415">
        <v>58.750000282781436</v>
      </c>
      <c r="BH415">
        <v>58.499998295577228</v>
      </c>
      <c r="BI415">
        <v>58.249999963987662</v>
      </c>
      <c r="BJ415">
        <v>56.999999514437697</v>
      </c>
      <c r="BK415">
        <v>57.749999524347132</v>
      </c>
      <c r="BL415">
        <v>60.250000181753535</v>
      </c>
      <c r="BM415">
        <v>67.749999011956845</v>
      </c>
      <c r="BN415">
        <v>75.50000025232805</v>
      </c>
      <c r="BO415">
        <v>78.999999069963295</v>
      </c>
      <c r="BP415">
        <v>81.999998021980147</v>
      </c>
      <c r="BQ415">
        <v>84.499999344043758</v>
      </c>
      <c r="BR415">
        <v>83.749999424769385</v>
      </c>
      <c r="BS415">
        <v>83.499998162645781</v>
      </c>
      <c r="BT415">
        <v>82.999999565918415</v>
      </c>
      <c r="BU415">
        <v>80.499998848088637</v>
      </c>
      <c r="BV415">
        <v>75.249999231897959</v>
      </c>
      <c r="BW415">
        <v>69.749998293160289</v>
      </c>
      <c r="BX415">
        <v>65.499999072863616</v>
      </c>
      <c r="BY415">
        <v>64.499998556122847</v>
      </c>
      <c r="BZ415">
        <v>61.499998999872169</v>
      </c>
      <c r="CA415">
        <v>60.500001927264215</v>
      </c>
      <c r="CB415">
        <v>58.999999248816508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2.8435724365260841E-2</v>
      </c>
      <c r="CO415">
        <v>2.9075425024934334E-2</v>
      </c>
      <c r="CP415">
        <v>2.946531589625204E-2</v>
      </c>
      <c r="CQ415">
        <v>2.9348331427795311E-2</v>
      </c>
      <c r="CR415">
        <v>2.8644188087908445E-2</v>
      </c>
      <c r="CS415">
        <v>2.7827912395220689E-2</v>
      </c>
      <c r="CT415">
        <v>2.7457752783968697E-2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</row>
    <row r="416" spans="1:104" x14ac:dyDescent="0.25">
      <c r="A416" t="s">
        <v>577</v>
      </c>
      <c r="B416" t="s">
        <v>169</v>
      </c>
      <c r="C416" t="s">
        <v>26</v>
      </c>
      <c r="D416" t="s">
        <v>186</v>
      </c>
      <c r="E416" t="s">
        <v>183</v>
      </c>
      <c r="F416">
        <v>2025</v>
      </c>
      <c r="G416" t="s">
        <v>181</v>
      </c>
      <c r="H416">
        <v>12</v>
      </c>
      <c r="I416">
        <v>14.317786356425925</v>
      </c>
      <c r="J416">
        <v>13.961698311308959</v>
      </c>
      <c r="K416">
        <v>13.82265720457313</v>
      </c>
      <c r="L416">
        <v>13.947080716801873</v>
      </c>
      <c r="M416">
        <v>14.55808814750463</v>
      </c>
      <c r="N416">
        <v>16.140754295857427</v>
      </c>
      <c r="O416">
        <v>18.108284770303431</v>
      </c>
      <c r="P416">
        <v>20.039027208439396</v>
      </c>
      <c r="Q416">
        <v>21.686657224266803</v>
      </c>
      <c r="R416">
        <v>22.289059519359853</v>
      </c>
      <c r="S416">
        <v>22.474546728327709</v>
      </c>
      <c r="T416">
        <v>22.345177320539563</v>
      </c>
      <c r="U416">
        <v>22.003975565159184</v>
      </c>
      <c r="V416">
        <v>21.79847554274598</v>
      </c>
      <c r="W416">
        <v>21.433724363124931</v>
      </c>
      <c r="X416">
        <v>20.790134408858684</v>
      </c>
      <c r="Y416">
        <v>20.536074515678695</v>
      </c>
      <c r="Z416">
        <v>21.523634114741345</v>
      </c>
      <c r="AA416">
        <v>21.072270434621949</v>
      </c>
      <c r="AB416">
        <v>20.12462558554294</v>
      </c>
      <c r="AC416">
        <v>19.174659194575181</v>
      </c>
      <c r="AD416">
        <v>18.067550784992644</v>
      </c>
      <c r="AE416">
        <v>16.54361040164768</v>
      </c>
      <c r="AF416">
        <v>15.357779123691438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0.20568553883782528</v>
      </c>
      <c r="AS416">
        <v>0.20254480257293214</v>
      </c>
      <c r="AT416">
        <v>0.20065319984065999</v>
      </c>
      <c r="AU416">
        <v>0.19729569256642704</v>
      </c>
      <c r="AV416">
        <v>0.19137149087041619</v>
      </c>
      <c r="AW416">
        <v>0.18903289778633112</v>
      </c>
      <c r="AX416">
        <v>0.19812329688610736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47.250000080483943</v>
      </c>
      <c r="BF416">
        <v>46.749999248091427</v>
      </c>
      <c r="BG416">
        <v>45.249999590812855</v>
      </c>
      <c r="BH416">
        <v>45.000000141390714</v>
      </c>
      <c r="BI416">
        <v>45.249999590812855</v>
      </c>
      <c r="BJ416">
        <v>45.249999590812855</v>
      </c>
      <c r="BK416">
        <v>44.249999889787752</v>
      </c>
      <c r="BL416">
        <v>45.249999590812855</v>
      </c>
      <c r="BM416">
        <v>47.750000761818008</v>
      </c>
      <c r="BN416">
        <v>50.75000043891545</v>
      </c>
      <c r="BO416">
        <v>52.999999652928089</v>
      </c>
      <c r="BP416">
        <v>53.249999434678834</v>
      </c>
      <c r="BQ416">
        <v>53.999999686281797</v>
      </c>
      <c r="BR416">
        <v>55.000000595774551</v>
      </c>
      <c r="BS416">
        <v>56.000000175952891</v>
      </c>
      <c r="BT416">
        <v>55.000000595774551</v>
      </c>
      <c r="BU416">
        <v>54.250000585865116</v>
      </c>
      <c r="BV416">
        <v>50.75000043891545</v>
      </c>
      <c r="BW416">
        <v>49.25000041909658</v>
      </c>
      <c r="BX416">
        <v>48.500000530033915</v>
      </c>
      <c r="BY416">
        <v>46.500000282056348</v>
      </c>
      <c r="BZ416">
        <v>47.750000761818008</v>
      </c>
      <c r="CA416">
        <v>45.99999960072229</v>
      </c>
      <c r="CB416">
        <v>45.249999590812855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2.0804014778051824E-2</v>
      </c>
      <c r="CO416">
        <v>2.0581454120334075E-2</v>
      </c>
      <c r="CP416">
        <v>2.0439365972242374E-2</v>
      </c>
      <c r="CQ416">
        <v>2.0238795477646662E-2</v>
      </c>
      <c r="CR416">
        <v>1.9839631127418746E-2</v>
      </c>
      <c r="CS416">
        <v>1.9779423794198107E-2</v>
      </c>
      <c r="CT416">
        <v>2.0627401681785524E-2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</row>
    <row r="417" spans="1:104" x14ac:dyDescent="0.25">
      <c r="A417" t="s">
        <v>578</v>
      </c>
      <c r="B417" t="s">
        <v>169</v>
      </c>
      <c r="C417" t="s">
        <v>26</v>
      </c>
      <c r="D417" t="s">
        <v>186</v>
      </c>
      <c r="E417" t="s">
        <v>183</v>
      </c>
      <c r="F417">
        <v>2025</v>
      </c>
      <c r="G417" t="s">
        <v>182</v>
      </c>
      <c r="H417">
        <v>8</v>
      </c>
      <c r="I417">
        <v>18.022564995071317</v>
      </c>
      <c r="J417">
        <v>17.243823228595872</v>
      </c>
      <c r="K417">
        <v>16.792316095813263</v>
      </c>
      <c r="L417">
        <v>16.691540762291126</v>
      </c>
      <c r="M417">
        <v>17.286905485589287</v>
      </c>
      <c r="N417">
        <v>18.975390847091429</v>
      </c>
      <c r="O417">
        <v>21.610459728510122</v>
      </c>
      <c r="P417">
        <v>24.501294527104847</v>
      </c>
      <c r="Q417">
        <v>27.835746342970481</v>
      </c>
      <c r="R417">
        <v>30.529855697032357</v>
      </c>
      <c r="S417">
        <v>32.675971496909874</v>
      </c>
      <c r="T417">
        <v>33.95256303846309</v>
      </c>
      <c r="U417">
        <v>34.517116028507033</v>
      </c>
      <c r="V417">
        <v>34.946216124179188</v>
      </c>
      <c r="W417">
        <v>34.898318116039569</v>
      </c>
      <c r="X417">
        <v>34.23382906570491</v>
      </c>
      <c r="Y417">
        <v>32.916561741664189</v>
      </c>
      <c r="Z417">
        <v>30.955235192709182</v>
      </c>
      <c r="AA417">
        <v>28.207035204189239</v>
      </c>
      <c r="AB417">
        <v>27.090142088827715</v>
      </c>
      <c r="AC417">
        <v>26.272136528575238</v>
      </c>
      <c r="AD417">
        <v>24.313851028043143</v>
      </c>
      <c r="AE417">
        <v>21.79744394944068</v>
      </c>
      <c r="AF417">
        <v>19.748420043470265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0.31253058241235554</v>
      </c>
      <c r="AS417">
        <v>0.31772723713381151</v>
      </c>
      <c r="AT417">
        <v>0.32167707836811238</v>
      </c>
      <c r="AU417">
        <v>0.32123619302021605</v>
      </c>
      <c r="AV417">
        <v>0.31511961177104258</v>
      </c>
      <c r="AW417">
        <v>0.30299426901624005</v>
      </c>
      <c r="AX417">
        <v>0.28494042010750292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69.812500904779739</v>
      </c>
      <c r="BF417">
        <v>69.312502247628984</v>
      </c>
      <c r="BG417">
        <v>68.562501361580502</v>
      </c>
      <c r="BH417">
        <v>68.2499976691076</v>
      </c>
      <c r="BI417">
        <v>68.374999689907213</v>
      </c>
      <c r="BJ417">
        <v>67.499998112373532</v>
      </c>
      <c r="BK417">
        <v>68.312500582843953</v>
      </c>
      <c r="BL417">
        <v>71.18750041438355</v>
      </c>
      <c r="BM417">
        <v>77.250001171730233</v>
      </c>
      <c r="BN417">
        <v>81.000001251489095</v>
      </c>
      <c r="BO417">
        <v>85.812500350818169</v>
      </c>
      <c r="BP417">
        <v>87.81249902778778</v>
      </c>
      <c r="BQ417">
        <v>89.125000517949232</v>
      </c>
      <c r="BR417">
        <v>89.062500202418335</v>
      </c>
      <c r="BS417">
        <v>88.625001135717909</v>
      </c>
      <c r="BT417">
        <v>88.000002089198873</v>
      </c>
      <c r="BU417">
        <v>87.687497913338902</v>
      </c>
      <c r="BV417">
        <v>86.812501955179812</v>
      </c>
      <c r="BW417">
        <v>84.062500277343332</v>
      </c>
      <c r="BX417">
        <v>80.312499351657095</v>
      </c>
      <c r="BY417">
        <v>76.562499634438538</v>
      </c>
      <c r="BZ417">
        <v>74.687501407260569</v>
      </c>
      <c r="CA417">
        <v>73.624997855936698</v>
      </c>
      <c r="CB417">
        <v>72.124998802891938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3.3446865948522947E-2</v>
      </c>
      <c r="CO417">
        <v>3.4035039436684129E-2</v>
      </c>
      <c r="CP417">
        <v>3.4374062080723376E-2</v>
      </c>
      <c r="CQ417">
        <v>3.4409981586499806E-2</v>
      </c>
      <c r="CR417">
        <v>3.4101846199776624E-2</v>
      </c>
      <c r="CS417">
        <v>3.3397227805430432E-2</v>
      </c>
      <c r="CT417">
        <v>3.178612171338633E-2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</row>
    <row r="418" spans="1:104" x14ac:dyDescent="0.25">
      <c r="A418" t="s">
        <v>2555</v>
      </c>
      <c r="B418" t="s">
        <v>169</v>
      </c>
      <c r="C418" t="s">
        <v>26</v>
      </c>
      <c r="D418" t="s">
        <v>186</v>
      </c>
      <c r="E418" t="s">
        <v>183</v>
      </c>
      <c r="F418">
        <v>2026</v>
      </c>
      <c r="G418" t="s">
        <v>170</v>
      </c>
      <c r="H418">
        <v>1</v>
      </c>
      <c r="I418">
        <v>14.16463484905656</v>
      </c>
      <c r="J418">
        <v>13.827439571800447</v>
      </c>
      <c r="K418">
        <v>13.741719781462487</v>
      </c>
      <c r="L418">
        <v>13.911259930447581</v>
      </c>
      <c r="M418">
        <v>14.592511242831367</v>
      </c>
      <c r="N418">
        <v>16.266429221657368</v>
      </c>
      <c r="O418">
        <v>18.987499685411702</v>
      </c>
      <c r="P418">
        <v>20.945899877076894</v>
      </c>
      <c r="Q418">
        <v>22.246744080409183</v>
      </c>
      <c r="R418">
        <v>22.223776858118644</v>
      </c>
      <c r="S418">
        <v>21.805424110898301</v>
      </c>
      <c r="T418">
        <v>21.260758752156818</v>
      </c>
      <c r="U418">
        <v>20.585598894690243</v>
      </c>
      <c r="V418">
        <v>20.119086407895626</v>
      </c>
      <c r="W418">
        <v>19.669866066003845</v>
      </c>
      <c r="X418">
        <v>19.210431045542485</v>
      </c>
      <c r="Y418">
        <v>19.231075494817862</v>
      </c>
      <c r="Z418">
        <v>20.661651751974819</v>
      </c>
      <c r="AA418">
        <v>20.657447387272537</v>
      </c>
      <c r="AB418">
        <v>19.863626074424179</v>
      </c>
      <c r="AC418">
        <v>18.989254977123331</v>
      </c>
      <c r="AD418">
        <v>17.954228173533167</v>
      </c>
      <c r="AE418">
        <v>16.434589021125714</v>
      </c>
      <c r="AF418">
        <v>15.309918615813649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0.19570354835435314</v>
      </c>
      <c r="AS418">
        <v>0.18948876235040588</v>
      </c>
      <c r="AT418">
        <v>0.18519455055650036</v>
      </c>
      <c r="AU418">
        <v>0.18105951047438396</v>
      </c>
      <c r="AV418">
        <v>0.17683045231702726</v>
      </c>
      <c r="AW418">
        <v>0.17702048373729226</v>
      </c>
      <c r="AX418">
        <v>0.19018882659908859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42.249999672021879</v>
      </c>
      <c r="BF418">
        <v>40.249999424044319</v>
      </c>
      <c r="BG418">
        <v>39.499999534981647</v>
      </c>
      <c r="BH418">
        <v>39.499999534981647</v>
      </c>
      <c r="BI418">
        <v>38.749999162531921</v>
      </c>
      <c r="BJ418">
        <v>38.499999531839634</v>
      </c>
      <c r="BK418">
        <v>38.499999531839634</v>
      </c>
      <c r="BL418">
        <v>36.750000968949365</v>
      </c>
      <c r="BM418">
        <v>44.000001044599436</v>
      </c>
      <c r="BN418">
        <v>47.999999607006323</v>
      </c>
      <c r="BO418">
        <v>50.75000043891545</v>
      </c>
      <c r="BP418">
        <v>53.249999434678834</v>
      </c>
      <c r="BQ418">
        <v>55.000000595774551</v>
      </c>
      <c r="BR418">
        <v>53.999999686281797</v>
      </c>
      <c r="BS418">
        <v>55.249999440962867</v>
      </c>
      <c r="BT418">
        <v>54.500000518674319</v>
      </c>
      <c r="BU418">
        <v>52.499998820535566</v>
      </c>
      <c r="BV418">
        <v>50.249999636734628</v>
      </c>
      <c r="BW418">
        <v>48.750000221149577</v>
      </c>
      <c r="BX418">
        <v>45.750000030453378</v>
      </c>
      <c r="BY418">
        <v>44.249999889787752</v>
      </c>
      <c r="BZ418">
        <v>43.500000242418608</v>
      </c>
      <c r="CA418">
        <v>44.750000722180275</v>
      </c>
      <c r="CB418">
        <v>42.999999923624848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1.9047430309699478E-2</v>
      </c>
      <c r="CO418">
        <v>1.8492968764261146E-2</v>
      </c>
      <c r="CP418">
        <v>1.8098088898729717E-2</v>
      </c>
      <c r="CQ418">
        <v>1.7819704526725492E-2</v>
      </c>
      <c r="CR418">
        <v>1.7637896323277297E-2</v>
      </c>
      <c r="CS418">
        <v>1.7921967370801185E-2</v>
      </c>
      <c r="CT418">
        <v>1.9242118919254862E-2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</row>
    <row r="419" spans="1:104" x14ac:dyDescent="0.25">
      <c r="A419" t="s">
        <v>2556</v>
      </c>
      <c r="B419" t="s">
        <v>169</v>
      </c>
      <c r="C419" t="s">
        <v>26</v>
      </c>
      <c r="D419" t="s">
        <v>186</v>
      </c>
      <c r="E419" t="s">
        <v>183</v>
      </c>
      <c r="F419">
        <v>2026</v>
      </c>
      <c r="G419" t="s">
        <v>171</v>
      </c>
      <c r="H419">
        <v>2</v>
      </c>
      <c r="I419">
        <v>14.696866457843683</v>
      </c>
      <c r="J419">
        <v>14.272276340790073</v>
      </c>
      <c r="K419">
        <v>14.11106882551208</v>
      </c>
      <c r="L419">
        <v>14.193581652371426</v>
      </c>
      <c r="M419">
        <v>14.791627164779586</v>
      </c>
      <c r="N419">
        <v>16.37700942726244</v>
      </c>
      <c r="O419">
        <v>18.772286709986339</v>
      </c>
      <c r="P419">
        <v>20.47733292729755</v>
      </c>
      <c r="Q419">
        <v>22.136833275248257</v>
      </c>
      <c r="R419">
        <v>23.001169302484303</v>
      </c>
      <c r="S419">
        <v>23.521398168858081</v>
      </c>
      <c r="T419">
        <v>23.765966643805292</v>
      </c>
      <c r="U419">
        <v>23.784123205619615</v>
      </c>
      <c r="V419">
        <v>23.890176257259629</v>
      </c>
      <c r="W419">
        <v>23.72037264722055</v>
      </c>
      <c r="X419">
        <v>23.083771495526516</v>
      </c>
      <c r="Y419">
        <v>22.379430369361813</v>
      </c>
      <c r="Z419">
        <v>22.501480919403214</v>
      </c>
      <c r="AA419">
        <v>22.395773587699676</v>
      </c>
      <c r="AB419">
        <v>21.303209894471884</v>
      </c>
      <c r="AC419">
        <v>20.240334497651475</v>
      </c>
      <c r="AD419">
        <v>18.907705540676172</v>
      </c>
      <c r="AE419">
        <v>17.136358580997385</v>
      </c>
      <c r="AF419">
        <v>15.789399093452815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0.21876378677771688</v>
      </c>
      <c r="AS419">
        <v>0.21893092304662506</v>
      </c>
      <c r="AT419">
        <v>0.21990712356996633</v>
      </c>
      <c r="AU419">
        <v>0.2183441053165367</v>
      </c>
      <c r="AV419">
        <v>0.21248424614397193</v>
      </c>
      <c r="AW419">
        <v>0.20600083088058216</v>
      </c>
      <c r="AX419">
        <v>0.20712429758508064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47.750000761818008</v>
      </c>
      <c r="BF419">
        <v>48.500000530033915</v>
      </c>
      <c r="BG419">
        <v>48.249999147063527</v>
      </c>
      <c r="BH419">
        <v>49.25000041909658</v>
      </c>
      <c r="BI419">
        <v>48.999998915279441</v>
      </c>
      <c r="BJ419">
        <v>48.249999147063527</v>
      </c>
      <c r="BK419">
        <v>49.25000041909658</v>
      </c>
      <c r="BL419">
        <v>47.999999607006323</v>
      </c>
      <c r="BM419">
        <v>51.499999965437823</v>
      </c>
      <c r="BN419">
        <v>54.500000518674319</v>
      </c>
      <c r="BO419">
        <v>57.250000504656093</v>
      </c>
      <c r="BP419">
        <v>58.249999963987662</v>
      </c>
      <c r="BQ419">
        <v>60.000001276141845</v>
      </c>
      <c r="BR419">
        <v>60.749998597210755</v>
      </c>
      <c r="BS419">
        <v>61.499998999872169</v>
      </c>
      <c r="BT419">
        <v>60.000001276141845</v>
      </c>
      <c r="BU419">
        <v>58.999999248816508</v>
      </c>
      <c r="BV419">
        <v>58.499998295577228</v>
      </c>
      <c r="BW419">
        <v>55.750000243143695</v>
      </c>
      <c r="BX419">
        <v>52.75000068689301</v>
      </c>
      <c r="BY419">
        <v>52.75000068689301</v>
      </c>
      <c r="BZ419">
        <v>50.75000043891545</v>
      </c>
      <c r="CA419">
        <v>50.000000549852786</v>
      </c>
      <c r="CB419">
        <v>49.25000041909658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2.2661571948823737E-2</v>
      </c>
      <c r="CO419">
        <v>2.2789441088928143E-2</v>
      </c>
      <c r="CP419">
        <v>2.2903433534101035E-2</v>
      </c>
      <c r="CQ419">
        <v>2.2846388369273839E-2</v>
      </c>
      <c r="CR419">
        <v>2.2522046280364645E-2</v>
      </c>
      <c r="CS419">
        <v>2.2143154612916396E-2</v>
      </c>
      <c r="CT419">
        <v>2.2194089383434073E-2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</row>
    <row r="420" spans="1:104" x14ac:dyDescent="0.25">
      <c r="A420" t="s">
        <v>2557</v>
      </c>
      <c r="B420" t="s">
        <v>169</v>
      </c>
      <c r="C420" t="s">
        <v>26</v>
      </c>
      <c r="D420" t="s">
        <v>186</v>
      </c>
      <c r="E420" t="s">
        <v>183</v>
      </c>
      <c r="F420">
        <v>2026</v>
      </c>
      <c r="G420" t="s">
        <v>172</v>
      </c>
      <c r="H420">
        <v>3</v>
      </c>
      <c r="I420">
        <v>15.94734030949048</v>
      </c>
      <c r="J420">
        <v>15.327576314628296</v>
      </c>
      <c r="K420">
        <v>14.989187547166129</v>
      </c>
      <c r="L420">
        <v>14.930675779120703</v>
      </c>
      <c r="M420">
        <v>15.43003365385189</v>
      </c>
      <c r="N420">
        <v>16.889001891718827</v>
      </c>
      <c r="O420">
        <v>19.44211169636802</v>
      </c>
      <c r="P420">
        <v>21.165644666620697</v>
      </c>
      <c r="Q420">
        <v>23.37580456168995</v>
      </c>
      <c r="R420">
        <v>25.246173428751181</v>
      </c>
      <c r="S420">
        <v>26.867372111998929</v>
      </c>
      <c r="T420">
        <v>27.978759237256035</v>
      </c>
      <c r="U420">
        <v>28.600931443796384</v>
      </c>
      <c r="V420">
        <v>29.239892408039125</v>
      </c>
      <c r="W420">
        <v>29.300031521283525</v>
      </c>
      <c r="X420">
        <v>28.693560889628273</v>
      </c>
      <c r="Y420">
        <v>27.508656997301109</v>
      </c>
      <c r="Z420">
        <v>26.066085958511461</v>
      </c>
      <c r="AA420">
        <v>24.606773707668609</v>
      </c>
      <c r="AB420">
        <v>24.211259881238778</v>
      </c>
      <c r="AC420">
        <v>22.915348083945727</v>
      </c>
      <c r="AD420">
        <v>21.186145330904246</v>
      </c>
      <c r="AE420">
        <v>19.013305318758682</v>
      </c>
      <c r="AF420">
        <v>17.281782209637335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0.2575421995223181</v>
      </c>
      <c r="AS420">
        <v>0.26326923747862868</v>
      </c>
      <c r="AT420">
        <v>0.26915083301896869</v>
      </c>
      <c r="AU420">
        <v>0.26970440608718471</v>
      </c>
      <c r="AV420">
        <v>0.2641218737187388</v>
      </c>
      <c r="AW420">
        <v>0.25321495254213422</v>
      </c>
      <c r="AX420">
        <v>0.2399362015265383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54.250000585865116</v>
      </c>
      <c r="BF420">
        <v>54.500000518674319</v>
      </c>
      <c r="BG420">
        <v>53.249999434678834</v>
      </c>
      <c r="BH420">
        <v>54.500000518674319</v>
      </c>
      <c r="BI420">
        <v>54.74999921280417</v>
      </c>
      <c r="BJ420">
        <v>53.500001421883042</v>
      </c>
      <c r="BK420">
        <v>52.75000068689301</v>
      </c>
      <c r="BL420">
        <v>58.499998295577228</v>
      </c>
      <c r="BM420">
        <v>65.499999072863616</v>
      </c>
      <c r="BN420">
        <v>71.750001139343311</v>
      </c>
      <c r="BO420">
        <v>75.750002360379014</v>
      </c>
      <c r="BP420">
        <v>78.249998788148645</v>
      </c>
      <c r="BQ420">
        <v>81.000001251489095</v>
      </c>
      <c r="BR420">
        <v>81.750000989493316</v>
      </c>
      <c r="BS420">
        <v>81.249999492443592</v>
      </c>
      <c r="BT420">
        <v>78.249998788148645</v>
      </c>
      <c r="BU420">
        <v>76.999999063679269</v>
      </c>
      <c r="BV420">
        <v>74.499998768813157</v>
      </c>
      <c r="BW420">
        <v>69.500001018979916</v>
      </c>
      <c r="BX420">
        <v>65.24999805243354</v>
      </c>
      <c r="BY420">
        <v>62.999998777997519</v>
      </c>
      <c r="BZ420">
        <v>59.500000927136384</v>
      </c>
      <c r="CA420">
        <v>59.250000994327188</v>
      </c>
      <c r="CB420">
        <v>56.249999625375025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2.7448850829851178E-2</v>
      </c>
      <c r="CO420">
        <v>2.8183607845524438E-2</v>
      </c>
      <c r="CP420">
        <v>2.8741211595463997E-2</v>
      </c>
      <c r="CQ420">
        <v>2.889517420066175E-2</v>
      </c>
      <c r="CR420">
        <v>2.8652428289538186E-2</v>
      </c>
      <c r="CS420">
        <v>2.7947113307350422E-2</v>
      </c>
      <c r="CT420">
        <v>2.6689218123462907E-2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</row>
    <row r="421" spans="1:104" x14ac:dyDescent="0.25">
      <c r="A421" t="s">
        <v>2558</v>
      </c>
      <c r="B421" t="s">
        <v>169</v>
      </c>
      <c r="C421" t="s">
        <v>26</v>
      </c>
      <c r="D421" t="s">
        <v>186</v>
      </c>
      <c r="E421" t="s">
        <v>183</v>
      </c>
      <c r="F421">
        <v>2026</v>
      </c>
      <c r="G421" t="s">
        <v>173</v>
      </c>
      <c r="H421">
        <v>4</v>
      </c>
      <c r="I421">
        <v>16.564380116148108</v>
      </c>
      <c r="J421">
        <v>15.859388751304472</v>
      </c>
      <c r="K421">
        <v>15.454743984989545</v>
      </c>
      <c r="L421">
        <v>15.367626397883114</v>
      </c>
      <c r="M421">
        <v>15.857606714693118</v>
      </c>
      <c r="N421">
        <v>17.357759416846896</v>
      </c>
      <c r="O421">
        <v>19.624997142457392</v>
      </c>
      <c r="P421">
        <v>21.855479777607204</v>
      </c>
      <c r="Q421">
        <v>25.062560968522359</v>
      </c>
      <c r="R421">
        <v>27.776667879125487</v>
      </c>
      <c r="S421">
        <v>29.979246188027524</v>
      </c>
      <c r="T421">
        <v>31.41705888543736</v>
      </c>
      <c r="U421">
        <v>32.083980883272446</v>
      </c>
      <c r="V421">
        <v>32.615103534165776</v>
      </c>
      <c r="W421">
        <v>32.566275398686095</v>
      </c>
      <c r="X421">
        <v>31.782735849467851</v>
      </c>
      <c r="Y421">
        <v>30.312335522718691</v>
      </c>
      <c r="Z421">
        <v>28.347962895094167</v>
      </c>
      <c r="AA421">
        <v>25.908458400252876</v>
      </c>
      <c r="AB421">
        <v>25.641246020982489</v>
      </c>
      <c r="AC421">
        <v>24.569708373349968</v>
      </c>
      <c r="AD421">
        <v>22.608078755813679</v>
      </c>
      <c r="AE421">
        <v>20.158712273687048</v>
      </c>
      <c r="AF421">
        <v>18.19366871992797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0.28919148087316454</v>
      </c>
      <c r="AS421">
        <v>0.29533043671209203</v>
      </c>
      <c r="AT421">
        <v>0.30021937119592329</v>
      </c>
      <c r="AU421">
        <v>0.29976991033026001</v>
      </c>
      <c r="AV421">
        <v>0.29255749026019578</v>
      </c>
      <c r="AW421">
        <v>0.27902258481734721</v>
      </c>
      <c r="AX421">
        <v>0.2609406828190502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64.499998556122847</v>
      </c>
      <c r="BF421">
        <v>62.249998254489327</v>
      </c>
      <c r="BG421">
        <v>60.749998597210755</v>
      </c>
      <c r="BH421">
        <v>60.250000181753535</v>
      </c>
      <c r="BI421">
        <v>61.250001000611221</v>
      </c>
      <c r="BJ421">
        <v>60.749998597210755</v>
      </c>
      <c r="BK421">
        <v>62.5</v>
      </c>
      <c r="BL421">
        <v>66.749998555639451</v>
      </c>
      <c r="BM421">
        <v>76.500001856689707</v>
      </c>
      <c r="BN421">
        <v>81.999998021980147</v>
      </c>
      <c r="BO421">
        <v>87.250001505267306</v>
      </c>
      <c r="BP421">
        <v>90.499999181625711</v>
      </c>
      <c r="BQ421">
        <v>91.249998134125946</v>
      </c>
      <c r="BR421">
        <v>89.250000423930459</v>
      </c>
      <c r="BS421">
        <v>88.250000209306592</v>
      </c>
      <c r="BT421">
        <v>87.000000484837216</v>
      </c>
      <c r="BU421">
        <v>86.249999900905649</v>
      </c>
      <c r="BV421">
        <v>83.250001492699241</v>
      </c>
      <c r="BW421">
        <v>80.250000727980918</v>
      </c>
      <c r="BX421">
        <v>74.000000474202707</v>
      </c>
      <c r="BY421">
        <v>67.499998112373532</v>
      </c>
      <c r="BZ421">
        <v>65.24999805243354</v>
      </c>
      <c r="CA421">
        <v>62.5</v>
      </c>
      <c r="CB421">
        <v>60.749998597210755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3.0893721897442855E-2</v>
      </c>
      <c r="CO421">
        <v>3.1607709279294217E-2</v>
      </c>
      <c r="CP421">
        <v>3.2045529916349E-2</v>
      </c>
      <c r="CQ421">
        <v>3.2069835713411834E-2</v>
      </c>
      <c r="CR421">
        <v>3.1708847234649243E-2</v>
      </c>
      <c r="CS421">
        <v>3.0840217055312345E-2</v>
      </c>
      <c r="CT421">
        <v>2.9196211576217726E-2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</row>
    <row r="422" spans="1:104" x14ac:dyDescent="0.25">
      <c r="A422" t="s">
        <v>2559</v>
      </c>
      <c r="B422" t="s">
        <v>169</v>
      </c>
      <c r="C422" t="s">
        <v>26</v>
      </c>
      <c r="D422" t="s">
        <v>186</v>
      </c>
      <c r="E422" t="s">
        <v>183</v>
      </c>
      <c r="F422">
        <v>2026</v>
      </c>
      <c r="G422" t="s">
        <v>174</v>
      </c>
      <c r="H422">
        <v>5</v>
      </c>
      <c r="I422">
        <v>16.324071527438861</v>
      </c>
      <c r="J422">
        <v>15.671792758730929</v>
      </c>
      <c r="K422">
        <v>15.301690106700617</v>
      </c>
      <c r="L422">
        <v>15.21340254918981</v>
      </c>
      <c r="M422">
        <v>15.712191688832267</v>
      </c>
      <c r="N422">
        <v>17.163377810430983</v>
      </c>
      <c r="O422">
        <v>19.18769720101432</v>
      </c>
      <c r="P422">
        <v>21.827594016443733</v>
      </c>
      <c r="Q422">
        <v>24.952612685758371</v>
      </c>
      <c r="R422">
        <v>27.324651354568783</v>
      </c>
      <c r="S422">
        <v>29.172272419300459</v>
      </c>
      <c r="T422">
        <v>30.393314230105496</v>
      </c>
      <c r="U422">
        <v>30.92938613005596</v>
      </c>
      <c r="V422">
        <v>31.373456979800658</v>
      </c>
      <c r="W422">
        <v>31.240515764596836</v>
      </c>
      <c r="X422">
        <v>30.384906240887368</v>
      </c>
      <c r="Y422">
        <v>28.939248760608628</v>
      </c>
      <c r="Z422">
        <v>27.024766889176046</v>
      </c>
      <c r="AA422">
        <v>24.757679655552842</v>
      </c>
      <c r="AB422">
        <v>24.290633947512625</v>
      </c>
      <c r="AC422">
        <v>23.871649133945663</v>
      </c>
      <c r="AD422">
        <v>22.04720797425836</v>
      </c>
      <c r="AE422">
        <v>19.719875357766607</v>
      </c>
      <c r="AF422">
        <v>17.855151900212228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0.27976798548528753</v>
      </c>
      <c r="AS422">
        <v>0.28470246940440302</v>
      </c>
      <c r="AT422">
        <v>0.28879011784615238</v>
      </c>
      <c r="AU422">
        <v>0.28756641571276997</v>
      </c>
      <c r="AV422">
        <v>0.27969057180279172</v>
      </c>
      <c r="AW422">
        <v>0.26638342498376277</v>
      </c>
      <c r="AX422">
        <v>0.24876076760051921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62.5</v>
      </c>
      <c r="BF422">
        <v>62.999998777997519</v>
      </c>
      <c r="BG422">
        <v>63.749998999388779</v>
      </c>
      <c r="BH422">
        <v>64.75000030163352</v>
      </c>
      <c r="BI422">
        <v>62.999998777997519</v>
      </c>
      <c r="BJ422">
        <v>62.000001222002489</v>
      </c>
      <c r="BK422">
        <v>62.999998777997519</v>
      </c>
      <c r="BL422">
        <v>68.499999475041648</v>
      </c>
      <c r="BM422">
        <v>76.500001856689707</v>
      </c>
      <c r="BN422">
        <v>81.49999948567617</v>
      </c>
      <c r="BO422">
        <v>85.74999810173901</v>
      </c>
      <c r="BP422">
        <v>87.000000484837216</v>
      </c>
      <c r="BQ422">
        <v>87.250001505267306</v>
      </c>
      <c r="BR422">
        <v>87.250001505267306</v>
      </c>
      <c r="BS422">
        <v>86.249999900905649</v>
      </c>
      <c r="BT422">
        <v>83.749999424769385</v>
      </c>
      <c r="BU422">
        <v>83.499998162645781</v>
      </c>
      <c r="BV422">
        <v>82.999999565918415</v>
      </c>
      <c r="BW422">
        <v>82.500001150461202</v>
      </c>
      <c r="BX422">
        <v>79.249999244466025</v>
      </c>
      <c r="BY422">
        <v>75.50000025232805</v>
      </c>
      <c r="BZ422">
        <v>71.499999091715708</v>
      </c>
      <c r="CA422">
        <v>71.000000434564967</v>
      </c>
      <c r="CB422">
        <v>68.000000515774005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2.9813570460974565E-2</v>
      </c>
      <c r="CO422">
        <v>3.0411416455957952E-2</v>
      </c>
      <c r="CP422">
        <v>3.0770226374564572E-2</v>
      </c>
      <c r="CQ422">
        <v>3.0742646256775651E-2</v>
      </c>
      <c r="CR422">
        <v>3.0321916785619837E-2</v>
      </c>
      <c r="CS422">
        <v>2.947193871260639E-2</v>
      </c>
      <c r="CT422">
        <v>2.7883086187587561E-2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</row>
    <row r="423" spans="1:104" x14ac:dyDescent="0.25">
      <c r="A423" t="s">
        <v>2560</v>
      </c>
      <c r="B423" t="s">
        <v>169</v>
      </c>
      <c r="C423" t="s">
        <v>26</v>
      </c>
      <c r="D423" t="s">
        <v>186</v>
      </c>
      <c r="E423" t="s">
        <v>183</v>
      </c>
      <c r="F423">
        <v>2026</v>
      </c>
      <c r="G423" t="s">
        <v>175</v>
      </c>
      <c r="H423">
        <v>6</v>
      </c>
      <c r="I423">
        <v>16.80146060830068</v>
      </c>
      <c r="J423">
        <v>16.118163564110947</v>
      </c>
      <c r="K423">
        <v>15.707971969037882</v>
      </c>
      <c r="L423">
        <v>15.625118437382822</v>
      </c>
      <c r="M423">
        <v>16.148388714719804</v>
      </c>
      <c r="N423">
        <v>17.519233459665543</v>
      </c>
      <c r="O423">
        <v>19.566824916057566</v>
      </c>
      <c r="P423">
        <v>22.292543765741222</v>
      </c>
      <c r="Q423">
        <v>25.377329797656362</v>
      </c>
      <c r="R423">
        <v>27.968179676984775</v>
      </c>
      <c r="S423">
        <v>29.966726176141577</v>
      </c>
      <c r="T423">
        <v>31.195364678959479</v>
      </c>
      <c r="U423">
        <v>31.630669077768779</v>
      </c>
      <c r="V423">
        <v>31.904007602530907</v>
      </c>
      <c r="W423">
        <v>31.742673258572829</v>
      </c>
      <c r="X423">
        <v>31.012858872982989</v>
      </c>
      <c r="Y423">
        <v>29.796134939757376</v>
      </c>
      <c r="Z423">
        <v>28.08477095930235</v>
      </c>
      <c r="AA423">
        <v>25.819056378767534</v>
      </c>
      <c r="AB423">
        <v>24.716324200646163</v>
      </c>
      <c r="AC423">
        <v>24.326388101981749</v>
      </c>
      <c r="AD423">
        <v>22.649066753471992</v>
      </c>
      <c r="AE423">
        <v>20.331243606698564</v>
      </c>
      <c r="AF423">
        <v>18.381576859696029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0.28715078863695942</v>
      </c>
      <c r="AS423">
        <v>0.29115773032186126</v>
      </c>
      <c r="AT423">
        <v>0.29367379006703415</v>
      </c>
      <c r="AU423">
        <v>0.29218872364185161</v>
      </c>
      <c r="AV423">
        <v>0.28547083249191912</v>
      </c>
      <c r="AW423">
        <v>0.27427100259537862</v>
      </c>
      <c r="AX423">
        <v>0.25851801744291247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65.750000939221067</v>
      </c>
      <c r="BF423">
        <v>64.250001402789252</v>
      </c>
      <c r="BG423">
        <v>63.749998999388779</v>
      </c>
      <c r="BH423">
        <v>63.25000004012113</v>
      </c>
      <c r="BI423">
        <v>63.749998999388779</v>
      </c>
      <c r="BJ423">
        <v>62.75000174551068</v>
      </c>
      <c r="BK423">
        <v>62.75000174551068</v>
      </c>
      <c r="BL423">
        <v>68.2499976691076</v>
      </c>
      <c r="BM423">
        <v>73.749999212079089</v>
      </c>
      <c r="BN423">
        <v>76.999999063679269</v>
      </c>
      <c r="BO423">
        <v>83.250001492699241</v>
      </c>
      <c r="BP423">
        <v>85.999999847249697</v>
      </c>
      <c r="BQ423">
        <v>86.249999900905649</v>
      </c>
      <c r="BR423">
        <v>87.000000484837216</v>
      </c>
      <c r="BS423">
        <v>84.999998424158193</v>
      </c>
      <c r="BT423">
        <v>85.74999810173901</v>
      </c>
      <c r="BU423">
        <v>86.249999900905649</v>
      </c>
      <c r="BV423">
        <v>84.499999344043758</v>
      </c>
      <c r="BW423">
        <v>81.750000989493316</v>
      </c>
      <c r="BX423">
        <v>78.999999069963295</v>
      </c>
      <c r="BY423">
        <v>74.749999789243233</v>
      </c>
      <c r="BZ423">
        <v>71.499999091715708</v>
      </c>
      <c r="CA423">
        <v>70.250000756984136</v>
      </c>
      <c r="CB423">
        <v>68.000000515774005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3.084700601231578E-2</v>
      </c>
      <c r="CO423">
        <v>3.1331016817775691E-2</v>
      </c>
      <c r="CP423">
        <v>3.1543073141678334E-2</v>
      </c>
      <c r="CQ423">
        <v>3.1470242291086956E-2</v>
      </c>
      <c r="CR423">
        <v>3.1090551014103473E-2</v>
      </c>
      <c r="CS423">
        <v>3.0386086315616446E-2</v>
      </c>
      <c r="CT423">
        <v>2.8978754732009965E-2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</row>
    <row r="424" spans="1:104" x14ac:dyDescent="0.25">
      <c r="A424" t="s">
        <v>2561</v>
      </c>
      <c r="B424" t="s">
        <v>169</v>
      </c>
      <c r="C424" t="s">
        <v>26</v>
      </c>
      <c r="D424" t="s">
        <v>186</v>
      </c>
      <c r="E424" t="s">
        <v>183</v>
      </c>
      <c r="F424">
        <v>2026</v>
      </c>
      <c r="G424" t="s">
        <v>176</v>
      </c>
      <c r="H424">
        <v>7</v>
      </c>
      <c r="I424">
        <v>17.405065661036087</v>
      </c>
      <c r="J424">
        <v>16.690722561714409</v>
      </c>
      <c r="K424">
        <v>16.266066469879924</v>
      </c>
      <c r="L424">
        <v>16.180800398721914</v>
      </c>
      <c r="M424">
        <v>16.727994725271692</v>
      </c>
      <c r="N424">
        <v>18.26379892256756</v>
      </c>
      <c r="O424">
        <v>20.465098121330399</v>
      </c>
      <c r="P424">
        <v>23.060342789651362</v>
      </c>
      <c r="Q424">
        <v>25.84121972082303</v>
      </c>
      <c r="R424">
        <v>28.140206233058045</v>
      </c>
      <c r="S424">
        <v>29.909246046718984</v>
      </c>
      <c r="T424">
        <v>31.035465420549865</v>
      </c>
      <c r="U424">
        <v>31.561108063393288</v>
      </c>
      <c r="V424">
        <v>31.987431659317409</v>
      </c>
      <c r="W424">
        <v>31.999848588912638</v>
      </c>
      <c r="X424">
        <v>31.521361517000969</v>
      </c>
      <c r="Y424">
        <v>30.443684823484514</v>
      </c>
      <c r="Z424">
        <v>28.711979454782472</v>
      </c>
      <c r="AA424">
        <v>26.314703026680611</v>
      </c>
      <c r="AB424">
        <v>25.108955491844412</v>
      </c>
      <c r="AC424">
        <v>24.814421713356968</v>
      </c>
      <c r="AD424">
        <v>23.203301990208555</v>
      </c>
      <c r="AE424">
        <v>20.900163628743663</v>
      </c>
      <c r="AF424">
        <v>18.952176394978054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0.28567893003152406</v>
      </c>
      <c r="AS424">
        <v>0.29051743187943585</v>
      </c>
      <c r="AT424">
        <v>0.29444170245748352</v>
      </c>
      <c r="AU424">
        <v>0.29455599635404778</v>
      </c>
      <c r="AV424">
        <v>0.29015156629154309</v>
      </c>
      <c r="AW424">
        <v>0.28023163333633355</v>
      </c>
      <c r="AX424">
        <v>0.26429143730821986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69.500001018979916</v>
      </c>
      <c r="BF424">
        <v>68.999998253039166</v>
      </c>
      <c r="BG424">
        <v>68.499999475041648</v>
      </c>
      <c r="BH424">
        <v>68.000000515774005</v>
      </c>
      <c r="BI424">
        <v>67.749999011956845</v>
      </c>
      <c r="BJ424">
        <v>67.749999011956845</v>
      </c>
      <c r="BK424">
        <v>68.999998253039166</v>
      </c>
      <c r="BL424">
        <v>71.000000434564967</v>
      </c>
      <c r="BM424">
        <v>75.750002360379014</v>
      </c>
      <c r="BN424">
        <v>77.499998325063842</v>
      </c>
      <c r="BO424">
        <v>79.249999244466025</v>
      </c>
      <c r="BP424">
        <v>78.75000143324263</v>
      </c>
      <c r="BQ424">
        <v>81.249999492443592</v>
      </c>
      <c r="BR424">
        <v>84.000000203505948</v>
      </c>
      <c r="BS424">
        <v>84.499999344043758</v>
      </c>
      <c r="BT424">
        <v>83.749999424769385</v>
      </c>
      <c r="BU424">
        <v>82.250000130031111</v>
      </c>
      <c r="BV424">
        <v>80.749999505978423</v>
      </c>
      <c r="BW424">
        <v>81.249999492443592</v>
      </c>
      <c r="BX424">
        <v>76.749998768329775</v>
      </c>
      <c r="BY424">
        <v>74.250001494632784</v>
      </c>
      <c r="BZ424">
        <v>72.999999111534578</v>
      </c>
      <c r="CA424">
        <v>71.750001139343311</v>
      </c>
      <c r="CB424">
        <v>71.750001139343311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3.1120365647275688E-2</v>
      </c>
      <c r="CO424">
        <v>3.170821011450848E-2</v>
      </c>
      <c r="CP424">
        <v>3.2102191599167197E-2</v>
      </c>
      <c r="CQ424">
        <v>3.2187405889280096E-2</v>
      </c>
      <c r="CR424">
        <v>3.1947845990932512E-2</v>
      </c>
      <c r="CS424">
        <v>3.1274115981098784E-2</v>
      </c>
      <c r="CT424">
        <v>2.9761300955831276E-2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</row>
    <row r="425" spans="1:104" x14ac:dyDescent="0.25">
      <c r="A425" t="s">
        <v>2562</v>
      </c>
      <c r="B425" t="s">
        <v>169</v>
      </c>
      <c r="C425" t="s">
        <v>26</v>
      </c>
      <c r="D425" t="s">
        <v>186</v>
      </c>
      <c r="E425" t="s">
        <v>183</v>
      </c>
      <c r="F425">
        <v>2026</v>
      </c>
      <c r="G425" t="s">
        <v>177</v>
      </c>
      <c r="H425">
        <v>8</v>
      </c>
      <c r="I425">
        <v>18.078907276670311</v>
      </c>
      <c r="J425">
        <v>17.295426655355946</v>
      </c>
      <c r="K425">
        <v>16.840972628886359</v>
      </c>
      <c r="L425">
        <v>16.73961494990856</v>
      </c>
      <c r="M425">
        <v>17.336551534634616</v>
      </c>
      <c r="N425">
        <v>19.032558179768142</v>
      </c>
      <c r="O425">
        <v>21.679780272928706</v>
      </c>
      <c r="P425">
        <v>24.60399294051917</v>
      </c>
      <c r="Q425">
        <v>27.983959311327272</v>
      </c>
      <c r="R425">
        <v>30.717840816189849</v>
      </c>
      <c r="S425">
        <v>32.898473669754047</v>
      </c>
      <c r="T425">
        <v>34.194818566747735</v>
      </c>
      <c r="U425">
        <v>34.759862315505153</v>
      </c>
      <c r="V425">
        <v>35.183271918274116</v>
      </c>
      <c r="W425">
        <v>35.126463409854978</v>
      </c>
      <c r="X425">
        <v>34.451483757574081</v>
      </c>
      <c r="Y425">
        <v>33.117878132148277</v>
      </c>
      <c r="Z425">
        <v>31.140126725312587</v>
      </c>
      <c r="AA425">
        <v>28.360779948328975</v>
      </c>
      <c r="AB425">
        <v>27.232247824211516</v>
      </c>
      <c r="AC425">
        <v>26.398792654579385</v>
      </c>
      <c r="AD425">
        <v>24.423939455290149</v>
      </c>
      <c r="AE425">
        <v>21.890188312993352</v>
      </c>
      <c r="AF425">
        <v>19.828563745027061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0.31476052327918347</v>
      </c>
      <c r="AS425">
        <v>0.31996170644993072</v>
      </c>
      <c r="AT425">
        <v>0.32385914007700778</v>
      </c>
      <c r="AU425">
        <v>0.32333624497506219</v>
      </c>
      <c r="AV425">
        <v>0.31712310397410337</v>
      </c>
      <c r="AW425">
        <v>0.30484736446964705</v>
      </c>
      <c r="AX425">
        <v>0.28664233507749864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70.749999534981654</v>
      </c>
      <c r="BF425">
        <v>70.749999534981654</v>
      </c>
      <c r="BG425">
        <v>69.999998769779921</v>
      </c>
      <c r="BH425">
        <v>69.749998293160289</v>
      </c>
      <c r="BI425">
        <v>69.250000240243367</v>
      </c>
      <c r="BJ425">
        <v>68.999998253039166</v>
      </c>
      <c r="BK425">
        <v>68.999998253039166</v>
      </c>
      <c r="BL425">
        <v>71.250001938382113</v>
      </c>
      <c r="BM425">
        <v>76.250000775836227</v>
      </c>
      <c r="BN425">
        <v>80.749999505978423</v>
      </c>
      <c r="BO425">
        <v>85.74999810173901</v>
      </c>
      <c r="BP425">
        <v>87.499999141987971</v>
      </c>
      <c r="BQ425">
        <v>89.250000423930459</v>
      </c>
      <c r="BR425">
        <v>88.000002089198873</v>
      </c>
      <c r="BS425">
        <v>88.999998920113299</v>
      </c>
      <c r="BT425">
        <v>88.999998920113299</v>
      </c>
      <c r="BU425">
        <v>88.250000209306592</v>
      </c>
      <c r="BV425">
        <v>88.250000209306592</v>
      </c>
      <c r="BW425">
        <v>83.499998162645781</v>
      </c>
      <c r="BX425">
        <v>80.499998848088637</v>
      </c>
      <c r="BY425">
        <v>76.500001856689707</v>
      </c>
      <c r="BZ425">
        <v>74.499998768813157</v>
      </c>
      <c r="CA425">
        <v>73.749999212079089</v>
      </c>
      <c r="CB425">
        <v>73.749999212079089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3.3661956737261294E-2</v>
      </c>
      <c r="CO425">
        <v>3.4248014315501854E-2</v>
      </c>
      <c r="CP425">
        <v>3.4580666365847203E-2</v>
      </c>
      <c r="CQ425">
        <v>3.4608351911962348E-2</v>
      </c>
      <c r="CR425">
        <v>3.4294077624320553E-2</v>
      </c>
      <c r="CS425">
        <v>3.3581820697740676E-2</v>
      </c>
      <c r="CT425">
        <v>3.1959319079031004E-2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</row>
    <row r="426" spans="1:104" x14ac:dyDescent="0.25">
      <c r="A426" t="s">
        <v>2563</v>
      </c>
      <c r="B426" t="s">
        <v>169</v>
      </c>
      <c r="C426" t="s">
        <v>26</v>
      </c>
      <c r="D426" t="s">
        <v>186</v>
      </c>
      <c r="E426" t="s">
        <v>183</v>
      </c>
      <c r="F426">
        <v>2026</v>
      </c>
      <c r="G426" t="s">
        <v>178</v>
      </c>
      <c r="H426">
        <v>9</v>
      </c>
      <c r="I426">
        <v>18.977046213634083</v>
      </c>
      <c r="J426">
        <v>18.188815423202403</v>
      </c>
      <c r="K426">
        <v>17.720888425021105</v>
      </c>
      <c r="L426">
        <v>17.656763370049603</v>
      </c>
      <c r="M426">
        <v>18.312366640821153</v>
      </c>
      <c r="N426">
        <v>20.212787417100397</v>
      </c>
      <c r="O426">
        <v>23.377633033670836</v>
      </c>
      <c r="P426">
        <v>26.506582055200582</v>
      </c>
      <c r="Q426">
        <v>30.607649034746903</v>
      </c>
      <c r="R426">
        <v>33.857855005610979</v>
      </c>
      <c r="S426">
        <v>36.2894695964224</v>
      </c>
      <c r="T426">
        <v>37.757064571258326</v>
      </c>
      <c r="U426">
        <v>38.256930432919965</v>
      </c>
      <c r="V426">
        <v>38.629604228279625</v>
      </c>
      <c r="W426">
        <v>38.403681427323043</v>
      </c>
      <c r="X426">
        <v>37.350856508529986</v>
      </c>
      <c r="Y426">
        <v>35.519268524019125</v>
      </c>
      <c r="Z426">
        <v>33.206169322614954</v>
      </c>
      <c r="AA426">
        <v>30.32612302079561</v>
      </c>
      <c r="AB426">
        <v>29.6839052739953</v>
      </c>
      <c r="AC426">
        <v>27.960972851742294</v>
      </c>
      <c r="AD426">
        <v>25.676189422056805</v>
      </c>
      <c r="AE426">
        <v>22.925180342926826</v>
      </c>
      <c r="AF426">
        <v>20.765654169961973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0.34755071303957663</v>
      </c>
      <c r="AS426">
        <v>0.3521519271893952</v>
      </c>
      <c r="AT426">
        <v>0.3555823582875477</v>
      </c>
      <c r="AU426">
        <v>0.353502769796952</v>
      </c>
      <c r="AV426">
        <v>0.34381158076794749</v>
      </c>
      <c r="AW426">
        <v>0.32695197676747401</v>
      </c>
      <c r="AX426">
        <v>0.3056600882332034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73.250000192388043</v>
      </c>
      <c r="BF426">
        <v>73.250000192388043</v>
      </c>
      <c r="BG426">
        <v>72.00000191807986</v>
      </c>
      <c r="BH426">
        <v>72.00000191807986</v>
      </c>
      <c r="BI426">
        <v>72.750001716507455</v>
      </c>
      <c r="BJ426">
        <v>70.500001414873935</v>
      </c>
      <c r="BK426">
        <v>72.500000696077365</v>
      </c>
      <c r="BL426">
        <v>74.250001494632784</v>
      </c>
      <c r="BM426">
        <v>83.250001492699241</v>
      </c>
      <c r="BN426">
        <v>88.750001766779704</v>
      </c>
      <c r="BO426">
        <v>94.999998516001725</v>
      </c>
      <c r="BP426">
        <v>98.999999495343914</v>
      </c>
      <c r="BQ426">
        <v>99.749998870807815</v>
      </c>
      <c r="BR426">
        <v>97.249998455094953</v>
      </c>
      <c r="BS426">
        <v>95.999999214012647</v>
      </c>
      <c r="BT426">
        <v>93.499998496182855</v>
      </c>
      <c r="BU426">
        <v>94.000000778736563</v>
      </c>
      <c r="BV426">
        <v>93.749999516612931</v>
      </c>
      <c r="BW426">
        <v>89.749999504044865</v>
      </c>
      <c r="BX426">
        <v>84.999998424158193</v>
      </c>
      <c r="BY426">
        <v>80.749999505978423</v>
      </c>
      <c r="BZ426">
        <v>79.749997901616766</v>
      </c>
      <c r="CA426">
        <v>78.75000143324263</v>
      </c>
      <c r="CB426">
        <v>75.000000990943477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3.6410162054633065E-2</v>
      </c>
      <c r="CO426">
        <v>3.6919443958060585E-2</v>
      </c>
      <c r="CP426">
        <v>3.7201262182402828E-2</v>
      </c>
      <c r="CQ426">
        <v>3.7079995602302372E-2</v>
      </c>
      <c r="CR426">
        <v>3.6535317661485739E-2</v>
      </c>
      <c r="CS426">
        <v>3.5498568602309502E-2</v>
      </c>
      <c r="CT426">
        <v>3.358557883438959E-2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</row>
    <row r="427" spans="1:104" x14ac:dyDescent="0.25">
      <c r="A427" t="s">
        <v>2564</v>
      </c>
      <c r="B427" t="s">
        <v>169</v>
      </c>
      <c r="C427" t="s">
        <v>26</v>
      </c>
      <c r="D427" t="s">
        <v>186</v>
      </c>
      <c r="E427" t="s">
        <v>183</v>
      </c>
      <c r="F427">
        <v>2026</v>
      </c>
      <c r="G427" t="s">
        <v>179</v>
      </c>
      <c r="H427">
        <v>10</v>
      </c>
      <c r="I427">
        <v>17.139844217116554</v>
      </c>
      <c r="J427">
        <v>16.449713424307287</v>
      </c>
      <c r="K427">
        <v>16.050114644885042</v>
      </c>
      <c r="L427">
        <v>15.972998517336839</v>
      </c>
      <c r="M427">
        <v>16.515078132949149</v>
      </c>
      <c r="N427">
        <v>18.101670524727037</v>
      </c>
      <c r="O427">
        <v>20.976848930020999</v>
      </c>
      <c r="P427">
        <v>23.154047431812014</v>
      </c>
      <c r="Q427">
        <v>26.32890593551291</v>
      </c>
      <c r="R427">
        <v>29.230402032109705</v>
      </c>
      <c r="S427">
        <v>31.613349138109946</v>
      </c>
      <c r="T427">
        <v>33.302363770679058</v>
      </c>
      <c r="U427">
        <v>34.170329347425792</v>
      </c>
      <c r="V427">
        <v>34.847706523999051</v>
      </c>
      <c r="W427">
        <v>34.788502364412402</v>
      </c>
      <c r="X427">
        <v>33.857625608238926</v>
      </c>
      <c r="Y427">
        <v>32.113641090359835</v>
      </c>
      <c r="Z427">
        <v>29.821541597509043</v>
      </c>
      <c r="AA427">
        <v>28.172685054991145</v>
      </c>
      <c r="AB427">
        <v>27.050835198073038</v>
      </c>
      <c r="AC427">
        <v>25.316971022757439</v>
      </c>
      <c r="AD427">
        <v>23.276904739752052</v>
      </c>
      <c r="AE427">
        <v>20.753567794034183</v>
      </c>
      <c r="AF427">
        <v>18.743363630402065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0.30654553850057037</v>
      </c>
      <c r="AS427">
        <v>0.31453508340267111</v>
      </c>
      <c r="AT427">
        <v>0.32077029026766346</v>
      </c>
      <c r="AU427">
        <v>0.32022531148150707</v>
      </c>
      <c r="AV427">
        <v>0.31165668658272344</v>
      </c>
      <c r="AW427">
        <v>0.29560344584067211</v>
      </c>
      <c r="AX427">
        <v>0.27450484616066367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69.999998769779921</v>
      </c>
      <c r="BF427">
        <v>68.2499976691076</v>
      </c>
      <c r="BG427">
        <v>68.999998253039166</v>
      </c>
      <c r="BH427">
        <v>68.499999475041648</v>
      </c>
      <c r="BI427">
        <v>66.749998555639451</v>
      </c>
      <c r="BJ427">
        <v>66.500001704422772</v>
      </c>
      <c r="BK427">
        <v>67.499998112373532</v>
      </c>
      <c r="BL427">
        <v>67.499998112373532</v>
      </c>
      <c r="BM427">
        <v>74.250001494632784</v>
      </c>
      <c r="BN427">
        <v>78.999999069963295</v>
      </c>
      <c r="BO427">
        <v>83.250001492699241</v>
      </c>
      <c r="BP427">
        <v>83.749999424769385</v>
      </c>
      <c r="BQ427">
        <v>84.249998323613667</v>
      </c>
      <c r="BR427">
        <v>85.249999444588255</v>
      </c>
      <c r="BS427">
        <v>84.999998424158193</v>
      </c>
      <c r="BT427">
        <v>85.74999810173901</v>
      </c>
      <c r="BU427">
        <v>84.999998424158193</v>
      </c>
      <c r="BV427">
        <v>81.49999948567617</v>
      </c>
      <c r="BW427">
        <v>77.750000312268043</v>
      </c>
      <c r="BX427">
        <v>73.749999212079089</v>
      </c>
      <c r="BY427">
        <v>72.249998588026401</v>
      </c>
      <c r="BZ427">
        <v>69.749998293160289</v>
      </c>
      <c r="CA427">
        <v>68.499999475041648</v>
      </c>
      <c r="CB427">
        <v>68.000000515774005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3.238347976923097E-2</v>
      </c>
      <c r="CO427">
        <v>3.3324133582720392E-2</v>
      </c>
      <c r="CP427">
        <v>3.3913235358899924E-2</v>
      </c>
      <c r="CQ427">
        <v>3.3953383764942086E-2</v>
      </c>
      <c r="CR427">
        <v>3.3482454273308079E-2</v>
      </c>
      <c r="CS427">
        <v>3.2411082701582494E-2</v>
      </c>
      <c r="CT427">
        <v>3.0452560588826276E-2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</row>
    <row r="428" spans="1:104" x14ac:dyDescent="0.25">
      <c r="A428" t="s">
        <v>2565</v>
      </c>
      <c r="B428" t="s">
        <v>169</v>
      </c>
      <c r="C428" t="s">
        <v>26</v>
      </c>
      <c r="D428" t="s">
        <v>186</v>
      </c>
      <c r="E428" t="s">
        <v>183</v>
      </c>
      <c r="F428">
        <v>2026</v>
      </c>
      <c r="G428" t="s">
        <v>180</v>
      </c>
      <c r="H428">
        <v>11</v>
      </c>
      <c r="I428">
        <v>15.70474941632656</v>
      </c>
      <c r="J428">
        <v>15.195617576072637</v>
      </c>
      <c r="K428">
        <v>14.907388146738073</v>
      </c>
      <c r="L428">
        <v>14.91823446113767</v>
      </c>
      <c r="M428">
        <v>15.470086833805064</v>
      </c>
      <c r="N428">
        <v>17.000712649024052</v>
      </c>
      <c r="O428">
        <v>19.05828699233707</v>
      </c>
      <c r="P428">
        <v>21.081015223774692</v>
      </c>
      <c r="Q428">
        <v>23.764868834025588</v>
      </c>
      <c r="R428">
        <v>25.958435720493316</v>
      </c>
      <c r="S428">
        <v>27.730680790672309</v>
      </c>
      <c r="T428">
        <v>28.892222072751959</v>
      </c>
      <c r="U428">
        <v>29.440971402605893</v>
      </c>
      <c r="V428">
        <v>29.89623047246064</v>
      </c>
      <c r="W428">
        <v>29.694531768128993</v>
      </c>
      <c r="X428">
        <v>28.691540505431327</v>
      </c>
      <c r="Y428">
        <v>27.55858987614365</v>
      </c>
      <c r="Z428">
        <v>27.191662691903769</v>
      </c>
      <c r="AA428">
        <v>25.139988608819561</v>
      </c>
      <c r="AB428">
        <v>23.6843513458711</v>
      </c>
      <c r="AC428">
        <v>22.284175074380556</v>
      </c>
      <c r="AD428">
        <v>20.612713691256342</v>
      </c>
      <c r="AE428">
        <v>18.561061587177555</v>
      </c>
      <c r="AF428">
        <v>16.921496287778794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0.26595054313774386</v>
      </c>
      <c r="AS428">
        <v>0.27100173470233829</v>
      </c>
      <c r="AT428">
        <v>0.27519237184937018</v>
      </c>
      <c r="AU428">
        <v>0.27333573159685548</v>
      </c>
      <c r="AV428">
        <v>0.26410328196317595</v>
      </c>
      <c r="AW428">
        <v>0.25367457220701167</v>
      </c>
      <c r="AX428">
        <v>0.25029703882996562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59.749999530631165</v>
      </c>
      <c r="BF428">
        <v>59.500000927136384</v>
      </c>
      <c r="BG428">
        <v>58.750000282781436</v>
      </c>
      <c r="BH428">
        <v>58.499998295577228</v>
      </c>
      <c r="BI428">
        <v>58.249999963987662</v>
      </c>
      <c r="BJ428">
        <v>56.999999514437697</v>
      </c>
      <c r="BK428">
        <v>57.749999524347132</v>
      </c>
      <c r="BL428">
        <v>60.250000181753535</v>
      </c>
      <c r="BM428">
        <v>67.749999011956845</v>
      </c>
      <c r="BN428">
        <v>75.50000025232805</v>
      </c>
      <c r="BO428">
        <v>78.999999069963295</v>
      </c>
      <c r="BP428">
        <v>81.999998021980147</v>
      </c>
      <c r="BQ428">
        <v>84.499999344043758</v>
      </c>
      <c r="BR428">
        <v>83.749999424769385</v>
      </c>
      <c r="BS428">
        <v>83.499998162645781</v>
      </c>
      <c r="BT428">
        <v>82.999999565918415</v>
      </c>
      <c r="BU428">
        <v>80.499998848088637</v>
      </c>
      <c r="BV428">
        <v>75.249999231897959</v>
      </c>
      <c r="BW428">
        <v>69.749998293160289</v>
      </c>
      <c r="BX428">
        <v>65.499999072863616</v>
      </c>
      <c r="BY428">
        <v>64.499998556122847</v>
      </c>
      <c r="BZ428">
        <v>61.499998999872169</v>
      </c>
      <c r="CA428">
        <v>60.500001927264215</v>
      </c>
      <c r="CB428">
        <v>58.999999248816508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2.8435724365260841E-2</v>
      </c>
      <c r="CO428">
        <v>2.9075425024934334E-2</v>
      </c>
      <c r="CP428">
        <v>2.946531589625204E-2</v>
      </c>
      <c r="CQ428">
        <v>2.9348331427795311E-2</v>
      </c>
      <c r="CR428">
        <v>2.8644188087908445E-2</v>
      </c>
      <c r="CS428">
        <v>2.7827912395220689E-2</v>
      </c>
      <c r="CT428">
        <v>2.7457752783968697E-2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</row>
    <row r="429" spans="1:104" x14ac:dyDescent="0.25">
      <c r="A429" t="s">
        <v>2566</v>
      </c>
      <c r="B429" t="s">
        <v>169</v>
      </c>
      <c r="C429" t="s">
        <v>26</v>
      </c>
      <c r="D429" t="s">
        <v>186</v>
      </c>
      <c r="E429" t="s">
        <v>183</v>
      </c>
      <c r="F429">
        <v>2026</v>
      </c>
      <c r="G429" t="s">
        <v>181</v>
      </c>
      <c r="H429">
        <v>12</v>
      </c>
      <c r="I429">
        <v>14.317786356425925</v>
      </c>
      <c r="J429">
        <v>13.961698311308959</v>
      </c>
      <c r="K429">
        <v>13.82265720457313</v>
      </c>
      <c r="L429">
        <v>13.947080716801873</v>
      </c>
      <c r="M429">
        <v>14.55808814750463</v>
      </c>
      <c r="N429">
        <v>16.140754295857427</v>
      </c>
      <c r="O429">
        <v>18.108284770303431</v>
      </c>
      <c r="P429">
        <v>20.039027208439396</v>
      </c>
      <c r="Q429">
        <v>21.686657224266803</v>
      </c>
      <c r="R429">
        <v>22.289059519359853</v>
      </c>
      <c r="S429">
        <v>22.474546728327709</v>
      </c>
      <c r="T429">
        <v>22.345177320539563</v>
      </c>
      <c r="U429">
        <v>22.003975565159184</v>
      </c>
      <c r="V429">
        <v>21.79847554274598</v>
      </c>
      <c r="W429">
        <v>21.433724363124931</v>
      </c>
      <c r="X429">
        <v>20.790134408858684</v>
      </c>
      <c r="Y429">
        <v>20.536074515678695</v>
      </c>
      <c r="Z429">
        <v>21.523634114741345</v>
      </c>
      <c r="AA429">
        <v>21.072270434621949</v>
      </c>
      <c r="AB429">
        <v>20.12462558554294</v>
      </c>
      <c r="AC429">
        <v>19.174659194575181</v>
      </c>
      <c r="AD429">
        <v>18.067550784992644</v>
      </c>
      <c r="AE429">
        <v>16.54361040164768</v>
      </c>
      <c r="AF429">
        <v>15.357779123691438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0.20568553883782528</v>
      </c>
      <c r="AS429">
        <v>0.20254480257293214</v>
      </c>
      <c r="AT429">
        <v>0.20065319984065999</v>
      </c>
      <c r="AU429">
        <v>0.19729569256642704</v>
      </c>
      <c r="AV429">
        <v>0.19137149087041619</v>
      </c>
      <c r="AW429">
        <v>0.18903289778633112</v>
      </c>
      <c r="AX429">
        <v>0.19812329688610736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47.250000080483943</v>
      </c>
      <c r="BF429">
        <v>46.749999248091427</v>
      </c>
      <c r="BG429">
        <v>45.249999590812855</v>
      </c>
      <c r="BH429">
        <v>45.000000141390714</v>
      </c>
      <c r="BI429">
        <v>45.249999590812855</v>
      </c>
      <c r="BJ429">
        <v>45.249999590812855</v>
      </c>
      <c r="BK429">
        <v>44.249999889787752</v>
      </c>
      <c r="BL429">
        <v>45.249999590812855</v>
      </c>
      <c r="BM429">
        <v>47.750000761818008</v>
      </c>
      <c r="BN429">
        <v>50.75000043891545</v>
      </c>
      <c r="BO429">
        <v>52.999999652928089</v>
      </c>
      <c r="BP429">
        <v>53.249999434678834</v>
      </c>
      <c r="BQ429">
        <v>53.999999686281797</v>
      </c>
      <c r="BR429">
        <v>55.000000595774551</v>
      </c>
      <c r="BS429">
        <v>56.000000175952891</v>
      </c>
      <c r="BT429">
        <v>55.000000595774551</v>
      </c>
      <c r="BU429">
        <v>54.250000585865116</v>
      </c>
      <c r="BV429">
        <v>50.75000043891545</v>
      </c>
      <c r="BW429">
        <v>49.25000041909658</v>
      </c>
      <c r="BX429">
        <v>48.500000530033915</v>
      </c>
      <c r="BY429">
        <v>46.500000282056348</v>
      </c>
      <c r="BZ429">
        <v>47.750000761818008</v>
      </c>
      <c r="CA429">
        <v>45.99999960072229</v>
      </c>
      <c r="CB429">
        <v>45.249999590812855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2.0804014778051824E-2</v>
      </c>
      <c r="CO429">
        <v>2.0581454120334075E-2</v>
      </c>
      <c r="CP429">
        <v>2.0439365972242374E-2</v>
      </c>
      <c r="CQ429">
        <v>2.0238795477646662E-2</v>
      </c>
      <c r="CR429">
        <v>1.9839631127418746E-2</v>
      </c>
      <c r="CS429">
        <v>1.9779423794198107E-2</v>
      </c>
      <c r="CT429">
        <v>2.0627401681785524E-2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</row>
    <row r="430" spans="1:104" x14ac:dyDescent="0.25">
      <c r="A430" t="s">
        <v>2567</v>
      </c>
      <c r="B430" t="s">
        <v>169</v>
      </c>
      <c r="C430" t="s">
        <v>26</v>
      </c>
      <c r="D430" t="s">
        <v>186</v>
      </c>
      <c r="E430" t="s">
        <v>183</v>
      </c>
      <c r="F430">
        <v>2026</v>
      </c>
      <c r="G430" t="s">
        <v>182</v>
      </c>
      <c r="H430">
        <v>8</v>
      </c>
      <c r="I430">
        <v>18.022564995071317</v>
      </c>
      <c r="J430">
        <v>17.243823228595872</v>
      </c>
      <c r="K430">
        <v>16.792316095813263</v>
      </c>
      <c r="L430">
        <v>16.691540762291126</v>
      </c>
      <c r="M430">
        <v>17.286905485589287</v>
      </c>
      <c r="N430">
        <v>18.975390847091429</v>
      </c>
      <c r="O430">
        <v>21.610459728510122</v>
      </c>
      <c r="P430">
        <v>24.501294527104847</v>
      </c>
      <c r="Q430">
        <v>27.835746342970481</v>
      </c>
      <c r="R430">
        <v>30.529855697032357</v>
      </c>
      <c r="S430">
        <v>32.675971496909874</v>
      </c>
      <c r="T430">
        <v>33.95256303846309</v>
      </c>
      <c r="U430">
        <v>34.517116028507033</v>
      </c>
      <c r="V430">
        <v>34.946216124179188</v>
      </c>
      <c r="W430">
        <v>34.898318116039569</v>
      </c>
      <c r="X430">
        <v>34.23382906570491</v>
      </c>
      <c r="Y430">
        <v>32.916561741664189</v>
      </c>
      <c r="Z430">
        <v>30.955235192709182</v>
      </c>
      <c r="AA430">
        <v>28.207035204189239</v>
      </c>
      <c r="AB430">
        <v>27.090142088827715</v>
      </c>
      <c r="AC430">
        <v>26.272136528575238</v>
      </c>
      <c r="AD430">
        <v>24.313851028043143</v>
      </c>
      <c r="AE430">
        <v>21.79744394944068</v>
      </c>
      <c r="AF430">
        <v>19.748420043470265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0.31253058241235554</v>
      </c>
      <c r="AS430">
        <v>0.31772723713381151</v>
      </c>
      <c r="AT430">
        <v>0.32167707836811238</v>
      </c>
      <c r="AU430">
        <v>0.32123619302021605</v>
      </c>
      <c r="AV430">
        <v>0.31511961177104258</v>
      </c>
      <c r="AW430">
        <v>0.30299426901624005</v>
      </c>
      <c r="AX430">
        <v>0.28494042010750292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69.812500904779739</v>
      </c>
      <c r="BF430">
        <v>69.312502247628984</v>
      </c>
      <c r="BG430">
        <v>68.562501361580502</v>
      </c>
      <c r="BH430">
        <v>68.2499976691076</v>
      </c>
      <c r="BI430">
        <v>68.374999689907213</v>
      </c>
      <c r="BJ430">
        <v>67.499998112373532</v>
      </c>
      <c r="BK430">
        <v>68.312500582843953</v>
      </c>
      <c r="BL430">
        <v>71.18750041438355</v>
      </c>
      <c r="BM430">
        <v>77.250001171730233</v>
      </c>
      <c r="BN430">
        <v>81.000001251489095</v>
      </c>
      <c r="BO430">
        <v>85.812500350818169</v>
      </c>
      <c r="BP430">
        <v>87.81249902778778</v>
      </c>
      <c r="BQ430">
        <v>89.125000517949232</v>
      </c>
      <c r="BR430">
        <v>89.062500202418335</v>
      </c>
      <c r="BS430">
        <v>88.625001135717909</v>
      </c>
      <c r="BT430">
        <v>88.000002089198873</v>
      </c>
      <c r="BU430">
        <v>87.687497913338902</v>
      </c>
      <c r="BV430">
        <v>86.812501955179812</v>
      </c>
      <c r="BW430">
        <v>84.062500277343332</v>
      </c>
      <c r="BX430">
        <v>80.312499351657095</v>
      </c>
      <c r="BY430">
        <v>76.562499634438538</v>
      </c>
      <c r="BZ430">
        <v>74.687501407260569</v>
      </c>
      <c r="CA430">
        <v>73.624997855936698</v>
      </c>
      <c r="CB430">
        <v>72.124998802891938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3.3446865948522947E-2</v>
      </c>
      <c r="CO430">
        <v>3.4035039436684129E-2</v>
      </c>
      <c r="CP430">
        <v>3.4374062080723376E-2</v>
      </c>
      <c r="CQ430">
        <v>3.4409981586499806E-2</v>
      </c>
      <c r="CR430">
        <v>3.4101846199776624E-2</v>
      </c>
      <c r="CS430">
        <v>3.3397227805430432E-2</v>
      </c>
      <c r="CT430">
        <v>3.178612171338633E-2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</row>
    <row r="431" spans="1:104" x14ac:dyDescent="0.25">
      <c r="A431" t="s">
        <v>579</v>
      </c>
      <c r="B431" t="s">
        <v>169</v>
      </c>
      <c r="C431" t="s">
        <v>27</v>
      </c>
      <c r="D431" t="s">
        <v>186</v>
      </c>
      <c r="E431" t="s">
        <v>183</v>
      </c>
      <c r="F431">
        <v>2016</v>
      </c>
      <c r="G431" t="s">
        <v>170</v>
      </c>
      <c r="H431">
        <v>1</v>
      </c>
      <c r="I431">
        <v>14.328264008551434</v>
      </c>
      <c r="J431">
        <v>13.963510340057402</v>
      </c>
      <c r="K431">
        <v>13.840144218567133</v>
      </c>
      <c r="L431">
        <v>13.970332648439237</v>
      </c>
      <c r="M431">
        <v>14.619030578077213</v>
      </c>
      <c r="N431">
        <v>16.224798795956854</v>
      </c>
      <c r="O431">
        <v>18.901809802835583</v>
      </c>
      <c r="P431">
        <v>20.680312587455909</v>
      </c>
      <c r="Q431">
        <v>22.081383402946035</v>
      </c>
      <c r="R431">
        <v>22.406181621952474</v>
      </c>
      <c r="S431">
        <v>22.367734454505335</v>
      </c>
      <c r="T431">
        <v>22.18573365085027</v>
      </c>
      <c r="U431">
        <v>21.845075477733058</v>
      </c>
      <c r="V431">
        <v>21.665900809107917</v>
      </c>
      <c r="W431">
        <v>21.335893522350585</v>
      </c>
      <c r="X431">
        <v>20.807610032110919</v>
      </c>
      <c r="Y431">
        <v>20.59992321163881</v>
      </c>
      <c r="Z431">
        <v>21.622294769837424</v>
      </c>
      <c r="AA431">
        <v>21.211357782321816</v>
      </c>
      <c r="AB431">
        <v>20.299697870869917</v>
      </c>
      <c r="AC431">
        <v>19.35393459692634</v>
      </c>
      <c r="AD431">
        <v>18.211408375339076</v>
      </c>
      <c r="AE431">
        <v>16.603160063944124</v>
      </c>
      <c r="AF431">
        <v>15.387433373105971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0.20421787410129047</v>
      </c>
      <c r="AS431">
        <v>0.20108213951312603</v>
      </c>
      <c r="AT431">
        <v>0.19943286051025361</v>
      </c>
      <c r="AU431">
        <v>0.19639516235853757</v>
      </c>
      <c r="AV431">
        <v>0.19153236042418317</v>
      </c>
      <c r="AW431">
        <v>0.18962061965205948</v>
      </c>
      <c r="AX431">
        <v>0.19903146680720807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46.999999435403943</v>
      </c>
      <c r="BF431">
        <v>46.999999435403943</v>
      </c>
      <c r="BG431">
        <v>46.500000803338374</v>
      </c>
      <c r="BH431">
        <v>46.000000771994536</v>
      </c>
      <c r="BI431">
        <v>44.75000061731069</v>
      </c>
      <c r="BJ431">
        <v>44.75000061731069</v>
      </c>
      <c r="BK431">
        <v>44.500000652521621</v>
      </c>
      <c r="BL431">
        <v>43.499999877474103</v>
      </c>
      <c r="BM431">
        <v>46.750000869893135</v>
      </c>
      <c r="BN431">
        <v>51.749999962143164</v>
      </c>
      <c r="BO431">
        <v>54.499998582607439</v>
      </c>
      <c r="BP431">
        <v>56.499998911514162</v>
      </c>
      <c r="BQ431">
        <v>56.99999940080361</v>
      </c>
      <c r="BR431">
        <v>58.999999729710325</v>
      </c>
      <c r="BS431">
        <v>58.250001132855679</v>
      </c>
      <c r="BT431">
        <v>58.250001132855679</v>
      </c>
      <c r="BU431">
        <v>56.250000498651893</v>
      </c>
      <c r="BV431">
        <v>52.499998304583571</v>
      </c>
      <c r="BW431">
        <v>49.499999897420182</v>
      </c>
      <c r="BX431">
        <v>46.750000869893135</v>
      </c>
      <c r="BY431">
        <v>46.500000803338374</v>
      </c>
      <c r="BZ431">
        <v>46.999999435403943</v>
      </c>
      <c r="CA431">
        <v>46.000000771994536</v>
      </c>
      <c r="CB431">
        <v>45.250000063501794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2.0487334647084916E-2</v>
      </c>
      <c r="CO431">
        <v>2.0266711903858672E-2</v>
      </c>
      <c r="CP431">
        <v>2.0117067427074007E-2</v>
      </c>
      <c r="CQ431">
        <v>1.9931527303942008E-2</v>
      </c>
      <c r="CR431">
        <v>1.9683797204975265E-2</v>
      </c>
      <c r="CS431">
        <v>1.9736973019374771E-2</v>
      </c>
      <c r="CT431">
        <v>2.0660972294327326E-2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</row>
    <row r="432" spans="1:104" x14ac:dyDescent="0.25">
      <c r="A432" t="s">
        <v>580</v>
      </c>
      <c r="B432" t="s">
        <v>169</v>
      </c>
      <c r="C432" t="s">
        <v>27</v>
      </c>
      <c r="D432" t="s">
        <v>186</v>
      </c>
      <c r="E432" t="s">
        <v>183</v>
      </c>
      <c r="F432">
        <v>2016</v>
      </c>
      <c r="G432" t="s">
        <v>171</v>
      </c>
      <c r="H432">
        <v>2</v>
      </c>
      <c r="I432">
        <v>14.708678017751565</v>
      </c>
      <c r="J432">
        <v>14.282535022461374</v>
      </c>
      <c r="K432">
        <v>14.119532270675544</v>
      </c>
      <c r="L432">
        <v>14.200397738201159</v>
      </c>
      <c r="M432">
        <v>14.797269231309622</v>
      </c>
      <c r="N432">
        <v>16.380582912873724</v>
      </c>
      <c r="O432">
        <v>18.77519317701978</v>
      </c>
      <c r="P432">
        <v>20.476023011076705</v>
      </c>
      <c r="Q432">
        <v>22.143770249774967</v>
      </c>
      <c r="R432">
        <v>23.025853463918288</v>
      </c>
      <c r="S432">
        <v>23.564646411647509</v>
      </c>
      <c r="T432">
        <v>23.825724131711873</v>
      </c>
      <c r="U432">
        <v>23.857476859369058</v>
      </c>
      <c r="V432">
        <v>23.974647002149045</v>
      </c>
      <c r="W432">
        <v>23.808851672570192</v>
      </c>
      <c r="X432">
        <v>23.168496119093696</v>
      </c>
      <c r="Y432">
        <v>22.453402569410148</v>
      </c>
      <c r="Z432">
        <v>22.557405567332179</v>
      </c>
      <c r="AA432">
        <v>22.432357208071856</v>
      </c>
      <c r="AB432">
        <v>21.333949823076601</v>
      </c>
      <c r="AC432">
        <v>20.266760870414601</v>
      </c>
      <c r="AD432">
        <v>18.928253312580328</v>
      </c>
      <c r="AE432">
        <v>17.151719636855187</v>
      </c>
      <c r="AF432">
        <v>15.799911716511902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0.21931385437999731</v>
      </c>
      <c r="AS432">
        <v>0.21960613568334941</v>
      </c>
      <c r="AT432">
        <v>0.22068466985299123</v>
      </c>
      <c r="AU432">
        <v>0.21915853588405335</v>
      </c>
      <c r="AV432">
        <v>0.21326412191323169</v>
      </c>
      <c r="AW432">
        <v>0.20668174125591221</v>
      </c>
      <c r="AX432">
        <v>0.20763908252393018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48.749999417900241</v>
      </c>
      <c r="BF432">
        <v>50.24999951193174</v>
      </c>
      <c r="BG432">
        <v>50.749999848572656</v>
      </c>
      <c r="BH432">
        <v>50.499999807459311</v>
      </c>
      <c r="BI432">
        <v>49.499999897420182</v>
      </c>
      <c r="BJ432">
        <v>48.749999417900241</v>
      </c>
      <c r="BK432">
        <v>48.999999789752081</v>
      </c>
      <c r="BL432">
        <v>49.999999674349787</v>
      </c>
      <c r="BM432">
        <v>52.249999891721309</v>
      </c>
      <c r="BN432">
        <v>54.499998582607439</v>
      </c>
      <c r="BO432">
        <v>56.499998911514162</v>
      </c>
      <c r="BP432">
        <v>57.750000999746156</v>
      </c>
      <c r="BQ432">
        <v>59.750000768941568</v>
      </c>
      <c r="BR432">
        <v>60.750001951051843</v>
      </c>
      <c r="BS432">
        <v>60.499999314913367</v>
      </c>
      <c r="BT432">
        <v>58.49999980013218</v>
      </c>
      <c r="BU432">
        <v>56.99999940080361</v>
      </c>
      <c r="BV432">
        <v>54.999998512185584</v>
      </c>
      <c r="BW432">
        <v>53.499998926982549</v>
      </c>
      <c r="BX432">
        <v>52.750000126596525</v>
      </c>
      <c r="BY432">
        <v>51.24999998168218</v>
      </c>
      <c r="BZ432">
        <v>50.24999951193174</v>
      </c>
      <c r="CA432">
        <v>49.749999989416374</v>
      </c>
      <c r="CB432">
        <v>50.24999951193174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2.2742307462408858E-2</v>
      </c>
      <c r="CO432">
        <v>2.288381459754216E-2</v>
      </c>
      <c r="CP432">
        <v>2.3007116910634156E-2</v>
      </c>
      <c r="CQ432">
        <v>2.2952809571548289E-2</v>
      </c>
      <c r="CR432">
        <v>2.2624937700722974E-2</v>
      </c>
      <c r="CS432">
        <v>2.2235826313120186E-2</v>
      </c>
      <c r="CT432">
        <v>2.2269954665115353E-2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</row>
    <row r="433" spans="1:104" x14ac:dyDescent="0.25">
      <c r="A433" t="s">
        <v>581</v>
      </c>
      <c r="B433" t="s">
        <v>169</v>
      </c>
      <c r="C433" t="s">
        <v>27</v>
      </c>
      <c r="D433" t="s">
        <v>186</v>
      </c>
      <c r="E433" t="s">
        <v>183</v>
      </c>
      <c r="F433">
        <v>2016</v>
      </c>
      <c r="G433" t="s">
        <v>172</v>
      </c>
      <c r="H433">
        <v>3</v>
      </c>
      <c r="I433">
        <v>15.050588672121913</v>
      </c>
      <c r="J433">
        <v>14.530081454580721</v>
      </c>
      <c r="K433">
        <v>14.288796385628709</v>
      </c>
      <c r="L433">
        <v>14.304552494211247</v>
      </c>
      <c r="M433">
        <v>14.842979371665614</v>
      </c>
      <c r="N433">
        <v>16.337586500980592</v>
      </c>
      <c r="O433">
        <v>18.834235920528055</v>
      </c>
      <c r="P433">
        <v>20.504423831256727</v>
      </c>
      <c r="Q433">
        <v>22.045311586675812</v>
      </c>
      <c r="R433">
        <v>22.881759451886335</v>
      </c>
      <c r="S433">
        <v>23.470834917031386</v>
      </c>
      <c r="T433">
        <v>23.740813573338325</v>
      </c>
      <c r="U433">
        <v>23.780206449360342</v>
      </c>
      <c r="V433">
        <v>23.985221742329955</v>
      </c>
      <c r="W433">
        <v>23.936724462285106</v>
      </c>
      <c r="X433">
        <v>23.563476055307742</v>
      </c>
      <c r="Y433">
        <v>22.950832291952796</v>
      </c>
      <c r="Z433">
        <v>22.39199743076961</v>
      </c>
      <c r="AA433">
        <v>21.974380403309453</v>
      </c>
      <c r="AB433">
        <v>21.909173323860724</v>
      </c>
      <c r="AC433">
        <v>20.904935368861448</v>
      </c>
      <c r="AD433">
        <v>19.541934653488529</v>
      </c>
      <c r="AE433">
        <v>17.711138963848413</v>
      </c>
      <c r="AF433">
        <v>16.274186093301697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0.2185322503374732</v>
      </c>
      <c r="AS433">
        <v>0.21889486276517445</v>
      </c>
      <c r="AT433">
        <v>0.22078200287384656</v>
      </c>
      <c r="AU433">
        <v>0.22033560359169718</v>
      </c>
      <c r="AV433">
        <v>0.21689987507317696</v>
      </c>
      <c r="AW433">
        <v>0.21126054784036016</v>
      </c>
      <c r="AX433">
        <v>0.20611651313686463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46.500000803338374</v>
      </c>
      <c r="BF433">
        <v>48.24999946288068</v>
      </c>
      <c r="BG433">
        <v>48.499999529435442</v>
      </c>
      <c r="BH433">
        <v>49.499999897420182</v>
      </c>
      <c r="BI433">
        <v>48.24999946288068</v>
      </c>
      <c r="BJ433">
        <v>47.999999396325919</v>
      </c>
      <c r="BK433">
        <v>48.24999946288068</v>
      </c>
      <c r="BL433">
        <v>48.749999417900241</v>
      </c>
      <c r="BM433">
        <v>52.249999891721309</v>
      </c>
      <c r="BN433">
        <v>53.750000799878336</v>
      </c>
      <c r="BO433">
        <v>56.499998911514162</v>
      </c>
      <c r="BP433">
        <v>57.499999330381748</v>
      </c>
      <c r="BQ433">
        <v>58.999999729710325</v>
      </c>
      <c r="BR433">
        <v>59.999999181803837</v>
      </c>
      <c r="BS433">
        <v>59.499999048694313</v>
      </c>
      <c r="BT433">
        <v>58.999999729710325</v>
      </c>
      <c r="BU433">
        <v>57.999999463491271</v>
      </c>
      <c r="BV433">
        <v>56.750000733527109</v>
      </c>
      <c r="BW433">
        <v>52.249999891721309</v>
      </c>
      <c r="BX433">
        <v>50.749999848572656</v>
      </c>
      <c r="BY433">
        <v>49.499999897420182</v>
      </c>
      <c r="BZ433">
        <v>48.499999529435442</v>
      </c>
      <c r="CA433">
        <v>47.999999396325919</v>
      </c>
      <c r="CB433">
        <v>47.999999396325919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2.2487867653248693E-2</v>
      </c>
      <c r="CO433">
        <v>2.2655582620412749E-2</v>
      </c>
      <c r="CP433">
        <v>2.2863664769399463E-2</v>
      </c>
      <c r="CQ433">
        <v>2.2960485658323045E-2</v>
      </c>
      <c r="CR433">
        <v>2.2914074938624854E-2</v>
      </c>
      <c r="CS433">
        <v>2.2695715016046555E-2</v>
      </c>
      <c r="CT433">
        <v>2.221782577423647E-2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</row>
    <row r="434" spans="1:104" x14ac:dyDescent="0.25">
      <c r="A434" t="s">
        <v>582</v>
      </c>
      <c r="B434" t="s">
        <v>169</v>
      </c>
      <c r="C434" t="s">
        <v>27</v>
      </c>
      <c r="D434" t="s">
        <v>186</v>
      </c>
      <c r="E434" t="s">
        <v>183</v>
      </c>
      <c r="F434">
        <v>2016</v>
      </c>
      <c r="G434" t="s">
        <v>173</v>
      </c>
      <c r="H434">
        <v>4</v>
      </c>
      <c r="I434">
        <v>15.535428343964339</v>
      </c>
      <c r="J434">
        <v>14.925485658324678</v>
      </c>
      <c r="K434">
        <v>14.592511818963656</v>
      </c>
      <c r="L434">
        <v>14.539151493601464</v>
      </c>
      <c r="M434">
        <v>15.023249560684835</v>
      </c>
      <c r="N434">
        <v>16.441343531225286</v>
      </c>
      <c r="O434">
        <v>18.535370970807854</v>
      </c>
      <c r="P434">
        <v>20.326422909040968</v>
      </c>
      <c r="Q434">
        <v>22.721903009078236</v>
      </c>
      <c r="R434">
        <v>24.567000581923907</v>
      </c>
      <c r="S434">
        <v>25.967399413108954</v>
      </c>
      <c r="T434">
        <v>26.856885190888644</v>
      </c>
      <c r="U434">
        <v>27.310187910142503</v>
      </c>
      <c r="V434">
        <v>27.758560119785646</v>
      </c>
      <c r="W434">
        <v>27.783317715474716</v>
      </c>
      <c r="X434">
        <v>27.214941697360459</v>
      </c>
      <c r="Y434">
        <v>26.154018394745567</v>
      </c>
      <c r="Z434">
        <v>24.711118954118358</v>
      </c>
      <c r="AA434">
        <v>23.034752873675483</v>
      </c>
      <c r="AB434">
        <v>23.031722901964667</v>
      </c>
      <c r="AC434">
        <v>22.258619320653956</v>
      </c>
      <c r="AD434">
        <v>20.636039995624142</v>
      </c>
      <c r="AE434">
        <v>18.526891503538664</v>
      </c>
      <c r="AF434">
        <v>16.825436821773081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0.24721543791447481</v>
      </c>
      <c r="AS434">
        <v>0.25138805131118491</v>
      </c>
      <c r="AT434">
        <v>0.25551529360709702</v>
      </c>
      <c r="AU434">
        <v>0.25574317670606195</v>
      </c>
      <c r="AV434">
        <v>0.25051131324142345</v>
      </c>
      <c r="AW434">
        <v>0.24074560524275623</v>
      </c>
      <c r="AX434">
        <v>0.22746384220278712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57.750000999746156</v>
      </c>
      <c r="BF434">
        <v>58.250001132855679</v>
      </c>
      <c r="BG434">
        <v>57.499999330381748</v>
      </c>
      <c r="BH434">
        <v>57.499999330381748</v>
      </c>
      <c r="BI434">
        <v>57.250001070168018</v>
      </c>
      <c r="BJ434">
        <v>57.499999330381748</v>
      </c>
      <c r="BK434">
        <v>58.250001132855679</v>
      </c>
      <c r="BL434">
        <v>63.000000133109523</v>
      </c>
      <c r="BM434">
        <v>68.000000599196397</v>
      </c>
      <c r="BN434">
        <v>67.000000536508736</v>
      </c>
      <c r="BO434">
        <v>69.500001354704892</v>
      </c>
      <c r="BP434">
        <v>71.74999943499688</v>
      </c>
      <c r="BQ434">
        <v>72.500002204244893</v>
      </c>
      <c r="BR434">
        <v>71.500000869486072</v>
      </c>
      <c r="BS434">
        <v>71.500000869486072</v>
      </c>
      <c r="BT434">
        <v>70.749999168777833</v>
      </c>
      <c r="BU434">
        <v>69.249999532691945</v>
      </c>
      <c r="BV434">
        <v>68.249999062941498</v>
      </c>
      <c r="BW434">
        <v>67.000000536508736</v>
      </c>
      <c r="BX434">
        <v>63.999999585203042</v>
      </c>
      <c r="BY434">
        <v>61.75000160667674</v>
      </c>
      <c r="BZ434">
        <v>61.499999733780953</v>
      </c>
      <c r="CA434">
        <v>59.999999181803837</v>
      </c>
      <c r="CB434">
        <v>58.49999980013218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2.6408281517789296E-2</v>
      </c>
      <c r="CO434">
        <v>2.6950054358080931E-2</v>
      </c>
      <c r="CP434">
        <v>2.734593046151429E-2</v>
      </c>
      <c r="CQ434">
        <v>2.7457650998135741E-2</v>
      </c>
      <c r="CR434">
        <v>2.7248975093895587E-2</v>
      </c>
      <c r="CS434">
        <v>2.6650012351701783E-2</v>
      </c>
      <c r="CT434">
        <v>2.542304814973954E-2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</row>
    <row r="435" spans="1:104" x14ac:dyDescent="0.25">
      <c r="A435" t="s">
        <v>583</v>
      </c>
      <c r="B435" t="s">
        <v>169</v>
      </c>
      <c r="C435" t="s">
        <v>27</v>
      </c>
      <c r="D435" t="s">
        <v>186</v>
      </c>
      <c r="E435" t="s">
        <v>183</v>
      </c>
      <c r="F435">
        <v>2016</v>
      </c>
      <c r="G435" t="s">
        <v>174</v>
      </c>
      <c r="H435">
        <v>5</v>
      </c>
      <c r="I435">
        <v>15.428401582038699</v>
      </c>
      <c r="J435">
        <v>14.858592690261695</v>
      </c>
      <c r="K435">
        <v>14.55031413418452</v>
      </c>
      <c r="L435">
        <v>14.490682434455049</v>
      </c>
      <c r="M435">
        <v>14.983633480698686</v>
      </c>
      <c r="N435">
        <v>16.361647186130423</v>
      </c>
      <c r="O435">
        <v>18.233657732938667</v>
      </c>
      <c r="P435">
        <v>20.485687927809842</v>
      </c>
      <c r="Q435">
        <v>22.903613093592952</v>
      </c>
      <c r="R435">
        <v>24.523704063005344</v>
      </c>
      <c r="S435">
        <v>25.678465650054758</v>
      </c>
      <c r="T435">
        <v>26.428114109325684</v>
      </c>
      <c r="U435">
        <v>26.784681020482228</v>
      </c>
      <c r="V435">
        <v>27.162603780103073</v>
      </c>
      <c r="W435">
        <v>27.096524021684111</v>
      </c>
      <c r="X435">
        <v>26.427463495815903</v>
      </c>
      <c r="Y435">
        <v>25.334741683703179</v>
      </c>
      <c r="Z435">
        <v>23.867207758432684</v>
      </c>
      <c r="AA435">
        <v>22.25828964433467</v>
      </c>
      <c r="AB435">
        <v>22.01958010603591</v>
      </c>
      <c r="AC435">
        <v>21.859858241995003</v>
      </c>
      <c r="AD435">
        <v>20.329399937150566</v>
      </c>
      <c r="AE435">
        <v>18.297477408907866</v>
      </c>
      <c r="AF435">
        <v>16.661144692310444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0.24326863374323482</v>
      </c>
      <c r="AS435">
        <v>0.24655080270231597</v>
      </c>
      <c r="AT435">
        <v>0.25002955932558696</v>
      </c>
      <c r="AU435">
        <v>0.2494212908779799</v>
      </c>
      <c r="AV435">
        <v>0.24326265351812695</v>
      </c>
      <c r="AW435">
        <v>0.23320422793545581</v>
      </c>
      <c r="AX435">
        <v>0.21969570002656608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58.999999729710325</v>
      </c>
      <c r="BF435">
        <v>59.499999048694313</v>
      </c>
      <c r="BG435">
        <v>59.750000768941568</v>
      </c>
      <c r="BH435">
        <v>59.750000768941568</v>
      </c>
      <c r="BI435">
        <v>59.750000768941568</v>
      </c>
      <c r="BJ435">
        <v>59.999999181803837</v>
      </c>
      <c r="BK435">
        <v>60.750001951051843</v>
      </c>
      <c r="BL435">
        <v>61.000000414796958</v>
      </c>
      <c r="BM435">
        <v>64.249998048948157</v>
      </c>
      <c r="BN435">
        <v>66.249998530503404</v>
      </c>
      <c r="BO435">
        <v>70.500001417392554</v>
      </c>
      <c r="BP435">
        <v>72.75000071887284</v>
      </c>
      <c r="BQ435">
        <v>72.75000071887284</v>
      </c>
      <c r="BR435">
        <v>73.250000037856836</v>
      </c>
      <c r="BS435">
        <v>72.999998266726735</v>
      </c>
      <c r="BT435">
        <v>72.249999771637789</v>
      </c>
      <c r="BU435">
        <v>70.500001417392554</v>
      </c>
      <c r="BV435">
        <v>67.749998929831975</v>
      </c>
      <c r="BW435">
        <v>64.500000685086647</v>
      </c>
      <c r="BX435">
        <v>61.499999733780953</v>
      </c>
      <c r="BY435">
        <v>60.750001951051843</v>
      </c>
      <c r="BZ435">
        <v>59.999999181803837</v>
      </c>
      <c r="CA435">
        <v>59.999999181803837</v>
      </c>
      <c r="CB435">
        <v>59.999999181803837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2.5923164867059676E-2</v>
      </c>
      <c r="CO435">
        <v>2.6378644230957659E-2</v>
      </c>
      <c r="CP435">
        <v>2.6706821704947883E-2</v>
      </c>
      <c r="CQ435">
        <v>2.6758907456555937E-2</v>
      </c>
      <c r="CR435">
        <v>2.6471535121129815E-2</v>
      </c>
      <c r="CS435">
        <v>2.5853507240813776E-2</v>
      </c>
      <c r="CT435">
        <v>2.4620852832301317E-2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</row>
    <row r="436" spans="1:104" x14ac:dyDescent="0.25">
      <c r="A436" t="s">
        <v>584</v>
      </c>
      <c r="B436" t="s">
        <v>169</v>
      </c>
      <c r="C436" t="s">
        <v>27</v>
      </c>
      <c r="D436" t="s">
        <v>186</v>
      </c>
      <c r="E436" t="s">
        <v>183</v>
      </c>
      <c r="F436">
        <v>2016</v>
      </c>
      <c r="G436" t="s">
        <v>175</v>
      </c>
      <c r="H436">
        <v>6</v>
      </c>
      <c r="I436">
        <v>16.294526409205751</v>
      </c>
      <c r="J436">
        <v>15.656828994682913</v>
      </c>
      <c r="K436">
        <v>15.279357979328795</v>
      </c>
      <c r="L436">
        <v>15.209782334059694</v>
      </c>
      <c r="M436">
        <v>15.726851117844186</v>
      </c>
      <c r="N436">
        <v>17.04925421041181</v>
      </c>
      <c r="O436">
        <v>19.004445235227646</v>
      </c>
      <c r="P436">
        <v>21.489024047968151</v>
      </c>
      <c r="Q436">
        <v>24.171111572784064</v>
      </c>
      <c r="R436">
        <v>26.354506386496503</v>
      </c>
      <c r="S436">
        <v>27.982743082591476</v>
      </c>
      <c r="T436">
        <v>28.968418860900659</v>
      </c>
      <c r="U436">
        <v>29.32813193474675</v>
      </c>
      <c r="V436">
        <v>29.587756020947214</v>
      </c>
      <c r="W436">
        <v>29.475593716983088</v>
      </c>
      <c r="X436">
        <v>28.848367451527157</v>
      </c>
      <c r="Y436">
        <v>27.817276239945389</v>
      </c>
      <c r="Z436">
        <v>26.330727102565856</v>
      </c>
      <c r="AA436">
        <v>24.412831066754112</v>
      </c>
      <c r="AB436">
        <v>23.432772563827477</v>
      </c>
      <c r="AC436">
        <v>23.187502413983978</v>
      </c>
      <c r="AD436">
        <v>21.67193392454902</v>
      </c>
      <c r="AE436">
        <v>19.518322888607475</v>
      </c>
      <c r="AF436">
        <v>17.693669241860931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0.26665194011188964</v>
      </c>
      <c r="AS436">
        <v>0.26996306568368211</v>
      </c>
      <c r="AT436">
        <v>0.27235288666991669</v>
      </c>
      <c r="AU436">
        <v>0.27132044907914998</v>
      </c>
      <c r="AV436">
        <v>0.26554686874923317</v>
      </c>
      <c r="AW436">
        <v>0.25605576334574665</v>
      </c>
      <c r="AX436">
        <v>0.24237219447155592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61.75000160667674</v>
      </c>
      <c r="BF436">
        <v>61.250002084161373</v>
      </c>
      <c r="BG436">
        <v>61.000000414796958</v>
      </c>
      <c r="BH436">
        <v>61.250002084161373</v>
      </c>
      <c r="BI436">
        <v>60.750001951051843</v>
      </c>
      <c r="BJ436">
        <v>61.250002084161373</v>
      </c>
      <c r="BK436">
        <v>62.749998463745115</v>
      </c>
      <c r="BL436">
        <v>66.000000270289689</v>
      </c>
      <c r="BM436">
        <v>68.749999297816728</v>
      </c>
      <c r="BN436">
        <v>73.999998329414396</v>
      </c>
      <c r="BO436">
        <v>77.750000319951326</v>
      </c>
      <c r="BP436">
        <v>77.750000319951326</v>
      </c>
      <c r="BQ436">
        <v>80.250001189030343</v>
      </c>
      <c r="BR436">
        <v>78.999999304329734</v>
      </c>
      <c r="BS436">
        <v>77.499999515595306</v>
      </c>
      <c r="BT436">
        <v>76.499999249376259</v>
      </c>
      <c r="BU436">
        <v>74.499998666055305</v>
      </c>
      <c r="BV436">
        <v>72.999998266726735</v>
      </c>
      <c r="BW436">
        <v>71.500000869486072</v>
      </c>
      <c r="BX436">
        <v>69.00000142512674</v>
      </c>
      <c r="BY436">
        <v>65.249999231058425</v>
      </c>
      <c r="BZ436">
        <v>64.500000685086647</v>
      </c>
      <c r="CA436">
        <v>63.500000266219047</v>
      </c>
      <c r="CB436">
        <v>62.250001536254885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2.8724159590060385E-2</v>
      </c>
      <c r="CO436">
        <v>2.9154578924331237E-2</v>
      </c>
      <c r="CP436">
        <v>2.9369753298599796E-2</v>
      </c>
      <c r="CQ436">
        <v>2.9349040700079557E-2</v>
      </c>
      <c r="CR436">
        <v>2.9036808997430025E-2</v>
      </c>
      <c r="CS436">
        <v>2.8444028710324351E-2</v>
      </c>
      <c r="CT436">
        <v>2.7211131902173252E-2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</row>
    <row r="437" spans="1:104" x14ac:dyDescent="0.25">
      <c r="A437" t="s">
        <v>585</v>
      </c>
      <c r="B437" t="s">
        <v>169</v>
      </c>
      <c r="C437" t="s">
        <v>27</v>
      </c>
      <c r="D437" t="s">
        <v>186</v>
      </c>
      <c r="E437" t="s">
        <v>183</v>
      </c>
      <c r="F437">
        <v>2016</v>
      </c>
      <c r="G437" t="s">
        <v>176</v>
      </c>
      <c r="H437">
        <v>7</v>
      </c>
      <c r="I437">
        <v>17.097778903589916</v>
      </c>
      <c r="J437">
        <v>16.410506046038972</v>
      </c>
      <c r="K437">
        <v>16.004481091300647</v>
      </c>
      <c r="L437">
        <v>15.925706488960225</v>
      </c>
      <c r="M437">
        <v>16.467607380001329</v>
      </c>
      <c r="N437">
        <v>17.97032895576934</v>
      </c>
      <c r="O437">
        <v>20.112337042780727</v>
      </c>
      <c r="P437">
        <v>22.54996725213617</v>
      </c>
      <c r="Q437">
        <v>25.085418880548765</v>
      </c>
      <c r="R437">
        <v>27.147020272494363</v>
      </c>
      <c r="S437">
        <v>28.703151892525419</v>
      </c>
      <c r="T437">
        <v>29.69471421823793</v>
      </c>
      <c r="U437">
        <v>30.188303672468674</v>
      </c>
      <c r="V437">
        <v>30.618876006778368</v>
      </c>
      <c r="W437">
        <v>30.667097400032464</v>
      </c>
      <c r="X437">
        <v>30.249208391039975</v>
      </c>
      <c r="Y437">
        <v>29.276578999874591</v>
      </c>
      <c r="Z437">
        <v>27.666248460657545</v>
      </c>
      <c r="AA437">
        <v>25.466732651113883</v>
      </c>
      <c r="AB437">
        <v>24.331872388215064</v>
      </c>
      <c r="AC437">
        <v>24.12393472803312</v>
      </c>
      <c r="AD437">
        <v>22.608409730710733</v>
      </c>
      <c r="AE437">
        <v>20.403230113421902</v>
      </c>
      <c r="AF437">
        <v>18.528771853669436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0.27333742869493838</v>
      </c>
      <c r="AS437">
        <v>0.27788086991259886</v>
      </c>
      <c r="AT437">
        <v>0.28184426238852239</v>
      </c>
      <c r="AU437">
        <v>0.28228812627386324</v>
      </c>
      <c r="AV437">
        <v>0.27844150277400187</v>
      </c>
      <c r="AW437">
        <v>0.2694885117899285</v>
      </c>
      <c r="AX437">
        <v>0.25466556190596684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66.749998867144313</v>
      </c>
      <c r="BF437">
        <v>66.500000403399213</v>
      </c>
      <c r="BG437">
        <v>65.500000951305694</v>
      </c>
      <c r="BH437">
        <v>66.000000270289689</v>
      </c>
      <c r="BI437">
        <v>65.249999231058425</v>
      </c>
      <c r="BJ437">
        <v>65.249999231058425</v>
      </c>
      <c r="BK437">
        <v>67.50000066961826</v>
      </c>
      <c r="BL437">
        <v>68.50000088495446</v>
      </c>
      <c r="BM437">
        <v>71.74999943499688</v>
      </c>
      <c r="BN437">
        <v>72.999998266726735</v>
      </c>
      <c r="BO437">
        <v>75.249999399989477</v>
      </c>
      <c r="BP437">
        <v>77.250001000967345</v>
      </c>
      <c r="BQ437">
        <v>77.999998631047916</v>
      </c>
      <c r="BR437">
        <v>80.250001189030343</v>
      </c>
      <c r="BS437">
        <v>79.750001055920819</v>
      </c>
      <c r="BT437">
        <v>80.999999480587903</v>
      </c>
      <c r="BU437">
        <v>82.250000958225755</v>
      </c>
      <c r="BV437">
        <v>83.250001224444802</v>
      </c>
      <c r="BW437">
        <v>76.999999382485782</v>
      </c>
      <c r="BX437">
        <v>73.999998329414396</v>
      </c>
      <c r="BY437">
        <v>72.249999771637789</v>
      </c>
      <c r="BZ437">
        <v>71.249999301887357</v>
      </c>
      <c r="CA437">
        <v>70.500001417392554</v>
      </c>
      <c r="CB437">
        <v>69.749999665801468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2.9875468521550336E-2</v>
      </c>
      <c r="CO437">
        <v>3.0445066363908271E-2</v>
      </c>
      <c r="CP437">
        <v>3.0851631109949186E-2</v>
      </c>
      <c r="CQ437">
        <v>3.0972100892807504E-2</v>
      </c>
      <c r="CR437">
        <v>3.0768951996373219E-2</v>
      </c>
      <c r="CS437">
        <v>3.0152570546979736E-2</v>
      </c>
      <c r="CT437">
        <v>2.8730789092772636E-2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</row>
    <row r="438" spans="1:104" x14ac:dyDescent="0.25">
      <c r="A438" t="s">
        <v>586</v>
      </c>
      <c r="B438" t="s">
        <v>169</v>
      </c>
      <c r="C438" t="s">
        <v>27</v>
      </c>
      <c r="D438" t="s">
        <v>186</v>
      </c>
      <c r="E438" t="s">
        <v>183</v>
      </c>
      <c r="F438">
        <v>2016</v>
      </c>
      <c r="G438" t="s">
        <v>177</v>
      </c>
      <c r="H438">
        <v>8</v>
      </c>
      <c r="I438">
        <v>17.989056768843721</v>
      </c>
      <c r="J438">
        <v>17.213144874219878</v>
      </c>
      <c r="K438">
        <v>16.763409633980409</v>
      </c>
      <c r="L438">
        <v>16.663006705535611</v>
      </c>
      <c r="M438">
        <v>17.257464507242727</v>
      </c>
      <c r="N438">
        <v>18.941541882989796</v>
      </c>
      <c r="O438">
        <v>21.56943723695716</v>
      </c>
      <c r="P438">
        <v>24.440620771233529</v>
      </c>
      <c r="Q438">
        <v>27.748025017341728</v>
      </c>
      <c r="R438">
        <v>30.418317898465713</v>
      </c>
      <c r="S438">
        <v>32.54370799780839</v>
      </c>
      <c r="T438">
        <v>33.808335024434896</v>
      </c>
      <c r="U438">
        <v>34.372358383978494</v>
      </c>
      <c r="V438">
        <v>34.804627584876457</v>
      </c>
      <c r="W438">
        <v>34.761927311146771</v>
      </c>
      <c r="X438">
        <v>34.103703699323255</v>
      </c>
      <c r="Y438">
        <v>32.796278195074372</v>
      </c>
      <c r="Z438">
        <v>30.844978423182091</v>
      </c>
      <c r="AA438">
        <v>28.115526054220151</v>
      </c>
      <c r="AB438">
        <v>27.005614299448421</v>
      </c>
      <c r="AC438">
        <v>26.196815562134656</v>
      </c>
      <c r="AD438">
        <v>24.248424889752627</v>
      </c>
      <c r="AE438">
        <v>21.742358238445416</v>
      </c>
      <c r="AF438">
        <v>19.70086729914728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0.31120297420609738</v>
      </c>
      <c r="AS438">
        <v>0.31639475371503073</v>
      </c>
      <c r="AT438">
        <v>0.32037376424324504</v>
      </c>
      <c r="AU438">
        <v>0.31998070648206606</v>
      </c>
      <c r="AV438">
        <v>0.31392181271789554</v>
      </c>
      <c r="AW438">
        <v>0.30188707563406392</v>
      </c>
      <c r="AX438">
        <v>0.28392551647990261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69.749999665801468</v>
      </c>
      <c r="BF438">
        <v>69.00000142512674</v>
      </c>
      <c r="BG438">
        <v>68.000000599196397</v>
      </c>
      <c r="BH438">
        <v>66.249998530503404</v>
      </c>
      <c r="BI438">
        <v>67.50000066961826</v>
      </c>
      <c r="BJ438">
        <v>67.249999000253837</v>
      </c>
      <c r="BK438">
        <v>67.50000066961826</v>
      </c>
      <c r="BL438">
        <v>69.500001354704892</v>
      </c>
      <c r="BM438">
        <v>75.249999399989477</v>
      </c>
      <c r="BN438">
        <v>81.750001842773145</v>
      </c>
      <c r="BO438">
        <v>86.500000435964225</v>
      </c>
      <c r="BP438">
        <v>88.500001171933718</v>
      </c>
      <c r="BQ438">
        <v>90.249999119116168</v>
      </c>
      <c r="BR438">
        <v>89.500001234621379</v>
      </c>
      <c r="BS438">
        <v>87.749999216811233</v>
      </c>
      <c r="BT438">
        <v>88.749998923318969</v>
      </c>
      <c r="BU438">
        <v>88.000000631761409</v>
      </c>
      <c r="BV438">
        <v>86.500000435964225</v>
      </c>
      <c r="BW438">
        <v>82.750001091335278</v>
      </c>
      <c r="BX438">
        <v>78.999999304329734</v>
      </c>
      <c r="BY438">
        <v>75.749999940161771</v>
      </c>
      <c r="BZ438">
        <v>73.999998329414396</v>
      </c>
      <c r="CA438">
        <v>72.500002204244893</v>
      </c>
      <c r="CB438">
        <v>71.500000869486072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3.331832758342182E-2</v>
      </c>
      <c r="CO438">
        <v>3.3907518434041162E-2</v>
      </c>
      <c r="CP438">
        <v>3.4250145472386147E-2</v>
      </c>
      <c r="CQ438">
        <v>3.4290893475325712E-2</v>
      </c>
      <c r="CR438">
        <v>3.3986449472684956E-2</v>
      </c>
      <c r="CS438">
        <v>3.3286510687318423E-2</v>
      </c>
      <c r="CT438">
        <v>3.1682426651165101E-2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</row>
    <row r="439" spans="1:104" x14ac:dyDescent="0.25">
      <c r="A439" t="s">
        <v>587</v>
      </c>
      <c r="B439" t="s">
        <v>169</v>
      </c>
      <c r="C439" t="s">
        <v>27</v>
      </c>
      <c r="D439" t="s">
        <v>186</v>
      </c>
      <c r="E439" t="s">
        <v>183</v>
      </c>
      <c r="F439">
        <v>2016</v>
      </c>
      <c r="G439" t="s">
        <v>178</v>
      </c>
      <c r="H439">
        <v>9</v>
      </c>
      <c r="I439">
        <v>18.277924180666787</v>
      </c>
      <c r="J439">
        <v>17.546936095618289</v>
      </c>
      <c r="K439">
        <v>17.112224658042404</v>
      </c>
      <c r="L439">
        <v>17.050991636988659</v>
      </c>
      <c r="M439">
        <v>17.682846842148056</v>
      </c>
      <c r="N439">
        <v>19.479620995273141</v>
      </c>
      <c r="O439">
        <v>22.484547545994914</v>
      </c>
      <c r="P439">
        <v>25.167605870989117</v>
      </c>
      <c r="Q439">
        <v>28.700223279443744</v>
      </c>
      <c r="R439">
        <v>31.483584471766182</v>
      </c>
      <c r="S439">
        <v>33.518989657319082</v>
      </c>
      <c r="T439">
        <v>34.776494930015318</v>
      </c>
      <c r="U439">
        <v>35.308467413865877</v>
      </c>
      <c r="V439">
        <v>35.786630295905539</v>
      </c>
      <c r="W439">
        <v>35.687917638360091</v>
      </c>
      <c r="X439">
        <v>34.760860272425717</v>
      </c>
      <c r="Y439">
        <v>33.111225902167064</v>
      </c>
      <c r="Z439">
        <v>30.960592873829906</v>
      </c>
      <c r="AA439">
        <v>28.430745933655842</v>
      </c>
      <c r="AB439">
        <v>27.923306334125922</v>
      </c>
      <c r="AC439">
        <v>26.389028463927527</v>
      </c>
      <c r="AD439">
        <v>24.303009488190227</v>
      </c>
      <c r="AE439">
        <v>21.762810992718318</v>
      </c>
      <c r="AF439">
        <v>19.753395950752726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0.32011480345230869</v>
      </c>
      <c r="AS439">
        <v>0.32501156253093655</v>
      </c>
      <c r="AT439">
        <v>0.32941300741528134</v>
      </c>
      <c r="AU439">
        <v>0.32850437275774641</v>
      </c>
      <c r="AV439">
        <v>0.31997089036616116</v>
      </c>
      <c r="AW439">
        <v>0.30478613154631373</v>
      </c>
      <c r="AX439">
        <v>0.28498974292991741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69.249999532691945</v>
      </c>
      <c r="BF439">
        <v>68.50000088495446</v>
      </c>
      <c r="BG439">
        <v>68.50000088495446</v>
      </c>
      <c r="BH439">
        <v>67.249999000253837</v>
      </c>
      <c r="BI439">
        <v>67.249999000253837</v>
      </c>
      <c r="BJ439">
        <v>67.249999000253837</v>
      </c>
      <c r="BK439">
        <v>68.749999297816728</v>
      </c>
      <c r="BL439">
        <v>70.000001487814416</v>
      </c>
      <c r="BM439">
        <v>73.750000018317834</v>
      </c>
      <c r="BN439">
        <v>79.250000922811296</v>
      </c>
      <c r="BO439">
        <v>86.999999754948206</v>
      </c>
      <c r="BP439">
        <v>90.249999119116168</v>
      </c>
      <c r="BQ439">
        <v>92.000001543989072</v>
      </c>
      <c r="BR439">
        <v>92.000001543989072</v>
      </c>
      <c r="BS439">
        <v>92.500001473567224</v>
      </c>
      <c r="BT439">
        <v>92.749999021421104</v>
      </c>
      <c r="BU439">
        <v>90.500000127003588</v>
      </c>
      <c r="BV439">
        <v>89.249999056428507</v>
      </c>
      <c r="BW439">
        <v>88.000000631761409</v>
      </c>
      <c r="BX439">
        <v>79.750001055920819</v>
      </c>
      <c r="BY439">
        <v>75.999998505672593</v>
      </c>
      <c r="BZ439">
        <v>72.75000071887284</v>
      </c>
      <c r="CA439">
        <v>72.000000849947071</v>
      </c>
      <c r="CB439">
        <v>71.500000869486072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3.3827320445051587E-2</v>
      </c>
      <c r="CO439">
        <v>3.4400929574289245E-2</v>
      </c>
      <c r="CP439">
        <v>3.4791141365193359E-2</v>
      </c>
      <c r="CQ439">
        <v>3.4784222516882526E-2</v>
      </c>
      <c r="CR439">
        <v>3.4313307748205915E-2</v>
      </c>
      <c r="CS439">
        <v>3.33513007479685E-2</v>
      </c>
      <c r="CT439">
        <v>3.1541687824978334E-2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</row>
    <row r="440" spans="1:104" x14ac:dyDescent="0.25">
      <c r="A440" t="s">
        <v>588</v>
      </c>
      <c r="B440" t="s">
        <v>169</v>
      </c>
      <c r="C440" t="s">
        <v>27</v>
      </c>
      <c r="D440" t="s">
        <v>186</v>
      </c>
      <c r="E440" t="s">
        <v>183</v>
      </c>
      <c r="F440">
        <v>2016</v>
      </c>
      <c r="G440" t="s">
        <v>179</v>
      </c>
      <c r="H440">
        <v>10</v>
      </c>
      <c r="I440">
        <v>16.347435778985329</v>
      </c>
      <c r="J440">
        <v>15.728501286700579</v>
      </c>
      <c r="K440">
        <v>15.379874039421217</v>
      </c>
      <c r="L440">
        <v>15.323287029265757</v>
      </c>
      <c r="M440">
        <v>15.855449795879107</v>
      </c>
      <c r="N440">
        <v>17.365781340123949</v>
      </c>
      <c r="O440">
        <v>20.096049411989362</v>
      </c>
      <c r="P440">
        <v>21.894650990725076</v>
      </c>
      <c r="Q440">
        <v>24.439844617022072</v>
      </c>
      <c r="R440">
        <v>26.705824464958042</v>
      </c>
      <c r="S440">
        <v>28.511603787835636</v>
      </c>
      <c r="T440">
        <v>29.822663650239562</v>
      </c>
      <c r="U440">
        <v>30.574468549963402</v>
      </c>
      <c r="V440">
        <v>31.232232689687965</v>
      </c>
      <c r="W440">
        <v>31.250759846259328</v>
      </c>
      <c r="X440">
        <v>30.480011199383593</v>
      </c>
      <c r="Y440">
        <v>29.025111904546733</v>
      </c>
      <c r="Z440">
        <v>27.082271698370516</v>
      </c>
      <c r="AA440">
        <v>25.975202424742974</v>
      </c>
      <c r="AB440">
        <v>25.044604528621484</v>
      </c>
      <c r="AC440">
        <v>23.536715799846938</v>
      </c>
      <c r="AD440">
        <v>21.74913481586945</v>
      </c>
      <c r="AE440">
        <v>19.482254265235838</v>
      </c>
      <c r="AF440">
        <v>17.667136362757628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0.27451518878693332</v>
      </c>
      <c r="AS440">
        <v>0.28143549305794702</v>
      </c>
      <c r="AT440">
        <v>0.28749014943386419</v>
      </c>
      <c r="AU440">
        <v>0.28766068915552895</v>
      </c>
      <c r="AV440">
        <v>0.28056603153329857</v>
      </c>
      <c r="AW440">
        <v>0.26717378553635368</v>
      </c>
      <c r="AX440">
        <v>0.24929009969588739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62.5</v>
      </c>
      <c r="BF440">
        <v>63.000000133109523</v>
      </c>
      <c r="BG440">
        <v>63.000000133109523</v>
      </c>
      <c r="BH440">
        <v>60.750001951051843</v>
      </c>
      <c r="BI440">
        <v>58.999999729710325</v>
      </c>
      <c r="BJ440">
        <v>58.750001469496588</v>
      </c>
      <c r="BK440">
        <v>58.250001132855679</v>
      </c>
      <c r="BL440">
        <v>60.250001105582477</v>
      </c>
      <c r="BM440">
        <v>63.500000266219047</v>
      </c>
      <c r="BN440">
        <v>69.249999532691945</v>
      </c>
      <c r="BO440">
        <v>72.999998266726735</v>
      </c>
      <c r="BP440">
        <v>77.499999515595306</v>
      </c>
      <c r="BQ440">
        <v>79.999998603774714</v>
      </c>
      <c r="BR440">
        <v>79.499999284790718</v>
      </c>
      <c r="BS440">
        <v>77.750000319951326</v>
      </c>
      <c r="BT440">
        <v>77.750000319951326</v>
      </c>
      <c r="BU440">
        <v>76.750000816974975</v>
      </c>
      <c r="BV440">
        <v>76.499999249376259</v>
      </c>
      <c r="BW440">
        <v>73.250000037856836</v>
      </c>
      <c r="BX440">
        <v>70.500001417392554</v>
      </c>
      <c r="BY440">
        <v>67.749998929831975</v>
      </c>
      <c r="BZ440">
        <v>67.000000536508736</v>
      </c>
      <c r="CA440">
        <v>65.249999231058425</v>
      </c>
      <c r="CB440">
        <v>64.249998048948157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2.9053036821200806E-2</v>
      </c>
      <c r="CO440">
        <v>2.9910607592065465E-2</v>
      </c>
      <c r="CP440">
        <v>3.050485659169818E-2</v>
      </c>
      <c r="CQ440">
        <v>3.062798783639516E-2</v>
      </c>
      <c r="CR440">
        <v>3.0267553795432535E-2</v>
      </c>
      <c r="CS440">
        <v>2.9375762965128328E-2</v>
      </c>
      <c r="CT440">
        <v>2.7690415310958744E-2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</row>
    <row r="441" spans="1:104" x14ac:dyDescent="0.25">
      <c r="A441" t="s">
        <v>589</v>
      </c>
      <c r="B441" t="s">
        <v>169</v>
      </c>
      <c r="C441" t="s">
        <v>27</v>
      </c>
      <c r="D441" t="s">
        <v>186</v>
      </c>
      <c r="E441" t="s">
        <v>183</v>
      </c>
      <c r="F441">
        <v>2016</v>
      </c>
      <c r="G441" t="s">
        <v>180</v>
      </c>
      <c r="H441">
        <v>11</v>
      </c>
      <c r="I441">
        <v>15.095356500332988</v>
      </c>
      <c r="J441">
        <v>14.645362457218294</v>
      </c>
      <c r="K441">
        <v>14.405584201064558</v>
      </c>
      <c r="L441">
        <v>14.444195980878709</v>
      </c>
      <c r="M441">
        <v>15.00022485027861</v>
      </c>
      <c r="N441">
        <v>16.500822646020453</v>
      </c>
      <c r="O441">
        <v>18.472191299275057</v>
      </c>
      <c r="P441">
        <v>20.29179829631499</v>
      </c>
      <c r="Q441">
        <v>22.501579618263992</v>
      </c>
      <c r="R441">
        <v>24.132547183980559</v>
      </c>
      <c r="S441">
        <v>25.371988512093569</v>
      </c>
      <c r="T441">
        <v>26.145779037266074</v>
      </c>
      <c r="U441">
        <v>26.499274329102391</v>
      </c>
      <c r="V441">
        <v>26.842813972344505</v>
      </c>
      <c r="W441">
        <v>26.654752652835789</v>
      </c>
      <c r="X441">
        <v>25.787112801651197</v>
      </c>
      <c r="Y441">
        <v>24.934004824135865</v>
      </c>
      <c r="Z441">
        <v>24.950316083648822</v>
      </c>
      <c r="AA441">
        <v>23.41588022221374</v>
      </c>
      <c r="AB441">
        <v>22.134048140722978</v>
      </c>
      <c r="AC441">
        <v>20.916091242025992</v>
      </c>
      <c r="AD441">
        <v>19.457685724760907</v>
      </c>
      <c r="AE441">
        <v>17.615419362509048</v>
      </c>
      <c r="AF441">
        <v>16.14320228186272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0.24066976764042158</v>
      </c>
      <c r="AS441">
        <v>0.24392365895476709</v>
      </c>
      <c r="AT441">
        <v>0.24708591652452627</v>
      </c>
      <c r="AU441">
        <v>0.24535481989297239</v>
      </c>
      <c r="AV441">
        <v>0.23736826727448115</v>
      </c>
      <c r="AW441">
        <v>0.22951547512366136</v>
      </c>
      <c r="AX441">
        <v>0.22966562463799653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57.499999330381748</v>
      </c>
      <c r="BF441">
        <v>56.750000733527109</v>
      </c>
      <c r="BG441">
        <v>56.250000498651893</v>
      </c>
      <c r="BH441">
        <v>55.250000232432839</v>
      </c>
      <c r="BI441">
        <v>56.750000733527109</v>
      </c>
      <c r="BJ441">
        <v>55.999998778404631</v>
      </c>
      <c r="BK441">
        <v>56.499998911514162</v>
      </c>
      <c r="BL441">
        <v>56.750000733527109</v>
      </c>
      <c r="BM441">
        <v>61.250002084161373</v>
      </c>
      <c r="BN441">
        <v>66.000000270289689</v>
      </c>
      <c r="BO441">
        <v>70.249999849793838</v>
      </c>
      <c r="BP441">
        <v>71.500000869486072</v>
      </c>
      <c r="BQ441">
        <v>72.000000849947071</v>
      </c>
      <c r="BR441">
        <v>70.500001417392554</v>
      </c>
      <c r="BS441">
        <v>69.500001354704892</v>
      </c>
      <c r="BT441">
        <v>70.249999849793838</v>
      </c>
      <c r="BU441">
        <v>68.50000088495446</v>
      </c>
      <c r="BV441">
        <v>65.749999364167962</v>
      </c>
      <c r="BW441">
        <v>64.249998048948157</v>
      </c>
      <c r="BX441">
        <v>63.749997915838627</v>
      </c>
      <c r="BY441">
        <v>62.749998463745115</v>
      </c>
      <c r="BZ441">
        <v>61.499999733780953</v>
      </c>
      <c r="CA441">
        <v>61.250002084161373</v>
      </c>
      <c r="CB441">
        <v>59.499999048694313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2.5592147629872618E-2</v>
      </c>
      <c r="CO441">
        <v>2.6057811504394311E-2</v>
      </c>
      <c r="CP441">
        <v>2.636967682025081E-2</v>
      </c>
      <c r="CQ441">
        <v>2.6282737370639273E-2</v>
      </c>
      <c r="CR441">
        <v>2.5680219993810323E-2</v>
      </c>
      <c r="CS441">
        <v>2.5068321319493034E-2</v>
      </c>
      <c r="CT441">
        <v>2.5018944655359383E-2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</row>
    <row r="442" spans="1:104" x14ac:dyDescent="0.25">
      <c r="A442" t="s">
        <v>590</v>
      </c>
      <c r="B442" t="s">
        <v>169</v>
      </c>
      <c r="C442" t="s">
        <v>27</v>
      </c>
      <c r="D442" t="s">
        <v>186</v>
      </c>
      <c r="E442" t="s">
        <v>183</v>
      </c>
      <c r="F442">
        <v>2016</v>
      </c>
      <c r="G442" t="s">
        <v>181</v>
      </c>
      <c r="H442">
        <v>12</v>
      </c>
      <c r="I442">
        <v>14.605199946349453</v>
      </c>
      <c r="J442">
        <v>14.209817946607398</v>
      </c>
      <c r="K442">
        <v>14.02387153442859</v>
      </c>
      <c r="L442">
        <v>14.104057277096185</v>
      </c>
      <c r="M442">
        <v>14.682406651035034</v>
      </c>
      <c r="N442">
        <v>16.204826248542638</v>
      </c>
      <c r="O442">
        <v>18.14739790141827</v>
      </c>
      <c r="P442">
        <v>19.945048511564895</v>
      </c>
      <c r="Q442">
        <v>21.789844807079678</v>
      </c>
      <c r="R442">
        <v>22.849637658226744</v>
      </c>
      <c r="S442">
        <v>23.517654182582394</v>
      </c>
      <c r="T442">
        <v>23.823596681760439</v>
      </c>
      <c r="U442">
        <v>23.849883790357438</v>
      </c>
      <c r="V442">
        <v>23.948327048674983</v>
      </c>
      <c r="W442">
        <v>23.697112853812222</v>
      </c>
      <c r="X442">
        <v>22.957948486932143</v>
      </c>
      <c r="Y442">
        <v>22.422337116353255</v>
      </c>
      <c r="Z442">
        <v>22.931069890692363</v>
      </c>
      <c r="AA442">
        <v>21.974243426688147</v>
      </c>
      <c r="AB442">
        <v>20.875140333260887</v>
      </c>
      <c r="AC442">
        <v>19.81730026397581</v>
      </c>
      <c r="AD442">
        <v>18.560602959990458</v>
      </c>
      <c r="AE442">
        <v>16.906287558714794</v>
      </c>
      <c r="AF442">
        <v>15.59649753497483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0.21929426209917199</v>
      </c>
      <c r="AS442">
        <v>0.21953623736133251</v>
      </c>
      <c r="AT442">
        <v>0.22044240350517483</v>
      </c>
      <c r="AU442">
        <v>0.21812999073162143</v>
      </c>
      <c r="AV442">
        <v>0.21132604251044929</v>
      </c>
      <c r="AW442">
        <v>0.20639579476750072</v>
      </c>
      <c r="AX442">
        <v>0.21107862536766628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51.000001568819904</v>
      </c>
      <c r="BF442">
        <v>51.24999998168218</v>
      </c>
      <c r="BG442">
        <v>49.499999897420182</v>
      </c>
      <c r="BH442">
        <v>49.499999897420182</v>
      </c>
      <c r="BI442">
        <v>49.499999897420182</v>
      </c>
      <c r="BJ442">
        <v>48.24999946288068</v>
      </c>
      <c r="BK442">
        <v>47.499998957919317</v>
      </c>
      <c r="BL442">
        <v>47.249999501958705</v>
      </c>
      <c r="BM442">
        <v>54.499998582607439</v>
      </c>
      <c r="BN442">
        <v>58.49999980013218</v>
      </c>
      <c r="BO442">
        <v>61.75000160667674</v>
      </c>
      <c r="BP442">
        <v>63.999999585203042</v>
      </c>
      <c r="BQ442">
        <v>64.500000685086647</v>
      </c>
      <c r="BR442">
        <v>65.500000951305694</v>
      </c>
      <c r="BS442">
        <v>63.000000133109523</v>
      </c>
      <c r="BT442">
        <v>61.499999733780953</v>
      </c>
      <c r="BU442">
        <v>59.999999181803837</v>
      </c>
      <c r="BV442">
        <v>55.750000569073748</v>
      </c>
      <c r="BW442">
        <v>51.000001568819904</v>
      </c>
      <c r="BX442">
        <v>47.999999396325919</v>
      </c>
      <c r="BY442">
        <v>46.999999435403943</v>
      </c>
      <c r="BZ442">
        <v>44.500000652521621</v>
      </c>
      <c r="CA442">
        <v>45.000000785631144</v>
      </c>
      <c r="CB442">
        <v>44.500000652521621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2.2852650431391328E-2</v>
      </c>
      <c r="CO442">
        <v>2.2999531765286376E-2</v>
      </c>
      <c r="CP442">
        <v>2.3114172771280313E-2</v>
      </c>
      <c r="CQ442">
        <v>2.2994625832170372E-2</v>
      </c>
      <c r="CR442">
        <v>2.2502776390744432E-2</v>
      </c>
      <c r="CS442">
        <v>2.2166675238622483E-2</v>
      </c>
      <c r="CT442">
        <v>2.256027433085463E-2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</row>
    <row r="443" spans="1:104" x14ac:dyDescent="0.25">
      <c r="A443" t="s">
        <v>591</v>
      </c>
      <c r="B443" t="s">
        <v>169</v>
      </c>
      <c r="C443" t="s">
        <v>27</v>
      </c>
      <c r="D443" t="s">
        <v>186</v>
      </c>
      <c r="E443" t="s">
        <v>183</v>
      </c>
      <c r="F443">
        <v>2016</v>
      </c>
      <c r="G443" t="s">
        <v>182</v>
      </c>
      <c r="H443">
        <v>8</v>
      </c>
      <c r="I443">
        <v>17.621723887050461</v>
      </c>
      <c r="J443">
        <v>16.87735571879405</v>
      </c>
      <c r="K443">
        <v>16.448168797172539</v>
      </c>
      <c r="L443">
        <v>16.353293564859985</v>
      </c>
      <c r="M443">
        <v>16.939223706882444</v>
      </c>
      <c r="N443">
        <v>18.578418793456464</v>
      </c>
      <c r="O443">
        <v>21.130736030907602</v>
      </c>
      <c r="P443">
        <v>23.797101131584995</v>
      </c>
      <c r="Q443">
        <v>26.809229296863759</v>
      </c>
      <c r="R443">
        <v>29.209515421629124</v>
      </c>
      <c r="S443">
        <v>31.096965146853538</v>
      </c>
      <c r="T443">
        <v>32.218715126474748</v>
      </c>
      <c r="U443">
        <v>32.764161057195189</v>
      </c>
      <c r="V443">
        <v>33.219516873841833</v>
      </c>
      <c r="W443">
        <v>33.228213528178621</v>
      </c>
      <c r="X443">
        <v>32.640157462690105</v>
      </c>
      <c r="Y443">
        <v>31.44758315367903</v>
      </c>
      <c r="Z443">
        <v>29.620014269678943</v>
      </c>
      <c r="AA443">
        <v>27.108223387246987</v>
      </c>
      <c r="AB443">
        <v>26.078070353578905</v>
      </c>
      <c r="AC443">
        <v>25.371218362057938</v>
      </c>
      <c r="AD443">
        <v>23.53358187448184</v>
      </c>
      <c r="AE443">
        <v>21.142350784658017</v>
      </c>
      <c r="AF443">
        <v>19.185527330017962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0.29657064905343489</v>
      </c>
      <c r="AS443">
        <v>0.30159143705668456</v>
      </c>
      <c r="AT443">
        <v>0.30578295690898577</v>
      </c>
      <c r="AU443">
        <v>0.30586299751390061</v>
      </c>
      <c r="AV443">
        <v>0.30044997452111583</v>
      </c>
      <c r="AW443">
        <v>0.28947244195517696</v>
      </c>
      <c r="AX443">
        <v>0.2726498046726063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66.875001686257519</v>
      </c>
      <c r="BF443">
        <v>66.312499660204367</v>
      </c>
      <c r="BG443">
        <v>65.749999364167962</v>
      </c>
      <c r="BH443">
        <v>65.187500645499782</v>
      </c>
      <c r="BI443">
        <v>65.187500645499782</v>
      </c>
      <c r="BJ443">
        <v>65.249999231058425</v>
      </c>
      <c r="BK443">
        <v>66.62500016954165</v>
      </c>
      <c r="BL443">
        <v>68.50000088495446</v>
      </c>
      <c r="BM443">
        <v>72.374999436014534</v>
      </c>
      <c r="BN443">
        <v>76.999999382485782</v>
      </c>
      <c r="BO443">
        <v>81.624998871011414</v>
      </c>
      <c r="BP443">
        <v>83.437498609371815</v>
      </c>
      <c r="BQ443">
        <v>85.124999853660938</v>
      </c>
      <c r="BR443">
        <v>85.187500016587819</v>
      </c>
      <c r="BS443">
        <v>84.375001409454839</v>
      </c>
      <c r="BT443">
        <v>84.749998214622707</v>
      </c>
      <c r="BU443">
        <v>83.812500299292893</v>
      </c>
      <c r="BV443">
        <v>82.999999656846086</v>
      </c>
      <c r="BW443">
        <v>79.812499183533845</v>
      </c>
      <c r="BX443">
        <v>75.437501466138329</v>
      </c>
      <c r="BY443">
        <v>72.312501155752969</v>
      </c>
      <c r="BZ443">
        <v>70.625000674706527</v>
      </c>
      <c r="CA443">
        <v>69.625000204956095</v>
      </c>
      <c r="CB443">
        <v>68.749999297816728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3.1875350856698327E-2</v>
      </c>
      <c r="CO443">
        <v>3.2462662167279395E-2</v>
      </c>
      <c r="CP443">
        <v>3.283502549926022E-2</v>
      </c>
      <c r="CQ443">
        <v>3.2924712513928832E-2</v>
      </c>
      <c r="CR443">
        <v>3.2662888717642044E-2</v>
      </c>
      <c r="CS443">
        <v>3.2022098365527489E-2</v>
      </c>
      <c r="CT443">
        <v>3.0507935496592073E-2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</row>
    <row r="444" spans="1:104" x14ac:dyDescent="0.25">
      <c r="A444" t="s">
        <v>592</v>
      </c>
      <c r="B444" t="s">
        <v>169</v>
      </c>
      <c r="C444" t="s">
        <v>27</v>
      </c>
      <c r="D444" t="s">
        <v>186</v>
      </c>
      <c r="E444" t="s">
        <v>183</v>
      </c>
      <c r="F444">
        <v>2017</v>
      </c>
      <c r="G444" t="s">
        <v>170</v>
      </c>
      <c r="H444">
        <v>1</v>
      </c>
      <c r="I444">
        <v>14.328263811156589</v>
      </c>
      <c r="J444">
        <v>13.963510685661525</v>
      </c>
      <c r="K444">
        <v>13.840143865812017</v>
      </c>
      <c r="L444">
        <v>13.970332414161239</v>
      </c>
      <c r="M444">
        <v>14.61903036336791</v>
      </c>
      <c r="N444">
        <v>16.224798694070472</v>
      </c>
      <c r="O444">
        <v>18.901810268616845</v>
      </c>
      <c r="P444">
        <v>20.680312507655142</v>
      </c>
      <c r="Q444">
        <v>22.081383388594716</v>
      </c>
      <c r="R444">
        <v>22.406181056553933</v>
      </c>
      <c r="S444">
        <v>22.367734043816043</v>
      </c>
      <c r="T444">
        <v>22.185734281265312</v>
      </c>
      <c r="U444">
        <v>21.84507587417664</v>
      </c>
      <c r="V444">
        <v>21.665901238740048</v>
      </c>
      <c r="W444">
        <v>21.335893426234176</v>
      </c>
      <c r="X444">
        <v>20.807610287773802</v>
      </c>
      <c r="Y444">
        <v>20.599923494367481</v>
      </c>
      <c r="Z444">
        <v>21.622295555066508</v>
      </c>
      <c r="AA444">
        <v>21.211357314463537</v>
      </c>
      <c r="AB444">
        <v>20.299697249738575</v>
      </c>
      <c r="AC444">
        <v>19.353934257855911</v>
      </c>
      <c r="AD444">
        <v>18.211407605027418</v>
      </c>
      <c r="AE444">
        <v>16.603160252330543</v>
      </c>
      <c r="AF444">
        <v>15.387433312106099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0.20421787583925349</v>
      </c>
      <c r="AS444">
        <v>0.20108213756483734</v>
      </c>
      <c r="AT444">
        <v>0.19943285597601795</v>
      </c>
      <c r="AU444">
        <v>0.19639516007796956</v>
      </c>
      <c r="AV444">
        <v>0.19153235988579376</v>
      </c>
      <c r="AW444">
        <v>0.18962061235248265</v>
      </c>
      <c r="AX444">
        <v>0.19903146024251755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46.999999452464657</v>
      </c>
      <c r="BF444">
        <v>46.999999452464657</v>
      </c>
      <c r="BG444">
        <v>46.500000277748505</v>
      </c>
      <c r="BH444">
        <v>45.999999937216558</v>
      </c>
      <c r="BI444">
        <v>44.749999384449254</v>
      </c>
      <c r="BJ444">
        <v>44.749999384449254</v>
      </c>
      <c r="BK444">
        <v>44.500000109871031</v>
      </c>
      <c r="BL444">
        <v>43.499999599414316</v>
      </c>
      <c r="BM444">
        <v>46.750000547535343</v>
      </c>
      <c r="BN444">
        <v>51.749999772978697</v>
      </c>
      <c r="BO444">
        <v>54.500000295264172</v>
      </c>
      <c r="BP444">
        <v>56.500000235665397</v>
      </c>
      <c r="BQ444">
        <v>57.000000547762816</v>
      </c>
      <c r="BR444">
        <v>58.999999123306523</v>
      </c>
      <c r="BS444">
        <v>58.249998996374771</v>
      </c>
      <c r="BT444">
        <v>58.249998996374771</v>
      </c>
      <c r="BU444">
        <v>56.25000007961669</v>
      </c>
      <c r="BV444">
        <v>52.50000038329749</v>
      </c>
      <c r="BW444">
        <v>49.499999704963301</v>
      </c>
      <c r="BX444">
        <v>46.750000547535343</v>
      </c>
      <c r="BY444">
        <v>46.500000277748505</v>
      </c>
      <c r="BZ444">
        <v>46.999999452464657</v>
      </c>
      <c r="CA444">
        <v>45.999999937216558</v>
      </c>
      <c r="CB444">
        <v>45.249999127856043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2.0487335089421004E-2</v>
      </c>
      <c r="CO444">
        <v>2.0266713002628844E-2</v>
      </c>
      <c r="CP444">
        <v>2.0117068307099247E-2</v>
      </c>
      <c r="CQ444">
        <v>1.9931527706376743E-2</v>
      </c>
      <c r="CR444">
        <v>1.9683798253287307E-2</v>
      </c>
      <c r="CS444">
        <v>1.9736973600855971E-2</v>
      </c>
      <c r="CT444">
        <v>2.0660973640817423E-2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</row>
    <row r="445" spans="1:104" x14ac:dyDescent="0.25">
      <c r="A445" t="s">
        <v>593</v>
      </c>
      <c r="B445" t="s">
        <v>169</v>
      </c>
      <c r="C445" t="s">
        <v>27</v>
      </c>
      <c r="D445" t="s">
        <v>186</v>
      </c>
      <c r="E445" t="s">
        <v>183</v>
      </c>
      <c r="F445">
        <v>2017</v>
      </c>
      <c r="G445" t="s">
        <v>171</v>
      </c>
      <c r="H445">
        <v>2</v>
      </c>
      <c r="I445">
        <v>14.708678449234762</v>
      </c>
      <c r="J445">
        <v>14.282535120042867</v>
      </c>
      <c r="K445">
        <v>14.119532112688052</v>
      </c>
      <c r="L445">
        <v>14.200397546554321</v>
      </c>
      <c r="M445">
        <v>14.797268948238264</v>
      </c>
      <c r="N445">
        <v>16.380582699865954</v>
      </c>
      <c r="O445">
        <v>18.775193069014385</v>
      </c>
      <c r="P445">
        <v>20.47602277353354</v>
      </c>
      <c r="Q445">
        <v>22.143769774783696</v>
      </c>
      <c r="R445">
        <v>23.025853007368557</v>
      </c>
      <c r="S445">
        <v>23.564646735886278</v>
      </c>
      <c r="T445">
        <v>23.825724054253691</v>
      </c>
      <c r="U445">
        <v>23.857476348436332</v>
      </c>
      <c r="V445">
        <v>23.974646601400039</v>
      </c>
      <c r="W445">
        <v>23.808851841962667</v>
      </c>
      <c r="X445">
        <v>23.168496086751944</v>
      </c>
      <c r="Y445">
        <v>22.453402539255908</v>
      </c>
      <c r="Z445">
        <v>22.557405528322544</v>
      </c>
      <c r="AA445">
        <v>22.432357516786379</v>
      </c>
      <c r="AB445">
        <v>21.333949584778225</v>
      </c>
      <c r="AC445">
        <v>20.266760287661793</v>
      </c>
      <c r="AD445">
        <v>18.928253004021379</v>
      </c>
      <c r="AE445">
        <v>17.151719607501025</v>
      </c>
      <c r="AF445">
        <v>15.799911673575334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0.21931385202211703</v>
      </c>
      <c r="AS445">
        <v>0.21960612801877782</v>
      </c>
      <c r="AT445">
        <v>0.22068466435657336</v>
      </c>
      <c r="AU445">
        <v>0.21915853527920381</v>
      </c>
      <c r="AV445">
        <v>0.21326411594867928</v>
      </c>
      <c r="AW445">
        <v>0.20668174300567463</v>
      </c>
      <c r="AX445">
        <v>0.20763907837390291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48.749999322120765</v>
      </c>
      <c r="BF445">
        <v>50.250000400585684</v>
      </c>
      <c r="BG445">
        <v>50.750000968593888</v>
      </c>
      <c r="BH445">
        <v>50.499999447687657</v>
      </c>
      <c r="BI445">
        <v>49.499999704963301</v>
      </c>
      <c r="BJ445">
        <v>48.749999322120765</v>
      </c>
      <c r="BK445">
        <v>49.000000615550746</v>
      </c>
      <c r="BL445">
        <v>50.000000130798846</v>
      </c>
      <c r="BM445">
        <v>52.250000113510652</v>
      </c>
      <c r="BN445">
        <v>54.500000295264172</v>
      </c>
      <c r="BO445">
        <v>56.500000235665397</v>
      </c>
      <c r="BP445">
        <v>57.750001243385206</v>
      </c>
      <c r="BQ445">
        <v>59.750000273881405</v>
      </c>
      <c r="BR445">
        <v>60.749999646956859</v>
      </c>
      <c r="BS445">
        <v>60.500000059598776</v>
      </c>
      <c r="BT445">
        <v>58.500001995876644</v>
      </c>
      <c r="BU445">
        <v>57.000000547762816</v>
      </c>
      <c r="BV445">
        <v>54.999999270938609</v>
      </c>
      <c r="BW445">
        <v>53.499999898545589</v>
      </c>
      <c r="BX445">
        <v>52.749999515703053</v>
      </c>
      <c r="BY445">
        <v>51.250000143310039</v>
      </c>
      <c r="BZ445">
        <v>50.250000400585684</v>
      </c>
      <c r="CA445">
        <v>49.749998723630739</v>
      </c>
      <c r="CB445">
        <v>50.250000400585684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2.2742308030931628E-2</v>
      </c>
      <c r="CO445">
        <v>2.2883813939726869E-2</v>
      </c>
      <c r="CP445">
        <v>2.3007117124224642E-2</v>
      </c>
      <c r="CQ445">
        <v>2.2952810506398681E-2</v>
      </c>
      <c r="CR445">
        <v>2.2624937750449693E-2</v>
      </c>
      <c r="CS445">
        <v>2.2235827284207338E-2</v>
      </c>
      <c r="CT445">
        <v>2.2269956058447338E-2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</row>
    <row r="446" spans="1:104" x14ac:dyDescent="0.25">
      <c r="A446" t="s">
        <v>594</v>
      </c>
      <c r="B446" t="s">
        <v>169</v>
      </c>
      <c r="C446" t="s">
        <v>27</v>
      </c>
      <c r="D446" t="s">
        <v>186</v>
      </c>
      <c r="E446" t="s">
        <v>183</v>
      </c>
      <c r="F446">
        <v>2017</v>
      </c>
      <c r="G446" t="s">
        <v>172</v>
      </c>
      <c r="H446">
        <v>3</v>
      </c>
      <c r="I446">
        <v>15.050588437779295</v>
      </c>
      <c r="J446">
        <v>14.530081567939114</v>
      </c>
      <c r="K446">
        <v>14.288796318619216</v>
      </c>
      <c r="L446">
        <v>14.304552447106554</v>
      </c>
      <c r="M446">
        <v>14.842979064494152</v>
      </c>
      <c r="N446">
        <v>16.337586041209597</v>
      </c>
      <c r="O446">
        <v>18.834236023445428</v>
      </c>
      <c r="P446">
        <v>20.50442329042319</v>
      </c>
      <c r="Q446">
        <v>22.045311590484538</v>
      </c>
      <c r="R446">
        <v>22.881759503849143</v>
      </c>
      <c r="S446">
        <v>23.470834818044302</v>
      </c>
      <c r="T446">
        <v>23.740813737167024</v>
      </c>
      <c r="U446">
        <v>23.780206176757982</v>
      </c>
      <c r="V446">
        <v>23.985220785287535</v>
      </c>
      <c r="W446">
        <v>23.936724234206515</v>
      </c>
      <c r="X446">
        <v>23.563475808979579</v>
      </c>
      <c r="Y446">
        <v>22.950831928952571</v>
      </c>
      <c r="Z446">
        <v>22.391998075641432</v>
      </c>
      <c r="AA446">
        <v>21.974380911865566</v>
      </c>
      <c r="AB446">
        <v>21.909173749045799</v>
      </c>
      <c r="AC446">
        <v>20.904935100073999</v>
      </c>
      <c r="AD446">
        <v>19.541933955397116</v>
      </c>
      <c r="AE446">
        <v>17.711138664800416</v>
      </c>
      <c r="AF446">
        <v>16.27418593553104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0.21853225227844342</v>
      </c>
      <c r="AS446">
        <v>0.21889485820137758</v>
      </c>
      <c r="AT446">
        <v>0.2207820017564853</v>
      </c>
      <c r="AU446">
        <v>0.22033560648834188</v>
      </c>
      <c r="AV446">
        <v>0.21689987535193578</v>
      </c>
      <c r="AW446">
        <v>0.21126054531530267</v>
      </c>
      <c r="AX446">
        <v>0.20611650694516731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46.500000277748505</v>
      </c>
      <c r="BF446">
        <v>48.249999919928356</v>
      </c>
      <c r="BG446">
        <v>48.500000872143957</v>
      </c>
      <c r="BH446">
        <v>49.499999704963301</v>
      </c>
      <c r="BI446">
        <v>48.249999919928356</v>
      </c>
      <c r="BJ446">
        <v>48.000000446308405</v>
      </c>
      <c r="BK446">
        <v>48.249999919928356</v>
      </c>
      <c r="BL446">
        <v>48.749999322120765</v>
      </c>
      <c r="BM446">
        <v>52.250000113510652</v>
      </c>
      <c r="BN446">
        <v>53.749999827118046</v>
      </c>
      <c r="BO446">
        <v>56.500000235665397</v>
      </c>
      <c r="BP446">
        <v>57.499999153788337</v>
      </c>
      <c r="BQ446">
        <v>58.999999123306523</v>
      </c>
      <c r="BR446">
        <v>59.999999861239488</v>
      </c>
      <c r="BS446">
        <v>59.500001596428348</v>
      </c>
      <c r="BT446">
        <v>58.999999123306523</v>
      </c>
      <c r="BU446">
        <v>57.999999920838263</v>
      </c>
      <c r="BV446">
        <v>56.750000277975985</v>
      </c>
      <c r="BW446">
        <v>52.250000113510652</v>
      </c>
      <c r="BX446">
        <v>50.750000968593888</v>
      </c>
      <c r="BY446">
        <v>49.499999704963301</v>
      </c>
      <c r="BZ446">
        <v>48.500000872143957</v>
      </c>
      <c r="CA446">
        <v>48.000000446308405</v>
      </c>
      <c r="CB446">
        <v>48.000000446308405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2.2487867796145283E-2</v>
      </c>
      <c r="CO446">
        <v>2.2655582370308423E-2</v>
      </c>
      <c r="CP446">
        <v>2.2863665462170443E-2</v>
      </c>
      <c r="CQ446">
        <v>2.2960486527373224E-2</v>
      </c>
      <c r="CR446">
        <v>2.2914074208622466E-2</v>
      </c>
      <c r="CS446">
        <v>2.2695714775407612E-2</v>
      </c>
      <c r="CT446">
        <v>2.221782579163363E-2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</row>
    <row r="447" spans="1:104" x14ac:dyDescent="0.25">
      <c r="A447" t="s">
        <v>595</v>
      </c>
      <c r="B447" t="s">
        <v>169</v>
      </c>
      <c r="C447" t="s">
        <v>27</v>
      </c>
      <c r="D447" t="s">
        <v>186</v>
      </c>
      <c r="E447" t="s">
        <v>183</v>
      </c>
      <c r="F447">
        <v>2017</v>
      </c>
      <c r="G447" t="s">
        <v>173</v>
      </c>
      <c r="H447">
        <v>4</v>
      </c>
      <c r="I447">
        <v>15.535428666042835</v>
      </c>
      <c r="J447">
        <v>14.925485817725002</v>
      </c>
      <c r="K447">
        <v>14.592511721981008</v>
      </c>
      <c r="L447">
        <v>14.539150889779645</v>
      </c>
      <c r="M447">
        <v>15.023249680520522</v>
      </c>
      <c r="N447">
        <v>16.441342765905823</v>
      </c>
      <c r="O447">
        <v>18.535370790567626</v>
      </c>
      <c r="P447">
        <v>20.32642321440472</v>
      </c>
      <c r="Q447">
        <v>22.721903097315213</v>
      </c>
      <c r="R447">
        <v>24.567000218058283</v>
      </c>
      <c r="S447">
        <v>25.967400378155521</v>
      </c>
      <c r="T447">
        <v>26.856885247296816</v>
      </c>
      <c r="U447">
        <v>27.310187350270464</v>
      </c>
      <c r="V447">
        <v>27.758559907764894</v>
      </c>
      <c r="W447">
        <v>27.783317890057674</v>
      </c>
      <c r="X447">
        <v>27.214941727797104</v>
      </c>
      <c r="Y447">
        <v>26.154018207216627</v>
      </c>
      <c r="Z447">
        <v>24.7111186160102</v>
      </c>
      <c r="AA447">
        <v>23.034752347578593</v>
      </c>
      <c r="AB447">
        <v>23.031722740638383</v>
      </c>
      <c r="AC447">
        <v>22.258618461972379</v>
      </c>
      <c r="AD447">
        <v>20.636040183494575</v>
      </c>
      <c r="AE447">
        <v>18.526891392847602</v>
      </c>
      <c r="AF447">
        <v>16.825435915372097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0.2472154411795289</v>
      </c>
      <c r="AS447">
        <v>0.25138804965057721</v>
      </c>
      <c r="AT447">
        <v>0.25551528482839209</v>
      </c>
      <c r="AU447">
        <v>0.25574316738477826</v>
      </c>
      <c r="AV447">
        <v>0.25051132062609388</v>
      </c>
      <c r="AW447">
        <v>0.24074560989153793</v>
      </c>
      <c r="AX447">
        <v>0.22746384102389042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57.750001243385206</v>
      </c>
      <c r="BF447">
        <v>58.249998996374771</v>
      </c>
      <c r="BG447">
        <v>57.499999153788337</v>
      </c>
      <c r="BH447">
        <v>57.499999153788337</v>
      </c>
      <c r="BI447">
        <v>57.24999922521588</v>
      </c>
      <c r="BJ447">
        <v>57.499999153788337</v>
      </c>
      <c r="BK447">
        <v>58.249998996374771</v>
      </c>
      <c r="BL447">
        <v>63.000002018169326</v>
      </c>
      <c r="BM447">
        <v>67.999999679713426</v>
      </c>
      <c r="BN447">
        <v>67.000000079161737</v>
      </c>
      <c r="BO447">
        <v>69.500000729743832</v>
      </c>
      <c r="BP447">
        <v>71.749998778907482</v>
      </c>
      <c r="BQ447">
        <v>72.499999303922664</v>
      </c>
      <c r="BR447">
        <v>71.500000101454404</v>
      </c>
      <c r="BS447">
        <v>71.500000101454404</v>
      </c>
      <c r="BT447">
        <v>70.749999178355765</v>
      </c>
      <c r="BU447">
        <v>69.250002052290753</v>
      </c>
      <c r="BV447">
        <v>68.24999812969024</v>
      </c>
      <c r="BW447">
        <v>67.000000079161737</v>
      </c>
      <c r="BX447">
        <v>64.000001675590084</v>
      </c>
      <c r="BY447">
        <v>61.74999930437761</v>
      </c>
      <c r="BZ447">
        <v>61.500000626924553</v>
      </c>
      <c r="CA447">
        <v>59.999999861239488</v>
      </c>
      <c r="CB447">
        <v>58.500001995876644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2.6408281847221559E-2</v>
      </c>
      <c r="CO447">
        <v>2.6950056133168483E-2</v>
      </c>
      <c r="CP447">
        <v>2.7345930521923217E-2</v>
      </c>
      <c r="CQ447">
        <v>2.7457651055195348E-2</v>
      </c>
      <c r="CR447">
        <v>2.7248975978017904E-2</v>
      </c>
      <c r="CS447">
        <v>2.6650013359798597E-2</v>
      </c>
      <c r="CT447">
        <v>2.5423049347748989E-2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</row>
    <row r="448" spans="1:104" x14ac:dyDescent="0.25">
      <c r="A448" t="s">
        <v>596</v>
      </c>
      <c r="B448" t="s">
        <v>169</v>
      </c>
      <c r="C448" t="s">
        <v>27</v>
      </c>
      <c r="D448" t="s">
        <v>186</v>
      </c>
      <c r="E448" t="s">
        <v>183</v>
      </c>
      <c r="F448">
        <v>2017</v>
      </c>
      <c r="G448" t="s">
        <v>174</v>
      </c>
      <c r="H448">
        <v>5</v>
      </c>
      <c r="I448">
        <v>15.428401685855997</v>
      </c>
      <c r="J448">
        <v>14.858592544044594</v>
      </c>
      <c r="K448">
        <v>14.55031425138119</v>
      </c>
      <c r="L448">
        <v>14.490682481776371</v>
      </c>
      <c r="M448">
        <v>14.983633262123378</v>
      </c>
      <c r="N448">
        <v>16.361647462779366</v>
      </c>
      <c r="O448">
        <v>18.233657206671914</v>
      </c>
      <c r="P448">
        <v>20.485688040506666</v>
      </c>
      <c r="Q448">
        <v>22.903612486428244</v>
      </c>
      <c r="R448">
        <v>24.523703951850052</v>
      </c>
      <c r="S448">
        <v>25.678465585584831</v>
      </c>
      <c r="T448">
        <v>26.428114226161625</v>
      </c>
      <c r="U448">
        <v>26.784680922025384</v>
      </c>
      <c r="V448">
        <v>27.162603358703809</v>
      </c>
      <c r="W448">
        <v>27.096524066145058</v>
      </c>
      <c r="X448">
        <v>26.427463139363436</v>
      </c>
      <c r="Y448">
        <v>25.334741203789903</v>
      </c>
      <c r="Z448">
        <v>23.867208088235937</v>
      </c>
      <c r="AA448">
        <v>22.258289374919769</v>
      </c>
      <c r="AB448">
        <v>22.019579462461675</v>
      </c>
      <c r="AC448">
        <v>21.859858418515895</v>
      </c>
      <c r="AD448">
        <v>20.32940018902676</v>
      </c>
      <c r="AE448">
        <v>18.297477197971421</v>
      </c>
      <c r="AF448">
        <v>16.661144788188189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0.2432686365450982</v>
      </c>
      <c r="AS448">
        <v>0.24655080965880555</v>
      </c>
      <c r="AT448">
        <v>0.25002955346695227</v>
      </c>
      <c r="AU448">
        <v>0.24942129162816237</v>
      </c>
      <c r="AV448">
        <v>0.24326265174261008</v>
      </c>
      <c r="AW448">
        <v>0.23320423182907449</v>
      </c>
      <c r="AX448">
        <v>0.21969569945936449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58.999999123306523</v>
      </c>
      <c r="BF448">
        <v>59.500001596428348</v>
      </c>
      <c r="BG448">
        <v>59.750000273881405</v>
      </c>
      <c r="BH448">
        <v>59.750000273881405</v>
      </c>
      <c r="BI448">
        <v>59.750000273881405</v>
      </c>
      <c r="BJ448">
        <v>59.999999861239488</v>
      </c>
      <c r="BK448">
        <v>60.749999646956859</v>
      </c>
      <c r="BL448">
        <v>60.999998324409916</v>
      </c>
      <c r="BM448">
        <v>64.250000353043148</v>
      </c>
      <c r="BN448">
        <v>66.249999326670292</v>
      </c>
      <c r="BO448">
        <v>70.499999249783315</v>
      </c>
      <c r="BP448">
        <v>72.749998208851977</v>
      </c>
      <c r="BQ448">
        <v>72.749998208851977</v>
      </c>
      <c r="BR448">
        <v>73.250000340759428</v>
      </c>
      <c r="BS448">
        <v>73.000001663306364</v>
      </c>
      <c r="BT448">
        <v>72.250000455862406</v>
      </c>
      <c r="BU448">
        <v>70.499999249783315</v>
      </c>
      <c r="BV448">
        <v>67.750000547307877</v>
      </c>
      <c r="BW448">
        <v>64.499999940401224</v>
      </c>
      <c r="BX448">
        <v>61.500000626924553</v>
      </c>
      <c r="BY448">
        <v>60.749999646956859</v>
      </c>
      <c r="BZ448">
        <v>59.999999861239488</v>
      </c>
      <c r="CA448">
        <v>59.999999861239488</v>
      </c>
      <c r="CB448">
        <v>59.999999861239488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2.5923166496222297E-2</v>
      </c>
      <c r="CO448">
        <v>2.6378644950749475E-2</v>
      </c>
      <c r="CP448">
        <v>2.6706823765914583E-2</v>
      </c>
      <c r="CQ448">
        <v>2.6758908516159946E-2</v>
      </c>
      <c r="CR448">
        <v>2.647153550696529E-2</v>
      </c>
      <c r="CS448">
        <v>2.5853506350759472E-2</v>
      </c>
      <c r="CT448">
        <v>2.4620853785151216E-2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</row>
    <row r="449" spans="1:104" x14ac:dyDescent="0.25">
      <c r="A449" t="s">
        <v>597</v>
      </c>
      <c r="B449" t="s">
        <v>169</v>
      </c>
      <c r="C449" t="s">
        <v>27</v>
      </c>
      <c r="D449" t="s">
        <v>186</v>
      </c>
      <c r="E449" t="s">
        <v>183</v>
      </c>
      <c r="F449">
        <v>2017</v>
      </c>
      <c r="G449" t="s">
        <v>175</v>
      </c>
      <c r="H449">
        <v>6</v>
      </c>
      <c r="I449">
        <v>16.294526378739622</v>
      </c>
      <c r="J449">
        <v>15.656828946571464</v>
      </c>
      <c r="K449">
        <v>15.27935756686937</v>
      </c>
      <c r="L449">
        <v>15.209782063813869</v>
      </c>
      <c r="M449">
        <v>15.726850999730019</v>
      </c>
      <c r="N449">
        <v>17.049254706231643</v>
      </c>
      <c r="O449">
        <v>19.004445002235428</v>
      </c>
      <c r="P449">
        <v>21.489024106356034</v>
      </c>
      <c r="Q449">
        <v>24.17111158602491</v>
      </c>
      <c r="R449">
        <v>26.354505825040839</v>
      </c>
      <c r="S449">
        <v>27.982743286189876</v>
      </c>
      <c r="T449">
        <v>28.968418422707977</v>
      </c>
      <c r="U449">
        <v>29.328132380495482</v>
      </c>
      <c r="V449">
        <v>29.587756914660741</v>
      </c>
      <c r="W449">
        <v>29.475593876099584</v>
      </c>
      <c r="X449">
        <v>28.848366706714195</v>
      </c>
      <c r="Y449">
        <v>27.817276007254069</v>
      </c>
      <c r="Z449">
        <v>26.330727099585211</v>
      </c>
      <c r="AA449">
        <v>24.412830767624424</v>
      </c>
      <c r="AB449">
        <v>23.432773199840415</v>
      </c>
      <c r="AC449">
        <v>23.18750208317066</v>
      </c>
      <c r="AD449">
        <v>21.671933496684424</v>
      </c>
      <c r="AE449">
        <v>19.518322751984986</v>
      </c>
      <c r="AF449">
        <v>17.693669640123577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0.2666519316320462</v>
      </c>
      <c r="AS449">
        <v>0.26996306653808444</v>
      </c>
      <c r="AT449">
        <v>0.27235289562651055</v>
      </c>
      <c r="AU449">
        <v>0.27132043955770735</v>
      </c>
      <c r="AV449">
        <v>0.26554687187408532</v>
      </c>
      <c r="AW449">
        <v>0.25605576507473971</v>
      </c>
      <c r="AX449">
        <v>0.24237220139049648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61.74999930437761</v>
      </c>
      <c r="BF449">
        <v>61.250000812090228</v>
      </c>
      <c r="BG449">
        <v>60.999998324409916</v>
      </c>
      <c r="BH449">
        <v>61.250000812090228</v>
      </c>
      <c r="BI449">
        <v>60.749999646956859</v>
      </c>
      <c r="BJ449">
        <v>61.250000812090228</v>
      </c>
      <c r="BK449">
        <v>62.749998677453064</v>
      </c>
      <c r="BL449">
        <v>66.000000421740978</v>
      </c>
      <c r="BM449">
        <v>68.75000037533583</v>
      </c>
      <c r="BN449">
        <v>74.000000808905568</v>
      </c>
      <c r="BO449">
        <v>77.75000024931397</v>
      </c>
      <c r="BP449">
        <v>77.75000024931397</v>
      </c>
      <c r="BQ449">
        <v>80.250000274336358</v>
      </c>
      <c r="BR449">
        <v>78.999998584187793</v>
      </c>
      <c r="BS449">
        <v>77.50000054821777</v>
      </c>
      <c r="BT449">
        <v>76.50000117514233</v>
      </c>
      <c r="BU449">
        <v>74.499999414931068</v>
      </c>
      <c r="BV449">
        <v>73.000001663306364</v>
      </c>
      <c r="BW449">
        <v>71.500000101454404</v>
      </c>
      <c r="BX449">
        <v>68.99999882531263</v>
      </c>
      <c r="BY449">
        <v>65.249999726118588</v>
      </c>
      <c r="BZ449">
        <v>64.499999940401224</v>
      </c>
      <c r="CA449">
        <v>63.499999373075447</v>
      </c>
      <c r="CB449">
        <v>62.250001322546943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2.8724160869362719E-2</v>
      </c>
      <c r="CO449">
        <v>2.9154580065967578E-2</v>
      </c>
      <c r="CP449">
        <v>2.9369753933617411E-2</v>
      </c>
      <c r="CQ449">
        <v>2.9349041647537051E-2</v>
      </c>
      <c r="CR449">
        <v>2.9036810165522221E-2</v>
      </c>
      <c r="CS449">
        <v>2.8444028648269622E-2</v>
      </c>
      <c r="CT449">
        <v>2.7211132646631112E-2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</row>
    <row r="450" spans="1:104" x14ac:dyDescent="0.25">
      <c r="A450" t="s">
        <v>598</v>
      </c>
      <c r="B450" t="s">
        <v>169</v>
      </c>
      <c r="C450" t="s">
        <v>27</v>
      </c>
      <c r="D450" t="s">
        <v>186</v>
      </c>
      <c r="E450" t="s">
        <v>183</v>
      </c>
      <c r="F450">
        <v>2017</v>
      </c>
      <c r="G450" t="s">
        <v>176</v>
      </c>
      <c r="H450">
        <v>7</v>
      </c>
      <c r="I450">
        <v>17.097778625549424</v>
      </c>
      <c r="J450">
        <v>16.410506426184146</v>
      </c>
      <c r="K450">
        <v>16.004481708201791</v>
      </c>
      <c r="L450">
        <v>15.925706681585112</v>
      </c>
      <c r="M450">
        <v>16.467606882690859</v>
      </c>
      <c r="N450">
        <v>17.970328996558006</v>
      </c>
      <c r="O450">
        <v>20.112336682274986</v>
      </c>
      <c r="P450">
        <v>22.549967147242523</v>
      </c>
      <c r="Q450">
        <v>25.085418308525814</v>
      </c>
      <c r="R450">
        <v>27.147020453383576</v>
      </c>
      <c r="S450">
        <v>28.703151027292677</v>
      </c>
      <c r="T450">
        <v>29.694714685197425</v>
      </c>
      <c r="U450">
        <v>30.188304034040041</v>
      </c>
      <c r="V450">
        <v>30.618876233477017</v>
      </c>
      <c r="W450">
        <v>30.667097090447328</v>
      </c>
      <c r="X450">
        <v>30.249209336559193</v>
      </c>
      <c r="Y450">
        <v>29.276579337624526</v>
      </c>
      <c r="Z450">
        <v>27.66624811051172</v>
      </c>
      <c r="AA450">
        <v>25.466732736033677</v>
      </c>
      <c r="AB450">
        <v>24.331872651402087</v>
      </c>
      <c r="AC450">
        <v>24.123933878284483</v>
      </c>
      <c r="AD450">
        <v>22.608409614124533</v>
      </c>
      <c r="AE450">
        <v>20.403230436363856</v>
      </c>
      <c r="AF450">
        <v>18.528771540952551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0.27333743384471043</v>
      </c>
      <c r="AS450">
        <v>0.27788087359342101</v>
      </c>
      <c r="AT450">
        <v>0.28184426311275418</v>
      </c>
      <c r="AU450">
        <v>0.28228813203939968</v>
      </c>
      <c r="AV450">
        <v>0.27844149903904242</v>
      </c>
      <c r="AW450">
        <v>0.26948851564101278</v>
      </c>
      <c r="AX450">
        <v>0.25466556705400856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66.750001231101493</v>
      </c>
      <c r="BF450">
        <v>66.499998231599605</v>
      </c>
      <c r="BG450">
        <v>65.499998403571652</v>
      </c>
      <c r="BH450">
        <v>66.000000421740978</v>
      </c>
      <c r="BI450">
        <v>65.249999726118588</v>
      </c>
      <c r="BJ450">
        <v>65.249999726118588</v>
      </c>
      <c r="BK450">
        <v>67.500000846211663</v>
      </c>
      <c r="BL450">
        <v>68.500001584144627</v>
      </c>
      <c r="BM450">
        <v>71.749998778907482</v>
      </c>
      <c r="BN450">
        <v>73.000001663306364</v>
      </c>
      <c r="BO450">
        <v>75.249999086910321</v>
      </c>
      <c r="BP450">
        <v>77.250001643288442</v>
      </c>
      <c r="BQ450">
        <v>77.999999040505173</v>
      </c>
      <c r="BR450">
        <v>80.250000274336358</v>
      </c>
      <c r="BS450">
        <v>79.749998142428922</v>
      </c>
      <c r="BT450">
        <v>81.000001254304067</v>
      </c>
      <c r="BU450">
        <v>82.250000214737582</v>
      </c>
      <c r="BV450">
        <v>83.249999474074897</v>
      </c>
      <c r="BW450">
        <v>76.999998985000957</v>
      </c>
      <c r="BX450">
        <v>74.000000808905568</v>
      </c>
      <c r="BY450">
        <v>72.250000455862406</v>
      </c>
      <c r="BZ450">
        <v>71.250000400358218</v>
      </c>
      <c r="CA450">
        <v>70.499999249783315</v>
      </c>
      <c r="CB450">
        <v>69.749998895375313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2.9875470524249242E-2</v>
      </c>
      <c r="CO450">
        <v>3.0445065964389697E-2</v>
      </c>
      <c r="CP450">
        <v>3.0851630786125683E-2</v>
      </c>
      <c r="CQ450">
        <v>3.0972100929383004E-2</v>
      </c>
      <c r="CR450">
        <v>3.0768952100454123E-2</v>
      </c>
      <c r="CS450">
        <v>3.0152571966740292E-2</v>
      </c>
      <c r="CT450">
        <v>2.8730789958628475E-2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</row>
    <row r="451" spans="1:104" x14ac:dyDescent="0.25">
      <c r="A451" t="s">
        <v>599</v>
      </c>
      <c r="B451" t="s">
        <v>169</v>
      </c>
      <c r="C451" t="s">
        <v>27</v>
      </c>
      <c r="D451" t="s">
        <v>186</v>
      </c>
      <c r="E451" t="s">
        <v>183</v>
      </c>
      <c r="F451">
        <v>2017</v>
      </c>
      <c r="G451" t="s">
        <v>177</v>
      </c>
      <c r="H451">
        <v>8</v>
      </c>
      <c r="I451">
        <v>17.989056661563197</v>
      </c>
      <c r="J451">
        <v>17.213144764345948</v>
      </c>
      <c r="K451">
        <v>16.763410121696847</v>
      </c>
      <c r="L451">
        <v>16.663006723975585</v>
      </c>
      <c r="M451">
        <v>17.257464225851439</v>
      </c>
      <c r="N451">
        <v>18.941541363480326</v>
      </c>
      <c r="O451">
        <v>21.569436933563999</v>
      </c>
      <c r="P451">
        <v>24.440621321157352</v>
      </c>
      <c r="Q451">
        <v>27.748025070160637</v>
      </c>
      <c r="R451">
        <v>30.418317415585431</v>
      </c>
      <c r="S451">
        <v>32.543707925434816</v>
      </c>
      <c r="T451">
        <v>33.808334291402652</v>
      </c>
      <c r="U451">
        <v>34.372357396988285</v>
      </c>
      <c r="V451">
        <v>34.804626853622324</v>
      </c>
      <c r="W451">
        <v>34.761926774240209</v>
      </c>
      <c r="X451">
        <v>34.103702709549914</v>
      </c>
      <c r="Y451">
        <v>32.796277439985047</v>
      </c>
      <c r="Z451">
        <v>30.844978487839121</v>
      </c>
      <c r="AA451">
        <v>28.11552642157886</v>
      </c>
      <c r="AB451">
        <v>27.005614418301722</v>
      </c>
      <c r="AC451">
        <v>26.196815504262617</v>
      </c>
      <c r="AD451">
        <v>24.248424665411594</v>
      </c>
      <c r="AE451">
        <v>21.74235907139094</v>
      </c>
      <c r="AF451">
        <v>19.700866843884651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0.31120297484878257</v>
      </c>
      <c r="AS451">
        <v>0.31639476312806841</v>
      </c>
      <c r="AT451">
        <v>0.32037376342744867</v>
      </c>
      <c r="AU451">
        <v>0.3199807080085994</v>
      </c>
      <c r="AV451">
        <v>0.31392181790418544</v>
      </c>
      <c r="AW451">
        <v>0.30188707630228651</v>
      </c>
      <c r="AX451">
        <v>0.28392550711235998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69.749998895375313</v>
      </c>
      <c r="BF451">
        <v>68.99999882531263</v>
      </c>
      <c r="BG451">
        <v>67.999999679713426</v>
      </c>
      <c r="BH451">
        <v>66.249999326670292</v>
      </c>
      <c r="BI451">
        <v>67.500000846211663</v>
      </c>
      <c r="BJ451">
        <v>67.249998756614801</v>
      </c>
      <c r="BK451">
        <v>67.500000846211663</v>
      </c>
      <c r="BL451">
        <v>69.500000729743832</v>
      </c>
      <c r="BM451">
        <v>75.249999086910321</v>
      </c>
      <c r="BN451">
        <v>81.750001722450179</v>
      </c>
      <c r="BO451">
        <v>86.500000194719675</v>
      </c>
      <c r="BP451">
        <v>88.500000590073398</v>
      </c>
      <c r="BQ451">
        <v>90.249999691997147</v>
      </c>
      <c r="BR451">
        <v>89.499998768898507</v>
      </c>
      <c r="BS451">
        <v>87.749999666974759</v>
      </c>
      <c r="BT451">
        <v>88.749998926312074</v>
      </c>
      <c r="BU451">
        <v>88.000001642833496</v>
      </c>
      <c r="BV451">
        <v>86.500000194719675</v>
      </c>
      <c r="BW451">
        <v>82.750001209263758</v>
      </c>
      <c r="BX451">
        <v>78.999998584187793</v>
      </c>
      <c r="BY451">
        <v>75.750000252043691</v>
      </c>
      <c r="BZ451">
        <v>74.000000808905568</v>
      </c>
      <c r="CA451">
        <v>72.499999303922664</v>
      </c>
      <c r="CB451">
        <v>71.500000101454404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3.3318328434689452E-2</v>
      </c>
      <c r="CO451">
        <v>3.3907519032911976E-2</v>
      </c>
      <c r="CP451">
        <v>3.4250146398908936E-2</v>
      </c>
      <c r="CQ451">
        <v>3.4290893478678704E-2</v>
      </c>
      <c r="CR451">
        <v>3.3986451444553048E-2</v>
      </c>
      <c r="CS451">
        <v>3.328651244079104E-2</v>
      </c>
      <c r="CT451">
        <v>3.168242816789376E-2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</row>
    <row r="452" spans="1:104" x14ac:dyDescent="0.25">
      <c r="A452" t="s">
        <v>600</v>
      </c>
      <c r="B452" t="s">
        <v>169</v>
      </c>
      <c r="C452" t="s">
        <v>27</v>
      </c>
      <c r="D452" t="s">
        <v>186</v>
      </c>
      <c r="E452" t="s">
        <v>183</v>
      </c>
      <c r="F452">
        <v>2017</v>
      </c>
      <c r="G452" t="s">
        <v>178</v>
      </c>
      <c r="H452">
        <v>9</v>
      </c>
      <c r="I452">
        <v>18.277924199357791</v>
      </c>
      <c r="J452">
        <v>17.546935940575555</v>
      </c>
      <c r="K452">
        <v>17.112224569011069</v>
      </c>
      <c r="L452">
        <v>17.050991771773084</v>
      </c>
      <c r="M452">
        <v>17.682846867342711</v>
      </c>
      <c r="N452">
        <v>19.479621164884804</v>
      </c>
      <c r="O452">
        <v>22.48454757847097</v>
      </c>
      <c r="P452">
        <v>25.167606175592301</v>
      </c>
      <c r="Q452">
        <v>28.700222114137844</v>
      </c>
      <c r="R452">
        <v>31.483583877256201</v>
      </c>
      <c r="S452">
        <v>33.518990197965437</v>
      </c>
      <c r="T452">
        <v>34.77649601693993</v>
      </c>
      <c r="U452">
        <v>35.30846687957667</v>
      </c>
      <c r="V452">
        <v>35.7866291301155</v>
      </c>
      <c r="W452">
        <v>35.687918255241776</v>
      </c>
      <c r="X452">
        <v>34.760860166521681</v>
      </c>
      <c r="Y452">
        <v>33.111225052058259</v>
      </c>
      <c r="Z452">
        <v>30.960593307941245</v>
      </c>
      <c r="AA452">
        <v>28.430746294293087</v>
      </c>
      <c r="AB452">
        <v>27.923305461417137</v>
      </c>
      <c r="AC452">
        <v>26.389028616493594</v>
      </c>
      <c r="AD452">
        <v>24.303009383834944</v>
      </c>
      <c r="AE452">
        <v>21.762810601206233</v>
      </c>
      <c r="AF452">
        <v>19.753396044228804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0.32011480259435071</v>
      </c>
      <c r="AS452">
        <v>0.32501156172565859</v>
      </c>
      <c r="AT452">
        <v>0.3294130005337923</v>
      </c>
      <c r="AU452">
        <v>0.32850436896439505</v>
      </c>
      <c r="AV452">
        <v>0.31997088554398351</v>
      </c>
      <c r="AW452">
        <v>0.30478613219919026</v>
      </c>
      <c r="AX452">
        <v>0.28498974421288303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69.250002052290753</v>
      </c>
      <c r="BF452">
        <v>68.500001584144627</v>
      </c>
      <c r="BG452">
        <v>68.500001584144627</v>
      </c>
      <c r="BH452">
        <v>67.249998756614801</v>
      </c>
      <c r="BI452">
        <v>67.249998756614801</v>
      </c>
      <c r="BJ452">
        <v>67.249998756614801</v>
      </c>
      <c r="BK452">
        <v>68.75000037533583</v>
      </c>
      <c r="BL452">
        <v>69.999998482733389</v>
      </c>
      <c r="BM452">
        <v>73.75000213145249</v>
      </c>
      <c r="BN452">
        <v>79.250001469951556</v>
      </c>
      <c r="BO452">
        <v>86.999999198828633</v>
      </c>
      <c r="BP452">
        <v>90.249999691997147</v>
      </c>
      <c r="BQ452">
        <v>91.999999874433115</v>
      </c>
      <c r="BR452">
        <v>91.999999874433115</v>
      </c>
      <c r="BS452">
        <v>92.500001835733372</v>
      </c>
      <c r="BT452">
        <v>92.750000171972047</v>
      </c>
      <c r="BU452">
        <v>90.499998255712086</v>
      </c>
      <c r="BV452">
        <v>89.250000375790776</v>
      </c>
      <c r="BW452">
        <v>88.000001642833496</v>
      </c>
      <c r="BX452">
        <v>79.749998142428922</v>
      </c>
      <c r="BY452">
        <v>75.999999156973004</v>
      </c>
      <c r="BZ452">
        <v>72.749998208851977</v>
      </c>
      <c r="CA452">
        <v>72.00000086850433</v>
      </c>
      <c r="CB452">
        <v>71.500000101454404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3.3827321185628124E-2</v>
      </c>
      <c r="CO452">
        <v>3.4400931105283167E-2</v>
      </c>
      <c r="CP452">
        <v>3.4791144448439025E-2</v>
      </c>
      <c r="CQ452">
        <v>3.4784223913685845E-2</v>
      </c>
      <c r="CR452">
        <v>3.4313310529509831E-2</v>
      </c>
      <c r="CS452">
        <v>3.3351301386099132E-2</v>
      </c>
      <c r="CT452">
        <v>3.154169064197767E-2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</row>
    <row r="453" spans="1:104" x14ac:dyDescent="0.25">
      <c r="A453" t="s">
        <v>601</v>
      </c>
      <c r="B453" t="s">
        <v>169</v>
      </c>
      <c r="C453" t="s">
        <v>27</v>
      </c>
      <c r="D453" t="s">
        <v>186</v>
      </c>
      <c r="E453" t="s">
        <v>183</v>
      </c>
      <c r="F453">
        <v>2017</v>
      </c>
      <c r="G453" t="s">
        <v>179</v>
      </c>
      <c r="H453">
        <v>10</v>
      </c>
      <c r="I453">
        <v>16.34743621083372</v>
      </c>
      <c r="J453">
        <v>15.728501354167049</v>
      </c>
      <c r="K453">
        <v>15.379874212221754</v>
      </c>
      <c r="L453">
        <v>15.323286970577659</v>
      </c>
      <c r="M453">
        <v>15.855449730760199</v>
      </c>
      <c r="N453">
        <v>17.365781813888894</v>
      </c>
      <c r="O453">
        <v>20.096049055521146</v>
      </c>
      <c r="P453">
        <v>21.89465084041548</v>
      </c>
      <c r="Q453">
        <v>24.439844489751355</v>
      </c>
      <c r="R453">
        <v>26.70582398974015</v>
      </c>
      <c r="S453">
        <v>28.511603723838682</v>
      </c>
      <c r="T453">
        <v>29.822663608983337</v>
      </c>
      <c r="U453">
        <v>30.57446867468369</v>
      </c>
      <c r="V453">
        <v>31.23223177296337</v>
      </c>
      <c r="W453">
        <v>31.250758348960392</v>
      </c>
      <c r="X453">
        <v>30.480011534665689</v>
      </c>
      <c r="Y453">
        <v>29.025110808141658</v>
      </c>
      <c r="Z453">
        <v>27.082271299783134</v>
      </c>
      <c r="AA453">
        <v>25.975202934500267</v>
      </c>
      <c r="AB453">
        <v>25.044604874539139</v>
      </c>
      <c r="AC453">
        <v>23.536716042763874</v>
      </c>
      <c r="AD453">
        <v>21.749135304639939</v>
      </c>
      <c r="AE453">
        <v>19.48225423806322</v>
      </c>
      <c r="AF453">
        <v>17.667135928434874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0.27451518848226086</v>
      </c>
      <c r="AS453">
        <v>0.28143549039543636</v>
      </c>
      <c r="AT453">
        <v>0.28749015441757669</v>
      </c>
      <c r="AU453">
        <v>0.28766068941071271</v>
      </c>
      <c r="AV453">
        <v>0.28056602628272953</v>
      </c>
      <c r="AW453">
        <v>0.26717378170651201</v>
      </c>
      <c r="AX453">
        <v>0.24929009547641362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62.5</v>
      </c>
      <c r="BF453">
        <v>63.000002018169326</v>
      </c>
      <c r="BG453">
        <v>63.000002018169326</v>
      </c>
      <c r="BH453">
        <v>60.749999646956859</v>
      </c>
      <c r="BI453">
        <v>58.999999123306523</v>
      </c>
      <c r="BJ453">
        <v>58.750000673329708</v>
      </c>
      <c r="BK453">
        <v>58.249998996374771</v>
      </c>
      <c r="BL453">
        <v>60.249997742525657</v>
      </c>
      <c r="BM453">
        <v>63.499999373075447</v>
      </c>
      <c r="BN453">
        <v>69.250002052290753</v>
      </c>
      <c r="BO453">
        <v>73.000001663306364</v>
      </c>
      <c r="BP453">
        <v>77.50000054821777</v>
      </c>
      <c r="BQ453">
        <v>80.00000125566892</v>
      </c>
      <c r="BR453">
        <v>79.499999578713982</v>
      </c>
      <c r="BS453">
        <v>77.75000024931397</v>
      </c>
      <c r="BT453">
        <v>77.75000024931397</v>
      </c>
      <c r="BU453">
        <v>76.749999625119131</v>
      </c>
      <c r="BV453">
        <v>76.50000117514233</v>
      </c>
      <c r="BW453">
        <v>73.250000340759428</v>
      </c>
      <c r="BX453">
        <v>70.499999249783315</v>
      </c>
      <c r="BY453">
        <v>67.750000547307877</v>
      </c>
      <c r="BZ453">
        <v>67.000000079161737</v>
      </c>
      <c r="CA453">
        <v>65.249999726118588</v>
      </c>
      <c r="CB453">
        <v>64.250000353043148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2.905303627081765E-2</v>
      </c>
      <c r="CO453">
        <v>2.9910608774864449E-2</v>
      </c>
      <c r="CP453">
        <v>3.0504857122628043E-2</v>
      </c>
      <c r="CQ453">
        <v>3.0627989166079447E-2</v>
      </c>
      <c r="CR453">
        <v>3.0267552873752622E-2</v>
      </c>
      <c r="CS453">
        <v>2.9375763668172565E-2</v>
      </c>
      <c r="CT453">
        <v>2.7690414464519222E-2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</row>
    <row r="454" spans="1:104" x14ac:dyDescent="0.25">
      <c r="A454" t="s">
        <v>602</v>
      </c>
      <c r="B454" t="s">
        <v>169</v>
      </c>
      <c r="C454" t="s">
        <v>27</v>
      </c>
      <c r="D454" t="s">
        <v>186</v>
      </c>
      <c r="E454" t="s">
        <v>183</v>
      </c>
      <c r="F454">
        <v>2017</v>
      </c>
      <c r="G454" t="s">
        <v>180</v>
      </c>
      <c r="H454">
        <v>11</v>
      </c>
      <c r="I454">
        <v>15.095356617520883</v>
      </c>
      <c r="J454">
        <v>14.645362310728315</v>
      </c>
      <c r="K454">
        <v>14.405583949415762</v>
      </c>
      <c r="L454">
        <v>14.444195562549021</v>
      </c>
      <c r="M454">
        <v>15.000224960650566</v>
      </c>
      <c r="N454">
        <v>16.500822780414968</v>
      </c>
      <c r="O454">
        <v>18.472191187573756</v>
      </c>
      <c r="P454">
        <v>20.291798165267348</v>
      </c>
      <c r="Q454">
        <v>22.501579777654591</v>
      </c>
      <c r="R454">
        <v>24.132547017824351</v>
      </c>
      <c r="S454">
        <v>25.371988485440486</v>
      </c>
      <c r="T454">
        <v>26.145779941434036</v>
      </c>
      <c r="U454">
        <v>26.49927368902264</v>
      </c>
      <c r="V454">
        <v>26.842813772400365</v>
      </c>
      <c r="W454">
        <v>26.654752912181479</v>
      </c>
      <c r="X454">
        <v>25.787113312752567</v>
      </c>
      <c r="Y454">
        <v>24.934004370363862</v>
      </c>
      <c r="Z454">
        <v>24.95031646503223</v>
      </c>
      <c r="AA454">
        <v>23.415880500469306</v>
      </c>
      <c r="AB454">
        <v>22.134048271415502</v>
      </c>
      <c r="AC454">
        <v>20.916091331716725</v>
      </c>
      <c r="AD454">
        <v>19.457686070486787</v>
      </c>
      <c r="AE454">
        <v>17.61541937278939</v>
      </c>
      <c r="AF454">
        <v>16.14320272732445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0.24066976588756289</v>
      </c>
      <c r="AS454">
        <v>0.24392365819375905</v>
      </c>
      <c r="AT454">
        <v>0.24708590989182555</v>
      </c>
      <c r="AU454">
        <v>0.24535481926742836</v>
      </c>
      <c r="AV454">
        <v>0.23736827250921813</v>
      </c>
      <c r="AW454">
        <v>0.22951547934452368</v>
      </c>
      <c r="AX454">
        <v>0.22966561700406182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57.499999153788337</v>
      </c>
      <c r="BF454">
        <v>56.750000277975985</v>
      </c>
      <c r="BG454">
        <v>56.25000007961669</v>
      </c>
      <c r="BH454">
        <v>55.25000087714843</v>
      </c>
      <c r="BI454">
        <v>56.750000277975985</v>
      </c>
      <c r="BJ454">
        <v>55.999999809829852</v>
      </c>
      <c r="BK454">
        <v>56.500000235665397</v>
      </c>
      <c r="BL454">
        <v>56.750000277975985</v>
      </c>
      <c r="BM454">
        <v>61.250000812090228</v>
      </c>
      <c r="BN454">
        <v>66.000000421740978</v>
      </c>
      <c r="BO454">
        <v>70.2500007998065</v>
      </c>
      <c r="BP454">
        <v>71.500000101454404</v>
      </c>
      <c r="BQ454">
        <v>72.00000086850433</v>
      </c>
      <c r="BR454">
        <v>70.499999249783315</v>
      </c>
      <c r="BS454">
        <v>69.500000729743832</v>
      </c>
      <c r="BT454">
        <v>70.2500007998065</v>
      </c>
      <c r="BU454">
        <v>68.500001584144627</v>
      </c>
      <c r="BV454">
        <v>65.750000720644763</v>
      </c>
      <c r="BW454">
        <v>64.250000353043148</v>
      </c>
      <c r="BX454">
        <v>63.749999187909772</v>
      </c>
      <c r="BY454">
        <v>62.749998677453064</v>
      </c>
      <c r="BZ454">
        <v>61.500000626924553</v>
      </c>
      <c r="CA454">
        <v>61.250000812090228</v>
      </c>
      <c r="CB454">
        <v>59.500001596428348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2.5592147980137706E-2</v>
      </c>
      <c r="CO454">
        <v>2.6057812577913196E-2</v>
      </c>
      <c r="CP454">
        <v>2.6369676893284965E-2</v>
      </c>
      <c r="CQ454">
        <v>2.6282738931679581E-2</v>
      </c>
      <c r="CR454">
        <v>2.5680219231485141E-2</v>
      </c>
      <c r="CS454">
        <v>2.506832253245822E-2</v>
      </c>
      <c r="CT454">
        <v>2.5018945049127772E-2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</row>
    <row r="455" spans="1:104" x14ac:dyDescent="0.25">
      <c r="A455" t="s">
        <v>603</v>
      </c>
      <c r="B455" t="s">
        <v>169</v>
      </c>
      <c r="C455" t="s">
        <v>27</v>
      </c>
      <c r="D455" t="s">
        <v>186</v>
      </c>
      <c r="E455" t="s">
        <v>183</v>
      </c>
      <c r="F455">
        <v>2017</v>
      </c>
      <c r="G455" t="s">
        <v>181</v>
      </c>
      <c r="H455">
        <v>12</v>
      </c>
      <c r="I455">
        <v>14.605200091495226</v>
      </c>
      <c r="J455">
        <v>14.209818084621757</v>
      </c>
      <c r="K455">
        <v>14.02387167304901</v>
      </c>
      <c r="L455">
        <v>14.104057009786121</v>
      </c>
      <c r="M455">
        <v>14.682406825733356</v>
      </c>
      <c r="N455">
        <v>16.204825738749559</v>
      </c>
      <c r="O455">
        <v>18.147398005161918</v>
      </c>
      <c r="P455">
        <v>19.94504854834145</v>
      </c>
      <c r="Q455">
        <v>21.789844412329813</v>
      </c>
      <c r="R455">
        <v>22.849637169779616</v>
      </c>
      <c r="S455">
        <v>23.517653724646497</v>
      </c>
      <c r="T455">
        <v>23.823596021010029</v>
      </c>
      <c r="U455">
        <v>23.84988330482977</v>
      </c>
      <c r="V455">
        <v>23.948327357166672</v>
      </c>
      <c r="W455">
        <v>23.697112108274904</v>
      </c>
      <c r="X455">
        <v>22.957948324504272</v>
      </c>
      <c r="Y455">
        <v>22.42233759300801</v>
      </c>
      <c r="Z455">
        <v>22.931069275428094</v>
      </c>
      <c r="AA455">
        <v>21.974243416687543</v>
      </c>
      <c r="AB455">
        <v>20.875140587376482</v>
      </c>
      <c r="AC455">
        <v>19.817300045352216</v>
      </c>
      <c r="AD455">
        <v>18.560602172270016</v>
      </c>
      <c r="AE455">
        <v>16.906287793075379</v>
      </c>
      <c r="AF455">
        <v>15.59649807846168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0.21929425396543362</v>
      </c>
      <c r="AS455">
        <v>0.21953623605093603</v>
      </c>
      <c r="AT455">
        <v>0.22044240436795254</v>
      </c>
      <c r="AU455">
        <v>0.21812998273845527</v>
      </c>
      <c r="AV455">
        <v>0.2113260397051015</v>
      </c>
      <c r="AW455">
        <v>0.20639578569510467</v>
      </c>
      <c r="AX455">
        <v>0.21107862207007672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50.999999418570695</v>
      </c>
      <c r="BF455">
        <v>51.250000143310039</v>
      </c>
      <c r="BG455">
        <v>49.499999704963301</v>
      </c>
      <c r="BH455">
        <v>49.499999704963301</v>
      </c>
      <c r="BI455">
        <v>49.499999704963301</v>
      </c>
      <c r="BJ455">
        <v>48.249999919928356</v>
      </c>
      <c r="BK455">
        <v>47.499999082133314</v>
      </c>
      <c r="BL455">
        <v>47.249999722251495</v>
      </c>
      <c r="BM455">
        <v>54.500000295264172</v>
      </c>
      <c r="BN455">
        <v>58.500001995876644</v>
      </c>
      <c r="BO455">
        <v>61.74999930437761</v>
      </c>
      <c r="BP455">
        <v>64.000001675590084</v>
      </c>
      <c r="BQ455">
        <v>64.499999940401224</v>
      </c>
      <c r="BR455">
        <v>65.499998403571652</v>
      </c>
      <c r="BS455">
        <v>63.000002018169326</v>
      </c>
      <c r="BT455">
        <v>61.500000626924553</v>
      </c>
      <c r="BU455">
        <v>59.999999861239488</v>
      </c>
      <c r="BV455">
        <v>55.749999994995527</v>
      </c>
      <c r="BW455">
        <v>50.999999418570695</v>
      </c>
      <c r="BX455">
        <v>48.000000446308405</v>
      </c>
      <c r="BY455">
        <v>46.999999452464657</v>
      </c>
      <c r="BZ455">
        <v>44.500000109871031</v>
      </c>
      <c r="CA455">
        <v>45.000000677879235</v>
      </c>
      <c r="CB455">
        <v>44.500000109871031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2.2852649678962465E-2</v>
      </c>
      <c r="CO455">
        <v>2.299953266357058E-2</v>
      </c>
      <c r="CP455">
        <v>2.3114172452496716E-2</v>
      </c>
      <c r="CQ455">
        <v>2.2994626814685365E-2</v>
      </c>
      <c r="CR455">
        <v>2.2502777072599418E-2</v>
      </c>
      <c r="CS455">
        <v>2.2166674959329152E-2</v>
      </c>
      <c r="CT455">
        <v>2.2560275209129822E-2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</row>
    <row r="456" spans="1:104" x14ac:dyDescent="0.25">
      <c r="A456" t="s">
        <v>604</v>
      </c>
      <c r="B456" t="s">
        <v>169</v>
      </c>
      <c r="C456" t="s">
        <v>27</v>
      </c>
      <c r="D456" t="s">
        <v>186</v>
      </c>
      <c r="E456" t="s">
        <v>183</v>
      </c>
      <c r="F456">
        <v>2017</v>
      </c>
      <c r="G456" t="s">
        <v>182</v>
      </c>
      <c r="H456">
        <v>8</v>
      </c>
      <c r="I456">
        <v>17.621723734984855</v>
      </c>
      <c r="J456">
        <v>16.87735520922859</v>
      </c>
      <c r="K456">
        <v>16.448168816454356</v>
      </c>
      <c r="L456">
        <v>16.353293091695221</v>
      </c>
      <c r="M456">
        <v>16.939223368968737</v>
      </c>
      <c r="N456">
        <v>18.578418553186079</v>
      </c>
      <c r="O456">
        <v>21.130736502873468</v>
      </c>
      <c r="P456">
        <v>23.797101698256363</v>
      </c>
      <c r="Q456">
        <v>26.809228993496539</v>
      </c>
      <c r="R456">
        <v>29.209515172408612</v>
      </c>
      <c r="S456">
        <v>31.096963900239199</v>
      </c>
      <c r="T456">
        <v>32.218714876699671</v>
      </c>
      <c r="U456">
        <v>32.764161844899533</v>
      </c>
      <c r="V456">
        <v>33.219517326253872</v>
      </c>
      <c r="W456">
        <v>33.228215378414021</v>
      </c>
      <c r="X456">
        <v>32.640155909189673</v>
      </c>
      <c r="Y456">
        <v>31.447582674979596</v>
      </c>
      <c r="Z456">
        <v>29.6200142843213</v>
      </c>
      <c r="AA456">
        <v>27.108223539515873</v>
      </c>
      <c r="AB456">
        <v>26.078070994777331</v>
      </c>
      <c r="AC456">
        <v>25.371218549408425</v>
      </c>
      <c r="AD456">
        <v>23.533581050340555</v>
      </c>
      <c r="AE456">
        <v>21.142349976003164</v>
      </c>
      <c r="AF456">
        <v>19.185526571105829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0.29657065202871741</v>
      </c>
      <c r="AS456">
        <v>0.30159144003262778</v>
      </c>
      <c r="AT456">
        <v>0.30578295391293897</v>
      </c>
      <c r="AU456">
        <v>0.30586299500929398</v>
      </c>
      <c r="AV456">
        <v>0.30044997718760502</v>
      </c>
      <c r="AW456">
        <v>0.28947244635794517</v>
      </c>
      <c r="AX456">
        <v>0.27264980378610082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66.87499852254173</v>
      </c>
      <c r="BF456">
        <v>66.312499678462316</v>
      </c>
      <c r="BG456">
        <v>65.750000720644763</v>
      </c>
      <c r="BH456">
        <v>65.187498236945288</v>
      </c>
      <c r="BI456">
        <v>65.187498236945288</v>
      </c>
      <c r="BJ456">
        <v>65.249999726118588</v>
      </c>
      <c r="BK456">
        <v>66.624999788219611</v>
      </c>
      <c r="BL456">
        <v>68.500001584144627</v>
      </c>
      <c r="BM456">
        <v>72.3750011025774</v>
      </c>
      <c r="BN456">
        <v>76.999998985000957</v>
      </c>
      <c r="BO456">
        <v>81.624999710877674</v>
      </c>
      <c r="BP456">
        <v>83.437501382486928</v>
      </c>
      <c r="BQ456">
        <v>85.125000360094901</v>
      </c>
      <c r="BR456">
        <v>85.187501109970384</v>
      </c>
      <c r="BS456">
        <v>84.374999664472526</v>
      </c>
      <c r="BT456">
        <v>84.75000023975997</v>
      </c>
      <c r="BU456">
        <v>83.812501957774373</v>
      </c>
      <c r="BV456">
        <v>83.000000682883709</v>
      </c>
      <c r="BW456">
        <v>79.812499404125944</v>
      </c>
      <c r="BX456">
        <v>75.437501450274851</v>
      </c>
      <c r="BY456">
        <v>72.312501035130694</v>
      </c>
      <c r="BZ456">
        <v>70.625001261355834</v>
      </c>
      <c r="CA456">
        <v>69.624999158565331</v>
      </c>
      <c r="CB456">
        <v>68.75000037533583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3.1875349331404471E-2</v>
      </c>
      <c r="CO456">
        <v>3.2462661992493876E-2</v>
      </c>
      <c r="CP456">
        <v>3.2835026693310843E-2</v>
      </c>
      <c r="CQ456">
        <v>3.2924712309196358E-2</v>
      </c>
      <c r="CR456">
        <v>3.2662889120121497E-2</v>
      </c>
      <c r="CS456">
        <v>3.2022098403505207E-2</v>
      </c>
      <c r="CT456">
        <v>3.0507936773258533E-2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</row>
    <row r="457" spans="1:104" x14ac:dyDescent="0.25">
      <c r="A457" t="s">
        <v>605</v>
      </c>
      <c r="B457" t="s">
        <v>169</v>
      </c>
      <c r="C457" t="s">
        <v>27</v>
      </c>
      <c r="D457" t="s">
        <v>186</v>
      </c>
      <c r="E457" t="s">
        <v>183</v>
      </c>
      <c r="F457">
        <v>2018</v>
      </c>
      <c r="G457" t="s">
        <v>170</v>
      </c>
      <c r="H457">
        <v>1</v>
      </c>
      <c r="I457">
        <v>14.328264216591345</v>
      </c>
      <c r="J457">
        <v>13.963510597376226</v>
      </c>
      <c r="K457">
        <v>13.840144139355624</v>
      </c>
      <c r="L457">
        <v>13.970332367060163</v>
      </c>
      <c r="M457">
        <v>14.619030423456403</v>
      </c>
      <c r="N457">
        <v>16.22479853069002</v>
      </c>
      <c r="O457">
        <v>18.901809917941971</v>
      </c>
      <c r="P457">
        <v>20.680312577128635</v>
      </c>
      <c r="Q457">
        <v>22.081383839762264</v>
      </c>
      <c r="R457">
        <v>22.40618142471758</v>
      </c>
      <c r="S457">
        <v>22.367733928180716</v>
      </c>
      <c r="T457">
        <v>22.185734938431636</v>
      </c>
      <c r="U457">
        <v>21.845075452698413</v>
      </c>
      <c r="V457">
        <v>21.665901256085917</v>
      </c>
      <c r="W457">
        <v>21.335894095482448</v>
      </c>
      <c r="X457">
        <v>20.807610769549225</v>
      </c>
      <c r="Y457">
        <v>20.599923352709563</v>
      </c>
      <c r="Z457">
        <v>21.622295740152104</v>
      </c>
      <c r="AA457">
        <v>21.211357599081168</v>
      </c>
      <c r="AB457">
        <v>20.299697185535297</v>
      </c>
      <c r="AC457">
        <v>19.353934887364598</v>
      </c>
      <c r="AD457">
        <v>18.211407907226981</v>
      </c>
      <c r="AE457">
        <v>16.603159956395121</v>
      </c>
      <c r="AF457">
        <v>15.387433628322091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0.20421787540896158</v>
      </c>
      <c r="AS457">
        <v>0.20108214130323818</v>
      </c>
      <c r="AT457">
        <v>0.19943285686970405</v>
      </c>
      <c r="AU457">
        <v>0.19639515769600527</v>
      </c>
      <c r="AV457">
        <v>0.1915323660023312</v>
      </c>
      <c r="AW457">
        <v>0.1896206164384952</v>
      </c>
      <c r="AX457">
        <v>0.19903146268688529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47.000000389368282</v>
      </c>
      <c r="BF457">
        <v>47.000000389368282</v>
      </c>
      <c r="BG457">
        <v>46.500000282056348</v>
      </c>
      <c r="BH457">
        <v>45.99999960072229</v>
      </c>
      <c r="BI457">
        <v>44.750000722180275</v>
      </c>
      <c r="BJ457">
        <v>44.750000722180275</v>
      </c>
      <c r="BK457">
        <v>44.49999946005665</v>
      </c>
      <c r="BL457">
        <v>43.500000242418608</v>
      </c>
      <c r="BM457">
        <v>46.749999248091427</v>
      </c>
      <c r="BN457">
        <v>51.749999777400262</v>
      </c>
      <c r="BO457">
        <v>54.500000518674319</v>
      </c>
      <c r="BP457">
        <v>56.500000494746658</v>
      </c>
      <c r="BQ457">
        <v>56.999999514437697</v>
      </c>
      <c r="BR457">
        <v>58.999999248816508</v>
      </c>
      <c r="BS457">
        <v>58.249999963987662</v>
      </c>
      <c r="BT457">
        <v>58.249999963987662</v>
      </c>
      <c r="BU457">
        <v>56.249999625375025</v>
      </c>
      <c r="BV457">
        <v>52.499998820535566</v>
      </c>
      <c r="BW457">
        <v>49.499999747671957</v>
      </c>
      <c r="BX457">
        <v>46.749999248091427</v>
      </c>
      <c r="BY457">
        <v>46.500000282056348</v>
      </c>
      <c r="BZ457">
        <v>47.000000389368282</v>
      </c>
      <c r="CA457">
        <v>45.99999960072229</v>
      </c>
      <c r="CB457">
        <v>45.249999590812855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2.048733465384445E-2</v>
      </c>
      <c r="CO457">
        <v>2.026671208821245E-2</v>
      </c>
      <c r="CP457">
        <v>2.0117067651100565E-2</v>
      </c>
      <c r="CQ457">
        <v>1.9931527229394171E-2</v>
      </c>
      <c r="CR457">
        <v>1.9683797782634339E-2</v>
      </c>
      <c r="CS457">
        <v>1.9736973779577054E-2</v>
      </c>
      <c r="CT457">
        <v>2.0660973290382786E-2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</row>
    <row r="458" spans="1:104" x14ac:dyDescent="0.25">
      <c r="A458" t="s">
        <v>606</v>
      </c>
      <c r="B458" t="s">
        <v>169</v>
      </c>
      <c r="C458" t="s">
        <v>27</v>
      </c>
      <c r="D458" t="s">
        <v>186</v>
      </c>
      <c r="E458" t="s">
        <v>183</v>
      </c>
      <c r="F458">
        <v>2018</v>
      </c>
      <c r="G458" t="s">
        <v>171</v>
      </c>
      <c r="H458">
        <v>2</v>
      </c>
      <c r="I458">
        <v>14.708678330344316</v>
      </c>
      <c r="J458">
        <v>14.28253539278125</v>
      </c>
      <c r="K458">
        <v>14.119532351371738</v>
      </c>
      <c r="L458">
        <v>14.200397606304787</v>
      </c>
      <c r="M458">
        <v>14.797269001753939</v>
      </c>
      <c r="N458">
        <v>16.380582730156835</v>
      </c>
      <c r="O458">
        <v>18.775193286171277</v>
      </c>
      <c r="P458">
        <v>20.476022751986768</v>
      </c>
      <c r="Q458">
        <v>22.143770793474484</v>
      </c>
      <c r="R458">
        <v>23.025853175733303</v>
      </c>
      <c r="S458">
        <v>23.564645993472741</v>
      </c>
      <c r="T458">
        <v>23.825724802728242</v>
      </c>
      <c r="U458">
        <v>23.85747642169882</v>
      </c>
      <c r="V458">
        <v>23.974646053975881</v>
      </c>
      <c r="W458">
        <v>23.808851414525598</v>
      </c>
      <c r="X458">
        <v>23.168496158070578</v>
      </c>
      <c r="Y458">
        <v>22.453403219676666</v>
      </c>
      <c r="Z458">
        <v>22.55740541862906</v>
      </c>
      <c r="AA458">
        <v>22.43235737787068</v>
      </c>
      <c r="AB458">
        <v>21.33394911966699</v>
      </c>
      <c r="AC458">
        <v>20.266760195750702</v>
      </c>
      <c r="AD458">
        <v>18.928252443953255</v>
      </c>
      <c r="AE458">
        <v>17.151719942026752</v>
      </c>
      <c r="AF458">
        <v>15.799912097368138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0.21931385257541045</v>
      </c>
      <c r="AS458">
        <v>0.21960613522885275</v>
      </c>
      <c r="AT458">
        <v>0.22068467396199823</v>
      </c>
      <c r="AU458">
        <v>0.21915853851895425</v>
      </c>
      <c r="AV458">
        <v>0.21326411150684971</v>
      </c>
      <c r="AW458">
        <v>0.20668174221513905</v>
      </c>
      <c r="AX458">
        <v>0.20763907872365253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48.750000221149577</v>
      </c>
      <c r="BF458">
        <v>50.249999636734628</v>
      </c>
      <c r="BG458">
        <v>50.75000043891545</v>
      </c>
      <c r="BH458">
        <v>50.499998844463235</v>
      </c>
      <c r="BI458">
        <v>49.499999747671957</v>
      </c>
      <c r="BJ458">
        <v>48.750000221149577</v>
      </c>
      <c r="BK458">
        <v>48.999998915279441</v>
      </c>
      <c r="BL458">
        <v>50.000000549852786</v>
      </c>
      <c r="BM458">
        <v>52.250000337887556</v>
      </c>
      <c r="BN458">
        <v>54.500000518674319</v>
      </c>
      <c r="BO458">
        <v>56.500000494746658</v>
      </c>
      <c r="BP458">
        <v>57.749999524347132</v>
      </c>
      <c r="BQ458">
        <v>59.749999530631165</v>
      </c>
      <c r="BR458">
        <v>60.749998597210755</v>
      </c>
      <c r="BS458">
        <v>60.500001927264215</v>
      </c>
      <c r="BT458">
        <v>58.499998295577228</v>
      </c>
      <c r="BU458">
        <v>56.999999514437697</v>
      </c>
      <c r="BV458">
        <v>55.000000595774551</v>
      </c>
      <c r="BW458">
        <v>53.500001421883042</v>
      </c>
      <c r="BX458">
        <v>52.75000068689301</v>
      </c>
      <c r="BY458">
        <v>51.250001150461202</v>
      </c>
      <c r="BZ458">
        <v>50.249999636734628</v>
      </c>
      <c r="CA458">
        <v>49.749999317940855</v>
      </c>
      <c r="CB458">
        <v>50.249999636734628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2.274230692384013E-2</v>
      </c>
      <c r="CO458">
        <v>2.2883814269927916E-2</v>
      </c>
      <c r="CP458">
        <v>2.300711594744289E-2</v>
      </c>
      <c r="CQ458">
        <v>2.295281022454428E-2</v>
      </c>
      <c r="CR458">
        <v>2.262493737568411E-2</v>
      </c>
      <c r="CS458">
        <v>2.2235825892796462E-2</v>
      </c>
      <c r="CT458">
        <v>2.226995568069259E-2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</row>
    <row r="459" spans="1:104" x14ac:dyDescent="0.25">
      <c r="A459" t="s">
        <v>607</v>
      </c>
      <c r="B459" t="s">
        <v>169</v>
      </c>
      <c r="C459" t="s">
        <v>27</v>
      </c>
      <c r="D459" t="s">
        <v>186</v>
      </c>
      <c r="E459" t="s">
        <v>183</v>
      </c>
      <c r="F459">
        <v>2018</v>
      </c>
      <c r="G459" t="s">
        <v>172</v>
      </c>
      <c r="H459">
        <v>3</v>
      </c>
      <c r="I459">
        <v>15.050588716049988</v>
      </c>
      <c r="J459">
        <v>14.53008144138796</v>
      </c>
      <c r="K459">
        <v>14.288796569427262</v>
      </c>
      <c r="L459">
        <v>14.304552457380396</v>
      </c>
      <c r="M459">
        <v>14.842979086762504</v>
      </c>
      <c r="N459">
        <v>16.33758646318979</v>
      </c>
      <c r="O459">
        <v>18.834235835868238</v>
      </c>
      <c r="P459">
        <v>20.504424204061973</v>
      </c>
      <c r="Q459">
        <v>22.045311926276959</v>
      </c>
      <c r="R459">
        <v>22.881759382662246</v>
      </c>
      <c r="S459">
        <v>23.470834975947017</v>
      </c>
      <c r="T459">
        <v>23.740813703837166</v>
      </c>
      <c r="U459">
        <v>23.780206856523428</v>
      </c>
      <c r="V459">
        <v>23.985221052281751</v>
      </c>
      <c r="W459">
        <v>23.936724996159924</v>
      </c>
      <c r="X459">
        <v>23.563476393161583</v>
      </c>
      <c r="Y459">
        <v>22.950831866436488</v>
      </c>
      <c r="Z459">
        <v>22.391997413298196</v>
      </c>
      <c r="AA459">
        <v>21.974381468805287</v>
      </c>
      <c r="AB459">
        <v>21.909173332253591</v>
      </c>
      <c r="AC459">
        <v>20.904935293479337</v>
      </c>
      <c r="AD459">
        <v>19.54193462898068</v>
      </c>
      <c r="AE459">
        <v>17.711138228546499</v>
      </c>
      <c r="AF459">
        <v>16.274186171586738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0.21853225523291733</v>
      </c>
      <c r="AS459">
        <v>0.2188948619706399</v>
      </c>
      <c r="AT459">
        <v>0.22078200234169545</v>
      </c>
      <c r="AU459">
        <v>0.22033560277006473</v>
      </c>
      <c r="AV459">
        <v>0.21689987353257925</v>
      </c>
      <c r="AW459">
        <v>0.21126054106022904</v>
      </c>
      <c r="AX459">
        <v>0.20611650837819645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46.500000282056348</v>
      </c>
      <c r="BF459">
        <v>48.249999147063527</v>
      </c>
      <c r="BG459">
        <v>48.500000530033915</v>
      </c>
      <c r="BH459">
        <v>49.499999747671957</v>
      </c>
      <c r="BI459">
        <v>48.249999147063527</v>
      </c>
      <c r="BJ459">
        <v>47.999999607006323</v>
      </c>
      <c r="BK459">
        <v>48.249999147063527</v>
      </c>
      <c r="BL459">
        <v>48.750000221149577</v>
      </c>
      <c r="BM459">
        <v>52.250000337887556</v>
      </c>
      <c r="BN459">
        <v>53.749999783684288</v>
      </c>
      <c r="BO459">
        <v>56.500000494746658</v>
      </c>
      <c r="BP459">
        <v>57.499999470691172</v>
      </c>
      <c r="BQ459">
        <v>58.999999248816508</v>
      </c>
      <c r="BR459">
        <v>60.000001276141845</v>
      </c>
      <c r="BS459">
        <v>59.500000927136384</v>
      </c>
      <c r="BT459">
        <v>58.999999248816508</v>
      </c>
      <c r="BU459">
        <v>58.000000031178466</v>
      </c>
      <c r="BV459">
        <v>56.750000427555854</v>
      </c>
      <c r="BW459">
        <v>52.250000337887556</v>
      </c>
      <c r="BX459">
        <v>50.75000043891545</v>
      </c>
      <c r="BY459">
        <v>49.499999747671957</v>
      </c>
      <c r="BZ459">
        <v>48.500000530033915</v>
      </c>
      <c r="CA459">
        <v>47.999999607006323</v>
      </c>
      <c r="CB459">
        <v>47.999999607006323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2.248786842898105E-2</v>
      </c>
      <c r="CO459">
        <v>2.265558275743659E-2</v>
      </c>
      <c r="CP459">
        <v>2.2863666222350507E-2</v>
      </c>
      <c r="CQ459">
        <v>2.2960486589787756E-2</v>
      </c>
      <c r="CR459">
        <v>2.2914074392450898E-2</v>
      </c>
      <c r="CS459">
        <v>2.269571413065526E-2</v>
      </c>
      <c r="CT459">
        <v>2.2217825494304483E-2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</row>
    <row r="460" spans="1:104" x14ac:dyDescent="0.25">
      <c r="A460" t="s">
        <v>608</v>
      </c>
      <c r="B460" t="s">
        <v>169</v>
      </c>
      <c r="C460" t="s">
        <v>27</v>
      </c>
      <c r="D460" t="s">
        <v>186</v>
      </c>
      <c r="E460" t="s">
        <v>183</v>
      </c>
      <c r="F460">
        <v>2018</v>
      </c>
      <c r="G460" t="s">
        <v>173</v>
      </c>
      <c r="H460">
        <v>4</v>
      </c>
      <c r="I460">
        <v>15.535428483373542</v>
      </c>
      <c r="J460">
        <v>14.925485878836511</v>
      </c>
      <c r="K460">
        <v>14.592511786641811</v>
      </c>
      <c r="L460">
        <v>14.539151210151097</v>
      </c>
      <c r="M460">
        <v>15.023249846922436</v>
      </c>
      <c r="N460">
        <v>16.441343109068214</v>
      </c>
      <c r="O460">
        <v>18.535370894210125</v>
      </c>
      <c r="P460">
        <v>20.326423535280504</v>
      </c>
      <c r="Q460">
        <v>22.72190350824134</v>
      </c>
      <c r="R460">
        <v>24.567000597646711</v>
      </c>
      <c r="S460">
        <v>25.967399280055684</v>
      </c>
      <c r="T460">
        <v>26.856885671713183</v>
      </c>
      <c r="U460">
        <v>27.310188081380858</v>
      </c>
      <c r="V460">
        <v>27.758560063875077</v>
      </c>
      <c r="W460">
        <v>27.783318416496051</v>
      </c>
      <c r="X460">
        <v>27.214940996426709</v>
      </c>
      <c r="Y460">
        <v>26.154018377591033</v>
      </c>
      <c r="Z460">
        <v>24.711118884846488</v>
      </c>
      <c r="AA460">
        <v>23.034752127593826</v>
      </c>
      <c r="AB460">
        <v>23.031723246929584</v>
      </c>
      <c r="AC460">
        <v>22.258618974497868</v>
      </c>
      <c r="AD460">
        <v>20.636039647169387</v>
      </c>
      <c r="AE460">
        <v>18.526891967940823</v>
      </c>
      <c r="AF460">
        <v>16.825435987176988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0.24721544242285065</v>
      </c>
      <c r="AS460">
        <v>0.2513880534574307</v>
      </c>
      <c r="AT460">
        <v>0.25551528948203805</v>
      </c>
      <c r="AU460">
        <v>0.25574317485334386</v>
      </c>
      <c r="AV460">
        <v>0.25051131820087402</v>
      </c>
      <c r="AW460">
        <v>0.24074561297939251</v>
      </c>
      <c r="AX460">
        <v>0.22746383347777258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57.749999524347132</v>
      </c>
      <c r="BF460">
        <v>58.249999963987662</v>
      </c>
      <c r="BG460">
        <v>57.499999470691172</v>
      </c>
      <c r="BH460">
        <v>57.499999470691172</v>
      </c>
      <c r="BI460">
        <v>57.250000504656093</v>
      </c>
      <c r="BJ460">
        <v>57.499999470691172</v>
      </c>
      <c r="BK460">
        <v>58.249999963987662</v>
      </c>
      <c r="BL460">
        <v>62.999998777997519</v>
      </c>
      <c r="BM460">
        <v>68.000000515774005</v>
      </c>
      <c r="BN460">
        <v>67.000000421996901</v>
      </c>
      <c r="BO460">
        <v>69.500001018979916</v>
      </c>
      <c r="BP460">
        <v>71.750001139343311</v>
      </c>
      <c r="BQ460">
        <v>72.500000696077365</v>
      </c>
      <c r="BR460">
        <v>71.499999091715708</v>
      </c>
      <c r="BS460">
        <v>71.499999091715708</v>
      </c>
      <c r="BT460">
        <v>70.749999534981654</v>
      </c>
      <c r="BU460">
        <v>69.250000240243367</v>
      </c>
      <c r="BV460">
        <v>68.2499976691076</v>
      </c>
      <c r="BW460">
        <v>67.000000421996901</v>
      </c>
      <c r="BX460">
        <v>63.999999778125343</v>
      </c>
      <c r="BY460">
        <v>61.74999995987887</v>
      </c>
      <c r="BZ460">
        <v>61.499998999872169</v>
      </c>
      <c r="CA460">
        <v>60.000001276141845</v>
      </c>
      <c r="CB460">
        <v>58.499998295577228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2.6408281769739656E-2</v>
      </c>
      <c r="CO460">
        <v>2.695005491502403E-2</v>
      </c>
      <c r="CP460">
        <v>2.7345930834293722E-2</v>
      </c>
      <c r="CQ460">
        <v>2.7457649438210312E-2</v>
      </c>
      <c r="CR460">
        <v>2.724897560069206E-2</v>
      </c>
      <c r="CS460">
        <v>2.6650011978710478E-2</v>
      </c>
      <c r="CT460">
        <v>2.5423047676900113E-2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</row>
    <row r="461" spans="1:104" x14ac:dyDescent="0.25">
      <c r="A461" t="s">
        <v>609</v>
      </c>
      <c r="B461" t="s">
        <v>169</v>
      </c>
      <c r="C461" t="s">
        <v>27</v>
      </c>
      <c r="D461" t="s">
        <v>186</v>
      </c>
      <c r="E461" t="s">
        <v>183</v>
      </c>
      <c r="F461">
        <v>2018</v>
      </c>
      <c r="G461" t="s">
        <v>174</v>
      </c>
      <c r="H461">
        <v>5</v>
      </c>
      <c r="I461">
        <v>15.428401708922916</v>
      </c>
      <c r="J461">
        <v>14.858592685202536</v>
      </c>
      <c r="K461">
        <v>14.550314437639509</v>
      </c>
      <c r="L461">
        <v>14.490682216151749</v>
      </c>
      <c r="M461">
        <v>14.983634011412525</v>
      </c>
      <c r="N461">
        <v>16.361647522422629</v>
      </c>
      <c r="O461">
        <v>18.233658183424193</v>
      </c>
      <c r="P461">
        <v>20.485687623092218</v>
      </c>
      <c r="Q461">
        <v>22.903613047328996</v>
      </c>
      <c r="R461">
        <v>24.523704026468138</v>
      </c>
      <c r="S461">
        <v>25.678465034621855</v>
      </c>
      <c r="T461">
        <v>26.428114271689445</v>
      </c>
      <c r="U461">
        <v>26.784681157007675</v>
      </c>
      <c r="V461">
        <v>27.162603727684949</v>
      </c>
      <c r="W461">
        <v>27.096523009512193</v>
      </c>
      <c r="X461">
        <v>26.427463292824072</v>
      </c>
      <c r="Y461">
        <v>25.334741630215397</v>
      </c>
      <c r="Z461">
        <v>23.867208362758955</v>
      </c>
      <c r="AA461">
        <v>22.258290029602989</v>
      </c>
      <c r="AB461">
        <v>22.019579624257688</v>
      </c>
      <c r="AC461">
        <v>21.859857867087388</v>
      </c>
      <c r="AD461">
        <v>20.32940002887203</v>
      </c>
      <c r="AE461">
        <v>18.297477473420969</v>
      </c>
      <c r="AF461">
        <v>16.661144039487375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0.2432686402958715</v>
      </c>
      <c r="AS461">
        <v>0.24655080657485204</v>
      </c>
      <c r="AT461">
        <v>0.25002955726074927</v>
      </c>
      <c r="AU461">
        <v>0.24942129442247207</v>
      </c>
      <c r="AV461">
        <v>0.24326264964792702</v>
      </c>
      <c r="AW461">
        <v>0.23320423102037327</v>
      </c>
      <c r="AX461">
        <v>0.21969570427850579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58.999999248816508</v>
      </c>
      <c r="BF461">
        <v>59.500000927136384</v>
      </c>
      <c r="BG461">
        <v>59.749999530631165</v>
      </c>
      <c r="BH461">
        <v>59.749999530631165</v>
      </c>
      <c r="BI461">
        <v>59.749999530631165</v>
      </c>
      <c r="BJ461">
        <v>60.000001276141845</v>
      </c>
      <c r="BK461">
        <v>60.749998597210755</v>
      </c>
      <c r="BL461">
        <v>61.000000221874664</v>
      </c>
      <c r="BM461">
        <v>64.250001402789252</v>
      </c>
      <c r="BN461">
        <v>66.249999717218572</v>
      </c>
      <c r="BO461">
        <v>70.500001414873935</v>
      </c>
      <c r="BP461">
        <v>72.750001716507455</v>
      </c>
      <c r="BQ461">
        <v>72.750001716507455</v>
      </c>
      <c r="BR461">
        <v>73.250000192388043</v>
      </c>
      <c r="BS461">
        <v>72.999999111534578</v>
      </c>
      <c r="BT461">
        <v>72.249998588026401</v>
      </c>
      <c r="BU461">
        <v>70.500001414873935</v>
      </c>
      <c r="BV461">
        <v>67.749999011956845</v>
      </c>
      <c r="BW461">
        <v>64.499998556122847</v>
      </c>
      <c r="BX461">
        <v>61.499998999872169</v>
      </c>
      <c r="BY461">
        <v>60.749998597210755</v>
      </c>
      <c r="BZ461">
        <v>60.000001276141845</v>
      </c>
      <c r="CA461">
        <v>60.000001276141845</v>
      </c>
      <c r="CB461">
        <v>60.000001276141845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2.5923165138965837E-2</v>
      </c>
      <c r="CO461">
        <v>2.637864363983735E-2</v>
      </c>
      <c r="CP461">
        <v>2.6706822098998904E-2</v>
      </c>
      <c r="CQ461">
        <v>2.6758906883351426E-2</v>
      </c>
      <c r="CR461">
        <v>2.6471535076684354E-2</v>
      </c>
      <c r="CS461">
        <v>2.5853505080921994E-2</v>
      </c>
      <c r="CT461">
        <v>2.4620852962616051E-2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</row>
    <row r="462" spans="1:104" x14ac:dyDescent="0.25">
      <c r="A462" t="s">
        <v>610</v>
      </c>
      <c r="B462" t="s">
        <v>169</v>
      </c>
      <c r="C462" t="s">
        <v>27</v>
      </c>
      <c r="D462" t="s">
        <v>186</v>
      </c>
      <c r="E462" t="s">
        <v>183</v>
      </c>
      <c r="F462">
        <v>2018</v>
      </c>
      <c r="G462" t="s">
        <v>175</v>
      </c>
      <c r="H462">
        <v>6</v>
      </c>
      <c r="I462">
        <v>16.294525800002734</v>
      </c>
      <c r="J462">
        <v>15.656828809841851</v>
      </c>
      <c r="K462">
        <v>15.279357684914755</v>
      </c>
      <c r="L462">
        <v>15.209782357750512</v>
      </c>
      <c r="M462">
        <v>15.726851232272725</v>
      </c>
      <c r="N462">
        <v>17.049254709998806</v>
      </c>
      <c r="O462">
        <v>19.004445475932545</v>
      </c>
      <c r="P462">
        <v>21.489023782457771</v>
      </c>
      <c r="Q462">
        <v>24.171111708175232</v>
      </c>
      <c r="R462">
        <v>26.35450607648859</v>
      </c>
      <c r="S462">
        <v>27.98274358531642</v>
      </c>
      <c r="T462">
        <v>28.96841903980404</v>
      </c>
      <c r="U462">
        <v>29.32813217820722</v>
      </c>
      <c r="V462">
        <v>29.587757495441338</v>
      </c>
      <c r="W462">
        <v>29.475594197212125</v>
      </c>
      <c r="X462">
        <v>28.848367317917845</v>
      </c>
      <c r="Y462">
        <v>27.817276478364448</v>
      </c>
      <c r="Z462">
        <v>26.330727337958027</v>
      </c>
      <c r="AA462">
        <v>24.412831530302658</v>
      </c>
      <c r="AB462">
        <v>23.432772799320997</v>
      </c>
      <c r="AC462">
        <v>23.18750143426983</v>
      </c>
      <c r="AD462">
        <v>21.671933277053416</v>
      </c>
      <c r="AE462">
        <v>19.518323444490072</v>
      </c>
      <c r="AF462">
        <v>17.693669201744022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0.26665192761373352</v>
      </c>
      <c r="AS462">
        <v>0.26996306690467109</v>
      </c>
      <c r="AT462">
        <v>0.27235288497348575</v>
      </c>
      <c r="AU462">
        <v>0.27132044892722146</v>
      </c>
      <c r="AV462">
        <v>0.26554687233876545</v>
      </c>
      <c r="AW462">
        <v>0.25605576483796005</v>
      </c>
      <c r="AX462">
        <v>0.24237219462507301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61.74999995987887</v>
      </c>
      <c r="BF462">
        <v>61.250001000611221</v>
      </c>
      <c r="BG462">
        <v>61.000000221874664</v>
      </c>
      <c r="BH462">
        <v>61.250001000611221</v>
      </c>
      <c r="BI462">
        <v>60.749998597210755</v>
      </c>
      <c r="BJ462">
        <v>61.250001000611221</v>
      </c>
      <c r="BK462">
        <v>62.75000174551068</v>
      </c>
      <c r="BL462">
        <v>65.999998817635259</v>
      </c>
      <c r="BM462">
        <v>68.750000495471738</v>
      </c>
      <c r="BN462">
        <v>74.000000474202707</v>
      </c>
      <c r="BO462">
        <v>77.750000312268043</v>
      </c>
      <c r="BP462">
        <v>77.750000312268043</v>
      </c>
      <c r="BQ462">
        <v>80.250000727980918</v>
      </c>
      <c r="BR462">
        <v>78.999999069963295</v>
      </c>
      <c r="BS462">
        <v>77.499998325063842</v>
      </c>
      <c r="BT462">
        <v>76.500001856689707</v>
      </c>
      <c r="BU462">
        <v>74.499998768813157</v>
      </c>
      <c r="BV462">
        <v>72.999999111534578</v>
      </c>
      <c r="BW462">
        <v>71.499999091715708</v>
      </c>
      <c r="BX462">
        <v>68.999998253039166</v>
      </c>
      <c r="BY462">
        <v>65.24999805243354</v>
      </c>
      <c r="BZ462">
        <v>64.499998556122847</v>
      </c>
      <c r="CA462">
        <v>63.500001000127831</v>
      </c>
      <c r="CB462">
        <v>62.249998254489327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2.8724158670364056E-2</v>
      </c>
      <c r="CO462">
        <v>2.9154578972141184E-2</v>
      </c>
      <c r="CP462">
        <v>2.9369752245551422E-2</v>
      </c>
      <c r="CQ462">
        <v>2.9349041208281679E-2</v>
      </c>
      <c r="CR462">
        <v>2.9036809598996478E-2</v>
      </c>
      <c r="CS462">
        <v>2.8444027199896377E-2</v>
      </c>
      <c r="CT462">
        <v>2.7211132737818514E-2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</row>
    <row r="463" spans="1:104" x14ac:dyDescent="0.25">
      <c r="A463" t="s">
        <v>611</v>
      </c>
      <c r="B463" t="s">
        <v>169</v>
      </c>
      <c r="C463" t="s">
        <v>27</v>
      </c>
      <c r="D463" t="s">
        <v>186</v>
      </c>
      <c r="E463" t="s">
        <v>183</v>
      </c>
      <c r="F463">
        <v>2018</v>
      </c>
      <c r="G463" t="s">
        <v>176</v>
      </c>
      <c r="H463">
        <v>7</v>
      </c>
      <c r="I463">
        <v>17.097778281418488</v>
      </c>
      <c r="J463">
        <v>16.410506217028061</v>
      </c>
      <c r="K463">
        <v>16.004481123855157</v>
      </c>
      <c r="L463">
        <v>15.92570691071208</v>
      </c>
      <c r="M463">
        <v>16.467607189724831</v>
      </c>
      <c r="N463">
        <v>17.970328807095729</v>
      </c>
      <c r="O463">
        <v>20.112336881918512</v>
      </c>
      <c r="P463">
        <v>22.54996728512506</v>
      </c>
      <c r="Q463">
        <v>25.08541916437192</v>
      </c>
      <c r="R463">
        <v>27.147020356042066</v>
      </c>
      <c r="S463">
        <v>28.703151258702974</v>
      </c>
      <c r="T463">
        <v>29.694714563967207</v>
      </c>
      <c r="U463">
        <v>30.188304309301483</v>
      </c>
      <c r="V463">
        <v>30.61887621283288</v>
      </c>
      <c r="W463">
        <v>30.667097319905107</v>
      </c>
      <c r="X463">
        <v>30.249208254169922</v>
      </c>
      <c r="Y463">
        <v>29.276578457232262</v>
      </c>
      <c r="Z463">
        <v>27.666248074942448</v>
      </c>
      <c r="AA463">
        <v>25.466732657516133</v>
      </c>
      <c r="AB463">
        <v>24.331872974113953</v>
      </c>
      <c r="AC463">
        <v>24.123934875765727</v>
      </c>
      <c r="AD463">
        <v>22.608409656915569</v>
      </c>
      <c r="AE463">
        <v>20.403230106286721</v>
      </c>
      <c r="AF463">
        <v>18.52877178469107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0.27333742581185666</v>
      </c>
      <c r="AS463">
        <v>0.27788087473585121</v>
      </c>
      <c r="AT463">
        <v>0.28184426284532538</v>
      </c>
      <c r="AU463">
        <v>0.28228813561022786</v>
      </c>
      <c r="AV463">
        <v>0.27844150046376959</v>
      </c>
      <c r="AW463">
        <v>0.2694885187698155</v>
      </c>
      <c r="AX463">
        <v>0.25466556855212402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66.749998555639451</v>
      </c>
      <c r="BF463">
        <v>66.500001704422772</v>
      </c>
      <c r="BG463">
        <v>65.499999072863616</v>
      </c>
      <c r="BH463">
        <v>65.999998817635259</v>
      </c>
      <c r="BI463">
        <v>65.24999805243354</v>
      </c>
      <c r="BJ463">
        <v>65.24999805243354</v>
      </c>
      <c r="BK463">
        <v>67.499998112373532</v>
      </c>
      <c r="BL463">
        <v>68.499999475041648</v>
      </c>
      <c r="BM463">
        <v>71.750001139343311</v>
      </c>
      <c r="BN463">
        <v>72.999999111534578</v>
      </c>
      <c r="BO463">
        <v>75.249999231897959</v>
      </c>
      <c r="BP463">
        <v>77.250001171730233</v>
      </c>
      <c r="BQ463">
        <v>78.0000007284643</v>
      </c>
      <c r="BR463">
        <v>80.250000727980918</v>
      </c>
      <c r="BS463">
        <v>79.749997901616766</v>
      </c>
      <c r="BT463">
        <v>81.000001251489095</v>
      </c>
      <c r="BU463">
        <v>82.250000130031111</v>
      </c>
      <c r="BV463">
        <v>83.250001492699241</v>
      </c>
      <c r="BW463">
        <v>76.999999063679269</v>
      </c>
      <c r="BX463">
        <v>74.000000474202707</v>
      </c>
      <c r="BY463">
        <v>72.249998588026401</v>
      </c>
      <c r="BZ463">
        <v>71.250001938382113</v>
      </c>
      <c r="CA463">
        <v>70.500001414873935</v>
      </c>
      <c r="CB463">
        <v>69.749998293160289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2.9875470017202241E-2</v>
      </c>
      <c r="CO463">
        <v>3.0445064683704101E-2</v>
      </c>
      <c r="CP463">
        <v>3.085163014185793E-2</v>
      </c>
      <c r="CQ463">
        <v>3.0972100480846924E-2</v>
      </c>
      <c r="CR463">
        <v>3.0768950306378138E-2</v>
      </c>
      <c r="CS463">
        <v>3.0152571971849208E-2</v>
      </c>
      <c r="CT463">
        <v>2.8730788757209316E-2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</row>
    <row r="464" spans="1:104" x14ac:dyDescent="0.25">
      <c r="A464" t="s">
        <v>612</v>
      </c>
      <c r="B464" t="s">
        <v>169</v>
      </c>
      <c r="C464" t="s">
        <v>27</v>
      </c>
      <c r="D464" t="s">
        <v>186</v>
      </c>
      <c r="E464" t="s">
        <v>183</v>
      </c>
      <c r="F464">
        <v>2018</v>
      </c>
      <c r="G464" t="s">
        <v>177</v>
      </c>
      <c r="H464">
        <v>8</v>
      </c>
      <c r="I464">
        <v>17.989056981662376</v>
      </c>
      <c r="J464">
        <v>17.213145265157806</v>
      </c>
      <c r="K464">
        <v>16.763410440821946</v>
      </c>
      <c r="L464">
        <v>16.663006635573581</v>
      </c>
      <c r="M464">
        <v>17.257464328369672</v>
      </c>
      <c r="N464">
        <v>18.941541683264326</v>
      </c>
      <c r="O464">
        <v>21.569437546323101</v>
      </c>
      <c r="P464">
        <v>24.440620810429962</v>
      </c>
      <c r="Q464">
        <v>27.748025398177088</v>
      </c>
      <c r="R464">
        <v>30.418317863895215</v>
      </c>
      <c r="S464">
        <v>32.543708156529597</v>
      </c>
      <c r="T464">
        <v>33.808334901553749</v>
      </c>
      <c r="U464">
        <v>34.372358492131028</v>
      </c>
      <c r="V464">
        <v>34.804628217184273</v>
      </c>
      <c r="W464">
        <v>34.761927737780901</v>
      </c>
      <c r="X464">
        <v>34.103703595236126</v>
      </c>
      <c r="Y464">
        <v>32.796278620881402</v>
      </c>
      <c r="Z464">
        <v>30.844978531659169</v>
      </c>
      <c r="AA464">
        <v>28.115526302434759</v>
      </c>
      <c r="AB464">
        <v>27.005614278111242</v>
      </c>
      <c r="AC464">
        <v>26.19681538334811</v>
      </c>
      <c r="AD464">
        <v>24.248425102961782</v>
      </c>
      <c r="AE464">
        <v>21.742358376011786</v>
      </c>
      <c r="AF464">
        <v>19.700867793031733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0.3112029710612213</v>
      </c>
      <c r="AS464">
        <v>0.31639475343936851</v>
      </c>
      <c r="AT464">
        <v>0.32037376854616784</v>
      </c>
      <c r="AU464">
        <v>0.31998071267213357</v>
      </c>
      <c r="AV464">
        <v>0.31392180754789761</v>
      </c>
      <c r="AW464">
        <v>0.30188707815234317</v>
      </c>
      <c r="AX464">
        <v>0.2839255159293031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69.749998293160289</v>
      </c>
      <c r="BF464">
        <v>68.999998253039166</v>
      </c>
      <c r="BG464">
        <v>68.000000515774005</v>
      </c>
      <c r="BH464">
        <v>66.249999717218572</v>
      </c>
      <c r="BI464">
        <v>67.499998112373532</v>
      </c>
      <c r="BJ464">
        <v>67.249999992265799</v>
      </c>
      <c r="BK464">
        <v>67.499998112373532</v>
      </c>
      <c r="BL464">
        <v>69.500001018979916</v>
      </c>
      <c r="BM464">
        <v>75.249999231897959</v>
      </c>
      <c r="BN464">
        <v>81.750000989493316</v>
      </c>
      <c r="BO464">
        <v>86.500001585992948</v>
      </c>
      <c r="BP464">
        <v>88.499999779575504</v>
      </c>
      <c r="BQ464">
        <v>90.250001786598574</v>
      </c>
      <c r="BR464">
        <v>89.500001444360549</v>
      </c>
      <c r="BS464">
        <v>87.750001370885698</v>
      </c>
      <c r="BT464">
        <v>88.750001766779704</v>
      </c>
      <c r="BU464">
        <v>88.000002089198873</v>
      </c>
      <c r="BV464">
        <v>86.500001585992948</v>
      </c>
      <c r="BW464">
        <v>82.749998787181866</v>
      </c>
      <c r="BX464">
        <v>78.999999069963295</v>
      </c>
      <c r="BY464">
        <v>75.750002360379014</v>
      </c>
      <c r="BZ464">
        <v>74.000000474202707</v>
      </c>
      <c r="CA464">
        <v>72.500000696077365</v>
      </c>
      <c r="CB464">
        <v>71.499999091715708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3.3318327854382546E-2</v>
      </c>
      <c r="CO464">
        <v>3.3907518067933129E-2</v>
      </c>
      <c r="CP464">
        <v>3.4250145879931776E-2</v>
      </c>
      <c r="CQ464">
        <v>3.4290894434965517E-2</v>
      </c>
      <c r="CR464">
        <v>3.3986450071166657E-2</v>
      </c>
      <c r="CS464">
        <v>3.3286511365178004E-2</v>
      </c>
      <c r="CT464">
        <v>3.1682426658968067E-2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</row>
    <row r="465" spans="1:104" x14ac:dyDescent="0.25">
      <c r="A465" t="s">
        <v>613</v>
      </c>
      <c r="B465" t="s">
        <v>169</v>
      </c>
      <c r="C465" t="s">
        <v>27</v>
      </c>
      <c r="D465" t="s">
        <v>186</v>
      </c>
      <c r="E465" t="s">
        <v>183</v>
      </c>
      <c r="F465">
        <v>2018</v>
      </c>
      <c r="G465" t="s">
        <v>178</v>
      </c>
      <c r="H465">
        <v>9</v>
      </c>
      <c r="I465">
        <v>18.277924202459062</v>
      </c>
      <c r="J465">
        <v>17.546936440096648</v>
      </c>
      <c r="K465">
        <v>17.112224772011896</v>
      </c>
      <c r="L465">
        <v>17.050992199471334</v>
      </c>
      <c r="M465">
        <v>17.682846762133476</v>
      </c>
      <c r="N465">
        <v>19.479620440126954</v>
      </c>
      <c r="O465">
        <v>22.48454707760628</v>
      </c>
      <c r="P465">
        <v>25.167606422492891</v>
      </c>
      <c r="Q465">
        <v>28.700222061514179</v>
      </c>
      <c r="R465">
        <v>31.483583730578079</v>
      </c>
      <c r="S465">
        <v>33.518988878320414</v>
      </c>
      <c r="T465">
        <v>34.7764946068583</v>
      </c>
      <c r="U465">
        <v>35.308469227446295</v>
      </c>
      <c r="V465">
        <v>35.786629575022395</v>
      </c>
      <c r="W465">
        <v>35.687918175850214</v>
      </c>
      <c r="X465">
        <v>34.760860177457118</v>
      </c>
      <c r="Y465">
        <v>33.111225260924556</v>
      </c>
      <c r="Z465">
        <v>30.960593236161309</v>
      </c>
      <c r="AA465">
        <v>28.430746947412164</v>
      </c>
      <c r="AB465">
        <v>27.923305942226481</v>
      </c>
      <c r="AC465">
        <v>26.389028477644629</v>
      </c>
      <c r="AD465">
        <v>24.303009471984925</v>
      </c>
      <c r="AE465">
        <v>21.762810595848336</v>
      </c>
      <c r="AF465">
        <v>19.753396679425563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0.32011480915220109</v>
      </c>
      <c r="AS465">
        <v>0.32501157542692982</v>
      </c>
      <c r="AT465">
        <v>0.32941300379268362</v>
      </c>
      <c r="AU465">
        <v>0.32850437218899337</v>
      </c>
      <c r="AV465">
        <v>0.31997089882906654</v>
      </c>
      <c r="AW465">
        <v>0.30478613528459242</v>
      </c>
      <c r="AX465">
        <v>0.28498974883654576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69.250000240243367</v>
      </c>
      <c r="BF465">
        <v>68.499999475041648</v>
      </c>
      <c r="BG465">
        <v>68.499999475041648</v>
      </c>
      <c r="BH465">
        <v>67.249999992265799</v>
      </c>
      <c r="BI465">
        <v>67.249999992265799</v>
      </c>
      <c r="BJ465">
        <v>67.249999992265799</v>
      </c>
      <c r="BK465">
        <v>68.750000495471738</v>
      </c>
      <c r="BL465">
        <v>69.999998769779921</v>
      </c>
      <c r="BM465">
        <v>73.749999212079089</v>
      </c>
      <c r="BN465">
        <v>79.249999244466025</v>
      </c>
      <c r="BO465">
        <v>87.000000484837216</v>
      </c>
      <c r="BP465">
        <v>90.250001786598574</v>
      </c>
      <c r="BQ465">
        <v>91.999999201444581</v>
      </c>
      <c r="BR465">
        <v>91.999999201444581</v>
      </c>
      <c r="BS465">
        <v>92.500001725691817</v>
      </c>
      <c r="BT465">
        <v>92.749998879025412</v>
      </c>
      <c r="BU465">
        <v>90.499999181625711</v>
      </c>
      <c r="BV465">
        <v>89.250000423930459</v>
      </c>
      <c r="BW465">
        <v>88.000002089198873</v>
      </c>
      <c r="BX465">
        <v>79.749997901616766</v>
      </c>
      <c r="BY465">
        <v>75.999998788632027</v>
      </c>
      <c r="BZ465">
        <v>72.750001716507455</v>
      </c>
      <c r="CA465">
        <v>72.00000191807986</v>
      </c>
      <c r="CB465">
        <v>71.499999091715708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3.3827319338659012E-2</v>
      </c>
      <c r="CO465">
        <v>3.4400931648720913E-2</v>
      </c>
      <c r="CP465">
        <v>3.4791142129826508E-2</v>
      </c>
      <c r="CQ465">
        <v>3.4784221462940981E-2</v>
      </c>
      <c r="CR465">
        <v>3.4313309272199895E-2</v>
      </c>
      <c r="CS465">
        <v>3.335129908583695E-2</v>
      </c>
      <c r="CT465">
        <v>3.1541689017397491E-2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</row>
    <row r="466" spans="1:104" x14ac:dyDescent="0.25">
      <c r="A466" t="s">
        <v>614</v>
      </c>
      <c r="B466" t="s">
        <v>169</v>
      </c>
      <c r="C466" t="s">
        <v>27</v>
      </c>
      <c r="D466" t="s">
        <v>186</v>
      </c>
      <c r="E466" t="s">
        <v>183</v>
      </c>
      <c r="F466">
        <v>2018</v>
      </c>
      <c r="G466" t="s">
        <v>179</v>
      </c>
      <c r="H466">
        <v>10</v>
      </c>
      <c r="I466">
        <v>16.347435504765404</v>
      </c>
      <c r="J466">
        <v>15.728501145605099</v>
      </c>
      <c r="K466">
        <v>15.379873998501527</v>
      </c>
      <c r="L466">
        <v>15.323286987097156</v>
      </c>
      <c r="M466">
        <v>15.855449290264435</v>
      </c>
      <c r="N466">
        <v>17.365781685849267</v>
      </c>
      <c r="O466">
        <v>20.096049713820939</v>
      </c>
      <c r="P466">
        <v>21.894651214243932</v>
      </c>
      <c r="Q466">
        <v>24.439844906221062</v>
      </c>
      <c r="R466">
        <v>26.705824360206435</v>
      </c>
      <c r="S466">
        <v>28.511602859379675</v>
      </c>
      <c r="T466">
        <v>29.822664339486991</v>
      </c>
      <c r="U466">
        <v>30.574468183743058</v>
      </c>
      <c r="V466">
        <v>31.232231869900726</v>
      </c>
      <c r="W466">
        <v>31.250759325543296</v>
      </c>
      <c r="X466">
        <v>30.480011889808694</v>
      </c>
      <c r="Y466">
        <v>29.025111036835682</v>
      </c>
      <c r="Z466">
        <v>27.082271822397196</v>
      </c>
      <c r="AA466">
        <v>25.975202582272434</v>
      </c>
      <c r="AB466">
        <v>25.04460490659735</v>
      </c>
      <c r="AC466">
        <v>23.53671591931105</v>
      </c>
      <c r="AD466">
        <v>21.749134941452613</v>
      </c>
      <c r="AE466">
        <v>19.482253925281306</v>
      </c>
      <c r="AF466">
        <v>17.667136055764683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0.27451519508110706</v>
      </c>
      <c r="AS466">
        <v>0.28143548143192604</v>
      </c>
      <c r="AT466">
        <v>0.28749014665212547</v>
      </c>
      <c r="AU466">
        <v>0.28766069530796307</v>
      </c>
      <c r="AV466">
        <v>0.28056602825510252</v>
      </c>
      <c r="AW466">
        <v>0.26717378513290602</v>
      </c>
      <c r="AX466">
        <v>0.24929010310336064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62.5</v>
      </c>
      <c r="BF466">
        <v>62.999998777997519</v>
      </c>
      <c r="BG466">
        <v>62.999998777997519</v>
      </c>
      <c r="BH466">
        <v>60.749998597210755</v>
      </c>
      <c r="BI466">
        <v>58.999999248816508</v>
      </c>
      <c r="BJ466">
        <v>58.750000282781436</v>
      </c>
      <c r="BK466">
        <v>58.249999963987662</v>
      </c>
      <c r="BL466">
        <v>60.250000181753535</v>
      </c>
      <c r="BM466">
        <v>63.500001000127831</v>
      </c>
      <c r="BN466">
        <v>69.250000240243367</v>
      </c>
      <c r="BO466">
        <v>72.999999111534578</v>
      </c>
      <c r="BP466">
        <v>77.499998325063842</v>
      </c>
      <c r="BQ466">
        <v>79.999999707550828</v>
      </c>
      <c r="BR466">
        <v>79.500001231670225</v>
      </c>
      <c r="BS466">
        <v>77.750000312268043</v>
      </c>
      <c r="BT466">
        <v>77.750000312268043</v>
      </c>
      <c r="BU466">
        <v>76.749998768329775</v>
      </c>
      <c r="BV466">
        <v>76.500001856689707</v>
      </c>
      <c r="BW466">
        <v>73.250000192388043</v>
      </c>
      <c r="BX466">
        <v>70.500001414873935</v>
      </c>
      <c r="BY466">
        <v>67.749999011956845</v>
      </c>
      <c r="BZ466">
        <v>67.000000421996901</v>
      </c>
      <c r="CA466">
        <v>65.24999805243354</v>
      </c>
      <c r="CB466">
        <v>64.250001402789252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2.9053035772436734E-2</v>
      </c>
      <c r="CO466">
        <v>2.9910607634765406E-2</v>
      </c>
      <c r="CP466">
        <v>3.0504856633929746E-2</v>
      </c>
      <c r="CQ466">
        <v>3.0627988435036339E-2</v>
      </c>
      <c r="CR466">
        <v>3.0267552325194208E-2</v>
      </c>
      <c r="CS466">
        <v>2.93757639214338E-2</v>
      </c>
      <c r="CT466">
        <v>2.7690414378815073E-2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</row>
    <row r="467" spans="1:104" x14ac:dyDescent="0.25">
      <c r="A467" t="s">
        <v>615</v>
      </c>
      <c r="B467" t="s">
        <v>169</v>
      </c>
      <c r="C467" t="s">
        <v>27</v>
      </c>
      <c r="D467" t="s">
        <v>186</v>
      </c>
      <c r="E467" t="s">
        <v>183</v>
      </c>
      <c r="F467">
        <v>2018</v>
      </c>
      <c r="G467" t="s">
        <v>180</v>
      </c>
      <c r="H467">
        <v>11</v>
      </c>
      <c r="I467">
        <v>15.095356664571197</v>
      </c>
      <c r="J467">
        <v>14.645362525735987</v>
      </c>
      <c r="K467">
        <v>14.405584514749357</v>
      </c>
      <c r="L467">
        <v>14.444195849288143</v>
      </c>
      <c r="M467">
        <v>15.000224761690131</v>
      </c>
      <c r="N467">
        <v>16.500822353657078</v>
      </c>
      <c r="O467">
        <v>18.472191117741875</v>
      </c>
      <c r="P467">
        <v>20.291798693832185</v>
      </c>
      <c r="Q467">
        <v>22.501579892903916</v>
      </c>
      <c r="R467">
        <v>24.132546922299817</v>
      </c>
      <c r="S467">
        <v>25.371989125926735</v>
      </c>
      <c r="T467">
        <v>26.145779498314958</v>
      </c>
      <c r="U467">
        <v>26.49927405855686</v>
      </c>
      <c r="V467">
        <v>26.842813556845446</v>
      </c>
      <c r="W467">
        <v>26.654752409966797</v>
      </c>
      <c r="X467">
        <v>25.787113006192271</v>
      </c>
      <c r="Y467">
        <v>24.934004292994807</v>
      </c>
      <c r="Z467">
        <v>24.950315547363271</v>
      </c>
      <c r="AA467">
        <v>23.415879969895002</v>
      </c>
      <c r="AB467">
        <v>22.134047938580508</v>
      </c>
      <c r="AC467">
        <v>20.916091798866436</v>
      </c>
      <c r="AD467">
        <v>19.457686215985355</v>
      </c>
      <c r="AE467">
        <v>17.61541935026808</v>
      </c>
      <c r="AF467">
        <v>16.143202621108721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0.24066977101293083</v>
      </c>
      <c r="AS467">
        <v>0.24392366705582028</v>
      </c>
      <c r="AT467">
        <v>0.24708591180264536</v>
      </c>
      <c r="AU467">
        <v>0.24535482248809357</v>
      </c>
      <c r="AV467">
        <v>0.23736826901548921</v>
      </c>
      <c r="AW467">
        <v>0.2295154814645643</v>
      </c>
      <c r="AX467">
        <v>0.22966562271300064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57.499999470691172</v>
      </c>
      <c r="BF467">
        <v>56.750000427555854</v>
      </c>
      <c r="BG467">
        <v>56.249999625375025</v>
      </c>
      <c r="BH467">
        <v>55.249999440962867</v>
      </c>
      <c r="BI467">
        <v>56.750000427555854</v>
      </c>
      <c r="BJ467">
        <v>56.000000175952891</v>
      </c>
      <c r="BK467">
        <v>56.500000494746658</v>
      </c>
      <c r="BL467">
        <v>56.750000427555854</v>
      </c>
      <c r="BM467">
        <v>61.250001000611221</v>
      </c>
      <c r="BN467">
        <v>65.999998817635259</v>
      </c>
      <c r="BO467">
        <v>70.250000756984136</v>
      </c>
      <c r="BP467">
        <v>71.499999091715708</v>
      </c>
      <c r="BQ467">
        <v>72.00000191807986</v>
      </c>
      <c r="BR467">
        <v>70.500001414873935</v>
      </c>
      <c r="BS467">
        <v>69.500001018979916</v>
      </c>
      <c r="BT467">
        <v>70.250000756984136</v>
      </c>
      <c r="BU467">
        <v>68.499999475041648</v>
      </c>
      <c r="BV467">
        <v>65.750000939221067</v>
      </c>
      <c r="BW467">
        <v>64.250001402789252</v>
      </c>
      <c r="BX467">
        <v>63.749998999388779</v>
      </c>
      <c r="BY467">
        <v>62.75000174551068</v>
      </c>
      <c r="BZ467">
        <v>61.499998999872169</v>
      </c>
      <c r="CA467">
        <v>61.250001000611221</v>
      </c>
      <c r="CB467">
        <v>59.500000927136384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2.5592147577665265E-2</v>
      </c>
      <c r="CO467">
        <v>2.6057812153041947E-2</v>
      </c>
      <c r="CP467">
        <v>2.6369676009766505E-2</v>
      </c>
      <c r="CQ467">
        <v>2.6282736985677239E-2</v>
      </c>
      <c r="CR467">
        <v>2.5680219834215822E-2</v>
      </c>
      <c r="CS467">
        <v>2.5068321480112392E-2</v>
      </c>
      <c r="CT467">
        <v>2.501894430433757E-2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</row>
    <row r="468" spans="1:104" x14ac:dyDescent="0.25">
      <c r="A468" t="s">
        <v>616</v>
      </c>
      <c r="B468" t="s">
        <v>169</v>
      </c>
      <c r="C468" t="s">
        <v>27</v>
      </c>
      <c r="D468" t="s">
        <v>186</v>
      </c>
      <c r="E468" t="s">
        <v>183</v>
      </c>
      <c r="F468">
        <v>2018</v>
      </c>
      <c r="G468" t="s">
        <v>181</v>
      </c>
      <c r="H468">
        <v>12</v>
      </c>
      <c r="I468">
        <v>14.6052000776483</v>
      </c>
      <c r="J468">
        <v>14.209818057274692</v>
      </c>
      <c r="K468">
        <v>14.023871509752308</v>
      </c>
      <c r="L468">
        <v>14.104056994078174</v>
      </c>
      <c r="M468">
        <v>14.682406523047646</v>
      </c>
      <c r="N468">
        <v>16.204825490936262</v>
      </c>
      <c r="O468">
        <v>18.147398510162699</v>
      </c>
      <c r="P468">
        <v>19.945049082496169</v>
      </c>
      <c r="Q468">
        <v>21.789844508163903</v>
      </c>
      <c r="R468">
        <v>22.84963715687449</v>
      </c>
      <c r="S468">
        <v>23.517654305860443</v>
      </c>
      <c r="T468">
        <v>23.823596373970283</v>
      </c>
      <c r="U468">
        <v>23.849883491041521</v>
      </c>
      <c r="V468">
        <v>23.948327864180143</v>
      </c>
      <c r="W468">
        <v>23.697112416841932</v>
      </c>
      <c r="X468">
        <v>22.95794831340444</v>
      </c>
      <c r="Y468">
        <v>22.422337111534617</v>
      </c>
      <c r="Z468">
        <v>22.931069213348021</v>
      </c>
      <c r="AA468">
        <v>21.97424392252772</v>
      </c>
      <c r="AB468">
        <v>20.875140251613679</v>
      </c>
      <c r="AC468">
        <v>19.817299814418618</v>
      </c>
      <c r="AD468">
        <v>18.560602701798391</v>
      </c>
      <c r="AE468">
        <v>16.906288152894781</v>
      </c>
      <c r="AF468">
        <v>15.596497769275544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0.21929426206381844</v>
      </c>
      <c r="AS468">
        <v>0.21953623953691395</v>
      </c>
      <c r="AT468">
        <v>0.22044240369512882</v>
      </c>
      <c r="AU468">
        <v>0.21812998373090664</v>
      </c>
      <c r="AV468">
        <v>0.21132604519960271</v>
      </c>
      <c r="AW468">
        <v>0.20639578737683673</v>
      </c>
      <c r="AX468">
        <v>0.21107862737979913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50.999999646644063</v>
      </c>
      <c r="BF468">
        <v>51.250001150461202</v>
      </c>
      <c r="BG468">
        <v>49.499999747671957</v>
      </c>
      <c r="BH468">
        <v>49.499999747671957</v>
      </c>
      <c r="BI468">
        <v>49.499999747671957</v>
      </c>
      <c r="BJ468">
        <v>48.249999147063527</v>
      </c>
      <c r="BK468">
        <v>47.499999258000862</v>
      </c>
      <c r="BL468">
        <v>47.250000080483943</v>
      </c>
      <c r="BM468">
        <v>54.500000518674319</v>
      </c>
      <c r="BN468">
        <v>58.499998295577228</v>
      </c>
      <c r="BO468">
        <v>61.74999995987887</v>
      </c>
      <c r="BP468">
        <v>63.999999778125343</v>
      </c>
      <c r="BQ468">
        <v>64.499998556122847</v>
      </c>
      <c r="BR468">
        <v>65.499999072863616</v>
      </c>
      <c r="BS468">
        <v>62.999998777997519</v>
      </c>
      <c r="BT468">
        <v>61.499998999872169</v>
      </c>
      <c r="BU468">
        <v>60.000001276141845</v>
      </c>
      <c r="BV468">
        <v>55.750000243143695</v>
      </c>
      <c r="BW468">
        <v>50.999999646644063</v>
      </c>
      <c r="BX468">
        <v>47.999999607006323</v>
      </c>
      <c r="BY468">
        <v>47.000000389368282</v>
      </c>
      <c r="BZ468">
        <v>44.49999946005665</v>
      </c>
      <c r="CA468">
        <v>45.000000141390714</v>
      </c>
      <c r="CB468">
        <v>44.49999946005665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2.285265023879313E-2</v>
      </c>
      <c r="CO468">
        <v>2.2999531101886319E-2</v>
      </c>
      <c r="CP468">
        <v>2.3114171723431016E-2</v>
      </c>
      <c r="CQ468">
        <v>2.2994626513945144E-2</v>
      </c>
      <c r="CR468">
        <v>2.2502775077585919E-2</v>
      </c>
      <c r="CS468">
        <v>2.2166674678723727E-2</v>
      </c>
      <c r="CT468">
        <v>2.2560274578652943E-2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</row>
    <row r="469" spans="1:104" x14ac:dyDescent="0.25">
      <c r="A469" t="s">
        <v>617</v>
      </c>
      <c r="B469" t="s">
        <v>169</v>
      </c>
      <c r="C469" t="s">
        <v>27</v>
      </c>
      <c r="D469" t="s">
        <v>186</v>
      </c>
      <c r="E469" t="s">
        <v>183</v>
      </c>
      <c r="F469">
        <v>2018</v>
      </c>
      <c r="G469" t="s">
        <v>182</v>
      </c>
      <c r="H469">
        <v>8</v>
      </c>
      <c r="I469">
        <v>17.621724122384638</v>
      </c>
      <c r="J469">
        <v>16.877355979591428</v>
      </c>
      <c r="K469">
        <v>16.448168541919721</v>
      </c>
      <c r="L469">
        <v>16.353293068321488</v>
      </c>
      <c r="M469">
        <v>16.939222657767768</v>
      </c>
      <c r="N469">
        <v>18.578419261238821</v>
      </c>
      <c r="O469">
        <v>21.130736870024581</v>
      </c>
      <c r="P469">
        <v>23.797100894417074</v>
      </c>
      <c r="Q469">
        <v>26.809229047434133</v>
      </c>
      <c r="R469">
        <v>29.209514718600893</v>
      </c>
      <c r="S469">
        <v>31.096964203408316</v>
      </c>
      <c r="T469">
        <v>32.218715011296496</v>
      </c>
      <c r="U469">
        <v>32.764161372469786</v>
      </c>
      <c r="V469">
        <v>33.219517542700366</v>
      </c>
      <c r="W469">
        <v>33.228214431216557</v>
      </c>
      <c r="X469">
        <v>32.640156231742168</v>
      </c>
      <c r="Y469">
        <v>31.447583630282999</v>
      </c>
      <c r="Z469">
        <v>29.620014133043689</v>
      </c>
      <c r="AA469">
        <v>27.108223287578088</v>
      </c>
      <c r="AB469">
        <v>26.07807039263988</v>
      </c>
      <c r="AC469">
        <v>25.371218863751185</v>
      </c>
      <c r="AD469">
        <v>23.533581335491871</v>
      </c>
      <c r="AE469">
        <v>21.142350629359512</v>
      </c>
      <c r="AF469">
        <v>19.185527359580512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0.29657064245390491</v>
      </c>
      <c r="AS469">
        <v>0.30159144093903678</v>
      </c>
      <c r="AT469">
        <v>0.3057829561133471</v>
      </c>
      <c r="AU469">
        <v>0.30586300352363494</v>
      </c>
      <c r="AV469">
        <v>0.30044997054482608</v>
      </c>
      <c r="AW469">
        <v>0.28947244806807065</v>
      </c>
      <c r="AX469">
        <v>0.27264981456269621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66.874998582467441</v>
      </c>
      <c r="BF469">
        <v>66.312497978354472</v>
      </c>
      <c r="BG469">
        <v>65.750000939221067</v>
      </c>
      <c r="BH469">
        <v>65.187500153837931</v>
      </c>
      <c r="BI469">
        <v>65.187500153837931</v>
      </c>
      <c r="BJ469">
        <v>65.24999805243354</v>
      </c>
      <c r="BK469">
        <v>66.625001429133846</v>
      </c>
      <c r="BL469">
        <v>68.499999475041648</v>
      </c>
      <c r="BM469">
        <v>72.374999944168792</v>
      </c>
      <c r="BN469">
        <v>76.999999063679269</v>
      </c>
      <c r="BO469">
        <v>81.625000237584743</v>
      </c>
      <c r="BP469">
        <v>83.437499297276062</v>
      </c>
      <c r="BQ469">
        <v>85.124998088445864</v>
      </c>
      <c r="BR469">
        <v>85.18750154599266</v>
      </c>
      <c r="BS469">
        <v>84.374999196369004</v>
      </c>
      <c r="BT469">
        <v>84.750000304050459</v>
      </c>
      <c r="BU469">
        <v>83.812501915542072</v>
      </c>
      <c r="BV469">
        <v>82.999999565918415</v>
      </c>
      <c r="BW469">
        <v>79.812500090272536</v>
      </c>
      <c r="BX469">
        <v>75.43750199119215</v>
      </c>
      <c r="BY469">
        <v>72.312501803879655</v>
      </c>
      <c r="BZ469">
        <v>70.624999508153664</v>
      </c>
      <c r="CA469">
        <v>69.625001045807906</v>
      </c>
      <c r="CB469">
        <v>68.750000495471738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3.1875347874687654E-2</v>
      </c>
      <c r="CO469">
        <v>3.2462660406901739E-2</v>
      </c>
      <c r="CP469">
        <v>3.2835023920768501E-2</v>
      </c>
      <c r="CQ469">
        <v>3.2924711195643754E-2</v>
      </c>
      <c r="CR469">
        <v>3.2662887516499164E-2</v>
      </c>
      <c r="CS469">
        <v>3.2022097900132579E-2</v>
      </c>
      <c r="CT469">
        <v>3.0507935517939993E-2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</row>
    <row r="470" spans="1:104" x14ac:dyDescent="0.25">
      <c r="A470" t="s">
        <v>618</v>
      </c>
      <c r="B470" t="s">
        <v>169</v>
      </c>
      <c r="C470" t="s">
        <v>27</v>
      </c>
      <c r="D470" t="s">
        <v>186</v>
      </c>
      <c r="E470" t="s">
        <v>183</v>
      </c>
      <c r="F470">
        <v>2019</v>
      </c>
      <c r="G470" t="s">
        <v>170</v>
      </c>
      <c r="H470">
        <v>1</v>
      </c>
      <c r="I470">
        <v>14.328264216591345</v>
      </c>
      <c r="J470">
        <v>13.963510597376226</v>
      </c>
      <c r="K470">
        <v>13.840144139355624</v>
      </c>
      <c r="L470">
        <v>13.970332367060163</v>
      </c>
      <c r="M470">
        <v>14.619030423456403</v>
      </c>
      <c r="N470">
        <v>16.22479853069002</v>
      </c>
      <c r="O470">
        <v>18.901809917941971</v>
      </c>
      <c r="P470">
        <v>20.680312577128635</v>
      </c>
      <c r="Q470">
        <v>22.081383839762264</v>
      </c>
      <c r="R470">
        <v>22.40618142471758</v>
      </c>
      <c r="S470">
        <v>22.367733928180716</v>
      </c>
      <c r="T470">
        <v>22.185734938431636</v>
      </c>
      <c r="U470">
        <v>21.845075452698413</v>
      </c>
      <c r="V470">
        <v>21.665901256085917</v>
      </c>
      <c r="W470">
        <v>21.335894095482448</v>
      </c>
      <c r="X470">
        <v>20.807610769549225</v>
      </c>
      <c r="Y470">
        <v>20.599923352709563</v>
      </c>
      <c r="Z470">
        <v>21.622295740152104</v>
      </c>
      <c r="AA470">
        <v>21.211357599081168</v>
      </c>
      <c r="AB470">
        <v>20.299697185535297</v>
      </c>
      <c r="AC470">
        <v>19.353934887364598</v>
      </c>
      <c r="AD470">
        <v>18.211407907226981</v>
      </c>
      <c r="AE470">
        <v>16.603159956395121</v>
      </c>
      <c r="AF470">
        <v>15.387433628322091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0.20421787540896158</v>
      </c>
      <c r="AS470">
        <v>0.20108214130323818</v>
      </c>
      <c r="AT470">
        <v>0.19943285686970405</v>
      </c>
      <c r="AU470">
        <v>0.19639515769600527</v>
      </c>
      <c r="AV470">
        <v>0.1915323660023312</v>
      </c>
      <c r="AW470">
        <v>0.1896206164384952</v>
      </c>
      <c r="AX470">
        <v>0.19903146268688529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47.000000389368282</v>
      </c>
      <c r="BF470">
        <v>47.000000389368282</v>
      </c>
      <c r="BG470">
        <v>46.500000282056348</v>
      </c>
      <c r="BH470">
        <v>45.99999960072229</v>
      </c>
      <c r="BI470">
        <v>44.750000722180275</v>
      </c>
      <c r="BJ470">
        <v>44.750000722180275</v>
      </c>
      <c r="BK470">
        <v>44.49999946005665</v>
      </c>
      <c r="BL470">
        <v>43.500000242418608</v>
      </c>
      <c r="BM470">
        <v>46.749999248091427</v>
      </c>
      <c r="BN470">
        <v>51.749999777400262</v>
      </c>
      <c r="BO470">
        <v>54.500000518674319</v>
      </c>
      <c r="BP470">
        <v>56.500000494746658</v>
      </c>
      <c r="BQ470">
        <v>56.999999514437697</v>
      </c>
      <c r="BR470">
        <v>58.999999248816508</v>
      </c>
      <c r="BS470">
        <v>58.249999963987662</v>
      </c>
      <c r="BT470">
        <v>58.249999963987662</v>
      </c>
      <c r="BU470">
        <v>56.249999625375025</v>
      </c>
      <c r="BV470">
        <v>52.499998820535566</v>
      </c>
      <c r="BW470">
        <v>49.499999747671957</v>
      </c>
      <c r="BX470">
        <v>46.749999248091427</v>
      </c>
      <c r="BY470">
        <v>46.500000282056348</v>
      </c>
      <c r="BZ470">
        <v>47.000000389368282</v>
      </c>
      <c r="CA470">
        <v>45.99999960072229</v>
      </c>
      <c r="CB470">
        <v>45.249999590812855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2.048733465384445E-2</v>
      </c>
      <c r="CO470">
        <v>2.026671208821245E-2</v>
      </c>
      <c r="CP470">
        <v>2.0117067651100565E-2</v>
      </c>
      <c r="CQ470">
        <v>1.9931527229394171E-2</v>
      </c>
      <c r="CR470">
        <v>1.9683797782634339E-2</v>
      </c>
      <c r="CS470">
        <v>1.9736973779577054E-2</v>
      </c>
      <c r="CT470">
        <v>2.0660973290382786E-2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</row>
    <row r="471" spans="1:104" x14ac:dyDescent="0.25">
      <c r="A471" t="s">
        <v>619</v>
      </c>
      <c r="B471" t="s">
        <v>169</v>
      </c>
      <c r="C471" t="s">
        <v>27</v>
      </c>
      <c r="D471" t="s">
        <v>186</v>
      </c>
      <c r="E471" t="s">
        <v>183</v>
      </c>
      <c r="F471">
        <v>2019</v>
      </c>
      <c r="G471" t="s">
        <v>171</v>
      </c>
      <c r="H471">
        <v>2</v>
      </c>
      <c r="I471">
        <v>14.708678330344316</v>
      </c>
      <c r="J471">
        <v>14.28253539278125</v>
      </c>
      <c r="K471">
        <v>14.119532351371738</v>
      </c>
      <c r="L471">
        <v>14.200397606304787</v>
      </c>
      <c r="M471">
        <v>14.797269001753939</v>
      </c>
      <c r="N471">
        <v>16.380582730156835</v>
      </c>
      <c r="O471">
        <v>18.775193286171277</v>
      </c>
      <c r="P471">
        <v>20.476022751986768</v>
      </c>
      <c r="Q471">
        <v>22.143770793474484</v>
      </c>
      <c r="R471">
        <v>23.025853175733303</v>
      </c>
      <c r="S471">
        <v>23.564645993472741</v>
      </c>
      <c r="T471">
        <v>23.825724802728242</v>
      </c>
      <c r="U471">
        <v>23.85747642169882</v>
      </c>
      <c r="V471">
        <v>23.974646053975881</v>
      </c>
      <c r="W471">
        <v>23.808851414525598</v>
      </c>
      <c r="X471">
        <v>23.168496158070578</v>
      </c>
      <c r="Y471">
        <v>22.453403219676666</v>
      </c>
      <c r="Z471">
        <v>22.55740541862906</v>
      </c>
      <c r="AA471">
        <v>22.43235737787068</v>
      </c>
      <c r="AB471">
        <v>21.33394911966699</v>
      </c>
      <c r="AC471">
        <v>20.266760195750702</v>
      </c>
      <c r="AD471">
        <v>18.928252443953255</v>
      </c>
      <c r="AE471">
        <v>17.151719942026752</v>
      </c>
      <c r="AF471">
        <v>15.799912097368138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0.21931385257541045</v>
      </c>
      <c r="AS471">
        <v>0.21960613522885275</v>
      </c>
      <c r="AT471">
        <v>0.22068467396199823</v>
      </c>
      <c r="AU471">
        <v>0.21915853851895425</v>
      </c>
      <c r="AV471">
        <v>0.21326411150684971</v>
      </c>
      <c r="AW471">
        <v>0.20668174221513905</v>
      </c>
      <c r="AX471">
        <v>0.20763907872365253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48.750000221149577</v>
      </c>
      <c r="BF471">
        <v>50.249999636734628</v>
      </c>
      <c r="BG471">
        <v>50.75000043891545</v>
      </c>
      <c r="BH471">
        <v>50.499998844463235</v>
      </c>
      <c r="BI471">
        <v>49.499999747671957</v>
      </c>
      <c r="BJ471">
        <v>48.750000221149577</v>
      </c>
      <c r="BK471">
        <v>48.999998915279441</v>
      </c>
      <c r="BL471">
        <v>50.000000549852786</v>
      </c>
      <c r="BM471">
        <v>52.250000337887556</v>
      </c>
      <c r="BN471">
        <v>54.500000518674319</v>
      </c>
      <c r="BO471">
        <v>56.500000494746658</v>
      </c>
      <c r="BP471">
        <v>57.749999524347132</v>
      </c>
      <c r="BQ471">
        <v>59.749999530631165</v>
      </c>
      <c r="BR471">
        <v>60.749998597210755</v>
      </c>
      <c r="BS471">
        <v>60.500001927264215</v>
      </c>
      <c r="BT471">
        <v>58.499998295577228</v>
      </c>
      <c r="BU471">
        <v>56.999999514437697</v>
      </c>
      <c r="BV471">
        <v>55.000000595774551</v>
      </c>
      <c r="BW471">
        <v>53.500001421883042</v>
      </c>
      <c r="BX471">
        <v>52.75000068689301</v>
      </c>
      <c r="BY471">
        <v>51.250001150461202</v>
      </c>
      <c r="BZ471">
        <v>50.249999636734628</v>
      </c>
      <c r="CA471">
        <v>49.749999317940855</v>
      </c>
      <c r="CB471">
        <v>50.249999636734628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2.274230692384013E-2</v>
      </c>
      <c r="CO471">
        <v>2.2883814269927916E-2</v>
      </c>
      <c r="CP471">
        <v>2.300711594744289E-2</v>
      </c>
      <c r="CQ471">
        <v>2.295281022454428E-2</v>
      </c>
      <c r="CR471">
        <v>2.262493737568411E-2</v>
      </c>
      <c r="CS471">
        <v>2.2235825892796462E-2</v>
      </c>
      <c r="CT471">
        <v>2.226995568069259E-2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</row>
    <row r="472" spans="1:104" x14ac:dyDescent="0.25">
      <c r="A472" t="s">
        <v>620</v>
      </c>
      <c r="B472" t="s">
        <v>169</v>
      </c>
      <c r="C472" t="s">
        <v>27</v>
      </c>
      <c r="D472" t="s">
        <v>186</v>
      </c>
      <c r="E472" t="s">
        <v>183</v>
      </c>
      <c r="F472">
        <v>2019</v>
      </c>
      <c r="G472" t="s">
        <v>172</v>
      </c>
      <c r="H472">
        <v>3</v>
      </c>
      <c r="I472">
        <v>15.050588716049988</v>
      </c>
      <c r="J472">
        <v>14.53008144138796</v>
      </c>
      <c r="K472">
        <v>14.288796569427262</v>
      </c>
      <c r="L472">
        <v>14.304552457380396</v>
      </c>
      <c r="M472">
        <v>14.842979086762504</v>
      </c>
      <c r="N472">
        <v>16.33758646318979</v>
      </c>
      <c r="O472">
        <v>18.834235835868238</v>
      </c>
      <c r="P472">
        <v>20.504424204061973</v>
      </c>
      <c r="Q472">
        <v>22.045311926276959</v>
      </c>
      <c r="R472">
        <v>22.881759382662246</v>
      </c>
      <c r="S472">
        <v>23.470834975947017</v>
      </c>
      <c r="T472">
        <v>23.740813703837166</v>
      </c>
      <c r="U472">
        <v>23.780206856523428</v>
      </c>
      <c r="V472">
        <v>23.985221052281751</v>
      </c>
      <c r="W472">
        <v>23.936724996159924</v>
      </c>
      <c r="X472">
        <v>23.563476393161583</v>
      </c>
      <c r="Y472">
        <v>22.950831866436488</v>
      </c>
      <c r="Z472">
        <v>22.391997413298196</v>
      </c>
      <c r="AA472">
        <v>21.974381468805287</v>
      </c>
      <c r="AB472">
        <v>21.909173332253591</v>
      </c>
      <c r="AC472">
        <v>20.904935293479337</v>
      </c>
      <c r="AD472">
        <v>19.54193462898068</v>
      </c>
      <c r="AE472">
        <v>17.711138228546499</v>
      </c>
      <c r="AF472">
        <v>16.274186171586738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0.21853225523291733</v>
      </c>
      <c r="AS472">
        <v>0.2188948619706399</v>
      </c>
      <c r="AT472">
        <v>0.22078200234169545</v>
      </c>
      <c r="AU472">
        <v>0.22033560277006473</v>
      </c>
      <c r="AV472">
        <v>0.21689987353257925</v>
      </c>
      <c r="AW472">
        <v>0.21126054106022904</v>
      </c>
      <c r="AX472">
        <v>0.20611650837819645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46.500000282056348</v>
      </c>
      <c r="BF472">
        <v>48.249999147063527</v>
      </c>
      <c r="BG472">
        <v>48.500000530033915</v>
      </c>
      <c r="BH472">
        <v>49.499999747671957</v>
      </c>
      <c r="BI472">
        <v>48.249999147063527</v>
      </c>
      <c r="BJ472">
        <v>47.999999607006323</v>
      </c>
      <c r="BK472">
        <v>48.249999147063527</v>
      </c>
      <c r="BL472">
        <v>48.750000221149577</v>
      </c>
      <c r="BM472">
        <v>52.250000337887556</v>
      </c>
      <c r="BN472">
        <v>53.749999783684288</v>
      </c>
      <c r="BO472">
        <v>56.500000494746658</v>
      </c>
      <c r="BP472">
        <v>57.499999470691172</v>
      </c>
      <c r="BQ472">
        <v>58.999999248816508</v>
      </c>
      <c r="BR472">
        <v>60.000001276141845</v>
      </c>
      <c r="BS472">
        <v>59.500000927136384</v>
      </c>
      <c r="BT472">
        <v>58.999999248816508</v>
      </c>
      <c r="BU472">
        <v>58.000000031178466</v>
      </c>
      <c r="BV472">
        <v>56.750000427555854</v>
      </c>
      <c r="BW472">
        <v>52.250000337887556</v>
      </c>
      <c r="BX472">
        <v>50.75000043891545</v>
      </c>
      <c r="BY472">
        <v>49.499999747671957</v>
      </c>
      <c r="BZ472">
        <v>48.500000530033915</v>
      </c>
      <c r="CA472">
        <v>47.999999607006323</v>
      </c>
      <c r="CB472">
        <v>47.999999607006323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2.248786842898105E-2</v>
      </c>
      <c r="CO472">
        <v>2.265558275743659E-2</v>
      </c>
      <c r="CP472">
        <v>2.2863666222350507E-2</v>
      </c>
      <c r="CQ472">
        <v>2.2960486589787756E-2</v>
      </c>
      <c r="CR472">
        <v>2.2914074392450898E-2</v>
      </c>
      <c r="CS472">
        <v>2.269571413065526E-2</v>
      </c>
      <c r="CT472">
        <v>2.2217825494304483E-2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</row>
    <row r="473" spans="1:104" x14ac:dyDescent="0.25">
      <c r="A473" t="s">
        <v>621</v>
      </c>
      <c r="B473" t="s">
        <v>169</v>
      </c>
      <c r="C473" t="s">
        <v>27</v>
      </c>
      <c r="D473" t="s">
        <v>186</v>
      </c>
      <c r="E473" t="s">
        <v>183</v>
      </c>
      <c r="F473">
        <v>2019</v>
      </c>
      <c r="G473" t="s">
        <v>173</v>
      </c>
      <c r="H473">
        <v>4</v>
      </c>
      <c r="I473">
        <v>15.535428483373542</v>
      </c>
      <c r="J473">
        <v>14.925485878836511</v>
      </c>
      <c r="K473">
        <v>14.592511786641811</v>
      </c>
      <c r="L473">
        <v>14.539151210151097</v>
      </c>
      <c r="M473">
        <v>15.023249846922436</v>
      </c>
      <c r="N473">
        <v>16.441343109068214</v>
      </c>
      <c r="O473">
        <v>18.535370894210125</v>
      </c>
      <c r="P473">
        <v>20.326423535280504</v>
      </c>
      <c r="Q473">
        <v>22.72190350824134</v>
      </c>
      <c r="R473">
        <v>24.567000597646711</v>
      </c>
      <c r="S473">
        <v>25.967399280055684</v>
      </c>
      <c r="T473">
        <v>26.856885671713183</v>
      </c>
      <c r="U473">
        <v>27.310188081380858</v>
      </c>
      <c r="V473">
        <v>27.758560063875077</v>
      </c>
      <c r="W473">
        <v>27.783318416496051</v>
      </c>
      <c r="X473">
        <v>27.214940996426709</v>
      </c>
      <c r="Y473">
        <v>26.154018377591033</v>
      </c>
      <c r="Z473">
        <v>24.711118884846488</v>
      </c>
      <c r="AA473">
        <v>23.034752127593826</v>
      </c>
      <c r="AB473">
        <v>23.031723246929584</v>
      </c>
      <c r="AC473">
        <v>22.258618974497868</v>
      </c>
      <c r="AD473">
        <v>20.636039647169387</v>
      </c>
      <c r="AE473">
        <v>18.526891967940823</v>
      </c>
      <c r="AF473">
        <v>16.825435987176988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0.24721544242285065</v>
      </c>
      <c r="AS473">
        <v>0.2513880534574307</v>
      </c>
      <c r="AT473">
        <v>0.25551528948203805</v>
      </c>
      <c r="AU473">
        <v>0.25574317485334386</v>
      </c>
      <c r="AV473">
        <v>0.25051131820087402</v>
      </c>
      <c r="AW473">
        <v>0.24074561297939251</v>
      </c>
      <c r="AX473">
        <v>0.22746383347777258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57.749999524347132</v>
      </c>
      <c r="BF473">
        <v>58.249999963987662</v>
      </c>
      <c r="BG473">
        <v>57.499999470691172</v>
      </c>
      <c r="BH473">
        <v>57.499999470691172</v>
      </c>
      <c r="BI473">
        <v>57.250000504656093</v>
      </c>
      <c r="BJ473">
        <v>57.499999470691172</v>
      </c>
      <c r="BK473">
        <v>58.249999963987662</v>
      </c>
      <c r="BL473">
        <v>62.999998777997519</v>
      </c>
      <c r="BM473">
        <v>68.000000515774005</v>
      </c>
      <c r="BN473">
        <v>67.000000421996901</v>
      </c>
      <c r="BO473">
        <v>69.500001018979916</v>
      </c>
      <c r="BP473">
        <v>71.750001139343311</v>
      </c>
      <c r="BQ473">
        <v>72.500000696077365</v>
      </c>
      <c r="BR473">
        <v>71.499999091715708</v>
      </c>
      <c r="BS473">
        <v>71.499999091715708</v>
      </c>
      <c r="BT473">
        <v>70.749999534981654</v>
      </c>
      <c r="BU473">
        <v>69.250000240243367</v>
      </c>
      <c r="BV473">
        <v>68.2499976691076</v>
      </c>
      <c r="BW473">
        <v>67.000000421996901</v>
      </c>
      <c r="BX473">
        <v>63.999999778125343</v>
      </c>
      <c r="BY473">
        <v>61.74999995987887</v>
      </c>
      <c r="BZ473">
        <v>61.499998999872169</v>
      </c>
      <c r="CA473">
        <v>60.000001276141845</v>
      </c>
      <c r="CB473">
        <v>58.499998295577228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2.6408281769739656E-2</v>
      </c>
      <c r="CO473">
        <v>2.695005491502403E-2</v>
      </c>
      <c r="CP473">
        <v>2.7345930834293722E-2</v>
      </c>
      <c r="CQ473">
        <v>2.7457649438210312E-2</v>
      </c>
      <c r="CR473">
        <v>2.724897560069206E-2</v>
      </c>
      <c r="CS473">
        <v>2.6650011978710478E-2</v>
      </c>
      <c r="CT473">
        <v>2.5423047676900113E-2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</row>
    <row r="474" spans="1:104" x14ac:dyDescent="0.25">
      <c r="A474" t="s">
        <v>622</v>
      </c>
      <c r="B474" t="s">
        <v>169</v>
      </c>
      <c r="C474" t="s">
        <v>27</v>
      </c>
      <c r="D474" t="s">
        <v>186</v>
      </c>
      <c r="E474" t="s">
        <v>183</v>
      </c>
      <c r="F474">
        <v>2019</v>
      </c>
      <c r="G474" t="s">
        <v>174</v>
      </c>
      <c r="H474">
        <v>5</v>
      </c>
      <c r="I474">
        <v>15.428401708922916</v>
      </c>
      <c r="J474">
        <v>14.858592685202536</v>
      </c>
      <c r="K474">
        <v>14.550314437639509</v>
      </c>
      <c r="L474">
        <v>14.490682216151749</v>
      </c>
      <c r="M474">
        <v>14.983634011412525</v>
      </c>
      <c r="N474">
        <v>16.361647522422629</v>
      </c>
      <c r="O474">
        <v>18.233658183424193</v>
      </c>
      <c r="P474">
        <v>20.485687623092218</v>
      </c>
      <c r="Q474">
        <v>22.903613047328996</v>
      </c>
      <c r="R474">
        <v>24.523704026468138</v>
      </c>
      <c r="S474">
        <v>25.678465034621855</v>
      </c>
      <c r="T474">
        <v>26.428114271689445</v>
      </c>
      <c r="U474">
        <v>26.784681157007675</v>
      </c>
      <c r="V474">
        <v>27.162603727684949</v>
      </c>
      <c r="W474">
        <v>27.096523009512193</v>
      </c>
      <c r="X474">
        <v>26.427463292824072</v>
      </c>
      <c r="Y474">
        <v>25.334741630215397</v>
      </c>
      <c r="Z474">
        <v>23.867208362758955</v>
      </c>
      <c r="AA474">
        <v>22.258290029602989</v>
      </c>
      <c r="AB474">
        <v>22.019579624257688</v>
      </c>
      <c r="AC474">
        <v>21.859857867087388</v>
      </c>
      <c r="AD474">
        <v>20.32940002887203</v>
      </c>
      <c r="AE474">
        <v>18.297477473420969</v>
      </c>
      <c r="AF474">
        <v>16.661144039487375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0.2432686402958715</v>
      </c>
      <c r="AS474">
        <v>0.24655080657485204</v>
      </c>
      <c r="AT474">
        <v>0.25002955726074927</v>
      </c>
      <c r="AU474">
        <v>0.24942129442247207</v>
      </c>
      <c r="AV474">
        <v>0.24326264964792702</v>
      </c>
      <c r="AW474">
        <v>0.23320423102037327</v>
      </c>
      <c r="AX474">
        <v>0.21969570427850579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58.999999248816508</v>
      </c>
      <c r="BF474">
        <v>59.500000927136384</v>
      </c>
      <c r="BG474">
        <v>59.749999530631165</v>
      </c>
      <c r="BH474">
        <v>59.749999530631165</v>
      </c>
      <c r="BI474">
        <v>59.749999530631165</v>
      </c>
      <c r="BJ474">
        <v>60.000001276141845</v>
      </c>
      <c r="BK474">
        <v>60.749998597210755</v>
      </c>
      <c r="BL474">
        <v>61.000000221874664</v>
      </c>
      <c r="BM474">
        <v>64.250001402789252</v>
      </c>
      <c r="BN474">
        <v>66.249999717218572</v>
      </c>
      <c r="BO474">
        <v>70.500001414873935</v>
      </c>
      <c r="BP474">
        <v>72.750001716507455</v>
      </c>
      <c r="BQ474">
        <v>72.750001716507455</v>
      </c>
      <c r="BR474">
        <v>73.250000192388043</v>
      </c>
      <c r="BS474">
        <v>72.999999111534578</v>
      </c>
      <c r="BT474">
        <v>72.249998588026401</v>
      </c>
      <c r="BU474">
        <v>70.500001414873935</v>
      </c>
      <c r="BV474">
        <v>67.749999011956845</v>
      </c>
      <c r="BW474">
        <v>64.499998556122847</v>
      </c>
      <c r="BX474">
        <v>61.499998999872169</v>
      </c>
      <c r="BY474">
        <v>60.749998597210755</v>
      </c>
      <c r="BZ474">
        <v>60.000001276141845</v>
      </c>
      <c r="CA474">
        <v>60.000001276141845</v>
      </c>
      <c r="CB474">
        <v>60.000001276141845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2.5923165138965837E-2</v>
      </c>
      <c r="CO474">
        <v>2.637864363983735E-2</v>
      </c>
      <c r="CP474">
        <v>2.6706822098998904E-2</v>
      </c>
      <c r="CQ474">
        <v>2.6758906883351426E-2</v>
      </c>
      <c r="CR474">
        <v>2.6471535076684354E-2</v>
      </c>
      <c r="CS474">
        <v>2.5853505080921994E-2</v>
      </c>
      <c r="CT474">
        <v>2.4620852962616051E-2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</row>
    <row r="475" spans="1:104" x14ac:dyDescent="0.25">
      <c r="A475" t="s">
        <v>623</v>
      </c>
      <c r="B475" t="s">
        <v>169</v>
      </c>
      <c r="C475" t="s">
        <v>27</v>
      </c>
      <c r="D475" t="s">
        <v>186</v>
      </c>
      <c r="E475" t="s">
        <v>183</v>
      </c>
      <c r="F475">
        <v>2019</v>
      </c>
      <c r="G475" t="s">
        <v>175</v>
      </c>
      <c r="H475">
        <v>6</v>
      </c>
      <c r="I475">
        <v>16.294525800002734</v>
      </c>
      <c r="J475">
        <v>15.656828809841851</v>
      </c>
      <c r="K475">
        <v>15.279357684914755</v>
      </c>
      <c r="L475">
        <v>15.209782357750512</v>
      </c>
      <c r="M475">
        <v>15.726851232272725</v>
      </c>
      <c r="N475">
        <v>17.049254709998806</v>
      </c>
      <c r="O475">
        <v>19.004445475932545</v>
      </c>
      <c r="P475">
        <v>21.489023782457771</v>
      </c>
      <c r="Q475">
        <v>24.171111708175232</v>
      </c>
      <c r="R475">
        <v>26.35450607648859</v>
      </c>
      <c r="S475">
        <v>27.98274358531642</v>
      </c>
      <c r="T475">
        <v>28.96841903980404</v>
      </c>
      <c r="U475">
        <v>29.32813217820722</v>
      </c>
      <c r="V475">
        <v>29.587757495441338</v>
      </c>
      <c r="W475">
        <v>29.475594197212125</v>
      </c>
      <c r="X475">
        <v>28.848367317917845</v>
      </c>
      <c r="Y475">
        <v>27.817276478364448</v>
      </c>
      <c r="Z475">
        <v>26.330727337958027</v>
      </c>
      <c r="AA475">
        <v>24.412831530302658</v>
      </c>
      <c r="AB475">
        <v>23.432772799320997</v>
      </c>
      <c r="AC475">
        <v>23.18750143426983</v>
      </c>
      <c r="AD475">
        <v>21.671933277053416</v>
      </c>
      <c r="AE475">
        <v>19.518323444490072</v>
      </c>
      <c r="AF475">
        <v>17.693669201744022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0.26665192761373352</v>
      </c>
      <c r="AS475">
        <v>0.26996306690467109</v>
      </c>
      <c r="AT475">
        <v>0.27235288497348575</v>
      </c>
      <c r="AU475">
        <v>0.27132044892722146</v>
      </c>
      <c r="AV475">
        <v>0.26554687233876545</v>
      </c>
      <c r="AW475">
        <v>0.25605576483796005</v>
      </c>
      <c r="AX475">
        <v>0.24237219462507301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61.74999995987887</v>
      </c>
      <c r="BF475">
        <v>61.250001000611221</v>
      </c>
      <c r="BG475">
        <v>61.000000221874664</v>
      </c>
      <c r="BH475">
        <v>61.250001000611221</v>
      </c>
      <c r="BI475">
        <v>60.749998597210755</v>
      </c>
      <c r="BJ475">
        <v>61.250001000611221</v>
      </c>
      <c r="BK475">
        <v>62.75000174551068</v>
      </c>
      <c r="BL475">
        <v>65.999998817635259</v>
      </c>
      <c r="BM475">
        <v>68.750000495471738</v>
      </c>
      <c r="BN475">
        <v>74.000000474202707</v>
      </c>
      <c r="BO475">
        <v>77.750000312268043</v>
      </c>
      <c r="BP475">
        <v>77.750000312268043</v>
      </c>
      <c r="BQ475">
        <v>80.250000727980918</v>
      </c>
      <c r="BR475">
        <v>78.999999069963295</v>
      </c>
      <c r="BS475">
        <v>77.499998325063842</v>
      </c>
      <c r="BT475">
        <v>76.500001856689707</v>
      </c>
      <c r="BU475">
        <v>74.499998768813157</v>
      </c>
      <c r="BV475">
        <v>72.999999111534578</v>
      </c>
      <c r="BW475">
        <v>71.499999091715708</v>
      </c>
      <c r="BX475">
        <v>68.999998253039166</v>
      </c>
      <c r="BY475">
        <v>65.24999805243354</v>
      </c>
      <c r="BZ475">
        <v>64.499998556122847</v>
      </c>
      <c r="CA475">
        <v>63.500001000127831</v>
      </c>
      <c r="CB475">
        <v>62.249998254489327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2.8724158670364056E-2</v>
      </c>
      <c r="CO475">
        <v>2.9154578972141184E-2</v>
      </c>
      <c r="CP475">
        <v>2.9369752245551422E-2</v>
      </c>
      <c r="CQ475">
        <v>2.9349041208281679E-2</v>
      </c>
      <c r="CR475">
        <v>2.9036809598996478E-2</v>
      </c>
      <c r="CS475">
        <v>2.8444027199896377E-2</v>
      </c>
      <c r="CT475">
        <v>2.7211132737818514E-2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</row>
    <row r="476" spans="1:104" x14ac:dyDescent="0.25">
      <c r="A476" t="s">
        <v>624</v>
      </c>
      <c r="B476" t="s">
        <v>169</v>
      </c>
      <c r="C476" t="s">
        <v>27</v>
      </c>
      <c r="D476" t="s">
        <v>186</v>
      </c>
      <c r="E476" t="s">
        <v>183</v>
      </c>
      <c r="F476">
        <v>2019</v>
      </c>
      <c r="G476" t="s">
        <v>176</v>
      </c>
      <c r="H476">
        <v>7</v>
      </c>
      <c r="I476">
        <v>17.097778281418488</v>
      </c>
      <c r="J476">
        <v>16.410506217028061</v>
      </c>
      <c r="K476">
        <v>16.004481123855157</v>
      </c>
      <c r="L476">
        <v>15.92570691071208</v>
      </c>
      <c r="M476">
        <v>16.467607189724831</v>
      </c>
      <c r="N476">
        <v>17.970328807095729</v>
      </c>
      <c r="O476">
        <v>20.112336881918512</v>
      </c>
      <c r="P476">
        <v>22.54996728512506</v>
      </c>
      <c r="Q476">
        <v>25.08541916437192</v>
      </c>
      <c r="R476">
        <v>27.147020356042066</v>
      </c>
      <c r="S476">
        <v>28.703151258702974</v>
      </c>
      <c r="T476">
        <v>29.694714563967207</v>
      </c>
      <c r="U476">
        <v>30.188304309301483</v>
      </c>
      <c r="V476">
        <v>30.61887621283288</v>
      </c>
      <c r="W476">
        <v>30.667097319905107</v>
      </c>
      <c r="X476">
        <v>30.249208254169922</v>
      </c>
      <c r="Y476">
        <v>29.276578457232262</v>
      </c>
      <c r="Z476">
        <v>27.666248074942448</v>
      </c>
      <c r="AA476">
        <v>25.466732657516133</v>
      </c>
      <c r="AB476">
        <v>24.331872974113953</v>
      </c>
      <c r="AC476">
        <v>24.123934875765727</v>
      </c>
      <c r="AD476">
        <v>22.608409656915569</v>
      </c>
      <c r="AE476">
        <v>20.403230106286721</v>
      </c>
      <c r="AF476">
        <v>18.52877178469107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0.27333742581185666</v>
      </c>
      <c r="AS476">
        <v>0.27788087473585121</v>
      </c>
      <c r="AT476">
        <v>0.28184426284532538</v>
      </c>
      <c r="AU476">
        <v>0.28228813561022786</v>
      </c>
      <c r="AV476">
        <v>0.27844150046376959</v>
      </c>
      <c r="AW476">
        <v>0.2694885187698155</v>
      </c>
      <c r="AX476">
        <v>0.25466556855212402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66.749998555639451</v>
      </c>
      <c r="BF476">
        <v>66.500001704422772</v>
      </c>
      <c r="BG476">
        <v>65.499999072863616</v>
      </c>
      <c r="BH476">
        <v>65.999998817635259</v>
      </c>
      <c r="BI476">
        <v>65.24999805243354</v>
      </c>
      <c r="BJ476">
        <v>65.24999805243354</v>
      </c>
      <c r="BK476">
        <v>67.499998112373532</v>
      </c>
      <c r="BL476">
        <v>68.499999475041648</v>
      </c>
      <c r="BM476">
        <v>71.750001139343311</v>
      </c>
      <c r="BN476">
        <v>72.999999111534578</v>
      </c>
      <c r="BO476">
        <v>75.249999231897959</v>
      </c>
      <c r="BP476">
        <v>77.250001171730233</v>
      </c>
      <c r="BQ476">
        <v>78.0000007284643</v>
      </c>
      <c r="BR476">
        <v>80.250000727980918</v>
      </c>
      <c r="BS476">
        <v>79.749997901616766</v>
      </c>
      <c r="BT476">
        <v>81.000001251489095</v>
      </c>
      <c r="BU476">
        <v>82.250000130031111</v>
      </c>
      <c r="BV476">
        <v>83.250001492699241</v>
      </c>
      <c r="BW476">
        <v>76.999999063679269</v>
      </c>
      <c r="BX476">
        <v>74.000000474202707</v>
      </c>
      <c r="BY476">
        <v>72.249998588026401</v>
      </c>
      <c r="BZ476">
        <v>71.250001938382113</v>
      </c>
      <c r="CA476">
        <v>70.500001414873935</v>
      </c>
      <c r="CB476">
        <v>69.749998293160289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2.9875470017202241E-2</v>
      </c>
      <c r="CO476">
        <v>3.0445064683704101E-2</v>
      </c>
      <c r="CP476">
        <v>3.085163014185793E-2</v>
      </c>
      <c r="CQ476">
        <v>3.0972100480846924E-2</v>
      </c>
      <c r="CR476">
        <v>3.0768950306378138E-2</v>
      </c>
      <c r="CS476">
        <v>3.0152571971849208E-2</v>
      </c>
      <c r="CT476">
        <v>2.8730788757209316E-2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</row>
    <row r="477" spans="1:104" x14ac:dyDescent="0.25">
      <c r="A477" t="s">
        <v>625</v>
      </c>
      <c r="B477" t="s">
        <v>169</v>
      </c>
      <c r="C477" t="s">
        <v>27</v>
      </c>
      <c r="D477" t="s">
        <v>186</v>
      </c>
      <c r="E477" t="s">
        <v>183</v>
      </c>
      <c r="F477">
        <v>2019</v>
      </c>
      <c r="G477" t="s">
        <v>177</v>
      </c>
      <c r="H477">
        <v>8</v>
      </c>
      <c r="I477">
        <v>17.989056981662376</v>
      </c>
      <c r="J477">
        <v>17.213145265157806</v>
      </c>
      <c r="K477">
        <v>16.763410440821946</v>
      </c>
      <c r="L477">
        <v>16.663006635573581</v>
      </c>
      <c r="M477">
        <v>17.257464328369672</v>
      </c>
      <c r="N477">
        <v>18.941541683264326</v>
      </c>
      <c r="O477">
        <v>21.569437546323101</v>
      </c>
      <c r="P477">
        <v>24.440620810429962</v>
      </c>
      <c r="Q477">
        <v>27.748025398177088</v>
      </c>
      <c r="R477">
        <v>30.418317863895215</v>
      </c>
      <c r="S477">
        <v>32.543708156529597</v>
      </c>
      <c r="T477">
        <v>33.808334901553749</v>
      </c>
      <c r="U477">
        <v>34.372358492131028</v>
      </c>
      <c r="V477">
        <v>34.804628217184273</v>
      </c>
      <c r="W477">
        <v>34.761927737780901</v>
      </c>
      <c r="X477">
        <v>34.103703595236126</v>
      </c>
      <c r="Y477">
        <v>32.796278620881402</v>
      </c>
      <c r="Z477">
        <v>30.844978531659169</v>
      </c>
      <c r="AA477">
        <v>28.115526302434759</v>
      </c>
      <c r="AB477">
        <v>27.005614278111242</v>
      </c>
      <c r="AC477">
        <v>26.19681538334811</v>
      </c>
      <c r="AD477">
        <v>24.248425102961782</v>
      </c>
      <c r="AE477">
        <v>21.742358376011786</v>
      </c>
      <c r="AF477">
        <v>19.700867793031733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0.3112029710612213</v>
      </c>
      <c r="AS477">
        <v>0.31639475343936851</v>
      </c>
      <c r="AT477">
        <v>0.32037376854616784</v>
      </c>
      <c r="AU477">
        <v>0.31998071267213357</v>
      </c>
      <c r="AV477">
        <v>0.31392180754789761</v>
      </c>
      <c r="AW477">
        <v>0.30188707815234317</v>
      </c>
      <c r="AX477">
        <v>0.2839255159293031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69.749998293160289</v>
      </c>
      <c r="BF477">
        <v>68.999998253039166</v>
      </c>
      <c r="BG477">
        <v>68.000000515774005</v>
      </c>
      <c r="BH477">
        <v>66.249999717218572</v>
      </c>
      <c r="BI477">
        <v>67.499998112373532</v>
      </c>
      <c r="BJ477">
        <v>67.249999992265799</v>
      </c>
      <c r="BK477">
        <v>67.499998112373532</v>
      </c>
      <c r="BL477">
        <v>69.500001018979916</v>
      </c>
      <c r="BM477">
        <v>75.249999231897959</v>
      </c>
      <c r="BN477">
        <v>81.750000989493316</v>
      </c>
      <c r="BO477">
        <v>86.500001585992948</v>
      </c>
      <c r="BP477">
        <v>88.499999779575504</v>
      </c>
      <c r="BQ477">
        <v>90.250001786598574</v>
      </c>
      <c r="BR477">
        <v>89.500001444360549</v>
      </c>
      <c r="BS477">
        <v>87.750001370885698</v>
      </c>
      <c r="BT477">
        <v>88.750001766779704</v>
      </c>
      <c r="BU477">
        <v>88.000002089198873</v>
      </c>
      <c r="BV477">
        <v>86.500001585992948</v>
      </c>
      <c r="BW477">
        <v>82.749998787181866</v>
      </c>
      <c r="BX477">
        <v>78.999999069963295</v>
      </c>
      <c r="BY477">
        <v>75.750002360379014</v>
      </c>
      <c r="BZ477">
        <v>74.000000474202707</v>
      </c>
      <c r="CA477">
        <v>72.500000696077365</v>
      </c>
      <c r="CB477">
        <v>71.499999091715708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3.3318327854382546E-2</v>
      </c>
      <c r="CO477">
        <v>3.3907518067933129E-2</v>
      </c>
      <c r="CP477">
        <v>3.4250145879931776E-2</v>
      </c>
      <c r="CQ477">
        <v>3.4290894434965517E-2</v>
      </c>
      <c r="CR477">
        <v>3.3986450071166657E-2</v>
      </c>
      <c r="CS477">
        <v>3.3286511365178004E-2</v>
      </c>
      <c r="CT477">
        <v>3.1682426658968067E-2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</row>
    <row r="478" spans="1:104" x14ac:dyDescent="0.25">
      <c r="A478" t="s">
        <v>626</v>
      </c>
      <c r="B478" t="s">
        <v>169</v>
      </c>
      <c r="C478" t="s">
        <v>27</v>
      </c>
      <c r="D478" t="s">
        <v>186</v>
      </c>
      <c r="E478" t="s">
        <v>183</v>
      </c>
      <c r="F478">
        <v>2019</v>
      </c>
      <c r="G478" t="s">
        <v>178</v>
      </c>
      <c r="H478">
        <v>9</v>
      </c>
      <c r="I478">
        <v>18.277924202459062</v>
      </c>
      <c r="J478">
        <v>17.546936440096648</v>
      </c>
      <c r="K478">
        <v>17.112224772011896</v>
      </c>
      <c r="L478">
        <v>17.050992199471334</v>
      </c>
      <c r="M478">
        <v>17.682846762133476</v>
      </c>
      <c r="N478">
        <v>19.479620440126954</v>
      </c>
      <c r="O478">
        <v>22.48454707760628</v>
      </c>
      <c r="P478">
        <v>25.167606422492891</v>
      </c>
      <c r="Q478">
        <v>28.700222061514179</v>
      </c>
      <c r="R478">
        <v>31.483583730578079</v>
      </c>
      <c r="S478">
        <v>33.518988878320414</v>
      </c>
      <c r="T478">
        <v>34.7764946068583</v>
      </c>
      <c r="U478">
        <v>35.308469227446295</v>
      </c>
      <c r="V478">
        <v>35.786629575022395</v>
      </c>
      <c r="W478">
        <v>35.687918175850214</v>
      </c>
      <c r="X478">
        <v>34.760860177457118</v>
      </c>
      <c r="Y478">
        <v>33.111225260924556</v>
      </c>
      <c r="Z478">
        <v>30.960593236161309</v>
      </c>
      <c r="AA478">
        <v>28.430746947412164</v>
      </c>
      <c r="AB478">
        <v>27.923305942226481</v>
      </c>
      <c r="AC478">
        <v>26.389028477644629</v>
      </c>
      <c r="AD478">
        <v>24.303009471984925</v>
      </c>
      <c r="AE478">
        <v>21.762810595848336</v>
      </c>
      <c r="AF478">
        <v>19.753396679425563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0.32011480915220109</v>
      </c>
      <c r="AS478">
        <v>0.32501157542692982</v>
      </c>
      <c r="AT478">
        <v>0.32941300379268362</v>
      </c>
      <c r="AU478">
        <v>0.32850437218899337</v>
      </c>
      <c r="AV478">
        <v>0.31997089882906654</v>
      </c>
      <c r="AW478">
        <v>0.30478613528459242</v>
      </c>
      <c r="AX478">
        <v>0.28498974883654576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69.250000240243367</v>
      </c>
      <c r="BF478">
        <v>68.499999475041648</v>
      </c>
      <c r="BG478">
        <v>68.499999475041648</v>
      </c>
      <c r="BH478">
        <v>67.249999992265799</v>
      </c>
      <c r="BI478">
        <v>67.249999992265799</v>
      </c>
      <c r="BJ478">
        <v>67.249999992265799</v>
      </c>
      <c r="BK478">
        <v>68.750000495471738</v>
      </c>
      <c r="BL478">
        <v>69.999998769779921</v>
      </c>
      <c r="BM478">
        <v>73.749999212079089</v>
      </c>
      <c r="BN478">
        <v>79.249999244466025</v>
      </c>
      <c r="BO478">
        <v>87.000000484837216</v>
      </c>
      <c r="BP478">
        <v>90.250001786598574</v>
      </c>
      <c r="BQ478">
        <v>91.999999201444581</v>
      </c>
      <c r="BR478">
        <v>91.999999201444581</v>
      </c>
      <c r="BS478">
        <v>92.500001725691817</v>
      </c>
      <c r="BT478">
        <v>92.749998879025412</v>
      </c>
      <c r="BU478">
        <v>90.499999181625711</v>
      </c>
      <c r="BV478">
        <v>89.250000423930459</v>
      </c>
      <c r="BW478">
        <v>88.000002089198873</v>
      </c>
      <c r="BX478">
        <v>79.749997901616766</v>
      </c>
      <c r="BY478">
        <v>75.999998788632027</v>
      </c>
      <c r="BZ478">
        <v>72.750001716507455</v>
      </c>
      <c r="CA478">
        <v>72.00000191807986</v>
      </c>
      <c r="CB478">
        <v>71.499999091715708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3.3827319338659012E-2</v>
      </c>
      <c r="CO478">
        <v>3.4400931648720913E-2</v>
      </c>
      <c r="CP478">
        <v>3.4791142129826508E-2</v>
      </c>
      <c r="CQ478">
        <v>3.4784221462940981E-2</v>
      </c>
      <c r="CR478">
        <v>3.4313309272199895E-2</v>
      </c>
      <c r="CS478">
        <v>3.335129908583695E-2</v>
      </c>
      <c r="CT478">
        <v>3.1541689017397491E-2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</row>
    <row r="479" spans="1:104" x14ac:dyDescent="0.25">
      <c r="A479" t="s">
        <v>627</v>
      </c>
      <c r="B479" t="s">
        <v>169</v>
      </c>
      <c r="C479" t="s">
        <v>27</v>
      </c>
      <c r="D479" t="s">
        <v>186</v>
      </c>
      <c r="E479" t="s">
        <v>183</v>
      </c>
      <c r="F479">
        <v>2019</v>
      </c>
      <c r="G479" t="s">
        <v>179</v>
      </c>
      <c r="H479">
        <v>10</v>
      </c>
      <c r="I479">
        <v>16.347435504765404</v>
      </c>
      <c r="J479">
        <v>15.728501145605099</v>
      </c>
      <c r="K479">
        <v>15.379873998501527</v>
      </c>
      <c r="L479">
        <v>15.323286987097156</v>
      </c>
      <c r="M479">
        <v>15.855449290264435</v>
      </c>
      <c r="N479">
        <v>17.365781685849267</v>
      </c>
      <c r="O479">
        <v>20.096049713820939</v>
      </c>
      <c r="P479">
        <v>21.894651214243932</v>
      </c>
      <c r="Q479">
        <v>24.439844906221062</v>
      </c>
      <c r="R479">
        <v>26.705824360206435</v>
      </c>
      <c r="S479">
        <v>28.511602859379675</v>
      </c>
      <c r="T479">
        <v>29.822664339486991</v>
      </c>
      <c r="U479">
        <v>30.574468183743058</v>
      </c>
      <c r="V479">
        <v>31.232231869900726</v>
      </c>
      <c r="W479">
        <v>31.250759325543296</v>
      </c>
      <c r="X479">
        <v>30.480011889808694</v>
      </c>
      <c r="Y479">
        <v>29.025111036835682</v>
      </c>
      <c r="Z479">
        <v>27.082271822397196</v>
      </c>
      <c r="AA479">
        <v>25.975202582272434</v>
      </c>
      <c r="AB479">
        <v>25.04460490659735</v>
      </c>
      <c r="AC479">
        <v>23.53671591931105</v>
      </c>
      <c r="AD479">
        <v>21.749134941452613</v>
      </c>
      <c r="AE479">
        <v>19.482253925281306</v>
      </c>
      <c r="AF479">
        <v>17.667136055764683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0.27451519508110706</v>
      </c>
      <c r="AS479">
        <v>0.28143548143192604</v>
      </c>
      <c r="AT479">
        <v>0.28749014665212547</v>
      </c>
      <c r="AU479">
        <v>0.28766069530796307</v>
      </c>
      <c r="AV479">
        <v>0.28056602825510252</v>
      </c>
      <c r="AW479">
        <v>0.26717378513290602</v>
      </c>
      <c r="AX479">
        <v>0.24929010310336064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62.5</v>
      </c>
      <c r="BF479">
        <v>62.999998777997519</v>
      </c>
      <c r="BG479">
        <v>62.999998777997519</v>
      </c>
      <c r="BH479">
        <v>60.749998597210755</v>
      </c>
      <c r="BI479">
        <v>58.999999248816508</v>
      </c>
      <c r="BJ479">
        <v>58.750000282781436</v>
      </c>
      <c r="BK479">
        <v>58.249999963987662</v>
      </c>
      <c r="BL479">
        <v>60.250000181753535</v>
      </c>
      <c r="BM479">
        <v>63.500001000127831</v>
      </c>
      <c r="BN479">
        <v>69.250000240243367</v>
      </c>
      <c r="BO479">
        <v>72.999999111534578</v>
      </c>
      <c r="BP479">
        <v>77.499998325063842</v>
      </c>
      <c r="BQ479">
        <v>79.999999707550828</v>
      </c>
      <c r="BR479">
        <v>79.500001231670225</v>
      </c>
      <c r="BS479">
        <v>77.750000312268043</v>
      </c>
      <c r="BT479">
        <v>77.750000312268043</v>
      </c>
      <c r="BU479">
        <v>76.749998768329775</v>
      </c>
      <c r="BV479">
        <v>76.500001856689707</v>
      </c>
      <c r="BW479">
        <v>73.250000192388043</v>
      </c>
      <c r="BX479">
        <v>70.500001414873935</v>
      </c>
      <c r="BY479">
        <v>67.749999011956845</v>
      </c>
      <c r="BZ479">
        <v>67.000000421996901</v>
      </c>
      <c r="CA479">
        <v>65.24999805243354</v>
      </c>
      <c r="CB479">
        <v>64.250001402789252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2.9053035772436734E-2</v>
      </c>
      <c r="CO479">
        <v>2.9910607634765406E-2</v>
      </c>
      <c r="CP479">
        <v>3.0504856633929746E-2</v>
      </c>
      <c r="CQ479">
        <v>3.0627988435036339E-2</v>
      </c>
      <c r="CR479">
        <v>3.0267552325194208E-2</v>
      </c>
      <c r="CS479">
        <v>2.93757639214338E-2</v>
      </c>
      <c r="CT479">
        <v>2.7690414378815073E-2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</row>
    <row r="480" spans="1:104" x14ac:dyDescent="0.25">
      <c r="A480" t="s">
        <v>628</v>
      </c>
      <c r="B480" t="s">
        <v>169</v>
      </c>
      <c r="C480" t="s">
        <v>27</v>
      </c>
      <c r="D480" t="s">
        <v>186</v>
      </c>
      <c r="E480" t="s">
        <v>183</v>
      </c>
      <c r="F480">
        <v>2019</v>
      </c>
      <c r="G480" t="s">
        <v>180</v>
      </c>
      <c r="H480">
        <v>11</v>
      </c>
      <c r="I480">
        <v>15.095356664571197</v>
      </c>
      <c r="J480">
        <v>14.645362525735987</v>
      </c>
      <c r="K480">
        <v>14.405584514749357</v>
      </c>
      <c r="L480">
        <v>14.444195849288143</v>
      </c>
      <c r="M480">
        <v>15.000224761690131</v>
      </c>
      <c r="N480">
        <v>16.500822353657078</v>
      </c>
      <c r="O480">
        <v>18.472191117741875</v>
      </c>
      <c r="P480">
        <v>20.291798693832185</v>
      </c>
      <c r="Q480">
        <v>22.501579892903916</v>
      </c>
      <c r="R480">
        <v>24.132546922299817</v>
      </c>
      <c r="S480">
        <v>25.371989125926735</v>
      </c>
      <c r="T480">
        <v>26.145779498314958</v>
      </c>
      <c r="U480">
        <v>26.49927405855686</v>
      </c>
      <c r="V480">
        <v>26.842813556845446</v>
      </c>
      <c r="W480">
        <v>26.654752409966797</v>
      </c>
      <c r="X480">
        <v>25.787113006192271</v>
      </c>
      <c r="Y480">
        <v>24.934004292994807</v>
      </c>
      <c r="Z480">
        <v>24.950315547363271</v>
      </c>
      <c r="AA480">
        <v>23.415879969895002</v>
      </c>
      <c r="AB480">
        <v>22.134047938580508</v>
      </c>
      <c r="AC480">
        <v>20.916091798866436</v>
      </c>
      <c r="AD480">
        <v>19.457686215985355</v>
      </c>
      <c r="AE480">
        <v>17.61541935026808</v>
      </c>
      <c r="AF480">
        <v>16.143202621108721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0.24066977101293083</v>
      </c>
      <c r="AS480">
        <v>0.24392366705582028</v>
      </c>
      <c r="AT480">
        <v>0.24708591180264536</v>
      </c>
      <c r="AU480">
        <v>0.24535482248809357</v>
      </c>
      <c r="AV480">
        <v>0.23736826901548921</v>
      </c>
      <c r="AW480">
        <v>0.2295154814645643</v>
      </c>
      <c r="AX480">
        <v>0.22966562271300064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57.499999470691172</v>
      </c>
      <c r="BF480">
        <v>56.750000427555854</v>
      </c>
      <c r="BG480">
        <v>56.249999625375025</v>
      </c>
      <c r="BH480">
        <v>55.249999440962867</v>
      </c>
      <c r="BI480">
        <v>56.750000427555854</v>
      </c>
      <c r="BJ480">
        <v>56.000000175952891</v>
      </c>
      <c r="BK480">
        <v>56.500000494746658</v>
      </c>
      <c r="BL480">
        <v>56.750000427555854</v>
      </c>
      <c r="BM480">
        <v>61.250001000611221</v>
      </c>
      <c r="BN480">
        <v>65.999998817635259</v>
      </c>
      <c r="BO480">
        <v>70.250000756984136</v>
      </c>
      <c r="BP480">
        <v>71.499999091715708</v>
      </c>
      <c r="BQ480">
        <v>72.00000191807986</v>
      </c>
      <c r="BR480">
        <v>70.500001414873935</v>
      </c>
      <c r="BS480">
        <v>69.500001018979916</v>
      </c>
      <c r="BT480">
        <v>70.250000756984136</v>
      </c>
      <c r="BU480">
        <v>68.499999475041648</v>
      </c>
      <c r="BV480">
        <v>65.750000939221067</v>
      </c>
      <c r="BW480">
        <v>64.250001402789252</v>
      </c>
      <c r="BX480">
        <v>63.749998999388779</v>
      </c>
      <c r="BY480">
        <v>62.75000174551068</v>
      </c>
      <c r="BZ480">
        <v>61.499998999872169</v>
      </c>
      <c r="CA480">
        <v>61.250001000611221</v>
      </c>
      <c r="CB480">
        <v>59.500000927136384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2.5592147577665265E-2</v>
      </c>
      <c r="CO480">
        <v>2.6057812153041947E-2</v>
      </c>
      <c r="CP480">
        <v>2.6369676009766505E-2</v>
      </c>
      <c r="CQ480">
        <v>2.6282736985677239E-2</v>
      </c>
      <c r="CR480">
        <v>2.5680219834215822E-2</v>
      </c>
      <c r="CS480">
        <v>2.5068321480112392E-2</v>
      </c>
      <c r="CT480">
        <v>2.501894430433757E-2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</row>
    <row r="481" spans="1:104" x14ac:dyDescent="0.25">
      <c r="A481" t="s">
        <v>629</v>
      </c>
      <c r="B481" t="s">
        <v>169</v>
      </c>
      <c r="C481" t="s">
        <v>27</v>
      </c>
      <c r="D481" t="s">
        <v>186</v>
      </c>
      <c r="E481" t="s">
        <v>183</v>
      </c>
      <c r="F481">
        <v>2019</v>
      </c>
      <c r="G481" t="s">
        <v>181</v>
      </c>
      <c r="H481">
        <v>12</v>
      </c>
      <c r="I481">
        <v>14.6052000776483</v>
      </c>
      <c r="J481">
        <v>14.209818057274692</v>
      </c>
      <c r="K481">
        <v>14.023871509752308</v>
      </c>
      <c r="L481">
        <v>14.104056994078174</v>
      </c>
      <c r="M481">
        <v>14.682406523047646</v>
      </c>
      <c r="N481">
        <v>16.204825490936262</v>
      </c>
      <c r="O481">
        <v>18.147398510162699</v>
      </c>
      <c r="P481">
        <v>19.945049082496169</v>
      </c>
      <c r="Q481">
        <v>21.789844508163903</v>
      </c>
      <c r="R481">
        <v>22.84963715687449</v>
      </c>
      <c r="S481">
        <v>23.517654305860443</v>
      </c>
      <c r="T481">
        <v>23.823596373970283</v>
      </c>
      <c r="U481">
        <v>23.849883491041521</v>
      </c>
      <c r="V481">
        <v>23.948327864180143</v>
      </c>
      <c r="W481">
        <v>23.697112416841932</v>
      </c>
      <c r="X481">
        <v>22.95794831340444</v>
      </c>
      <c r="Y481">
        <v>22.422337111534617</v>
      </c>
      <c r="Z481">
        <v>22.931069213348021</v>
      </c>
      <c r="AA481">
        <v>21.97424392252772</v>
      </c>
      <c r="AB481">
        <v>20.875140251613679</v>
      </c>
      <c r="AC481">
        <v>19.817299814418618</v>
      </c>
      <c r="AD481">
        <v>18.560602701798391</v>
      </c>
      <c r="AE481">
        <v>16.906288152894781</v>
      </c>
      <c r="AF481">
        <v>15.596497769275544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0.21929426206381844</v>
      </c>
      <c r="AS481">
        <v>0.21953623953691395</v>
      </c>
      <c r="AT481">
        <v>0.22044240369512882</v>
      </c>
      <c r="AU481">
        <v>0.21812998373090664</v>
      </c>
      <c r="AV481">
        <v>0.21132604519960271</v>
      </c>
      <c r="AW481">
        <v>0.20639578737683673</v>
      </c>
      <c r="AX481">
        <v>0.21107862737979913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50.999999646644063</v>
      </c>
      <c r="BF481">
        <v>51.250001150461202</v>
      </c>
      <c r="BG481">
        <v>49.499999747671957</v>
      </c>
      <c r="BH481">
        <v>49.499999747671957</v>
      </c>
      <c r="BI481">
        <v>49.499999747671957</v>
      </c>
      <c r="BJ481">
        <v>48.249999147063527</v>
      </c>
      <c r="BK481">
        <v>47.499999258000862</v>
      </c>
      <c r="BL481">
        <v>47.250000080483943</v>
      </c>
      <c r="BM481">
        <v>54.500000518674319</v>
      </c>
      <c r="BN481">
        <v>58.499998295577228</v>
      </c>
      <c r="BO481">
        <v>61.74999995987887</v>
      </c>
      <c r="BP481">
        <v>63.999999778125343</v>
      </c>
      <c r="BQ481">
        <v>64.499998556122847</v>
      </c>
      <c r="BR481">
        <v>65.499999072863616</v>
      </c>
      <c r="BS481">
        <v>62.999998777997519</v>
      </c>
      <c r="BT481">
        <v>61.499998999872169</v>
      </c>
      <c r="BU481">
        <v>60.000001276141845</v>
      </c>
      <c r="BV481">
        <v>55.750000243143695</v>
      </c>
      <c r="BW481">
        <v>50.999999646644063</v>
      </c>
      <c r="BX481">
        <v>47.999999607006323</v>
      </c>
      <c r="BY481">
        <v>47.000000389368282</v>
      </c>
      <c r="BZ481">
        <v>44.49999946005665</v>
      </c>
      <c r="CA481">
        <v>45.000000141390714</v>
      </c>
      <c r="CB481">
        <v>44.49999946005665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2.285265023879313E-2</v>
      </c>
      <c r="CO481">
        <v>2.2999531101886319E-2</v>
      </c>
      <c r="CP481">
        <v>2.3114171723431016E-2</v>
      </c>
      <c r="CQ481">
        <v>2.2994626513945144E-2</v>
      </c>
      <c r="CR481">
        <v>2.2502775077585919E-2</v>
      </c>
      <c r="CS481">
        <v>2.2166674678723727E-2</v>
      </c>
      <c r="CT481">
        <v>2.2560274578652943E-2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</row>
    <row r="482" spans="1:104" x14ac:dyDescent="0.25">
      <c r="A482" t="s">
        <v>630</v>
      </c>
      <c r="B482" t="s">
        <v>169</v>
      </c>
      <c r="C482" t="s">
        <v>27</v>
      </c>
      <c r="D482" t="s">
        <v>186</v>
      </c>
      <c r="E482" t="s">
        <v>183</v>
      </c>
      <c r="F482">
        <v>2019</v>
      </c>
      <c r="G482" t="s">
        <v>182</v>
      </c>
      <c r="H482">
        <v>8</v>
      </c>
      <c r="I482">
        <v>17.621724122384638</v>
      </c>
      <c r="J482">
        <v>16.877355979591428</v>
      </c>
      <c r="K482">
        <v>16.448168541919721</v>
      </c>
      <c r="L482">
        <v>16.353293068321488</v>
      </c>
      <c r="M482">
        <v>16.939222657767768</v>
      </c>
      <c r="N482">
        <v>18.578419261238821</v>
      </c>
      <c r="O482">
        <v>21.130736870024581</v>
      </c>
      <c r="P482">
        <v>23.797100894417074</v>
      </c>
      <c r="Q482">
        <v>26.809229047434133</v>
      </c>
      <c r="R482">
        <v>29.209514718600893</v>
      </c>
      <c r="S482">
        <v>31.096964203408316</v>
      </c>
      <c r="T482">
        <v>32.218715011296496</v>
      </c>
      <c r="U482">
        <v>32.764161372469786</v>
      </c>
      <c r="V482">
        <v>33.219517542700366</v>
      </c>
      <c r="W482">
        <v>33.228214431216557</v>
      </c>
      <c r="X482">
        <v>32.640156231742168</v>
      </c>
      <c r="Y482">
        <v>31.447583630282999</v>
      </c>
      <c r="Z482">
        <v>29.620014133043689</v>
      </c>
      <c r="AA482">
        <v>27.108223287578088</v>
      </c>
      <c r="AB482">
        <v>26.07807039263988</v>
      </c>
      <c r="AC482">
        <v>25.371218863751185</v>
      </c>
      <c r="AD482">
        <v>23.533581335491871</v>
      </c>
      <c r="AE482">
        <v>21.142350629359512</v>
      </c>
      <c r="AF482">
        <v>19.185527359580512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0.29657064245390491</v>
      </c>
      <c r="AS482">
        <v>0.30159144093903678</v>
      </c>
      <c r="AT482">
        <v>0.3057829561133471</v>
      </c>
      <c r="AU482">
        <v>0.30586300352363494</v>
      </c>
      <c r="AV482">
        <v>0.30044997054482608</v>
      </c>
      <c r="AW482">
        <v>0.28947244806807065</v>
      </c>
      <c r="AX482">
        <v>0.27264981456269621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66.874998582467441</v>
      </c>
      <c r="BF482">
        <v>66.312497978354472</v>
      </c>
      <c r="BG482">
        <v>65.750000939221067</v>
      </c>
      <c r="BH482">
        <v>65.187500153837931</v>
      </c>
      <c r="BI482">
        <v>65.187500153837931</v>
      </c>
      <c r="BJ482">
        <v>65.24999805243354</v>
      </c>
      <c r="BK482">
        <v>66.625001429133846</v>
      </c>
      <c r="BL482">
        <v>68.499999475041648</v>
      </c>
      <c r="BM482">
        <v>72.374999944168792</v>
      </c>
      <c r="BN482">
        <v>76.999999063679269</v>
      </c>
      <c r="BO482">
        <v>81.625000237584743</v>
      </c>
      <c r="BP482">
        <v>83.437499297276062</v>
      </c>
      <c r="BQ482">
        <v>85.124998088445864</v>
      </c>
      <c r="BR482">
        <v>85.18750154599266</v>
      </c>
      <c r="BS482">
        <v>84.374999196369004</v>
      </c>
      <c r="BT482">
        <v>84.750000304050459</v>
      </c>
      <c r="BU482">
        <v>83.812501915542072</v>
      </c>
      <c r="BV482">
        <v>82.999999565918415</v>
      </c>
      <c r="BW482">
        <v>79.812500090272536</v>
      </c>
      <c r="BX482">
        <v>75.43750199119215</v>
      </c>
      <c r="BY482">
        <v>72.312501803879655</v>
      </c>
      <c r="BZ482">
        <v>70.624999508153664</v>
      </c>
      <c r="CA482">
        <v>69.625001045807906</v>
      </c>
      <c r="CB482">
        <v>68.750000495471738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3.1875347874687654E-2</v>
      </c>
      <c r="CO482">
        <v>3.2462660406901739E-2</v>
      </c>
      <c r="CP482">
        <v>3.2835023920768501E-2</v>
      </c>
      <c r="CQ482">
        <v>3.2924711195643754E-2</v>
      </c>
      <c r="CR482">
        <v>3.2662887516499164E-2</v>
      </c>
      <c r="CS482">
        <v>3.2022097900132579E-2</v>
      </c>
      <c r="CT482">
        <v>3.0507935517939993E-2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</row>
    <row r="483" spans="1:104" x14ac:dyDescent="0.25">
      <c r="A483" t="s">
        <v>631</v>
      </c>
      <c r="B483" t="s">
        <v>169</v>
      </c>
      <c r="C483" t="s">
        <v>27</v>
      </c>
      <c r="D483" t="s">
        <v>186</v>
      </c>
      <c r="E483" t="s">
        <v>183</v>
      </c>
      <c r="F483">
        <v>2020</v>
      </c>
      <c r="G483" t="s">
        <v>170</v>
      </c>
      <c r="H483">
        <v>1</v>
      </c>
      <c r="I483">
        <v>14.328264216591345</v>
      </c>
      <c r="J483">
        <v>13.963510597376226</v>
      </c>
      <c r="K483">
        <v>13.840144139355624</v>
      </c>
      <c r="L483">
        <v>13.970332367060163</v>
      </c>
      <c r="M483">
        <v>14.619030423456403</v>
      </c>
      <c r="N483">
        <v>16.22479853069002</v>
      </c>
      <c r="O483">
        <v>18.901809917941971</v>
      </c>
      <c r="P483">
        <v>20.680312577128635</v>
      </c>
      <c r="Q483">
        <v>22.081383839762264</v>
      </c>
      <c r="R483">
        <v>22.40618142471758</v>
      </c>
      <c r="S483">
        <v>22.367733928180716</v>
      </c>
      <c r="T483">
        <v>22.185734938431636</v>
      </c>
      <c r="U483">
        <v>21.845075452698413</v>
      </c>
      <c r="V483">
        <v>21.665901256085917</v>
      </c>
      <c r="W483">
        <v>21.335894095482448</v>
      </c>
      <c r="X483">
        <v>20.807610769549225</v>
      </c>
      <c r="Y483">
        <v>20.599923352709563</v>
      </c>
      <c r="Z483">
        <v>21.622295740152104</v>
      </c>
      <c r="AA483">
        <v>21.211357599081168</v>
      </c>
      <c r="AB483">
        <v>20.299697185535297</v>
      </c>
      <c r="AC483">
        <v>19.353934887364598</v>
      </c>
      <c r="AD483">
        <v>18.211407907226981</v>
      </c>
      <c r="AE483">
        <v>16.603159956395121</v>
      </c>
      <c r="AF483">
        <v>15.387433628322091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0.20421787540896158</v>
      </c>
      <c r="AS483">
        <v>0.20108214130323818</v>
      </c>
      <c r="AT483">
        <v>0.19943285686970405</v>
      </c>
      <c r="AU483">
        <v>0.19639515769600527</v>
      </c>
      <c r="AV483">
        <v>0.1915323660023312</v>
      </c>
      <c r="AW483">
        <v>0.1896206164384952</v>
      </c>
      <c r="AX483">
        <v>0.19903146268688529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47.000000389368282</v>
      </c>
      <c r="BF483">
        <v>47.000000389368282</v>
      </c>
      <c r="BG483">
        <v>46.500000282056348</v>
      </c>
      <c r="BH483">
        <v>45.99999960072229</v>
      </c>
      <c r="BI483">
        <v>44.750000722180275</v>
      </c>
      <c r="BJ483">
        <v>44.750000722180275</v>
      </c>
      <c r="BK483">
        <v>44.49999946005665</v>
      </c>
      <c r="BL483">
        <v>43.500000242418608</v>
      </c>
      <c r="BM483">
        <v>46.749999248091427</v>
      </c>
      <c r="BN483">
        <v>51.749999777400262</v>
      </c>
      <c r="BO483">
        <v>54.500000518674319</v>
      </c>
      <c r="BP483">
        <v>56.500000494746658</v>
      </c>
      <c r="BQ483">
        <v>56.999999514437697</v>
      </c>
      <c r="BR483">
        <v>58.999999248816508</v>
      </c>
      <c r="BS483">
        <v>58.249999963987662</v>
      </c>
      <c r="BT483">
        <v>58.249999963987662</v>
      </c>
      <c r="BU483">
        <v>56.249999625375025</v>
      </c>
      <c r="BV483">
        <v>52.499998820535566</v>
      </c>
      <c r="BW483">
        <v>49.499999747671957</v>
      </c>
      <c r="BX483">
        <v>46.749999248091427</v>
      </c>
      <c r="BY483">
        <v>46.500000282056348</v>
      </c>
      <c r="BZ483">
        <v>47.000000389368282</v>
      </c>
      <c r="CA483">
        <v>45.99999960072229</v>
      </c>
      <c r="CB483">
        <v>45.249999590812855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2.048733465384445E-2</v>
      </c>
      <c r="CO483">
        <v>2.026671208821245E-2</v>
      </c>
      <c r="CP483">
        <v>2.0117067651100565E-2</v>
      </c>
      <c r="CQ483">
        <v>1.9931527229394171E-2</v>
      </c>
      <c r="CR483">
        <v>1.9683797782634339E-2</v>
      </c>
      <c r="CS483">
        <v>1.9736973779577054E-2</v>
      </c>
      <c r="CT483">
        <v>2.0660973290382786E-2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</row>
    <row r="484" spans="1:104" x14ac:dyDescent="0.25">
      <c r="A484" t="s">
        <v>632</v>
      </c>
      <c r="B484" t="s">
        <v>169</v>
      </c>
      <c r="C484" t="s">
        <v>27</v>
      </c>
      <c r="D484" t="s">
        <v>186</v>
      </c>
      <c r="E484" t="s">
        <v>183</v>
      </c>
      <c r="F484">
        <v>2020</v>
      </c>
      <c r="G484" t="s">
        <v>171</v>
      </c>
      <c r="H484">
        <v>2</v>
      </c>
      <c r="I484">
        <v>14.708678330344316</v>
      </c>
      <c r="J484">
        <v>14.28253539278125</v>
      </c>
      <c r="K484">
        <v>14.119532351371738</v>
      </c>
      <c r="L484">
        <v>14.200397606304787</v>
      </c>
      <c r="M484">
        <v>14.797269001753939</v>
      </c>
      <c r="N484">
        <v>16.380582730156835</v>
      </c>
      <c r="O484">
        <v>18.775193286171277</v>
      </c>
      <c r="P484">
        <v>20.476022751986768</v>
      </c>
      <c r="Q484">
        <v>22.143770793474484</v>
      </c>
      <c r="R484">
        <v>23.025853175733303</v>
      </c>
      <c r="S484">
        <v>23.564645993472741</v>
      </c>
      <c r="T484">
        <v>23.825724802728242</v>
      </c>
      <c r="U484">
        <v>23.85747642169882</v>
      </c>
      <c r="V484">
        <v>23.974646053975881</v>
      </c>
      <c r="W484">
        <v>23.808851414525598</v>
      </c>
      <c r="X484">
        <v>23.168496158070578</v>
      </c>
      <c r="Y484">
        <v>22.453403219676666</v>
      </c>
      <c r="Z484">
        <v>22.55740541862906</v>
      </c>
      <c r="AA484">
        <v>22.43235737787068</v>
      </c>
      <c r="AB484">
        <v>21.33394911966699</v>
      </c>
      <c r="AC484">
        <v>20.266760195750702</v>
      </c>
      <c r="AD484">
        <v>18.928252443953255</v>
      </c>
      <c r="AE484">
        <v>17.151719942026752</v>
      </c>
      <c r="AF484">
        <v>15.799912097368138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0.21931385257541045</v>
      </c>
      <c r="AS484">
        <v>0.21960613522885275</v>
      </c>
      <c r="AT484">
        <v>0.22068467396199823</v>
      </c>
      <c r="AU484">
        <v>0.21915853851895425</v>
      </c>
      <c r="AV484">
        <v>0.21326411150684971</v>
      </c>
      <c r="AW484">
        <v>0.20668174221513905</v>
      </c>
      <c r="AX484">
        <v>0.20763907872365253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48.750000221149577</v>
      </c>
      <c r="BF484">
        <v>50.249999636734628</v>
      </c>
      <c r="BG484">
        <v>50.75000043891545</v>
      </c>
      <c r="BH484">
        <v>50.499998844463235</v>
      </c>
      <c r="BI484">
        <v>49.499999747671957</v>
      </c>
      <c r="BJ484">
        <v>48.750000221149577</v>
      </c>
      <c r="BK484">
        <v>48.999998915279441</v>
      </c>
      <c r="BL484">
        <v>50.000000549852786</v>
      </c>
      <c r="BM484">
        <v>52.250000337887556</v>
      </c>
      <c r="BN484">
        <v>54.500000518674319</v>
      </c>
      <c r="BO484">
        <v>56.500000494746658</v>
      </c>
      <c r="BP484">
        <v>57.749999524347132</v>
      </c>
      <c r="BQ484">
        <v>59.749999530631165</v>
      </c>
      <c r="BR484">
        <v>60.749998597210755</v>
      </c>
      <c r="BS484">
        <v>60.500001927264215</v>
      </c>
      <c r="BT484">
        <v>58.499998295577228</v>
      </c>
      <c r="BU484">
        <v>56.999999514437697</v>
      </c>
      <c r="BV484">
        <v>55.000000595774551</v>
      </c>
      <c r="BW484">
        <v>53.500001421883042</v>
      </c>
      <c r="BX484">
        <v>52.75000068689301</v>
      </c>
      <c r="BY484">
        <v>51.250001150461202</v>
      </c>
      <c r="BZ484">
        <v>50.249999636734628</v>
      </c>
      <c r="CA484">
        <v>49.749999317940855</v>
      </c>
      <c r="CB484">
        <v>50.249999636734628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2.274230692384013E-2</v>
      </c>
      <c r="CO484">
        <v>2.2883814269927916E-2</v>
      </c>
      <c r="CP484">
        <v>2.300711594744289E-2</v>
      </c>
      <c r="CQ484">
        <v>2.295281022454428E-2</v>
      </c>
      <c r="CR484">
        <v>2.262493737568411E-2</v>
      </c>
      <c r="CS484">
        <v>2.2235825892796462E-2</v>
      </c>
      <c r="CT484">
        <v>2.226995568069259E-2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</row>
    <row r="485" spans="1:104" x14ac:dyDescent="0.25">
      <c r="A485" t="s">
        <v>633</v>
      </c>
      <c r="B485" t="s">
        <v>169</v>
      </c>
      <c r="C485" t="s">
        <v>27</v>
      </c>
      <c r="D485" t="s">
        <v>186</v>
      </c>
      <c r="E485" t="s">
        <v>183</v>
      </c>
      <c r="F485">
        <v>2020</v>
      </c>
      <c r="G485" t="s">
        <v>172</v>
      </c>
      <c r="H485">
        <v>3</v>
      </c>
      <c r="I485">
        <v>15.050588716049988</v>
      </c>
      <c r="J485">
        <v>14.53008144138796</v>
      </c>
      <c r="K485">
        <v>14.288796569427262</v>
      </c>
      <c r="L485">
        <v>14.304552457380396</v>
      </c>
      <c r="M485">
        <v>14.842979086762504</v>
      </c>
      <c r="N485">
        <v>16.33758646318979</v>
      </c>
      <c r="O485">
        <v>18.834235835868238</v>
      </c>
      <c r="P485">
        <v>20.504424204061973</v>
      </c>
      <c r="Q485">
        <v>22.045311926276959</v>
      </c>
      <c r="R485">
        <v>22.881759382662246</v>
      </c>
      <c r="S485">
        <v>23.470834975947017</v>
      </c>
      <c r="T485">
        <v>23.740813703837166</v>
      </c>
      <c r="U485">
        <v>23.780206856523428</v>
      </c>
      <c r="V485">
        <v>23.985221052281751</v>
      </c>
      <c r="W485">
        <v>23.936724996159924</v>
      </c>
      <c r="X485">
        <v>23.563476393161583</v>
      </c>
      <c r="Y485">
        <v>22.950831866436488</v>
      </c>
      <c r="Z485">
        <v>22.391997413298196</v>
      </c>
      <c r="AA485">
        <v>21.974381468805287</v>
      </c>
      <c r="AB485">
        <v>21.909173332253591</v>
      </c>
      <c r="AC485">
        <v>20.904935293479337</v>
      </c>
      <c r="AD485">
        <v>19.54193462898068</v>
      </c>
      <c r="AE485">
        <v>17.711138228546499</v>
      </c>
      <c r="AF485">
        <v>16.274186171586738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0.21853225523291733</v>
      </c>
      <c r="AS485">
        <v>0.2188948619706399</v>
      </c>
      <c r="AT485">
        <v>0.22078200234169545</v>
      </c>
      <c r="AU485">
        <v>0.22033560277006473</v>
      </c>
      <c r="AV485">
        <v>0.21689987353257925</v>
      </c>
      <c r="AW485">
        <v>0.21126054106022904</v>
      </c>
      <c r="AX485">
        <v>0.20611650837819645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46.500000282056348</v>
      </c>
      <c r="BF485">
        <v>48.249999147063527</v>
      </c>
      <c r="BG485">
        <v>48.500000530033915</v>
      </c>
      <c r="BH485">
        <v>49.499999747671957</v>
      </c>
      <c r="BI485">
        <v>48.249999147063527</v>
      </c>
      <c r="BJ485">
        <v>47.999999607006323</v>
      </c>
      <c r="BK485">
        <v>48.249999147063527</v>
      </c>
      <c r="BL485">
        <v>48.750000221149577</v>
      </c>
      <c r="BM485">
        <v>52.250000337887556</v>
      </c>
      <c r="BN485">
        <v>53.749999783684288</v>
      </c>
      <c r="BO485">
        <v>56.500000494746658</v>
      </c>
      <c r="BP485">
        <v>57.499999470691172</v>
      </c>
      <c r="BQ485">
        <v>58.999999248816508</v>
      </c>
      <c r="BR485">
        <v>60.000001276141845</v>
      </c>
      <c r="BS485">
        <v>59.500000927136384</v>
      </c>
      <c r="BT485">
        <v>58.999999248816508</v>
      </c>
      <c r="BU485">
        <v>58.000000031178466</v>
      </c>
      <c r="BV485">
        <v>56.750000427555854</v>
      </c>
      <c r="BW485">
        <v>52.250000337887556</v>
      </c>
      <c r="BX485">
        <v>50.75000043891545</v>
      </c>
      <c r="BY485">
        <v>49.499999747671957</v>
      </c>
      <c r="BZ485">
        <v>48.500000530033915</v>
      </c>
      <c r="CA485">
        <v>47.999999607006323</v>
      </c>
      <c r="CB485">
        <v>47.999999607006323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2.248786842898105E-2</v>
      </c>
      <c r="CO485">
        <v>2.265558275743659E-2</v>
      </c>
      <c r="CP485">
        <v>2.2863666222350507E-2</v>
      </c>
      <c r="CQ485">
        <v>2.2960486589787756E-2</v>
      </c>
      <c r="CR485">
        <v>2.2914074392450898E-2</v>
      </c>
      <c r="CS485">
        <v>2.269571413065526E-2</v>
      </c>
      <c r="CT485">
        <v>2.2217825494304483E-2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</row>
    <row r="486" spans="1:104" x14ac:dyDescent="0.25">
      <c r="A486" t="s">
        <v>634</v>
      </c>
      <c r="B486" t="s">
        <v>169</v>
      </c>
      <c r="C486" t="s">
        <v>27</v>
      </c>
      <c r="D486" t="s">
        <v>186</v>
      </c>
      <c r="E486" t="s">
        <v>183</v>
      </c>
      <c r="F486">
        <v>2020</v>
      </c>
      <c r="G486" t="s">
        <v>173</v>
      </c>
      <c r="H486">
        <v>4</v>
      </c>
      <c r="I486">
        <v>15.535428483373542</v>
      </c>
      <c r="J486">
        <v>14.925485878836511</v>
      </c>
      <c r="K486">
        <v>14.592511786641811</v>
      </c>
      <c r="L486">
        <v>14.539151210151097</v>
      </c>
      <c r="M486">
        <v>15.023249846922436</v>
      </c>
      <c r="N486">
        <v>16.441343109068214</v>
      </c>
      <c r="O486">
        <v>18.535370894210125</v>
      </c>
      <c r="P486">
        <v>20.326423535280504</v>
      </c>
      <c r="Q486">
        <v>22.72190350824134</v>
      </c>
      <c r="R486">
        <v>24.567000597646711</v>
      </c>
      <c r="S486">
        <v>25.967399280055684</v>
      </c>
      <c r="T486">
        <v>26.856885671713183</v>
      </c>
      <c r="U486">
        <v>27.310188081380858</v>
      </c>
      <c r="V486">
        <v>27.758560063875077</v>
      </c>
      <c r="W486">
        <v>27.783318416496051</v>
      </c>
      <c r="X486">
        <v>27.214940996426709</v>
      </c>
      <c r="Y486">
        <v>26.154018377591033</v>
      </c>
      <c r="Z486">
        <v>24.711118884846488</v>
      </c>
      <c r="AA486">
        <v>23.034752127593826</v>
      </c>
      <c r="AB486">
        <v>23.031723246929584</v>
      </c>
      <c r="AC486">
        <v>22.258618974497868</v>
      </c>
      <c r="AD486">
        <v>20.636039647169387</v>
      </c>
      <c r="AE486">
        <v>18.526891967940823</v>
      </c>
      <c r="AF486">
        <v>16.825435987176988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0.24721544242285065</v>
      </c>
      <c r="AS486">
        <v>0.2513880534574307</v>
      </c>
      <c r="AT486">
        <v>0.25551528948203805</v>
      </c>
      <c r="AU486">
        <v>0.25574317485334386</v>
      </c>
      <c r="AV486">
        <v>0.25051131820087402</v>
      </c>
      <c r="AW486">
        <v>0.24074561297939251</v>
      </c>
      <c r="AX486">
        <v>0.22746383347777258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57.749999524347132</v>
      </c>
      <c r="BF486">
        <v>58.249999963987662</v>
      </c>
      <c r="BG486">
        <v>57.499999470691172</v>
      </c>
      <c r="BH486">
        <v>57.499999470691172</v>
      </c>
      <c r="BI486">
        <v>57.250000504656093</v>
      </c>
      <c r="BJ486">
        <v>57.499999470691172</v>
      </c>
      <c r="BK486">
        <v>58.249999963987662</v>
      </c>
      <c r="BL486">
        <v>62.999998777997519</v>
      </c>
      <c r="BM486">
        <v>68.000000515774005</v>
      </c>
      <c r="BN486">
        <v>67.000000421996901</v>
      </c>
      <c r="BO486">
        <v>69.500001018979916</v>
      </c>
      <c r="BP486">
        <v>71.750001139343311</v>
      </c>
      <c r="BQ486">
        <v>72.500000696077365</v>
      </c>
      <c r="BR486">
        <v>71.499999091715708</v>
      </c>
      <c r="BS486">
        <v>71.499999091715708</v>
      </c>
      <c r="BT486">
        <v>70.749999534981654</v>
      </c>
      <c r="BU486">
        <v>69.250000240243367</v>
      </c>
      <c r="BV486">
        <v>68.2499976691076</v>
      </c>
      <c r="BW486">
        <v>67.000000421996901</v>
      </c>
      <c r="BX486">
        <v>63.999999778125343</v>
      </c>
      <c r="BY486">
        <v>61.74999995987887</v>
      </c>
      <c r="BZ486">
        <v>61.499998999872169</v>
      </c>
      <c r="CA486">
        <v>60.000001276141845</v>
      </c>
      <c r="CB486">
        <v>58.499998295577228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2.6408281769739656E-2</v>
      </c>
      <c r="CO486">
        <v>2.695005491502403E-2</v>
      </c>
      <c r="CP486">
        <v>2.7345930834293722E-2</v>
      </c>
      <c r="CQ486">
        <v>2.7457649438210312E-2</v>
      </c>
      <c r="CR486">
        <v>2.724897560069206E-2</v>
      </c>
      <c r="CS486">
        <v>2.6650011978710478E-2</v>
      </c>
      <c r="CT486">
        <v>2.5423047676900113E-2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</row>
    <row r="487" spans="1:104" x14ac:dyDescent="0.25">
      <c r="A487" t="s">
        <v>635</v>
      </c>
      <c r="B487" t="s">
        <v>169</v>
      </c>
      <c r="C487" t="s">
        <v>27</v>
      </c>
      <c r="D487" t="s">
        <v>186</v>
      </c>
      <c r="E487" t="s">
        <v>183</v>
      </c>
      <c r="F487">
        <v>2020</v>
      </c>
      <c r="G487" t="s">
        <v>174</v>
      </c>
      <c r="H487">
        <v>5</v>
      </c>
      <c r="I487">
        <v>15.428401708922916</v>
      </c>
      <c r="J487">
        <v>14.858592685202536</v>
      </c>
      <c r="K487">
        <v>14.550314437639509</v>
      </c>
      <c r="L487">
        <v>14.490682216151749</v>
      </c>
      <c r="M487">
        <v>14.983634011412525</v>
      </c>
      <c r="N487">
        <v>16.361647522422629</v>
      </c>
      <c r="O487">
        <v>18.233658183424193</v>
      </c>
      <c r="P487">
        <v>20.485687623092218</v>
      </c>
      <c r="Q487">
        <v>22.903613047328996</v>
      </c>
      <c r="R487">
        <v>24.523704026468138</v>
      </c>
      <c r="S487">
        <v>25.678465034621855</v>
      </c>
      <c r="T487">
        <v>26.428114271689445</v>
      </c>
      <c r="U487">
        <v>26.784681157007675</v>
      </c>
      <c r="V487">
        <v>27.162603727684949</v>
      </c>
      <c r="W487">
        <v>27.096523009512193</v>
      </c>
      <c r="X487">
        <v>26.427463292824072</v>
      </c>
      <c r="Y487">
        <v>25.334741630215397</v>
      </c>
      <c r="Z487">
        <v>23.867208362758955</v>
      </c>
      <c r="AA487">
        <v>22.258290029602989</v>
      </c>
      <c r="AB487">
        <v>22.019579624257688</v>
      </c>
      <c r="AC487">
        <v>21.859857867087388</v>
      </c>
      <c r="AD487">
        <v>20.32940002887203</v>
      </c>
      <c r="AE487">
        <v>18.297477473420969</v>
      </c>
      <c r="AF487">
        <v>16.661144039487375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0.2432686402958715</v>
      </c>
      <c r="AS487">
        <v>0.24655080657485204</v>
      </c>
      <c r="AT487">
        <v>0.25002955726074927</v>
      </c>
      <c r="AU487">
        <v>0.24942129442247207</v>
      </c>
      <c r="AV487">
        <v>0.24326264964792702</v>
      </c>
      <c r="AW487">
        <v>0.23320423102037327</v>
      </c>
      <c r="AX487">
        <v>0.21969570427850579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58.999999248816508</v>
      </c>
      <c r="BF487">
        <v>59.500000927136384</v>
      </c>
      <c r="BG487">
        <v>59.749999530631165</v>
      </c>
      <c r="BH487">
        <v>59.749999530631165</v>
      </c>
      <c r="BI487">
        <v>59.749999530631165</v>
      </c>
      <c r="BJ487">
        <v>60.000001276141845</v>
      </c>
      <c r="BK487">
        <v>60.749998597210755</v>
      </c>
      <c r="BL487">
        <v>61.000000221874664</v>
      </c>
      <c r="BM487">
        <v>64.250001402789252</v>
      </c>
      <c r="BN487">
        <v>66.249999717218572</v>
      </c>
      <c r="BO487">
        <v>70.500001414873935</v>
      </c>
      <c r="BP487">
        <v>72.750001716507455</v>
      </c>
      <c r="BQ487">
        <v>72.750001716507455</v>
      </c>
      <c r="BR487">
        <v>73.250000192388043</v>
      </c>
      <c r="BS487">
        <v>72.999999111534578</v>
      </c>
      <c r="BT487">
        <v>72.249998588026401</v>
      </c>
      <c r="BU487">
        <v>70.500001414873935</v>
      </c>
      <c r="BV487">
        <v>67.749999011956845</v>
      </c>
      <c r="BW487">
        <v>64.499998556122847</v>
      </c>
      <c r="BX487">
        <v>61.499998999872169</v>
      </c>
      <c r="BY487">
        <v>60.749998597210755</v>
      </c>
      <c r="BZ487">
        <v>60.000001276141845</v>
      </c>
      <c r="CA487">
        <v>60.000001276141845</v>
      </c>
      <c r="CB487">
        <v>60.000001276141845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2.5923165138965837E-2</v>
      </c>
      <c r="CO487">
        <v>2.637864363983735E-2</v>
      </c>
      <c r="CP487">
        <v>2.6706822098998904E-2</v>
      </c>
      <c r="CQ487">
        <v>2.6758906883351426E-2</v>
      </c>
      <c r="CR487">
        <v>2.6471535076684354E-2</v>
      </c>
      <c r="CS487">
        <v>2.5853505080921994E-2</v>
      </c>
      <c r="CT487">
        <v>2.4620852962616051E-2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</row>
    <row r="488" spans="1:104" x14ac:dyDescent="0.25">
      <c r="A488" t="s">
        <v>636</v>
      </c>
      <c r="B488" t="s">
        <v>169</v>
      </c>
      <c r="C488" t="s">
        <v>27</v>
      </c>
      <c r="D488" t="s">
        <v>186</v>
      </c>
      <c r="E488" t="s">
        <v>183</v>
      </c>
      <c r="F488">
        <v>2020</v>
      </c>
      <c r="G488" t="s">
        <v>175</v>
      </c>
      <c r="H488">
        <v>6</v>
      </c>
      <c r="I488">
        <v>16.294525800002734</v>
      </c>
      <c r="J488">
        <v>15.656828809841851</v>
      </c>
      <c r="K488">
        <v>15.279357684914755</v>
      </c>
      <c r="L488">
        <v>15.209782357750512</v>
      </c>
      <c r="M488">
        <v>15.726851232272725</v>
      </c>
      <c r="N488">
        <v>17.049254709998806</v>
      </c>
      <c r="O488">
        <v>19.004445475932545</v>
      </c>
      <c r="P488">
        <v>21.489023782457771</v>
      </c>
      <c r="Q488">
        <v>24.171111708175232</v>
      </c>
      <c r="R488">
        <v>26.35450607648859</v>
      </c>
      <c r="S488">
        <v>27.98274358531642</v>
      </c>
      <c r="T488">
        <v>28.96841903980404</v>
      </c>
      <c r="U488">
        <v>29.32813217820722</v>
      </c>
      <c r="V488">
        <v>29.587757495441338</v>
      </c>
      <c r="W488">
        <v>29.475594197212125</v>
      </c>
      <c r="X488">
        <v>28.848367317917845</v>
      </c>
      <c r="Y488">
        <v>27.817276478364448</v>
      </c>
      <c r="Z488">
        <v>26.330727337958027</v>
      </c>
      <c r="AA488">
        <v>24.412831530302658</v>
      </c>
      <c r="AB488">
        <v>23.432772799320997</v>
      </c>
      <c r="AC488">
        <v>23.18750143426983</v>
      </c>
      <c r="AD488">
        <v>21.671933277053416</v>
      </c>
      <c r="AE488">
        <v>19.518323444490072</v>
      </c>
      <c r="AF488">
        <v>17.693669201744022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0.26665192761373352</v>
      </c>
      <c r="AS488">
        <v>0.26996306690467109</v>
      </c>
      <c r="AT488">
        <v>0.27235288497348575</v>
      </c>
      <c r="AU488">
        <v>0.27132044892722146</v>
      </c>
      <c r="AV488">
        <v>0.26554687233876545</v>
      </c>
      <c r="AW488">
        <v>0.25605576483796005</v>
      </c>
      <c r="AX488">
        <v>0.24237219462507301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61.74999995987887</v>
      </c>
      <c r="BF488">
        <v>61.250001000611221</v>
      </c>
      <c r="BG488">
        <v>61.000000221874664</v>
      </c>
      <c r="BH488">
        <v>61.250001000611221</v>
      </c>
      <c r="BI488">
        <v>60.749998597210755</v>
      </c>
      <c r="BJ488">
        <v>61.250001000611221</v>
      </c>
      <c r="BK488">
        <v>62.75000174551068</v>
      </c>
      <c r="BL488">
        <v>65.999998817635259</v>
      </c>
      <c r="BM488">
        <v>68.750000495471738</v>
      </c>
      <c r="BN488">
        <v>74.000000474202707</v>
      </c>
      <c r="BO488">
        <v>77.750000312268043</v>
      </c>
      <c r="BP488">
        <v>77.750000312268043</v>
      </c>
      <c r="BQ488">
        <v>80.250000727980918</v>
      </c>
      <c r="BR488">
        <v>78.999999069963295</v>
      </c>
      <c r="BS488">
        <v>77.499998325063842</v>
      </c>
      <c r="BT488">
        <v>76.500001856689707</v>
      </c>
      <c r="BU488">
        <v>74.499998768813157</v>
      </c>
      <c r="BV488">
        <v>72.999999111534578</v>
      </c>
      <c r="BW488">
        <v>71.499999091715708</v>
      </c>
      <c r="BX488">
        <v>68.999998253039166</v>
      </c>
      <c r="BY488">
        <v>65.24999805243354</v>
      </c>
      <c r="BZ488">
        <v>64.499998556122847</v>
      </c>
      <c r="CA488">
        <v>63.500001000127831</v>
      </c>
      <c r="CB488">
        <v>62.249998254489327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2.8724158670364056E-2</v>
      </c>
      <c r="CO488">
        <v>2.9154578972141184E-2</v>
      </c>
      <c r="CP488">
        <v>2.9369752245551422E-2</v>
      </c>
      <c r="CQ488">
        <v>2.9349041208281679E-2</v>
      </c>
      <c r="CR488">
        <v>2.9036809598996478E-2</v>
      </c>
      <c r="CS488">
        <v>2.8444027199896377E-2</v>
      </c>
      <c r="CT488">
        <v>2.7211132737818514E-2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</row>
    <row r="489" spans="1:104" x14ac:dyDescent="0.25">
      <c r="A489" t="s">
        <v>637</v>
      </c>
      <c r="B489" t="s">
        <v>169</v>
      </c>
      <c r="C489" t="s">
        <v>27</v>
      </c>
      <c r="D489" t="s">
        <v>186</v>
      </c>
      <c r="E489" t="s">
        <v>183</v>
      </c>
      <c r="F489">
        <v>2020</v>
      </c>
      <c r="G489" t="s">
        <v>176</v>
      </c>
      <c r="H489">
        <v>7</v>
      </c>
      <c r="I489">
        <v>17.097778281418488</v>
      </c>
      <c r="J489">
        <v>16.410506217028061</v>
      </c>
      <c r="K489">
        <v>16.004481123855157</v>
      </c>
      <c r="L489">
        <v>15.92570691071208</v>
      </c>
      <c r="M489">
        <v>16.467607189724831</v>
      </c>
      <c r="N489">
        <v>17.970328807095729</v>
      </c>
      <c r="O489">
        <v>20.112336881918512</v>
      </c>
      <c r="P489">
        <v>22.54996728512506</v>
      </c>
      <c r="Q489">
        <v>25.08541916437192</v>
      </c>
      <c r="R489">
        <v>27.147020356042066</v>
      </c>
      <c r="S489">
        <v>28.703151258702974</v>
      </c>
      <c r="T489">
        <v>29.694714563967207</v>
      </c>
      <c r="U489">
        <v>30.188304309301483</v>
      </c>
      <c r="V489">
        <v>30.61887621283288</v>
      </c>
      <c r="W489">
        <v>30.667097319905107</v>
      </c>
      <c r="X489">
        <v>30.249208254169922</v>
      </c>
      <c r="Y489">
        <v>29.276578457232262</v>
      </c>
      <c r="Z489">
        <v>27.666248074942448</v>
      </c>
      <c r="AA489">
        <v>25.466732657516133</v>
      </c>
      <c r="AB489">
        <v>24.331872974113953</v>
      </c>
      <c r="AC489">
        <v>24.123934875765727</v>
      </c>
      <c r="AD489">
        <v>22.608409656915569</v>
      </c>
      <c r="AE489">
        <v>20.403230106286721</v>
      </c>
      <c r="AF489">
        <v>18.52877178469107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0.27333742581185666</v>
      </c>
      <c r="AS489">
        <v>0.27788087473585121</v>
      </c>
      <c r="AT489">
        <v>0.28184426284532538</v>
      </c>
      <c r="AU489">
        <v>0.28228813561022786</v>
      </c>
      <c r="AV489">
        <v>0.27844150046376959</v>
      </c>
      <c r="AW489">
        <v>0.2694885187698155</v>
      </c>
      <c r="AX489">
        <v>0.25466556855212402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66.749998555639451</v>
      </c>
      <c r="BF489">
        <v>66.500001704422772</v>
      </c>
      <c r="BG489">
        <v>65.499999072863616</v>
      </c>
      <c r="BH489">
        <v>65.999998817635259</v>
      </c>
      <c r="BI489">
        <v>65.24999805243354</v>
      </c>
      <c r="BJ489">
        <v>65.24999805243354</v>
      </c>
      <c r="BK489">
        <v>67.499998112373532</v>
      </c>
      <c r="BL489">
        <v>68.499999475041648</v>
      </c>
      <c r="BM489">
        <v>71.750001139343311</v>
      </c>
      <c r="BN489">
        <v>72.999999111534578</v>
      </c>
      <c r="BO489">
        <v>75.249999231897959</v>
      </c>
      <c r="BP489">
        <v>77.250001171730233</v>
      </c>
      <c r="BQ489">
        <v>78.0000007284643</v>
      </c>
      <c r="BR489">
        <v>80.250000727980918</v>
      </c>
      <c r="BS489">
        <v>79.749997901616766</v>
      </c>
      <c r="BT489">
        <v>81.000001251489095</v>
      </c>
      <c r="BU489">
        <v>82.250000130031111</v>
      </c>
      <c r="BV489">
        <v>83.250001492699241</v>
      </c>
      <c r="BW489">
        <v>76.999999063679269</v>
      </c>
      <c r="BX489">
        <v>74.000000474202707</v>
      </c>
      <c r="BY489">
        <v>72.249998588026401</v>
      </c>
      <c r="BZ489">
        <v>71.250001938382113</v>
      </c>
      <c r="CA489">
        <v>70.500001414873935</v>
      </c>
      <c r="CB489">
        <v>69.749998293160289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2.9875470017202241E-2</v>
      </c>
      <c r="CO489">
        <v>3.0445064683704101E-2</v>
      </c>
      <c r="CP489">
        <v>3.085163014185793E-2</v>
      </c>
      <c r="CQ489">
        <v>3.0972100480846924E-2</v>
      </c>
      <c r="CR489">
        <v>3.0768950306378138E-2</v>
      </c>
      <c r="CS489">
        <v>3.0152571971849208E-2</v>
      </c>
      <c r="CT489">
        <v>2.8730788757209316E-2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</row>
    <row r="490" spans="1:104" x14ac:dyDescent="0.25">
      <c r="A490" t="s">
        <v>638</v>
      </c>
      <c r="B490" t="s">
        <v>169</v>
      </c>
      <c r="C490" t="s">
        <v>27</v>
      </c>
      <c r="D490" t="s">
        <v>186</v>
      </c>
      <c r="E490" t="s">
        <v>183</v>
      </c>
      <c r="F490">
        <v>2020</v>
      </c>
      <c r="G490" t="s">
        <v>177</v>
      </c>
      <c r="H490">
        <v>8</v>
      </c>
      <c r="I490">
        <v>17.989056981662376</v>
      </c>
      <c r="J490">
        <v>17.213145265157806</v>
      </c>
      <c r="K490">
        <v>16.763410440821946</v>
      </c>
      <c r="L490">
        <v>16.663006635573581</v>
      </c>
      <c r="M490">
        <v>17.257464328369672</v>
      </c>
      <c r="N490">
        <v>18.941541683264326</v>
      </c>
      <c r="O490">
        <v>21.569437546323101</v>
      </c>
      <c r="P490">
        <v>24.440620810429962</v>
      </c>
      <c r="Q490">
        <v>27.748025398177088</v>
      </c>
      <c r="R490">
        <v>30.418317863895215</v>
      </c>
      <c r="S490">
        <v>32.543708156529597</v>
      </c>
      <c r="T490">
        <v>33.808334901553749</v>
      </c>
      <c r="U490">
        <v>34.372358492131028</v>
      </c>
      <c r="V490">
        <v>34.804628217184273</v>
      </c>
      <c r="W490">
        <v>34.761927737780901</v>
      </c>
      <c r="X490">
        <v>34.103703595236126</v>
      </c>
      <c r="Y490">
        <v>32.796278620881402</v>
      </c>
      <c r="Z490">
        <v>30.844978531659169</v>
      </c>
      <c r="AA490">
        <v>28.115526302434759</v>
      </c>
      <c r="AB490">
        <v>27.005614278111242</v>
      </c>
      <c r="AC490">
        <v>26.19681538334811</v>
      </c>
      <c r="AD490">
        <v>24.248425102961782</v>
      </c>
      <c r="AE490">
        <v>21.742358376011786</v>
      </c>
      <c r="AF490">
        <v>19.700867793031733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0.3112029710612213</v>
      </c>
      <c r="AS490">
        <v>0.31639475343936851</v>
      </c>
      <c r="AT490">
        <v>0.32037376854616784</v>
      </c>
      <c r="AU490">
        <v>0.31998071267213357</v>
      </c>
      <c r="AV490">
        <v>0.31392180754789761</v>
      </c>
      <c r="AW490">
        <v>0.30188707815234317</v>
      </c>
      <c r="AX490">
        <v>0.2839255159293031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69.749998293160289</v>
      </c>
      <c r="BF490">
        <v>68.999998253039166</v>
      </c>
      <c r="BG490">
        <v>68.000000515774005</v>
      </c>
      <c r="BH490">
        <v>66.249999717218572</v>
      </c>
      <c r="BI490">
        <v>67.499998112373532</v>
      </c>
      <c r="BJ490">
        <v>67.249999992265799</v>
      </c>
      <c r="BK490">
        <v>67.499998112373532</v>
      </c>
      <c r="BL490">
        <v>69.500001018979916</v>
      </c>
      <c r="BM490">
        <v>75.249999231897959</v>
      </c>
      <c r="BN490">
        <v>81.750000989493316</v>
      </c>
      <c r="BO490">
        <v>86.500001585992948</v>
      </c>
      <c r="BP490">
        <v>88.499999779575504</v>
      </c>
      <c r="BQ490">
        <v>90.250001786598574</v>
      </c>
      <c r="BR490">
        <v>89.500001444360549</v>
      </c>
      <c r="BS490">
        <v>87.750001370885698</v>
      </c>
      <c r="BT490">
        <v>88.750001766779704</v>
      </c>
      <c r="BU490">
        <v>88.000002089198873</v>
      </c>
      <c r="BV490">
        <v>86.500001585992948</v>
      </c>
      <c r="BW490">
        <v>82.749998787181866</v>
      </c>
      <c r="BX490">
        <v>78.999999069963295</v>
      </c>
      <c r="BY490">
        <v>75.750002360379014</v>
      </c>
      <c r="BZ490">
        <v>74.000000474202707</v>
      </c>
      <c r="CA490">
        <v>72.500000696077365</v>
      </c>
      <c r="CB490">
        <v>71.499999091715708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3.3318327854382546E-2</v>
      </c>
      <c r="CO490">
        <v>3.3907518067933129E-2</v>
      </c>
      <c r="CP490">
        <v>3.4250145879931776E-2</v>
      </c>
      <c r="CQ490">
        <v>3.4290894434965517E-2</v>
      </c>
      <c r="CR490">
        <v>3.3986450071166657E-2</v>
      </c>
      <c r="CS490">
        <v>3.3286511365178004E-2</v>
      </c>
      <c r="CT490">
        <v>3.1682426658968067E-2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</row>
    <row r="491" spans="1:104" x14ac:dyDescent="0.25">
      <c r="A491" t="s">
        <v>639</v>
      </c>
      <c r="B491" t="s">
        <v>169</v>
      </c>
      <c r="C491" t="s">
        <v>27</v>
      </c>
      <c r="D491" t="s">
        <v>186</v>
      </c>
      <c r="E491" t="s">
        <v>183</v>
      </c>
      <c r="F491">
        <v>2020</v>
      </c>
      <c r="G491" t="s">
        <v>178</v>
      </c>
      <c r="H491">
        <v>9</v>
      </c>
      <c r="I491">
        <v>18.277924202459062</v>
      </c>
      <c r="J491">
        <v>17.546936440096648</v>
      </c>
      <c r="K491">
        <v>17.112224772011896</v>
      </c>
      <c r="L491">
        <v>17.050992199471334</v>
      </c>
      <c r="M491">
        <v>17.682846762133476</v>
      </c>
      <c r="N491">
        <v>19.479620440126954</v>
      </c>
      <c r="O491">
        <v>22.48454707760628</v>
      </c>
      <c r="P491">
        <v>25.167606422492891</v>
      </c>
      <c r="Q491">
        <v>28.700222061514179</v>
      </c>
      <c r="R491">
        <v>31.483583730578079</v>
      </c>
      <c r="S491">
        <v>33.518988878320414</v>
      </c>
      <c r="T491">
        <v>34.7764946068583</v>
      </c>
      <c r="U491">
        <v>35.308469227446295</v>
      </c>
      <c r="V491">
        <v>35.786629575022395</v>
      </c>
      <c r="W491">
        <v>35.687918175850214</v>
      </c>
      <c r="X491">
        <v>34.760860177457118</v>
      </c>
      <c r="Y491">
        <v>33.111225260924556</v>
      </c>
      <c r="Z491">
        <v>30.960593236161309</v>
      </c>
      <c r="AA491">
        <v>28.430746947412164</v>
      </c>
      <c r="AB491">
        <v>27.923305942226481</v>
      </c>
      <c r="AC491">
        <v>26.389028477644629</v>
      </c>
      <c r="AD491">
        <v>24.303009471984925</v>
      </c>
      <c r="AE491">
        <v>21.762810595848336</v>
      </c>
      <c r="AF491">
        <v>19.753396679425563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0.32011480915220109</v>
      </c>
      <c r="AS491">
        <v>0.32501157542692982</v>
      </c>
      <c r="AT491">
        <v>0.32941300379268362</v>
      </c>
      <c r="AU491">
        <v>0.32850437218899337</v>
      </c>
      <c r="AV491">
        <v>0.31997089882906654</v>
      </c>
      <c r="AW491">
        <v>0.30478613528459242</v>
      </c>
      <c r="AX491">
        <v>0.28498974883654576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69.250000240243367</v>
      </c>
      <c r="BF491">
        <v>68.499999475041648</v>
      </c>
      <c r="BG491">
        <v>68.499999475041648</v>
      </c>
      <c r="BH491">
        <v>67.249999992265799</v>
      </c>
      <c r="BI491">
        <v>67.249999992265799</v>
      </c>
      <c r="BJ491">
        <v>67.249999992265799</v>
      </c>
      <c r="BK491">
        <v>68.750000495471738</v>
      </c>
      <c r="BL491">
        <v>69.999998769779921</v>
      </c>
      <c r="BM491">
        <v>73.749999212079089</v>
      </c>
      <c r="BN491">
        <v>79.249999244466025</v>
      </c>
      <c r="BO491">
        <v>87.000000484837216</v>
      </c>
      <c r="BP491">
        <v>90.250001786598574</v>
      </c>
      <c r="BQ491">
        <v>91.999999201444581</v>
      </c>
      <c r="BR491">
        <v>91.999999201444581</v>
      </c>
      <c r="BS491">
        <v>92.500001725691817</v>
      </c>
      <c r="BT491">
        <v>92.749998879025412</v>
      </c>
      <c r="BU491">
        <v>90.499999181625711</v>
      </c>
      <c r="BV491">
        <v>89.250000423930459</v>
      </c>
      <c r="BW491">
        <v>88.000002089198873</v>
      </c>
      <c r="BX491">
        <v>79.749997901616766</v>
      </c>
      <c r="BY491">
        <v>75.999998788632027</v>
      </c>
      <c r="BZ491">
        <v>72.750001716507455</v>
      </c>
      <c r="CA491">
        <v>72.00000191807986</v>
      </c>
      <c r="CB491">
        <v>71.499999091715708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3.3827319338659012E-2</v>
      </c>
      <c r="CO491">
        <v>3.4400931648720913E-2</v>
      </c>
      <c r="CP491">
        <v>3.4791142129826508E-2</v>
      </c>
      <c r="CQ491">
        <v>3.4784221462940981E-2</v>
      </c>
      <c r="CR491">
        <v>3.4313309272199895E-2</v>
      </c>
      <c r="CS491">
        <v>3.335129908583695E-2</v>
      </c>
      <c r="CT491">
        <v>3.1541689017397491E-2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</row>
    <row r="492" spans="1:104" x14ac:dyDescent="0.25">
      <c r="A492" t="s">
        <v>640</v>
      </c>
      <c r="B492" t="s">
        <v>169</v>
      </c>
      <c r="C492" t="s">
        <v>27</v>
      </c>
      <c r="D492" t="s">
        <v>186</v>
      </c>
      <c r="E492" t="s">
        <v>183</v>
      </c>
      <c r="F492">
        <v>2020</v>
      </c>
      <c r="G492" t="s">
        <v>179</v>
      </c>
      <c r="H492">
        <v>10</v>
      </c>
      <c r="I492">
        <v>16.347435504765404</v>
      </c>
      <c r="J492">
        <v>15.728501145605099</v>
      </c>
      <c r="K492">
        <v>15.379873998501527</v>
      </c>
      <c r="L492">
        <v>15.323286987097156</v>
      </c>
      <c r="M492">
        <v>15.855449290264435</v>
      </c>
      <c r="N492">
        <v>17.365781685849267</v>
      </c>
      <c r="O492">
        <v>20.096049713820939</v>
      </c>
      <c r="P492">
        <v>21.894651214243932</v>
      </c>
      <c r="Q492">
        <v>24.439844906221062</v>
      </c>
      <c r="R492">
        <v>26.705824360206435</v>
      </c>
      <c r="S492">
        <v>28.511602859379675</v>
      </c>
      <c r="T492">
        <v>29.822664339486991</v>
      </c>
      <c r="U492">
        <v>30.574468183743058</v>
      </c>
      <c r="V492">
        <v>31.232231869900726</v>
      </c>
      <c r="W492">
        <v>31.250759325543296</v>
      </c>
      <c r="X492">
        <v>30.480011889808694</v>
      </c>
      <c r="Y492">
        <v>29.025111036835682</v>
      </c>
      <c r="Z492">
        <v>27.082271822397196</v>
      </c>
      <c r="AA492">
        <v>25.975202582272434</v>
      </c>
      <c r="AB492">
        <v>25.04460490659735</v>
      </c>
      <c r="AC492">
        <v>23.53671591931105</v>
      </c>
      <c r="AD492">
        <v>21.749134941452613</v>
      </c>
      <c r="AE492">
        <v>19.482253925281306</v>
      </c>
      <c r="AF492">
        <v>17.667136055764683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0.27451519508110706</v>
      </c>
      <c r="AS492">
        <v>0.28143548143192604</v>
      </c>
      <c r="AT492">
        <v>0.28749014665212547</v>
      </c>
      <c r="AU492">
        <v>0.28766069530796307</v>
      </c>
      <c r="AV492">
        <v>0.28056602825510252</v>
      </c>
      <c r="AW492">
        <v>0.26717378513290602</v>
      </c>
      <c r="AX492">
        <v>0.24929010310336064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62.5</v>
      </c>
      <c r="BF492">
        <v>62.999998777997519</v>
      </c>
      <c r="BG492">
        <v>62.999998777997519</v>
      </c>
      <c r="BH492">
        <v>60.749998597210755</v>
      </c>
      <c r="BI492">
        <v>58.999999248816508</v>
      </c>
      <c r="BJ492">
        <v>58.750000282781436</v>
      </c>
      <c r="BK492">
        <v>58.249999963987662</v>
      </c>
      <c r="BL492">
        <v>60.250000181753535</v>
      </c>
      <c r="BM492">
        <v>63.500001000127831</v>
      </c>
      <c r="BN492">
        <v>69.250000240243367</v>
      </c>
      <c r="BO492">
        <v>72.999999111534578</v>
      </c>
      <c r="BP492">
        <v>77.499998325063842</v>
      </c>
      <c r="BQ492">
        <v>79.999999707550828</v>
      </c>
      <c r="BR492">
        <v>79.500001231670225</v>
      </c>
      <c r="BS492">
        <v>77.750000312268043</v>
      </c>
      <c r="BT492">
        <v>77.750000312268043</v>
      </c>
      <c r="BU492">
        <v>76.749998768329775</v>
      </c>
      <c r="BV492">
        <v>76.500001856689707</v>
      </c>
      <c r="BW492">
        <v>73.250000192388043</v>
      </c>
      <c r="BX492">
        <v>70.500001414873935</v>
      </c>
      <c r="BY492">
        <v>67.749999011956845</v>
      </c>
      <c r="BZ492">
        <v>67.000000421996901</v>
      </c>
      <c r="CA492">
        <v>65.24999805243354</v>
      </c>
      <c r="CB492">
        <v>64.250001402789252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2.9053035772436734E-2</v>
      </c>
      <c r="CO492">
        <v>2.9910607634765406E-2</v>
      </c>
      <c r="CP492">
        <v>3.0504856633929746E-2</v>
      </c>
      <c r="CQ492">
        <v>3.0627988435036339E-2</v>
      </c>
      <c r="CR492">
        <v>3.0267552325194208E-2</v>
      </c>
      <c r="CS492">
        <v>2.93757639214338E-2</v>
      </c>
      <c r="CT492">
        <v>2.7690414378815073E-2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</row>
    <row r="493" spans="1:104" x14ac:dyDescent="0.25">
      <c r="A493" t="s">
        <v>641</v>
      </c>
      <c r="B493" t="s">
        <v>169</v>
      </c>
      <c r="C493" t="s">
        <v>27</v>
      </c>
      <c r="D493" t="s">
        <v>186</v>
      </c>
      <c r="E493" t="s">
        <v>183</v>
      </c>
      <c r="F493">
        <v>2020</v>
      </c>
      <c r="G493" t="s">
        <v>180</v>
      </c>
      <c r="H493">
        <v>11</v>
      </c>
      <c r="I493">
        <v>15.095356664571197</v>
      </c>
      <c r="J493">
        <v>14.645362525735987</v>
      </c>
      <c r="K493">
        <v>14.405584514749357</v>
      </c>
      <c r="L493">
        <v>14.444195849288143</v>
      </c>
      <c r="M493">
        <v>15.000224761690131</v>
      </c>
      <c r="N493">
        <v>16.500822353657078</v>
      </c>
      <c r="O493">
        <v>18.472191117741875</v>
      </c>
      <c r="P493">
        <v>20.291798693832185</v>
      </c>
      <c r="Q493">
        <v>22.501579892903916</v>
      </c>
      <c r="R493">
        <v>24.132546922299817</v>
      </c>
      <c r="S493">
        <v>25.371989125926735</v>
      </c>
      <c r="T493">
        <v>26.145779498314958</v>
      </c>
      <c r="U493">
        <v>26.49927405855686</v>
      </c>
      <c r="V493">
        <v>26.842813556845446</v>
      </c>
      <c r="W493">
        <v>26.654752409966797</v>
      </c>
      <c r="X493">
        <v>25.787113006192271</v>
      </c>
      <c r="Y493">
        <v>24.934004292994807</v>
      </c>
      <c r="Z493">
        <v>24.950315547363271</v>
      </c>
      <c r="AA493">
        <v>23.415879969895002</v>
      </c>
      <c r="AB493">
        <v>22.134047938580508</v>
      </c>
      <c r="AC493">
        <v>20.916091798866436</v>
      </c>
      <c r="AD493">
        <v>19.457686215985355</v>
      </c>
      <c r="AE493">
        <v>17.61541935026808</v>
      </c>
      <c r="AF493">
        <v>16.143202621108721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0.24066977101293083</v>
      </c>
      <c r="AS493">
        <v>0.24392366705582028</v>
      </c>
      <c r="AT493">
        <v>0.24708591180264536</v>
      </c>
      <c r="AU493">
        <v>0.24535482248809357</v>
      </c>
      <c r="AV493">
        <v>0.23736826901548921</v>
      </c>
      <c r="AW493">
        <v>0.2295154814645643</v>
      </c>
      <c r="AX493">
        <v>0.22966562271300064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57.499999470691172</v>
      </c>
      <c r="BF493">
        <v>56.750000427555854</v>
      </c>
      <c r="BG493">
        <v>56.249999625375025</v>
      </c>
      <c r="BH493">
        <v>55.249999440962867</v>
      </c>
      <c r="BI493">
        <v>56.750000427555854</v>
      </c>
      <c r="BJ493">
        <v>56.000000175952891</v>
      </c>
      <c r="BK493">
        <v>56.500000494746658</v>
      </c>
      <c r="BL493">
        <v>56.750000427555854</v>
      </c>
      <c r="BM493">
        <v>61.250001000611221</v>
      </c>
      <c r="BN493">
        <v>65.999998817635259</v>
      </c>
      <c r="BO493">
        <v>70.250000756984136</v>
      </c>
      <c r="BP493">
        <v>71.499999091715708</v>
      </c>
      <c r="BQ493">
        <v>72.00000191807986</v>
      </c>
      <c r="BR493">
        <v>70.500001414873935</v>
      </c>
      <c r="BS493">
        <v>69.500001018979916</v>
      </c>
      <c r="BT493">
        <v>70.250000756984136</v>
      </c>
      <c r="BU493">
        <v>68.499999475041648</v>
      </c>
      <c r="BV493">
        <v>65.750000939221067</v>
      </c>
      <c r="BW493">
        <v>64.250001402789252</v>
      </c>
      <c r="BX493">
        <v>63.749998999388779</v>
      </c>
      <c r="BY493">
        <v>62.75000174551068</v>
      </c>
      <c r="BZ493">
        <v>61.499998999872169</v>
      </c>
      <c r="CA493">
        <v>61.250001000611221</v>
      </c>
      <c r="CB493">
        <v>59.500000927136384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2.5592147577665265E-2</v>
      </c>
      <c r="CO493">
        <v>2.6057812153041947E-2</v>
      </c>
      <c r="CP493">
        <v>2.6369676009766505E-2</v>
      </c>
      <c r="CQ493">
        <v>2.6282736985677239E-2</v>
      </c>
      <c r="CR493">
        <v>2.5680219834215822E-2</v>
      </c>
      <c r="CS493">
        <v>2.5068321480112392E-2</v>
      </c>
      <c r="CT493">
        <v>2.501894430433757E-2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</row>
    <row r="494" spans="1:104" x14ac:dyDescent="0.25">
      <c r="A494" t="s">
        <v>642</v>
      </c>
      <c r="B494" t="s">
        <v>169</v>
      </c>
      <c r="C494" t="s">
        <v>27</v>
      </c>
      <c r="D494" t="s">
        <v>186</v>
      </c>
      <c r="E494" t="s">
        <v>183</v>
      </c>
      <c r="F494">
        <v>2020</v>
      </c>
      <c r="G494" t="s">
        <v>181</v>
      </c>
      <c r="H494">
        <v>12</v>
      </c>
      <c r="I494">
        <v>14.6052000776483</v>
      </c>
      <c r="J494">
        <v>14.209818057274692</v>
      </c>
      <c r="K494">
        <v>14.023871509752308</v>
      </c>
      <c r="L494">
        <v>14.104056994078174</v>
      </c>
      <c r="M494">
        <v>14.682406523047646</v>
      </c>
      <c r="N494">
        <v>16.204825490936262</v>
      </c>
      <c r="O494">
        <v>18.147398510162699</v>
      </c>
      <c r="P494">
        <v>19.945049082496169</v>
      </c>
      <c r="Q494">
        <v>21.789844508163903</v>
      </c>
      <c r="R494">
        <v>22.84963715687449</v>
      </c>
      <c r="S494">
        <v>23.517654305860443</v>
      </c>
      <c r="T494">
        <v>23.823596373970283</v>
      </c>
      <c r="U494">
        <v>23.849883491041521</v>
      </c>
      <c r="V494">
        <v>23.948327864180143</v>
      </c>
      <c r="W494">
        <v>23.697112416841932</v>
      </c>
      <c r="X494">
        <v>22.95794831340444</v>
      </c>
      <c r="Y494">
        <v>22.422337111534617</v>
      </c>
      <c r="Z494">
        <v>22.931069213348021</v>
      </c>
      <c r="AA494">
        <v>21.97424392252772</v>
      </c>
      <c r="AB494">
        <v>20.875140251613679</v>
      </c>
      <c r="AC494">
        <v>19.817299814418618</v>
      </c>
      <c r="AD494">
        <v>18.560602701798391</v>
      </c>
      <c r="AE494">
        <v>16.906288152894781</v>
      </c>
      <c r="AF494">
        <v>15.596497769275544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0.21929426206381844</v>
      </c>
      <c r="AS494">
        <v>0.21953623953691395</v>
      </c>
      <c r="AT494">
        <v>0.22044240369512882</v>
      </c>
      <c r="AU494">
        <v>0.21812998373090664</v>
      </c>
      <c r="AV494">
        <v>0.21132604519960271</v>
      </c>
      <c r="AW494">
        <v>0.20639578737683673</v>
      </c>
      <c r="AX494">
        <v>0.21107862737979913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50.999999646644063</v>
      </c>
      <c r="BF494">
        <v>51.250001150461202</v>
      </c>
      <c r="BG494">
        <v>49.499999747671957</v>
      </c>
      <c r="BH494">
        <v>49.499999747671957</v>
      </c>
      <c r="BI494">
        <v>49.499999747671957</v>
      </c>
      <c r="BJ494">
        <v>48.249999147063527</v>
      </c>
      <c r="BK494">
        <v>47.499999258000862</v>
      </c>
      <c r="BL494">
        <v>47.250000080483943</v>
      </c>
      <c r="BM494">
        <v>54.500000518674319</v>
      </c>
      <c r="BN494">
        <v>58.499998295577228</v>
      </c>
      <c r="BO494">
        <v>61.74999995987887</v>
      </c>
      <c r="BP494">
        <v>63.999999778125343</v>
      </c>
      <c r="BQ494">
        <v>64.499998556122847</v>
      </c>
      <c r="BR494">
        <v>65.499999072863616</v>
      </c>
      <c r="BS494">
        <v>62.999998777997519</v>
      </c>
      <c r="BT494">
        <v>61.499998999872169</v>
      </c>
      <c r="BU494">
        <v>60.000001276141845</v>
      </c>
      <c r="BV494">
        <v>55.750000243143695</v>
      </c>
      <c r="BW494">
        <v>50.999999646644063</v>
      </c>
      <c r="BX494">
        <v>47.999999607006323</v>
      </c>
      <c r="BY494">
        <v>47.000000389368282</v>
      </c>
      <c r="BZ494">
        <v>44.49999946005665</v>
      </c>
      <c r="CA494">
        <v>45.000000141390714</v>
      </c>
      <c r="CB494">
        <v>44.49999946005665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2.285265023879313E-2</v>
      </c>
      <c r="CO494">
        <v>2.2999531101886319E-2</v>
      </c>
      <c r="CP494">
        <v>2.3114171723431016E-2</v>
      </c>
      <c r="CQ494">
        <v>2.2994626513945144E-2</v>
      </c>
      <c r="CR494">
        <v>2.2502775077585919E-2</v>
      </c>
      <c r="CS494">
        <v>2.2166674678723727E-2</v>
      </c>
      <c r="CT494">
        <v>2.2560274578652943E-2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</row>
    <row r="495" spans="1:104" x14ac:dyDescent="0.25">
      <c r="A495" t="s">
        <v>643</v>
      </c>
      <c r="B495" t="s">
        <v>169</v>
      </c>
      <c r="C495" t="s">
        <v>27</v>
      </c>
      <c r="D495" t="s">
        <v>186</v>
      </c>
      <c r="E495" t="s">
        <v>183</v>
      </c>
      <c r="F495">
        <v>2020</v>
      </c>
      <c r="G495" t="s">
        <v>182</v>
      </c>
      <c r="H495">
        <v>8</v>
      </c>
      <c r="I495">
        <v>17.621724122384638</v>
      </c>
      <c r="J495">
        <v>16.877355979591428</v>
      </c>
      <c r="K495">
        <v>16.448168541919721</v>
      </c>
      <c r="L495">
        <v>16.353293068321488</v>
      </c>
      <c r="M495">
        <v>16.939222657767768</v>
      </c>
      <c r="N495">
        <v>18.578419261238821</v>
      </c>
      <c r="O495">
        <v>21.130736870024581</v>
      </c>
      <c r="P495">
        <v>23.797100894417074</v>
      </c>
      <c r="Q495">
        <v>26.809229047434133</v>
      </c>
      <c r="R495">
        <v>29.209514718600893</v>
      </c>
      <c r="S495">
        <v>31.096964203408316</v>
      </c>
      <c r="T495">
        <v>32.218715011296496</v>
      </c>
      <c r="U495">
        <v>32.764161372469786</v>
      </c>
      <c r="V495">
        <v>33.219517542700366</v>
      </c>
      <c r="W495">
        <v>33.228214431216557</v>
      </c>
      <c r="X495">
        <v>32.640156231742168</v>
      </c>
      <c r="Y495">
        <v>31.447583630282999</v>
      </c>
      <c r="Z495">
        <v>29.620014133043689</v>
      </c>
      <c r="AA495">
        <v>27.108223287578088</v>
      </c>
      <c r="AB495">
        <v>26.07807039263988</v>
      </c>
      <c r="AC495">
        <v>25.371218863751185</v>
      </c>
      <c r="AD495">
        <v>23.533581335491871</v>
      </c>
      <c r="AE495">
        <v>21.142350629359512</v>
      </c>
      <c r="AF495">
        <v>19.185527359580512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0.29657064245390491</v>
      </c>
      <c r="AS495">
        <v>0.30159144093903678</v>
      </c>
      <c r="AT495">
        <v>0.3057829561133471</v>
      </c>
      <c r="AU495">
        <v>0.30586300352363494</v>
      </c>
      <c r="AV495">
        <v>0.30044997054482608</v>
      </c>
      <c r="AW495">
        <v>0.28947244806807065</v>
      </c>
      <c r="AX495">
        <v>0.27264981456269621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66.874998582467441</v>
      </c>
      <c r="BF495">
        <v>66.312497978354472</v>
      </c>
      <c r="BG495">
        <v>65.750000939221067</v>
      </c>
      <c r="BH495">
        <v>65.187500153837931</v>
      </c>
      <c r="BI495">
        <v>65.187500153837931</v>
      </c>
      <c r="BJ495">
        <v>65.24999805243354</v>
      </c>
      <c r="BK495">
        <v>66.625001429133846</v>
      </c>
      <c r="BL495">
        <v>68.499999475041648</v>
      </c>
      <c r="BM495">
        <v>72.374999944168792</v>
      </c>
      <c r="BN495">
        <v>76.999999063679269</v>
      </c>
      <c r="BO495">
        <v>81.625000237584743</v>
      </c>
      <c r="BP495">
        <v>83.437499297276062</v>
      </c>
      <c r="BQ495">
        <v>85.124998088445864</v>
      </c>
      <c r="BR495">
        <v>85.18750154599266</v>
      </c>
      <c r="BS495">
        <v>84.374999196369004</v>
      </c>
      <c r="BT495">
        <v>84.750000304050459</v>
      </c>
      <c r="BU495">
        <v>83.812501915542072</v>
      </c>
      <c r="BV495">
        <v>82.999999565918415</v>
      </c>
      <c r="BW495">
        <v>79.812500090272536</v>
      </c>
      <c r="BX495">
        <v>75.43750199119215</v>
      </c>
      <c r="BY495">
        <v>72.312501803879655</v>
      </c>
      <c r="BZ495">
        <v>70.624999508153664</v>
      </c>
      <c r="CA495">
        <v>69.625001045807906</v>
      </c>
      <c r="CB495">
        <v>68.750000495471738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3.1875347874687654E-2</v>
      </c>
      <c r="CO495">
        <v>3.2462660406901739E-2</v>
      </c>
      <c r="CP495">
        <v>3.2835023920768501E-2</v>
      </c>
      <c r="CQ495">
        <v>3.2924711195643754E-2</v>
      </c>
      <c r="CR495">
        <v>3.2662887516499164E-2</v>
      </c>
      <c r="CS495">
        <v>3.2022097900132579E-2</v>
      </c>
      <c r="CT495">
        <v>3.0507935517939993E-2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</row>
    <row r="496" spans="1:104" x14ac:dyDescent="0.25">
      <c r="A496" t="s">
        <v>644</v>
      </c>
      <c r="B496" t="s">
        <v>169</v>
      </c>
      <c r="C496" t="s">
        <v>27</v>
      </c>
      <c r="D496" t="s">
        <v>186</v>
      </c>
      <c r="E496" t="s">
        <v>183</v>
      </c>
      <c r="F496">
        <v>2021</v>
      </c>
      <c r="G496" t="s">
        <v>170</v>
      </c>
      <c r="H496">
        <v>1</v>
      </c>
      <c r="I496">
        <v>14.328264216591345</v>
      </c>
      <c r="J496">
        <v>13.963510597376226</v>
      </c>
      <c r="K496">
        <v>13.840144139355624</v>
      </c>
      <c r="L496">
        <v>13.970332367060163</v>
      </c>
      <c r="M496">
        <v>14.619030423456403</v>
      </c>
      <c r="N496">
        <v>16.22479853069002</v>
      </c>
      <c r="O496">
        <v>18.901809917941971</v>
      </c>
      <c r="P496">
        <v>20.680312577128635</v>
      </c>
      <c r="Q496">
        <v>22.081383839762264</v>
      </c>
      <c r="R496">
        <v>22.40618142471758</v>
      </c>
      <c r="S496">
        <v>22.367733928180716</v>
      </c>
      <c r="T496">
        <v>22.185734938431636</v>
      </c>
      <c r="U496">
        <v>21.845075452698413</v>
      </c>
      <c r="V496">
        <v>21.665901256085917</v>
      </c>
      <c r="W496">
        <v>21.335894095482448</v>
      </c>
      <c r="X496">
        <v>20.807610769549225</v>
      </c>
      <c r="Y496">
        <v>20.599923352709563</v>
      </c>
      <c r="Z496">
        <v>21.622295740152104</v>
      </c>
      <c r="AA496">
        <v>21.211357599081168</v>
      </c>
      <c r="AB496">
        <v>20.299697185535297</v>
      </c>
      <c r="AC496">
        <v>19.353934887364598</v>
      </c>
      <c r="AD496">
        <v>18.211407907226981</v>
      </c>
      <c r="AE496">
        <v>16.603159956395121</v>
      </c>
      <c r="AF496">
        <v>15.387433628322091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0.20421787540896158</v>
      </c>
      <c r="AS496">
        <v>0.20108214130323818</v>
      </c>
      <c r="AT496">
        <v>0.19943285686970405</v>
      </c>
      <c r="AU496">
        <v>0.19639515769600527</v>
      </c>
      <c r="AV496">
        <v>0.1915323660023312</v>
      </c>
      <c r="AW496">
        <v>0.1896206164384952</v>
      </c>
      <c r="AX496">
        <v>0.19903146268688529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47.000000389368282</v>
      </c>
      <c r="BF496">
        <v>47.000000389368282</v>
      </c>
      <c r="BG496">
        <v>46.500000282056348</v>
      </c>
      <c r="BH496">
        <v>45.99999960072229</v>
      </c>
      <c r="BI496">
        <v>44.750000722180275</v>
      </c>
      <c r="BJ496">
        <v>44.750000722180275</v>
      </c>
      <c r="BK496">
        <v>44.49999946005665</v>
      </c>
      <c r="BL496">
        <v>43.500000242418608</v>
      </c>
      <c r="BM496">
        <v>46.749999248091427</v>
      </c>
      <c r="BN496">
        <v>51.749999777400262</v>
      </c>
      <c r="BO496">
        <v>54.500000518674319</v>
      </c>
      <c r="BP496">
        <v>56.500000494746658</v>
      </c>
      <c r="BQ496">
        <v>56.999999514437697</v>
      </c>
      <c r="BR496">
        <v>58.999999248816508</v>
      </c>
      <c r="BS496">
        <v>58.249999963987662</v>
      </c>
      <c r="BT496">
        <v>58.249999963987662</v>
      </c>
      <c r="BU496">
        <v>56.249999625375025</v>
      </c>
      <c r="BV496">
        <v>52.499998820535566</v>
      </c>
      <c r="BW496">
        <v>49.499999747671957</v>
      </c>
      <c r="BX496">
        <v>46.749999248091427</v>
      </c>
      <c r="BY496">
        <v>46.500000282056348</v>
      </c>
      <c r="BZ496">
        <v>47.000000389368282</v>
      </c>
      <c r="CA496">
        <v>45.99999960072229</v>
      </c>
      <c r="CB496">
        <v>45.249999590812855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2.048733465384445E-2</v>
      </c>
      <c r="CO496">
        <v>2.026671208821245E-2</v>
      </c>
      <c r="CP496">
        <v>2.0117067651100565E-2</v>
      </c>
      <c r="CQ496">
        <v>1.9931527229394171E-2</v>
      </c>
      <c r="CR496">
        <v>1.9683797782634339E-2</v>
      </c>
      <c r="CS496">
        <v>1.9736973779577054E-2</v>
      </c>
      <c r="CT496">
        <v>2.0660973290382786E-2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</row>
    <row r="497" spans="1:104" x14ac:dyDescent="0.25">
      <c r="A497" t="s">
        <v>645</v>
      </c>
      <c r="B497" t="s">
        <v>169</v>
      </c>
      <c r="C497" t="s">
        <v>27</v>
      </c>
      <c r="D497" t="s">
        <v>186</v>
      </c>
      <c r="E497" t="s">
        <v>183</v>
      </c>
      <c r="F497">
        <v>2021</v>
      </c>
      <c r="G497" t="s">
        <v>171</v>
      </c>
      <c r="H497">
        <v>2</v>
      </c>
      <c r="I497">
        <v>14.708678330344316</v>
      </c>
      <c r="J497">
        <v>14.28253539278125</v>
      </c>
      <c r="K497">
        <v>14.119532351371738</v>
      </c>
      <c r="L497">
        <v>14.200397606304787</v>
      </c>
      <c r="M497">
        <v>14.797269001753939</v>
      </c>
      <c r="N497">
        <v>16.380582730156835</v>
      </c>
      <c r="O497">
        <v>18.775193286171277</v>
      </c>
      <c r="P497">
        <v>20.476022751986768</v>
      </c>
      <c r="Q497">
        <v>22.143770793474484</v>
      </c>
      <c r="R497">
        <v>23.025853175733303</v>
      </c>
      <c r="S497">
        <v>23.564645993472741</v>
      </c>
      <c r="T497">
        <v>23.825724802728242</v>
      </c>
      <c r="U497">
        <v>23.85747642169882</v>
      </c>
      <c r="V497">
        <v>23.974646053975881</v>
      </c>
      <c r="W497">
        <v>23.808851414525598</v>
      </c>
      <c r="X497">
        <v>23.168496158070578</v>
      </c>
      <c r="Y497">
        <v>22.453403219676666</v>
      </c>
      <c r="Z497">
        <v>22.55740541862906</v>
      </c>
      <c r="AA497">
        <v>22.43235737787068</v>
      </c>
      <c r="AB497">
        <v>21.33394911966699</v>
      </c>
      <c r="AC497">
        <v>20.266760195750702</v>
      </c>
      <c r="AD497">
        <v>18.928252443953255</v>
      </c>
      <c r="AE497">
        <v>17.151719942026752</v>
      </c>
      <c r="AF497">
        <v>15.799912097368138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0.21931385257541045</v>
      </c>
      <c r="AS497">
        <v>0.21960613522885275</v>
      </c>
      <c r="AT497">
        <v>0.22068467396199823</v>
      </c>
      <c r="AU497">
        <v>0.21915853851895425</v>
      </c>
      <c r="AV497">
        <v>0.21326411150684971</v>
      </c>
      <c r="AW497">
        <v>0.20668174221513905</v>
      </c>
      <c r="AX497">
        <v>0.20763907872365253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48.750000221149577</v>
      </c>
      <c r="BF497">
        <v>50.249999636734628</v>
      </c>
      <c r="BG497">
        <v>50.75000043891545</v>
      </c>
      <c r="BH497">
        <v>50.499998844463235</v>
      </c>
      <c r="BI497">
        <v>49.499999747671957</v>
      </c>
      <c r="BJ497">
        <v>48.750000221149577</v>
      </c>
      <c r="BK497">
        <v>48.999998915279441</v>
      </c>
      <c r="BL497">
        <v>50.000000549852786</v>
      </c>
      <c r="BM497">
        <v>52.250000337887556</v>
      </c>
      <c r="BN497">
        <v>54.500000518674319</v>
      </c>
      <c r="BO497">
        <v>56.500000494746658</v>
      </c>
      <c r="BP497">
        <v>57.749999524347132</v>
      </c>
      <c r="BQ497">
        <v>59.749999530631165</v>
      </c>
      <c r="BR497">
        <v>60.749998597210755</v>
      </c>
      <c r="BS497">
        <v>60.500001927264215</v>
      </c>
      <c r="BT497">
        <v>58.499998295577228</v>
      </c>
      <c r="BU497">
        <v>56.999999514437697</v>
      </c>
      <c r="BV497">
        <v>55.000000595774551</v>
      </c>
      <c r="BW497">
        <v>53.500001421883042</v>
      </c>
      <c r="BX497">
        <v>52.75000068689301</v>
      </c>
      <c r="BY497">
        <v>51.250001150461202</v>
      </c>
      <c r="BZ497">
        <v>50.249999636734628</v>
      </c>
      <c r="CA497">
        <v>49.749999317940855</v>
      </c>
      <c r="CB497">
        <v>50.249999636734628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2.274230692384013E-2</v>
      </c>
      <c r="CO497">
        <v>2.2883814269927916E-2</v>
      </c>
      <c r="CP497">
        <v>2.300711594744289E-2</v>
      </c>
      <c r="CQ497">
        <v>2.295281022454428E-2</v>
      </c>
      <c r="CR497">
        <v>2.262493737568411E-2</v>
      </c>
      <c r="CS497">
        <v>2.2235825892796462E-2</v>
      </c>
      <c r="CT497">
        <v>2.226995568069259E-2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</row>
    <row r="498" spans="1:104" x14ac:dyDescent="0.25">
      <c r="A498" t="s">
        <v>646</v>
      </c>
      <c r="B498" t="s">
        <v>169</v>
      </c>
      <c r="C498" t="s">
        <v>27</v>
      </c>
      <c r="D498" t="s">
        <v>186</v>
      </c>
      <c r="E498" t="s">
        <v>183</v>
      </c>
      <c r="F498">
        <v>2021</v>
      </c>
      <c r="G498" t="s">
        <v>172</v>
      </c>
      <c r="H498">
        <v>3</v>
      </c>
      <c r="I498">
        <v>15.050588716049988</v>
      </c>
      <c r="J498">
        <v>14.53008144138796</v>
      </c>
      <c r="K498">
        <v>14.288796569427262</v>
      </c>
      <c r="L498">
        <v>14.304552457380396</v>
      </c>
      <c r="M498">
        <v>14.842979086762504</v>
      </c>
      <c r="N498">
        <v>16.33758646318979</v>
      </c>
      <c r="O498">
        <v>18.834235835868238</v>
      </c>
      <c r="P498">
        <v>20.504424204061973</v>
      </c>
      <c r="Q498">
        <v>22.045311926276959</v>
      </c>
      <c r="R498">
        <v>22.881759382662246</v>
      </c>
      <c r="S498">
        <v>23.470834975947017</v>
      </c>
      <c r="T498">
        <v>23.740813703837166</v>
      </c>
      <c r="U498">
        <v>23.780206856523428</v>
      </c>
      <c r="V498">
        <v>23.985221052281751</v>
      </c>
      <c r="W498">
        <v>23.936724996159924</v>
      </c>
      <c r="X498">
        <v>23.563476393161583</v>
      </c>
      <c r="Y498">
        <v>22.950831866436488</v>
      </c>
      <c r="Z498">
        <v>22.391997413298196</v>
      </c>
      <c r="AA498">
        <v>21.974381468805287</v>
      </c>
      <c r="AB498">
        <v>21.909173332253591</v>
      </c>
      <c r="AC498">
        <v>20.904935293479337</v>
      </c>
      <c r="AD498">
        <v>19.54193462898068</v>
      </c>
      <c r="AE498">
        <v>17.711138228546499</v>
      </c>
      <c r="AF498">
        <v>16.274186171586738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0.21853225523291733</v>
      </c>
      <c r="AS498">
        <v>0.2188948619706399</v>
      </c>
      <c r="AT498">
        <v>0.22078200234169545</v>
      </c>
      <c r="AU498">
        <v>0.22033560277006473</v>
      </c>
      <c r="AV498">
        <v>0.21689987353257925</v>
      </c>
      <c r="AW498">
        <v>0.21126054106022904</v>
      </c>
      <c r="AX498">
        <v>0.20611650837819645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46.500000282056348</v>
      </c>
      <c r="BF498">
        <v>48.249999147063527</v>
      </c>
      <c r="BG498">
        <v>48.500000530033915</v>
      </c>
      <c r="BH498">
        <v>49.499999747671957</v>
      </c>
      <c r="BI498">
        <v>48.249999147063527</v>
      </c>
      <c r="BJ498">
        <v>47.999999607006323</v>
      </c>
      <c r="BK498">
        <v>48.249999147063527</v>
      </c>
      <c r="BL498">
        <v>48.750000221149577</v>
      </c>
      <c r="BM498">
        <v>52.250000337887556</v>
      </c>
      <c r="BN498">
        <v>53.749999783684288</v>
      </c>
      <c r="BO498">
        <v>56.500000494746658</v>
      </c>
      <c r="BP498">
        <v>57.499999470691172</v>
      </c>
      <c r="BQ498">
        <v>58.999999248816508</v>
      </c>
      <c r="BR498">
        <v>60.000001276141845</v>
      </c>
      <c r="BS498">
        <v>59.500000927136384</v>
      </c>
      <c r="BT498">
        <v>58.999999248816508</v>
      </c>
      <c r="BU498">
        <v>58.000000031178466</v>
      </c>
      <c r="BV498">
        <v>56.750000427555854</v>
      </c>
      <c r="BW498">
        <v>52.250000337887556</v>
      </c>
      <c r="BX498">
        <v>50.75000043891545</v>
      </c>
      <c r="BY498">
        <v>49.499999747671957</v>
      </c>
      <c r="BZ498">
        <v>48.500000530033915</v>
      </c>
      <c r="CA498">
        <v>47.999999607006323</v>
      </c>
      <c r="CB498">
        <v>47.999999607006323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2.248786842898105E-2</v>
      </c>
      <c r="CO498">
        <v>2.265558275743659E-2</v>
      </c>
      <c r="CP498">
        <v>2.2863666222350507E-2</v>
      </c>
      <c r="CQ498">
        <v>2.2960486589787756E-2</v>
      </c>
      <c r="CR498">
        <v>2.2914074392450898E-2</v>
      </c>
      <c r="CS498">
        <v>2.269571413065526E-2</v>
      </c>
      <c r="CT498">
        <v>2.2217825494304483E-2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</row>
    <row r="499" spans="1:104" x14ac:dyDescent="0.25">
      <c r="A499" t="s">
        <v>647</v>
      </c>
      <c r="B499" t="s">
        <v>169</v>
      </c>
      <c r="C499" t="s">
        <v>27</v>
      </c>
      <c r="D499" t="s">
        <v>186</v>
      </c>
      <c r="E499" t="s">
        <v>183</v>
      </c>
      <c r="F499">
        <v>2021</v>
      </c>
      <c r="G499" t="s">
        <v>173</v>
      </c>
      <c r="H499">
        <v>4</v>
      </c>
      <c r="I499">
        <v>15.535428483373542</v>
      </c>
      <c r="J499">
        <v>14.925485878836511</v>
      </c>
      <c r="K499">
        <v>14.592511786641811</v>
      </c>
      <c r="L499">
        <v>14.539151210151097</v>
      </c>
      <c r="M499">
        <v>15.023249846922436</v>
      </c>
      <c r="N499">
        <v>16.441343109068214</v>
      </c>
      <c r="O499">
        <v>18.535370894210125</v>
      </c>
      <c r="P499">
        <v>20.326423535280504</v>
      </c>
      <c r="Q499">
        <v>22.72190350824134</v>
      </c>
      <c r="R499">
        <v>24.567000597646711</v>
      </c>
      <c r="S499">
        <v>25.967399280055684</v>
      </c>
      <c r="T499">
        <v>26.856885671713183</v>
      </c>
      <c r="U499">
        <v>27.310188081380858</v>
      </c>
      <c r="V499">
        <v>27.758560063875077</v>
      </c>
      <c r="W499">
        <v>27.783318416496051</v>
      </c>
      <c r="X499">
        <v>27.214940996426709</v>
      </c>
      <c r="Y499">
        <v>26.154018377591033</v>
      </c>
      <c r="Z499">
        <v>24.711118884846488</v>
      </c>
      <c r="AA499">
        <v>23.034752127593826</v>
      </c>
      <c r="AB499">
        <v>23.031723246929584</v>
      </c>
      <c r="AC499">
        <v>22.258618974497868</v>
      </c>
      <c r="AD499">
        <v>20.636039647169387</v>
      </c>
      <c r="AE499">
        <v>18.526891967940823</v>
      </c>
      <c r="AF499">
        <v>16.825435987176988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0.24721544242285065</v>
      </c>
      <c r="AS499">
        <v>0.2513880534574307</v>
      </c>
      <c r="AT499">
        <v>0.25551528948203805</v>
      </c>
      <c r="AU499">
        <v>0.25574317485334386</v>
      </c>
      <c r="AV499">
        <v>0.25051131820087402</v>
      </c>
      <c r="AW499">
        <v>0.24074561297939251</v>
      </c>
      <c r="AX499">
        <v>0.22746383347777258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57.749999524347132</v>
      </c>
      <c r="BF499">
        <v>58.249999963987662</v>
      </c>
      <c r="BG499">
        <v>57.499999470691172</v>
      </c>
      <c r="BH499">
        <v>57.499999470691172</v>
      </c>
      <c r="BI499">
        <v>57.250000504656093</v>
      </c>
      <c r="BJ499">
        <v>57.499999470691172</v>
      </c>
      <c r="BK499">
        <v>58.249999963987662</v>
      </c>
      <c r="BL499">
        <v>62.999998777997519</v>
      </c>
      <c r="BM499">
        <v>68.000000515774005</v>
      </c>
      <c r="BN499">
        <v>67.000000421996901</v>
      </c>
      <c r="BO499">
        <v>69.500001018979916</v>
      </c>
      <c r="BP499">
        <v>71.750001139343311</v>
      </c>
      <c r="BQ499">
        <v>72.500000696077365</v>
      </c>
      <c r="BR499">
        <v>71.499999091715708</v>
      </c>
      <c r="BS499">
        <v>71.499999091715708</v>
      </c>
      <c r="BT499">
        <v>70.749999534981654</v>
      </c>
      <c r="BU499">
        <v>69.250000240243367</v>
      </c>
      <c r="BV499">
        <v>68.2499976691076</v>
      </c>
      <c r="BW499">
        <v>67.000000421996901</v>
      </c>
      <c r="BX499">
        <v>63.999999778125343</v>
      </c>
      <c r="BY499">
        <v>61.74999995987887</v>
      </c>
      <c r="BZ499">
        <v>61.499998999872169</v>
      </c>
      <c r="CA499">
        <v>60.000001276141845</v>
      </c>
      <c r="CB499">
        <v>58.499998295577228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2.6408281769739656E-2</v>
      </c>
      <c r="CO499">
        <v>2.695005491502403E-2</v>
      </c>
      <c r="CP499">
        <v>2.7345930834293722E-2</v>
      </c>
      <c r="CQ499">
        <v>2.7457649438210312E-2</v>
      </c>
      <c r="CR499">
        <v>2.724897560069206E-2</v>
      </c>
      <c r="CS499">
        <v>2.6650011978710478E-2</v>
      </c>
      <c r="CT499">
        <v>2.5423047676900113E-2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</row>
    <row r="500" spans="1:104" x14ac:dyDescent="0.25">
      <c r="A500" t="s">
        <v>648</v>
      </c>
      <c r="B500" t="s">
        <v>169</v>
      </c>
      <c r="C500" t="s">
        <v>27</v>
      </c>
      <c r="D500" t="s">
        <v>186</v>
      </c>
      <c r="E500" t="s">
        <v>183</v>
      </c>
      <c r="F500">
        <v>2021</v>
      </c>
      <c r="G500" t="s">
        <v>174</v>
      </c>
      <c r="H500">
        <v>5</v>
      </c>
      <c r="I500">
        <v>15.428401708922916</v>
      </c>
      <c r="J500">
        <v>14.858592685202536</v>
      </c>
      <c r="K500">
        <v>14.550314437639509</v>
      </c>
      <c r="L500">
        <v>14.490682216151749</v>
      </c>
      <c r="M500">
        <v>14.983634011412525</v>
      </c>
      <c r="N500">
        <v>16.361647522422629</v>
      </c>
      <c r="O500">
        <v>18.233658183424193</v>
      </c>
      <c r="P500">
        <v>20.485687623092218</v>
      </c>
      <c r="Q500">
        <v>22.903613047328996</v>
      </c>
      <c r="R500">
        <v>24.523704026468138</v>
      </c>
      <c r="S500">
        <v>25.678465034621855</v>
      </c>
      <c r="T500">
        <v>26.428114271689445</v>
      </c>
      <c r="U500">
        <v>26.784681157007675</v>
      </c>
      <c r="V500">
        <v>27.162603727684949</v>
      </c>
      <c r="W500">
        <v>27.096523009512193</v>
      </c>
      <c r="X500">
        <v>26.427463292824072</v>
      </c>
      <c r="Y500">
        <v>25.334741630215397</v>
      </c>
      <c r="Z500">
        <v>23.867208362758955</v>
      </c>
      <c r="AA500">
        <v>22.258290029602989</v>
      </c>
      <c r="AB500">
        <v>22.019579624257688</v>
      </c>
      <c r="AC500">
        <v>21.859857867087388</v>
      </c>
      <c r="AD500">
        <v>20.32940002887203</v>
      </c>
      <c r="AE500">
        <v>18.297477473420969</v>
      </c>
      <c r="AF500">
        <v>16.661144039487375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0.2432686402958715</v>
      </c>
      <c r="AS500">
        <v>0.24655080657485204</v>
      </c>
      <c r="AT500">
        <v>0.25002955726074927</v>
      </c>
      <c r="AU500">
        <v>0.24942129442247207</v>
      </c>
      <c r="AV500">
        <v>0.24326264964792702</v>
      </c>
      <c r="AW500">
        <v>0.23320423102037327</v>
      </c>
      <c r="AX500">
        <v>0.21969570427850579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58.999999248816508</v>
      </c>
      <c r="BF500">
        <v>59.500000927136384</v>
      </c>
      <c r="BG500">
        <v>59.749999530631165</v>
      </c>
      <c r="BH500">
        <v>59.749999530631165</v>
      </c>
      <c r="BI500">
        <v>59.749999530631165</v>
      </c>
      <c r="BJ500">
        <v>60.000001276141845</v>
      </c>
      <c r="BK500">
        <v>60.749998597210755</v>
      </c>
      <c r="BL500">
        <v>61.000000221874664</v>
      </c>
      <c r="BM500">
        <v>64.250001402789252</v>
      </c>
      <c r="BN500">
        <v>66.249999717218572</v>
      </c>
      <c r="BO500">
        <v>70.500001414873935</v>
      </c>
      <c r="BP500">
        <v>72.750001716507455</v>
      </c>
      <c r="BQ500">
        <v>72.750001716507455</v>
      </c>
      <c r="BR500">
        <v>73.250000192388043</v>
      </c>
      <c r="BS500">
        <v>72.999999111534578</v>
      </c>
      <c r="BT500">
        <v>72.249998588026401</v>
      </c>
      <c r="BU500">
        <v>70.500001414873935</v>
      </c>
      <c r="BV500">
        <v>67.749999011956845</v>
      </c>
      <c r="BW500">
        <v>64.499998556122847</v>
      </c>
      <c r="BX500">
        <v>61.499998999872169</v>
      </c>
      <c r="BY500">
        <v>60.749998597210755</v>
      </c>
      <c r="BZ500">
        <v>60.000001276141845</v>
      </c>
      <c r="CA500">
        <v>60.000001276141845</v>
      </c>
      <c r="CB500">
        <v>60.000001276141845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2.5923165138965837E-2</v>
      </c>
      <c r="CO500">
        <v>2.637864363983735E-2</v>
      </c>
      <c r="CP500">
        <v>2.6706822098998904E-2</v>
      </c>
      <c r="CQ500">
        <v>2.6758906883351426E-2</v>
      </c>
      <c r="CR500">
        <v>2.6471535076684354E-2</v>
      </c>
      <c r="CS500">
        <v>2.5853505080921994E-2</v>
      </c>
      <c r="CT500">
        <v>2.4620852962616051E-2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</row>
    <row r="501" spans="1:104" x14ac:dyDescent="0.25">
      <c r="A501" t="s">
        <v>649</v>
      </c>
      <c r="B501" t="s">
        <v>169</v>
      </c>
      <c r="C501" t="s">
        <v>27</v>
      </c>
      <c r="D501" t="s">
        <v>186</v>
      </c>
      <c r="E501" t="s">
        <v>183</v>
      </c>
      <c r="F501">
        <v>2021</v>
      </c>
      <c r="G501" t="s">
        <v>175</v>
      </c>
      <c r="H501">
        <v>6</v>
      </c>
      <c r="I501">
        <v>16.294525800002734</v>
      </c>
      <c r="J501">
        <v>15.656828809841851</v>
      </c>
      <c r="K501">
        <v>15.279357684914755</v>
      </c>
      <c r="L501">
        <v>15.209782357750512</v>
      </c>
      <c r="M501">
        <v>15.726851232272725</v>
      </c>
      <c r="N501">
        <v>17.049254709998806</v>
      </c>
      <c r="O501">
        <v>19.004445475932545</v>
      </c>
      <c r="P501">
        <v>21.489023782457771</v>
      </c>
      <c r="Q501">
        <v>24.171111708175232</v>
      </c>
      <c r="R501">
        <v>26.35450607648859</v>
      </c>
      <c r="S501">
        <v>27.98274358531642</v>
      </c>
      <c r="T501">
        <v>28.96841903980404</v>
      </c>
      <c r="U501">
        <v>29.32813217820722</v>
      </c>
      <c r="V501">
        <v>29.587757495441338</v>
      </c>
      <c r="W501">
        <v>29.475594197212125</v>
      </c>
      <c r="X501">
        <v>28.848367317917845</v>
      </c>
      <c r="Y501">
        <v>27.817276478364448</v>
      </c>
      <c r="Z501">
        <v>26.330727337958027</v>
      </c>
      <c r="AA501">
        <v>24.412831530302658</v>
      </c>
      <c r="AB501">
        <v>23.432772799320997</v>
      </c>
      <c r="AC501">
        <v>23.18750143426983</v>
      </c>
      <c r="AD501">
        <v>21.671933277053416</v>
      </c>
      <c r="AE501">
        <v>19.518323444490072</v>
      </c>
      <c r="AF501">
        <v>17.693669201744022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0.26665192761373352</v>
      </c>
      <c r="AS501">
        <v>0.26996306690467109</v>
      </c>
      <c r="AT501">
        <v>0.27235288497348575</v>
      </c>
      <c r="AU501">
        <v>0.27132044892722146</v>
      </c>
      <c r="AV501">
        <v>0.26554687233876545</v>
      </c>
      <c r="AW501">
        <v>0.25605576483796005</v>
      </c>
      <c r="AX501">
        <v>0.24237219462507301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61.74999995987887</v>
      </c>
      <c r="BF501">
        <v>61.250001000611221</v>
      </c>
      <c r="BG501">
        <v>61.000000221874664</v>
      </c>
      <c r="BH501">
        <v>61.250001000611221</v>
      </c>
      <c r="BI501">
        <v>60.749998597210755</v>
      </c>
      <c r="BJ501">
        <v>61.250001000611221</v>
      </c>
      <c r="BK501">
        <v>62.75000174551068</v>
      </c>
      <c r="BL501">
        <v>65.999998817635259</v>
      </c>
      <c r="BM501">
        <v>68.750000495471738</v>
      </c>
      <c r="BN501">
        <v>74.000000474202707</v>
      </c>
      <c r="BO501">
        <v>77.750000312268043</v>
      </c>
      <c r="BP501">
        <v>77.750000312268043</v>
      </c>
      <c r="BQ501">
        <v>80.250000727980918</v>
      </c>
      <c r="BR501">
        <v>78.999999069963295</v>
      </c>
      <c r="BS501">
        <v>77.499998325063842</v>
      </c>
      <c r="BT501">
        <v>76.500001856689707</v>
      </c>
      <c r="BU501">
        <v>74.499998768813157</v>
      </c>
      <c r="BV501">
        <v>72.999999111534578</v>
      </c>
      <c r="BW501">
        <v>71.499999091715708</v>
      </c>
      <c r="BX501">
        <v>68.999998253039166</v>
      </c>
      <c r="BY501">
        <v>65.24999805243354</v>
      </c>
      <c r="BZ501">
        <v>64.499998556122847</v>
      </c>
      <c r="CA501">
        <v>63.500001000127831</v>
      </c>
      <c r="CB501">
        <v>62.249998254489327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2.8724158670364056E-2</v>
      </c>
      <c r="CO501">
        <v>2.9154578972141184E-2</v>
      </c>
      <c r="CP501">
        <v>2.9369752245551422E-2</v>
      </c>
      <c r="CQ501">
        <v>2.9349041208281679E-2</v>
      </c>
      <c r="CR501">
        <v>2.9036809598996478E-2</v>
      </c>
      <c r="CS501">
        <v>2.8444027199896377E-2</v>
      </c>
      <c r="CT501">
        <v>2.7211132737818514E-2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</row>
    <row r="502" spans="1:104" x14ac:dyDescent="0.25">
      <c r="A502" t="s">
        <v>650</v>
      </c>
      <c r="B502" t="s">
        <v>169</v>
      </c>
      <c r="C502" t="s">
        <v>27</v>
      </c>
      <c r="D502" t="s">
        <v>186</v>
      </c>
      <c r="E502" t="s">
        <v>183</v>
      </c>
      <c r="F502">
        <v>2021</v>
      </c>
      <c r="G502" t="s">
        <v>176</v>
      </c>
      <c r="H502">
        <v>7</v>
      </c>
      <c r="I502">
        <v>17.097778281418488</v>
      </c>
      <c r="J502">
        <v>16.410506217028061</v>
      </c>
      <c r="K502">
        <v>16.004481123855157</v>
      </c>
      <c r="L502">
        <v>15.92570691071208</v>
      </c>
      <c r="M502">
        <v>16.467607189724831</v>
      </c>
      <c r="N502">
        <v>17.970328807095729</v>
      </c>
      <c r="O502">
        <v>20.112336881918512</v>
      </c>
      <c r="P502">
        <v>22.54996728512506</v>
      </c>
      <c r="Q502">
        <v>25.08541916437192</v>
      </c>
      <c r="R502">
        <v>27.147020356042066</v>
      </c>
      <c r="S502">
        <v>28.703151258702974</v>
      </c>
      <c r="T502">
        <v>29.694714563967207</v>
      </c>
      <c r="U502">
        <v>30.188304309301483</v>
      </c>
      <c r="V502">
        <v>30.61887621283288</v>
      </c>
      <c r="W502">
        <v>30.667097319905107</v>
      </c>
      <c r="X502">
        <v>30.249208254169922</v>
      </c>
      <c r="Y502">
        <v>29.276578457232262</v>
      </c>
      <c r="Z502">
        <v>27.666248074942448</v>
      </c>
      <c r="AA502">
        <v>25.466732657516133</v>
      </c>
      <c r="AB502">
        <v>24.331872974113953</v>
      </c>
      <c r="AC502">
        <v>24.123934875765727</v>
      </c>
      <c r="AD502">
        <v>22.608409656915569</v>
      </c>
      <c r="AE502">
        <v>20.403230106286721</v>
      </c>
      <c r="AF502">
        <v>18.52877178469107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0.27333742581185666</v>
      </c>
      <c r="AS502">
        <v>0.27788087473585121</v>
      </c>
      <c r="AT502">
        <v>0.28184426284532538</v>
      </c>
      <c r="AU502">
        <v>0.28228813561022786</v>
      </c>
      <c r="AV502">
        <v>0.27844150046376959</v>
      </c>
      <c r="AW502">
        <v>0.2694885187698155</v>
      </c>
      <c r="AX502">
        <v>0.25466556855212402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66.749998555639451</v>
      </c>
      <c r="BF502">
        <v>66.500001704422772</v>
      </c>
      <c r="BG502">
        <v>65.499999072863616</v>
      </c>
      <c r="BH502">
        <v>65.999998817635259</v>
      </c>
      <c r="BI502">
        <v>65.24999805243354</v>
      </c>
      <c r="BJ502">
        <v>65.24999805243354</v>
      </c>
      <c r="BK502">
        <v>67.499998112373532</v>
      </c>
      <c r="BL502">
        <v>68.499999475041648</v>
      </c>
      <c r="BM502">
        <v>71.750001139343311</v>
      </c>
      <c r="BN502">
        <v>72.999999111534578</v>
      </c>
      <c r="BO502">
        <v>75.249999231897959</v>
      </c>
      <c r="BP502">
        <v>77.250001171730233</v>
      </c>
      <c r="BQ502">
        <v>78.0000007284643</v>
      </c>
      <c r="BR502">
        <v>80.250000727980918</v>
      </c>
      <c r="BS502">
        <v>79.749997901616766</v>
      </c>
      <c r="BT502">
        <v>81.000001251489095</v>
      </c>
      <c r="BU502">
        <v>82.250000130031111</v>
      </c>
      <c r="BV502">
        <v>83.250001492699241</v>
      </c>
      <c r="BW502">
        <v>76.999999063679269</v>
      </c>
      <c r="BX502">
        <v>74.000000474202707</v>
      </c>
      <c r="BY502">
        <v>72.249998588026401</v>
      </c>
      <c r="BZ502">
        <v>71.250001938382113</v>
      </c>
      <c r="CA502">
        <v>70.500001414873935</v>
      </c>
      <c r="CB502">
        <v>69.749998293160289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2.9875470017202241E-2</v>
      </c>
      <c r="CO502">
        <v>3.0445064683704101E-2</v>
      </c>
      <c r="CP502">
        <v>3.085163014185793E-2</v>
      </c>
      <c r="CQ502">
        <v>3.0972100480846924E-2</v>
      </c>
      <c r="CR502">
        <v>3.0768950306378138E-2</v>
      </c>
      <c r="CS502">
        <v>3.0152571971849208E-2</v>
      </c>
      <c r="CT502">
        <v>2.8730788757209316E-2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</row>
    <row r="503" spans="1:104" x14ac:dyDescent="0.25">
      <c r="A503" t="s">
        <v>651</v>
      </c>
      <c r="B503" t="s">
        <v>169</v>
      </c>
      <c r="C503" t="s">
        <v>27</v>
      </c>
      <c r="D503" t="s">
        <v>186</v>
      </c>
      <c r="E503" t="s">
        <v>183</v>
      </c>
      <c r="F503">
        <v>2021</v>
      </c>
      <c r="G503" t="s">
        <v>177</v>
      </c>
      <c r="H503">
        <v>8</v>
      </c>
      <c r="I503">
        <v>17.989056981662376</v>
      </c>
      <c r="J503">
        <v>17.213145265157806</v>
      </c>
      <c r="K503">
        <v>16.763410440821946</v>
      </c>
      <c r="L503">
        <v>16.663006635573581</v>
      </c>
      <c r="M503">
        <v>17.257464328369672</v>
      </c>
      <c r="N503">
        <v>18.941541683264326</v>
      </c>
      <c r="O503">
        <v>21.569437546323101</v>
      </c>
      <c r="P503">
        <v>24.440620810429962</v>
      </c>
      <c r="Q503">
        <v>27.748025398177088</v>
      </c>
      <c r="R503">
        <v>30.418317863895215</v>
      </c>
      <c r="S503">
        <v>32.543708156529597</v>
      </c>
      <c r="T503">
        <v>33.808334901553749</v>
      </c>
      <c r="U503">
        <v>34.372358492131028</v>
      </c>
      <c r="V503">
        <v>34.804628217184273</v>
      </c>
      <c r="W503">
        <v>34.761927737780901</v>
      </c>
      <c r="X503">
        <v>34.103703595236126</v>
      </c>
      <c r="Y503">
        <v>32.796278620881402</v>
      </c>
      <c r="Z503">
        <v>30.844978531659169</v>
      </c>
      <c r="AA503">
        <v>28.115526302434759</v>
      </c>
      <c r="AB503">
        <v>27.005614278111242</v>
      </c>
      <c r="AC503">
        <v>26.19681538334811</v>
      </c>
      <c r="AD503">
        <v>24.248425102961782</v>
      </c>
      <c r="AE503">
        <v>21.742358376011786</v>
      </c>
      <c r="AF503">
        <v>19.700867793031733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0.3112029710612213</v>
      </c>
      <c r="AS503">
        <v>0.31639475343936851</v>
      </c>
      <c r="AT503">
        <v>0.32037376854616784</v>
      </c>
      <c r="AU503">
        <v>0.31998071267213357</v>
      </c>
      <c r="AV503">
        <v>0.31392180754789761</v>
      </c>
      <c r="AW503">
        <v>0.30188707815234317</v>
      </c>
      <c r="AX503">
        <v>0.2839255159293031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69.749998293160289</v>
      </c>
      <c r="BF503">
        <v>68.999998253039166</v>
      </c>
      <c r="BG503">
        <v>68.000000515774005</v>
      </c>
      <c r="BH503">
        <v>66.249999717218572</v>
      </c>
      <c r="BI503">
        <v>67.499998112373532</v>
      </c>
      <c r="BJ503">
        <v>67.249999992265799</v>
      </c>
      <c r="BK503">
        <v>67.499998112373532</v>
      </c>
      <c r="BL503">
        <v>69.500001018979916</v>
      </c>
      <c r="BM503">
        <v>75.249999231897959</v>
      </c>
      <c r="BN503">
        <v>81.750000989493316</v>
      </c>
      <c r="BO503">
        <v>86.500001585992948</v>
      </c>
      <c r="BP503">
        <v>88.499999779575504</v>
      </c>
      <c r="BQ503">
        <v>90.250001786598574</v>
      </c>
      <c r="BR503">
        <v>89.500001444360549</v>
      </c>
      <c r="BS503">
        <v>87.750001370885698</v>
      </c>
      <c r="BT503">
        <v>88.750001766779704</v>
      </c>
      <c r="BU503">
        <v>88.000002089198873</v>
      </c>
      <c r="BV503">
        <v>86.500001585992948</v>
      </c>
      <c r="BW503">
        <v>82.749998787181866</v>
      </c>
      <c r="BX503">
        <v>78.999999069963295</v>
      </c>
      <c r="BY503">
        <v>75.750002360379014</v>
      </c>
      <c r="BZ503">
        <v>74.000000474202707</v>
      </c>
      <c r="CA503">
        <v>72.500000696077365</v>
      </c>
      <c r="CB503">
        <v>71.499999091715708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3.3318327854382546E-2</v>
      </c>
      <c r="CO503">
        <v>3.3907518067933129E-2</v>
      </c>
      <c r="CP503">
        <v>3.4250145879931776E-2</v>
      </c>
      <c r="CQ503">
        <v>3.4290894434965517E-2</v>
      </c>
      <c r="CR503">
        <v>3.3986450071166657E-2</v>
      </c>
      <c r="CS503">
        <v>3.3286511365178004E-2</v>
      </c>
      <c r="CT503">
        <v>3.1682426658968067E-2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</row>
    <row r="504" spans="1:104" x14ac:dyDescent="0.25">
      <c r="A504" t="s">
        <v>652</v>
      </c>
      <c r="B504" t="s">
        <v>169</v>
      </c>
      <c r="C504" t="s">
        <v>27</v>
      </c>
      <c r="D504" t="s">
        <v>186</v>
      </c>
      <c r="E504" t="s">
        <v>183</v>
      </c>
      <c r="F504">
        <v>2021</v>
      </c>
      <c r="G504" t="s">
        <v>178</v>
      </c>
      <c r="H504">
        <v>9</v>
      </c>
      <c r="I504">
        <v>18.277924202459062</v>
      </c>
      <c r="J504">
        <v>17.546936440096648</v>
      </c>
      <c r="K504">
        <v>17.112224772011896</v>
      </c>
      <c r="L504">
        <v>17.050992199471334</v>
      </c>
      <c r="M504">
        <v>17.682846762133476</v>
      </c>
      <c r="N504">
        <v>19.479620440126954</v>
      </c>
      <c r="O504">
        <v>22.48454707760628</v>
      </c>
      <c r="P504">
        <v>25.167606422492891</v>
      </c>
      <c r="Q504">
        <v>28.700222061514179</v>
      </c>
      <c r="R504">
        <v>31.483583730578079</v>
      </c>
      <c r="S504">
        <v>33.518988878320414</v>
      </c>
      <c r="T504">
        <v>34.7764946068583</v>
      </c>
      <c r="U504">
        <v>35.308469227446295</v>
      </c>
      <c r="V504">
        <v>35.786629575022395</v>
      </c>
      <c r="W504">
        <v>35.687918175850214</v>
      </c>
      <c r="X504">
        <v>34.760860177457118</v>
      </c>
      <c r="Y504">
        <v>33.111225260924556</v>
      </c>
      <c r="Z504">
        <v>30.960593236161309</v>
      </c>
      <c r="AA504">
        <v>28.430746947412164</v>
      </c>
      <c r="AB504">
        <v>27.923305942226481</v>
      </c>
      <c r="AC504">
        <v>26.389028477644629</v>
      </c>
      <c r="AD504">
        <v>24.303009471984925</v>
      </c>
      <c r="AE504">
        <v>21.762810595848336</v>
      </c>
      <c r="AF504">
        <v>19.753396679425563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0.32011480915220109</v>
      </c>
      <c r="AS504">
        <v>0.32501157542692982</v>
      </c>
      <c r="AT504">
        <v>0.32941300379268362</v>
      </c>
      <c r="AU504">
        <v>0.32850437218899337</v>
      </c>
      <c r="AV504">
        <v>0.31997089882906654</v>
      </c>
      <c r="AW504">
        <v>0.30478613528459242</v>
      </c>
      <c r="AX504">
        <v>0.28498974883654576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69.250000240243367</v>
      </c>
      <c r="BF504">
        <v>68.499999475041648</v>
      </c>
      <c r="BG504">
        <v>68.499999475041648</v>
      </c>
      <c r="BH504">
        <v>67.249999992265799</v>
      </c>
      <c r="BI504">
        <v>67.249999992265799</v>
      </c>
      <c r="BJ504">
        <v>67.249999992265799</v>
      </c>
      <c r="BK504">
        <v>68.750000495471738</v>
      </c>
      <c r="BL504">
        <v>69.999998769779921</v>
      </c>
      <c r="BM504">
        <v>73.749999212079089</v>
      </c>
      <c r="BN504">
        <v>79.249999244466025</v>
      </c>
      <c r="BO504">
        <v>87.000000484837216</v>
      </c>
      <c r="BP504">
        <v>90.250001786598574</v>
      </c>
      <c r="BQ504">
        <v>91.999999201444581</v>
      </c>
      <c r="BR504">
        <v>91.999999201444581</v>
      </c>
      <c r="BS504">
        <v>92.500001725691817</v>
      </c>
      <c r="BT504">
        <v>92.749998879025412</v>
      </c>
      <c r="BU504">
        <v>90.499999181625711</v>
      </c>
      <c r="BV504">
        <v>89.250000423930459</v>
      </c>
      <c r="BW504">
        <v>88.000002089198873</v>
      </c>
      <c r="BX504">
        <v>79.749997901616766</v>
      </c>
      <c r="BY504">
        <v>75.999998788632027</v>
      </c>
      <c r="BZ504">
        <v>72.750001716507455</v>
      </c>
      <c r="CA504">
        <v>72.00000191807986</v>
      </c>
      <c r="CB504">
        <v>71.499999091715708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3.3827319338659012E-2</v>
      </c>
      <c r="CO504">
        <v>3.4400931648720913E-2</v>
      </c>
      <c r="CP504">
        <v>3.4791142129826508E-2</v>
      </c>
      <c r="CQ504">
        <v>3.4784221462940981E-2</v>
      </c>
      <c r="CR504">
        <v>3.4313309272199895E-2</v>
      </c>
      <c r="CS504">
        <v>3.335129908583695E-2</v>
      </c>
      <c r="CT504">
        <v>3.1541689017397491E-2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</row>
    <row r="505" spans="1:104" x14ac:dyDescent="0.25">
      <c r="A505" t="s">
        <v>653</v>
      </c>
      <c r="B505" t="s">
        <v>169</v>
      </c>
      <c r="C505" t="s">
        <v>27</v>
      </c>
      <c r="D505" t="s">
        <v>186</v>
      </c>
      <c r="E505" t="s">
        <v>183</v>
      </c>
      <c r="F505">
        <v>2021</v>
      </c>
      <c r="G505" t="s">
        <v>179</v>
      </c>
      <c r="H505">
        <v>10</v>
      </c>
      <c r="I505">
        <v>16.347435504765404</v>
      </c>
      <c r="J505">
        <v>15.728501145605099</v>
      </c>
      <c r="K505">
        <v>15.379873998501527</v>
      </c>
      <c r="L505">
        <v>15.323286987097156</v>
      </c>
      <c r="M505">
        <v>15.855449290264435</v>
      </c>
      <c r="N505">
        <v>17.365781685849267</v>
      </c>
      <c r="O505">
        <v>20.096049713820939</v>
      </c>
      <c r="P505">
        <v>21.894651214243932</v>
      </c>
      <c r="Q505">
        <v>24.439844906221062</v>
      </c>
      <c r="R505">
        <v>26.705824360206435</v>
      </c>
      <c r="S505">
        <v>28.511602859379675</v>
      </c>
      <c r="T505">
        <v>29.822664339486991</v>
      </c>
      <c r="U505">
        <v>30.574468183743058</v>
      </c>
      <c r="V505">
        <v>31.232231869900726</v>
      </c>
      <c r="W505">
        <v>31.250759325543296</v>
      </c>
      <c r="X505">
        <v>30.480011889808694</v>
      </c>
      <c r="Y505">
        <v>29.025111036835682</v>
      </c>
      <c r="Z505">
        <v>27.082271822397196</v>
      </c>
      <c r="AA505">
        <v>25.975202582272434</v>
      </c>
      <c r="AB505">
        <v>25.04460490659735</v>
      </c>
      <c r="AC505">
        <v>23.53671591931105</v>
      </c>
      <c r="AD505">
        <v>21.749134941452613</v>
      </c>
      <c r="AE505">
        <v>19.482253925281306</v>
      </c>
      <c r="AF505">
        <v>17.667136055764683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0.27451519508110706</v>
      </c>
      <c r="AS505">
        <v>0.28143548143192604</v>
      </c>
      <c r="AT505">
        <v>0.28749014665212547</v>
      </c>
      <c r="AU505">
        <v>0.28766069530796307</v>
      </c>
      <c r="AV505">
        <v>0.28056602825510252</v>
      </c>
      <c r="AW505">
        <v>0.26717378513290602</v>
      </c>
      <c r="AX505">
        <v>0.24929010310336064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62.5</v>
      </c>
      <c r="BF505">
        <v>62.999998777997519</v>
      </c>
      <c r="BG505">
        <v>62.999998777997519</v>
      </c>
      <c r="BH505">
        <v>60.749998597210755</v>
      </c>
      <c r="BI505">
        <v>58.999999248816508</v>
      </c>
      <c r="BJ505">
        <v>58.750000282781436</v>
      </c>
      <c r="BK505">
        <v>58.249999963987662</v>
      </c>
      <c r="BL505">
        <v>60.250000181753535</v>
      </c>
      <c r="BM505">
        <v>63.500001000127831</v>
      </c>
      <c r="BN505">
        <v>69.250000240243367</v>
      </c>
      <c r="BO505">
        <v>72.999999111534578</v>
      </c>
      <c r="BP505">
        <v>77.499998325063842</v>
      </c>
      <c r="BQ505">
        <v>79.999999707550828</v>
      </c>
      <c r="BR505">
        <v>79.500001231670225</v>
      </c>
      <c r="BS505">
        <v>77.750000312268043</v>
      </c>
      <c r="BT505">
        <v>77.750000312268043</v>
      </c>
      <c r="BU505">
        <v>76.749998768329775</v>
      </c>
      <c r="BV505">
        <v>76.500001856689707</v>
      </c>
      <c r="BW505">
        <v>73.250000192388043</v>
      </c>
      <c r="BX505">
        <v>70.500001414873935</v>
      </c>
      <c r="BY505">
        <v>67.749999011956845</v>
      </c>
      <c r="BZ505">
        <v>67.000000421996901</v>
      </c>
      <c r="CA505">
        <v>65.24999805243354</v>
      </c>
      <c r="CB505">
        <v>64.250001402789252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2.9053035772436734E-2</v>
      </c>
      <c r="CO505">
        <v>2.9910607634765406E-2</v>
      </c>
      <c r="CP505">
        <v>3.0504856633929746E-2</v>
      </c>
      <c r="CQ505">
        <v>3.0627988435036339E-2</v>
      </c>
      <c r="CR505">
        <v>3.0267552325194208E-2</v>
      </c>
      <c r="CS505">
        <v>2.93757639214338E-2</v>
      </c>
      <c r="CT505">
        <v>2.7690414378815073E-2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</row>
    <row r="506" spans="1:104" x14ac:dyDescent="0.25">
      <c r="A506" t="s">
        <v>654</v>
      </c>
      <c r="B506" t="s">
        <v>169</v>
      </c>
      <c r="C506" t="s">
        <v>27</v>
      </c>
      <c r="D506" t="s">
        <v>186</v>
      </c>
      <c r="E506" t="s">
        <v>183</v>
      </c>
      <c r="F506">
        <v>2021</v>
      </c>
      <c r="G506" t="s">
        <v>180</v>
      </c>
      <c r="H506">
        <v>11</v>
      </c>
      <c r="I506">
        <v>15.095356664571197</v>
      </c>
      <c r="J506">
        <v>14.645362525735987</v>
      </c>
      <c r="K506">
        <v>14.405584514749357</v>
      </c>
      <c r="L506">
        <v>14.444195849288143</v>
      </c>
      <c r="M506">
        <v>15.000224761690131</v>
      </c>
      <c r="N506">
        <v>16.500822353657078</v>
      </c>
      <c r="O506">
        <v>18.472191117741875</v>
      </c>
      <c r="P506">
        <v>20.291798693832185</v>
      </c>
      <c r="Q506">
        <v>22.501579892903916</v>
      </c>
      <c r="R506">
        <v>24.132546922299817</v>
      </c>
      <c r="S506">
        <v>25.371989125926735</v>
      </c>
      <c r="T506">
        <v>26.145779498314958</v>
      </c>
      <c r="U506">
        <v>26.49927405855686</v>
      </c>
      <c r="V506">
        <v>26.842813556845446</v>
      </c>
      <c r="W506">
        <v>26.654752409966797</v>
      </c>
      <c r="X506">
        <v>25.787113006192271</v>
      </c>
      <c r="Y506">
        <v>24.934004292994807</v>
      </c>
      <c r="Z506">
        <v>24.950315547363271</v>
      </c>
      <c r="AA506">
        <v>23.415879969895002</v>
      </c>
      <c r="AB506">
        <v>22.134047938580508</v>
      </c>
      <c r="AC506">
        <v>20.916091798866436</v>
      </c>
      <c r="AD506">
        <v>19.457686215985355</v>
      </c>
      <c r="AE506">
        <v>17.61541935026808</v>
      </c>
      <c r="AF506">
        <v>16.143202621108721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0.24066977101293083</v>
      </c>
      <c r="AS506">
        <v>0.24392366705582028</v>
      </c>
      <c r="AT506">
        <v>0.24708591180264536</v>
      </c>
      <c r="AU506">
        <v>0.24535482248809357</v>
      </c>
      <c r="AV506">
        <v>0.23736826901548921</v>
      </c>
      <c r="AW506">
        <v>0.2295154814645643</v>
      </c>
      <c r="AX506">
        <v>0.22966562271300064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57.499999470691172</v>
      </c>
      <c r="BF506">
        <v>56.750000427555854</v>
      </c>
      <c r="BG506">
        <v>56.249999625375025</v>
      </c>
      <c r="BH506">
        <v>55.249999440962867</v>
      </c>
      <c r="BI506">
        <v>56.750000427555854</v>
      </c>
      <c r="BJ506">
        <v>56.000000175952891</v>
      </c>
      <c r="BK506">
        <v>56.500000494746658</v>
      </c>
      <c r="BL506">
        <v>56.750000427555854</v>
      </c>
      <c r="BM506">
        <v>61.250001000611221</v>
      </c>
      <c r="BN506">
        <v>65.999998817635259</v>
      </c>
      <c r="BO506">
        <v>70.250000756984136</v>
      </c>
      <c r="BP506">
        <v>71.499999091715708</v>
      </c>
      <c r="BQ506">
        <v>72.00000191807986</v>
      </c>
      <c r="BR506">
        <v>70.500001414873935</v>
      </c>
      <c r="BS506">
        <v>69.500001018979916</v>
      </c>
      <c r="BT506">
        <v>70.250000756984136</v>
      </c>
      <c r="BU506">
        <v>68.499999475041648</v>
      </c>
      <c r="BV506">
        <v>65.750000939221067</v>
      </c>
      <c r="BW506">
        <v>64.250001402789252</v>
      </c>
      <c r="BX506">
        <v>63.749998999388779</v>
      </c>
      <c r="BY506">
        <v>62.75000174551068</v>
      </c>
      <c r="BZ506">
        <v>61.499998999872169</v>
      </c>
      <c r="CA506">
        <v>61.250001000611221</v>
      </c>
      <c r="CB506">
        <v>59.500000927136384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2.5592147577665265E-2</v>
      </c>
      <c r="CO506">
        <v>2.6057812153041947E-2</v>
      </c>
      <c r="CP506">
        <v>2.6369676009766505E-2</v>
      </c>
      <c r="CQ506">
        <v>2.6282736985677239E-2</v>
      </c>
      <c r="CR506">
        <v>2.5680219834215822E-2</v>
      </c>
      <c r="CS506">
        <v>2.5068321480112392E-2</v>
      </c>
      <c r="CT506">
        <v>2.501894430433757E-2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</row>
    <row r="507" spans="1:104" x14ac:dyDescent="0.25">
      <c r="A507" t="s">
        <v>655</v>
      </c>
      <c r="B507" t="s">
        <v>169</v>
      </c>
      <c r="C507" t="s">
        <v>27</v>
      </c>
      <c r="D507" t="s">
        <v>186</v>
      </c>
      <c r="E507" t="s">
        <v>183</v>
      </c>
      <c r="F507">
        <v>2021</v>
      </c>
      <c r="G507" t="s">
        <v>181</v>
      </c>
      <c r="H507">
        <v>12</v>
      </c>
      <c r="I507">
        <v>14.6052000776483</v>
      </c>
      <c r="J507">
        <v>14.209818057274692</v>
      </c>
      <c r="K507">
        <v>14.023871509752308</v>
      </c>
      <c r="L507">
        <v>14.104056994078174</v>
      </c>
      <c r="M507">
        <v>14.682406523047646</v>
      </c>
      <c r="N507">
        <v>16.204825490936262</v>
      </c>
      <c r="O507">
        <v>18.147398510162699</v>
      </c>
      <c r="P507">
        <v>19.945049082496169</v>
      </c>
      <c r="Q507">
        <v>21.789844508163903</v>
      </c>
      <c r="R507">
        <v>22.84963715687449</v>
      </c>
      <c r="S507">
        <v>23.517654305860443</v>
      </c>
      <c r="T507">
        <v>23.823596373970283</v>
      </c>
      <c r="U507">
        <v>23.849883491041521</v>
      </c>
      <c r="V507">
        <v>23.948327864180143</v>
      </c>
      <c r="W507">
        <v>23.697112416841932</v>
      </c>
      <c r="X507">
        <v>22.95794831340444</v>
      </c>
      <c r="Y507">
        <v>22.422337111534617</v>
      </c>
      <c r="Z507">
        <v>22.931069213348021</v>
      </c>
      <c r="AA507">
        <v>21.97424392252772</v>
      </c>
      <c r="AB507">
        <v>20.875140251613679</v>
      </c>
      <c r="AC507">
        <v>19.817299814418618</v>
      </c>
      <c r="AD507">
        <v>18.560602701798391</v>
      </c>
      <c r="AE507">
        <v>16.906288152894781</v>
      </c>
      <c r="AF507">
        <v>15.596497769275544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0.21929426206381844</v>
      </c>
      <c r="AS507">
        <v>0.21953623953691395</v>
      </c>
      <c r="AT507">
        <v>0.22044240369512882</v>
      </c>
      <c r="AU507">
        <v>0.21812998373090664</v>
      </c>
      <c r="AV507">
        <v>0.21132604519960271</v>
      </c>
      <c r="AW507">
        <v>0.20639578737683673</v>
      </c>
      <c r="AX507">
        <v>0.21107862737979913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50.999999646644063</v>
      </c>
      <c r="BF507">
        <v>51.250001150461202</v>
      </c>
      <c r="BG507">
        <v>49.499999747671957</v>
      </c>
      <c r="BH507">
        <v>49.499999747671957</v>
      </c>
      <c r="BI507">
        <v>49.499999747671957</v>
      </c>
      <c r="BJ507">
        <v>48.249999147063527</v>
      </c>
      <c r="BK507">
        <v>47.499999258000862</v>
      </c>
      <c r="BL507">
        <v>47.250000080483943</v>
      </c>
      <c r="BM507">
        <v>54.500000518674319</v>
      </c>
      <c r="BN507">
        <v>58.499998295577228</v>
      </c>
      <c r="BO507">
        <v>61.74999995987887</v>
      </c>
      <c r="BP507">
        <v>63.999999778125343</v>
      </c>
      <c r="BQ507">
        <v>64.499998556122847</v>
      </c>
      <c r="BR507">
        <v>65.499999072863616</v>
      </c>
      <c r="BS507">
        <v>62.999998777997519</v>
      </c>
      <c r="BT507">
        <v>61.499998999872169</v>
      </c>
      <c r="BU507">
        <v>60.000001276141845</v>
      </c>
      <c r="BV507">
        <v>55.750000243143695</v>
      </c>
      <c r="BW507">
        <v>50.999999646644063</v>
      </c>
      <c r="BX507">
        <v>47.999999607006323</v>
      </c>
      <c r="BY507">
        <v>47.000000389368282</v>
      </c>
      <c r="BZ507">
        <v>44.49999946005665</v>
      </c>
      <c r="CA507">
        <v>45.000000141390714</v>
      </c>
      <c r="CB507">
        <v>44.49999946005665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2.285265023879313E-2</v>
      </c>
      <c r="CO507">
        <v>2.2999531101886319E-2</v>
      </c>
      <c r="CP507">
        <v>2.3114171723431016E-2</v>
      </c>
      <c r="CQ507">
        <v>2.2994626513945144E-2</v>
      </c>
      <c r="CR507">
        <v>2.2502775077585919E-2</v>
      </c>
      <c r="CS507">
        <v>2.2166674678723727E-2</v>
      </c>
      <c r="CT507">
        <v>2.2560274578652943E-2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</row>
    <row r="508" spans="1:104" x14ac:dyDescent="0.25">
      <c r="A508" t="s">
        <v>656</v>
      </c>
      <c r="B508" t="s">
        <v>169</v>
      </c>
      <c r="C508" t="s">
        <v>27</v>
      </c>
      <c r="D508" t="s">
        <v>186</v>
      </c>
      <c r="E508" t="s">
        <v>183</v>
      </c>
      <c r="F508">
        <v>2021</v>
      </c>
      <c r="G508" t="s">
        <v>182</v>
      </c>
      <c r="H508">
        <v>8</v>
      </c>
      <c r="I508">
        <v>17.621724122384638</v>
      </c>
      <c r="J508">
        <v>16.877355979591428</v>
      </c>
      <c r="K508">
        <v>16.448168541919721</v>
      </c>
      <c r="L508">
        <v>16.353293068321488</v>
      </c>
      <c r="M508">
        <v>16.939222657767768</v>
      </c>
      <c r="N508">
        <v>18.578419261238821</v>
      </c>
      <c r="O508">
        <v>21.130736870024581</v>
      </c>
      <c r="P508">
        <v>23.797100894417074</v>
      </c>
      <c r="Q508">
        <v>26.809229047434133</v>
      </c>
      <c r="R508">
        <v>29.209514718600893</v>
      </c>
      <c r="S508">
        <v>31.096964203408316</v>
      </c>
      <c r="T508">
        <v>32.218715011296496</v>
      </c>
      <c r="U508">
        <v>32.764161372469786</v>
      </c>
      <c r="V508">
        <v>33.219517542700366</v>
      </c>
      <c r="W508">
        <v>33.228214431216557</v>
      </c>
      <c r="X508">
        <v>32.640156231742168</v>
      </c>
      <c r="Y508">
        <v>31.447583630282999</v>
      </c>
      <c r="Z508">
        <v>29.620014133043689</v>
      </c>
      <c r="AA508">
        <v>27.108223287578088</v>
      </c>
      <c r="AB508">
        <v>26.07807039263988</v>
      </c>
      <c r="AC508">
        <v>25.371218863751185</v>
      </c>
      <c r="AD508">
        <v>23.533581335491871</v>
      </c>
      <c r="AE508">
        <v>21.142350629359512</v>
      </c>
      <c r="AF508">
        <v>19.185527359580512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0.29657064245390491</v>
      </c>
      <c r="AS508">
        <v>0.30159144093903678</v>
      </c>
      <c r="AT508">
        <v>0.3057829561133471</v>
      </c>
      <c r="AU508">
        <v>0.30586300352363494</v>
      </c>
      <c r="AV508">
        <v>0.30044997054482608</v>
      </c>
      <c r="AW508">
        <v>0.28947244806807065</v>
      </c>
      <c r="AX508">
        <v>0.27264981456269621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66.874998582467441</v>
      </c>
      <c r="BF508">
        <v>66.312497978354472</v>
      </c>
      <c r="BG508">
        <v>65.750000939221067</v>
      </c>
      <c r="BH508">
        <v>65.187500153837931</v>
      </c>
      <c r="BI508">
        <v>65.187500153837931</v>
      </c>
      <c r="BJ508">
        <v>65.24999805243354</v>
      </c>
      <c r="BK508">
        <v>66.625001429133846</v>
      </c>
      <c r="BL508">
        <v>68.499999475041648</v>
      </c>
      <c r="BM508">
        <v>72.374999944168792</v>
      </c>
      <c r="BN508">
        <v>76.999999063679269</v>
      </c>
      <c r="BO508">
        <v>81.625000237584743</v>
      </c>
      <c r="BP508">
        <v>83.437499297276062</v>
      </c>
      <c r="BQ508">
        <v>85.124998088445864</v>
      </c>
      <c r="BR508">
        <v>85.18750154599266</v>
      </c>
      <c r="BS508">
        <v>84.374999196369004</v>
      </c>
      <c r="BT508">
        <v>84.750000304050459</v>
      </c>
      <c r="BU508">
        <v>83.812501915542072</v>
      </c>
      <c r="BV508">
        <v>82.999999565918415</v>
      </c>
      <c r="BW508">
        <v>79.812500090272536</v>
      </c>
      <c r="BX508">
        <v>75.43750199119215</v>
      </c>
      <c r="BY508">
        <v>72.312501803879655</v>
      </c>
      <c r="BZ508">
        <v>70.624999508153664</v>
      </c>
      <c r="CA508">
        <v>69.625001045807906</v>
      </c>
      <c r="CB508">
        <v>68.750000495471738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3.1875347874687654E-2</v>
      </c>
      <c r="CO508">
        <v>3.2462660406901739E-2</v>
      </c>
      <c r="CP508">
        <v>3.2835023920768501E-2</v>
      </c>
      <c r="CQ508">
        <v>3.2924711195643754E-2</v>
      </c>
      <c r="CR508">
        <v>3.2662887516499164E-2</v>
      </c>
      <c r="CS508">
        <v>3.2022097900132579E-2</v>
      </c>
      <c r="CT508">
        <v>3.0507935517939993E-2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</row>
    <row r="509" spans="1:104" x14ac:dyDescent="0.25">
      <c r="A509" t="s">
        <v>657</v>
      </c>
      <c r="B509" t="s">
        <v>169</v>
      </c>
      <c r="C509" t="s">
        <v>27</v>
      </c>
      <c r="D509" t="s">
        <v>186</v>
      </c>
      <c r="E509" t="s">
        <v>183</v>
      </c>
      <c r="F509">
        <v>2022</v>
      </c>
      <c r="G509" t="s">
        <v>170</v>
      </c>
      <c r="H509">
        <v>1</v>
      </c>
      <c r="I509">
        <v>14.328264216591345</v>
      </c>
      <c r="J509">
        <v>13.963510597376226</v>
      </c>
      <c r="K509">
        <v>13.840144139355624</v>
      </c>
      <c r="L509">
        <v>13.970332367060163</v>
      </c>
      <c r="M509">
        <v>14.619030423456403</v>
      </c>
      <c r="N509">
        <v>16.22479853069002</v>
      </c>
      <c r="O509">
        <v>18.901809917941971</v>
      </c>
      <c r="P509">
        <v>20.680312577128635</v>
      </c>
      <c r="Q509">
        <v>22.081383839762264</v>
      </c>
      <c r="R509">
        <v>22.40618142471758</v>
      </c>
      <c r="S509">
        <v>22.367733928180716</v>
      </c>
      <c r="T509">
        <v>22.185734938431636</v>
      </c>
      <c r="U509">
        <v>21.845075452698413</v>
      </c>
      <c r="V509">
        <v>21.665901256085917</v>
      </c>
      <c r="W509">
        <v>21.335894095482448</v>
      </c>
      <c r="X509">
        <v>20.807610769549225</v>
      </c>
      <c r="Y509">
        <v>20.599923352709563</v>
      </c>
      <c r="Z509">
        <v>21.622295740152104</v>
      </c>
      <c r="AA509">
        <v>21.211357599081168</v>
      </c>
      <c r="AB509">
        <v>20.299697185535297</v>
      </c>
      <c r="AC509">
        <v>19.353934887364598</v>
      </c>
      <c r="AD509">
        <v>18.211407907226981</v>
      </c>
      <c r="AE509">
        <v>16.603159956395121</v>
      </c>
      <c r="AF509">
        <v>15.387433628322091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0.20421787540896158</v>
      </c>
      <c r="AS509">
        <v>0.20108214130323818</v>
      </c>
      <c r="AT509">
        <v>0.19943285686970405</v>
      </c>
      <c r="AU509">
        <v>0.19639515769600527</v>
      </c>
      <c r="AV509">
        <v>0.1915323660023312</v>
      </c>
      <c r="AW509">
        <v>0.1896206164384952</v>
      </c>
      <c r="AX509">
        <v>0.19903146268688529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47.000000389368282</v>
      </c>
      <c r="BF509">
        <v>47.000000389368282</v>
      </c>
      <c r="BG509">
        <v>46.500000282056348</v>
      </c>
      <c r="BH509">
        <v>45.99999960072229</v>
      </c>
      <c r="BI509">
        <v>44.750000722180275</v>
      </c>
      <c r="BJ509">
        <v>44.750000722180275</v>
      </c>
      <c r="BK509">
        <v>44.49999946005665</v>
      </c>
      <c r="BL509">
        <v>43.500000242418608</v>
      </c>
      <c r="BM509">
        <v>46.749999248091427</v>
      </c>
      <c r="BN509">
        <v>51.749999777400262</v>
      </c>
      <c r="BO509">
        <v>54.500000518674319</v>
      </c>
      <c r="BP509">
        <v>56.500000494746658</v>
      </c>
      <c r="BQ509">
        <v>56.999999514437697</v>
      </c>
      <c r="BR509">
        <v>58.999999248816508</v>
      </c>
      <c r="BS509">
        <v>58.249999963987662</v>
      </c>
      <c r="BT509">
        <v>58.249999963987662</v>
      </c>
      <c r="BU509">
        <v>56.249999625375025</v>
      </c>
      <c r="BV509">
        <v>52.499998820535566</v>
      </c>
      <c r="BW509">
        <v>49.499999747671957</v>
      </c>
      <c r="BX509">
        <v>46.749999248091427</v>
      </c>
      <c r="BY509">
        <v>46.500000282056348</v>
      </c>
      <c r="BZ509">
        <v>47.000000389368282</v>
      </c>
      <c r="CA509">
        <v>45.99999960072229</v>
      </c>
      <c r="CB509">
        <v>45.249999590812855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2.048733465384445E-2</v>
      </c>
      <c r="CO509">
        <v>2.026671208821245E-2</v>
      </c>
      <c r="CP509">
        <v>2.0117067651100565E-2</v>
      </c>
      <c r="CQ509">
        <v>1.9931527229394171E-2</v>
      </c>
      <c r="CR509">
        <v>1.9683797782634339E-2</v>
      </c>
      <c r="CS509">
        <v>1.9736973779577054E-2</v>
      </c>
      <c r="CT509">
        <v>2.0660973290382786E-2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</row>
    <row r="510" spans="1:104" x14ac:dyDescent="0.25">
      <c r="A510" t="s">
        <v>658</v>
      </c>
      <c r="B510" t="s">
        <v>169</v>
      </c>
      <c r="C510" t="s">
        <v>27</v>
      </c>
      <c r="D510" t="s">
        <v>186</v>
      </c>
      <c r="E510" t="s">
        <v>183</v>
      </c>
      <c r="F510">
        <v>2022</v>
      </c>
      <c r="G510" t="s">
        <v>171</v>
      </c>
      <c r="H510">
        <v>2</v>
      </c>
      <c r="I510">
        <v>14.708678330344316</v>
      </c>
      <c r="J510">
        <v>14.28253539278125</v>
      </c>
      <c r="K510">
        <v>14.119532351371738</v>
      </c>
      <c r="L510">
        <v>14.200397606304787</v>
      </c>
      <c r="M510">
        <v>14.797269001753939</v>
      </c>
      <c r="N510">
        <v>16.380582730156835</v>
      </c>
      <c r="O510">
        <v>18.775193286171277</v>
      </c>
      <c r="P510">
        <v>20.476022751986768</v>
      </c>
      <c r="Q510">
        <v>22.143770793474484</v>
      </c>
      <c r="R510">
        <v>23.025853175733303</v>
      </c>
      <c r="S510">
        <v>23.564645993472741</v>
      </c>
      <c r="T510">
        <v>23.825724802728242</v>
      </c>
      <c r="U510">
        <v>23.85747642169882</v>
      </c>
      <c r="V510">
        <v>23.974646053975881</v>
      </c>
      <c r="W510">
        <v>23.808851414525598</v>
      </c>
      <c r="X510">
        <v>23.168496158070578</v>
      </c>
      <c r="Y510">
        <v>22.453403219676666</v>
      </c>
      <c r="Z510">
        <v>22.55740541862906</v>
      </c>
      <c r="AA510">
        <v>22.43235737787068</v>
      </c>
      <c r="AB510">
        <v>21.33394911966699</v>
      </c>
      <c r="AC510">
        <v>20.266760195750702</v>
      </c>
      <c r="AD510">
        <v>18.928252443953255</v>
      </c>
      <c r="AE510">
        <v>17.151719942026752</v>
      </c>
      <c r="AF510">
        <v>15.799912097368138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0.21931385257541045</v>
      </c>
      <c r="AS510">
        <v>0.21960613522885275</v>
      </c>
      <c r="AT510">
        <v>0.22068467396199823</v>
      </c>
      <c r="AU510">
        <v>0.21915853851895425</v>
      </c>
      <c r="AV510">
        <v>0.21326411150684971</v>
      </c>
      <c r="AW510">
        <v>0.20668174221513905</v>
      </c>
      <c r="AX510">
        <v>0.20763907872365253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48.750000221149577</v>
      </c>
      <c r="BF510">
        <v>50.249999636734628</v>
      </c>
      <c r="BG510">
        <v>50.75000043891545</v>
      </c>
      <c r="BH510">
        <v>50.499998844463235</v>
      </c>
      <c r="BI510">
        <v>49.499999747671957</v>
      </c>
      <c r="BJ510">
        <v>48.750000221149577</v>
      </c>
      <c r="BK510">
        <v>48.999998915279441</v>
      </c>
      <c r="BL510">
        <v>50.000000549852786</v>
      </c>
      <c r="BM510">
        <v>52.250000337887556</v>
      </c>
      <c r="BN510">
        <v>54.500000518674319</v>
      </c>
      <c r="BO510">
        <v>56.500000494746658</v>
      </c>
      <c r="BP510">
        <v>57.749999524347132</v>
      </c>
      <c r="BQ510">
        <v>59.749999530631165</v>
      </c>
      <c r="BR510">
        <v>60.749998597210755</v>
      </c>
      <c r="BS510">
        <v>60.500001927264215</v>
      </c>
      <c r="BT510">
        <v>58.499998295577228</v>
      </c>
      <c r="BU510">
        <v>56.999999514437697</v>
      </c>
      <c r="BV510">
        <v>55.000000595774551</v>
      </c>
      <c r="BW510">
        <v>53.500001421883042</v>
      </c>
      <c r="BX510">
        <v>52.75000068689301</v>
      </c>
      <c r="BY510">
        <v>51.250001150461202</v>
      </c>
      <c r="BZ510">
        <v>50.249999636734628</v>
      </c>
      <c r="CA510">
        <v>49.749999317940855</v>
      </c>
      <c r="CB510">
        <v>50.249999636734628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2.274230692384013E-2</v>
      </c>
      <c r="CO510">
        <v>2.2883814269927916E-2</v>
      </c>
      <c r="CP510">
        <v>2.300711594744289E-2</v>
      </c>
      <c r="CQ510">
        <v>2.295281022454428E-2</v>
      </c>
      <c r="CR510">
        <v>2.262493737568411E-2</v>
      </c>
      <c r="CS510">
        <v>2.2235825892796462E-2</v>
      </c>
      <c r="CT510">
        <v>2.226995568069259E-2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</row>
    <row r="511" spans="1:104" x14ac:dyDescent="0.25">
      <c r="A511" t="s">
        <v>659</v>
      </c>
      <c r="B511" t="s">
        <v>169</v>
      </c>
      <c r="C511" t="s">
        <v>27</v>
      </c>
      <c r="D511" t="s">
        <v>186</v>
      </c>
      <c r="E511" t="s">
        <v>183</v>
      </c>
      <c r="F511">
        <v>2022</v>
      </c>
      <c r="G511" t="s">
        <v>172</v>
      </c>
      <c r="H511">
        <v>3</v>
      </c>
      <c r="I511">
        <v>15.050588716049988</v>
      </c>
      <c r="J511">
        <v>14.53008144138796</v>
      </c>
      <c r="K511">
        <v>14.288796569427262</v>
      </c>
      <c r="L511">
        <v>14.304552457380396</v>
      </c>
      <c r="M511">
        <v>14.842979086762504</v>
      </c>
      <c r="N511">
        <v>16.33758646318979</v>
      </c>
      <c r="O511">
        <v>18.834235835868238</v>
      </c>
      <c r="P511">
        <v>20.504424204061973</v>
      </c>
      <c r="Q511">
        <v>22.045311926276959</v>
      </c>
      <c r="R511">
        <v>22.881759382662246</v>
      </c>
      <c r="S511">
        <v>23.470834975947017</v>
      </c>
      <c r="T511">
        <v>23.740813703837166</v>
      </c>
      <c r="U511">
        <v>23.780206856523428</v>
      </c>
      <c r="V511">
        <v>23.985221052281751</v>
      </c>
      <c r="W511">
        <v>23.936724996159924</v>
      </c>
      <c r="X511">
        <v>23.563476393161583</v>
      </c>
      <c r="Y511">
        <v>22.950831866436488</v>
      </c>
      <c r="Z511">
        <v>22.391997413298196</v>
      </c>
      <c r="AA511">
        <v>21.974381468805287</v>
      </c>
      <c r="AB511">
        <v>21.909173332253591</v>
      </c>
      <c r="AC511">
        <v>20.904935293479337</v>
      </c>
      <c r="AD511">
        <v>19.54193462898068</v>
      </c>
      <c r="AE511">
        <v>17.711138228546499</v>
      </c>
      <c r="AF511">
        <v>16.274186171586738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0.21853225523291733</v>
      </c>
      <c r="AS511">
        <v>0.2188948619706399</v>
      </c>
      <c r="AT511">
        <v>0.22078200234169545</v>
      </c>
      <c r="AU511">
        <v>0.22033560277006473</v>
      </c>
      <c r="AV511">
        <v>0.21689987353257925</v>
      </c>
      <c r="AW511">
        <v>0.21126054106022904</v>
      </c>
      <c r="AX511">
        <v>0.20611650837819645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46.500000282056348</v>
      </c>
      <c r="BF511">
        <v>48.249999147063527</v>
      </c>
      <c r="BG511">
        <v>48.500000530033915</v>
      </c>
      <c r="BH511">
        <v>49.499999747671957</v>
      </c>
      <c r="BI511">
        <v>48.249999147063527</v>
      </c>
      <c r="BJ511">
        <v>47.999999607006323</v>
      </c>
      <c r="BK511">
        <v>48.249999147063527</v>
      </c>
      <c r="BL511">
        <v>48.750000221149577</v>
      </c>
      <c r="BM511">
        <v>52.250000337887556</v>
      </c>
      <c r="BN511">
        <v>53.749999783684288</v>
      </c>
      <c r="BO511">
        <v>56.500000494746658</v>
      </c>
      <c r="BP511">
        <v>57.499999470691172</v>
      </c>
      <c r="BQ511">
        <v>58.999999248816508</v>
      </c>
      <c r="BR511">
        <v>60.000001276141845</v>
      </c>
      <c r="BS511">
        <v>59.500000927136384</v>
      </c>
      <c r="BT511">
        <v>58.999999248816508</v>
      </c>
      <c r="BU511">
        <v>58.000000031178466</v>
      </c>
      <c r="BV511">
        <v>56.750000427555854</v>
      </c>
      <c r="BW511">
        <v>52.250000337887556</v>
      </c>
      <c r="BX511">
        <v>50.75000043891545</v>
      </c>
      <c r="BY511">
        <v>49.499999747671957</v>
      </c>
      <c r="BZ511">
        <v>48.500000530033915</v>
      </c>
      <c r="CA511">
        <v>47.999999607006323</v>
      </c>
      <c r="CB511">
        <v>47.999999607006323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2.248786842898105E-2</v>
      </c>
      <c r="CO511">
        <v>2.265558275743659E-2</v>
      </c>
      <c r="CP511">
        <v>2.2863666222350507E-2</v>
      </c>
      <c r="CQ511">
        <v>2.2960486589787756E-2</v>
      </c>
      <c r="CR511">
        <v>2.2914074392450898E-2</v>
      </c>
      <c r="CS511">
        <v>2.269571413065526E-2</v>
      </c>
      <c r="CT511">
        <v>2.2217825494304483E-2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</row>
    <row r="512" spans="1:104" x14ac:dyDescent="0.25">
      <c r="A512" t="s">
        <v>660</v>
      </c>
      <c r="B512" t="s">
        <v>169</v>
      </c>
      <c r="C512" t="s">
        <v>27</v>
      </c>
      <c r="D512" t="s">
        <v>186</v>
      </c>
      <c r="E512" t="s">
        <v>183</v>
      </c>
      <c r="F512">
        <v>2022</v>
      </c>
      <c r="G512" t="s">
        <v>173</v>
      </c>
      <c r="H512">
        <v>4</v>
      </c>
      <c r="I512">
        <v>15.535428483373542</v>
      </c>
      <c r="J512">
        <v>14.925485878836511</v>
      </c>
      <c r="K512">
        <v>14.592511786641811</v>
      </c>
      <c r="L512">
        <v>14.539151210151097</v>
      </c>
      <c r="M512">
        <v>15.023249846922436</v>
      </c>
      <c r="N512">
        <v>16.441343109068214</v>
      </c>
      <c r="O512">
        <v>18.535370894210125</v>
      </c>
      <c r="P512">
        <v>20.326423535280504</v>
      </c>
      <c r="Q512">
        <v>22.72190350824134</v>
      </c>
      <c r="R512">
        <v>24.567000597646711</v>
      </c>
      <c r="S512">
        <v>25.967399280055684</v>
      </c>
      <c r="T512">
        <v>26.856885671713183</v>
      </c>
      <c r="U512">
        <v>27.310188081380858</v>
      </c>
      <c r="V512">
        <v>27.758560063875077</v>
      </c>
      <c r="W512">
        <v>27.783318416496051</v>
      </c>
      <c r="X512">
        <v>27.214940996426709</v>
      </c>
      <c r="Y512">
        <v>26.154018377591033</v>
      </c>
      <c r="Z512">
        <v>24.711118884846488</v>
      </c>
      <c r="AA512">
        <v>23.034752127593826</v>
      </c>
      <c r="AB512">
        <v>23.031723246929584</v>
      </c>
      <c r="AC512">
        <v>22.258618974497868</v>
      </c>
      <c r="AD512">
        <v>20.636039647169387</v>
      </c>
      <c r="AE512">
        <v>18.526891967940823</v>
      </c>
      <c r="AF512">
        <v>16.825435987176988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0.24721544242285065</v>
      </c>
      <c r="AS512">
        <v>0.2513880534574307</v>
      </c>
      <c r="AT512">
        <v>0.25551528948203805</v>
      </c>
      <c r="AU512">
        <v>0.25574317485334386</v>
      </c>
      <c r="AV512">
        <v>0.25051131820087402</v>
      </c>
      <c r="AW512">
        <v>0.24074561297939251</v>
      </c>
      <c r="AX512">
        <v>0.22746383347777258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57.749999524347132</v>
      </c>
      <c r="BF512">
        <v>58.249999963987662</v>
      </c>
      <c r="BG512">
        <v>57.499999470691172</v>
      </c>
      <c r="BH512">
        <v>57.499999470691172</v>
      </c>
      <c r="BI512">
        <v>57.250000504656093</v>
      </c>
      <c r="BJ512">
        <v>57.499999470691172</v>
      </c>
      <c r="BK512">
        <v>58.249999963987662</v>
      </c>
      <c r="BL512">
        <v>62.999998777997519</v>
      </c>
      <c r="BM512">
        <v>68.000000515774005</v>
      </c>
      <c r="BN512">
        <v>67.000000421996901</v>
      </c>
      <c r="BO512">
        <v>69.500001018979916</v>
      </c>
      <c r="BP512">
        <v>71.750001139343311</v>
      </c>
      <c r="BQ512">
        <v>72.500000696077365</v>
      </c>
      <c r="BR512">
        <v>71.499999091715708</v>
      </c>
      <c r="BS512">
        <v>71.499999091715708</v>
      </c>
      <c r="BT512">
        <v>70.749999534981654</v>
      </c>
      <c r="BU512">
        <v>69.250000240243367</v>
      </c>
      <c r="BV512">
        <v>68.2499976691076</v>
      </c>
      <c r="BW512">
        <v>67.000000421996901</v>
      </c>
      <c r="BX512">
        <v>63.999999778125343</v>
      </c>
      <c r="BY512">
        <v>61.74999995987887</v>
      </c>
      <c r="BZ512">
        <v>61.499998999872169</v>
      </c>
      <c r="CA512">
        <v>60.000001276141845</v>
      </c>
      <c r="CB512">
        <v>58.499998295577228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2.6408281769739656E-2</v>
      </c>
      <c r="CO512">
        <v>2.695005491502403E-2</v>
      </c>
      <c r="CP512">
        <v>2.7345930834293722E-2</v>
      </c>
      <c r="CQ512">
        <v>2.7457649438210312E-2</v>
      </c>
      <c r="CR512">
        <v>2.724897560069206E-2</v>
      </c>
      <c r="CS512">
        <v>2.6650011978710478E-2</v>
      </c>
      <c r="CT512">
        <v>2.5423047676900113E-2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</row>
    <row r="513" spans="1:104" x14ac:dyDescent="0.25">
      <c r="A513" t="s">
        <v>661</v>
      </c>
      <c r="B513" t="s">
        <v>169</v>
      </c>
      <c r="C513" t="s">
        <v>27</v>
      </c>
      <c r="D513" t="s">
        <v>186</v>
      </c>
      <c r="E513" t="s">
        <v>183</v>
      </c>
      <c r="F513">
        <v>2022</v>
      </c>
      <c r="G513" t="s">
        <v>174</v>
      </c>
      <c r="H513">
        <v>5</v>
      </c>
      <c r="I513">
        <v>15.428401708922916</v>
      </c>
      <c r="J513">
        <v>14.858592685202536</v>
      </c>
      <c r="K513">
        <v>14.550314437639509</v>
      </c>
      <c r="L513">
        <v>14.490682216151749</v>
      </c>
      <c r="M513">
        <v>14.983634011412525</v>
      </c>
      <c r="N513">
        <v>16.361647522422629</v>
      </c>
      <c r="O513">
        <v>18.233658183424193</v>
      </c>
      <c r="P513">
        <v>20.485687623092218</v>
      </c>
      <c r="Q513">
        <v>22.903613047328996</v>
      </c>
      <c r="R513">
        <v>24.523704026468138</v>
      </c>
      <c r="S513">
        <v>25.678465034621855</v>
      </c>
      <c r="T513">
        <v>26.428114271689445</v>
      </c>
      <c r="U513">
        <v>26.784681157007675</v>
      </c>
      <c r="V513">
        <v>27.162603727684949</v>
      </c>
      <c r="W513">
        <v>27.096523009512193</v>
      </c>
      <c r="X513">
        <v>26.427463292824072</v>
      </c>
      <c r="Y513">
        <v>25.334741630215397</v>
      </c>
      <c r="Z513">
        <v>23.867208362758955</v>
      </c>
      <c r="AA513">
        <v>22.258290029602989</v>
      </c>
      <c r="AB513">
        <v>22.019579624257688</v>
      </c>
      <c r="AC513">
        <v>21.859857867087388</v>
      </c>
      <c r="AD513">
        <v>20.32940002887203</v>
      </c>
      <c r="AE513">
        <v>18.297477473420969</v>
      </c>
      <c r="AF513">
        <v>16.661144039487375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0.2432686402958715</v>
      </c>
      <c r="AS513">
        <v>0.24655080657485204</v>
      </c>
      <c r="AT513">
        <v>0.25002955726074927</v>
      </c>
      <c r="AU513">
        <v>0.24942129442247207</v>
      </c>
      <c r="AV513">
        <v>0.24326264964792702</v>
      </c>
      <c r="AW513">
        <v>0.23320423102037327</v>
      </c>
      <c r="AX513">
        <v>0.21969570427850579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58.999999248816508</v>
      </c>
      <c r="BF513">
        <v>59.500000927136384</v>
      </c>
      <c r="BG513">
        <v>59.749999530631165</v>
      </c>
      <c r="BH513">
        <v>59.749999530631165</v>
      </c>
      <c r="BI513">
        <v>59.749999530631165</v>
      </c>
      <c r="BJ513">
        <v>60.000001276141845</v>
      </c>
      <c r="BK513">
        <v>60.749998597210755</v>
      </c>
      <c r="BL513">
        <v>61.000000221874664</v>
      </c>
      <c r="BM513">
        <v>64.250001402789252</v>
      </c>
      <c r="BN513">
        <v>66.249999717218572</v>
      </c>
      <c r="BO513">
        <v>70.500001414873935</v>
      </c>
      <c r="BP513">
        <v>72.750001716507455</v>
      </c>
      <c r="BQ513">
        <v>72.750001716507455</v>
      </c>
      <c r="BR513">
        <v>73.250000192388043</v>
      </c>
      <c r="BS513">
        <v>72.999999111534578</v>
      </c>
      <c r="BT513">
        <v>72.249998588026401</v>
      </c>
      <c r="BU513">
        <v>70.500001414873935</v>
      </c>
      <c r="BV513">
        <v>67.749999011956845</v>
      </c>
      <c r="BW513">
        <v>64.499998556122847</v>
      </c>
      <c r="BX513">
        <v>61.499998999872169</v>
      </c>
      <c r="BY513">
        <v>60.749998597210755</v>
      </c>
      <c r="BZ513">
        <v>60.000001276141845</v>
      </c>
      <c r="CA513">
        <v>60.000001276141845</v>
      </c>
      <c r="CB513">
        <v>60.000001276141845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2.5923165138965837E-2</v>
      </c>
      <c r="CO513">
        <v>2.637864363983735E-2</v>
      </c>
      <c r="CP513">
        <v>2.6706822098998904E-2</v>
      </c>
      <c r="CQ513">
        <v>2.6758906883351426E-2</v>
      </c>
      <c r="CR513">
        <v>2.6471535076684354E-2</v>
      </c>
      <c r="CS513">
        <v>2.5853505080921994E-2</v>
      </c>
      <c r="CT513">
        <v>2.4620852962616051E-2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</row>
    <row r="514" spans="1:104" x14ac:dyDescent="0.25">
      <c r="A514" t="s">
        <v>662</v>
      </c>
      <c r="B514" t="s">
        <v>169</v>
      </c>
      <c r="C514" t="s">
        <v>27</v>
      </c>
      <c r="D514" t="s">
        <v>186</v>
      </c>
      <c r="E514" t="s">
        <v>183</v>
      </c>
      <c r="F514">
        <v>2022</v>
      </c>
      <c r="G514" t="s">
        <v>175</v>
      </c>
      <c r="H514">
        <v>6</v>
      </c>
      <c r="I514">
        <v>16.294525800002734</v>
      </c>
      <c r="J514">
        <v>15.656828809841851</v>
      </c>
      <c r="K514">
        <v>15.279357684914755</v>
      </c>
      <c r="L514">
        <v>15.209782357750512</v>
      </c>
      <c r="M514">
        <v>15.726851232272725</v>
      </c>
      <c r="N514">
        <v>17.049254709998806</v>
      </c>
      <c r="O514">
        <v>19.004445475932545</v>
      </c>
      <c r="P514">
        <v>21.489023782457771</v>
      </c>
      <c r="Q514">
        <v>24.171111708175232</v>
      </c>
      <c r="R514">
        <v>26.35450607648859</v>
      </c>
      <c r="S514">
        <v>27.98274358531642</v>
      </c>
      <c r="T514">
        <v>28.96841903980404</v>
      </c>
      <c r="U514">
        <v>29.32813217820722</v>
      </c>
      <c r="V514">
        <v>29.587757495441338</v>
      </c>
      <c r="W514">
        <v>29.475594197212125</v>
      </c>
      <c r="X514">
        <v>28.848367317917845</v>
      </c>
      <c r="Y514">
        <v>27.817276478364448</v>
      </c>
      <c r="Z514">
        <v>26.330727337958027</v>
      </c>
      <c r="AA514">
        <v>24.412831530302658</v>
      </c>
      <c r="AB514">
        <v>23.432772799320997</v>
      </c>
      <c r="AC514">
        <v>23.18750143426983</v>
      </c>
      <c r="AD514">
        <v>21.671933277053416</v>
      </c>
      <c r="AE514">
        <v>19.518323444490072</v>
      </c>
      <c r="AF514">
        <v>17.693669201744022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0.26665192761373352</v>
      </c>
      <c r="AS514">
        <v>0.26996306690467109</v>
      </c>
      <c r="AT514">
        <v>0.27235288497348575</v>
      </c>
      <c r="AU514">
        <v>0.27132044892722146</v>
      </c>
      <c r="AV514">
        <v>0.26554687233876545</v>
      </c>
      <c r="AW514">
        <v>0.25605576483796005</v>
      </c>
      <c r="AX514">
        <v>0.24237219462507301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61.74999995987887</v>
      </c>
      <c r="BF514">
        <v>61.250001000611221</v>
      </c>
      <c r="BG514">
        <v>61.000000221874664</v>
      </c>
      <c r="BH514">
        <v>61.250001000611221</v>
      </c>
      <c r="BI514">
        <v>60.749998597210755</v>
      </c>
      <c r="BJ514">
        <v>61.250001000611221</v>
      </c>
      <c r="BK514">
        <v>62.75000174551068</v>
      </c>
      <c r="BL514">
        <v>65.999998817635259</v>
      </c>
      <c r="BM514">
        <v>68.750000495471738</v>
      </c>
      <c r="BN514">
        <v>74.000000474202707</v>
      </c>
      <c r="BO514">
        <v>77.750000312268043</v>
      </c>
      <c r="BP514">
        <v>77.750000312268043</v>
      </c>
      <c r="BQ514">
        <v>80.250000727980918</v>
      </c>
      <c r="BR514">
        <v>78.999999069963295</v>
      </c>
      <c r="BS514">
        <v>77.499998325063842</v>
      </c>
      <c r="BT514">
        <v>76.500001856689707</v>
      </c>
      <c r="BU514">
        <v>74.499998768813157</v>
      </c>
      <c r="BV514">
        <v>72.999999111534578</v>
      </c>
      <c r="BW514">
        <v>71.499999091715708</v>
      </c>
      <c r="BX514">
        <v>68.999998253039166</v>
      </c>
      <c r="BY514">
        <v>65.24999805243354</v>
      </c>
      <c r="BZ514">
        <v>64.499998556122847</v>
      </c>
      <c r="CA514">
        <v>63.500001000127831</v>
      </c>
      <c r="CB514">
        <v>62.249998254489327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2.8724158670364056E-2</v>
      </c>
      <c r="CO514">
        <v>2.9154578972141184E-2</v>
      </c>
      <c r="CP514">
        <v>2.9369752245551422E-2</v>
      </c>
      <c r="CQ514">
        <v>2.9349041208281679E-2</v>
      </c>
      <c r="CR514">
        <v>2.9036809598996478E-2</v>
      </c>
      <c r="CS514">
        <v>2.8444027199896377E-2</v>
      </c>
      <c r="CT514">
        <v>2.7211132737818514E-2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</row>
    <row r="515" spans="1:104" x14ac:dyDescent="0.25">
      <c r="A515" t="s">
        <v>663</v>
      </c>
      <c r="B515" t="s">
        <v>169</v>
      </c>
      <c r="C515" t="s">
        <v>27</v>
      </c>
      <c r="D515" t="s">
        <v>186</v>
      </c>
      <c r="E515" t="s">
        <v>183</v>
      </c>
      <c r="F515">
        <v>2022</v>
      </c>
      <c r="G515" t="s">
        <v>176</v>
      </c>
      <c r="H515">
        <v>7</v>
      </c>
      <c r="I515">
        <v>17.097778281418488</v>
      </c>
      <c r="J515">
        <v>16.410506217028061</v>
      </c>
      <c r="K515">
        <v>16.004481123855157</v>
      </c>
      <c r="L515">
        <v>15.92570691071208</v>
      </c>
      <c r="M515">
        <v>16.467607189724831</v>
      </c>
      <c r="N515">
        <v>17.970328807095729</v>
      </c>
      <c r="O515">
        <v>20.112336881918512</v>
      </c>
      <c r="P515">
        <v>22.54996728512506</v>
      </c>
      <c r="Q515">
        <v>25.08541916437192</v>
      </c>
      <c r="R515">
        <v>27.147020356042066</v>
      </c>
      <c r="S515">
        <v>28.703151258702974</v>
      </c>
      <c r="T515">
        <v>29.694714563967207</v>
      </c>
      <c r="U515">
        <v>30.188304309301483</v>
      </c>
      <c r="V515">
        <v>30.61887621283288</v>
      </c>
      <c r="W515">
        <v>30.667097319905107</v>
      </c>
      <c r="X515">
        <v>30.249208254169922</v>
      </c>
      <c r="Y515">
        <v>29.276578457232262</v>
      </c>
      <c r="Z515">
        <v>27.666248074942448</v>
      </c>
      <c r="AA515">
        <v>25.466732657516133</v>
      </c>
      <c r="AB515">
        <v>24.331872974113953</v>
      </c>
      <c r="AC515">
        <v>24.123934875765727</v>
      </c>
      <c r="AD515">
        <v>22.608409656915569</v>
      </c>
      <c r="AE515">
        <v>20.403230106286721</v>
      </c>
      <c r="AF515">
        <v>18.52877178469107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0.27333742581185666</v>
      </c>
      <c r="AS515">
        <v>0.27788087473585121</v>
      </c>
      <c r="AT515">
        <v>0.28184426284532538</v>
      </c>
      <c r="AU515">
        <v>0.28228813561022786</v>
      </c>
      <c r="AV515">
        <v>0.27844150046376959</v>
      </c>
      <c r="AW515">
        <v>0.2694885187698155</v>
      </c>
      <c r="AX515">
        <v>0.25466556855212402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66.749998555639451</v>
      </c>
      <c r="BF515">
        <v>66.500001704422772</v>
      </c>
      <c r="BG515">
        <v>65.499999072863616</v>
      </c>
      <c r="BH515">
        <v>65.999998817635259</v>
      </c>
      <c r="BI515">
        <v>65.24999805243354</v>
      </c>
      <c r="BJ515">
        <v>65.24999805243354</v>
      </c>
      <c r="BK515">
        <v>67.499998112373532</v>
      </c>
      <c r="BL515">
        <v>68.499999475041648</v>
      </c>
      <c r="BM515">
        <v>71.750001139343311</v>
      </c>
      <c r="BN515">
        <v>72.999999111534578</v>
      </c>
      <c r="BO515">
        <v>75.249999231897959</v>
      </c>
      <c r="BP515">
        <v>77.250001171730233</v>
      </c>
      <c r="BQ515">
        <v>78.0000007284643</v>
      </c>
      <c r="BR515">
        <v>80.250000727980918</v>
      </c>
      <c r="BS515">
        <v>79.749997901616766</v>
      </c>
      <c r="BT515">
        <v>81.000001251489095</v>
      </c>
      <c r="BU515">
        <v>82.250000130031111</v>
      </c>
      <c r="BV515">
        <v>83.250001492699241</v>
      </c>
      <c r="BW515">
        <v>76.999999063679269</v>
      </c>
      <c r="BX515">
        <v>74.000000474202707</v>
      </c>
      <c r="BY515">
        <v>72.249998588026401</v>
      </c>
      <c r="BZ515">
        <v>71.250001938382113</v>
      </c>
      <c r="CA515">
        <v>70.500001414873935</v>
      </c>
      <c r="CB515">
        <v>69.749998293160289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2.9875470017202241E-2</v>
      </c>
      <c r="CO515">
        <v>3.0445064683704101E-2</v>
      </c>
      <c r="CP515">
        <v>3.085163014185793E-2</v>
      </c>
      <c r="CQ515">
        <v>3.0972100480846924E-2</v>
      </c>
      <c r="CR515">
        <v>3.0768950306378138E-2</v>
      </c>
      <c r="CS515">
        <v>3.0152571971849208E-2</v>
      </c>
      <c r="CT515">
        <v>2.8730788757209316E-2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</row>
    <row r="516" spans="1:104" x14ac:dyDescent="0.25">
      <c r="A516" t="s">
        <v>664</v>
      </c>
      <c r="B516" t="s">
        <v>169</v>
      </c>
      <c r="C516" t="s">
        <v>27</v>
      </c>
      <c r="D516" t="s">
        <v>186</v>
      </c>
      <c r="E516" t="s">
        <v>183</v>
      </c>
      <c r="F516">
        <v>2022</v>
      </c>
      <c r="G516" t="s">
        <v>177</v>
      </c>
      <c r="H516">
        <v>8</v>
      </c>
      <c r="I516">
        <v>17.989056981662376</v>
      </c>
      <c r="J516">
        <v>17.213145265157806</v>
      </c>
      <c r="K516">
        <v>16.763410440821946</v>
      </c>
      <c r="L516">
        <v>16.663006635573581</v>
      </c>
      <c r="M516">
        <v>17.257464328369672</v>
      </c>
      <c r="N516">
        <v>18.941541683264326</v>
      </c>
      <c r="O516">
        <v>21.569437546323101</v>
      </c>
      <c r="P516">
        <v>24.440620810429962</v>
      </c>
      <c r="Q516">
        <v>27.748025398177088</v>
      </c>
      <c r="R516">
        <v>30.418317863895215</v>
      </c>
      <c r="S516">
        <v>32.543708156529597</v>
      </c>
      <c r="T516">
        <v>33.808334901553749</v>
      </c>
      <c r="U516">
        <v>34.372358492131028</v>
      </c>
      <c r="V516">
        <v>34.804628217184273</v>
      </c>
      <c r="W516">
        <v>34.761927737780901</v>
      </c>
      <c r="X516">
        <v>34.103703595236126</v>
      </c>
      <c r="Y516">
        <v>32.796278620881402</v>
      </c>
      <c r="Z516">
        <v>30.844978531659169</v>
      </c>
      <c r="AA516">
        <v>28.115526302434759</v>
      </c>
      <c r="AB516">
        <v>27.005614278111242</v>
      </c>
      <c r="AC516">
        <v>26.19681538334811</v>
      </c>
      <c r="AD516">
        <v>24.248425102961782</v>
      </c>
      <c r="AE516">
        <v>21.742358376011786</v>
      </c>
      <c r="AF516">
        <v>19.700867793031733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0.3112029710612213</v>
      </c>
      <c r="AS516">
        <v>0.31639475343936851</v>
      </c>
      <c r="AT516">
        <v>0.32037376854616784</v>
      </c>
      <c r="AU516">
        <v>0.31998071267213357</v>
      </c>
      <c r="AV516">
        <v>0.31392180754789761</v>
      </c>
      <c r="AW516">
        <v>0.30188707815234317</v>
      </c>
      <c r="AX516">
        <v>0.2839255159293031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69.749998293160289</v>
      </c>
      <c r="BF516">
        <v>68.999998253039166</v>
      </c>
      <c r="BG516">
        <v>68.000000515774005</v>
      </c>
      <c r="BH516">
        <v>66.249999717218572</v>
      </c>
      <c r="BI516">
        <v>67.499998112373532</v>
      </c>
      <c r="BJ516">
        <v>67.249999992265799</v>
      </c>
      <c r="BK516">
        <v>67.499998112373532</v>
      </c>
      <c r="BL516">
        <v>69.500001018979916</v>
      </c>
      <c r="BM516">
        <v>75.249999231897959</v>
      </c>
      <c r="BN516">
        <v>81.750000989493316</v>
      </c>
      <c r="BO516">
        <v>86.500001585992948</v>
      </c>
      <c r="BP516">
        <v>88.499999779575504</v>
      </c>
      <c r="BQ516">
        <v>90.250001786598574</v>
      </c>
      <c r="BR516">
        <v>89.500001444360549</v>
      </c>
      <c r="BS516">
        <v>87.750001370885698</v>
      </c>
      <c r="BT516">
        <v>88.750001766779704</v>
      </c>
      <c r="BU516">
        <v>88.000002089198873</v>
      </c>
      <c r="BV516">
        <v>86.500001585992948</v>
      </c>
      <c r="BW516">
        <v>82.749998787181866</v>
      </c>
      <c r="BX516">
        <v>78.999999069963295</v>
      </c>
      <c r="BY516">
        <v>75.750002360379014</v>
      </c>
      <c r="BZ516">
        <v>74.000000474202707</v>
      </c>
      <c r="CA516">
        <v>72.500000696077365</v>
      </c>
      <c r="CB516">
        <v>71.499999091715708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3.3318327854382546E-2</v>
      </c>
      <c r="CO516">
        <v>3.3907518067933129E-2</v>
      </c>
      <c r="CP516">
        <v>3.4250145879931776E-2</v>
      </c>
      <c r="CQ516">
        <v>3.4290894434965517E-2</v>
      </c>
      <c r="CR516">
        <v>3.3986450071166657E-2</v>
      </c>
      <c r="CS516">
        <v>3.3286511365178004E-2</v>
      </c>
      <c r="CT516">
        <v>3.1682426658968067E-2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</row>
    <row r="517" spans="1:104" x14ac:dyDescent="0.25">
      <c r="A517" t="s">
        <v>665</v>
      </c>
      <c r="B517" t="s">
        <v>169</v>
      </c>
      <c r="C517" t="s">
        <v>27</v>
      </c>
      <c r="D517" t="s">
        <v>186</v>
      </c>
      <c r="E517" t="s">
        <v>183</v>
      </c>
      <c r="F517">
        <v>2022</v>
      </c>
      <c r="G517" t="s">
        <v>178</v>
      </c>
      <c r="H517">
        <v>9</v>
      </c>
      <c r="I517">
        <v>18.277924202459062</v>
      </c>
      <c r="J517">
        <v>17.546936440096648</v>
      </c>
      <c r="K517">
        <v>17.112224772011896</v>
      </c>
      <c r="L517">
        <v>17.050992199471334</v>
      </c>
      <c r="M517">
        <v>17.682846762133476</v>
      </c>
      <c r="N517">
        <v>19.479620440126954</v>
      </c>
      <c r="O517">
        <v>22.48454707760628</v>
      </c>
      <c r="P517">
        <v>25.167606422492891</v>
      </c>
      <c r="Q517">
        <v>28.700222061514179</v>
      </c>
      <c r="R517">
        <v>31.483583730578079</v>
      </c>
      <c r="S517">
        <v>33.518988878320414</v>
      </c>
      <c r="T517">
        <v>34.7764946068583</v>
      </c>
      <c r="U517">
        <v>35.308469227446295</v>
      </c>
      <c r="V517">
        <v>35.786629575022395</v>
      </c>
      <c r="W517">
        <v>35.687918175850214</v>
      </c>
      <c r="X517">
        <v>34.760860177457118</v>
      </c>
      <c r="Y517">
        <v>33.111225260924556</v>
      </c>
      <c r="Z517">
        <v>30.960593236161309</v>
      </c>
      <c r="AA517">
        <v>28.430746947412164</v>
      </c>
      <c r="AB517">
        <v>27.923305942226481</v>
      </c>
      <c r="AC517">
        <v>26.389028477644629</v>
      </c>
      <c r="AD517">
        <v>24.303009471984925</v>
      </c>
      <c r="AE517">
        <v>21.762810595848336</v>
      </c>
      <c r="AF517">
        <v>19.753396679425563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0.32011480915220109</v>
      </c>
      <c r="AS517">
        <v>0.32501157542692982</v>
      </c>
      <c r="AT517">
        <v>0.32941300379268362</v>
      </c>
      <c r="AU517">
        <v>0.32850437218899337</v>
      </c>
      <c r="AV517">
        <v>0.31997089882906654</v>
      </c>
      <c r="AW517">
        <v>0.30478613528459242</v>
      </c>
      <c r="AX517">
        <v>0.28498974883654576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69.250000240243367</v>
      </c>
      <c r="BF517">
        <v>68.499999475041648</v>
      </c>
      <c r="BG517">
        <v>68.499999475041648</v>
      </c>
      <c r="BH517">
        <v>67.249999992265799</v>
      </c>
      <c r="BI517">
        <v>67.249999992265799</v>
      </c>
      <c r="BJ517">
        <v>67.249999992265799</v>
      </c>
      <c r="BK517">
        <v>68.750000495471738</v>
      </c>
      <c r="BL517">
        <v>69.999998769779921</v>
      </c>
      <c r="BM517">
        <v>73.749999212079089</v>
      </c>
      <c r="BN517">
        <v>79.249999244466025</v>
      </c>
      <c r="BO517">
        <v>87.000000484837216</v>
      </c>
      <c r="BP517">
        <v>90.250001786598574</v>
      </c>
      <c r="BQ517">
        <v>91.999999201444581</v>
      </c>
      <c r="BR517">
        <v>91.999999201444581</v>
      </c>
      <c r="BS517">
        <v>92.500001725691817</v>
      </c>
      <c r="BT517">
        <v>92.749998879025412</v>
      </c>
      <c r="BU517">
        <v>90.499999181625711</v>
      </c>
      <c r="BV517">
        <v>89.250000423930459</v>
      </c>
      <c r="BW517">
        <v>88.000002089198873</v>
      </c>
      <c r="BX517">
        <v>79.749997901616766</v>
      </c>
      <c r="BY517">
        <v>75.999998788632027</v>
      </c>
      <c r="BZ517">
        <v>72.750001716507455</v>
      </c>
      <c r="CA517">
        <v>72.00000191807986</v>
      </c>
      <c r="CB517">
        <v>71.499999091715708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3.3827319338659012E-2</v>
      </c>
      <c r="CO517">
        <v>3.4400931648720913E-2</v>
      </c>
      <c r="CP517">
        <v>3.4791142129826508E-2</v>
      </c>
      <c r="CQ517">
        <v>3.4784221462940981E-2</v>
      </c>
      <c r="CR517">
        <v>3.4313309272199895E-2</v>
      </c>
      <c r="CS517">
        <v>3.335129908583695E-2</v>
      </c>
      <c r="CT517">
        <v>3.1541689017397491E-2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</row>
    <row r="518" spans="1:104" x14ac:dyDescent="0.25">
      <c r="A518" t="s">
        <v>666</v>
      </c>
      <c r="B518" t="s">
        <v>169</v>
      </c>
      <c r="C518" t="s">
        <v>27</v>
      </c>
      <c r="D518" t="s">
        <v>186</v>
      </c>
      <c r="E518" t="s">
        <v>183</v>
      </c>
      <c r="F518">
        <v>2022</v>
      </c>
      <c r="G518" t="s">
        <v>179</v>
      </c>
      <c r="H518">
        <v>10</v>
      </c>
      <c r="I518">
        <v>16.347435504765404</v>
      </c>
      <c r="J518">
        <v>15.728501145605099</v>
      </c>
      <c r="K518">
        <v>15.379873998501527</v>
      </c>
      <c r="L518">
        <v>15.323286987097156</v>
      </c>
      <c r="M518">
        <v>15.855449290264435</v>
      </c>
      <c r="N518">
        <v>17.365781685849267</v>
      </c>
      <c r="O518">
        <v>20.096049713820939</v>
      </c>
      <c r="P518">
        <v>21.894651214243932</v>
      </c>
      <c r="Q518">
        <v>24.439844906221062</v>
      </c>
      <c r="R518">
        <v>26.705824360206435</v>
      </c>
      <c r="S518">
        <v>28.511602859379675</v>
      </c>
      <c r="T518">
        <v>29.822664339486991</v>
      </c>
      <c r="U518">
        <v>30.574468183743058</v>
      </c>
      <c r="V518">
        <v>31.232231869900726</v>
      </c>
      <c r="W518">
        <v>31.250759325543296</v>
      </c>
      <c r="X518">
        <v>30.480011889808694</v>
      </c>
      <c r="Y518">
        <v>29.025111036835682</v>
      </c>
      <c r="Z518">
        <v>27.082271822397196</v>
      </c>
      <c r="AA518">
        <v>25.975202582272434</v>
      </c>
      <c r="AB518">
        <v>25.04460490659735</v>
      </c>
      <c r="AC518">
        <v>23.53671591931105</v>
      </c>
      <c r="AD518">
        <v>21.749134941452613</v>
      </c>
      <c r="AE518">
        <v>19.482253925281306</v>
      </c>
      <c r="AF518">
        <v>17.667136055764683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0.27451519508110706</v>
      </c>
      <c r="AS518">
        <v>0.28143548143192604</v>
      </c>
      <c r="AT518">
        <v>0.28749014665212547</v>
      </c>
      <c r="AU518">
        <v>0.28766069530796307</v>
      </c>
      <c r="AV518">
        <v>0.28056602825510252</v>
      </c>
      <c r="AW518">
        <v>0.26717378513290602</v>
      </c>
      <c r="AX518">
        <v>0.24929010310336064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62.5</v>
      </c>
      <c r="BF518">
        <v>62.999998777997519</v>
      </c>
      <c r="BG518">
        <v>62.999998777997519</v>
      </c>
      <c r="BH518">
        <v>60.749998597210755</v>
      </c>
      <c r="BI518">
        <v>58.999999248816508</v>
      </c>
      <c r="BJ518">
        <v>58.750000282781436</v>
      </c>
      <c r="BK518">
        <v>58.249999963987662</v>
      </c>
      <c r="BL518">
        <v>60.250000181753535</v>
      </c>
      <c r="BM518">
        <v>63.500001000127831</v>
      </c>
      <c r="BN518">
        <v>69.250000240243367</v>
      </c>
      <c r="BO518">
        <v>72.999999111534578</v>
      </c>
      <c r="BP518">
        <v>77.499998325063842</v>
      </c>
      <c r="BQ518">
        <v>79.999999707550828</v>
      </c>
      <c r="BR518">
        <v>79.500001231670225</v>
      </c>
      <c r="BS518">
        <v>77.750000312268043</v>
      </c>
      <c r="BT518">
        <v>77.750000312268043</v>
      </c>
      <c r="BU518">
        <v>76.749998768329775</v>
      </c>
      <c r="BV518">
        <v>76.500001856689707</v>
      </c>
      <c r="BW518">
        <v>73.250000192388043</v>
      </c>
      <c r="BX518">
        <v>70.500001414873935</v>
      </c>
      <c r="BY518">
        <v>67.749999011956845</v>
      </c>
      <c r="BZ518">
        <v>67.000000421996901</v>
      </c>
      <c r="CA518">
        <v>65.24999805243354</v>
      </c>
      <c r="CB518">
        <v>64.250001402789252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2.9053035772436734E-2</v>
      </c>
      <c r="CO518">
        <v>2.9910607634765406E-2</v>
      </c>
      <c r="CP518">
        <v>3.0504856633929746E-2</v>
      </c>
      <c r="CQ518">
        <v>3.0627988435036339E-2</v>
      </c>
      <c r="CR518">
        <v>3.0267552325194208E-2</v>
      </c>
      <c r="CS518">
        <v>2.93757639214338E-2</v>
      </c>
      <c r="CT518">
        <v>2.7690414378815073E-2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</row>
    <row r="519" spans="1:104" x14ac:dyDescent="0.25">
      <c r="A519" t="s">
        <v>667</v>
      </c>
      <c r="B519" t="s">
        <v>169</v>
      </c>
      <c r="C519" t="s">
        <v>27</v>
      </c>
      <c r="D519" t="s">
        <v>186</v>
      </c>
      <c r="E519" t="s">
        <v>183</v>
      </c>
      <c r="F519">
        <v>2022</v>
      </c>
      <c r="G519" t="s">
        <v>180</v>
      </c>
      <c r="H519">
        <v>11</v>
      </c>
      <c r="I519">
        <v>15.095356664571197</v>
      </c>
      <c r="J519">
        <v>14.645362525735987</v>
      </c>
      <c r="K519">
        <v>14.405584514749357</v>
      </c>
      <c r="L519">
        <v>14.444195849288143</v>
      </c>
      <c r="M519">
        <v>15.000224761690131</v>
      </c>
      <c r="N519">
        <v>16.500822353657078</v>
      </c>
      <c r="O519">
        <v>18.472191117741875</v>
      </c>
      <c r="P519">
        <v>20.291798693832185</v>
      </c>
      <c r="Q519">
        <v>22.501579892903916</v>
      </c>
      <c r="R519">
        <v>24.132546922299817</v>
      </c>
      <c r="S519">
        <v>25.371989125926735</v>
      </c>
      <c r="T519">
        <v>26.145779498314958</v>
      </c>
      <c r="U519">
        <v>26.49927405855686</v>
      </c>
      <c r="V519">
        <v>26.842813556845446</v>
      </c>
      <c r="W519">
        <v>26.654752409966797</v>
      </c>
      <c r="X519">
        <v>25.787113006192271</v>
      </c>
      <c r="Y519">
        <v>24.934004292994807</v>
      </c>
      <c r="Z519">
        <v>24.950315547363271</v>
      </c>
      <c r="AA519">
        <v>23.415879969895002</v>
      </c>
      <c r="AB519">
        <v>22.134047938580508</v>
      </c>
      <c r="AC519">
        <v>20.916091798866436</v>
      </c>
      <c r="AD519">
        <v>19.457686215985355</v>
      </c>
      <c r="AE519">
        <v>17.61541935026808</v>
      </c>
      <c r="AF519">
        <v>16.143202621108721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0.24066977101293083</v>
      </c>
      <c r="AS519">
        <v>0.24392366705582028</v>
      </c>
      <c r="AT519">
        <v>0.24708591180264536</v>
      </c>
      <c r="AU519">
        <v>0.24535482248809357</v>
      </c>
      <c r="AV519">
        <v>0.23736826901548921</v>
      </c>
      <c r="AW519">
        <v>0.2295154814645643</v>
      </c>
      <c r="AX519">
        <v>0.22966562271300064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57.499999470691172</v>
      </c>
      <c r="BF519">
        <v>56.750000427555854</v>
      </c>
      <c r="BG519">
        <v>56.249999625375025</v>
      </c>
      <c r="BH519">
        <v>55.249999440962867</v>
      </c>
      <c r="BI519">
        <v>56.750000427555854</v>
      </c>
      <c r="BJ519">
        <v>56.000000175952891</v>
      </c>
      <c r="BK519">
        <v>56.500000494746658</v>
      </c>
      <c r="BL519">
        <v>56.750000427555854</v>
      </c>
      <c r="BM519">
        <v>61.250001000611221</v>
      </c>
      <c r="BN519">
        <v>65.999998817635259</v>
      </c>
      <c r="BO519">
        <v>70.250000756984136</v>
      </c>
      <c r="BP519">
        <v>71.499999091715708</v>
      </c>
      <c r="BQ519">
        <v>72.00000191807986</v>
      </c>
      <c r="BR519">
        <v>70.500001414873935</v>
      </c>
      <c r="BS519">
        <v>69.500001018979916</v>
      </c>
      <c r="BT519">
        <v>70.250000756984136</v>
      </c>
      <c r="BU519">
        <v>68.499999475041648</v>
      </c>
      <c r="BV519">
        <v>65.750000939221067</v>
      </c>
      <c r="BW519">
        <v>64.250001402789252</v>
      </c>
      <c r="BX519">
        <v>63.749998999388779</v>
      </c>
      <c r="BY519">
        <v>62.75000174551068</v>
      </c>
      <c r="BZ519">
        <v>61.499998999872169</v>
      </c>
      <c r="CA519">
        <v>61.250001000611221</v>
      </c>
      <c r="CB519">
        <v>59.500000927136384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2.5592147577665265E-2</v>
      </c>
      <c r="CO519">
        <v>2.6057812153041947E-2</v>
      </c>
      <c r="CP519">
        <v>2.6369676009766505E-2</v>
      </c>
      <c r="CQ519">
        <v>2.6282736985677239E-2</v>
      </c>
      <c r="CR519">
        <v>2.5680219834215822E-2</v>
      </c>
      <c r="CS519">
        <v>2.5068321480112392E-2</v>
      </c>
      <c r="CT519">
        <v>2.501894430433757E-2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</row>
    <row r="520" spans="1:104" x14ac:dyDescent="0.25">
      <c r="A520" t="s">
        <v>668</v>
      </c>
      <c r="B520" t="s">
        <v>169</v>
      </c>
      <c r="C520" t="s">
        <v>27</v>
      </c>
      <c r="D520" t="s">
        <v>186</v>
      </c>
      <c r="E520" t="s">
        <v>183</v>
      </c>
      <c r="F520">
        <v>2022</v>
      </c>
      <c r="G520" t="s">
        <v>181</v>
      </c>
      <c r="H520">
        <v>12</v>
      </c>
      <c r="I520">
        <v>14.6052000776483</v>
      </c>
      <c r="J520">
        <v>14.209818057274692</v>
      </c>
      <c r="K520">
        <v>14.023871509752308</v>
      </c>
      <c r="L520">
        <v>14.104056994078174</v>
      </c>
      <c r="M520">
        <v>14.682406523047646</v>
      </c>
      <c r="N520">
        <v>16.204825490936262</v>
      </c>
      <c r="O520">
        <v>18.147398510162699</v>
      </c>
      <c r="P520">
        <v>19.945049082496169</v>
      </c>
      <c r="Q520">
        <v>21.789844508163903</v>
      </c>
      <c r="R520">
        <v>22.84963715687449</v>
      </c>
      <c r="S520">
        <v>23.517654305860443</v>
      </c>
      <c r="T520">
        <v>23.823596373970283</v>
      </c>
      <c r="U520">
        <v>23.849883491041521</v>
      </c>
      <c r="V520">
        <v>23.948327864180143</v>
      </c>
      <c r="W520">
        <v>23.697112416841932</v>
      </c>
      <c r="X520">
        <v>22.95794831340444</v>
      </c>
      <c r="Y520">
        <v>22.422337111534617</v>
      </c>
      <c r="Z520">
        <v>22.931069213348021</v>
      </c>
      <c r="AA520">
        <v>21.97424392252772</v>
      </c>
      <c r="AB520">
        <v>20.875140251613679</v>
      </c>
      <c r="AC520">
        <v>19.817299814418618</v>
      </c>
      <c r="AD520">
        <v>18.560602701798391</v>
      </c>
      <c r="AE520">
        <v>16.906288152894781</v>
      </c>
      <c r="AF520">
        <v>15.596497769275544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0.21929426206381844</v>
      </c>
      <c r="AS520">
        <v>0.21953623953691395</v>
      </c>
      <c r="AT520">
        <v>0.22044240369512882</v>
      </c>
      <c r="AU520">
        <v>0.21812998373090664</v>
      </c>
      <c r="AV520">
        <v>0.21132604519960271</v>
      </c>
      <c r="AW520">
        <v>0.20639578737683673</v>
      </c>
      <c r="AX520">
        <v>0.21107862737979913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50.999999646644063</v>
      </c>
      <c r="BF520">
        <v>51.250001150461202</v>
      </c>
      <c r="BG520">
        <v>49.499999747671957</v>
      </c>
      <c r="BH520">
        <v>49.499999747671957</v>
      </c>
      <c r="BI520">
        <v>49.499999747671957</v>
      </c>
      <c r="BJ520">
        <v>48.249999147063527</v>
      </c>
      <c r="BK520">
        <v>47.499999258000862</v>
      </c>
      <c r="BL520">
        <v>47.250000080483943</v>
      </c>
      <c r="BM520">
        <v>54.500000518674319</v>
      </c>
      <c r="BN520">
        <v>58.499998295577228</v>
      </c>
      <c r="BO520">
        <v>61.74999995987887</v>
      </c>
      <c r="BP520">
        <v>63.999999778125343</v>
      </c>
      <c r="BQ520">
        <v>64.499998556122847</v>
      </c>
      <c r="BR520">
        <v>65.499999072863616</v>
      </c>
      <c r="BS520">
        <v>62.999998777997519</v>
      </c>
      <c r="BT520">
        <v>61.499998999872169</v>
      </c>
      <c r="BU520">
        <v>60.000001276141845</v>
      </c>
      <c r="BV520">
        <v>55.750000243143695</v>
      </c>
      <c r="BW520">
        <v>50.999999646644063</v>
      </c>
      <c r="BX520">
        <v>47.999999607006323</v>
      </c>
      <c r="BY520">
        <v>47.000000389368282</v>
      </c>
      <c r="BZ520">
        <v>44.49999946005665</v>
      </c>
      <c r="CA520">
        <v>45.000000141390714</v>
      </c>
      <c r="CB520">
        <v>44.49999946005665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2.285265023879313E-2</v>
      </c>
      <c r="CO520">
        <v>2.2999531101886319E-2</v>
      </c>
      <c r="CP520">
        <v>2.3114171723431016E-2</v>
      </c>
      <c r="CQ520">
        <v>2.2994626513945144E-2</v>
      </c>
      <c r="CR520">
        <v>2.2502775077585919E-2</v>
      </c>
      <c r="CS520">
        <v>2.2166674678723727E-2</v>
      </c>
      <c r="CT520">
        <v>2.2560274578652943E-2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</row>
    <row r="521" spans="1:104" x14ac:dyDescent="0.25">
      <c r="A521" t="s">
        <v>669</v>
      </c>
      <c r="B521" t="s">
        <v>169</v>
      </c>
      <c r="C521" t="s">
        <v>27</v>
      </c>
      <c r="D521" t="s">
        <v>186</v>
      </c>
      <c r="E521" t="s">
        <v>183</v>
      </c>
      <c r="F521">
        <v>2022</v>
      </c>
      <c r="G521" t="s">
        <v>182</v>
      </c>
      <c r="H521">
        <v>8</v>
      </c>
      <c r="I521">
        <v>17.621724122384638</v>
      </c>
      <c r="J521">
        <v>16.877355979591428</v>
      </c>
      <c r="K521">
        <v>16.448168541919721</v>
      </c>
      <c r="L521">
        <v>16.353293068321488</v>
      </c>
      <c r="M521">
        <v>16.939222657767768</v>
      </c>
      <c r="N521">
        <v>18.578419261238821</v>
      </c>
      <c r="O521">
        <v>21.130736870024581</v>
      </c>
      <c r="P521">
        <v>23.797100894417074</v>
      </c>
      <c r="Q521">
        <v>26.809229047434133</v>
      </c>
      <c r="R521">
        <v>29.209514718600893</v>
      </c>
      <c r="S521">
        <v>31.096964203408316</v>
      </c>
      <c r="T521">
        <v>32.218715011296496</v>
      </c>
      <c r="U521">
        <v>32.764161372469786</v>
      </c>
      <c r="V521">
        <v>33.219517542700366</v>
      </c>
      <c r="W521">
        <v>33.228214431216557</v>
      </c>
      <c r="X521">
        <v>32.640156231742168</v>
      </c>
      <c r="Y521">
        <v>31.447583630282999</v>
      </c>
      <c r="Z521">
        <v>29.620014133043689</v>
      </c>
      <c r="AA521">
        <v>27.108223287578088</v>
      </c>
      <c r="AB521">
        <v>26.07807039263988</v>
      </c>
      <c r="AC521">
        <v>25.371218863751185</v>
      </c>
      <c r="AD521">
        <v>23.533581335491871</v>
      </c>
      <c r="AE521">
        <v>21.142350629359512</v>
      </c>
      <c r="AF521">
        <v>19.185527359580512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0.29657064245390491</v>
      </c>
      <c r="AS521">
        <v>0.30159144093903678</v>
      </c>
      <c r="AT521">
        <v>0.3057829561133471</v>
      </c>
      <c r="AU521">
        <v>0.30586300352363494</v>
      </c>
      <c r="AV521">
        <v>0.30044997054482608</v>
      </c>
      <c r="AW521">
        <v>0.28947244806807065</v>
      </c>
      <c r="AX521">
        <v>0.27264981456269621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66.874998582467441</v>
      </c>
      <c r="BF521">
        <v>66.312497978354472</v>
      </c>
      <c r="BG521">
        <v>65.750000939221067</v>
      </c>
      <c r="BH521">
        <v>65.187500153837931</v>
      </c>
      <c r="BI521">
        <v>65.187500153837931</v>
      </c>
      <c r="BJ521">
        <v>65.24999805243354</v>
      </c>
      <c r="BK521">
        <v>66.625001429133846</v>
      </c>
      <c r="BL521">
        <v>68.499999475041648</v>
      </c>
      <c r="BM521">
        <v>72.374999944168792</v>
      </c>
      <c r="BN521">
        <v>76.999999063679269</v>
      </c>
      <c r="BO521">
        <v>81.625000237584743</v>
      </c>
      <c r="BP521">
        <v>83.437499297276062</v>
      </c>
      <c r="BQ521">
        <v>85.124998088445864</v>
      </c>
      <c r="BR521">
        <v>85.18750154599266</v>
      </c>
      <c r="BS521">
        <v>84.374999196369004</v>
      </c>
      <c r="BT521">
        <v>84.750000304050459</v>
      </c>
      <c r="BU521">
        <v>83.812501915542072</v>
      </c>
      <c r="BV521">
        <v>82.999999565918415</v>
      </c>
      <c r="BW521">
        <v>79.812500090272536</v>
      </c>
      <c r="BX521">
        <v>75.43750199119215</v>
      </c>
      <c r="BY521">
        <v>72.312501803879655</v>
      </c>
      <c r="BZ521">
        <v>70.624999508153664</v>
      </c>
      <c r="CA521">
        <v>69.625001045807906</v>
      </c>
      <c r="CB521">
        <v>68.750000495471738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3.1875347874687654E-2</v>
      </c>
      <c r="CO521">
        <v>3.2462660406901739E-2</v>
      </c>
      <c r="CP521">
        <v>3.2835023920768501E-2</v>
      </c>
      <c r="CQ521">
        <v>3.2924711195643754E-2</v>
      </c>
      <c r="CR521">
        <v>3.2662887516499164E-2</v>
      </c>
      <c r="CS521">
        <v>3.2022097900132579E-2</v>
      </c>
      <c r="CT521">
        <v>3.0507935517939993E-2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</row>
    <row r="522" spans="1:104" x14ac:dyDescent="0.25">
      <c r="A522" t="s">
        <v>670</v>
      </c>
      <c r="B522" t="s">
        <v>169</v>
      </c>
      <c r="C522" t="s">
        <v>27</v>
      </c>
      <c r="D522" t="s">
        <v>186</v>
      </c>
      <c r="E522" t="s">
        <v>183</v>
      </c>
      <c r="F522">
        <v>2023</v>
      </c>
      <c r="G522" t="s">
        <v>170</v>
      </c>
      <c r="H522">
        <v>1</v>
      </c>
      <c r="I522">
        <v>14.328264216591345</v>
      </c>
      <c r="J522">
        <v>13.963510597376226</v>
      </c>
      <c r="K522">
        <v>13.840144139355624</v>
      </c>
      <c r="L522">
        <v>13.970332367060163</v>
      </c>
      <c r="M522">
        <v>14.619030423456403</v>
      </c>
      <c r="N522">
        <v>16.22479853069002</v>
      </c>
      <c r="O522">
        <v>18.901809917941971</v>
      </c>
      <c r="P522">
        <v>20.680312577128635</v>
      </c>
      <c r="Q522">
        <v>22.081383839762264</v>
      </c>
      <c r="R522">
        <v>22.40618142471758</v>
      </c>
      <c r="S522">
        <v>22.367733928180716</v>
      </c>
      <c r="T522">
        <v>22.185734938431636</v>
      </c>
      <c r="U522">
        <v>21.845075452698413</v>
      </c>
      <c r="V522">
        <v>21.665901256085917</v>
      </c>
      <c r="W522">
        <v>21.335894095482448</v>
      </c>
      <c r="X522">
        <v>20.807610769549225</v>
      </c>
      <c r="Y522">
        <v>20.599923352709563</v>
      </c>
      <c r="Z522">
        <v>21.622295740152104</v>
      </c>
      <c r="AA522">
        <v>21.211357599081168</v>
      </c>
      <c r="AB522">
        <v>20.299697185535297</v>
      </c>
      <c r="AC522">
        <v>19.353934887364598</v>
      </c>
      <c r="AD522">
        <v>18.211407907226981</v>
      </c>
      <c r="AE522">
        <v>16.603159956395121</v>
      </c>
      <c r="AF522">
        <v>15.387433628322091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0.20421787540896158</v>
      </c>
      <c r="AS522">
        <v>0.20108214130323818</v>
      </c>
      <c r="AT522">
        <v>0.19943285686970405</v>
      </c>
      <c r="AU522">
        <v>0.19639515769600527</v>
      </c>
      <c r="AV522">
        <v>0.1915323660023312</v>
      </c>
      <c r="AW522">
        <v>0.1896206164384952</v>
      </c>
      <c r="AX522">
        <v>0.19903146268688529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47.000000389368282</v>
      </c>
      <c r="BF522">
        <v>47.000000389368282</v>
      </c>
      <c r="BG522">
        <v>46.500000282056348</v>
      </c>
      <c r="BH522">
        <v>45.99999960072229</v>
      </c>
      <c r="BI522">
        <v>44.750000722180275</v>
      </c>
      <c r="BJ522">
        <v>44.750000722180275</v>
      </c>
      <c r="BK522">
        <v>44.49999946005665</v>
      </c>
      <c r="BL522">
        <v>43.500000242418608</v>
      </c>
      <c r="BM522">
        <v>46.749999248091427</v>
      </c>
      <c r="BN522">
        <v>51.749999777400262</v>
      </c>
      <c r="BO522">
        <v>54.500000518674319</v>
      </c>
      <c r="BP522">
        <v>56.500000494746658</v>
      </c>
      <c r="BQ522">
        <v>56.999999514437697</v>
      </c>
      <c r="BR522">
        <v>58.999999248816508</v>
      </c>
      <c r="BS522">
        <v>58.249999963987662</v>
      </c>
      <c r="BT522">
        <v>58.249999963987662</v>
      </c>
      <c r="BU522">
        <v>56.249999625375025</v>
      </c>
      <c r="BV522">
        <v>52.499998820535566</v>
      </c>
      <c r="BW522">
        <v>49.499999747671957</v>
      </c>
      <c r="BX522">
        <v>46.749999248091427</v>
      </c>
      <c r="BY522">
        <v>46.500000282056348</v>
      </c>
      <c r="BZ522">
        <v>47.000000389368282</v>
      </c>
      <c r="CA522">
        <v>45.99999960072229</v>
      </c>
      <c r="CB522">
        <v>45.249999590812855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2.048733465384445E-2</v>
      </c>
      <c r="CO522">
        <v>2.026671208821245E-2</v>
      </c>
      <c r="CP522">
        <v>2.0117067651100565E-2</v>
      </c>
      <c r="CQ522">
        <v>1.9931527229394171E-2</v>
      </c>
      <c r="CR522">
        <v>1.9683797782634339E-2</v>
      </c>
      <c r="CS522">
        <v>1.9736973779577054E-2</v>
      </c>
      <c r="CT522">
        <v>2.0660973290382786E-2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</row>
    <row r="523" spans="1:104" x14ac:dyDescent="0.25">
      <c r="A523" t="s">
        <v>671</v>
      </c>
      <c r="B523" t="s">
        <v>169</v>
      </c>
      <c r="C523" t="s">
        <v>27</v>
      </c>
      <c r="D523" t="s">
        <v>186</v>
      </c>
      <c r="E523" t="s">
        <v>183</v>
      </c>
      <c r="F523">
        <v>2023</v>
      </c>
      <c r="G523" t="s">
        <v>171</v>
      </c>
      <c r="H523">
        <v>2</v>
      </c>
      <c r="I523">
        <v>14.708678330344316</v>
      </c>
      <c r="J523">
        <v>14.28253539278125</v>
      </c>
      <c r="K523">
        <v>14.119532351371738</v>
      </c>
      <c r="L523">
        <v>14.200397606304787</v>
      </c>
      <c r="M523">
        <v>14.797269001753939</v>
      </c>
      <c r="N523">
        <v>16.380582730156835</v>
      </c>
      <c r="O523">
        <v>18.775193286171277</v>
      </c>
      <c r="P523">
        <v>20.476022751986768</v>
      </c>
      <c r="Q523">
        <v>22.143770793474484</v>
      </c>
      <c r="R523">
        <v>23.025853175733303</v>
      </c>
      <c r="S523">
        <v>23.564645993472741</v>
      </c>
      <c r="T523">
        <v>23.825724802728242</v>
      </c>
      <c r="U523">
        <v>23.85747642169882</v>
      </c>
      <c r="V523">
        <v>23.974646053975881</v>
      </c>
      <c r="W523">
        <v>23.808851414525598</v>
      </c>
      <c r="X523">
        <v>23.168496158070578</v>
      </c>
      <c r="Y523">
        <v>22.453403219676666</v>
      </c>
      <c r="Z523">
        <v>22.55740541862906</v>
      </c>
      <c r="AA523">
        <v>22.43235737787068</v>
      </c>
      <c r="AB523">
        <v>21.33394911966699</v>
      </c>
      <c r="AC523">
        <v>20.266760195750702</v>
      </c>
      <c r="AD523">
        <v>18.928252443953255</v>
      </c>
      <c r="AE523">
        <v>17.151719942026752</v>
      </c>
      <c r="AF523">
        <v>15.799912097368138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0.21931385257541045</v>
      </c>
      <c r="AS523">
        <v>0.21960613522885275</v>
      </c>
      <c r="AT523">
        <v>0.22068467396199823</v>
      </c>
      <c r="AU523">
        <v>0.21915853851895425</v>
      </c>
      <c r="AV523">
        <v>0.21326411150684971</v>
      </c>
      <c r="AW523">
        <v>0.20668174221513905</v>
      </c>
      <c r="AX523">
        <v>0.20763907872365253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48.750000221149577</v>
      </c>
      <c r="BF523">
        <v>50.249999636734628</v>
      </c>
      <c r="BG523">
        <v>50.75000043891545</v>
      </c>
      <c r="BH523">
        <v>50.499998844463235</v>
      </c>
      <c r="BI523">
        <v>49.499999747671957</v>
      </c>
      <c r="BJ523">
        <v>48.750000221149577</v>
      </c>
      <c r="BK523">
        <v>48.999998915279441</v>
      </c>
      <c r="BL523">
        <v>50.000000549852786</v>
      </c>
      <c r="BM523">
        <v>52.250000337887556</v>
      </c>
      <c r="BN523">
        <v>54.500000518674319</v>
      </c>
      <c r="BO523">
        <v>56.500000494746658</v>
      </c>
      <c r="BP523">
        <v>57.749999524347132</v>
      </c>
      <c r="BQ523">
        <v>59.749999530631165</v>
      </c>
      <c r="BR523">
        <v>60.749998597210755</v>
      </c>
      <c r="BS523">
        <v>60.500001927264215</v>
      </c>
      <c r="BT523">
        <v>58.499998295577228</v>
      </c>
      <c r="BU523">
        <v>56.999999514437697</v>
      </c>
      <c r="BV523">
        <v>55.000000595774551</v>
      </c>
      <c r="BW523">
        <v>53.500001421883042</v>
      </c>
      <c r="BX523">
        <v>52.75000068689301</v>
      </c>
      <c r="BY523">
        <v>51.250001150461202</v>
      </c>
      <c r="BZ523">
        <v>50.249999636734628</v>
      </c>
      <c r="CA523">
        <v>49.749999317940855</v>
      </c>
      <c r="CB523">
        <v>50.249999636734628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2.274230692384013E-2</v>
      </c>
      <c r="CO523">
        <v>2.2883814269927916E-2</v>
      </c>
      <c r="CP523">
        <v>2.300711594744289E-2</v>
      </c>
      <c r="CQ523">
        <v>2.295281022454428E-2</v>
      </c>
      <c r="CR523">
        <v>2.262493737568411E-2</v>
      </c>
      <c r="CS523">
        <v>2.2235825892796462E-2</v>
      </c>
      <c r="CT523">
        <v>2.226995568069259E-2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</row>
    <row r="524" spans="1:104" x14ac:dyDescent="0.25">
      <c r="A524" t="s">
        <v>672</v>
      </c>
      <c r="B524" t="s">
        <v>169</v>
      </c>
      <c r="C524" t="s">
        <v>27</v>
      </c>
      <c r="D524" t="s">
        <v>186</v>
      </c>
      <c r="E524" t="s">
        <v>183</v>
      </c>
      <c r="F524">
        <v>2023</v>
      </c>
      <c r="G524" t="s">
        <v>172</v>
      </c>
      <c r="H524">
        <v>3</v>
      </c>
      <c r="I524">
        <v>15.050588716049988</v>
      </c>
      <c r="J524">
        <v>14.53008144138796</v>
      </c>
      <c r="K524">
        <v>14.288796569427262</v>
      </c>
      <c r="L524">
        <v>14.304552457380396</v>
      </c>
      <c r="M524">
        <v>14.842979086762504</v>
      </c>
      <c r="N524">
        <v>16.33758646318979</v>
      </c>
      <c r="O524">
        <v>18.834235835868238</v>
      </c>
      <c r="P524">
        <v>20.504424204061973</v>
      </c>
      <c r="Q524">
        <v>22.045311926276959</v>
      </c>
      <c r="R524">
        <v>22.881759382662246</v>
      </c>
      <c r="S524">
        <v>23.470834975947017</v>
      </c>
      <c r="T524">
        <v>23.740813703837166</v>
      </c>
      <c r="U524">
        <v>23.780206856523428</v>
      </c>
      <c r="V524">
        <v>23.985221052281751</v>
      </c>
      <c r="W524">
        <v>23.936724996159924</v>
      </c>
      <c r="X524">
        <v>23.563476393161583</v>
      </c>
      <c r="Y524">
        <v>22.950831866436488</v>
      </c>
      <c r="Z524">
        <v>22.391997413298196</v>
      </c>
      <c r="AA524">
        <v>21.974381468805287</v>
      </c>
      <c r="AB524">
        <v>21.909173332253591</v>
      </c>
      <c r="AC524">
        <v>20.904935293479337</v>
      </c>
      <c r="AD524">
        <v>19.54193462898068</v>
      </c>
      <c r="AE524">
        <v>17.711138228546499</v>
      </c>
      <c r="AF524">
        <v>16.274186171586738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0.21853225523291733</v>
      </c>
      <c r="AS524">
        <v>0.2188948619706399</v>
      </c>
      <c r="AT524">
        <v>0.22078200234169545</v>
      </c>
      <c r="AU524">
        <v>0.22033560277006473</v>
      </c>
      <c r="AV524">
        <v>0.21689987353257925</v>
      </c>
      <c r="AW524">
        <v>0.21126054106022904</v>
      </c>
      <c r="AX524">
        <v>0.20611650837819645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46.500000282056348</v>
      </c>
      <c r="BF524">
        <v>48.249999147063527</v>
      </c>
      <c r="BG524">
        <v>48.500000530033915</v>
      </c>
      <c r="BH524">
        <v>49.499999747671957</v>
      </c>
      <c r="BI524">
        <v>48.249999147063527</v>
      </c>
      <c r="BJ524">
        <v>47.999999607006323</v>
      </c>
      <c r="BK524">
        <v>48.249999147063527</v>
      </c>
      <c r="BL524">
        <v>48.750000221149577</v>
      </c>
      <c r="BM524">
        <v>52.250000337887556</v>
      </c>
      <c r="BN524">
        <v>53.749999783684288</v>
      </c>
      <c r="BO524">
        <v>56.500000494746658</v>
      </c>
      <c r="BP524">
        <v>57.499999470691172</v>
      </c>
      <c r="BQ524">
        <v>58.999999248816508</v>
      </c>
      <c r="BR524">
        <v>60.000001276141845</v>
      </c>
      <c r="BS524">
        <v>59.500000927136384</v>
      </c>
      <c r="BT524">
        <v>58.999999248816508</v>
      </c>
      <c r="BU524">
        <v>58.000000031178466</v>
      </c>
      <c r="BV524">
        <v>56.750000427555854</v>
      </c>
      <c r="BW524">
        <v>52.250000337887556</v>
      </c>
      <c r="BX524">
        <v>50.75000043891545</v>
      </c>
      <c r="BY524">
        <v>49.499999747671957</v>
      </c>
      <c r="BZ524">
        <v>48.500000530033915</v>
      </c>
      <c r="CA524">
        <v>47.999999607006323</v>
      </c>
      <c r="CB524">
        <v>47.999999607006323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2.248786842898105E-2</v>
      </c>
      <c r="CO524">
        <v>2.265558275743659E-2</v>
      </c>
      <c r="CP524">
        <v>2.2863666222350507E-2</v>
      </c>
      <c r="CQ524">
        <v>2.2960486589787756E-2</v>
      </c>
      <c r="CR524">
        <v>2.2914074392450898E-2</v>
      </c>
      <c r="CS524">
        <v>2.269571413065526E-2</v>
      </c>
      <c r="CT524">
        <v>2.2217825494304483E-2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</row>
    <row r="525" spans="1:104" x14ac:dyDescent="0.25">
      <c r="A525" t="s">
        <v>673</v>
      </c>
      <c r="B525" t="s">
        <v>169</v>
      </c>
      <c r="C525" t="s">
        <v>27</v>
      </c>
      <c r="D525" t="s">
        <v>186</v>
      </c>
      <c r="E525" t="s">
        <v>183</v>
      </c>
      <c r="F525">
        <v>2023</v>
      </c>
      <c r="G525" t="s">
        <v>173</v>
      </c>
      <c r="H525">
        <v>4</v>
      </c>
      <c r="I525">
        <v>15.535428483373542</v>
      </c>
      <c r="J525">
        <v>14.925485878836511</v>
      </c>
      <c r="K525">
        <v>14.592511786641811</v>
      </c>
      <c r="L525">
        <v>14.539151210151097</v>
      </c>
      <c r="M525">
        <v>15.023249846922436</v>
      </c>
      <c r="N525">
        <v>16.441343109068214</v>
      </c>
      <c r="O525">
        <v>18.535370894210125</v>
      </c>
      <c r="P525">
        <v>20.326423535280504</v>
      </c>
      <c r="Q525">
        <v>22.72190350824134</v>
      </c>
      <c r="R525">
        <v>24.567000597646711</v>
      </c>
      <c r="S525">
        <v>25.967399280055684</v>
      </c>
      <c r="T525">
        <v>26.856885671713183</v>
      </c>
      <c r="U525">
        <v>27.310188081380858</v>
      </c>
      <c r="V525">
        <v>27.758560063875077</v>
      </c>
      <c r="W525">
        <v>27.783318416496051</v>
      </c>
      <c r="X525">
        <v>27.214940996426709</v>
      </c>
      <c r="Y525">
        <v>26.154018377591033</v>
      </c>
      <c r="Z525">
        <v>24.711118884846488</v>
      </c>
      <c r="AA525">
        <v>23.034752127593826</v>
      </c>
      <c r="AB525">
        <v>23.031723246929584</v>
      </c>
      <c r="AC525">
        <v>22.258618974497868</v>
      </c>
      <c r="AD525">
        <v>20.636039647169387</v>
      </c>
      <c r="AE525">
        <v>18.526891967940823</v>
      </c>
      <c r="AF525">
        <v>16.825435987176988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0.24721544242285065</v>
      </c>
      <c r="AS525">
        <v>0.2513880534574307</v>
      </c>
      <c r="AT525">
        <v>0.25551528948203805</v>
      </c>
      <c r="AU525">
        <v>0.25574317485334386</v>
      </c>
      <c r="AV525">
        <v>0.25051131820087402</v>
      </c>
      <c r="AW525">
        <v>0.24074561297939251</v>
      </c>
      <c r="AX525">
        <v>0.22746383347777258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57.749999524347132</v>
      </c>
      <c r="BF525">
        <v>58.249999963987662</v>
      </c>
      <c r="BG525">
        <v>57.499999470691172</v>
      </c>
      <c r="BH525">
        <v>57.499999470691172</v>
      </c>
      <c r="BI525">
        <v>57.250000504656093</v>
      </c>
      <c r="BJ525">
        <v>57.499999470691172</v>
      </c>
      <c r="BK525">
        <v>58.249999963987662</v>
      </c>
      <c r="BL525">
        <v>62.999998777997519</v>
      </c>
      <c r="BM525">
        <v>68.000000515774005</v>
      </c>
      <c r="BN525">
        <v>67.000000421996901</v>
      </c>
      <c r="BO525">
        <v>69.500001018979916</v>
      </c>
      <c r="BP525">
        <v>71.750001139343311</v>
      </c>
      <c r="BQ525">
        <v>72.500000696077365</v>
      </c>
      <c r="BR525">
        <v>71.499999091715708</v>
      </c>
      <c r="BS525">
        <v>71.499999091715708</v>
      </c>
      <c r="BT525">
        <v>70.749999534981654</v>
      </c>
      <c r="BU525">
        <v>69.250000240243367</v>
      </c>
      <c r="BV525">
        <v>68.2499976691076</v>
      </c>
      <c r="BW525">
        <v>67.000000421996901</v>
      </c>
      <c r="BX525">
        <v>63.999999778125343</v>
      </c>
      <c r="BY525">
        <v>61.74999995987887</v>
      </c>
      <c r="BZ525">
        <v>61.499998999872169</v>
      </c>
      <c r="CA525">
        <v>60.000001276141845</v>
      </c>
      <c r="CB525">
        <v>58.499998295577228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2.6408281769739656E-2</v>
      </c>
      <c r="CO525">
        <v>2.695005491502403E-2</v>
      </c>
      <c r="CP525">
        <v>2.7345930834293722E-2</v>
      </c>
      <c r="CQ525">
        <v>2.7457649438210312E-2</v>
      </c>
      <c r="CR525">
        <v>2.724897560069206E-2</v>
      </c>
      <c r="CS525">
        <v>2.6650011978710478E-2</v>
      </c>
      <c r="CT525">
        <v>2.5423047676900113E-2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</row>
    <row r="526" spans="1:104" x14ac:dyDescent="0.25">
      <c r="A526" t="s">
        <v>674</v>
      </c>
      <c r="B526" t="s">
        <v>169</v>
      </c>
      <c r="C526" t="s">
        <v>27</v>
      </c>
      <c r="D526" t="s">
        <v>186</v>
      </c>
      <c r="E526" t="s">
        <v>183</v>
      </c>
      <c r="F526">
        <v>2023</v>
      </c>
      <c r="G526" t="s">
        <v>174</v>
      </c>
      <c r="H526">
        <v>5</v>
      </c>
      <c r="I526">
        <v>15.428401708922916</v>
      </c>
      <c r="J526">
        <v>14.858592685202536</v>
      </c>
      <c r="K526">
        <v>14.550314437639509</v>
      </c>
      <c r="L526">
        <v>14.490682216151749</v>
      </c>
      <c r="M526">
        <v>14.983634011412525</v>
      </c>
      <c r="N526">
        <v>16.361647522422629</v>
      </c>
      <c r="O526">
        <v>18.233658183424193</v>
      </c>
      <c r="P526">
        <v>20.485687623092218</v>
      </c>
      <c r="Q526">
        <v>22.903613047328996</v>
      </c>
      <c r="R526">
        <v>24.523704026468138</v>
      </c>
      <c r="S526">
        <v>25.678465034621855</v>
      </c>
      <c r="T526">
        <v>26.428114271689445</v>
      </c>
      <c r="U526">
        <v>26.784681157007675</v>
      </c>
      <c r="V526">
        <v>27.162603727684949</v>
      </c>
      <c r="W526">
        <v>27.096523009512193</v>
      </c>
      <c r="X526">
        <v>26.427463292824072</v>
      </c>
      <c r="Y526">
        <v>25.334741630215397</v>
      </c>
      <c r="Z526">
        <v>23.867208362758955</v>
      </c>
      <c r="AA526">
        <v>22.258290029602989</v>
      </c>
      <c r="AB526">
        <v>22.019579624257688</v>
      </c>
      <c r="AC526">
        <v>21.859857867087388</v>
      </c>
      <c r="AD526">
        <v>20.32940002887203</v>
      </c>
      <c r="AE526">
        <v>18.297477473420969</v>
      </c>
      <c r="AF526">
        <v>16.661144039487375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0.2432686402958715</v>
      </c>
      <c r="AS526">
        <v>0.24655080657485204</v>
      </c>
      <c r="AT526">
        <v>0.25002955726074927</v>
      </c>
      <c r="AU526">
        <v>0.24942129442247207</v>
      </c>
      <c r="AV526">
        <v>0.24326264964792702</v>
      </c>
      <c r="AW526">
        <v>0.23320423102037327</v>
      </c>
      <c r="AX526">
        <v>0.21969570427850579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58.999999248816508</v>
      </c>
      <c r="BF526">
        <v>59.500000927136384</v>
      </c>
      <c r="BG526">
        <v>59.749999530631165</v>
      </c>
      <c r="BH526">
        <v>59.749999530631165</v>
      </c>
      <c r="BI526">
        <v>59.749999530631165</v>
      </c>
      <c r="BJ526">
        <v>60.000001276141845</v>
      </c>
      <c r="BK526">
        <v>60.749998597210755</v>
      </c>
      <c r="BL526">
        <v>61.000000221874664</v>
      </c>
      <c r="BM526">
        <v>64.250001402789252</v>
      </c>
      <c r="BN526">
        <v>66.249999717218572</v>
      </c>
      <c r="BO526">
        <v>70.500001414873935</v>
      </c>
      <c r="BP526">
        <v>72.750001716507455</v>
      </c>
      <c r="BQ526">
        <v>72.750001716507455</v>
      </c>
      <c r="BR526">
        <v>73.250000192388043</v>
      </c>
      <c r="BS526">
        <v>72.999999111534578</v>
      </c>
      <c r="BT526">
        <v>72.249998588026401</v>
      </c>
      <c r="BU526">
        <v>70.500001414873935</v>
      </c>
      <c r="BV526">
        <v>67.749999011956845</v>
      </c>
      <c r="BW526">
        <v>64.499998556122847</v>
      </c>
      <c r="BX526">
        <v>61.499998999872169</v>
      </c>
      <c r="BY526">
        <v>60.749998597210755</v>
      </c>
      <c r="BZ526">
        <v>60.000001276141845</v>
      </c>
      <c r="CA526">
        <v>60.000001276141845</v>
      </c>
      <c r="CB526">
        <v>60.000001276141845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2.5923165138965837E-2</v>
      </c>
      <c r="CO526">
        <v>2.637864363983735E-2</v>
      </c>
      <c r="CP526">
        <v>2.6706822098998904E-2</v>
      </c>
      <c r="CQ526">
        <v>2.6758906883351426E-2</v>
      </c>
      <c r="CR526">
        <v>2.6471535076684354E-2</v>
      </c>
      <c r="CS526">
        <v>2.5853505080921994E-2</v>
      </c>
      <c r="CT526">
        <v>2.4620852962616051E-2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</row>
    <row r="527" spans="1:104" x14ac:dyDescent="0.25">
      <c r="A527" t="s">
        <v>675</v>
      </c>
      <c r="B527" t="s">
        <v>169</v>
      </c>
      <c r="C527" t="s">
        <v>27</v>
      </c>
      <c r="D527" t="s">
        <v>186</v>
      </c>
      <c r="E527" t="s">
        <v>183</v>
      </c>
      <c r="F527">
        <v>2023</v>
      </c>
      <c r="G527" t="s">
        <v>175</v>
      </c>
      <c r="H527">
        <v>6</v>
      </c>
      <c r="I527">
        <v>16.294525800002734</v>
      </c>
      <c r="J527">
        <v>15.656828809841851</v>
      </c>
      <c r="K527">
        <v>15.279357684914755</v>
      </c>
      <c r="L527">
        <v>15.209782357750512</v>
      </c>
      <c r="M527">
        <v>15.726851232272725</v>
      </c>
      <c r="N527">
        <v>17.049254709998806</v>
      </c>
      <c r="O527">
        <v>19.004445475932545</v>
      </c>
      <c r="P527">
        <v>21.489023782457771</v>
      </c>
      <c r="Q527">
        <v>24.171111708175232</v>
      </c>
      <c r="R527">
        <v>26.35450607648859</v>
      </c>
      <c r="S527">
        <v>27.98274358531642</v>
      </c>
      <c r="T527">
        <v>28.96841903980404</v>
      </c>
      <c r="U527">
        <v>29.32813217820722</v>
      </c>
      <c r="V527">
        <v>29.587757495441338</v>
      </c>
      <c r="W527">
        <v>29.475594197212125</v>
      </c>
      <c r="X527">
        <v>28.848367317917845</v>
      </c>
      <c r="Y527">
        <v>27.817276478364448</v>
      </c>
      <c r="Z527">
        <v>26.330727337958027</v>
      </c>
      <c r="AA527">
        <v>24.412831530302658</v>
      </c>
      <c r="AB527">
        <v>23.432772799320997</v>
      </c>
      <c r="AC527">
        <v>23.18750143426983</v>
      </c>
      <c r="AD527">
        <v>21.671933277053416</v>
      </c>
      <c r="AE527">
        <v>19.518323444490072</v>
      </c>
      <c r="AF527">
        <v>17.693669201744022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0.26665192761373352</v>
      </c>
      <c r="AS527">
        <v>0.26996306690467109</v>
      </c>
      <c r="AT527">
        <v>0.27235288497348575</v>
      </c>
      <c r="AU527">
        <v>0.27132044892722146</v>
      </c>
      <c r="AV527">
        <v>0.26554687233876545</v>
      </c>
      <c r="AW527">
        <v>0.25605576483796005</v>
      </c>
      <c r="AX527">
        <v>0.24237219462507301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61.74999995987887</v>
      </c>
      <c r="BF527">
        <v>61.250001000611221</v>
      </c>
      <c r="BG527">
        <v>61.000000221874664</v>
      </c>
      <c r="BH527">
        <v>61.250001000611221</v>
      </c>
      <c r="BI527">
        <v>60.749998597210755</v>
      </c>
      <c r="BJ527">
        <v>61.250001000611221</v>
      </c>
      <c r="BK527">
        <v>62.75000174551068</v>
      </c>
      <c r="BL527">
        <v>65.999998817635259</v>
      </c>
      <c r="BM527">
        <v>68.750000495471738</v>
      </c>
      <c r="BN527">
        <v>74.000000474202707</v>
      </c>
      <c r="BO527">
        <v>77.750000312268043</v>
      </c>
      <c r="BP527">
        <v>77.750000312268043</v>
      </c>
      <c r="BQ527">
        <v>80.250000727980918</v>
      </c>
      <c r="BR527">
        <v>78.999999069963295</v>
      </c>
      <c r="BS527">
        <v>77.499998325063842</v>
      </c>
      <c r="BT527">
        <v>76.500001856689707</v>
      </c>
      <c r="BU527">
        <v>74.499998768813157</v>
      </c>
      <c r="BV527">
        <v>72.999999111534578</v>
      </c>
      <c r="BW527">
        <v>71.499999091715708</v>
      </c>
      <c r="BX527">
        <v>68.999998253039166</v>
      </c>
      <c r="BY527">
        <v>65.24999805243354</v>
      </c>
      <c r="BZ527">
        <v>64.499998556122847</v>
      </c>
      <c r="CA527">
        <v>63.500001000127831</v>
      </c>
      <c r="CB527">
        <v>62.249998254489327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2.8724158670364056E-2</v>
      </c>
      <c r="CO527">
        <v>2.9154578972141184E-2</v>
      </c>
      <c r="CP527">
        <v>2.9369752245551422E-2</v>
      </c>
      <c r="CQ527">
        <v>2.9349041208281679E-2</v>
      </c>
      <c r="CR527">
        <v>2.9036809598996478E-2</v>
      </c>
      <c r="CS527">
        <v>2.8444027199896377E-2</v>
      </c>
      <c r="CT527">
        <v>2.7211132737818514E-2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</row>
    <row r="528" spans="1:104" x14ac:dyDescent="0.25">
      <c r="A528" t="s">
        <v>676</v>
      </c>
      <c r="B528" t="s">
        <v>169</v>
      </c>
      <c r="C528" t="s">
        <v>27</v>
      </c>
      <c r="D528" t="s">
        <v>186</v>
      </c>
      <c r="E528" t="s">
        <v>183</v>
      </c>
      <c r="F528">
        <v>2023</v>
      </c>
      <c r="G528" t="s">
        <v>176</v>
      </c>
      <c r="H528">
        <v>7</v>
      </c>
      <c r="I528">
        <v>17.097778281418488</v>
      </c>
      <c r="J528">
        <v>16.410506217028061</v>
      </c>
      <c r="K528">
        <v>16.004481123855157</v>
      </c>
      <c r="L528">
        <v>15.92570691071208</v>
      </c>
      <c r="M528">
        <v>16.467607189724831</v>
      </c>
      <c r="N528">
        <v>17.970328807095729</v>
      </c>
      <c r="O528">
        <v>20.112336881918512</v>
      </c>
      <c r="P528">
        <v>22.54996728512506</v>
      </c>
      <c r="Q528">
        <v>25.08541916437192</v>
      </c>
      <c r="R528">
        <v>27.147020356042066</v>
      </c>
      <c r="S528">
        <v>28.703151258702974</v>
      </c>
      <c r="T528">
        <v>29.694714563967207</v>
      </c>
      <c r="U528">
        <v>30.188304309301483</v>
      </c>
      <c r="V528">
        <v>30.61887621283288</v>
      </c>
      <c r="W528">
        <v>30.667097319905107</v>
      </c>
      <c r="X528">
        <v>30.249208254169922</v>
      </c>
      <c r="Y528">
        <v>29.276578457232262</v>
      </c>
      <c r="Z528">
        <v>27.666248074942448</v>
      </c>
      <c r="AA528">
        <v>25.466732657516133</v>
      </c>
      <c r="AB528">
        <v>24.331872974113953</v>
      </c>
      <c r="AC528">
        <v>24.123934875765727</v>
      </c>
      <c r="AD528">
        <v>22.608409656915569</v>
      </c>
      <c r="AE528">
        <v>20.403230106286721</v>
      </c>
      <c r="AF528">
        <v>18.52877178469107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0.27333742581185666</v>
      </c>
      <c r="AS528">
        <v>0.27788087473585121</v>
      </c>
      <c r="AT528">
        <v>0.28184426284532538</v>
      </c>
      <c r="AU528">
        <v>0.28228813561022786</v>
      </c>
      <c r="AV528">
        <v>0.27844150046376959</v>
      </c>
      <c r="AW528">
        <v>0.2694885187698155</v>
      </c>
      <c r="AX528">
        <v>0.25466556855212402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66.749998555639451</v>
      </c>
      <c r="BF528">
        <v>66.500001704422772</v>
      </c>
      <c r="BG528">
        <v>65.499999072863616</v>
      </c>
      <c r="BH528">
        <v>65.999998817635259</v>
      </c>
      <c r="BI528">
        <v>65.24999805243354</v>
      </c>
      <c r="BJ528">
        <v>65.24999805243354</v>
      </c>
      <c r="BK528">
        <v>67.499998112373532</v>
      </c>
      <c r="BL528">
        <v>68.499999475041648</v>
      </c>
      <c r="BM528">
        <v>71.750001139343311</v>
      </c>
      <c r="BN528">
        <v>72.999999111534578</v>
      </c>
      <c r="BO528">
        <v>75.249999231897959</v>
      </c>
      <c r="BP528">
        <v>77.250001171730233</v>
      </c>
      <c r="BQ528">
        <v>78.0000007284643</v>
      </c>
      <c r="BR528">
        <v>80.250000727980918</v>
      </c>
      <c r="BS528">
        <v>79.749997901616766</v>
      </c>
      <c r="BT528">
        <v>81.000001251489095</v>
      </c>
      <c r="BU528">
        <v>82.250000130031111</v>
      </c>
      <c r="BV528">
        <v>83.250001492699241</v>
      </c>
      <c r="BW528">
        <v>76.999999063679269</v>
      </c>
      <c r="BX528">
        <v>74.000000474202707</v>
      </c>
      <c r="BY528">
        <v>72.249998588026401</v>
      </c>
      <c r="BZ528">
        <v>71.250001938382113</v>
      </c>
      <c r="CA528">
        <v>70.500001414873935</v>
      </c>
      <c r="CB528">
        <v>69.749998293160289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2.9875470017202241E-2</v>
      </c>
      <c r="CO528">
        <v>3.0445064683704101E-2</v>
      </c>
      <c r="CP528">
        <v>3.085163014185793E-2</v>
      </c>
      <c r="CQ528">
        <v>3.0972100480846924E-2</v>
      </c>
      <c r="CR528">
        <v>3.0768950306378138E-2</v>
      </c>
      <c r="CS528">
        <v>3.0152571971849208E-2</v>
      </c>
      <c r="CT528">
        <v>2.8730788757209316E-2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</row>
    <row r="529" spans="1:104" x14ac:dyDescent="0.25">
      <c r="A529" t="s">
        <v>677</v>
      </c>
      <c r="B529" t="s">
        <v>169</v>
      </c>
      <c r="C529" t="s">
        <v>27</v>
      </c>
      <c r="D529" t="s">
        <v>186</v>
      </c>
      <c r="E529" t="s">
        <v>183</v>
      </c>
      <c r="F529">
        <v>2023</v>
      </c>
      <c r="G529" t="s">
        <v>177</v>
      </c>
      <c r="H529">
        <v>8</v>
      </c>
      <c r="I529">
        <v>17.989056981662376</v>
      </c>
      <c r="J529">
        <v>17.213145265157806</v>
      </c>
      <c r="K529">
        <v>16.763410440821946</v>
      </c>
      <c r="L529">
        <v>16.663006635573581</v>
      </c>
      <c r="M529">
        <v>17.257464328369672</v>
      </c>
      <c r="N529">
        <v>18.941541683264326</v>
      </c>
      <c r="O529">
        <v>21.569437546323101</v>
      </c>
      <c r="P529">
        <v>24.440620810429962</v>
      </c>
      <c r="Q529">
        <v>27.748025398177088</v>
      </c>
      <c r="R529">
        <v>30.418317863895215</v>
      </c>
      <c r="S529">
        <v>32.543708156529597</v>
      </c>
      <c r="T529">
        <v>33.808334901553749</v>
      </c>
      <c r="U529">
        <v>34.372358492131028</v>
      </c>
      <c r="V529">
        <v>34.804628217184273</v>
      </c>
      <c r="W529">
        <v>34.761927737780901</v>
      </c>
      <c r="X529">
        <v>34.103703595236126</v>
      </c>
      <c r="Y529">
        <v>32.796278620881402</v>
      </c>
      <c r="Z529">
        <v>30.844978531659169</v>
      </c>
      <c r="AA529">
        <v>28.115526302434759</v>
      </c>
      <c r="AB529">
        <v>27.005614278111242</v>
      </c>
      <c r="AC529">
        <v>26.19681538334811</v>
      </c>
      <c r="AD529">
        <v>24.248425102961782</v>
      </c>
      <c r="AE529">
        <v>21.742358376011786</v>
      </c>
      <c r="AF529">
        <v>19.700867793031733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0.3112029710612213</v>
      </c>
      <c r="AS529">
        <v>0.31639475343936851</v>
      </c>
      <c r="AT529">
        <v>0.32037376854616784</v>
      </c>
      <c r="AU529">
        <v>0.31998071267213357</v>
      </c>
      <c r="AV529">
        <v>0.31392180754789761</v>
      </c>
      <c r="AW529">
        <v>0.30188707815234317</v>
      </c>
      <c r="AX529">
        <v>0.2839255159293031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69.749998293160289</v>
      </c>
      <c r="BF529">
        <v>68.999998253039166</v>
      </c>
      <c r="BG529">
        <v>68.000000515774005</v>
      </c>
      <c r="BH529">
        <v>66.249999717218572</v>
      </c>
      <c r="BI529">
        <v>67.499998112373532</v>
      </c>
      <c r="BJ529">
        <v>67.249999992265799</v>
      </c>
      <c r="BK529">
        <v>67.499998112373532</v>
      </c>
      <c r="BL529">
        <v>69.500001018979916</v>
      </c>
      <c r="BM529">
        <v>75.249999231897959</v>
      </c>
      <c r="BN529">
        <v>81.750000989493316</v>
      </c>
      <c r="BO529">
        <v>86.500001585992948</v>
      </c>
      <c r="BP529">
        <v>88.499999779575504</v>
      </c>
      <c r="BQ529">
        <v>90.250001786598574</v>
      </c>
      <c r="BR529">
        <v>89.500001444360549</v>
      </c>
      <c r="BS529">
        <v>87.750001370885698</v>
      </c>
      <c r="BT529">
        <v>88.750001766779704</v>
      </c>
      <c r="BU529">
        <v>88.000002089198873</v>
      </c>
      <c r="BV529">
        <v>86.500001585992948</v>
      </c>
      <c r="BW529">
        <v>82.749998787181866</v>
      </c>
      <c r="BX529">
        <v>78.999999069963295</v>
      </c>
      <c r="BY529">
        <v>75.750002360379014</v>
      </c>
      <c r="BZ529">
        <v>74.000000474202707</v>
      </c>
      <c r="CA529">
        <v>72.500000696077365</v>
      </c>
      <c r="CB529">
        <v>71.499999091715708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3.3318327854382546E-2</v>
      </c>
      <c r="CO529">
        <v>3.3907518067933129E-2</v>
      </c>
      <c r="CP529">
        <v>3.4250145879931776E-2</v>
      </c>
      <c r="CQ529">
        <v>3.4290894434965517E-2</v>
      </c>
      <c r="CR529">
        <v>3.3986450071166657E-2</v>
      </c>
      <c r="CS529">
        <v>3.3286511365178004E-2</v>
      </c>
      <c r="CT529">
        <v>3.1682426658968067E-2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</row>
    <row r="530" spans="1:104" x14ac:dyDescent="0.25">
      <c r="A530" t="s">
        <v>678</v>
      </c>
      <c r="B530" t="s">
        <v>169</v>
      </c>
      <c r="C530" t="s">
        <v>27</v>
      </c>
      <c r="D530" t="s">
        <v>186</v>
      </c>
      <c r="E530" t="s">
        <v>183</v>
      </c>
      <c r="F530">
        <v>2023</v>
      </c>
      <c r="G530" t="s">
        <v>178</v>
      </c>
      <c r="H530">
        <v>9</v>
      </c>
      <c r="I530">
        <v>18.277924202459062</v>
      </c>
      <c r="J530">
        <v>17.546936440096648</v>
      </c>
      <c r="K530">
        <v>17.112224772011896</v>
      </c>
      <c r="L530">
        <v>17.050992199471334</v>
      </c>
      <c r="M530">
        <v>17.682846762133476</v>
      </c>
      <c r="N530">
        <v>19.479620440126954</v>
      </c>
      <c r="O530">
        <v>22.48454707760628</v>
      </c>
      <c r="P530">
        <v>25.167606422492891</v>
      </c>
      <c r="Q530">
        <v>28.700222061514179</v>
      </c>
      <c r="R530">
        <v>31.483583730578079</v>
      </c>
      <c r="S530">
        <v>33.518988878320414</v>
      </c>
      <c r="T530">
        <v>34.7764946068583</v>
      </c>
      <c r="U530">
        <v>35.308469227446295</v>
      </c>
      <c r="V530">
        <v>35.786629575022395</v>
      </c>
      <c r="W530">
        <v>35.687918175850214</v>
      </c>
      <c r="X530">
        <v>34.760860177457118</v>
      </c>
      <c r="Y530">
        <v>33.111225260924556</v>
      </c>
      <c r="Z530">
        <v>30.960593236161309</v>
      </c>
      <c r="AA530">
        <v>28.430746947412164</v>
      </c>
      <c r="AB530">
        <v>27.923305942226481</v>
      </c>
      <c r="AC530">
        <v>26.389028477644629</v>
      </c>
      <c r="AD530">
        <v>24.303009471984925</v>
      </c>
      <c r="AE530">
        <v>21.762810595848336</v>
      </c>
      <c r="AF530">
        <v>19.753396679425563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0.32011480915220109</v>
      </c>
      <c r="AS530">
        <v>0.32501157542692982</v>
      </c>
      <c r="AT530">
        <v>0.32941300379268362</v>
      </c>
      <c r="AU530">
        <v>0.32850437218899337</v>
      </c>
      <c r="AV530">
        <v>0.31997089882906654</v>
      </c>
      <c r="AW530">
        <v>0.30478613528459242</v>
      </c>
      <c r="AX530">
        <v>0.28498974883654576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69.250000240243367</v>
      </c>
      <c r="BF530">
        <v>68.499999475041648</v>
      </c>
      <c r="BG530">
        <v>68.499999475041648</v>
      </c>
      <c r="BH530">
        <v>67.249999992265799</v>
      </c>
      <c r="BI530">
        <v>67.249999992265799</v>
      </c>
      <c r="BJ530">
        <v>67.249999992265799</v>
      </c>
      <c r="BK530">
        <v>68.750000495471738</v>
      </c>
      <c r="BL530">
        <v>69.999998769779921</v>
      </c>
      <c r="BM530">
        <v>73.749999212079089</v>
      </c>
      <c r="BN530">
        <v>79.249999244466025</v>
      </c>
      <c r="BO530">
        <v>87.000000484837216</v>
      </c>
      <c r="BP530">
        <v>90.250001786598574</v>
      </c>
      <c r="BQ530">
        <v>91.999999201444581</v>
      </c>
      <c r="BR530">
        <v>91.999999201444581</v>
      </c>
      <c r="BS530">
        <v>92.500001725691817</v>
      </c>
      <c r="BT530">
        <v>92.749998879025412</v>
      </c>
      <c r="BU530">
        <v>90.499999181625711</v>
      </c>
      <c r="BV530">
        <v>89.250000423930459</v>
      </c>
      <c r="BW530">
        <v>88.000002089198873</v>
      </c>
      <c r="BX530">
        <v>79.749997901616766</v>
      </c>
      <c r="BY530">
        <v>75.999998788632027</v>
      </c>
      <c r="BZ530">
        <v>72.750001716507455</v>
      </c>
      <c r="CA530">
        <v>72.00000191807986</v>
      </c>
      <c r="CB530">
        <v>71.499999091715708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3.3827319338659012E-2</v>
      </c>
      <c r="CO530">
        <v>3.4400931648720913E-2</v>
      </c>
      <c r="CP530">
        <v>3.4791142129826508E-2</v>
      </c>
      <c r="CQ530">
        <v>3.4784221462940981E-2</v>
      </c>
      <c r="CR530">
        <v>3.4313309272199895E-2</v>
      </c>
      <c r="CS530">
        <v>3.335129908583695E-2</v>
      </c>
      <c r="CT530">
        <v>3.1541689017397491E-2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</row>
    <row r="531" spans="1:104" x14ac:dyDescent="0.25">
      <c r="A531" t="s">
        <v>679</v>
      </c>
      <c r="B531" t="s">
        <v>169</v>
      </c>
      <c r="C531" t="s">
        <v>27</v>
      </c>
      <c r="D531" t="s">
        <v>186</v>
      </c>
      <c r="E531" t="s">
        <v>183</v>
      </c>
      <c r="F531">
        <v>2023</v>
      </c>
      <c r="G531" t="s">
        <v>179</v>
      </c>
      <c r="H531">
        <v>10</v>
      </c>
      <c r="I531">
        <v>16.347435504765404</v>
      </c>
      <c r="J531">
        <v>15.728501145605099</v>
      </c>
      <c r="K531">
        <v>15.379873998501527</v>
      </c>
      <c r="L531">
        <v>15.323286987097156</v>
      </c>
      <c r="M531">
        <v>15.855449290264435</v>
      </c>
      <c r="N531">
        <v>17.365781685849267</v>
      </c>
      <c r="O531">
        <v>20.096049713820939</v>
      </c>
      <c r="P531">
        <v>21.894651214243932</v>
      </c>
      <c r="Q531">
        <v>24.439844906221062</v>
      </c>
      <c r="R531">
        <v>26.705824360206435</v>
      </c>
      <c r="S531">
        <v>28.511602859379675</v>
      </c>
      <c r="T531">
        <v>29.822664339486991</v>
      </c>
      <c r="U531">
        <v>30.574468183743058</v>
      </c>
      <c r="V531">
        <v>31.232231869900726</v>
      </c>
      <c r="W531">
        <v>31.250759325543296</v>
      </c>
      <c r="X531">
        <v>30.480011889808694</v>
      </c>
      <c r="Y531">
        <v>29.025111036835682</v>
      </c>
      <c r="Z531">
        <v>27.082271822397196</v>
      </c>
      <c r="AA531">
        <v>25.975202582272434</v>
      </c>
      <c r="AB531">
        <v>25.04460490659735</v>
      </c>
      <c r="AC531">
        <v>23.53671591931105</v>
      </c>
      <c r="AD531">
        <v>21.749134941452613</v>
      </c>
      <c r="AE531">
        <v>19.482253925281306</v>
      </c>
      <c r="AF531">
        <v>17.667136055764683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0.27451519508110706</v>
      </c>
      <c r="AS531">
        <v>0.28143548143192604</v>
      </c>
      <c r="AT531">
        <v>0.28749014665212547</v>
      </c>
      <c r="AU531">
        <v>0.28766069530796307</v>
      </c>
      <c r="AV531">
        <v>0.28056602825510252</v>
      </c>
      <c r="AW531">
        <v>0.26717378513290602</v>
      </c>
      <c r="AX531">
        <v>0.24929010310336064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62.5</v>
      </c>
      <c r="BF531">
        <v>62.999998777997519</v>
      </c>
      <c r="BG531">
        <v>62.999998777997519</v>
      </c>
      <c r="BH531">
        <v>60.749998597210755</v>
      </c>
      <c r="BI531">
        <v>58.999999248816508</v>
      </c>
      <c r="BJ531">
        <v>58.750000282781436</v>
      </c>
      <c r="BK531">
        <v>58.249999963987662</v>
      </c>
      <c r="BL531">
        <v>60.250000181753535</v>
      </c>
      <c r="BM531">
        <v>63.500001000127831</v>
      </c>
      <c r="BN531">
        <v>69.250000240243367</v>
      </c>
      <c r="BO531">
        <v>72.999999111534578</v>
      </c>
      <c r="BP531">
        <v>77.499998325063842</v>
      </c>
      <c r="BQ531">
        <v>79.999999707550828</v>
      </c>
      <c r="BR531">
        <v>79.500001231670225</v>
      </c>
      <c r="BS531">
        <v>77.750000312268043</v>
      </c>
      <c r="BT531">
        <v>77.750000312268043</v>
      </c>
      <c r="BU531">
        <v>76.749998768329775</v>
      </c>
      <c r="BV531">
        <v>76.500001856689707</v>
      </c>
      <c r="BW531">
        <v>73.250000192388043</v>
      </c>
      <c r="BX531">
        <v>70.500001414873935</v>
      </c>
      <c r="BY531">
        <v>67.749999011956845</v>
      </c>
      <c r="BZ531">
        <v>67.000000421996901</v>
      </c>
      <c r="CA531">
        <v>65.24999805243354</v>
      </c>
      <c r="CB531">
        <v>64.250001402789252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2.9053035772436734E-2</v>
      </c>
      <c r="CO531">
        <v>2.9910607634765406E-2</v>
      </c>
      <c r="CP531">
        <v>3.0504856633929746E-2</v>
      </c>
      <c r="CQ531">
        <v>3.0627988435036339E-2</v>
      </c>
      <c r="CR531">
        <v>3.0267552325194208E-2</v>
      </c>
      <c r="CS531">
        <v>2.93757639214338E-2</v>
      </c>
      <c r="CT531">
        <v>2.7690414378815073E-2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</row>
    <row r="532" spans="1:104" x14ac:dyDescent="0.25">
      <c r="A532" t="s">
        <v>680</v>
      </c>
      <c r="B532" t="s">
        <v>169</v>
      </c>
      <c r="C532" t="s">
        <v>27</v>
      </c>
      <c r="D532" t="s">
        <v>186</v>
      </c>
      <c r="E532" t="s">
        <v>183</v>
      </c>
      <c r="F532">
        <v>2023</v>
      </c>
      <c r="G532" t="s">
        <v>180</v>
      </c>
      <c r="H532">
        <v>11</v>
      </c>
      <c r="I532">
        <v>15.095356664571197</v>
      </c>
      <c r="J532">
        <v>14.645362525735987</v>
      </c>
      <c r="K532">
        <v>14.405584514749357</v>
      </c>
      <c r="L532">
        <v>14.444195849288143</v>
      </c>
      <c r="M532">
        <v>15.000224761690131</v>
      </c>
      <c r="N532">
        <v>16.500822353657078</v>
      </c>
      <c r="O532">
        <v>18.472191117741875</v>
      </c>
      <c r="P532">
        <v>20.291798693832185</v>
      </c>
      <c r="Q532">
        <v>22.501579892903916</v>
      </c>
      <c r="R532">
        <v>24.132546922299817</v>
      </c>
      <c r="S532">
        <v>25.371989125926735</v>
      </c>
      <c r="T532">
        <v>26.145779498314958</v>
      </c>
      <c r="U532">
        <v>26.49927405855686</v>
      </c>
      <c r="V532">
        <v>26.842813556845446</v>
      </c>
      <c r="W532">
        <v>26.654752409966797</v>
      </c>
      <c r="X532">
        <v>25.787113006192271</v>
      </c>
      <c r="Y532">
        <v>24.934004292994807</v>
      </c>
      <c r="Z532">
        <v>24.950315547363271</v>
      </c>
      <c r="AA532">
        <v>23.415879969895002</v>
      </c>
      <c r="AB532">
        <v>22.134047938580508</v>
      </c>
      <c r="AC532">
        <v>20.916091798866436</v>
      </c>
      <c r="AD532">
        <v>19.457686215985355</v>
      </c>
      <c r="AE532">
        <v>17.61541935026808</v>
      </c>
      <c r="AF532">
        <v>16.143202621108721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0.24066977101293083</v>
      </c>
      <c r="AS532">
        <v>0.24392366705582028</v>
      </c>
      <c r="AT532">
        <v>0.24708591180264536</v>
      </c>
      <c r="AU532">
        <v>0.24535482248809357</v>
      </c>
      <c r="AV532">
        <v>0.23736826901548921</v>
      </c>
      <c r="AW532">
        <v>0.2295154814645643</v>
      </c>
      <c r="AX532">
        <v>0.22966562271300064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57.499999470691172</v>
      </c>
      <c r="BF532">
        <v>56.750000427555854</v>
      </c>
      <c r="BG532">
        <v>56.249999625375025</v>
      </c>
      <c r="BH532">
        <v>55.249999440962867</v>
      </c>
      <c r="BI532">
        <v>56.750000427555854</v>
      </c>
      <c r="BJ532">
        <v>56.000000175952891</v>
      </c>
      <c r="BK532">
        <v>56.500000494746658</v>
      </c>
      <c r="BL532">
        <v>56.750000427555854</v>
      </c>
      <c r="BM532">
        <v>61.250001000611221</v>
      </c>
      <c r="BN532">
        <v>65.999998817635259</v>
      </c>
      <c r="BO532">
        <v>70.250000756984136</v>
      </c>
      <c r="BP532">
        <v>71.499999091715708</v>
      </c>
      <c r="BQ532">
        <v>72.00000191807986</v>
      </c>
      <c r="BR532">
        <v>70.500001414873935</v>
      </c>
      <c r="BS532">
        <v>69.500001018979916</v>
      </c>
      <c r="BT532">
        <v>70.250000756984136</v>
      </c>
      <c r="BU532">
        <v>68.499999475041648</v>
      </c>
      <c r="BV532">
        <v>65.750000939221067</v>
      </c>
      <c r="BW532">
        <v>64.250001402789252</v>
      </c>
      <c r="BX532">
        <v>63.749998999388779</v>
      </c>
      <c r="BY532">
        <v>62.75000174551068</v>
      </c>
      <c r="BZ532">
        <v>61.499998999872169</v>
      </c>
      <c r="CA532">
        <v>61.250001000611221</v>
      </c>
      <c r="CB532">
        <v>59.500000927136384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2.5592147577665265E-2</v>
      </c>
      <c r="CO532">
        <v>2.6057812153041947E-2</v>
      </c>
      <c r="CP532">
        <v>2.6369676009766505E-2</v>
      </c>
      <c r="CQ532">
        <v>2.6282736985677239E-2</v>
      </c>
      <c r="CR532">
        <v>2.5680219834215822E-2</v>
      </c>
      <c r="CS532">
        <v>2.5068321480112392E-2</v>
      </c>
      <c r="CT532">
        <v>2.501894430433757E-2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</row>
    <row r="533" spans="1:104" x14ac:dyDescent="0.25">
      <c r="A533" t="s">
        <v>681</v>
      </c>
      <c r="B533" t="s">
        <v>169</v>
      </c>
      <c r="C533" t="s">
        <v>27</v>
      </c>
      <c r="D533" t="s">
        <v>186</v>
      </c>
      <c r="E533" t="s">
        <v>183</v>
      </c>
      <c r="F533">
        <v>2023</v>
      </c>
      <c r="G533" t="s">
        <v>181</v>
      </c>
      <c r="H533">
        <v>12</v>
      </c>
      <c r="I533">
        <v>14.6052000776483</v>
      </c>
      <c r="J533">
        <v>14.209818057274692</v>
      </c>
      <c r="K533">
        <v>14.023871509752308</v>
      </c>
      <c r="L533">
        <v>14.104056994078174</v>
      </c>
      <c r="M533">
        <v>14.682406523047646</v>
      </c>
      <c r="N533">
        <v>16.204825490936262</v>
      </c>
      <c r="O533">
        <v>18.147398510162699</v>
      </c>
      <c r="P533">
        <v>19.945049082496169</v>
      </c>
      <c r="Q533">
        <v>21.789844508163903</v>
      </c>
      <c r="R533">
        <v>22.84963715687449</v>
      </c>
      <c r="S533">
        <v>23.517654305860443</v>
      </c>
      <c r="T533">
        <v>23.823596373970283</v>
      </c>
      <c r="U533">
        <v>23.849883491041521</v>
      </c>
      <c r="V533">
        <v>23.948327864180143</v>
      </c>
      <c r="W533">
        <v>23.697112416841932</v>
      </c>
      <c r="X533">
        <v>22.95794831340444</v>
      </c>
      <c r="Y533">
        <v>22.422337111534617</v>
      </c>
      <c r="Z533">
        <v>22.931069213348021</v>
      </c>
      <c r="AA533">
        <v>21.97424392252772</v>
      </c>
      <c r="AB533">
        <v>20.875140251613679</v>
      </c>
      <c r="AC533">
        <v>19.817299814418618</v>
      </c>
      <c r="AD533">
        <v>18.560602701798391</v>
      </c>
      <c r="AE533">
        <v>16.906288152894781</v>
      </c>
      <c r="AF533">
        <v>15.596497769275544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0.21929426206381844</v>
      </c>
      <c r="AS533">
        <v>0.21953623953691395</v>
      </c>
      <c r="AT533">
        <v>0.22044240369512882</v>
      </c>
      <c r="AU533">
        <v>0.21812998373090664</v>
      </c>
      <c r="AV533">
        <v>0.21132604519960271</v>
      </c>
      <c r="AW533">
        <v>0.20639578737683673</v>
      </c>
      <c r="AX533">
        <v>0.21107862737979913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50.999999646644063</v>
      </c>
      <c r="BF533">
        <v>51.250001150461202</v>
      </c>
      <c r="BG533">
        <v>49.499999747671957</v>
      </c>
      <c r="BH533">
        <v>49.499999747671957</v>
      </c>
      <c r="BI533">
        <v>49.499999747671957</v>
      </c>
      <c r="BJ533">
        <v>48.249999147063527</v>
      </c>
      <c r="BK533">
        <v>47.499999258000862</v>
      </c>
      <c r="BL533">
        <v>47.250000080483943</v>
      </c>
      <c r="BM533">
        <v>54.500000518674319</v>
      </c>
      <c r="BN533">
        <v>58.499998295577228</v>
      </c>
      <c r="BO533">
        <v>61.74999995987887</v>
      </c>
      <c r="BP533">
        <v>63.999999778125343</v>
      </c>
      <c r="BQ533">
        <v>64.499998556122847</v>
      </c>
      <c r="BR533">
        <v>65.499999072863616</v>
      </c>
      <c r="BS533">
        <v>62.999998777997519</v>
      </c>
      <c r="BT533">
        <v>61.499998999872169</v>
      </c>
      <c r="BU533">
        <v>60.000001276141845</v>
      </c>
      <c r="BV533">
        <v>55.750000243143695</v>
      </c>
      <c r="BW533">
        <v>50.999999646644063</v>
      </c>
      <c r="BX533">
        <v>47.999999607006323</v>
      </c>
      <c r="BY533">
        <v>47.000000389368282</v>
      </c>
      <c r="BZ533">
        <v>44.49999946005665</v>
      </c>
      <c r="CA533">
        <v>45.000000141390714</v>
      </c>
      <c r="CB533">
        <v>44.49999946005665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2.285265023879313E-2</v>
      </c>
      <c r="CO533">
        <v>2.2999531101886319E-2</v>
      </c>
      <c r="CP533">
        <v>2.3114171723431016E-2</v>
      </c>
      <c r="CQ533">
        <v>2.2994626513945144E-2</v>
      </c>
      <c r="CR533">
        <v>2.2502775077585919E-2</v>
      </c>
      <c r="CS533">
        <v>2.2166674678723727E-2</v>
      </c>
      <c r="CT533">
        <v>2.2560274578652943E-2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</row>
    <row r="534" spans="1:104" x14ac:dyDescent="0.25">
      <c r="A534" t="s">
        <v>682</v>
      </c>
      <c r="B534" t="s">
        <v>169</v>
      </c>
      <c r="C534" t="s">
        <v>27</v>
      </c>
      <c r="D534" t="s">
        <v>186</v>
      </c>
      <c r="E534" t="s">
        <v>183</v>
      </c>
      <c r="F534">
        <v>2023</v>
      </c>
      <c r="G534" t="s">
        <v>182</v>
      </c>
      <c r="H534">
        <v>8</v>
      </c>
      <c r="I534">
        <v>17.621724122384638</v>
      </c>
      <c r="J534">
        <v>16.877355979591428</v>
      </c>
      <c r="K534">
        <v>16.448168541919721</v>
      </c>
      <c r="L534">
        <v>16.353293068321488</v>
      </c>
      <c r="M534">
        <v>16.939222657767768</v>
      </c>
      <c r="N534">
        <v>18.578419261238821</v>
      </c>
      <c r="O534">
        <v>21.130736870024581</v>
      </c>
      <c r="P534">
        <v>23.797100894417074</v>
      </c>
      <c r="Q534">
        <v>26.809229047434133</v>
      </c>
      <c r="R534">
        <v>29.209514718600893</v>
      </c>
      <c r="S534">
        <v>31.096964203408316</v>
      </c>
      <c r="T534">
        <v>32.218715011296496</v>
      </c>
      <c r="U534">
        <v>32.764161372469786</v>
      </c>
      <c r="V534">
        <v>33.219517542700366</v>
      </c>
      <c r="W534">
        <v>33.228214431216557</v>
      </c>
      <c r="X534">
        <v>32.640156231742168</v>
      </c>
      <c r="Y534">
        <v>31.447583630282999</v>
      </c>
      <c r="Z534">
        <v>29.620014133043689</v>
      </c>
      <c r="AA534">
        <v>27.108223287578088</v>
      </c>
      <c r="AB534">
        <v>26.07807039263988</v>
      </c>
      <c r="AC534">
        <v>25.371218863751185</v>
      </c>
      <c r="AD534">
        <v>23.533581335491871</v>
      </c>
      <c r="AE534">
        <v>21.142350629359512</v>
      </c>
      <c r="AF534">
        <v>19.185527359580512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0.29657064245390491</v>
      </c>
      <c r="AS534">
        <v>0.30159144093903678</v>
      </c>
      <c r="AT534">
        <v>0.3057829561133471</v>
      </c>
      <c r="AU534">
        <v>0.30586300352363494</v>
      </c>
      <c r="AV534">
        <v>0.30044997054482608</v>
      </c>
      <c r="AW534">
        <v>0.28947244806807065</v>
      </c>
      <c r="AX534">
        <v>0.27264981456269621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66.874998582467441</v>
      </c>
      <c r="BF534">
        <v>66.312497978354472</v>
      </c>
      <c r="BG534">
        <v>65.750000939221067</v>
      </c>
      <c r="BH534">
        <v>65.187500153837931</v>
      </c>
      <c r="BI534">
        <v>65.187500153837931</v>
      </c>
      <c r="BJ534">
        <v>65.24999805243354</v>
      </c>
      <c r="BK534">
        <v>66.625001429133846</v>
      </c>
      <c r="BL534">
        <v>68.499999475041648</v>
      </c>
      <c r="BM534">
        <v>72.374999944168792</v>
      </c>
      <c r="BN534">
        <v>76.999999063679269</v>
      </c>
      <c r="BO534">
        <v>81.625000237584743</v>
      </c>
      <c r="BP534">
        <v>83.437499297276062</v>
      </c>
      <c r="BQ534">
        <v>85.124998088445864</v>
      </c>
      <c r="BR534">
        <v>85.18750154599266</v>
      </c>
      <c r="BS534">
        <v>84.374999196369004</v>
      </c>
      <c r="BT534">
        <v>84.750000304050459</v>
      </c>
      <c r="BU534">
        <v>83.812501915542072</v>
      </c>
      <c r="BV534">
        <v>82.999999565918415</v>
      </c>
      <c r="BW534">
        <v>79.812500090272536</v>
      </c>
      <c r="BX534">
        <v>75.43750199119215</v>
      </c>
      <c r="BY534">
        <v>72.312501803879655</v>
      </c>
      <c r="BZ534">
        <v>70.624999508153664</v>
      </c>
      <c r="CA534">
        <v>69.625001045807906</v>
      </c>
      <c r="CB534">
        <v>68.750000495471738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3.1875347874687654E-2</v>
      </c>
      <c r="CO534">
        <v>3.2462660406901739E-2</v>
      </c>
      <c r="CP534">
        <v>3.2835023920768501E-2</v>
      </c>
      <c r="CQ534">
        <v>3.2924711195643754E-2</v>
      </c>
      <c r="CR534">
        <v>3.2662887516499164E-2</v>
      </c>
      <c r="CS534">
        <v>3.2022097900132579E-2</v>
      </c>
      <c r="CT534">
        <v>3.0507935517939993E-2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</row>
    <row r="535" spans="1:104" x14ac:dyDescent="0.25">
      <c r="A535" t="s">
        <v>683</v>
      </c>
      <c r="B535" t="s">
        <v>169</v>
      </c>
      <c r="C535" t="s">
        <v>27</v>
      </c>
      <c r="D535" t="s">
        <v>186</v>
      </c>
      <c r="E535" t="s">
        <v>183</v>
      </c>
      <c r="F535">
        <v>2024</v>
      </c>
      <c r="G535" t="s">
        <v>170</v>
      </c>
      <c r="H535">
        <v>1</v>
      </c>
      <c r="I535">
        <v>14.328264216591345</v>
      </c>
      <c r="J535">
        <v>13.963510597376226</v>
      </c>
      <c r="K535">
        <v>13.840144139355624</v>
      </c>
      <c r="L535">
        <v>13.970332367060163</v>
      </c>
      <c r="M535">
        <v>14.619030423456403</v>
      </c>
      <c r="N535">
        <v>16.22479853069002</v>
      </c>
      <c r="O535">
        <v>18.901809917941971</v>
      </c>
      <c r="P535">
        <v>20.680312577128635</v>
      </c>
      <c r="Q535">
        <v>22.081383839762264</v>
      </c>
      <c r="R535">
        <v>22.40618142471758</v>
      </c>
      <c r="S535">
        <v>22.367733928180716</v>
      </c>
      <c r="T535">
        <v>22.185734938431636</v>
      </c>
      <c r="U535">
        <v>21.845075452698413</v>
      </c>
      <c r="V535">
        <v>21.665901256085917</v>
      </c>
      <c r="W535">
        <v>21.335894095482448</v>
      </c>
      <c r="X535">
        <v>20.807610769549225</v>
      </c>
      <c r="Y535">
        <v>20.599923352709563</v>
      </c>
      <c r="Z535">
        <v>21.622295740152104</v>
      </c>
      <c r="AA535">
        <v>21.211357599081168</v>
      </c>
      <c r="AB535">
        <v>20.299697185535297</v>
      </c>
      <c r="AC535">
        <v>19.353934887364598</v>
      </c>
      <c r="AD535">
        <v>18.211407907226981</v>
      </c>
      <c r="AE535">
        <v>16.603159956395121</v>
      </c>
      <c r="AF535">
        <v>15.387433628322091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0.20421787540896158</v>
      </c>
      <c r="AS535">
        <v>0.20108214130323818</v>
      </c>
      <c r="AT535">
        <v>0.19943285686970405</v>
      </c>
      <c r="AU535">
        <v>0.19639515769600527</v>
      </c>
      <c r="AV535">
        <v>0.1915323660023312</v>
      </c>
      <c r="AW535">
        <v>0.1896206164384952</v>
      </c>
      <c r="AX535">
        <v>0.19903146268688529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47.000000389368282</v>
      </c>
      <c r="BF535">
        <v>47.000000389368282</v>
      </c>
      <c r="BG535">
        <v>46.500000282056348</v>
      </c>
      <c r="BH535">
        <v>45.99999960072229</v>
      </c>
      <c r="BI535">
        <v>44.750000722180275</v>
      </c>
      <c r="BJ535">
        <v>44.750000722180275</v>
      </c>
      <c r="BK535">
        <v>44.49999946005665</v>
      </c>
      <c r="BL535">
        <v>43.500000242418608</v>
      </c>
      <c r="BM535">
        <v>46.749999248091427</v>
      </c>
      <c r="BN535">
        <v>51.749999777400262</v>
      </c>
      <c r="BO535">
        <v>54.500000518674319</v>
      </c>
      <c r="BP535">
        <v>56.500000494746658</v>
      </c>
      <c r="BQ535">
        <v>56.999999514437697</v>
      </c>
      <c r="BR535">
        <v>58.999999248816508</v>
      </c>
      <c r="BS535">
        <v>58.249999963987662</v>
      </c>
      <c r="BT535">
        <v>58.249999963987662</v>
      </c>
      <c r="BU535">
        <v>56.249999625375025</v>
      </c>
      <c r="BV535">
        <v>52.499998820535566</v>
      </c>
      <c r="BW535">
        <v>49.499999747671957</v>
      </c>
      <c r="BX535">
        <v>46.749999248091427</v>
      </c>
      <c r="BY535">
        <v>46.500000282056348</v>
      </c>
      <c r="BZ535">
        <v>47.000000389368282</v>
      </c>
      <c r="CA535">
        <v>45.99999960072229</v>
      </c>
      <c r="CB535">
        <v>45.249999590812855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2.048733465384445E-2</v>
      </c>
      <c r="CO535">
        <v>2.026671208821245E-2</v>
      </c>
      <c r="CP535">
        <v>2.0117067651100565E-2</v>
      </c>
      <c r="CQ535">
        <v>1.9931527229394171E-2</v>
      </c>
      <c r="CR535">
        <v>1.9683797782634339E-2</v>
      </c>
      <c r="CS535">
        <v>1.9736973779577054E-2</v>
      </c>
      <c r="CT535">
        <v>2.0660973290382786E-2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</row>
    <row r="536" spans="1:104" x14ac:dyDescent="0.25">
      <c r="A536" t="s">
        <v>684</v>
      </c>
      <c r="B536" t="s">
        <v>169</v>
      </c>
      <c r="C536" t="s">
        <v>27</v>
      </c>
      <c r="D536" t="s">
        <v>186</v>
      </c>
      <c r="E536" t="s">
        <v>183</v>
      </c>
      <c r="F536">
        <v>2024</v>
      </c>
      <c r="G536" t="s">
        <v>171</v>
      </c>
      <c r="H536">
        <v>2</v>
      </c>
      <c r="I536">
        <v>14.708678330344316</v>
      </c>
      <c r="J536">
        <v>14.28253539278125</v>
      </c>
      <c r="K536">
        <v>14.119532351371738</v>
      </c>
      <c r="L536">
        <v>14.200397606304787</v>
      </c>
      <c r="M536">
        <v>14.797269001753939</v>
      </c>
      <c r="N536">
        <v>16.380582730156835</v>
      </c>
      <c r="O536">
        <v>18.775193286171277</v>
      </c>
      <c r="P536">
        <v>20.476022751986768</v>
      </c>
      <c r="Q536">
        <v>22.143770793474484</v>
      </c>
      <c r="R536">
        <v>23.025853175733303</v>
      </c>
      <c r="S536">
        <v>23.564645993472741</v>
      </c>
      <c r="T536">
        <v>23.825724802728242</v>
      </c>
      <c r="U536">
        <v>23.85747642169882</v>
      </c>
      <c r="V536">
        <v>23.974646053975881</v>
      </c>
      <c r="W536">
        <v>23.808851414525598</v>
      </c>
      <c r="X536">
        <v>23.168496158070578</v>
      </c>
      <c r="Y536">
        <v>22.453403219676666</v>
      </c>
      <c r="Z536">
        <v>22.55740541862906</v>
      </c>
      <c r="AA536">
        <v>22.43235737787068</v>
      </c>
      <c r="AB536">
        <v>21.33394911966699</v>
      </c>
      <c r="AC536">
        <v>20.266760195750702</v>
      </c>
      <c r="AD536">
        <v>18.928252443953255</v>
      </c>
      <c r="AE536">
        <v>17.151719942026752</v>
      </c>
      <c r="AF536">
        <v>15.799912097368138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0.21931385257541045</v>
      </c>
      <c r="AS536">
        <v>0.21960613522885275</v>
      </c>
      <c r="AT536">
        <v>0.22068467396199823</v>
      </c>
      <c r="AU536">
        <v>0.21915853851895425</v>
      </c>
      <c r="AV536">
        <v>0.21326411150684971</v>
      </c>
      <c r="AW536">
        <v>0.20668174221513905</v>
      </c>
      <c r="AX536">
        <v>0.20763907872365253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48.750000221149577</v>
      </c>
      <c r="BF536">
        <v>50.249999636734628</v>
      </c>
      <c r="BG536">
        <v>50.75000043891545</v>
      </c>
      <c r="BH536">
        <v>50.499998844463235</v>
      </c>
      <c r="BI536">
        <v>49.499999747671957</v>
      </c>
      <c r="BJ536">
        <v>48.750000221149577</v>
      </c>
      <c r="BK536">
        <v>48.999998915279441</v>
      </c>
      <c r="BL536">
        <v>50.000000549852786</v>
      </c>
      <c r="BM536">
        <v>52.250000337887556</v>
      </c>
      <c r="BN536">
        <v>54.500000518674319</v>
      </c>
      <c r="BO536">
        <v>56.500000494746658</v>
      </c>
      <c r="BP536">
        <v>57.749999524347132</v>
      </c>
      <c r="BQ536">
        <v>59.749999530631165</v>
      </c>
      <c r="BR536">
        <v>60.749998597210755</v>
      </c>
      <c r="BS536">
        <v>60.500001927264215</v>
      </c>
      <c r="BT536">
        <v>58.499998295577228</v>
      </c>
      <c r="BU536">
        <v>56.999999514437697</v>
      </c>
      <c r="BV536">
        <v>55.000000595774551</v>
      </c>
      <c r="BW536">
        <v>53.500001421883042</v>
      </c>
      <c r="BX536">
        <v>52.75000068689301</v>
      </c>
      <c r="BY536">
        <v>51.250001150461202</v>
      </c>
      <c r="BZ536">
        <v>50.249999636734628</v>
      </c>
      <c r="CA536">
        <v>49.749999317940855</v>
      </c>
      <c r="CB536">
        <v>50.249999636734628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2.274230692384013E-2</v>
      </c>
      <c r="CO536">
        <v>2.2883814269927916E-2</v>
      </c>
      <c r="CP536">
        <v>2.300711594744289E-2</v>
      </c>
      <c r="CQ536">
        <v>2.295281022454428E-2</v>
      </c>
      <c r="CR536">
        <v>2.262493737568411E-2</v>
      </c>
      <c r="CS536">
        <v>2.2235825892796462E-2</v>
      </c>
      <c r="CT536">
        <v>2.226995568069259E-2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</row>
    <row r="537" spans="1:104" x14ac:dyDescent="0.25">
      <c r="A537" t="s">
        <v>685</v>
      </c>
      <c r="B537" t="s">
        <v>169</v>
      </c>
      <c r="C537" t="s">
        <v>27</v>
      </c>
      <c r="D537" t="s">
        <v>186</v>
      </c>
      <c r="E537" t="s">
        <v>183</v>
      </c>
      <c r="F537">
        <v>2024</v>
      </c>
      <c r="G537" t="s">
        <v>172</v>
      </c>
      <c r="H537">
        <v>3</v>
      </c>
      <c r="I537">
        <v>15.050588716049988</v>
      </c>
      <c r="J537">
        <v>14.53008144138796</v>
      </c>
      <c r="K537">
        <v>14.288796569427262</v>
      </c>
      <c r="L537">
        <v>14.304552457380396</v>
      </c>
      <c r="M537">
        <v>14.842979086762504</v>
      </c>
      <c r="N537">
        <v>16.33758646318979</v>
      </c>
      <c r="O537">
        <v>18.834235835868238</v>
      </c>
      <c r="P537">
        <v>20.504424204061973</v>
      </c>
      <c r="Q537">
        <v>22.045311926276959</v>
      </c>
      <c r="R537">
        <v>22.881759382662246</v>
      </c>
      <c r="S537">
        <v>23.470834975947017</v>
      </c>
      <c r="T537">
        <v>23.740813703837166</v>
      </c>
      <c r="U537">
        <v>23.780206856523428</v>
      </c>
      <c r="V537">
        <v>23.985221052281751</v>
      </c>
      <c r="W537">
        <v>23.936724996159924</v>
      </c>
      <c r="X537">
        <v>23.563476393161583</v>
      </c>
      <c r="Y537">
        <v>22.950831866436488</v>
      </c>
      <c r="Z537">
        <v>22.391997413298196</v>
      </c>
      <c r="AA537">
        <v>21.974381468805287</v>
      </c>
      <c r="AB537">
        <v>21.909173332253591</v>
      </c>
      <c r="AC537">
        <v>20.904935293479337</v>
      </c>
      <c r="AD537">
        <v>19.54193462898068</v>
      </c>
      <c r="AE537">
        <v>17.711138228546499</v>
      </c>
      <c r="AF537">
        <v>16.274186171586738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0.21853225523291733</v>
      </c>
      <c r="AS537">
        <v>0.2188948619706399</v>
      </c>
      <c r="AT537">
        <v>0.22078200234169545</v>
      </c>
      <c r="AU537">
        <v>0.22033560277006473</v>
      </c>
      <c r="AV537">
        <v>0.21689987353257925</v>
      </c>
      <c r="AW537">
        <v>0.21126054106022904</v>
      </c>
      <c r="AX537">
        <v>0.20611650837819645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46.500000282056348</v>
      </c>
      <c r="BF537">
        <v>48.249999147063527</v>
      </c>
      <c r="BG537">
        <v>48.500000530033915</v>
      </c>
      <c r="BH537">
        <v>49.499999747671957</v>
      </c>
      <c r="BI537">
        <v>48.249999147063527</v>
      </c>
      <c r="BJ537">
        <v>47.999999607006323</v>
      </c>
      <c r="BK537">
        <v>48.249999147063527</v>
      </c>
      <c r="BL537">
        <v>48.750000221149577</v>
      </c>
      <c r="BM537">
        <v>52.250000337887556</v>
      </c>
      <c r="BN537">
        <v>53.749999783684288</v>
      </c>
      <c r="BO537">
        <v>56.500000494746658</v>
      </c>
      <c r="BP537">
        <v>57.499999470691172</v>
      </c>
      <c r="BQ537">
        <v>58.999999248816508</v>
      </c>
      <c r="BR537">
        <v>60.000001276141845</v>
      </c>
      <c r="BS537">
        <v>59.500000927136384</v>
      </c>
      <c r="BT537">
        <v>58.999999248816508</v>
      </c>
      <c r="BU537">
        <v>58.000000031178466</v>
      </c>
      <c r="BV537">
        <v>56.750000427555854</v>
      </c>
      <c r="BW537">
        <v>52.250000337887556</v>
      </c>
      <c r="BX537">
        <v>50.75000043891545</v>
      </c>
      <c r="BY537">
        <v>49.499999747671957</v>
      </c>
      <c r="BZ537">
        <v>48.500000530033915</v>
      </c>
      <c r="CA537">
        <v>47.999999607006323</v>
      </c>
      <c r="CB537">
        <v>47.999999607006323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2.248786842898105E-2</v>
      </c>
      <c r="CO537">
        <v>2.265558275743659E-2</v>
      </c>
      <c r="CP537">
        <v>2.2863666222350507E-2</v>
      </c>
      <c r="CQ537">
        <v>2.2960486589787756E-2</v>
      </c>
      <c r="CR537">
        <v>2.2914074392450898E-2</v>
      </c>
      <c r="CS537">
        <v>2.269571413065526E-2</v>
      </c>
      <c r="CT537">
        <v>2.2217825494304483E-2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</row>
    <row r="538" spans="1:104" x14ac:dyDescent="0.25">
      <c r="A538" t="s">
        <v>686</v>
      </c>
      <c r="B538" t="s">
        <v>169</v>
      </c>
      <c r="C538" t="s">
        <v>27</v>
      </c>
      <c r="D538" t="s">
        <v>186</v>
      </c>
      <c r="E538" t="s">
        <v>183</v>
      </c>
      <c r="F538">
        <v>2024</v>
      </c>
      <c r="G538" t="s">
        <v>173</v>
      </c>
      <c r="H538">
        <v>4</v>
      </c>
      <c r="I538">
        <v>15.535428483373542</v>
      </c>
      <c r="J538">
        <v>14.925485878836511</v>
      </c>
      <c r="K538">
        <v>14.592511786641811</v>
      </c>
      <c r="L538">
        <v>14.539151210151097</v>
      </c>
      <c r="M538">
        <v>15.023249846922436</v>
      </c>
      <c r="N538">
        <v>16.441343109068214</v>
      </c>
      <c r="O538">
        <v>18.535370894210125</v>
      </c>
      <c r="P538">
        <v>20.326423535280504</v>
      </c>
      <c r="Q538">
        <v>22.72190350824134</v>
      </c>
      <c r="R538">
        <v>24.567000597646711</v>
      </c>
      <c r="S538">
        <v>25.967399280055684</v>
      </c>
      <c r="T538">
        <v>26.856885671713183</v>
      </c>
      <c r="U538">
        <v>27.310188081380858</v>
      </c>
      <c r="V538">
        <v>27.758560063875077</v>
      </c>
      <c r="W538">
        <v>27.783318416496051</v>
      </c>
      <c r="X538">
        <v>27.214940996426709</v>
      </c>
      <c r="Y538">
        <v>26.154018377591033</v>
      </c>
      <c r="Z538">
        <v>24.711118884846488</v>
      </c>
      <c r="AA538">
        <v>23.034752127593826</v>
      </c>
      <c r="AB538">
        <v>23.031723246929584</v>
      </c>
      <c r="AC538">
        <v>22.258618974497868</v>
      </c>
      <c r="AD538">
        <v>20.636039647169387</v>
      </c>
      <c r="AE538">
        <v>18.526891967940823</v>
      </c>
      <c r="AF538">
        <v>16.825435987176988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0.24721544242285065</v>
      </c>
      <c r="AS538">
        <v>0.2513880534574307</v>
      </c>
      <c r="AT538">
        <v>0.25551528948203805</v>
      </c>
      <c r="AU538">
        <v>0.25574317485334386</v>
      </c>
      <c r="AV538">
        <v>0.25051131820087402</v>
      </c>
      <c r="AW538">
        <v>0.24074561297939251</v>
      </c>
      <c r="AX538">
        <v>0.22746383347777258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57.749999524347132</v>
      </c>
      <c r="BF538">
        <v>58.249999963987662</v>
      </c>
      <c r="BG538">
        <v>57.499999470691172</v>
      </c>
      <c r="BH538">
        <v>57.499999470691172</v>
      </c>
      <c r="BI538">
        <v>57.250000504656093</v>
      </c>
      <c r="BJ538">
        <v>57.499999470691172</v>
      </c>
      <c r="BK538">
        <v>58.249999963987662</v>
      </c>
      <c r="BL538">
        <v>62.999998777997519</v>
      </c>
      <c r="BM538">
        <v>68.000000515774005</v>
      </c>
      <c r="BN538">
        <v>67.000000421996901</v>
      </c>
      <c r="BO538">
        <v>69.500001018979916</v>
      </c>
      <c r="BP538">
        <v>71.750001139343311</v>
      </c>
      <c r="BQ538">
        <v>72.500000696077365</v>
      </c>
      <c r="BR538">
        <v>71.499999091715708</v>
      </c>
      <c r="BS538">
        <v>71.499999091715708</v>
      </c>
      <c r="BT538">
        <v>70.749999534981654</v>
      </c>
      <c r="BU538">
        <v>69.250000240243367</v>
      </c>
      <c r="BV538">
        <v>68.2499976691076</v>
      </c>
      <c r="BW538">
        <v>67.000000421996901</v>
      </c>
      <c r="BX538">
        <v>63.999999778125343</v>
      </c>
      <c r="BY538">
        <v>61.74999995987887</v>
      </c>
      <c r="BZ538">
        <v>61.499998999872169</v>
      </c>
      <c r="CA538">
        <v>60.000001276141845</v>
      </c>
      <c r="CB538">
        <v>58.499998295577228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2.6408281769739656E-2</v>
      </c>
      <c r="CO538">
        <v>2.695005491502403E-2</v>
      </c>
      <c r="CP538">
        <v>2.7345930834293722E-2</v>
      </c>
      <c r="CQ538">
        <v>2.7457649438210312E-2</v>
      </c>
      <c r="CR538">
        <v>2.724897560069206E-2</v>
      </c>
      <c r="CS538">
        <v>2.6650011978710478E-2</v>
      </c>
      <c r="CT538">
        <v>2.5423047676900113E-2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</row>
    <row r="539" spans="1:104" x14ac:dyDescent="0.25">
      <c r="A539" t="s">
        <v>687</v>
      </c>
      <c r="B539" t="s">
        <v>169</v>
      </c>
      <c r="C539" t="s">
        <v>27</v>
      </c>
      <c r="D539" t="s">
        <v>186</v>
      </c>
      <c r="E539" t="s">
        <v>183</v>
      </c>
      <c r="F539">
        <v>2024</v>
      </c>
      <c r="G539" t="s">
        <v>174</v>
      </c>
      <c r="H539">
        <v>5</v>
      </c>
      <c r="I539">
        <v>15.428401708922916</v>
      </c>
      <c r="J539">
        <v>14.858592685202536</v>
      </c>
      <c r="K539">
        <v>14.550314437639509</v>
      </c>
      <c r="L539">
        <v>14.490682216151749</v>
      </c>
      <c r="M539">
        <v>14.983634011412525</v>
      </c>
      <c r="N539">
        <v>16.361647522422629</v>
      </c>
      <c r="O539">
        <v>18.233658183424193</v>
      </c>
      <c r="P539">
        <v>20.485687623092218</v>
      </c>
      <c r="Q539">
        <v>22.903613047328996</v>
      </c>
      <c r="R539">
        <v>24.523704026468138</v>
      </c>
      <c r="S539">
        <v>25.678465034621855</v>
      </c>
      <c r="T539">
        <v>26.428114271689445</v>
      </c>
      <c r="U539">
        <v>26.784681157007675</v>
      </c>
      <c r="V539">
        <v>27.162603727684949</v>
      </c>
      <c r="W539">
        <v>27.096523009512193</v>
      </c>
      <c r="X539">
        <v>26.427463292824072</v>
      </c>
      <c r="Y539">
        <v>25.334741630215397</v>
      </c>
      <c r="Z539">
        <v>23.867208362758955</v>
      </c>
      <c r="AA539">
        <v>22.258290029602989</v>
      </c>
      <c r="AB539">
        <v>22.019579624257688</v>
      </c>
      <c r="AC539">
        <v>21.859857867087388</v>
      </c>
      <c r="AD539">
        <v>20.32940002887203</v>
      </c>
      <c r="AE539">
        <v>18.297477473420969</v>
      </c>
      <c r="AF539">
        <v>16.661144039487375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0.2432686402958715</v>
      </c>
      <c r="AS539">
        <v>0.24655080657485204</v>
      </c>
      <c r="AT539">
        <v>0.25002955726074927</v>
      </c>
      <c r="AU539">
        <v>0.24942129442247207</v>
      </c>
      <c r="AV539">
        <v>0.24326264964792702</v>
      </c>
      <c r="AW539">
        <v>0.23320423102037327</v>
      </c>
      <c r="AX539">
        <v>0.21969570427850579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58.999999248816508</v>
      </c>
      <c r="BF539">
        <v>59.500000927136384</v>
      </c>
      <c r="BG539">
        <v>59.749999530631165</v>
      </c>
      <c r="BH539">
        <v>59.749999530631165</v>
      </c>
      <c r="BI539">
        <v>59.749999530631165</v>
      </c>
      <c r="BJ539">
        <v>60.000001276141845</v>
      </c>
      <c r="BK539">
        <v>60.749998597210755</v>
      </c>
      <c r="BL539">
        <v>61.000000221874664</v>
      </c>
      <c r="BM539">
        <v>64.250001402789252</v>
      </c>
      <c r="BN539">
        <v>66.249999717218572</v>
      </c>
      <c r="BO539">
        <v>70.500001414873935</v>
      </c>
      <c r="BP539">
        <v>72.750001716507455</v>
      </c>
      <c r="BQ539">
        <v>72.750001716507455</v>
      </c>
      <c r="BR539">
        <v>73.250000192388043</v>
      </c>
      <c r="BS539">
        <v>72.999999111534578</v>
      </c>
      <c r="BT539">
        <v>72.249998588026401</v>
      </c>
      <c r="BU539">
        <v>70.500001414873935</v>
      </c>
      <c r="BV539">
        <v>67.749999011956845</v>
      </c>
      <c r="BW539">
        <v>64.499998556122847</v>
      </c>
      <c r="BX539">
        <v>61.499998999872169</v>
      </c>
      <c r="BY539">
        <v>60.749998597210755</v>
      </c>
      <c r="BZ539">
        <v>60.000001276141845</v>
      </c>
      <c r="CA539">
        <v>60.000001276141845</v>
      </c>
      <c r="CB539">
        <v>60.000001276141845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2.5923165138965837E-2</v>
      </c>
      <c r="CO539">
        <v>2.637864363983735E-2</v>
      </c>
      <c r="CP539">
        <v>2.6706822098998904E-2</v>
      </c>
      <c r="CQ539">
        <v>2.6758906883351426E-2</v>
      </c>
      <c r="CR539">
        <v>2.6471535076684354E-2</v>
      </c>
      <c r="CS539">
        <v>2.5853505080921994E-2</v>
      </c>
      <c r="CT539">
        <v>2.4620852962616051E-2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</row>
    <row r="540" spans="1:104" x14ac:dyDescent="0.25">
      <c r="A540" t="s">
        <v>688</v>
      </c>
      <c r="B540" t="s">
        <v>169</v>
      </c>
      <c r="C540" t="s">
        <v>27</v>
      </c>
      <c r="D540" t="s">
        <v>186</v>
      </c>
      <c r="E540" t="s">
        <v>183</v>
      </c>
      <c r="F540">
        <v>2024</v>
      </c>
      <c r="G540" t="s">
        <v>175</v>
      </c>
      <c r="H540">
        <v>6</v>
      </c>
      <c r="I540">
        <v>16.294525800002734</v>
      </c>
      <c r="J540">
        <v>15.656828809841851</v>
      </c>
      <c r="K540">
        <v>15.279357684914755</v>
      </c>
      <c r="L540">
        <v>15.209782357750512</v>
      </c>
      <c r="M540">
        <v>15.726851232272725</v>
      </c>
      <c r="N540">
        <v>17.049254709998806</v>
      </c>
      <c r="O540">
        <v>19.004445475932545</v>
      </c>
      <c r="P540">
        <v>21.489023782457771</v>
      </c>
      <c r="Q540">
        <v>24.171111708175232</v>
      </c>
      <c r="R540">
        <v>26.35450607648859</v>
      </c>
      <c r="S540">
        <v>27.98274358531642</v>
      </c>
      <c r="T540">
        <v>28.96841903980404</v>
      </c>
      <c r="U540">
        <v>29.32813217820722</v>
      </c>
      <c r="V540">
        <v>29.587757495441338</v>
      </c>
      <c r="W540">
        <v>29.475594197212125</v>
      </c>
      <c r="X540">
        <v>28.848367317917845</v>
      </c>
      <c r="Y540">
        <v>27.817276478364448</v>
      </c>
      <c r="Z540">
        <v>26.330727337958027</v>
      </c>
      <c r="AA540">
        <v>24.412831530302658</v>
      </c>
      <c r="AB540">
        <v>23.432772799320997</v>
      </c>
      <c r="AC540">
        <v>23.18750143426983</v>
      </c>
      <c r="AD540">
        <v>21.671933277053416</v>
      </c>
      <c r="AE540">
        <v>19.518323444490072</v>
      </c>
      <c r="AF540">
        <v>17.693669201744022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0.26665192761373352</v>
      </c>
      <c r="AS540">
        <v>0.26996306690467109</v>
      </c>
      <c r="AT540">
        <v>0.27235288497348575</v>
      </c>
      <c r="AU540">
        <v>0.27132044892722146</v>
      </c>
      <c r="AV540">
        <v>0.26554687233876545</v>
      </c>
      <c r="AW540">
        <v>0.25605576483796005</v>
      </c>
      <c r="AX540">
        <v>0.24237219462507301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61.74999995987887</v>
      </c>
      <c r="BF540">
        <v>61.250001000611221</v>
      </c>
      <c r="BG540">
        <v>61.000000221874664</v>
      </c>
      <c r="BH540">
        <v>61.250001000611221</v>
      </c>
      <c r="BI540">
        <v>60.749998597210755</v>
      </c>
      <c r="BJ540">
        <v>61.250001000611221</v>
      </c>
      <c r="BK540">
        <v>62.75000174551068</v>
      </c>
      <c r="BL540">
        <v>65.999998817635259</v>
      </c>
      <c r="BM540">
        <v>68.750000495471738</v>
      </c>
      <c r="BN540">
        <v>74.000000474202707</v>
      </c>
      <c r="BO540">
        <v>77.750000312268043</v>
      </c>
      <c r="BP540">
        <v>77.750000312268043</v>
      </c>
      <c r="BQ540">
        <v>80.250000727980918</v>
      </c>
      <c r="BR540">
        <v>78.999999069963295</v>
      </c>
      <c r="BS540">
        <v>77.499998325063842</v>
      </c>
      <c r="BT540">
        <v>76.500001856689707</v>
      </c>
      <c r="BU540">
        <v>74.499998768813157</v>
      </c>
      <c r="BV540">
        <v>72.999999111534578</v>
      </c>
      <c r="BW540">
        <v>71.499999091715708</v>
      </c>
      <c r="BX540">
        <v>68.999998253039166</v>
      </c>
      <c r="BY540">
        <v>65.24999805243354</v>
      </c>
      <c r="BZ540">
        <v>64.499998556122847</v>
      </c>
      <c r="CA540">
        <v>63.500001000127831</v>
      </c>
      <c r="CB540">
        <v>62.249998254489327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2.8724158670364056E-2</v>
      </c>
      <c r="CO540">
        <v>2.9154578972141184E-2</v>
      </c>
      <c r="CP540">
        <v>2.9369752245551422E-2</v>
      </c>
      <c r="CQ540">
        <v>2.9349041208281679E-2</v>
      </c>
      <c r="CR540">
        <v>2.9036809598996478E-2</v>
      </c>
      <c r="CS540">
        <v>2.8444027199896377E-2</v>
      </c>
      <c r="CT540">
        <v>2.7211132737818514E-2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</row>
    <row r="541" spans="1:104" x14ac:dyDescent="0.25">
      <c r="A541" t="s">
        <v>689</v>
      </c>
      <c r="B541" t="s">
        <v>169</v>
      </c>
      <c r="C541" t="s">
        <v>27</v>
      </c>
      <c r="D541" t="s">
        <v>186</v>
      </c>
      <c r="E541" t="s">
        <v>183</v>
      </c>
      <c r="F541">
        <v>2024</v>
      </c>
      <c r="G541" t="s">
        <v>176</v>
      </c>
      <c r="H541">
        <v>7</v>
      </c>
      <c r="I541">
        <v>17.097778281418488</v>
      </c>
      <c r="J541">
        <v>16.410506217028061</v>
      </c>
      <c r="K541">
        <v>16.004481123855157</v>
      </c>
      <c r="L541">
        <v>15.92570691071208</v>
      </c>
      <c r="M541">
        <v>16.467607189724831</v>
      </c>
      <c r="N541">
        <v>17.970328807095729</v>
      </c>
      <c r="O541">
        <v>20.112336881918512</v>
      </c>
      <c r="P541">
        <v>22.54996728512506</v>
      </c>
      <c r="Q541">
        <v>25.08541916437192</v>
      </c>
      <c r="R541">
        <v>27.147020356042066</v>
      </c>
      <c r="S541">
        <v>28.703151258702974</v>
      </c>
      <c r="T541">
        <v>29.694714563967207</v>
      </c>
      <c r="U541">
        <v>30.188304309301483</v>
      </c>
      <c r="V541">
        <v>30.61887621283288</v>
      </c>
      <c r="W541">
        <v>30.667097319905107</v>
      </c>
      <c r="X541">
        <v>30.249208254169922</v>
      </c>
      <c r="Y541">
        <v>29.276578457232262</v>
      </c>
      <c r="Z541">
        <v>27.666248074942448</v>
      </c>
      <c r="AA541">
        <v>25.466732657516133</v>
      </c>
      <c r="AB541">
        <v>24.331872974113953</v>
      </c>
      <c r="AC541">
        <v>24.123934875765727</v>
      </c>
      <c r="AD541">
        <v>22.608409656915569</v>
      </c>
      <c r="AE541">
        <v>20.403230106286721</v>
      </c>
      <c r="AF541">
        <v>18.52877178469107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0.27333742581185666</v>
      </c>
      <c r="AS541">
        <v>0.27788087473585121</v>
      </c>
      <c r="AT541">
        <v>0.28184426284532538</v>
      </c>
      <c r="AU541">
        <v>0.28228813561022786</v>
      </c>
      <c r="AV541">
        <v>0.27844150046376959</v>
      </c>
      <c r="AW541">
        <v>0.2694885187698155</v>
      </c>
      <c r="AX541">
        <v>0.25466556855212402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66.749998555639451</v>
      </c>
      <c r="BF541">
        <v>66.500001704422772</v>
      </c>
      <c r="BG541">
        <v>65.499999072863616</v>
      </c>
      <c r="BH541">
        <v>65.999998817635259</v>
      </c>
      <c r="BI541">
        <v>65.24999805243354</v>
      </c>
      <c r="BJ541">
        <v>65.24999805243354</v>
      </c>
      <c r="BK541">
        <v>67.499998112373532</v>
      </c>
      <c r="BL541">
        <v>68.499999475041648</v>
      </c>
      <c r="BM541">
        <v>71.750001139343311</v>
      </c>
      <c r="BN541">
        <v>72.999999111534578</v>
      </c>
      <c r="BO541">
        <v>75.249999231897959</v>
      </c>
      <c r="BP541">
        <v>77.250001171730233</v>
      </c>
      <c r="BQ541">
        <v>78.0000007284643</v>
      </c>
      <c r="BR541">
        <v>80.250000727980918</v>
      </c>
      <c r="BS541">
        <v>79.749997901616766</v>
      </c>
      <c r="BT541">
        <v>81.000001251489095</v>
      </c>
      <c r="BU541">
        <v>82.250000130031111</v>
      </c>
      <c r="BV541">
        <v>83.250001492699241</v>
      </c>
      <c r="BW541">
        <v>76.999999063679269</v>
      </c>
      <c r="BX541">
        <v>74.000000474202707</v>
      </c>
      <c r="BY541">
        <v>72.249998588026401</v>
      </c>
      <c r="BZ541">
        <v>71.250001938382113</v>
      </c>
      <c r="CA541">
        <v>70.500001414873935</v>
      </c>
      <c r="CB541">
        <v>69.749998293160289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2.9875470017202241E-2</v>
      </c>
      <c r="CO541">
        <v>3.0445064683704101E-2</v>
      </c>
      <c r="CP541">
        <v>3.085163014185793E-2</v>
      </c>
      <c r="CQ541">
        <v>3.0972100480846924E-2</v>
      </c>
      <c r="CR541">
        <v>3.0768950306378138E-2</v>
      </c>
      <c r="CS541">
        <v>3.0152571971849208E-2</v>
      </c>
      <c r="CT541">
        <v>2.8730788757209316E-2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</row>
    <row r="542" spans="1:104" x14ac:dyDescent="0.25">
      <c r="A542" t="s">
        <v>690</v>
      </c>
      <c r="B542" t="s">
        <v>169</v>
      </c>
      <c r="C542" t="s">
        <v>27</v>
      </c>
      <c r="D542" t="s">
        <v>186</v>
      </c>
      <c r="E542" t="s">
        <v>183</v>
      </c>
      <c r="F542">
        <v>2024</v>
      </c>
      <c r="G542" t="s">
        <v>177</v>
      </c>
      <c r="H542">
        <v>8</v>
      </c>
      <c r="I542">
        <v>17.989056981662376</v>
      </c>
      <c r="J542">
        <v>17.213145265157806</v>
      </c>
      <c r="K542">
        <v>16.763410440821946</v>
      </c>
      <c r="L542">
        <v>16.663006635573581</v>
      </c>
      <c r="M542">
        <v>17.257464328369672</v>
      </c>
      <c r="N542">
        <v>18.941541683264326</v>
      </c>
      <c r="O542">
        <v>21.569437546323101</v>
      </c>
      <c r="P542">
        <v>24.440620810429962</v>
      </c>
      <c r="Q542">
        <v>27.748025398177088</v>
      </c>
      <c r="R542">
        <v>30.418317863895215</v>
      </c>
      <c r="S542">
        <v>32.543708156529597</v>
      </c>
      <c r="T542">
        <v>33.808334901553749</v>
      </c>
      <c r="U542">
        <v>34.372358492131028</v>
      </c>
      <c r="V542">
        <v>34.804628217184273</v>
      </c>
      <c r="W542">
        <v>34.761927737780901</v>
      </c>
      <c r="X542">
        <v>34.103703595236126</v>
      </c>
      <c r="Y542">
        <v>32.796278620881402</v>
      </c>
      <c r="Z542">
        <v>30.844978531659169</v>
      </c>
      <c r="AA542">
        <v>28.115526302434759</v>
      </c>
      <c r="AB542">
        <v>27.005614278111242</v>
      </c>
      <c r="AC542">
        <v>26.19681538334811</v>
      </c>
      <c r="AD542">
        <v>24.248425102961782</v>
      </c>
      <c r="AE542">
        <v>21.742358376011786</v>
      </c>
      <c r="AF542">
        <v>19.700867793031733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0.3112029710612213</v>
      </c>
      <c r="AS542">
        <v>0.31639475343936851</v>
      </c>
      <c r="AT542">
        <v>0.32037376854616784</v>
      </c>
      <c r="AU542">
        <v>0.31998071267213357</v>
      </c>
      <c r="AV542">
        <v>0.31392180754789761</v>
      </c>
      <c r="AW542">
        <v>0.30188707815234317</v>
      </c>
      <c r="AX542">
        <v>0.2839255159293031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69.749998293160289</v>
      </c>
      <c r="BF542">
        <v>68.999998253039166</v>
      </c>
      <c r="BG542">
        <v>68.000000515774005</v>
      </c>
      <c r="BH542">
        <v>66.249999717218572</v>
      </c>
      <c r="BI542">
        <v>67.499998112373532</v>
      </c>
      <c r="BJ542">
        <v>67.249999992265799</v>
      </c>
      <c r="BK542">
        <v>67.499998112373532</v>
      </c>
      <c r="BL542">
        <v>69.500001018979916</v>
      </c>
      <c r="BM542">
        <v>75.249999231897959</v>
      </c>
      <c r="BN542">
        <v>81.750000989493316</v>
      </c>
      <c r="BO542">
        <v>86.500001585992948</v>
      </c>
      <c r="BP542">
        <v>88.499999779575504</v>
      </c>
      <c r="BQ542">
        <v>90.250001786598574</v>
      </c>
      <c r="BR542">
        <v>89.500001444360549</v>
      </c>
      <c r="BS542">
        <v>87.750001370885698</v>
      </c>
      <c r="BT542">
        <v>88.750001766779704</v>
      </c>
      <c r="BU542">
        <v>88.000002089198873</v>
      </c>
      <c r="BV542">
        <v>86.500001585992948</v>
      </c>
      <c r="BW542">
        <v>82.749998787181866</v>
      </c>
      <c r="BX542">
        <v>78.999999069963295</v>
      </c>
      <c r="BY542">
        <v>75.750002360379014</v>
      </c>
      <c r="BZ542">
        <v>74.000000474202707</v>
      </c>
      <c r="CA542">
        <v>72.500000696077365</v>
      </c>
      <c r="CB542">
        <v>71.499999091715708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3.3318327854382546E-2</v>
      </c>
      <c r="CO542">
        <v>3.3907518067933129E-2</v>
      </c>
      <c r="CP542">
        <v>3.4250145879931776E-2</v>
      </c>
      <c r="CQ542">
        <v>3.4290894434965517E-2</v>
      </c>
      <c r="CR542">
        <v>3.3986450071166657E-2</v>
      </c>
      <c r="CS542">
        <v>3.3286511365178004E-2</v>
      </c>
      <c r="CT542">
        <v>3.1682426658968067E-2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</row>
    <row r="543" spans="1:104" x14ac:dyDescent="0.25">
      <c r="A543" t="s">
        <v>691</v>
      </c>
      <c r="B543" t="s">
        <v>169</v>
      </c>
      <c r="C543" t="s">
        <v>27</v>
      </c>
      <c r="D543" t="s">
        <v>186</v>
      </c>
      <c r="E543" t="s">
        <v>183</v>
      </c>
      <c r="F543">
        <v>2024</v>
      </c>
      <c r="G543" t="s">
        <v>178</v>
      </c>
      <c r="H543">
        <v>9</v>
      </c>
      <c r="I543">
        <v>18.277924202459062</v>
      </c>
      <c r="J543">
        <v>17.546936440096648</v>
      </c>
      <c r="K543">
        <v>17.112224772011896</v>
      </c>
      <c r="L543">
        <v>17.050992199471334</v>
      </c>
      <c r="M543">
        <v>17.682846762133476</v>
      </c>
      <c r="N543">
        <v>19.479620440126954</v>
      </c>
      <c r="O543">
        <v>22.48454707760628</v>
      </c>
      <c r="P543">
        <v>25.167606422492891</v>
      </c>
      <c r="Q543">
        <v>28.700222061514179</v>
      </c>
      <c r="R543">
        <v>31.483583730578079</v>
      </c>
      <c r="S543">
        <v>33.518988878320414</v>
      </c>
      <c r="T543">
        <v>34.7764946068583</v>
      </c>
      <c r="U543">
        <v>35.308469227446295</v>
      </c>
      <c r="V543">
        <v>35.786629575022395</v>
      </c>
      <c r="W543">
        <v>35.687918175850214</v>
      </c>
      <c r="X543">
        <v>34.760860177457118</v>
      </c>
      <c r="Y543">
        <v>33.111225260924556</v>
      </c>
      <c r="Z543">
        <v>30.960593236161309</v>
      </c>
      <c r="AA543">
        <v>28.430746947412164</v>
      </c>
      <c r="AB543">
        <v>27.923305942226481</v>
      </c>
      <c r="AC543">
        <v>26.389028477644629</v>
      </c>
      <c r="AD543">
        <v>24.303009471984925</v>
      </c>
      <c r="AE543">
        <v>21.762810595848336</v>
      </c>
      <c r="AF543">
        <v>19.753396679425563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0.32011480915220109</v>
      </c>
      <c r="AS543">
        <v>0.32501157542692982</v>
      </c>
      <c r="AT543">
        <v>0.32941300379268362</v>
      </c>
      <c r="AU543">
        <v>0.32850437218899337</v>
      </c>
      <c r="AV543">
        <v>0.31997089882906654</v>
      </c>
      <c r="AW543">
        <v>0.30478613528459242</v>
      </c>
      <c r="AX543">
        <v>0.28498974883654576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69.250000240243367</v>
      </c>
      <c r="BF543">
        <v>68.499999475041648</v>
      </c>
      <c r="BG543">
        <v>68.499999475041648</v>
      </c>
      <c r="BH543">
        <v>67.249999992265799</v>
      </c>
      <c r="BI543">
        <v>67.249999992265799</v>
      </c>
      <c r="BJ543">
        <v>67.249999992265799</v>
      </c>
      <c r="BK543">
        <v>68.750000495471738</v>
      </c>
      <c r="BL543">
        <v>69.999998769779921</v>
      </c>
      <c r="BM543">
        <v>73.749999212079089</v>
      </c>
      <c r="BN543">
        <v>79.249999244466025</v>
      </c>
      <c r="BO543">
        <v>87.000000484837216</v>
      </c>
      <c r="BP543">
        <v>90.250001786598574</v>
      </c>
      <c r="BQ543">
        <v>91.999999201444581</v>
      </c>
      <c r="BR543">
        <v>91.999999201444581</v>
      </c>
      <c r="BS543">
        <v>92.500001725691817</v>
      </c>
      <c r="BT543">
        <v>92.749998879025412</v>
      </c>
      <c r="BU543">
        <v>90.499999181625711</v>
      </c>
      <c r="BV543">
        <v>89.250000423930459</v>
      </c>
      <c r="BW543">
        <v>88.000002089198873</v>
      </c>
      <c r="BX543">
        <v>79.749997901616766</v>
      </c>
      <c r="BY543">
        <v>75.999998788632027</v>
      </c>
      <c r="BZ543">
        <v>72.750001716507455</v>
      </c>
      <c r="CA543">
        <v>72.00000191807986</v>
      </c>
      <c r="CB543">
        <v>71.499999091715708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3.3827319338659012E-2</v>
      </c>
      <c r="CO543">
        <v>3.4400931648720913E-2</v>
      </c>
      <c r="CP543">
        <v>3.4791142129826508E-2</v>
      </c>
      <c r="CQ543">
        <v>3.4784221462940981E-2</v>
      </c>
      <c r="CR543">
        <v>3.4313309272199895E-2</v>
      </c>
      <c r="CS543">
        <v>3.335129908583695E-2</v>
      </c>
      <c r="CT543">
        <v>3.1541689017397491E-2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</row>
    <row r="544" spans="1:104" x14ac:dyDescent="0.25">
      <c r="A544" t="s">
        <v>692</v>
      </c>
      <c r="B544" t="s">
        <v>169</v>
      </c>
      <c r="C544" t="s">
        <v>27</v>
      </c>
      <c r="D544" t="s">
        <v>186</v>
      </c>
      <c r="E544" t="s">
        <v>183</v>
      </c>
      <c r="F544">
        <v>2024</v>
      </c>
      <c r="G544" t="s">
        <v>179</v>
      </c>
      <c r="H544">
        <v>10</v>
      </c>
      <c r="I544">
        <v>16.347435504765404</v>
      </c>
      <c r="J544">
        <v>15.728501145605099</v>
      </c>
      <c r="K544">
        <v>15.379873998501527</v>
      </c>
      <c r="L544">
        <v>15.323286987097156</v>
      </c>
      <c r="M544">
        <v>15.855449290264435</v>
      </c>
      <c r="N544">
        <v>17.365781685849267</v>
      </c>
      <c r="O544">
        <v>20.096049713820939</v>
      </c>
      <c r="P544">
        <v>21.894651214243932</v>
      </c>
      <c r="Q544">
        <v>24.439844906221062</v>
      </c>
      <c r="R544">
        <v>26.705824360206435</v>
      </c>
      <c r="S544">
        <v>28.511602859379675</v>
      </c>
      <c r="T544">
        <v>29.822664339486991</v>
      </c>
      <c r="U544">
        <v>30.574468183743058</v>
      </c>
      <c r="V544">
        <v>31.232231869900726</v>
      </c>
      <c r="W544">
        <v>31.250759325543296</v>
      </c>
      <c r="X544">
        <v>30.480011889808694</v>
      </c>
      <c r="Y544">
        <v>29.025111036835682</v>
      </c>
      <c r="Z544">
        <v>27.082271822397196</v>
      </c>
      <c r="AA544">
        <v>25.975202582272434</v>
      </c>
      <c r="AB544">
        <v>25.04460490659735</v>
      </c>
      <c r="AC544">
        <v>23.53671591931105</v>
      </c>
      <c r="AD544">
        <v>21.749134941452613</v>
      </c>
      <c r="AE544">
        <v>19.482253925281306</v>
      </c>
      <c r="AF544">
        <v>17.667136055764683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0.27451519508110706</v>
      </c>
      <c r="AS544">
        <v>0.28143548143192604</v>
      </c>
      <c r="AT544">
        <v>0.28749014665212547</v>
      </c>
      <c r="AU544">
        <v>0.28766069530796307</v>
      </c>
      <c r="AV544">
        <v>0.28056602825510252</v>
      </c>
      <c r="AW544">
        <v>0.26717378513290602</v>
      </c>
      <c r="AX544">
        <v>0.24929010310336064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62.5</v>
      </c>
      <c r="BF544">
        <v>62.999998777997519</v>
      </c>
      <c r="BG544">
        <v>62.999998777997519</v>
      </c>
      <c r="BH544">
        <v>60.749998597210755</v>
      </c>
      <c r="BI544">
        <v>58.999999248816508</v>
      </c>
      <c r="BJ544">
        <v>58.750000282781436</v>
      </c>
      <c r="BK544">
        <v>58.249999963987662</v>
      </c>
      <c r="BL544">
        <v>60.250000181753535</v>
      </c>
      <c r="BM544">
        <v>63.500001000127831</v>
      </c>
      <c r="BN544">
        <v>69.250000240243367</v>
      </c>
      <c r="BO544">
        <v>72.999999111534578</v>
      </c>
      <c r="BP544">
        <v>77.499998325063842</v>
      </c>
      <c r="BQ544">
        <v>79.999999707550828</v>
      </c>
      <c r="BR544">
        <v>79.500001231670225</v>
      </c>
      <c r="BS544">
        <v>77.750000312268043</v>
      </c>
      <c r="BT544">
        <v>77.750000312268043</v>
      </c>
      <c r="BU544">
        <v>76.749998768329775</v>
      </c>
      <c r="BV544">
        <v>76.500001856689707</v>
      </c>
      <c r="BW544">
        <v>73.250000192388043</v>
      </c>
      <c r="BX544">
        <v>70.500001414873935</v>
      </c>
      <c r="BY544">
        <v>67.749999011956845</v>
      </c>
      <c r="BZ544">
        <v>67.000000421996901</v>
      </c>
      <c r="CA544">
        <v>65.24999805243354</v>
      </c>
      <c r="CB544">
        <v>64.250001402789252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2.9053035772436734E-2</v>
      </c>
      <c r="CO544">
        <v>2.9910607634765406E-2</v>
      </c>
      <c r="CP544">
        <v>3.0504856633929746E-2</v>
      </c>
      <c r="CQ544">
        <v>3.0627988435036339E-2</v>
      </c>
      <c r="CR544">
        <v>3.0267552325194208E-2</v>
      </c>
      <c r="CS544">
        <v>2.93757639214338E-2</v>
      </c>
      <c r="CT544">
        <v>2.7690414378815073E-2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</row>
    <row r="545" spans="1:104" x14ac:dyDescent="0.25">
      <c r="A545" t="s">
        <v>693</v>
      </c>
      <c r="B545" t="s">
        <v>169</v>
      </c>
      <c r="C545" t="s">
        <v>27</v>
      </c>
      <c r="D545" t="s">
        <v>186</v>
      </c>
      <c r="E545" t="s">
        <v>183</v>
      </c>
      <c r="F545">
        <v>2024</v>
      </c>
      <c r="G545" t="s">
        <v>180</v>
      </c>
      <c r="H545">
        <v>11</v>
      </c>
      <c r="I545">
        <v>15.095356664571197</v>
      </c>
      <c r="J545">
        <v>14.645362525735987</v>
      </c>
      <c r="K545">
        <v>14.405584514749357</v>
      </c>
      <c r="L545">
        <v>14.444195849288143</v>
      </c>
      <c r="M545">
        <v>15.000224761690131</v>
      </c>
      <c r="N545">
        <v>16.500822353657078</v>
      </c>
      <c r="O545">
        <v>18.472191117741875</v>
      </c>
      <c r="P545">
        <v>20.291798693832185</v>
      </c>
      <c r="Q545">
        <v>22.501579892903916</v>
      </c>
      <c r="R545">
        <v>24.132546922299817</v>
      </c>
      <c r="S545">
        <v>25.371989125926735</v>
      </c>
      <c r="T545">
        <v>26.145779498314958</v>
      </c>
      <c r="U545">
        <v>26.49927405855686</v>
      </c>
      <c r="V545">
        <v>26.842813556845446</v>
      </c>
      <c r="W545">
        <v>26.654752409966797</v>
      </c>
      <c r="X545">
        <v>25.787113006192271</v>
      </c>
      <c r="Y545">
        <v>24.934004292994807</v>
      </c>
      <c r="Z545">
        <v>24.950315547363271</v>
      </c>
      <c r="AA545">
        <v>23.415879969895002</v>
      </c>
      <c r="AB545">
        <v>22.134047938580508</v>
      </c>
      <c r="AC545">
        <v>20.916091798866436</v>
      </c>
      <c r="AD545">
        <v>19.457686215985355</v>
      </c>
      <c r="AE545">
        <v>17.61541935026808</v>
      </c>
      <c r="AF545">
        <v>16.143202621108721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0.24066977101293083</v>
      </c>
      <c r="AS545">
        <v>0.24392366705582028</v>
      </c>
      <c r="AT545">
        <v>0.24708591180264536</v>
      </c>
      <c r="AU545">
        <v>0.24535482248809357</v>
      </c>
      <c r="AV545">
        <v>0.23736826901548921</v>
      </c>
      <c r="AW545">
        <v>0.2295154814645643</v>
      </c>
      <c r="AX545">
        <v>0.22966562271300064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57.499999470691172</v>
      </c>
      <c r="BF545">
        <v>56.750000427555854</v>
      </c>
      <c r="BG545">
        <v>56.249999625375025</v>
      </c>
      <c r="BH545">
        <v>55.249999440962867</v>
      </c>
      <c r="BI545">
        <v>56.750000427555854</v>
      </c>
      <c r="BJ545">
        <v>56.000000175952891</v>
      </c>
      <c r="BK545">
        <v>56.500000494746658</v>
      </c>
      <c r="BL545">
        <v>56.750000427555854</v>
      </c>
      <c r="BM545">
        <v>61.250001000611221</v>
      </c>
      <c r="BN545">
        <v>65.999998817635259</v>
      </c>
      <c r="BO545">
        <v>70.250000756984136</v>
      </c>
      <c r="BP545">
        <v>71.499999091715708</v>
      </c>
      <c r="BQ545">
        <v>72.00000191807986</v>
      </c>
      <c r="BR545">
        <v>70.500001414873935</v>
      </c>
      <c r="BS545">
        <v>69.500001018979916</v>
      </c>
      <c r="BT545">
        <v>70.250000756984136</v>
      </c>
      <c r="BU545">
        <v>68.499999475041648</v>
      </c>
      <c r="BV545">
        <v>65.750000939221067</v>
      </c>
      <c r="BW545">
        <v>64.250001402789252</v>
      </c>
      <c r="BX545">
        <v>63.749998999388779</v>
      </c>
      <c r="BY545">
        <v>62.75000174551068</v>
      </c>
      <c r="BZ545">
        <v>61.499998999872169</v>
      </c>
      <c r="CA545">
        <v>61.250001000611221</v>
      </c>
      <c r="CB545">
        <v>59.500000927136384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2.5592147577665265E-2</v>
      </c>
      <c r="CO545">
        <v>2.6057812153041947E-2</v>
      </c>
      <c r="CP545">
        <v>2.6369676009766505E-2</v>
      </c>
      <c r="CQ545">
        <v>2.6282736985677239E-2</v>
      </c>
      <c r="CR545">
        <v>2.5680219834215822E-2</v>
      </c>
      <c r="CS545">
        <v>2.5068321480112392E-2</v>
      </c>
      <c r="CT545">
        <v>2.501894430433757E-2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</row>
    <row r="546" spans="1:104" x14ac:dyDescent="0.25">
      <c r="A546" t="s">
        <v>694</v>
      </c>
      <c r="B546" t="s">
        <v>169</v>
      </c>
      <c r="C546" t="s">
        <v>27</v>
      </c>
      <c r="D546" t="s">
        <v>186</v>
      </c>
      <c r="E546" t="s">
        <v>183</v>
      </c>
      <c r="F546">
        <v>2024</v>
      </c>
      <c r="G546" t="s">
        <v>181</v>
      </c>
      <c r="H546">
        <v>12</v>
      </c>
      <c r="I546">
        <v>14.6052000776483</v>
      </c>
      <c r="J546">
        <v>14.209818057274692</v>
      </c>
      <c r="K546">
        <v>14.023871509752308</v>
      </c>
      <c r="L546">
        <v>14.104056994078174</v>
      </c>
      <c r="M546">
        <v>14.682406523047646</v>
      </c>
      <c r="N546">
        <v>16.204825490936262</v>
      </c>
      <c r="O546">
        <v>18.147398510162699</v>
      </c>
      <c r="P546">
        <v>19.945049082496169</v>
      </c>
      <c r="Q546">
        <v>21.789844508163903</v>
      </c>
      <c r="R546">
        <v>22.84963715687449</v>
      </c>
      <c r="S546">
        <v>23.517654305860443</v>
      </c>
      <c r="T546">
        <v>23.823596373970283</v>
      </c>
      <c r="U546">
        <v>23.849883491041521</v>
      </c>
      <c r="V546">
        <v>23.948327864180143</v>
      </c>
      <c r="W546">
        <v>23.697112416841932</v>
      </c>
      <c r="X546">
        <v>22.95794831340444</v>
      </c>
      <c r="Y546">
        <v>22.422337111534617</v>
      </c>
      <c r="Z546">
        <v>22.931069213348021</v>
      </c>
      <c r="AA546">
        <v>21.97424392252772</v>
      </c>
      <c r="AB546">
        <v>20.875140251613679</v>
      </c>
      <c r="AC546">
        <v>19.817299814418618</v>
      </c>
      <c r="AD546">
        <v>18.560602701798391</v>
      </c>
      <c r="AE546">
        <v>16.906288152894781</v>
      </c>
      <c r="AF546">
        <v>15.596497769275544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0.21929426206381844</v>
      </c>
      <c r="AS546">
        <v>0.21953623953691395</v>
      </c>
      <c r="AT546">
        <v>0.22044240369512882</v>
      </c>
      <c r="AU546">
        <v>0.21812998373090664</v>
      </c>
      <c r="AV546">
        <v>0.21132604519960271</v>
      </c>
      <c r="AW546">
        <v>0.20639578737683673</v>
      </c>
      <c r="AX546">
        <v>0.21107862737979913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50.999999646644063</v>
      </c>
      <c r="BF546">
        <v>51.250001150461202</v>
      </c>
      <c r="BG546">
        <v>49.499999747671957</v>
      </c>
      <c r="BH546">
        <v>49.499999747671957</v>
      </c>
      <c r="BI546">
        <v>49.499999747671957</v>
      </c>
      <c r="BJ546">
        <v>48.249999147063527</v>
      </c>
      <c r="BK546">
        <v>47.499999258000862</v>
      </c>
      <c r="BL546">
        <v>47.250000080483943</v>
      </c>
      <c r="BM546">
        <v>54.500000518674319</v>
      </c>
      <c r="BN546">
        <v>58.499998295577228</v>
      </c>
      <c r="BO546">
        <v>61.74999995987887</v>
      </c>
      <c r="BP546">
        <v>63.999999778125343</v>
      </c>
      <c r="BQ546">
        <v>64.499998556122847</v>
      </c>
      <c r="BR546">
        <v>65.499999072863616</v>
      </c>
      <c r="BS546">
        <v>62.999998777997519</v>
      </c>
      <c r="BT546">
        <v>61.499998999872169</v>
      </c>
      <c r="BU546">
        <v>60.000001276141845</v>
      </c>
      <c r="BV546">
        <v>55.750000243143695</v>
      </c>
      <c r="BW546">
        <v>50.999999646644063</v>
      </c>
      <c r="BX546">
        <v>47.999999607006323</v>
      </c>
      <c r="BY546">
        <v>47.000000389368282</v>
      </c>
      <c r="BZ546">
        <v>44.49999946005665</v>
      </c>
      <c r="CA546">
        <v>45.000000141390714</v>
      </c>
      <c r="CB546">
        <v>44.49999946005665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2.285265023879313E-2</v>
      </c>
      <c r="CO546">
        <v>2.2999531101886319E-2</v>
      </c>
      <c r="CP546">
        <v>2.3114171723431016E-2</v>
      </c>
      <c r="CQ546">
        <v>2.2994626513945144E-2</v>
      </c>
      <c r="CR546">
        <v>2.2502775077585919E-2</v>
      </c>
      <c r="CS546">
        <v>2.2166674678723727E-2</v>
      </c>
      <c r="CT546">
        <v>2.2560274578652943E-2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</row>
    <row r="547" spans="1:104" x14ac:dyDescent="0.25">
      <c r="A547" t="s">
        <v>695</v>
      </c>
      <c r="B547" t="s">
        <v>169</v>
      </c>
      <c r="C547" t="s">
        <v>27</v>
      </c>
      <c r="D547" t="s">
        <v>186</v>
      </c>
      <c r="E547" t="s">
        <v>183</v>
      </c>
      <c r="F547">
        <v>2024</v>
      </c>
      <c r="G547" t="s">
        <v>182</v>
      </c>
      <c r="H547">
        <v>8</v>
      </c>
      <c r="I547">
        <v>17.621724122384638</v>
      </c>
      <c r="J547">
        <v>16.877355979591428</v>
      </c>
      <c r="K547">
        <v>16.448168541919721</v>
      </c>
      <c r="L547">
        <v>16.353293068321488</v>
      </c>
      <c r="M547">
        <v>16.939222657767768</v>
      </c>
      <c r="N547">
        <v>18.578419261238821</v>
      </c>
      <c r="O547">
        <v>21.130736870024581</v>
      </c>
      <c r="P547">
        <v>23.797100894417074</v>
      </c>
      <c r="Q547">
        <v>26.809229047434133</v>
      </c>
      <c r="R547">
        <v>29.209514718600893</v>
      </c>
      <c r="S547">
        <v>31.096964203408316</v>
      </c>
      <c r="T547">
        <v>32.218715011296496</v>
      </c>
      <c r="U547">
        <v>32.764161372469786</v>
      </c>
      <c r="V547">
        <v>33.219517542700366</v>
      </c>
      <c r="W547">
        <v>33.228214431216557</v>
      </c>
      <c r="X547">
        <v>32.640156231742168</v>
      </c>
      <c r="Y547">
        <v>31.447583630282999</v>
      </c>
      <c r="Z547">
        <v>29.620014133043689</v>
      </c>
      <c r="AA547">
        <v>27.108223287578088</v>
      </c>
      <c r="AB547">
        <v>26.07807039263988</v>
      </c>
      <c r="AC547">
        <v>25.371218863751185</v>
      </c>
      <c r="AD547">
        <v>23.533581335491871</v>
      </c>
      <c r="AE547">
        <v>21.142350629359512</v>
      </c>
      <c r="AF547">
        <v>19.185527359580512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0.29657064245390491</v>
      </c>
      <c r="AS547">
        <v>0.30159144093903678</v>
      </c>
      <c r="AT547">
        <v>0.3057829561133471</v>
      </c>
      <c r="AU547">
        <v>0.30586300352363494</v>
      </c>
      <c r="AV547">
        <v>0.30044997054482608</v>
      </c>
      <c r="AW547">
        <v>0.28947244806807065</v>
      </c>
      <c r="AX547">
        <v>0.27264981456269621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66.874998582467441</v>
      </c>
      <c r="BF547">
        <v>66.312497978354472</v>
      </c>
      <c r="BG547">
        <v>65.750000939221067</v>
      </c>
      <c r="BH547">
        <v>65.187500153837931</v>
      </c>
      <c r="BI547">
        <v>65.187500153837931</v>
      </c>
      <c r="BJ547">
        <v>65.24999805243354</v>
      </c>
      <c r="BK547">
        <v>66.625001429133846</v>
      </c>
      <c r="BL547">
        <v>68.499999475041648</v>
      </c>
      <c r="BM547">
        <v>72.374999944168792</v>
      </c>
      <c r="BN547">
        <v>76.999999063679269</v>
      </c>
      <c r="BO547">
        <v>81.625000237584743</v>
      </c>
      <c r="BP547">
        <v>83.437499297276062</v>
      </c>
      <c r="BQ547">
        <v>85.124998088445864</v>
      </c>
      <c r="BR547">
        <v>85.18750154599266</v>
      </c>
      <c r="BS547">
        <v>84.374999196369004</v>
      </c>
      <c r="BT547">
        <v>84.750000304050459</v>
      </c>
      <c r="BU547">
        <v>83.812501915542072</v>
      </c>
      <c r="BV547">
        <v>82.999999565918415</v>
      </c>
      <c r="BW547">
        <v>79.812500090272536</v>
      </c>
      <c r="BX547">
        <v>75.43750199119215</v>
      </c>
      <c r="BY547">
        <v>72.312501803879655</v>
      </c>
      <c r="BZ547">
        <v>70.624999508153664</v>
      </c>
      <c r="CA547">
        <v>69.625001045807906</v>
      </c>
      <c r="CB547">
        <v>68.750000495471738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3.1875347874687654E-2</v>
      </c>
      <c r="CO547">
        <v>3.2462660406901739E-2</v>
      </c>
      <c r="CP547">
        <v>3.2835023920768501E-2</v>
      </c>
      <c r="CQ547">
        <v>3.2924711195643754E-2</v>
      </c>
      <c r="CR547">
        <v>3.2662887516499164E-2</v>
      </c>
      <c r="CS547">
        <v>3.2022097900132579E-2</v>
      </c>
      <c r="CT547">
        <v>3.0507935517939993E-2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</row>
    <row r="548" spans="1:104" x14ac:dyDescent="0.25">
      <c r="A548" t="s">
        <v>696</v>
      </c>
      <c r="B548" t="s">
        <v>169</v>
      </c>
      <c r="C548" t="s">
        <v>27</v>
      </c>
      <c r="D548" t="s">
        <v>186</v>
      </c>
      <c r="E548" t="s">
        <v>183</v>
      </c>
      <c r="F548">
        <v>2025</v>
      </c>
      <c r="G548" t="s">
        <v>170</v>
      </c>
      <c r="H548">
        <v>1</v>
      </c>
      <c r="I548">
        <v>14.328264216591345</v>
      </c>
      <c r="J548">
        <v>13.963510597376226</v>
      </c>
      <c r="K548">
        <v>13.840144139355624</v>
      </c>
      <c r="L548">
        <v>13.970332367060163</v>
      </c>
      <c r="M548">
        <v>14.619030423456403</v>
      </c>
      <c r="N548">
        <v>16.22479853069002</v>
      </c>
      <c r="O548">
        <v>18.901809917941971</v>
      </c>
      <c r="P548">
        <v>20.680312577128635</v>
      </c>
      <c r="Q548">
        <v>22.081383839762264</v>
      </c>
      <c r="R548">
        <v>22.40618142471758</v>
      </c>
      <c r="S548">
        <v>22.367733928180716</v>
      </c>
      <c r="T548">
        <v>22.185734938431636</v>
      </c>
      <c r="U548">
        <v>21.845075452698413</v>
      </c>
      <c r="V548">
        <v>21.665901256085917</v>
      </c>
      <c r="W548">
        <v>21.335894095482448</v>
      </c>
      <c r="X548">
        <v>20.807610769549225</v>
      </c>
      <c r="Y548">
        <v>20.599923352709563</v>
      </c>
      <c r="Z548">
        <v>21.622295740152104</v>
      </c>
      <c r="AA548">
        <v>21.211357599081168</v>
      </c>
      <c r="AB548">
        <v>20.299697185535297</v>
      </c>
      <c r="AC548">
        <v>19.353934887364598</v>
      </c>
      <c r="AD548">
        <v>18.211407907226981</v>
      </c>
      <c r="AE548">
        <v>16.603159956395121</v>
      </c>
      <c r="AF548">
        <v>15.387433628322091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0.20421787540896158</v>
      </c>
      <c r="AS548">
        <v>0.20108214130323818</v>
      </c>
      <c r="AT548">
        <v>0.19943285686970405</v>
      </c>
      <c r="AU548">
        <v>0.19639515769600527</v>
      </c>
      <c r="AV548">
        <v>0.1915323660023312</v>
      </c>
      <c r="AW548">
        <v>0.1896206164384952</v>
      </c>
      <c r="AX548">
        <v>0.19903146268688529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47.000000389368282</v>
      </c>
      <c r="BF548">
        <v>47.000000389368282</v>
      </c>
      <c r="BG548">
        <v>46.500000282056348</v>
      </c>
      <c r="BH548">
        <v>45.99999960072229</v>
      </c>
      <c r="BI548">
        <v>44.750000722180275</v>
      </c>
      <c r="BJ548">
        <v>44.750000722180275</v>
      </c>
      <c r="BK548">
        <v>44.49999946005665</v>
      </c>
      <c r="BL548">
        <v>43.500000242418608</v>
      </c>
      <c r="BM548">
        <v>46.749999248091427</v>
      </c>
      <c r="BN548">
        <v>51.749999777400262</v>
      </c>
      <c r="BO548">
        <v>54.500000518674319</v>
      </c>
      <c r="BP548">
        <v>56.500000494746658</v>
      </c>
      <c r="BQ548">
        <v>56.999999514437697</v>
      </c>
      <c r="BR548">
        <v>58.999999248816508</v>
      </c>
      <c r="BS548">
        <v>58.249999963987662</v>
      </c>
      <c r="BT548">
        <v>58.249999963987662</v>
      </c>
      <c r="BU548">
        <v>56.249999625375025</v>
      </c>
      <c r="BV548">
        <v>52.499998820535566</v>
      </c>
      <c r="BW548">
        <v>49.499999747671957</v>
      </c>
      <c r="BX548">
        <v>46.749999248091427</v>
      </c>
      <c r="BY548">
        <v>46.500000282056348</v>
      </c>
      <c r="BZ548">
        <v>47.000000389368282</v>
      </c>
      <c r="CA548">
        <v>45.99999960072229</v>
      </c>
      <c r="CB548">
        <v>45.249999590812855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2.048733465384445E-2</v>
      </c>
      <c r="CO548">
        <v>2.026671208821245E-2</v>
      </c>
      <c r="CP548">
        <v>2.0117067651100565E-2</v>
      </c>
      <c r="CQ548">
        <v>1.9931527229394171E-2</v>
      </c>
      <c r="CR548">
        <v>1.9683797782634339E-2</v>
      </c>
      <c r="CS548">
        <v>1.9736973779577054E-2</v>
      </c>
      <c r="CT548">
        <v>2.0660973290382786E-2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</row>
    <row r="549" spans="1:104" x14ac:dyDescent="0.25">
      <c r="A549" t="s">
        <v>697</v>
      </c>
      <c r="B549" t="s">
        <v>169</v>
      </c>
      <c r="C549" t="s">
        <v>27</v>
      </c>
      <c r="D549" t="s">
        <v>186</v>
      </c>
      <c r="E549" t="s">
        <v>183</v>
      </c>
      <c r="F549">
        <v>2025</v>
      </c>
      <c r="G549" t="s">
        <v>171</v>
      </c>
      <c r="H549">
        <v>2</v>
      </c>
      <c r="I549">
        <v>14.708678330344316</v>
      </c>
      <c r="J549">
        <v>14.28253539278125</v>
      </c>
      <c r="K549">
        <v>14.119532351371738</v>
      </c>
      <c r="L549">
        <v>14.200397606304787</v>
      </c>
      <c r="M549">
        <v>14.797269001753939</v>
      </c>
      <c r="N549">
        <v>16.380582730156835</v>
      </c>
      <c r="O549">
        <v>18.775193286171277</v>
      </c>
      <c r="P549">
        <v>20.476022751986768</v>
      </c>
      <c r="Q549">
        <v>22.143770793474484</v>
      </c>
      <c r="R549">
        <v>23.025853175733303</v>
      </c>
      <c r="S549">
        <v>23.564645993472741</v>
      </c>
      <c r="T549">
        <v>23.825724802728242</v>
      </c>
      <c r="U549">
        <v>23.85747642169882</v>
      </c>
      <c r="V549">
        <v>23.974646053975881</v>
      </c>
      <c r="W549">
        <v>23.808851414525598</v>
      </c>
      <c r="X549">
        <v>23.168496158070578</v>
      </c>
      <c r="Y549">
        <v>22.453403219676666</v>
      </c>
      <c r="Z549">
        <v>22.55740541862906</v>
      </c>
      <c r="AA549">
        <v>22.43235737787068</v>
      </c>
      <c r="AB549">
        <v>21.33394911966699</v>
      </c>
      <c r="AC549">
        <v>20.266760195750702</v>
      </c>
      <c r="AD549">
        <v>18.928252443953255</v>
      </c>
      <c r="AE549">
        <v>17.151719942026752</v>
      </c>
      <c r="AF549">
        <v>15.799912097368138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0.21931385257541045</v>
      </c>
      <c r="AS549">
        <v>0.21960613522885275</v>
      </c>
      <c r="AT549">
        <v>0.22068467396199823</v>
      </c>
      <c r="AU549">
        <v>0.21915853851895425</v>
      </c>
      <c r="AV549">
        <v>0.21326411150684971</v>
      </c>
      <c r="AW549">
        <v>0.20668174221513905</v>
      </c>
      <c r="AX549">
        <v>0.20763907872365253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48.750000221149577</v>
      </c>
      <c r="BF549">
        <v>50.249999636734628</v>
      </c>
      <c r="BG549">
        <v>50.75000043891545</v>
      </c>
      <c r="BH549">
        <v>50.499998844463235</v>
      </c>
      <c r="BI549">
        <v>49.499999747671957</v>
      </c>
      <c r="BJ549">
        <v>48.750000221149577</v>
      </c>
      <c r="BK549">
        <v>48.999998915279441</v>
      </c>
      <c r="BL549">
        <v>50.000000549852786</v>
      </c>
      <c r="BM549">
        <v>52.250000337887556</v>
      </c>
      <c r="BN549">
        <v>54.500000518674319</v>
      </c>
      <c r="BO549">
        <v>56.500000494746658</v>
      </c>
      <c r="BP549">
        <v>57.749999524347132</v>
      </c>
      <c r="BQ549">
        <v>59.749999530631165</v>
      </c>
      <c r="BR549">
        <v>60.749998597210755</v>
      </c>
      <c r="BS549">
        <v>60.500001927264215</v>
      </c>
      <c r="BT549">
        <v>58.499998295577228</v>
      </c>
      <c r="BU549">
        <v>56.999999514437697</v>
      </c>
      <c r="BV549">
        <v>55.000000595774551</v>
      </c>
      <c r="BW549">
        <v>53.500001421883042</v>
      </c>
      <c r="BX549">
        <v>52.75000068689301</v>
      </c>
      <c r="BY549">
        <v>51.250001150461202</v>
      </c>
      <c r="BZ549">
        <v>50.249999636734628</v>
      </c>
      <c r="CA549">
        <v>49.749999317940855</v>
      </c>
      <c r="CB549">
        <v>50.249999636734628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2.274230692384013E-2</v>
      </c>
      <c r="CO549">
        <v>2.2883814269927916E-2</v>
      </c>
      <c r="CP549">
        <v>2.300711594744289E-2</v>
      </c>
      <c r="CQ549">
        <v>2.295281022454428E-2</v>
      </c>
      <c r="CR549">
        <v>2.262493737568411E-2</v>
      </c>
      <c r="CS549">
        <v>2.2235825892796462E-2</v>
      </c>
      <c r="CT549">
        <v>2.226995568069259E-2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</row>
    <row r="550" spans="1:104" x14ac:dyDescent="0.25">
      <c r="A550" t="s">
        <v>698</v>
      </c>
      <c r="B550" t="s">
        <v>169</v>
      </c>
      <c r="C550" t="s">
        <v>27</v>
      </c>
      <c r="D550" t="s">
        <v>186</v>
      </c>
      <c r="E550" t="s">
        <v>183</v>
      </c>
      <c r="F550">
        <v>2025</v>
      </c>
      <c r="G550" t="s">
        <v>172</v>
      </c>
      <c r="H550">
        <v>3</v>
      </c>
      <c r="I550">
        <v>15.050588716049988</v>
      </c>
      <c r="J550">
        <v>14.53008144138796</v>
      </c>
      <c r="K550">
        <v>14.288796569427262</v>
      </c>
      <c r="L550">
        <v>14.304552457380396</v>
      </c>
      <c r="M550">
        <v>14.842979086762504</v>
      </c>
      <c r="N550">
        <v>16.33758646318979</v>
      </c>
      <c r="O550">
        <v>18.834235835868238</v>
      </c>
      <c r="P550">
        <v>20.504424204061973</v>
      </c>
      <c r="Q550">
        <v>22.045311926276959</v>
      </c>
      <c r="R550">
        <v>22.881759382662246</v>
      </c>
      <c r="S550">
        <v>23.470834975947017</v>
      </c>
      <c r="T550">
        <v>23.740813703837166</v>
      </c>
      <c r="U550">
        <v>23.780206856523428</v>
      </c>
      <c r="V550">
        <v>23.985221052281751</v>
      </c>
      <c r="W550">
        <v>23.936724996159924</v>
      </c>
      <c r="X550">
        <v>23.563476393161583</v>
      </c>
      <c r="Y550">
        <v>22.950831866436488</v>
      </c>
      <c r="Z550">
        <v>22.391997413298196</v>
      </c>
      <c r="AA550">
        <v>21.974381468805287</v>
      </c>
      <c r="AB550">
        <v>21.909173332253591</v>
      </c>
      <c r="AC550">
        <v>20.904935293479337</v>
      </c>
      <c r="AD550">
        <v>19.54193462898068</v>
      </c>
      <c r="AE550">
        <v>17.711138228546499</v>
      </c>
      <c r="AF550">
        <v>16.274186171586738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0.21853225523291733</v>
      </c>
      <c r="AS550">
        <v>0.2188948619706399</v>
      </c>
      <c r="AT550">
        <v>0.22078200234169545</v>
      </c>
      <c r="AU550">
        <v>0.22033560277006473</v>
      </c>
      <c r="AV550">
        <v>0.21689987353257925</v>
      </c>
      <c r="AW550">
        <v>0.21126054106022904</v>
      </c>
      <c r="AX550">
        <v>0.20611650837819645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46.500000282056348</v>
      </c>
      <c r="BF550">
        <v>48.249999147063527</v>
      </c>
      <c r="BG550">
        <v>48.500000530033915</v>
      </c>
      <c r="BH550">
        <v>49.499999747671957</v>
      </c>
      <c r="BI550">
        <v>48.249999147063527</v>
      </c>
      <c r="BJ550">
        <v>47.999999607006323</v>
      </c>
      <c r="BK550">
        <v>48.249999147063527</v>
      </c>
      <c r="BL550">
        <v>48.750000221149577</v>
      </c>
      <c r="BM550">
        <v>52.250000337887556</v>
      </c>
      <c r="BN550">
        <v>53.749999783684288</v>
      </c>
      <c r="BO550">
        <v>56.500000494746658</v>
      </c>
      <c r="BP550">
        <v>57.499999470691172</v>
      </c>
      <c r="BQ550">
        <v>58.999999248816508</v>
      </c>
      <c r="BR550">
        <v>60.000001276141845</v>
      </c>
      <c r="BS550">
        <v>59.500000927136384</v>
      </c>
      <c r="BT550">
        <v>58.999999248816508</v>
      </c>
      <c r="BU550">
        <v>58.000000031178466</v>
      </c>
      <c r="BV550">
        <v>56.750000427555854</v>
      </c>
      <c r="BW550">
        <v>52.250000337887556</v>
      </c>
      <c r="BX550">
        <v>50.75000043891545</v>
      </c>
      <c r="BY550">
        <v>49.499999747671957</v>
      </c>
      <c r="BZ550">
        <v>48.500000530033915</v>
      </c>
      <c r="CA550">
        <v>47.999999607006323</v>
      </c>
      <c r="CB550">
        <v>47.999999607006323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2.248786842898105E-2</v>
      </c>
      <c r="CO550">
        <v>2.265558275743659E-2</v>
      </c>
      <c r="CP550">
        <v>2.2863666222350507E-2</v>
      </c>
      <c r="CQ550">
        <v>2.2960486589787756E-2</v>
      </c>
      <c r="CR550">
        <v>2.2914074392450898E-2</v>
      </c>
      <c r="CS550">
        <v>2.269571413065526E-2</v>
      </c>
      <c r="CT550">
        <v>2.2217825494304483E-2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</row>
    <row r="551" spans="1:104" x14ac:dyDescent="0.25">
      <c r="A551" t="s">
        <v>699</v>
      </c>
      <c r="B551" t="s">
        <v>169</v>
      </c>
      <c r="C551" t="s">
        <v>27</v>
      </c>
      <c r="D551" t="s">
        <v>186</v>
      </c>
      <c r="E551" t="s">
        <v>183</v>
      </c>
      <c r="F551">
        <v>2025</v>
      </c>
      <c r="G551" t="s">
        <v>173</v>
      </c>
      <c r="H551">
        <v>4</v>
      </c>
      <c r="I551">
        <v>15.535428483373542</v>
      </c>
      <c r="J551">
        <v>14.925485878836511</v>
      </c>
      <c r="K551">
        <v>14.592511786641811</v>
      </c>
      <c r="L551">
        <v>14.539151210151097</v>
      </c>
      <c r="M551">
        <v>15.023249846922436</v>
      </c>
      <c r="N551">
        <v>16.441343109068214</v>
      </c>
      <c r="O551">
        <v>18.535370894210125</v>
      </c>
      <c r="P551">
        <v>20.326423535280504</v>
      </c>
      <c r="Q551">
        <v>22.72190350824134</v>
      </c>
      <c r="R551">
        <v>24.567000597646711</v>
      </c>
      <c r="S551">
        <v>25.967399280055684</v>
      </c>
      <c r="T551">
        <v>26.856885671713183</v>
      </c>
      <c r="U551">
        <v>27.310188081380858</v>
      </c>
      <c r="V551">
        <v>27.758560063875077</v>
      </c>
      <c r="W551">
        <v>27.783318416496051</v>
      </c>
      <c r="X551">
        <v>27.214940996426709</v>
      </c>
      <c r="Y551">
        <v>26.154018377591033</v>
      </c>
      <c r="Z551">
        <v>24.711118884846488</v>
      </c>
      <c r="AA551">
        <v>23.034752127593826</v>
      </c>
      <c r="AB551">
        <v>23.031723246929584</v>
      </c>
      <c r="AC551">
        <v>22.258618974497868</v>
      </c>
      <c r="AD551">
        <v>20.636039647169387</v>
      </c>
      <c r="AE551">
        <v>18.526891967940823</v>
      </c>
      <c r="AF551">
        <v>16.825435987176988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0.24721544242285065</v>
      </c>
      <c r="AS551">
        <v>0.2513880534574307</v>
      </c>
      <c r="AT551">
        <v>0.25551528948203805</v>
      </c>
      <c r="AU551">
        <v>0.25574317485334386</v>
      </c>
      <c r="AV551">
        <v>0.25051131820087402</v>
      </c>
      <c r="AW551">
        <v>0.24074561297939251</v>
      </c>
      <c r="AX551">
        <v>0.22746383347777258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57.749999524347132</v>
      </c>
      <c r="BF551">
        <v>58.249999963987662</v>
      </c>
      <c r="BG551">
        <v>57.499999470691172</v>
      </c>
      <c r="BH551">
        <v>57.499999470691172</v>
      </c>
      <c r="BI551">
        <v>57.250000504656093</v>
      </c>
      <c r="BJ551">
        <v>57.499999470691172</v>
      </c>
      <c r="BK551">
        <v>58.249999963987662</v>
      </c>
      <c r="BL551">
        <v>62.999998777997519</v>
      </c>
      <c r="BM551">
        <v>68.000000515774005</v>
      </c>
      <c r="BN551">
        <v>67.000000421996901</v>
      </c>
      <c r="BO551">
        <v>69.500001018979916</v>
      </c>
      <c r="BP551">
        <v>71.750001139343311</v>
      </c>
      <c r="BQ551">
        <v>72.500000696077365</v>
      </c>
      <c r="BR551">
        <v>71.499999091715708</v>
      </c>
      <c r="BS551">
        <v>71.499999091715708</v>
      </c>
      <c r="BT551">
        <v>70.749999534981654</v>
      </c>
      <c r="BU551">
        <v>69.250000240243367</v>
      </c>
      <c r="BV551">
        <v>68.2499976691076</v>
      </c>
      <c r="BW551">
        <v>67.000000421996901</v>
      </c>
      <c r="BX551">
        <v>63.999999778125343</v>
      </c>
      <c r="BY551">
        <v>61.74999995987887</v>
      </c>
      <c r="BZ551">
        <v>61.499998999872169</v>
      </c>
      <c r="CA551">
        <v>60.000001276141845</v>
      </c>
      <c r="CB551">
        <v>58.499998295577228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2.6408281769739656E-2</v>
      </c>
      <c r="CO551">
        <v>2.695005491502403E-2</v>
      </c>
      <c r="CP551">
        <v>2.7345930834293722E-2</v>
      </c>
      <c r="CQ551">
        <v>2.7457649438210312E-2</v>
      </c>
      <c r="CR551">
        <v>2.724897560069206E-2</v>
      </c>
      <c r="CS551">
        <v>2.6650011978710478E-2</v>
      </c>
      <c r="CT551">
        <v>2.5423047676900113E-2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</row>
    <row r="552" spans="1:104" x14ac:dyDescent="0.25">
      <c r="A552" t="s">
        <v>700</v>
      </c>
      <c r="B552" t="s">
        <v>169</v>
      </c>
      <c r="C552" t="s">
        <v>27</v>
      </c>
      <c r="D552" t="s">
        <v>186</v>
      </c>
      <c r="E552" t="s">
        <v>183</v>
      </c>
      <c r="F552">
        <v>2025</v>
      </c>
      <c r="G552" t="s">
        <v>174</v>
      </c>
      <c r="H552">
        <v>5</v>
      </c>
      <c r="I552">
        <v>15.428401708922916</v>
      </c>
      <c r="J552">
        <v>14.858592685202536</v>
      </c>
      <c r="K552">
        <v>14.550314437639509</v>
      </c>
      <c r="L552">
        <v>14.490682216151749</v>
      </c>
      <c r="M552">
        <v>14.983634011412525</v>
      </c>
      <c r="N552">
        <v>16.361647522422629</v>
      </c>
      <c r="O552">
        <v>18.233658183424193</v>
      </c>
      <c r="P552">
        <v>20.485687623092218</v>
      </c>
      <c r="Q552">
        <v>22.903613047328996</v>
      </c>
      <c r="R552">
        <v>24.523704026468138</v>
      </c>
      <c r="S552">
        <v>25.678465034621855</v>
      </c>
      <c r="T552">
        <v>26.428114271689445</v>
      </c>
      <c r="U552">
        <v>26.784681157007675</v>
      </c>
      <c r="V552">
        <v>27.162603727684949</v>
      </c>
      <c r="W552">
        <v>27.096523009512193</v>
      </c>
      <c r="X552">
        <v>26.427463292824072</v>
      </c>
      <c r="Y552">
        <v>25.334741630215397</v>
      </c>
      <c r="Z552">
        <v>23.867208362758955</v>
      </c>
      <c r="AA552">
        <v>22.258290029602989</v>
      </c>
      <c r="AB552">
        <v>22.019579624257688</v>
      </c>
      <c r="AC552">
        <v>21.859857867087388</v>
      </c>
      <c r="AD552">
        <v>20.32940002887203</v>
      </c>
      <c r="AE552">
        <v>18.297477473420969</v>
      </c>
      <c r="AF552">
        <v>16.661144039487375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0.2432686402958715</v>
      </c>
      <c r="AS552">
        <v>0.24655080657485204</v>
      </c>
      <c r="AT552">
        <v>0.25002955726074927</v>
      </c>
      <c r="AU552">
        <v>0.24942129442247207</v>
      </c>
      <c r="AV552">
        <v>0.24326264964792702</v>
      </c>
      <c r="AW552">
        <v>0.23320423102037327</v>
      </c>
      <c r="AX552">
        <v>0.21969570427850579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58.999999248816508</v>
      </c>
      <c r="BF552">
        <v>59.500000927136384</v>
      </c>
      <c r="BG552">
        <v>59.749999530631165</v>
      </c>
      <c r="BH552">
        <v>59.749999530631165</v>
      </c>
      <c r="BI552">
        <v>59.749999530631165</v>
      </c>
      <c r="BJ552">
        <v>60.000001276141845</v>
      </c>
      <c r="BK552">
        <v>60.749998597210755</v>
      </c>
      <c r="BL552">
        <v>61.000000221874664</v>
      </c>
      <c r="BM552">
        <v>64.250001402789252</v>
      </c>
      <c r="BN552">
        <v>66.249999717218572</v>
      </c>
      <c r="BO552">
        <v>70.500001414873935</v>
      </c>
      <c r="BP552">
        <v>72.750001716507455</v>
      </c>
      <c r="BQ552">
        <v>72.750001716507455</v>
      </c>
      <c r="BR552">
        <v>73.250000192388043</v>
      </c>
      <c r="BS552">
        <v>72.999999111534578</v>
      </c>
      <c r="BT552">
        <v>72.249998588026401</v>
      </c>
      <c r="BU552">
        <v>70.500001414873935</v>
      </c>
      <c r="BV552">
        <v>67.749999011956845</v>
      </c>
      <c r="BW552">
        <v>64.499998556122847</v>
      </c>
      <c r="BX552">
        <v>61.499998999872169</v>
      </c>
      <c r="BY552">
        <v>60.749998597210755</v>
      </c>
      <c r="BZ552">
        <v>60.000001276141845</v>
      </c>
      <c r="CA552">
        <v>60.000001276141845</v>
      </c>
      <c r="CB552">
        <v>60.000001276141845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2.5923165138965837E-2</v>
      </c>
      <c r="CO552">
        <v>2.637864363983735E-2</v>
      </c>
      <c r="CP552">
        <v>2.6706822098998904E-2</v>
      </c>
      <c r="CQ552">
        <v>2.6758906883351426E-2</v>
      </c>
      <c r="CR552">
        <v>2.6471535076684354E-2</v>
      </c>
      <c r="CS552">
        <v>2.5853505080921994E-2</v>
      </c>
      <c r="CT552">
        <v>2.4620852962616051E-2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</row>
    <row r="553" spans="1:104" x14ac:dyDescent="0.25">
      <c r="A553" t="s">
        <v>701</v>
      </c>
      <c r="B553" t="s">
        <v>169</v>
      </c>
      <c r="C553" t="s">
        <v>27</v>
      </c>
      <c r="D553" t="s">
        <v>186</v>
      </c>
      <c r="E553" t="s">
        <v>183</v>
      </c>
      <c r="F553">
        <v>2025</v>
      </c>
      <c r="G553" t="s">
        <v>175</v>
      </c>
      <c r="H553">
        <v>6</v>
      </c>
      <c r="I553">
        <v>16.294525800002734</v>
      </c>
      <c r="J553">
        <v>15.656828809841851</v>
      </c>
      <c r="K553">
        <v>15.279357684914755</v>
      </c>
      <c r="L553">
        <v>15.209782357750512</v>
      </c>
      <c r="M553">
        <v>15.726851232272725</v>
      </c>
      <c r="N553">
        <v>17.049254709998806</v>
      </c>
      <c r="O553">
        <v>19.004445475932545</v>
      </c>
      <c r="P553">
        <v>21.489023782457771</v>
      </c>
      <c r="Q553">
        <v>24.171111708175232</v>
      </c>
      <c r="R553">
        <v>26.35450607648859</v>
      </c>
      <c r="S553">
        <v>27.98274358531642</v>
      </c>
      <c r="T553">
        <v>28.96841903980404</v>
      </c>
      <c r="U553">
        <v>29.32813217820722</v>
      </c>
      <c r="V553">
        <v>29.587757495441338</v>
      </c>
      <c r="W553">
        <v>29.475594197212125</v>
      </c>
      <c r="X553">
        <v>28.848367317917845</v>
      </c>
      <c r="Y553">
        <v>27.817276478364448</v>
      </c>
      <c r="Z553">
        <v>26.330727337958027</v>
      </c>
      <c r="AA553">
        <v>24.412831530302658</v>
      </c>
      <c r="AB553">
        <v>23.432772799320997</v>
      </c>
      <c r="AC553">
        <v>23.18750143426983</v>
      </c>
      <c r="AD553">
        <v>21.671933277053416</v>
      </c>
      <c r="AE553">
        <v>19.518323444490072</v>
      </c>
      <c r="AF553">
        <v>17.693669201744022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0.26665192761373352</v>
      </c>
      <c r="AS553">
        <v>0.26996306690467109</v>
      </c>
      <c r="AT553">
        <v>0.27235288497348575</v>
      </c>
      <c r="AU553">
        <v>0.27132044892722146</v>
      </c>
      <c r="AV553">
        <v>0.26554687233876545</v>
      </c>
      <c r="AW553">
        <v>0.25605576483796005</v>
      </c>
      <c r="AX553">
        <v>0.24237219462507301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61.74999995987887</v>
      </c>
      <c r="BF553">
        <v>61.250001000611221</v>
      </c>
      <c r="BG553">
        <v>61.000000221874664</v>
      </c>
      <c r="BH553">
        <v>61.250001000611221</v>
      </c>
      <c r="BI553">
        <v>60.749998597210755</v>
      </c>
      <c r="BJ553">
        <v>61.250001000611221</v>
      </c>
      <c r="BK553">
        <v>62.75000174551068</v>
      </c>
      <c r="BL553">
        <v>65.999998817635259</v>
      </c>
      <c r="BM553">
        <v>68.750000495471738</v>
      </c>
      <c r="BN553">
        <v>74.000000474202707</v>
      </c>
      <c r="BO553">
        <v>77.750000312268043</v>
      </c>
      <c r="BP553">
        <v>77.750000312268043</v>
      </c>
      <c r="BQ553">
        <v>80.250000727980918</v>
      </c>
      <c r="BR553">
        <v>78.999999069963295</v>
      </c>
      <c r="BS553">
        <v>77.499998325063842</v>
      </c>
      <c r="BT553">
        <v>76.500001856689707</v>
      </c>
      <c r="BU553">
        <v>74.499998768813157</v>
      </c>
      <c r="BV553">
        <v>72.999999111534578</v>
      </c>
      <c r="BW553">
        <v>71.499999091715708</v>
      </c>
      <c r="BX553">
        <v>68.999998253039166</v>
      </c>
      <c r="BY553">
        <v>65.24999805243354</v>
      </c>
      <c r="BZ553">
        <v>64.499998556122847</v>
      </c>
      <c r="CA553">
        <v>63.500001000127831</v>
      </c>
      <c r="CB553">
        <v>62.249998254489327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2.8724158670364056E-2</v>
      </c>
      <c r="CO553">
        <v>2.9154578972141184E-2</v>
      </c>
      <c r="CP553">
        <v>2.9369752245551422E-2</v>
      </c>
      <c r="CQ553">
        <v>2.9349041208281679E-2</v>
      </c>
      <c r="CR553">
        <v>2.9036809598996478E-2</v>
      </c>
      <c r="CS553">
        <v>2.8444027199896377E-2</v>
      </c>
      <c r="CT553">
        <v>2.7211132737818514E-2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</row>
    <row r="554" spans="1:104" x14ac:dyDescent="0.25">
      <c r="A554" t="s">
        <v>702</v>
      </c>
      <c r="B554" t="s">
        <v>169</v>
      </c>
      <c r="C554" t="s">
        <v>27</v>
      </c>
      <c r="D554" t="s">
        <v>186</v>
      </c>
      <c r="E554" t="s">
        <v>183</v>
      </c>
      <c r="F554">
        <v>2025</v>
      </c>
      <c r="G554" t="s">
        <v>176</v>
      </c>
      <c r="H554">
        <v>7</v>
      </c>
      <c r="I554">
        <v>17.097778281418488</v>
      </c>
      <c r="J554">
        <v>16.410506217028061</v>
      </c>
      <c r="K554">
        <v>16.004481123855157</v>
      </c>
      <c r="L554">
        <v>15.92570691071208</v>
      </c>
      <c r="M554">
        <v>16.467607189724831</v>
      </c>
      <c r="N554">
        <v>17.970328807095729</v>
      </c>
      <c r="O554">
        <v>20.112336881918512</v>
      </c>
      <c r="P554">
        <v>22.54996728512506</v>
      </c>
      <c r="Q554">
        <v>25.08541916437192</v>
      </c>
      <c r="R554">
        <v>27.147020356042066</v>
      </c>
      <c r="S554">
        <v>28.703151258702974</v>
      </c>
      <c r="T554">
        <v>29.694714563967207</v>
      </c>
      <c r="U554">
        <v>30.188304309301483</v>
      </c>
      <c r="V554">
        <v>30.61887621283288</v>
      </c>
      <c r="W554">
        <v>30.667097319905107</v>
      </c>
      <c r="X554">
        <v>30.249208254169922</v>
      </c>
      <c r="Y554">
        <v>29.276578457232262</v>
      </c>
      <c r="Z554">
        <v>27.666248074942448</v>
      </c>
      <c r="AA554">
        <v>25.466732657516133</v>
      </c>
      <c r="AB554">
        <v>24.331872974113953</v>
      </c>
      <c r="AC554">
        <v>24.123934875765727</v>
      </c>
      <c r="AD554">
        <v>22.608409656915569</v>
      </c>
      <c r="AE554">
        <v>20.403230106286721</v>
      </c>
      <c r="AF554">
        <v>18.52877178469107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0.27333742581185666</v>
      </c>
      <c r="AS554">
        <v>0.27788087473585121</v>
      </c>
      <c r="AT554">
        <v>0.28184426284532538</v>
      </c>
      <c r="AU554">
        <v>0.28228813561022786</v>
      </c>
      <c r="AV554">
        <v>0.27844150046376959</v>
      </c>
      <c r="AW554">
        <v>0.2694885187698155</v>
      </c>
      <c r="AX554">
        <v>0.25466556855212402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66.749998555639451</v>
      </c>
      <c r="BF554">
        <v>66.500001704422772</v>
      </c>
      <c r="BG554">
        <v>65.499999072863616</v>
      </c>
      <c r="BH554">
        <v>65.999998817635259</v>
      </c>
      <c r="BI554">
        <v>65.24999805243354</v>
      </c>
      <c r="BJ554">
        <v>65.24999805243354</v>
      </c>
      <c r="BK554">
        <v>67.499998112373532</v>
      </c>
      <c r="BL554">
        <v>68.499999475041648</v>
      </c>
      <c r="BM554">
        <v>71.750001139343311</v>
      </c>
      <c r="BN554">
        <v>72.999999111534578</v>
      </c>
      <c r="BO554">
        <v>75.249999231897959</v>
      </c>
      <c r="BP554">
        <v>77.250001171730233</v>
      </c>
      <c r="BQ554">
        <v>78.0000007284643</v>
      </c>
      <c r="BR554">
        <v>80.250000727980918</v>
      </c>
      <c r="BS554">
        <v>79.749997901616766</v>
      </c>
      <c r="BT554">
        <v>81.000001251489095</v>
      </c>
      <c r="BU554">
        <v>82.250000130031111</v>
      </c>
      <c r="BV554">
        <v>83.250001492699241</v>
      </c>
      <c r="BW554">
        <v>76.999999063679269</v>
      </c>
      <c r="BX554">
        <v>74.000000474202707</v>
      </c>
      <c r="BY554">
        <v>72.249998588026401</v>
      </c>
      <c r="BZ554">
        <v>71.250001938382113</v>
      </c>
      <c r="CA554">
        <v>70.500001414873935</v>
      </c>
      <c r="CB554">
        <v>69.749998293160289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2.9875470017202241E-2</v>
      </c>
      <c r="CO554">
        <v>3.0445064683704101E-2</v>
      </c>
      <c r="CP554">
        <v>3.085163014185793E-2</v>
      </c>
      <c r="CQ554">
        <v>3.0972100480846924E-2</v>
      </c>
      <c r="CR554">
        <v>3.0768950306378138E-2</v>
      </c>
      <c r="CS554">
        <v>3.0152571971849208E-2</v>
      </c>
      <c r="CT554">
        <v>2.8730788757209316E-2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</row>
    <row r="555" spans="1:104" x14ac:dyDescent="0.25">
      <c r="A555" t="s">
        <v>703</v>
      </c>
      <c r="B555" t="s">
        <v>169</v>
      </c>
      <c r="C555" t="s">
        <v>27</v>
      </c>
      <c r="D555" t="s">
        <v>186</v>
      </c>
      <c r="E555" t="s">
        <v>183</v>
      </c>
      <c r="F555">
        <v>2025</v>
      </c>
      <c r="G555" t="s">
        <v>177</v>
      </c>
      <c r="H555">
        <v>8</v>
      </c>
      <c r="I555">
        <v>17.989056981662376</v>
      </c>
      <c r="J555">
        <v>17.213145265157806</v>
      </c>
      <c r="K555">
        <v>16.763410440821946</v>
      </c>
      <c r="L555">
        <v>16.663006635573581</v>
      </c>
      <c r="M555">
        <v>17.257464328369672</v>
      </c>
      <c r="N555">
        <v>18.941541683264326</v>
      </c>
      <c r="O555">
        <v>21.569437546323101</v>
      </c>
      <c r="P555">
        <v>24.440620810429962</v>
      </c>
      <c r="Q555">
        <v>27.748025398177088</v>
      </c>
      <c r="R555">
        <v>30.418317863895215</v>
      </c>
      <c r="S555">
        <v>32.543708156529597</v>
      </c>
      <c r="T555">
        <v>33.808334901553749</v>
      </c>
      <c r="U555">
        <v>34.372358492131028</v>
      </c>
      <c r="V555">
        <v>34.804628217184273</v>
      </c>
      <c r="W555">
        <v>34.761927737780901</v>
      </c>
      <c r="X555">
        <v>34.103703595236126</v>
      </c>
      <c r="Y555">
        <v>32.796278620881402</v>
      </c>
      <c r="Z555">
        <v>30.844978531659169</v>
      </c>
      <c r="AA555">
        <v>28.115526302434759</v>
      </c>
      <c r="AB555">
        <v>27.005614278111242</v>
      </c>
      <c r="AC555">
        <v>26.19681538334811</v>
      </c>
      <c r="AD555">
        <v>24.248425102961782</v>
      </c>
      <c r="AE555">
        <v>21.742358376011786</v>
      </c>
      <c r="AF555">
        <v>19.700867793031733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0.3112029710612213</v>
      </c>
      <c r="AS555">
        <v>0.31639475343936851</v>
      </c>
      <c r="AT555">
        <v>0.32037376854616784</v>
      </c>
      <c r="AU555">
        <v>0.31998071267213357</v>
      </c>
      <c r="AV555">
        <v>0.31392180754789761</v>
      </c>
      <c r="AW555">
        <v>0.30188707815234317</v>
      </c>
      <c r="AX555">
        <v>0.2839255159293031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69.749998293160289</v>
      </c>
      <c r="BF555">
        <v>68.999998253039166</v>
      </c>
      <c r="BG555">
        <v>68.000000515774005</v>
      </c>
      <c r="BH555">
        <v>66.249999717218572</v>
      </c>
      <c r="BI555">
        <v>67.499998112373532</v>
      </c>
      <c r="BJ555">
        <v>67.249999992265799</v>
      </c>
      <c r="BK555">
        <v>67.499998112373532</v>
      </c>
      <c r="BL555">
        <v>69.500001018979916</v>
      </c>
      <c r="BM555">
        <v>75.249999231897959</v>
      </c>
      <c r="BN555">
        <v>81.750000989493316</v>
      </c>
      <c r="BO555">
        <v>86.500001585992948</v>
      </c>
      <c r="BP555">
        <v>88.499999779575504</v>
      </c>
      <c r="BQ555">
        <v>90.250001786598574</v>
      </c>
      <c r="BR555">
        <v>89.500001444360549</v>
      </c>
      <c r="BS555">
        <v>87.750001370885698</v>
      </c>
      <c r="BT555">
        <v>88.750001766779704</v>
      </c>
      <c r="BU555">
        <v>88.000002089198873</v>
      </c>
      <c r="BV555">
        <v>86.500001585992948</v>
      </c>
      <c r="BW555">
        <v>82.749998787181866</v>
      </c>
      <c r="BX555">
        <v>78.999999069963295</v>
      </c>
      <c r="BY555">
        <v>75.750002360379014</v>
      </c>
      <c r="BZ555">
        <v>74.000000474202707</v>
      </c>
      <c r="CA555">
        <v>72.500000696077365</v>
      </c>
      <c r="CB555">
        <v>71.499999091715708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3.3318327854382546E-2</v>
      </c>
      <c r="CO555">
        <v>3.3907518067933129E-2</v>
      </c>
      <c r="CP555">
        <v>3.4250145879931776E-2</v>
      </c>
      <c r="CQ555">
        <v>3.4290894434965517E-2</v>
      </c>
      <c r="CR555">
        <v>3.3986450071166657E-2</v>
      </c>
      <c r="CS555">
        <v>3.3286511365178004E-2</v>
      </c>
      <c r="CT555">
        <v>3.1682426658968067E-2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</row>
    <row r="556" spans="1:104" x14ac:dyDescent="0.25">
      <c r="A556" t="s">
        <v>704</v>
      </c>
      <c r="B556" t="s">
        <v>169</v>
      </c>
      <c r="C556" t="s">
        <v>27</v>
      </c>
      <c r="D556" t="s">
        <v>186</v>
      </c>
      <c r="E556" t="s">
        <v>183</v>
      </c>
      <c r="F556">
        <v>2025</v>
      </c>
      <c r="G556" t="s">
        <v>178</v>
      </c>
      <c r="H556">
        <v>9</v>
      </c>
      <c r="I556">
        <v>18.277924202459062</v>
      </c>
      <c r="J556">
        <v>17.546936440096648</v>
      </c>
      <c r="K556">
        <v>17.112224772011896</v>
      </c>
      <c r="L556">
        <v>17.050992199471334</v>
      </c>
      <c r="M556">
        <v>17.682846762133476</v>
      </c>
      <c r="N556">
        <v>19.479620440126954</v>
      </c>
      <c r="O556">
        <v>22.48454707760628</v>
      </c>
      <c r="P556">
        <v>25.167606422492891</v>
      </c>
      <c r="Q556">
        <v>28.700222061514179</v>
      </c>
      <c r="R556">
        <v>31.483583730578079</v>
      </c>
      <c r="S556">
        <v>33.518988878320414</v>
      </c>
      <c r="T556">
        <v>34.7764946068583</v>
      </c>
      <c r="U556">
        <v>35.308469227446295</v>
      </c>
      <c r="V556">
        <v>35.786629575022395</v>
      </c>
      <c r="W556">
        <v>35.687918175850214</v>
      </c>
      <c r="X556">
        <v>34.760860177457118</v>
      </c>
      <c r="Y556">
        <v>33.111225260924556</v>
      </c>
      <c r="Z556">
        <v>30.960593236161309</v>
      </c>
      <c r="AA556">
        <v>28.430746947412164</v>
      </c>
      <c r="AB556">
        <v>27.923305942226481</v>
      </c>
      <c r="AC556">
        <v>26.389028477644629</v>
      </c>
      <c r="AD556">
        <v>24.303009471984925</v>
      </c>
      <c r="AE556">
        <v>21.762810595848336</v>
      </c>
      <c r="AF556">
        <v>19.753396679425563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0.32011480915220109</v>
      </c>
      <c r="AS556">
        <v>0.32501157542692982</v>
      </c>
      <c r="AT556">
        <v>0.32941300379268362</v>
      </c>
      <c r="AU556">
        <v>0.32850437218899337</v>
      </c>
      <c r="AV556">
        <v>0.31997089882906654</v>
      </c>
      <c r="AW556">
        <v>0.30478613528459242</v>
      </c>
      <c r="AX556">
        <v>0.28498974883654576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69.250000240243367</v>
      </c>
      <c r="BF556">
        <v>68.499999475041648</v>
      </c>
      <c r="BG556">
        <v>68.499999475041648</v>
      </c>
      <c r="BH556">
        <v>67.249999992265799</v>
      </c>
      <c r="BI556">
        <v>67.249999992265799</v>
      </c>
      <c r="BJ556">
        <v>67.249999992265799</v>
      </c>
      <c r="BK556">
        <v>68.750000495471738</v>
      </c>
      <c r="BL556">
        <v>69.999998769779921</v>
      </c>
      <c r="BM556">
        <v>73.749999212079089</v>
      </c>
      <c r="BN556">
        <v>79.249999244466025</v>
      </c>
      <c r="BO556">
        <v>87.000000484837216</v>
      </c>
      <c r="BP556">
        <v>90.250001786598574</v>
      </c>
      <c r="BQ556">
        <v>91.999999201444581</v>
      </c>
      <c r="BR556">
        <v>91.999999201444581</v>
      </c>
      <c r="BS556">
        <v>92.500001725691817</v>
      </c>
      <c r="BT556">
        <v>92.749998879025412</v>
      </c>
      <c r="BU556">
        <v>90.499999181625711</v>
      </c>
      <c r="BV556">
        <v>89.250000423930459</v>
      </c>
      <c r="BW556">
        <v>88.000002089198873</v>
      </c>
      <c r="BX556">
        <v>79.749997901616766</v>
      </c>
      <c r="BY556">
        <v>75.999998788632027</v>
      </c>
      <c r="BZ556">
        <v>72.750001716507455</v>
      </c>
      <c r="CA556">
        <v>72.00000191807986</v>
      </c>
      <c r="CB556">
        <v>71.499999091715708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3.3827319338659012E-2</v>
      </c>
      <c r="CO556">
        <v>3.4400931648720913E-2</v>
      </c>
      <c r="CP556">
        <v>3.4791142129826508E-2</v>
      </c>
      <c r="CQ556">
        <v>3.4784221462940981E-2</v>
      </c>
      <c r="CR556">
        <v>3.4313309272199895E-2</v>
      </c>
      <c r="CS556">
        <v>3.335129908583695E-2</v>
      </c>
      <c r="CT556">
        <v>3.1541689017397491E-2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</row>
    <row r="557" spans="1:104" x14ac:dyDescent="0.25">
      <c r="A557" t="s">
        <v>705</v>
      </c>
      <c r="B557" t="s">
        <v>169</v>
      </c>
      <c r="C557" t="s">
        <v>27</v>
      </c>
      <c r="D557" t="s">
        <v>186</v>
      </c>
      <c r="E557" t="s">
        <v>183</v>
      </c>
      <c r="F557">
        <v>2025</v>
      </c>
      <c r="G557" t="s">
        <v>179</v>
      </c>
      <c r="H557">
        <v>10</v>
      </c>
      <c r="I557">
        <v>16.347435504765404</v>
      </c>
      <c r="J557">
        <v>15.728501145605099</v>
      </c>
      <c r="K557">
        <v>15.379873998501527</v>
      </c>
      <c r="L557">
        <v>15.323286987097156</v>
      </c>
      <c r="M557">
        <v>15.855449290264435</v>
      </c>
      <c r="N557">
        <v>17.365781685849267</v>
      </c>
      <c r="O557">
        <v>20.096049713820939</v>
      </c>
      <c r="P557">
        <v>21.894651214243932</v>
      </c>
      <c r="Q557">
        <v>24.439844906221062</v>
      </c>
      <c r="R557">
        <v>26.705824360206435</v>
      </c>
      <c r="S557">
        <v>28.511602859379675</v>
      </c>
      <c r="T557">
        <v>29.822664339486991</v>
      </c>
      <c r="U557">
        <v>30.574468183743058</v>
      </c>
      <c r="V557">
        <v>31.232231869900726</v>
      </c>
      <c r="W557">
        <v>31.250759325543296</v>
      </c>
      <c r="X557">
        <v>30.480011889808694</v>
      </c>
      <c r="Y557">
        <v>29.025111036835682</v>
      </c>
      <c r="Z557">
        <v>27.082271822397196</v>
      </c>
      <c r="AA557">
        <v>25.975202582272434</v>
      </c>
      <c r="AB557">
        <v>25.04460490659735</v>
      </c>
      <c r="AC557">
        <v>23.53671591931105</v>
      </c>
      <c r="AD557">
        <v>21.749134941452613</v>
      </c>
      <c r="AE557">
        <v>19.482253925281306</v>
      </c>
      <c r="AF557">
        <v>17.667136055764683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0.27451519508110706</v>
      </c>
      <c r="AS557">
        <v>0.28143548143192604</v>
      </c>
      <c r="AT557">
        <v>0.28749014665212547</v>
      </c>
      <c r="AU557">
        <v>0.28766069530796307</v>
      </c>
      <c r="AV557">
        <v>0.28056602825510252</v>
      </c>
      <c r="AW557">
        <v>0.26717378513290602</v>
      </c>
      <c r="AX557">
        <v>0.24929010310336064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62.5</v>
      </c>
      <c r="BF557">
        <v>62.999998777997519</v>
      </c>
      <c r="BG557">
        <v>62.999998777997519</v>
      </c>
      <c r="BH557">
        <v>60.749998597210755</v>
      </c>
      <c r="BI557">
        <v>58.999999248816508</v>
      </c>
      <c r="BJ557">
        <v>58.750000282781436</v>
      </c>
      <c r="BK557">
        <v>58.249999963987662</v>
      </c>
      <c r="BL557">
        <v>60.250000181753535</v>
      </c>
      <c r="BM557">
        <v>63.500001000127831</v>
      </c>
      <c r="BN557">
        <v>69.250000240243367</v>
      </c>
      <c r="BO557">
        <v>72.999999111534578</v>
      </c>
      <c r="BP557">
        <v>77.499998325063842</v>
      </c>
      <c r="BQ557">
        <v>79.999999707550828</v>
      </c>
      <c r="BR557">
        <v>79.500001231670225</v>
      </c>
      <c r="BS557">
        <v>77.750000312268043</v>
      </c>
      <c r="BT557">
        <v>77.750000312268043</v>
      </c>
      <c r="BU557">
        <v>76.749998768329775</v>
      </c>
      <c r="BV557">
        <v>76.500001856689707</v>
      </c>
      <c r="BW557">
        <v>73.250000192388043</v>
      </c>
      <c r="BX557">
        <v>70.500001414873935</v>
      </c>
      <c r="BY557">
        <v>67.749999011956845</v>
      </c>
      <c r="BZ557">
        <v>67.000000421996901</v>
      </c>
      <c r="CA557">
        <v>65.24999805243354</v>
      </c>
      <c r="CB557">
        <v>64.250001402789252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2.9053035772436734E-2</v>
      </c>
      <c r="CO557">
        <v>2.9910607634765406E-2</v>
      </c>
      <c r="CP557">
        <v>3.0504856633929746E-2</v>
      </c>
      <c r="CQ557">
        <v>3.0627988435036339E-2</v>
      </c>
      <c r="CR557">
        <v>3.0267552325194208E-2</v>
      </c>
      <c r="CS557">
        <v>2.93757639214338E-2</v>
      </c>
      <c r="CT557">
        <v>2.7690414378815073E-2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</row>
    <row r="558" spans="1:104" x14ac:dyDescent="0.25">
      <c r="A558" t="s">
        <v>706</v>
      </c>
      <c r="B558" t="s">
        <v>169</v>
      </c>
      <c r="C558" t="s">
        <v>27</v>
      </c>
      <c r="D558" t="s">
        <v>186</v>
      </c>
      <c r="E558" t="s">
        <v>183</v>
      </c>
      <c r="F558">
        <v>2025</v>
      </c>
      <c r="G558" t="s">
        <v>180</v>
      </c>
      <c r="H558">
        <v>11</v>
      </c>
      <c r="I558">
        <v>15.095356664571197</v>
      </c>
      <c r="J558">
        <v>14.645362525735987</v>
      </c>
      <c r="K558">
        <v>14.405584514749357</v>
      </c>
      <c r="L558">
        <v>14.444195849288143</v>
      </c>
      <c r="M558">
        <v>15.000224761690131</v>
      </c>
      <c r="N558">
        <v>16.500822353657078</v>
      </c>
      <c r="O558">
        <v>18.472191117741875</v>
      </c>
      <c r="P558">
        <v>20.291798693832185</v>
      </c>
      <c r="Q558">
        <v>22.501579892903916</v>
      </c>
      <c r="R558">
        <v>24.132546922299817</v>
      </c>
      <c r="S558">
        <v>25.371989125926735</v>
      </c>
      <c r="T558">
        <v>26.145779498314958</v>
      </c>
      <c r="U558">
        <v>26.49927405855686</v>
      </c>
      <c r="V558">
        <v>26.842813556845446</v>
      </c>
      <c r="W558">
        <v>26.654752409966797</v>
      </c>
      <c r="X558">
        <v>25.787113006192271</v>
      </c>
      <c r="Y558">
        <v>24.934004292994807</v>
      </c>
      <c r="Z558">
        <v>24.950315547363271</v>
      </c>
      <c r="AA558">
        <v>23.415879969895002</v>
      </c>
      <c r="AB558">
        <v>22.134047938580508</v>
      </c>
      <c r="AC558">
        <v>20.916091798866436</v>
      </c>
      <c r="AD558">
        <v>19.457686215985355</v>
      </c>
      <c r="AE558">
        <v>17.61541935026808</v>
      </c>
      <c r="AF558">
        <v>16.143202621108721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0.24066977101293083</v>
      </c>
      <c r="AS558">
        <v>0.24392366705582028</v>
      </c>
      <c r="AT558">
        <v>0.24708591180264536</v>
      </c>
      <c r="AU558">
        <v>0.24535482248809357</v>
      </c>
      <c r="AV558">
        <v>0.23736826901548921</v>
      </c>
      <c r="AW558">
        <v>0.2295154814645643</v>
      </c>
      <c r="AX558">
        <v>0.22966562271300064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57.499999470691172</v>
      </c>
      <c r="BF558">
        <v>56.750000427555854</v>
      </c>
      <c r="BG558">
        <v>56.249999625375025</v>
      </c>
      <c r="BH558">
        <v>55.249999440962867</v>
      </c>
      <c r="BI558">
        <v>56.750000427555854</v>
      </c>
      <c r="BJ558">
        <v>56.000000175952891</v>
      </c>
      <c r="BK558">
        <v>56.500000494746658</v>
      </c>
      <c r="BL558">
        <v>56.750000427555854</v>
      </c>
      <c r="BM558">
        <v>61.250001000611221</v>
      </c>
      <c r="BN558">
        <v>65.999998817635259</v>
      </c>
      <c r="BO558">
        <v>70.250000756984136</v>
      </c>
      <c r="BP558">
        <v>71.499999091715708</v>
      </c>
      <c r="BQ558">
        <v>72.00000191807986</v>
      </c>
      <c r="BR558">
        <v>70.500001414873935</v>
      </c>
      <c r="BS558">
        <v>69.500001018979916</v>
      </c>
      <c r="BT558">
        <v>70.250000756984136</v>
      </c>
      <c r="BU558">
        <v>68.499999475041648</v>
      </c>
      <c r="BV558">
        <v>65.750000939221067</v>
      </c>
      <c r="BW558">
        <v>64.250001402789252</v>
      </c>
      <c r="BX558">
        <v>63.749998999388779</v>
      </c>
      <c r="BY558">
        <v>62.75000174551068</v>
      </c>
      <c r="BZ558">
        <v>61.499998999872169</v>
      </c>
      <c r="CA558">
        <v>61.250001000611221</v>
      </c>
      <c r="CB558">
        <v>59.500000927136384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2.5592147577665265E-2</v>
      </c>
      <c r="CO558">
        <v>2.6057812153041947E-2</v>
      </c>
      <c r="CP558">
        <v>2.6369676009766505E-2</v>
      </c>
      <c r="CQ558">
        <v>2.6282736985677239E-2</v>
      </c>
      <c r="CR558">
        <v>2.5680219834215822E-2</v>
      </c>
      <c r="CS558">
        <v>2.5068321480112392E-2</v>
      </c>
      <c r="CT558">
        <v>2.501894430433757E-2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</row>
    <row r="559" spans="1:104" x14ac:dyDescent="0.25">
      <c r="A559" t="s">
        <v>707</v>
      </c>
      <c r="B559" t="s">
        <v>169</v>
      </c>
      <c r="C559" t="s">
        <v>27</v>
      </c>
      <c r="D559" t="s">
        <v>186</v>
      </c>
      <c r="E559" t="s">
        <v>183</v>
      </c>
      <c r="F559">
        <v>2025</v>
      </c>
      <c r="G559" t="s">
        <v>181</v>
      </c>
      <c r="H559">
        <v>12</v>
      </c>
      <c r="I559">
        <v>14.6052000776483</v>
      </c>
      <c r="J559">
        <v>14.209818057274692</v>
      </c>
      <c r="K559">
        <v>14.023871509752308</v>
      </c>
      <c r="L559">
        <v>14.104056994078174</v>
      </c>
      <c r="M559">
        <v>14.682406523047646</v>
      </c>
      <c r="N559">
        <v>16.204825490936262</v>
      </c>
      <c r="O559">
        <v>18.147398510162699</v>
      </c>
      <c r="P559">
        <v>19.945049082496169</v>
      </c>
      <c r="Q559">
        <v>21.789844508163903</v>
      </c>
      <c r="R559">
        <v>22.84963715687449</v>
      </c>
      <c r="S559">
        <v>23.517654305860443</v>
      </c>
      <c r="T559">
        <v>23.823596373970283</v>
      </c>
      <c r="U559">
        <v>23.849883491041521</v>
      </c>
      <c r="V559">
        <v>23.948327864180143</v>
      </c>
      <c r="W559">
        <v>23.697112416841932</v>
      </c>
      <c r="X559">
        <v>22.95794831340444</v>
      </c>
      <c r="Y559">
        <v>22.422337111534617</v>
      </c>
      <c r="Z559">
        <v>22.931069213348021</v>
      </c>
      <c r="AA559">
        <v>21.97424392252772</v>
      </c>
      <c r="AB559">
        <v>20.875140251613679</v>
      </c>
      <c r="AC559">
        <v>19.817299814418618</v>
      </c>
      <c r="AD559">
        <v>18.560602701798391</v>
      </c>
      <c r="AE559">
        <v>16.906288152894781</v>
      </c>
      <c r="AF559">
        <v>15.596497769275544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0.21929426206381844</v>
      </c>
      <c r="AS559">
        <v>0.21953623953691395</v>
      </c>
      <c r="AT559">
        <v>0.22044240369512882</v>
      </c>
      <c r="AU559">
        <v>0.21812998373090664</v>
      </c>
      <c r="AV559">
        <v>0.21132604519960271</v>
      </c>
      <c r="AW559">
        <v>0.20639578737683673</v>
      </c>
      <c r="AX559">
        <v>0.21107862737979913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50.999999646644063</v>
      </c>
      <c r="BF559">
        <v>51.250001150461202</v>
      </c>
      <c r="BG559">
        <v>49.499999747671957</v>
      </c>
      <c r="BH559">
        <v>49.499999747671957</v>
      </c>
      <c r="BI559">
        <v>49.499999747671957</v>
      </c>
      <c r="BJ559">
        <v>48.249999147063527</v>
      </c>
      <c r="BK559">
        <v>47.499999258000862</v>
      </c>
      <c r="BL559">
        <v>47.250000080483943</v>
      </c>
      <c r="BM559">
        <v>54.500000518674319</v>
      </c>
      <c r="BN559">
        <v>58.499998295577228</v>
      </c>
      <c r="BO559">
        <v>61.74999995987887</v>
      </c>
      <c r="BP559">
        <v>63.999999778125343</v>
      </c>
      <c r="BQ559">
        <v>64.499998556122847</v>
      </c>
      <c r="BR559">
        <v>65.499999072863616</v>
      </c>
      <c r="BS559">
        <v>62.999998777997519</v>
      </c>
      <c r="BT559">
        <v>61.499998999872169</v>
      </c>
      <c r="BU559">
        <v>60.000001276141845</v>
      </c>
      <c r="BV559">
        <v>55.750000243143695</v>
      </c>
      <c r="BW559">
        <v>50.999999646644063</v>
      </c>
      <c r="BX559">
        <v>47.999999607006323</v>
      </c>
      <c r="BY559">
        <v>47.000000389368282</v>
      </c>
      <c r="BZ559">
        <v>44.49999946005665</v>
      </c>
      <c r="CA559">
        <v>45.000000141390714</v>
      </c>
      <c r="CB559">
        <v>44.49999946005665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2.285265023879313E-2</v>
      </c>
      <c r="CO559">
        <v>2.2999531101886319E-2</v>
      </c>
      <c r="CP559">
        <v>2.3114171723431016E-2</v>
      </c>
      <c r="CQ559">
        <v>2.2994626513945144E-2</v>
      </c>
      <c r="CR559">
        <v>2.2502775077585919E-2</v>
      </c>
      <c r="CS559">
        <v>2.2166674678723727E-2</v>
      </c>
      <c r="CT559">
        <v>2.2560274578652943E-2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</row>
    <row r="560" spans="1:104" x14ac:dyDescent="0.25">
      <c r="A560" t="s">
        <v>708</v>
      </c>
      <c r="B560" t="s">
        <v>169</v>
      </c>
      <c r="C560" t="s">
        <v>27</v>
      </c>
      <c r="D560" t="s">
        <v>186</v>
      </c>
      <c r="E560" t="s">
        <v>183</v>
      </c>
      <c r="F560">
        <v>2025</v>
      </c>
      <c r="G560" t="s">
        <v>182</v>
      </c>
      <c r="H560">
        <v>8</v>
      </c>
      <c r="I560">
        <v>17.621724122384638</v>
      </c>
      <c r="J560">
        <v>16.877355979591428</v>
      </c>
      <c r="K560">
        <v>16.448168541919721</v>
      </c>
      <c r="L560">
        <v>16.353293068321488</v>
      </c>
      <c r="M560">
        <v>16.939222657767768</v>
      </c>
      <c r="N560">
        <v>18.578419261238821</v>
      </c>
      <c r="O560">
        <v>21.130736870024581</v>
      </c>
      <c r="P560">
        <v>23.797100894417074</v>
      </c>
      <c r="Q560">
        <v>26.809229047434133</v>
      </c>
      <c r="R560">
        <v>29.209514718600893</v>
      </c>
      <c r="S560">
        <v>31.096964203408316</v>
      </c>
      <c r="T560">
        <v>32.218715011296496</v>
      </c>
      <c r="U560">
        <v>32.764161372469786</v>
      </c>
      <c r="V560">
        <v>33.219517542700366</v>
      </c>
      <c r="W560">
        <v>33.228214431216557</v>
      </c>
      <c r="X560">
        <v>32.640156231742168</v>
      </c>
      <c r="Y560">
        <v>31.447583630282999</v>
      </c>
      <c r="Z560">
        <v>29.620014133043689</v>
      </c>
      <c r="AA560">
        <v>27.108223287578088</v>
      </c>
      <c r="AB560">
        <v>26.07807039263988</v>
      </c>
      <c r="AC560">
        <v>25.371218863751185</v>
      </c>
      <c r="AD560">
        <v>23.533581335491871</v>
      </c>
      <c r="AE560">
        <v>21.142350629359512</v>
      </c>
      <c r="AF560">
        <v>19.185527359580512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0.29657064245390491</v>
      </c>
      <c r="AS560">
        <v>0.30159144093903678</v>
      </c>
      <c r="AT560">
        <v>0.3057829561133471</v>
      </c>
      <c r="AU560">
        <v>0.30586300352363494</v>
      </c>
      <c r="AV560">
        <v>0.30044997054482608</v>
      </c>
      <c r="AW560">
        <v>0.28947244806807065</v>
      </c>
      <c r="AX560">
        <v>0.27264981456269621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66.874998582467441</v>
      </c>
      <c r="BF560">
        <v>66.312497978354472</v>
      </c>
      <c r="BG560">
        <v>65.750000939221067</v>
      </c>
      <c r="BH560">
        <v>65.187500153837931</v>
      </c>
      <c r="BI560">
        <v>65.187500153837931</v>
      </c>
      <c r="BJ560">
        <v>65.24999805243354</v>
      </c>
      <c r="BK560">
        <v>66.625001429133846</v>
      </c>
      <c r="BL560">
        <v>68.499999475041648</v>
      </c>
      <c r="BM560">
        <v>72.374999944168792</v>
      </c>
      <c r="BN560">
        <v>76.999999063679269</v>
      </c>
      <c r="BO560">
        <v>81.625000237584743</v>
      </c>
      <c r="BP560">
        <v>83.437499297276062</v>
      </c>
      <c r="BQ560">
        <v>85.124998088445864</v>
      </c>
      <c r="BR560">
        <v>85.18750154599266</v>
      </c>
      <c r="BS560">
        <v>84.374999196369004</v>
      </c>
      <c r="BT560">
        <v>84.750000304050459</v>
      </c>
      <c r="BU560">
        <v>83.812501915542072</v>
      </c>
      <c r="BV560">
        <v>82.999999565918415</v>
      </c>
      <c r="BW560">
        <v>79.812500090272536</v>
      </c>
      <c r="BX560">
        <v>75.43750199119215</v>
      </c>
      <c r="BY560">
        <v>72.312501803879655</v>
      </c>
      <c r="BZ560">
        <v>70.624999508153664</v>
      </c>
      <c r="CA560">
        <v>69.625001045807906</v>
      </c>
      <c r="CB560">
        <v>68.750000495471738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3.1875347874687654E-2</v>
      </c>
      <c r="CO560">
        <v>3.2462660406901739E-2</v>
      </c>
      <c r="CP560">
        <v>3.2835023920768501E-2</v>
      </c>
      <c r="CQ560">
        <v>3.2924711195643754E-2</v>
      </c>
      <c r="CR560">
        <v>3.2662887516499164E-2</v>
      </c>
      <c r="CS560">
        <v>3.2022097900132579E-2</v>
      </c>
      <c r="CT560">
        <v>3.0507935517939993E-2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</row>
    <row r="561" spans="1:104" x14ac:dyDescent="0.25">
      <c r="A561" t="s">
        <v>2568</v>
      </c>
      <c r="B561" t="s">
        <v>169</v>
      </c>
      <c r="C561" t="s">
        <v>27</v>
      </c>
      <c r="D561" t="s">
        <v>186</v>
      </c>
      <c r="E561" t="s">
        <v>183</v>
      </c>
      <c r="F561">
        <v>2026</v>
      </c>
      <c r="G561" t="s">
        <v>170</v>
      </c>
      <c r="H561">
        <v>1</v>
      </c>
      <c r="I561">
        <v>14.328264216591345</v>
      </c>
      <c r="J561">
        <v>13.963510597376226</v>
      </c>
      <c r="K561">
        <v>13.840144139355624</v>
      </c>
      <c r="L561">
        <v>13.970332367060163</v>
      </c>
      <c r="M561">
        <v>14.619030423456403</v>
      </c>
      <c r="N561">
        <v>16.22479853069002</v>
      </c>
      <c r="O561">
        <v>18.901809917941971</v>
      </c>
      <c r="P561">
        <v>20.680312577128635</v>
      </c>
      <c r="Q561">
        <v>22.081383839762264</v>
      </c>
      <c r="R561">
        <v>22.40618142471758</v>
      </c>
      <c r="S561">
        <v>22.367733928180716</v>
      </c>
      <c r="T561">
        <v>22.185734938431636</v>
      </c>
      <c r="U561">
        <v>21.845075452698413</v>
      </c>
      <c r="V561">
        <v>21.665901256085917</v>
      </c>
      <c r="W561">
        <v>21.335894095482448</v>
      </c>
      <c r="X561">
        <v>20.807610769549225</v>
      </c>
      <c r="Y561">
        <v>20.599923352709563</v>
      </c>
      <c r="Z561">
        <v>21.622295740152104</v>
      </c>
      <c r="AA561">
        <v>21.211357599081168</v>
      </c>
      <c r="AB561">
        <v>20.299697185535297</v>
      </c>
      <c r="AC561">
        <v>19.353934887364598</v>
      </c>
      <c r="AD561">
        <v>18.211407907226981</v>
      </c>
      <c r="AE561">
        <v>16.603159956395121</v>
      </c>
      <c r="AF561">
        <v>15.387433628322091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0.20421787540896158</v>
      </c>
      <c r="AS561">
        <v>0.20108214130323818</v>
      </c>
      <c r="AT561">
        <v>0.19943285686970405</v>
      </c>
      <c r="AU561">
        <v>0.19639515769600527</v>
      </c>
      <c r="AV561">
        <v>0.1915323660023312</v>
      </c>
      <c r="AW561">
        <v>0.1896206164384952</v>
      </c>
      <c r="AX561">
        <v>0.19903146268688529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47.000000389368282</v>
      </c>
      <c r="BF561">
        <v>47.000000389368282</v>
      </c>
      <c r="BG561">
        <v>46.500000282056348</v>
      </c>
      <c r="BH561">
        <v>45.99999960072229</v>
      </c>
      <c r="BI561">
        <v>44.750000722180275</v>
      </c>
      <c r="BJ561">
        <v>44.750000722180275</v>
      </c>
      <c r="BK561">
        <v>44.49999946005665</v>
      </c>
      <c r="BL561">
        <v>43.500000242418608</v>
      </c>
      <c r="BM561">
        <v>46.749999248091427</v>
      </c>
      <c r="BN561">
        <v>51.749999777400262</v>
      </c>
      <c r="BO561">
        <v>54.500000518674319</v>
      </c>
      <c r="BP561">
        <v>56.500000494746658</v>
      </c>
      <c r="BQ561">
        <v>56.999999514437697</v>
      </c>
      <c r="BR561">
        <v>58.999999248816508</v>
      </c>
      <c r="BS561">
        <v>58.249999963987662</v>
      </c>
      <c r="BT561">
        <v>58.249999963987662</v>
      </c>
      <c r="BU561">
        <v>56.249999625375025</v>
      </c>
      <c r="BV561">
        <v>52.499998820535566</v>
      </c>
      <c r="BW561">
        <v>49.499999747671957</v>
      </c>
      <c r="BX561">
        <v>46.749999248091427</v>
      </c>
      <c r="BY561">
        <v>46.500000282056348</v>
      </c>
      <c r="BZ561">
        <v>47.000000389368282</v>
      </c>
      <c r="CA561">
        <v>45.99999960072229</v>
      </c>
      <c r="CB561">
        <v>45.249999590812855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2.048733465384445E-2</v>
      </c>
      <c r="CO561">
        <v>2.026671208821245E-2</v>
      </c>
      <c r="CP561">
        <v>2.0117067651100565E-2</v>
      </c>
      <c r="CQ561">
        <v>1.9931527229394171E-2</v>
      </c>
      <c r="CR561">
        <v>1.9683797782634339E-2</v>
      </c>
      <c r="CS561">
        <v>1.9736973779577054E-2</v>
      </c>
      <c r="CT561">
        <v>2.0660973290382786E-2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</row>
    <row r="562" spans="1:104" x14ac:dyDescent="0.25">
      <c r="A562" t="s">
        <v>2569</v>
      </c>
      <c r="B562" t="s">
        <v>169</v>
      </c>
      <c r="C562" t="s">
        <v>27</v>
      </c>
      <c r="D562" t="s">
        <v>186</v>
      </c>
      <c r="E562" t="s">
        <v>183</v>
      </c>
      <c r="F562">
        <v>2026</v>
      </c>
      <c r="G562" t="s">
        <v>171</v>
      </c>
      <c r="H562">
        <v>2</v>
      </c>
      <c r="I562">
        <v>14.708678330344316</v>
      </c>
      <c r="J562">
        <v>14.28253539278125</v>
      </c>
      <c r="K562">
        <v>14.119532351371738</v>
      </c>
      <c r="L562">
        <v>14.200397606304787</v>
      </c>
      <c r="M562">
        <v>14.797269001753939</v>
      </c>
      <c r="N562">
        <v>16.380582730156835</v>
      </c>
      <c r="O562">
        <v>18.775193286171277</v>
      </c>
      <c r="P562">
        <v>20.476022751986768</v>
      </c>
      <c r="Q562">
        <v>22.143770793474484</v>
      </c>
      <c r="R562">
        <v>23.025853175733303</v>
      </c>
      <c r="S562">
        <v>23.564645993472741</v>
      </c>
      <c r="T562">
        <v>23.825724802728242</v>
      </c>
      <c r="U562">
        <v>23.85747642169882</v>
      </c>
      <c r="V562">
        <v>23.974646053975881</v>
      </c>
      <c r="W562">
        <v>23.808851414525598</v>
      </c>
      <c r="X562">
        <v>23.168496158070578</v>
      </c>
      <c r="Y562">
        <v>22.453403219676666</v>
      </c>
      <c r="Z562">
        <v>22.55740541862906</v>
      </c>
      <c r="AA562">
        <v>22.43235737787068</v>
      </c>
      <c r="AB562">
        <v>21.33394911966699</v>
      </c>
      <c r="AC562">
        <v>20.266760195750702</v>
      </c>
      <c r="AD562">
        <v>18.928252443953255</v>
      </c>
      <c r="AE562">
        <v>17.151719942026752</v>
      </c>
      <c r="AF562">
        <v>15.799912097368138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0.21931385257541045</v>
      </c>
      <c r="AS562">
        <v>0.21960613522885275</v>
      </c>
      <c r="AT562">
        <v>0.22068467396199823</v>
      </c>
      <c r="AU562">
        <v>0.21915853851895425</v>
      </c>
      <c r="AV562">
        <v>0.21326411150684971</v>
      </c>
      <c r="AW562">
        <v>0.20668174221513905</v>
      </c>
      <c r="AX562">
        <v>0.20763907872365253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48.750000221149577</v>
      </c>
      <c r="BF562">
        <v>50.249999636734628</v>
      </c>
      <c r="BG562">
        <v>50.75000043891545</v>
      </c>
      <c r="BH562">
        <v>50.499998844463235</v>
      </c>
      <c r="BI562">
        <v>49.499999747671957</v>
      </c>
      <c r="BJ562">
        <v>48.750000221149577</v>
      </c>
      <c r="BK562">
        <v>48.999998915279441</v>
      </c>
      <c r="BL562">
        <v>50.000000549852786</v>
      </c>
      <c r="BM562">
        <v>52.250000337887556</v>
      </c>
      <c r="BN562">
        <v>54.500000518674319</v>
      </c>
      <c r="BO562">
        <v>56.500000494746658</v>
      </c>
      <c r="BP562">
        <v>57.749999524347132</v>
      </c>
      <c r="BQ562">
        <v>59.749999530631165</v>
      </c>
      <c r="BR562">
        <v>60.749998597210755</v>
      </c>
      <c r="BS562">
        <v>60.500001927264215</v>
      </c>
      <c r="BT562">
        <v>58.499998295577228</v>
      </c>
      <c r="BU562">
        <v>56.999999514437697</v>
      </c>
      <c r="BV562">
        <v>55.000000595774551</v>
      </c>
      <c r="BW562">
        <v>53.500001421883042</v>
      </c>
      <c r="BX562">
        <v>52.75000068689301</v>
      </c>
      <c r="BY562">
        <v>51.250001150461202</v>
      </c>
      <c r="BZ562">
        <v>50.249999636734628</v>
      </c>
      <c r="CA562">
        <v>49.749999317940855</v>
      </c>
      <c r="CB562">
        <v>50.249999636734628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2.274230692384013E-2</v>
      </c>
      <c r="CO562">
        <v>2.2883814269927916E-2</v>
      </c>
      <c r="CP562">
        <v>2.300711594744289E-2</v>
      </c>
      <c r="CQ562">
        <v>2.295281022454428E-2</v>
      </c>
      <c r="CR562">
        <v>2.262493737568411E-2</v>
      </c>
      <c r="CS562">
        <v>2.2235825892796462E-2</v>
      </c>
      <c r="CT562">
        <v>2.226995568069259E-2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</row>
    <row r="563" spans="1:104" x14ac:dyDescent="0.25">
      <c r="A563" t="s">
        <v>2570</v>
      </c>
      <c r="B563" t="s">
        <v>169</v>
      </c>
      <c r="C563" t="s">
        <v>27</v>
      </c>
      <c r="D563" t="s">
        <v>186</v>
      </c>
      <c r="E563" t="s">
        <v>183</v>
      </c>
      <c r="F563">
        <v>2026</v>
      </c>
      <c r="G563" t="s">
        <v>172</v>
      </c>
      <c r="H563">
        <v>3</v>
      </c>
      <c r="I563">
        <v>15.050588716049988</v>
      </c>
      <c r="J563">
        <v>14.53008144138796</v>
      </c>
      <c r="K563">
        <v>14.288796569427262</v>
      </c>
      <c r="L563">
        <v>14.304552457380396</v>
      </c>
      <c r="M563">
        <v>14.842979086762504</v>
      </c>
      <c r="N563">
        <v>16.33758646318979</v>
      </c>
      <c r="O563">
        <v>18.834235835868238</v>
      </c>
      <c r="P563">
        <v>20.504424204061973</v>
      </c>
      <c r="Q563">
        <v>22.045311926276959</v>
      </c>
      <c r="R563">
        <v>22.881759382662246</v>
      </c>
      <c r="S563">
        <v>23.470834975947017</v>
      </c>
      <c r="T563">
        <v>23.740813703837166</v>
      </c>
      <c r="U563">
        <v>23.780206856523428</v>
      </c>
      <c r="V563">
        <v>23.985221052281751</v>
      </c>
      <c r="W563">
        <v>23.936724996159924</v>
      </c>
      <c r="X563">
        <v>23.563476393161583</v>
      </c>
      <c r="Y563">
        <v>22.950831866436488</v>
      </c>
      <c r="Z563">
        <v>22.391997413298196</v>
      </c>
      <c r="AA563">
        <v>21.974381468805287</v>
      </c>
      <c r="AB563">
        <v>21.909173332253591</v>
      </c>
      <c r="AC563">
        <v>20.904935293479337</v>
      </c>
      <c r="AD563">
        <v>19.54193462898068</v>
      </c>
      <c r="AE563">
        <v>17.711138228546499</v>
      </c>
      <c r="AF563">
        <v>16.274186171586738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0.21853225523291733</v>
      </c>
      <c r="AS563">
        <v>0.2188948619706399</v>
      </c>
      <c r="AT563">
        <v>0.22078200234169545</v>
      </c>
      <c r="AU563">
        <v>0.22033560277006473</v>
      </c>
      <c r="AV563">
        <v>0.21689987353257925</v>
      </c>
      <c r="AW563">
        <v>0.21126054106022904</v>
      </c>
      <c r="AX563">
        <v>0.20611650837819645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46.500000282056348</v>
      </c>
      <c r="BF563">
        <v>48.249999147063527</v>
      </c>
      <c r="BG563">
        <v>48.500000530033915</v>
      </c>
      <c r="BH563">
        <v>49.499999747671957</v>
      </c>
      <c r="BI563">
        <v>48.249999147063527</v>
      </c>
      <c r="BJ563">
        <v>47.999999607006323</v>
      </c>
      <c r="BK563">
        <v>48.249999147063527</v>
      </c>
      <c r="BL563">
        <v>48.750000221149577</v>
      </c>
      <c r="BM563">
        <v>52.250000337887556</v>
      </c>
      <c r="BN563">
        <v>53.749999783684288</v>
      </c>
      <c r="BO563">
        <v>56.500000494746658</v>
      </c>
      <c r="BP563">
        <v>57.499999470691172</v>
      </c>
      <c r="BQ563">
        <v>58.999999248816508</v>
      </c>
      <c r="BR563">
        <v>60.000001276141845</v>
      </c>
      <c r="BS563">
        <v>59.500000927136384</v>
      </c>
      <c r="BT563">
        <v>58.999999248816508</v>
      </c>
      <c r="BU563">
        <v>58.000000031178466</v>
      </c>
      <c r="BV563">
        <v>56.750000427555854</v>
      </c>
      <c r="BW563">
        <v>52.250000337887556</v>
      </c>
      <c r="BX563">
        <v>50.75000043891545</v>
      </c>
      <c r="BY563">
        <v>49.499999747671957</v>
      </c>
      <c r="BZ563">
        <v>48.500000530033915</v>
      </c>
      <c r="CA563">
        <v>47.999999607006323</v>
      </c>
      <c r="CB563">
        <v>47.999999607006323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2.248786842898105E-2</v>
      </c>
      <c r="CO563">
        <v>2.265558275743659E-2</v>
      </c>
      <c r="CP563">
        <v>2.2863666222350507E-2</v>
      </c>
      <c r="CQ563">
        <v>2.2960486589787756E-2</v>
      </c>
      <c r="CR563">
        <v>2.2914074392450898E-2</v>
      </c>
      <c r="CS563">
        <v>2.269571413065526E-2</v>
      </c>
      <c r="CT563">
        <v>2.2217825494304483E-2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</row>
    <row r="564" spans="1:104" x14ac:dyDescent="0.25">
      <c r="A564" t="s">
        <v>2571</v>
      </c>
      <c r="B564" t="s">
        <v>169</v>
      </c>
      <c r="C564" t="s">
        <v>27</v>
      </c>
      <c r="D564" t="s">
        <v>186</v>
      </c>
      <c r="E564" t="s">
        <v>183</v>
      </c>
      <c r="F564">
        <v>2026</v>
      </c>
      <c r="G564" t="s">
        <v>173</v>
      </c>
      <c r="H564">
        <v>4</v>
      </c>
      <c r="I564">
        <v>15.535428483373542</v>
      </c>
      <c r="J564">
        <v>14.925485878836511</v>
      </c>
      <c r="K564">
        <v>14.592511786641811</v>
      </c>
      <c r="L564">
        <v>14.539151210151097</v>
      </c>
      <c r="M564">
        <v>15.023249846922436</v>
      </c>
      <c r="N564">
        <v>16.441343109068214</v>
      </c>
      <c r="O564">
        <v>18.535370894210125</v>
      </c>
      <c r="P564">
        <v>20.326423535280504</v>
      </c>
      <c r="Q564">
        <v>22.72190350824134</v>
      </c>
      <c r="R564">
        <v>24.567000597646711</v>
      </c>
      <c r="S564">
        <v>25.967399280055684</v>
      </c>
      <c r="T564">
        <v>26.856885671713183</v>
      </c>
      <c r="U564">
        <v>27.310188081380858</v>
      </c>
      <c r="V564">
        <v>27.758560063875077</v>
      </c>
      <c r="W564">
        <v>27.783318416496051</v>
      </c>
      <c r="X564">
        <v>27.214940996426709</v>
      </c>
      <c r="Y564">
        <v>26.154018377591033</v>
      </c>
      <c r="Z564">
        <v>24.711118884846488</v>
      </c>
      <c r="AA564">
        <v>23.034752127593826</v>
      </c>
      <c r="AB564">
        <v>23.031723246929584</v>
      </c>
      <c r="AC564">
        <v>22.258618974497868</v>
      </c>
      <c r="AD564">
        <v>20.636039647169387</v>
      </c>
      <c r="AE564">
        <v>18.526891967940823</v>
      </c>
      <c r="AF564">
        <v>16.825435987176988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0.24721544242285065</v>
      </c>
      <c r="AS564">
        <v>0.2513880534574307</v>
      </c>
      <c r="AT564">
        <v>0.25551528948203805</v>
      </c>
      <c r="AU564">
        <v>0.25574317485334386</v>
      </c>
      <c r="AV564">
        <v>0.25051131820087402</v>
      </c>
      <c r="AW564">
        <v>0.24074561297939251</v>
      </c>
      <c r="AX564">
        <v>0.22746383347777258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57.749999524347132</v>
      </c>
      <c r="BF564">
        <v>58.249999963987662</v>
      </c>
      <c r="BG564">
        <v>57.499999470691172</v>
      </c>
      <c r="BH564">
        <v>57.499999470691172</v>
      </c>
      <c r="BI564">
        <v>57.250000504656093</v>
      </c>
      <c r="BJ564">
        <v>57.499999470691172</v>
      </c>
      <c r="BK564">
        <v>58.249999963987662</v>
      </c>
      <c r="BL564">
        <v>62.999998777997519</v>
      </c>
      <c r="BM564">
        <v>68.000000515774005</v>
      </c>
      <c r="BN564">
        <v>67.000000421996901</v>
      </c>
      <c r="BO564">
        <v>69.500001018979916</v>
      </c>
      <c r="BP564">
        <v>71.750001139343311</v>
      </c>
      <c r="BQ564">
        <v>72.500000696077365</v>
      </c>
      <c r="BR564">
        <v>71.499999091715708</v>
      </c>
      <c r="BS564">
        <v>71.499999091715708</v>
      </c>
      <c r="BT564">
        <v>70.749999534981654</v>
      </c>
      <c r="BU564">
        <v>69.250000240243367</v>
      </c>
      <c r="BV564">
        <v>68.2499976691076</v>
      </c>
      <c r="BW564">
        <v>67.000000421996901</v>
      </c>
      <c r="BX564">
        <v>63.999999778125343</v>
      </c>
      <c r="BY564">
        <v>61.74999995987887</v>
      </c>
      <c r="BZ564">
        <v>61.499998999872169</v>
      </c>
      <c r="CA564">
        <v>60.000001276141845</v>
      </c>
      <c r="CB564">
        <v>58.499998295577228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2.6408281769739656E-2</v>
      </c>
      <c r="CO564">
        <v>2.695005491502403E-2</v>
      </c>
      <c r="CP564">
        <v>2.7345930834293722E-2</v>
      </c>
      <c r="CQ564">
        <v>2.7457649438210312E-2</v>
      </c>
      <c r="CR564">
        <v>2.724897560069206E-2</v>
      </c>
      <c r="CS564">
        <v>2.6650011978710478E-2</v>
      </c>
      <c r="CT564">
        <v>2.5423047676900113E-2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</row>
    <row r="565" spans="1:104" x14ac:dyDescent="0.25">
      <c r="A565" t="s">
        <v>2572</v>
      </c>
      <c r="B565" t="s">
        <v>169</v>
      </c>
      <c r="C565" t="s">
        <v>27</v>
      </c>
      <c r="D565" t="s">
        <v>186</v>
      </c>
      <c r="E565" t="s">
        <v>183</v>
      </c>
      <c r="F565">
        <v>2026</v>
      </c>
      <c r="G565" t="s">
        <v>174</v>
      </c>
      <c r="H565">
        <v>5</v>
      </c>
      <c r="I565">
        <v>15.428401708922916</v>
      </c>
      <c r="J565">
        <v>14.858592685202536</v>
      </c>
      <c r="K565">
        <v>14.550314437639509</v>
      </c>
      <c r="L565">
        <v>14.490682216151749</v>
      </c>
      <c r="M565">
        <v>14.983634011412525</v>
      </c>
      <c r="N565">
        <v>16.361647522422629</v>
      </c>
      <c r="O565">
        <v>18.233658183424193</v>
      </c>
      <c r="P565">
        <v>20.485687623092218</v>
      </c>
      <c r="Q565">
        <v>22.903613047328996</v>
      </c>
      <c r="R565">
        <v>24.523704026468138</v>
      </c>
      <c r="S565">
        <v>25.678465034621855</v>
      </c>
      <c r="T565">
        <v>26.428114271689445</v>
      </c>
      <c r="U565">
        <v>26.784681157007675</v>
      </c>
      <c r="V565">
        <v>27.162603727684949</v>
      </c>
      <c r="W565">
        <v>27.096523009512193</v>
      </c>
      <c r="X565">
        <v>26.427463292824072</v>
      </c>
      <c r="Y565">
        <v>25.334741630215397</v>
      </c>
      <c r="Z565">
        <v>23.867208362758955</v>
      </c>
      <c r="AA565">
        <v>22.258290029602989</v>
      </c>
      <c r="AB565">
        <v>22.019579624257688</v>
      </c>
      <c r="AC565">
        <v>21.859857867087388</v>
      </c>
      <c r="AD565">
        <v>20.32940002887203</v>
      </c>
      <c r="AE565">
        <v>18.297477473420969</v>
      </c>
      <c r="AF565">
        <v>16.661144039487375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0.2432686402958715</v>
      </c>
      <c r="AS565">
        <v>0.24655080657485204</v>
      </c>
      <c r="AT565">
        <v>0.25002955726074927</v>
      </c>
      <c r="AU565">
        <v>0.24942129442247207</v>
      </c>
      <c r="AV565">
        <v>0.24326264964792702</v>
      </c>
      <c r="AW565">
        <v>0.23320423102037327</v>
      </c>
      <c r="AX565">
        <v>0.21969570427850579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58.999999248816508</v>
      </c>
      <c r="BF565">
        <v>59.500000927136384</v>
      </c>
      <c r="BG565">
        <v>59.749999530631165</v>
      </c>
      <c r="BH565">
        <v>59.749999530631165</v>
      </c>
      <c r="BI565">
        <v>59.749999530631165</v>
      </c>
      <c r="BJ565">
        <v>60.000001276141845</v>
      </c>
      <c r="BK565">
        <v>60.749998597210755</v>
      </c>
      <c r="BL565">
        <v>61.000000221874664</v>
      </c>
      <c r="BM565">
        <v>64.250001402789252</v>
      </c>
      <c r="BN565">
        <v>66.249999717218572</v>
      </c>
      <c r="BO565">
        <v>70.500001414873935</v>
      </c>
      <c r="BP565">
        <v>72.750001716507455</v>
      </c>
      <c r="BQ565">
        <v>72.750001716507455</v>
      </c>
      <c r="BR565">
        <v>73.250000192388043</v>
      </c>
      <c r="BS565">
        <v>72.999999111534578</v>
      </c>
      <c r="BT565">
        <v>72.249998588026401</v>
      </c>
      <c r="BU565">
        <v>70.500001414873935</v>
      </c>
      <c r="BV565">
        <v>67.749999011956845</v>
      </c>
      <c r="BW565">
        <v>64.499998556122847</v>
      </c>
      <c r="BX565">
        <v>61.499998999872169</v>
      </c>
      <c r="BY565">
        <v>60.749998597210755</v>
      </c>
      <c r="BZ565">
        <v>60.000001276141845</v>
      </c>
      <c r="CA565">
        <v>60.000001276141845</v>
      </c>
      <c r="CB565">
        <v>60.000001276141845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2.5923165138965837E-2</v>
      </c>
      <c r="CO565">
        <v>2.637864363983735E-2</v>
      </c>
      <c r="CP565">
        <v>2.6706822098998904E-2</v>
      </c>
      <c r="CQ565">
        <v>2.6758906883351426E-2</v>
      </c>
      <c r="CR565">
        <v>2.6471535076684354E-2</v>
      </c>
      <c r="CS565">
        <v>2.5853505080921994E-2</v>
      </c>
      <c r="CT565">
        <v>2.4620852962616051E-2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</row>
    <row r="566" spans="1:104" x14ac:dyDescent="0.25">
      <c r="A566" t="s">
        <v>2573</v>
      </c>
      <c r="B566" t="s">
        <v>169</v>
      </c>
      <c r="C566" t="s">
        <v>27</v>
      </c>
      <c r="D566" t="s">
        <v>186</v>
      </c>
      <c r="E566" t="s">
        <v>183</v>
      </c>
      <c r="F566">
        <v>2026</v>
      </c>
      <c r="G566" t="s">
        <v>175</v>
      </c>
      <c r="H566">
        <v>6</v>
      </c>
      <c r="I566">
        <v>16.294525800002734</v>
      </c>
      <c r="J566">
        <v>15.656828809841851</v>
      </c>
      <c r="K566">
        <v>15.279357684914755</v>
      </c>
      <c r="L566">
        <v>15.209782357750512</v>
      </c>
      <c r="M566">
        <v>15.726851232272725</v>
      </c>
      <c r="N566">
        <v>17.049254709998806</v>
      </c>
      <c r="O566">
        <v>19.004445475932545</v>
      </c>
      <c r="P566">
        <v>21.489023782457771</v>
      </c>
      <c r="Q566">
        <v>24.171111708175232</v>
      </c>
      <c r="R566">
        <v>26.35450607648859</v>
      </c>
      <c r="S566">
        <v>27.98274358531642</v>
      </c>
      <c r="T566">
        <v>28.96841903980404</v>
      </c>
      <c r="U566">
        <v>29.32813217820722</v>
      </c>
      <c r="V566">
        <v>29.587757495441338</v>
      </c>
      <c r="W566">
        <v>29.475594197212125</v>
      </c>
      <c r="X566">
        <v>28.848367317917845</v>
      </c>
      <c r="Y566">
        <v>27.817276478364448</v>
      </c>
      <c r="Z566">
        <v>26.330727337958027</v>
      </c>
      <c r="AA566">
        <v>24.412831530302658</v>
      </c>
      <c r="AB566">
        <v>23.432772799320997</v>
      </c>
      <c r="AC566">
        <v>23.18750143426983</v>
      </c>
      <c r="AD566">
        <v>21.671933277053416</v>
      </c>
      <c r="AE566">
        <v>19.518323444490072</v>
      </c>
      <c r="AF566">
        <v>17.693669201744022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0.26665192761373352</v>
      </c>
      <c r="AS566">
        <v>0.26996306690467109</v>
      </c>
      <c r="AT566">
        <v>0.27235288497348575</v>
      </c>
      <c r="AU566">
        <v>0.27132044892722146</v>
      </c>
      <c r="AV566">
        <v>0.26554687233876545</v>
      </c>
      <c r="AW566">
        <v>0.25605576483796005</v>
      </c>
      <c r="AX566">
        <v>0.24237219462507301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61.74999995987887</v>
      </c>
      <c r="BF566">
        <v>61.250001000611221</v>
      </c>
      <c r="BG566">
        <v>61.000000221874664</v>
      </c>
      <c r="BH566">
        <v>61.250001000611221</v>
      </c>
      <c r="BI566">
        <v>60.749998597210755</v>
      </c>
      <c r="BJ566">
        <v>61.250001000611221</v>
      </c>
      <c r="BK566">
        <v>62.75000174551068</v>
      </c>
      <c r="BL566">
        <v>65.999998817635259</v>
      </c>
      <c r="BM566">
        <v>68.750000495471738</v>
      </c>
      <c r="BN566">
        <v>74.000000474202707</v>
      </c>
      <c r="BO566">
        <v>77.750000312268043</v>
      </c>
      <c r="BP566">
        <v>77.750000312268043</v>
      </c>
      <c r="BQ566">
        <v>80.250000727980918</v>
      </c>
      <c r="BR566">
        <v>78.999999069963295</v>
      </c>
      <c r="BS566">
        <v>77.499998325063842</v>
      </c>
      <c r="BT566">
        <v>76.500001856689707</v>
      </c>
      <c r="BU566">
        <v>74.499998768813157</v>
      </c>
      <c r="BV566">
        <v>72.999999111534578</v>
      </c>
      <c r="BW566">
        <v>71.499999091715708</v>
      </c>
      <c r="BX566">
        <v>68.999998253039166</v>
      </c>
      <c r="BY566">
        <v>65.24999805243354</v>
      </c>
      <c r="BZ566">
        <v>64.499998556122847</v>
      </c>
      <c r="CA566">
        <v>63.500001000127831</v>
      </c>
      <c r="CB566">
        <v>62.249998254489327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2.8724158670364056E-2</v>
      </c>
      <c r="CO566">
        <v>2.9154578972141184E-2</v>
      </c>
      <c r="CP566">
        <v>2.9369752245551422E-2</v>
      </c>
      <c r="CQ566">
        <v>2.9349041208281679E-2</v>
      </c>
      <c r="CR566">
        <v>2.9036809598996478E-2</v>
      </c>
      <c r="CS566">
        <v>2.8444027199896377E-2</v>
      </c>
      <c r="CT566">
        <v>2.7211132737818514E-2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</row>
    <row r="567" spans="1:104" x14ac:dyDescent="0.25">
      <c r="A567" t="s">
        <v>2574</v>
      </c>
      <c r="B567" t="s">
        <v>169</v>
      </c>
      <c r="C567" t="s">
        <v>27</v>
      </c>
      <c r="D567" t="s">
        <v>186</v>
      </c>
      <c r="E567" t="s">
        <v>183</v>
      </c>
      <c r="F567">
        <v>2026</v>
      </c>
      <c r="G567" t="s">
        <v>176</v>
      </c>
      <c r="H567">
        <v>7</v>
      </c>
      <c r="I567">
        <v>17.097778281418488</v>
      </c>
      <c r="J567">
        <v>16.410506217028061</v>
      </c>
      <c r="K567">
        <v>16.004481123855157</v>
      </c>
      <c r="L567">
        <v>15.92570691071208</v>
      </c>
      <c r="M567">
        <v>16.467607189724831</v>
      </c>
      <c r="N567">
        <v>17.970328807095729</v>
      </c>
      <c r="O567">
        <v>20.112336881918512</v>
      </c>
      <c r="P567">
        <v>22.54996728512506</v>
      </c>
      <c r="Q567">
        <v>25.08541916437192</v>
      </c>
      <c r="R567">
        <v>27.147020356042066</v>
      </c>
      <c r="S567">
        <v>28.703151258702974</v>
      </c>
      <c r="T567">
        <v>29.694714563967207</v>
      </c>
      <c r="U567">
        <v>30.188304309301483</v>
      </c>
      <c r="V567">
        <v>30.61887621283288</v>
      </c>
      <c r="W567">
        <v>30.667097319905107</v>
      </c>
      <c r="X567">
        <v>30.249208254169922</v>
      </c>
      <c r="Y567">
        <v>29.276578457232262</v>
      </c>
      <c r="Z567">
        <v>27.666248074942448</v>
      </c>
      <c r="AA567">
        <v>25.466732657516133</v>
      </c>
      <c r="AB567">
        <v>24.331872974113953</v>
      </c>
      <c r="AC567">
        <v>24.123934875765727</v>
      </c>
      <c r="AD567">
        <v>22.608409656915569</v>
      </c>
      <c r="AE567">
        <v>20.403230106286721</v>
      </c>
      <c r="AF567">
        <v>18.52877178469107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0.27333742581185666</v>
      </c>
      <c r="AS567">
        <v>0.27788087473585121</v>
      </c>
      <c r="AT567">
        <v>0.28184426284532538</v>
      </c>
      <c r="AU567">
        <v>0.28228813561022786</v>
      </c>
      <c r="AV567">
        <v>0.27844150046376959</v>
      </c>
      <c r="AW567">
        <v>0.2694885187698155</v>
      </c>
      <c r="AX567">
        <v>0.25466556855212402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66.749998555639451</v>
      </c>
      <c r="BF567">
        <v>66.500001704422772</v>
      </c>
      <c r="BG567">
        <v>65.499999072863616</v>
      </c>
      <c r="BH567">
        <v>65.999998817635259</v>
      </c>
      <c r="BI567">
        <v>65.24999805243354</v>
      </c>
      <c r="BJ567">
        <v>65.24999805243354</v>
      </c>
      <c r="BK567">
        <v>67.499998112373532</v>
      </c>
      <c r="BL567">
        <v>68.499999475041648</v>
      </c>
      <c r="BM567">
        <v>71.750001139343311</v>
      </c>
      <c r="BN567">
        <v>72.999999111534578</v>
      </c>
      <c r="BO567">
        <v>75.249999231897959</v>
      </c>
      <c r="BP567">
        <v>77.250001171730233</v>
      </c>
      <c r="BQ567">
        <v>78.0000007284643</v>
      </c>
      <c r="BR567">
        <v>80.250000727980918</v>
      </c>
      <c r="BS567">
        <v>79.749997901616766</v>
      </c>
      <c r="BT567">
        <v>81.000001251489095</v>
      </c>
      <c r="BU567">
        <v>82.250000130031111</v>
      </c>
      <c r="BV567">
        <v>83.250001492699241</v>
      </c>
      <c r="BW567">
        <v>76.999999063679269</v>
      </c>
      <c r="BX567">
        <v>74.000000474202707</v>
      </c>
      <c r="BY567">
        <v>72.249998588026401</v>
      </c>
      <c r="BZ567">
        <v>71.250001938382113</v>
      </c>
      <c r="CA567">
        <v>70.500001414873935</v>
      </c>
      <c r="CB567">
        <v>69.749998293160289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2.9875470017202241E-2</v>
      </c>
      <c r="CO567">
        <v>3.0445064683704101E-2</v>
      </c>
      <c r="CP567">
        <v>3.085163014185793E-2</v>
      </c>
      <c r="CQ567">
        <v>3.0972100480846924E-2</v>
      </c>
      <c r="CR567">
        <v>3.0768950306378138E-2</v>
      </c>
      <c r="CS567">
        <v>3.0152571971849208E-2</v>
      </c>
      <c r="CT567">
        <v>2.8730788757209316E-2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</row>
    <row r="568" spans="1:104" x14ac:dyDescent="0.25">
      <c r="A568" t="s">
        <v>2575</v>
      </c>
      <c r="B568" t="s">
        <v>169</v>
      </c>
      <c r="C568" t="s">
        <v>27</v>
      </c>
      <c r="D568" t="s">
        <v>186</v>
      </c>
      <c r="E568" t="s">
        <v>183</v>
      </c>
      <c r="F568">
        <v>2026</v>
      </c>
      <c r="G568" t="s">
        <v>177</v>
      </c>
      <c r="H568">
        <v>8</v>
      </c>
      <c r="I568">
        <v>17.989056981662376</v>
      </c>
      <c r="J568">
        <v>17.213145265157806</v>
      </c>
      <c r="K568">
        <v>16.763410440821946</v>
      </c>
      <c r="L568">
        <v>16.663006635573581</v>
      </c>
      <c r="M568">
        <v>17.257464328369672</v>
      </c>
      <c r="N568">
        <v>18.941541683264326</v>
      </c>
      <c r="O568">
        <v>21.569437546323101</v>
      </c>
      <c r="P568">
        <v>24.440620810429962</v>
      </c>
      <c r="Q568">
        <v>27.748025398177088</v>
      </c>
      <c r="R568">
        <v>30.418317863895215</v>
      </c>
      <c r="S568">
        <v>32.543708156529597</v>
      </c>
      <c r="T568">
        <v>33.808334901553749</v>
      </c>
      <c r="U568">
        <v>34.372358492131028</v>
      </c>
      <c r="V568">
        <v>34.804628217184273</v>
      </c>
      <c r="W568">
        <v>34.761927737780901</v>
      </c>
      <c r="X568">
        <v>34.103703595236126</v>
      </c>
      <c r="Y568">
        <v>32.796278620881402</v>
      </c>
      <c r="Z568">
        <v>30.844978531659169</v>
      </c>
      <c r="AA568">
        <v>28.115526302434759</v>
      </c>
      <c r="AB568">
        <v>27.005614278111242</v>
      </c>
      <c r="AC568">
        <v>26.19681538334811</v>
      </c>
      <c r="AD568">
        <v>24.248425102961782</v>
      </c>
      <c r="AE568">
        <v>21.742358376011786</v>
      </c>
      <c r="AF568">
        <v>19.700867793031733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0.3112029710612213</v>
      </c>
      <c r="AS568">
        <v>0.31639475343936851</v>
      </c>
      <c r="AT568">
        <v>0.32037376854616784</v>
      </c>
      <c r="AU568">
        <v>0.31998071267213357</v>
      </c>
      <c r="AV568">
        <v>0.31392180754789761</v>
      </c>
      <c r="AW568">
        <v>0.30188707815234317</v>
      </c>
      <c r="AX568">
        <v>0.2839255159293031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69.749998293160289</v>
      </c>
      <c r="BF568">
        <v>68.999998253039166</v>
      </c>
      <c r="BG568">
        <v>68.000000515774005</v>
      </c>
      <c r="BH568">
        <v>66.249999717218572</v>
      </c>
      <c r="BI568">
        <v>67.499998112373532</v>
      </c>
      <c r="BJ568">
        <v>67.249999992265799</v>
      </c>
      <c r="BK568">
        <v>67.499998112373532</v>
      </c>
      <c r="BL568">
        <v>69.500001018979916</v>
      </c>
      <c r="BM568">
        <v>75.249999231897959</v>
      </c>
      <c r="BN568">
        <v>81.750000989493316</v>
      </c>
      <c r="BO568">
        <v>86.500001585992948</v>
      </c>
      <c r="BP568">
        <v>88.499999779575504</v>
      </c>
      <c r="BQ568">
        <v>90.250001786598574</v>
      </c>
      <c r="BR568">
        <v>89.500001444360549</v>
      </c>
      <c r="BS568">
        <v>87.750001370885698</v>
      </c>
      <c r="BT568">
        <v>88.750001766779704</v>
      </c>
      <c r="BU568">
        <v>88.000002089198873</v>
      </c>
      <c r="BV568">
        <v>86.500001585992948</v>
      </c>
      <c r="BW568">
        <v>82.749998787181866</v>
      </c>
      <c r="BX568">
        <v>78.999999069963295</v>
      </c>
      <c r="BY568">
        <v>75.750002360379014</v>
      </c>
      <c r="BZ568">
        <v>74.000000474202707</v>
      </c>
      <c r="CA568">
        <v>72.500000696077365</v>
      </c>
      <c r="CB568">
        <v>71.499999091715708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3.3318327854382546E-2</v>
      </c>
      <c r="CO568">
        <v>3.3907518067933129E-2</v>
      </c>
      <c r="CP568">
        <v>3.4250145879931776E-2</v>
      </c>
      <c r="CQ568">
        <v>3.4290894434965517E-2</v>
      </c>
      <c r="CR568">
        <v>3.3986450071166657E-2</v>
      </c>
      <c r="CS568">
        <v>3.3286511365178004E-2</v>
      </c>
      <c r="CT568">
        <v>3.1682426658968067E-2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</row>
    <row r="569" spans="1:104" x14ac:dyDescent="0.25">
      <c r="A569" t="s">
        <v>2576</v>
      </c>
      <c r="B569" t="s">
        <v>169</v>
      </c>
      <c r="C569" t="s">
        <v>27</v>
      </c>
      <c r="D569" t="s">
        <v>186</v>
      </c>
      <c r="E569" t="s">
        <v>183</v>
      </c>
      <c r="F569">
        <v>2026</v>
      </c>
      <c r="G569" t="s">
        <v>178</v>
      </c>
      <c r="H569">
        <v>9</v>
      </c>
      <c r="I569">
        <v>18.277924202459062</v>
      </c>
      <c r="J569">
        <v>17.546936440096648</v>
      </c>
      <c r="K569">
        <v>17.112224772011896</v>
      </c>
      <c r="L569">
        <v>17.050992199471334</v>
      </c>
      <c r="M569">
        <v>17.682846762133476</v>
      </c>
      <c r="N569">
        <v>19.479620440126954</v>
      </c>
      <c r="O569">
        <v>22.48454707760628</v>
      </c>
      <c r="P569">
        <v>25.167606422492891</v>
      </c>
      <c r="Q569">
        <v>28.700222061514179</v>
      </c>
      <c r="R569">
        <v>31.483583730578079</v>
      </c>
      <c r="S569">
        <v>33.518988878320414</v>
      </c>
      <c r="T569">
        <v>34.7764946068583</v>
      </c>
      <c r="U569">
        <v>35.308469227446295</v>
      </c>
      <c r="V569">
        <v>35.786629575022395</v>
      </c>
      <c r="W569">
        <v>35.687918175850214</v>
      </c>
      <c r="X569">
        <v>34.760860177457118</v>
      </c>
      <c r="Y569">
        <v>33.111225260924556</v>
      </c>
      <c r="Z569">
        <v>30.960593236161309</v>
      </c>
      <c r="AA569">
        <v>28.430746947412164</v>
      </c>
      <c r="AB569">
        <v>27.923305942226481</v>
      </c>
      <c r="AC569">
        <v>26.389028477644629</v>
      </c>
      <c r="AD569">
        <v>24.303009471984925</v>
      </c>
      <c r="AE569">
        <v>21.762810595848336</v>
      </c>
      <c r="AF569">
        <v>19.753396679425563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0.32011480915220109</v>
      </c>
      <c r="AS569">
        <v>0.32501157542692982</v>
      </c>
      <c r="AT569">
        <v>0.32941300379268362</v>
      </c>
      <c r="AU569">
        <v>0.32850437218899337</v>
      </c>
      <c r="AV569">
        <v>0.31997089882906654</v>
      </c>
      <c r="AW569">
        <v>0.30478613528459242</v>
      </c>
      <c r="AX569">
        <v>0.28498974883654576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69.250000240243367</v>
      </c>
      <c r="BF569">
        <v>68.499999475041648</v>
      </c>
      <c r="BG569">
        <v>68.499999475041648</v>
      </c>
      <c r="BH569">
        <v>67.249999992265799</v>
      </c>
      <c r="BI569">
        <v>67.249999992265799</v>
      </c>
      <c r="BJ569">
        <v>67.249999992265799</v>
      </c>
      <c r="BK569">
        <v>68.750000495471738</v>
      </c>
      <c r="BL569">
        <v>69.999998769779921</v>
      </c>
      <c r="BM569">
        <v>73.749999212079089</v>
      </c>
      <c r="BN569">
        <v>79.249999244466025</v>
      </c>
      <c r="BO569">
        <v>87.000000484837216</v>
      </c>
      <c r="BP569">
        <v>90.250001786598574</v>
      </c>
      <c r="BQ569">
        <v>91.999999201444581</v>
      </c>
      <c r="BR569">
        <v>91.999999201444581</v>
      </c>
      <c r="BS569">
        <v>92.500001725691817</v>
      </c>
      <c r="BT569">
        <v>92.749998879025412</v>
      </c>
      <c r="BU569">
        <v>90.499999181625711</v>
      </c>
      <c r="BV569">
        <v>89.250000423930459</v>
      </c>
      <c r="BW569">
        <v>88.000002089198873</v>
      </c>
      <c r="BX569">
        <v>79.749997901616766</v>
      </c>
      <c r="BY569">
        <v>75.999998788632027</v>
      </c>
      <c r="BZ569">
        <v>72.750001716507455</v>
      </c>
      <c r="CA569">
        <v>72.00000191807986</v>
      </c>
      <c r="CB569">
        <v>71.499999091715708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3.3827319338659012E-2</v>
      </c>
      <c r="CO569">
        <v>3.4400931648720913E-2</v>
      </c>
      <c r="CP569">
        <v>3.4791142129826508E-2</v>
      </c>
      <c r="CQ569">
        <v>3.4784221462940981E-2</v>
      </c>
      <c r="CR569">
        <v>3.4313309272199895E-2</v>
      </c>
      <c r="CS569">
        <v>3.335129908583695E-2</v>
      </c>
      <c r="CT569">
        <v>3.1541689017397491E-2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</row>
    <row r="570" spans="1:104" x14ac:dyDescent="0.25">
      <c r="A570" t="s">
        <v>2577</v>
      </c>
      <c r="B570" t="s">
        <v>169</v>
      </c>
      <c r="C570" t="s">
        <v>27</v>
      </c>
      <c r="D570" t="s">
        <v>186</v>
      </c>
      <c r="E570" t="s">
        <v>183</v>
      </c>
      <c r="F570">
        <v>2026</v>
      </c>
      <c r="G570" t="s">
        <v>179</v>
      </c>
      <c r="H570">
        <v>10</v>
      </c>
      <c r="I570">
        <v>16.347435504765404</v>
      </c>
      <c r="J570">
        <v>15.728501145605099</v>
      </c>
      <c r="K570">
        <v>15.379873998501527</v>
      </c>
      <c r="L570">
        <v>15.323286987097156</v>
      </c>
      <c r="M570">
        <v>15.855449290264435</v>
      </c>
      <c r="N570">
        <v>17.365781685849267</v>
      </c>
      <c r="O570">
        <v>20.096049713820939</v>
      </c>
      <c r="P570">
        <v>21.894651214243932</v>
      </c>
      <c r="Q570">
        <v>24.439844906221062</v>
      </c>
      <c r="R570">
        <v>26.705824360206435</v>
      </c>
      <c r="S570">
        <v>28.511602859379675</v>
      </c>
      <c r="T570">
        <v>29.822664339486991</v>
      </c>
      <c r="U570">
        <v>30.574468183743058</v>
      </c>
      <c r="V570">
        <v>31.232231869900726</v>
      </c>
      <c r="W570">
        <v>31.250759325543296</v>
      </c>
      <c r="X570">
        <v>30.480011889808694</v>
      </c>
      <c r="Y570">
        <v>29.025111036835682</v>
      </c>
      <c r="Z570">
        <v>27.082271822397196</v>
      </c>
      <c r="AA570">
        <v>25.975202582272434</v>
      </c>
      <c r="AB570">
        <v>25.04460490659735</v>
      </c>
      <c r="AC570">
        <v>23.53671591931105</v>
      </c>
      <c r="AD570">
        <v>21.749134941452613</v>
      </c>
      <c r="AE570">
        <v>19.482253925281306</v>
      </c>
      <c r="AF570">
        <v>17.667136055764683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0.27451519508110706</v>
      </c>
      <c r="AS570">
        <v>0.28143548143192604</v>
      </c>
      <c r="AT570">
        <v>0.28749014665212547</v>
      </c>
      <c r="AU570">
        <v>0.28766069530796307</v>
      </c>
      <c r="AV570">
        <v>0.28056602825510252</v>
      </c>
      <c r="AW570">
        <v>0.26717378513290602</v>
      </c>
      <c r="AX570">
        <v>0.24929010310336064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62.5</v>
      </c>
      <c r="BF570">
        <v>62.999998777997519</v>
      </c>
      <c r="BG570">
        <v>62.999998777997519</v>
      </c>
      <c r="BH570">
        <v>60.749998597210755</v>
      </c>
      <c r="BI570">
        <v>58.999999248816508</v>
      </c>
      <c r="BJ570">
        <v>58.750000282781436</v>
      </c>
      <c r="BK570">
        <v>58.249999963987662</v>
      </c>
      <c r="BL570">
        <v>60.250000181753535</v>
      </c>
      <c r="BM570">
        <v>63.500001000127831</v>
      </c>
      <c r="BN570">
        <v>69.250000240243367</v>
      </c>
      <c r="BO570">
        <v>72.999999111534578</v>
      </c>
      <c r="BP570">
        <v>77.499998325063842</v>
      </c>
      <c r="BQ570">
        <v>79.999999707550828</v>
      </c>
      <c r="BR570">
        <v>79.500001231670225</v>
      </c>
      <c r="BS570">
        <v>77.750000312268043</v>
      </c>
      <c r="BT570">
        <v>77.750000312268043</v>
      </c>
      <c r="BU570">
        <v>76.749998768329775</v>
      </c>
      <c r="BV570">
        <v>76.500001856689707</v>
      </c>
      <c r="BW570">
        <v>73.250000192388043</v>
      </c>
      <c r="BX570">
        <v>70.500001414873935</v>
      </c>
      <c r="BY570">
        <v>67.749999011956845</v>
      </c>
      <c r="BZ570">
        <v>67.000000421996901</v>
      </c>
      <c r="CA570">
        <v>65.24999805243354</v>
      </c>
      <c r="CB570">
        <v>64.250001402789252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2.9053035772436734E-2</v>
      </c>
      <c r="CO570">
        <v>2.9910607634765406E-2</v>
      </c>
      <c r="CP570">
        <v>3.0504856633929746E-2</v>
      </c>
      <c r="CQ570">
        <v>3.0627988435036339E-2</v>
      </c>
      <c r="CR570">
        <v>3.0267552325194208E-2</v>
      </c>
      <c r="CS570">
        <v>2.93757639214338E-2</v>
      </c>
      <c r="CT570">
        <v>2.7690414378815073E-2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</row>
    <row r="571" spans="1:104" x14ac:dyDescent="0.25">
      <c r="A571" t="s">
        <v>2578</v>
      </c>
      <c r="B571" t="s">
        <v>169</v>
      </c>
      <c r="C571" t="s">
        <v>27</v>
      </c>
      <c r="D571" t="s">
        <v>186</v>
      </c>
      <c r="E571" t="s">
        <v>183</v>
      </c>
      <c r="F571">
        <v>2026</v>
      </c>
      <c r="G571" t="s">
        <v>180</v>
      </c>
      <c r="H571">
        <v>11</v>
      </c>
      <c r="I571">
        <v>15.095356664571197</v>
      </c>
      <c r="J571">
        <v>14.645362525735987</v>
      </c>
      <c r="K571">
        <v>14.405584514749357</v>
      </c>
      <c r="L571">
        <v>14.444195849288143</v>
      </c>
      <c r="M571">
        <v>15.000224761690131</v>
      </c>
      <c r="N571">
        <v>16.500822353657078</v>
      </c>
      <c r="O571">
        <v>18.472191117741875</v>
      </c>
      <c r="P571">
        <v>20.291798693832185</v>
      </c>
      <c r="Q571">
        <v>22.501579892903916</v>
      </c>
      <c r="R571">
        <v>24.132546922299817</v>
      </c>
      <c r="S571">
        <v>25.371989125926735</v>
      </c>
      <c r="T571">
        <v>26.145779498314958</v>
      </c>
      <c r="U571">
        <v>26.49927405855686</v>
      </c>
      <c r="V571">
        <v>26.842813556845446</v>
      </c>
      <c r="W571">
        <v>26.654752409966797</v>
      </c>
      <c r="X571">
        <v>25.787113006192271</v>
      </c>
      <c r="Y571">
        <v>24.934004292994807</v>
      </c>
      <c r="Z571">
        <v>24.950315547363271</v>
      </c>
      <c r="AA571">
        <v>23.415879969895002</v>
      </c>
      <c r="AB571">
        <v>22.134047938580508</v>
      </c>
      <c r="AC571">
        <v>20.916091798866436</v>
      </c>
      <c r="AD571">
        <v>19.457686215985355</v>
      </c>
      <c r="AE571">
        <v>17.61541935026808</v>
      </c>
      <c r="AF571">
        <v>16.143202621108721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0.24066977101293083</v>
      </c>
      <c r="AS571">
        <v>0.24392366705582028</v>
      </c>
      <c r="AT571">
        <v>0.24708591180264536</v>
      </c>
      <c r="AU571">
        <v>0.24535482248809357</v>
      </c>
      <c r="AV571">
        <v>0.23736826901548921</v>
      </c>
      <c r="AW571">
        <v>0.2295154814645643</v>
      </c>
      <c r="AX571">
        <v>0.22966562271300064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57.499999470691172</v>
      </c>
      <c r="BF571">
        <v>56.750000427555854</v>
      </c>
      <c r="BG571">
        <v>56.249999625375025</v>
      </c>
      <c r="BH571">
        <v>55.249999440962867</v>
      </c>
      <c r="BI571">
        <v>56.750000427555854</v>
      </c>
      <c r="BJ571">
        <v>56.000000175952891</v>
      </c>
      <c r="BK571">
        <v>56.500000494746658</v>
      </c>
      <c r="BL571">
        <v>56.750000427555854</v>
      </c>
      <c r="BM571">
        <v>61.250001000611221</v>
      </c>
      <c r="BN571">
        <v>65.999998817635259</v>
      </c>
      <c r="BO571">
        <v>70.250000756984136</v>
      </c>
      <c r="BP571">
        <v>71.499999091715708</v>
      </c>
      <c r="BQ571">
        <v>72.00000191807986</v>
      </c>
      <c r="BR571">
        <v>70.500001414873935</v>
      </c>
      <c r="BS571">
        <v>69.500001018979916</v>
      </c>
      <c r="BT571">
        <v>70.250000756984136</v>
      </c>
      <c r="BU571">
        <v>68.499999475041648</v>
      </c>
      <c r="BV571">
        <v>65.750000939221067</v>
      </c>
      <c r="BW571">
        <v>64.250001402789252</v>
      </c>
      <c r="BX571">
        <v>63.749998999388779</v>
      </c>
      <c r="BY571">
        <v>62.75000174551068</v>
      </c>
      <c r="BZ571">
        <v>61.499998999872169</v>
      </c>
      <c r="CA571">
        <v>61.250001000611221</v>
      </c>
      <c r="CB571">
        <v>59.500000927136384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2.5592147577665265E-2</v>
      </c>
      <c r="CO571">
        <v>2.6057812153041947E-2</v>
      </c>
      <c r="CP571">
        <v>2.6369676009766505E-2</v>
      </c>
      <c r="CQ571">
        <v>2.6282736985677239E-2</v>
      </c>
      <c r="CR571">
        <v>2.5680219834215822E-2</v>
      </c>
      <c r="CS571">
        <v>2.5068321480112392E-2</v>
      </c>
      <c r="CT571">
        <v>2.501894430433757E-2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</row>
    <row r="572" spans="1:104" x14ac:dyDescent="0.25">
      <c r="A572" t="s">
        <v>2579</v>
      </c>
      <c r="B572" t="s">
        <v>169</v>
      </c>
      <c r="C572" t="s">
        <v>27</v>
      </c>
      <c r="D572" t="s">
        <v>186</v>
      </c>
      <c r="E572" t="s">
        <v>183</v>
      </c>
      <c r="F572">
        <v>2026</v>
      </c>
      <c r="G572" t="s">
        <v>181</v>
      </c>
      <c r="H572">
        <v>12</v>
      </c>
      <c r="I572">
        <v>14.6052000776483</v>
      </c>
      <c r="J572">
        <v>14.209818057274692</v>
      </c>
      <c r="K572">
        <v>14.023871509752308</v>
      </c>
      <c r="L572">
        <v>14.104056994078174</v>
      </c>
      <c r="M572">
        <v>14.682406523047646</v>
      </c>
      <c r="N572">
        <v>16.204825490936262</v>
      </c>
      <c r="O572">
        <v>18.147398510162699</v>
      </c>
      <c r="P572">
        <v>19.945049082496169</v>
      </c>
      <c r="Q572">
        <v>21.789844508163903</v>
      </c>
      <c r="R572">
        <v>22.84963715687449</v>
      </c>
      <c r="S572">
        <v>23.517654305860443</v>
      </c>
      <c r="T572">
        <v>23.823596373970283</v>
      </c>
      <c r="U572">
        <v>23.849883491041521</v>
      </c>
      <c r="V572">
        <v>23.948327864180143</v>
      </c>
      <c r="W572">
        <v>23.697112416841932</v>
      </c>
      <c r="X572">
        <v>22.95794831340444</v>
      </c>
      <c r="Y572">
        <v>22.422337111534617</v>
      </c>
      <c r="Z572">
        <v>22.931069213348021</v>
      </c>
      <c r="AA572">
        <v>21.97424392252772</v>
      </c>
      <c r="AB572">
        <v>20.875140251613679</v>
      </c>
      <c r="AC572">
        <v>19.817299814418618</v>
      </c>
      <c r="AD572">
        <v>18.560602701798391</v>
      </c>
      <c r="AE572">
        <v>16.906288152894781</v>
      </c>
      <c r="AF572">
        <v>15.596497769275544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0.21929426206381844</v>
      </c>
      <c r="AS572">
        <v>0.21953623953691395</v>
      </c>
      <c r="AT572">
        <v>0.22044240369512882</v>
      </c>
      <c r="AU572">
        <v>0.21812998373090664</v>
      </c>
      <c r="AV572">
        <v>0.21132604519960271</v>
      </c>
      <c r="AW572">
        <v>0.20639578737683673</v>
      </c>
      <c r="AX572">
        <v>0.21107862737979913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50.999999646644063</v>
      </c>
      <c r="BF572">
        <v>51.250001150461202</v>
      </c>
      <c r="BG572">
        <v>49.499999747671957</v>
      </c>
      <c r="BH572">
        <v>49.499999747671957</v>
      </c>
      <c r="BI572">
        <v>49.499999747671957</v>
      </c>
      <c r="BJ572">
        <v>48.249999147063527</v>
      </c>
      <c r="BK572">
        <v>47.499999258000862</v>
      </c>
      <c r="BL572">
        <v>47.250000080483943</v>
      </c>
      <c r="BM572">
        <v>54.500000518674319</v>
      </c>
      <c r="BN572">
        <v>58.499998295577228</v>
      </c>
      <c r="BO572">
        <v>61.74999995987887</v>
      </c>
      <c r="BP572">
        <v>63.999999778125343</v>
      </c>
      <c r="BQ572">
        <v>64.499998556122847</v>
      </c>
      <c r="BR572">
        <v>65.499999072863616</v>
      </c>
      <c r="BS572">
        <v>62.999998777997519</v>
      </c>
      <c r="BT572">
        <v>61.499998999872169</v>
      </c>
      <c r="BU572">
        <v>60.000001276141845</v>
      </c>
      <c r="BV572">
        <v>55.750000243143695</v>
      </c>
      <c r="BW572">
        <v>50.999999646644063</v>
      </c>
      <c r="BX572">
        <v>47.999999607006323</v>
      </c>
      <c r="BY572">
        <v>47.000000389368282</v>
      </c>
      <c r="BZ572">
        <v>44.49999946005665</v>
      </c>
      <c r="CA572">
        <v>45.000000141390714</v>
      </c>
      <c r="CB572">
        <v>44.49999946005665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2.285265023879313E-2</v>
      </c>
      <c r="CO572">
        <v>2.2999531101886319E-2</v>
      </c>
      <c r="CP572">
        <v>2.3114171723431016E-2</v>
      </c>
      <c r="CQ572">
        <v>2.2994626513945144E-2</v>
      </c>
      <c r="CR572">
        <v>2.2502775077585919E-2</v>
      </c>
      <c r="CS572">
        <v>2.2166674678723727E-2</v>
      </c>
      <c r="CT572">
        <v>2.2560274578652943E-2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</row>
    <row r="573" spans="1:104" x14ac:dyDescent="0.25">
      <c r="A573" t="s">
        <v>2580</v>
      </c>
      <c r="B573" t="s">
        <v>169</v>
      </c>
      <c r="C573" t="s">
        <v>27</v>
      </c>
      <c r="D573" t="s">
        <v>186</v>
      </c>
      <c r="E573" t="s">
        <v>183</v>
      </c>
      <c r="F573">
        <v>2026</v>
      </c>
      <c r="G573" t="s">
        <v>182</v>
      </c>
      <c r="H573">
        <v>8</v>
      </c>
      <c r="I573">
        <v>17.621724122384638</v>
      </c>
      <c r="J573">
        <v>16.877355979591428</v>
      </c>
      <c r="K573">
        <v>16.448168541919721</v>
      </c>
      <c r="L573">
        <v>16.353293068321488</v>
      </c>
      <c r="M573">
        <v>16.939222657767768</v>
      </c>
      <c r="N573">
        <v>18.578419261238821</v>
      </c>
      <c r="O573">
        <v>21.130736870024581</v>
      </c>
      <c r="P573">
        <v>23.797100894417074</v>
      </c>
      <c r="Q573">
        <v>26.809229047434133</v>
      </c>
      <c r="R573">
        <v>29.209514718600893</v>
      </c>
      <c r="S573">
        <v>31.096964203408316</v>
      </c>
      <c r="T573">
        <v>32.218715011296496</v>
      </c>
      <c r="U573">
        <v>32.764161372469786</v>
      </c>
      <c r="V573">
        <v>33.219517542700366</v>
      </c>
      <c r="W573">
        <v>33.228214431216557</v>
      </c>
      <c r="X573">
        <v>32.640156231742168</v>
      </c>
      <c r="Y573">
        <v>31.447583630282999</v>
      </c>
      <c r="Z573">
        <v>29.620014133043689</v>
      </c>
      <c r="AA573">
        <v>27.108223287578088</v>
      </c>
      <c r="AB573">
        <v>26.07807039263988</v>
      </c>
      <c r="AC573">
        <v>25.371218863751185</v>
      </c>
      <c r="AD573">
        <v>23.533581335491871</v>
      </c>
      <c r="AE573">
        <v>21.142350629359512</v>
      </c>
      <c r="AF573">
        <v>19.185527359580512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0.29657064245390491</v>
      </c>
      <c r="AS573">
        <v>0.30159144093903678</v>
      </c>
      <c r="AT573">
        <v>0.3057829561133471</v>
      </c>
      <c r="AU573">
        <v>0.30586300352363494</v>
      </c>
      <c r="AV573">
        <v>0.30044997054482608</v>
      </c>
      <c r="AW573">
        <v>0.28947244806807065</v>
      </c>
      <c r="AX573">
        <v>0.27264981456269621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66.874998582467441</v>
      </c>
      <c r="BF573">
        <v>66.312497978354472</v>
      </c>
      <c r="BG573">
        <v>65.750000939221067</v>
      </c>
      <c r="BH573">
        <v>65.187500153837931</v>
      </c>
      <c r="BI573">
        <v>65.187500153837931</v>
      </c>
      <c r="BJ573">
        <v>65.24999805243354</v>
      </c>
      <c r="BK573">
        <v>66.625001429133846</v>
      </c>
      <c r="BL573">
        <v>68.499999475041648</v>
      </c>
      <c r="BM573">
        <v>72.374999944168792</v>
      </c>
      <c r="BN573">
        <v>76.999999063679269</v>
      </c>
      <c r="BO573">
        <v>81.625000237584743</v>
      </c>
      <c r="BP573">
        <v>83.437499297276062</v>
      </c>
      <c r="BQ573">
        <v>85.124998088445864</v>
      </c>
      <c r="BR573">
        <v>85.18750154599266</v>
      </c>
      <c r="BS573">
        <v>84.374999196369004</v>
      </c>
      <c r="BT573">
        <v>84.750000304050459</v>
      </c>
      <c r="BU573">
        <v>83.812501915542072</v>
      </c>
      <c r="BV573">
        <v>82.999999565918415</v>
      </c>
      <c r="BW573">
        <v>79.812500090272536</v>
      </c>
      <c r="BX573">
        <v>75.43750199119215</v>
      </c>
      <c r="BY573">
        <v>72.312501803879655</v>
      </c>
      <c r="BZ573">
        <v>70.624999508153664</v>
      </c>
      <c r="CA573">
        <v>69.625001045807906</v>
      </c>
      <c r="CB573">
        <v>68.750000495471738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3.1875347874687654E-2</v>
      </c>
      <c r="CO573">
        <v>3.2462660406901739E-2</v>
      </c>
      <c r="CP573">
        <v>3.2835023920768501E-2</v>
      </c>
      <c r="CQ573">
        <v>3.2924711195643754E-2</v>
      </c>
      <c r="CR573">
        <v>3.2662887516499164E-2</v>
      </c>
      <c r="CS573">
        <v>3.2022097900132579E-2</v>
      </c>
      <c r="CT573">
        <v>3.0507935517939993E-2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</row>
    <row r="574" spans="1:104" x14ac:dyDescent="0.25">
      <c r="A574" t="s">
        <v>709</v>
      </c>
      <c r="B574" t="s">
        <v>169</v>
      </c>
      <c r="C574" t="s">
        <v>26</v>
      </c>
      <c r="D574" t="s">
        <v>183</v>
      </c>
      <c r="E574" t="s">
        <v>183</v>
      </c>
      <c r="F574">
        <v>2016</v>
      </c>
      <c r="G574" t="s">
        <v>170</v>
      </c>
      <c r="H574">
        <v>1</v>
      </c>
      <c r="I574">
        <v>20.933210372924805</v>
      </c>
      <c r="J574">
        <v>20.439332962036133</v>
      </c>
      <c r="K574">
        <v>20.337175369262695</v>
      </c>
      <c r="L574">
        <v>20.538959503173828</v>
      </c>
      <c r="M574">
        <v>21.638498306274414</v>
      </c>
      <c r="N574">
        <v>23.944643020629883</v>
      </c>
      <c r="O574">
        <v>27.558509826660156</v>
      </c>
      <c r="P574">
        <v>30.156274795532227</v>
      </c>
      <c r="Q574">
        <v>31.591304779052734</v>
      </c>
      <c r="R574">
        <v>31.549068450927734</v>
      </c>
      <c r="S574">
        <v>31.15631103515625</v>
      </c>
      <c r="T574">
        <v>30.317331314086914</v>
      </c>
      <c r="U574">
        <v>29.537899017333984</v>
      </c>
      <c r="V574">
        <v>28.868432998657227</v>
      </c>
      <c r="W574">
        <v>28.192489624023438</v>
      </c>
      <c r="X574">
        <v>27.612941741943359</v>
      </c>
      <c r="Y574">
        <v>27.607242584228516</v>
      </c>
      <c r="Z574">
        <v>29.046285629272461</v>
      </c>
      <c r="AA574">
        <v>28.900173187255859</v>
      </c>
      <c r="AB574">
        <v>27.812982559204102</v>
      </c>
      <c r="AC574">
        <v>26.75724983215332</v>
      </c>
      <c r="AD574">
        <v>25.45823860168457</v>
      </c>
      <c r="AE574">
        <v>23.740383148193359</v>
      </c>
      <c r="AF574">
        <v>22.431003570556641</v>
      </c>
      <c r="AG574">
        <v>-4.9382377415895462E-2</v>
      </c>
      <c r="AH574">
        <v>2.9310433194041252E-2</v>
      </c>
      <c r="AI574">
        <v>-3.8111533969640732E-2</v>
      </c>
      <c r="AJ574">
        <v>-4.4786002486944199E-2</v>
      </c>
      <c r="AK574">
        <v>-0.14069452881813049</v>
      </c>
      <c r="AL574">
        <v>-0.27971798181533813</v>
      </c>
      <c r="AM574">
        <v>-0.34134942293167114</v>
      </c>
      <c r="AN574">
        <v>-0.44929990172386169</v>
      </c>
      <c r="AO574">
        <v>-0.29939505457878113</v>
      </c>
      <c r="AP574">
        <v>-6.3167363405227661E-2</v>
      </c>
      <c r="AQ574">
        <v>0.10418184846639633</v>
      </c>
      <c r="AR574">
        <v>0.75414466857910156</v>
      </c>
      <c r="AS574">
        <v>0.68234342336654663</v>
      </c>
      <c r="AT574">
        <v>0.62043213844299316</v>
      </c>
      <c r="AU574">
        <v>0.59080320596694946</v>
      </c>
      <c r="AV574">
        <v>0.44735366106033325</v>
      </c>
      <c r="AW574">
        <v>0.45883375406265259</v>
      </c>
      <c r="AX574">
        <v>0.29173347353935242</v>
      </c>
      <c r="AY574">
        <v>-0.26205292344093323</v>
      </c>
      <c r="AZ574">
        <v>-0.13378630578517914</v>
      </c>
      <c r="BA574">
        <v>-4.5180220156908035E-2</v>
      </c>
      <c r="BB574">
        <v>-9.4438977539539337E-2</v>
      </c>
      <c r="BC574">
        <v>-8.8864617049694061E-2</v>
      </c>
      <c r="BD574">
        <v>-4.1688922792673111E-2</v>
      </c>
      <c r="BE574">
        <v>42.436466217041016</v>
      </c>
      <c r="BF574">
        <v>40.501731872558594</v>
      </c>
      <c r="BG574">
        <v>39.770378112792969</v>
      </c>
      <c r="BH574">
        <v>39.714439392089844</v>
      </c>
      <c r="BI574">
        <v>38.926582336425781</v>
      </c>
      <c r="BJ574">
        <v>38.658870697021484</v>
      </c>
      <c r="BK574">
        <v>38.639476776123047</v>
      </c>
      <c r="BL574">
        <v>36.973388671875</v>
      </c>
      <c r="BM574">
        <v>44.018089294433594</v>
      </c>
      <c r="BN574">
        <v>47.980792999267578</v>
      </c>
      <c r="BO574">
        <v>50.722217559814453</v>
      </c>
      <c r="BP574">
        <v>53.174667358398438</v>
      </c>
      <c r="BQ574">
        <v>54.944057464599609</v>
      </c>
      <c r="BR574">
        <v>53.991420745849609</v>
      </c>
      <c r="BS574">
        <v>55.212516784667969</v>
      </c>
      <c r="BT574">
        <v>54.499813079833984</v>
      </c>
      <c r="BU574">
        <v>52.565074920654297</v>
      </c>
      <c r="BV574">
        <v>50.371952056884766</v>
      </c>
      <c r="BW574">
        <v>48.89898681640625</v>
      </c>
      <c r="BX574">
        <v>45.964439392089844</v>
      </c>
      <c r="BY574">
        <v>44.473014831542969</v>
      </c>
      <c r="BZ574">
        <v>43.723949432373047</v>
      </c>
      <c r="CA574">
        <v>44.880714416503906</v>
      </c>
      <c r="CB574">
        <v>43.176586151123047</v>
      </c>
      <c r="CC574">
        <v>0.2582186758518219</v>
      </c>
      <c r="CD574">
        <v>0.20685864984989166</v>
      </c>
      <c r="CE574">
        <v>0.17637133598327637</v>
      </c>
      <c r="CF574">
        <v>0.23288212716579437</v>
      </c>
      <c r="CG574">
        <v>0.29041653871536255</v>
      </c>
      <c r="CH574">
        <v>0.35556921362876892</v>
      </c>
      <c r="CI574">
        <v>0.32277035713195801</v>
      </c>
      <c r="CJ574">
        <v>0.31116843223571777</v>
      </c>
      <c r="CK574">
        <v>0.16297464072704315</v>
      </c>
      <c r="CL574">
        <v>0.28701573610305786</v>
      </c>
      <c r="CM574">
        <v>0.26151290535926819</v>
      </c>
      <c r="CN574">
        <v>0.24256588518619537</v>
      </c>
      <c r="CO574">
        <v>0.21776723861694336</v>
      </c>
      <c r="CP574">
        <v>0.20197322964668274</v>
      </c>
      <c r="CQ574">
        <v>0.21118420362472534</v>
      </c>
      <c r="CR574">
        <v>0.28501322865486145</v>
      </c>
      <c r="CS574">
        <v>0.23975998163223267</v>
      </c>
      <c r="CT574">
        <v>0.25978288054466248</v>
      </c>
      <c r="CU574">
        <v>0.31384804844856262</v>
      </c>
      <c r="CV574">
        <v>0.34878358244895935</v>
      </c>
      <c r="CW574">
        <v>0.37052136659622192</v>
      </c>
      <c r="CX574">
        <v>0.39302459359169006</v>
      </c>
      <c r="CY574">
        <v>0.35324078798294067</v>
      </c>
      <c r="CZ574">
        <v>0.31258052587509155</v>
      </c>
    </row>
    <row r="575" spans="1:104" x14ac:dyDescent="0.25">
      <c r="A575" t="s">
        <v>710</v>
      </c>
      <c r="B575" t="s">
        <v>169</v>
      </c>
      <c r="C575" t="s">
        <v>26</v>
      </c>
      <c r="D575" t="s">
        <v>183</v>
      </c>
      <c r="E575" t="s">
        <v>183</v>
      </c>
      <c r="F575">
        <v>2016</v>
      </c>
      <c r="G575" t="s">
        <v>171</v>
      </c>
      <c r="H575">
        <v>2</v>
      </c>
      <c r="I575">
        <v>21.837303161621094</v>
      </c>
      <c r="J575">
        <v>21.231285095214844</v>
      </c>
      <c r="K575">
        <v>20.977325439453125</v>
      </c>
      <c r="L575">
        <v>21.088905334472656</v>
      </c>
      <c r="M575">
        <v>22.035831451416016</v>
      </c>
      <c r="N575">
        <v>24.243940353393555</v>
      </c>
      <c r="O575">
        <v>27.575839996337891</v>
      </c>
      <c r="P575">
        <v>29.868349075317383</v>
      </c>
      <c r="Q575">
        <v>31.763795852661133</v>
      </c>
      <c r="R575">
        <v>32.675167083740234</v>
      </c>
      <c r="S575">
        <v>33.356884002685547</v>
      </c>
      <c r="T575">
        <v>33.508956909179688</v>
      </c>
      <c r="U575">
        <v>33.555389404296875</v>
      </c>
      <c r="V575">
        <v>33.634029388427734</v>
      </c>
      <c r="W575">
        <v>33.332912445068359</v>
      </c>
      <c r="X575">
        <v>32.400283813476562</v>
      </c>
      <c r="Y575">
        <v>31.421287536621094</v>
      </c>
      <c r="Z575">
        <v>31.462991714477539</v>
      </c>
      <c r="AA575">
        <v>31.198596954345703</v>
      </c>
      <c r="AB575">
        <v>29.7940673828125</v>
      </c>
      <c r="AC575">
        <v>28.545717239379883</v>
      </c>
      <c r="AD575">
        <v>26.875965118408203</v>
      </c>
      <c r="AE575">
        <v>24.825597763061523</v>
      </c>
      <c r="AF575">
        <v>23.247156143188477</v>
      </c>
      <c r="AG575">
        <v>-3.8382984697818756E-2</v>
      </c>
      <c r="AH575">
        <v>3.0959952622652054E-2</v>
      </c>
      <c r="AI575">
        <v>-2.4436961859464645E-2</v>
      </c>
      <c r="AJ575">
        <v>-2.4279175326228142E-2</v>
      </c>
      <c r="AK575">
        <v>-0.10408543050289154</v>
      </c>
      <c r="AL575">
        <v>-0.20344704389572144</v>
      </c>
      <c r="AM575">
        <v>-0.27943527698516846</v>
      </c>
      <c r="AN575">
        <v>-0.33126372098922729</v>
      </c>
      <c r="AO575">
        <v>-0.20458497107028961</v>
      </c>
      <c r="AP575">
        <v>-2.1006587892770767E-2</v>
      </c>
      <c r="AQ575">
        <v>0.15418323874473572</v>
      </c>
      <c r="AR575">
        <v>0.90666103363037109</v>
      </c>
      <c r="AS575">
        <v>0.86268907785415649</v>
      </c>
      <c r="AT575">
        <v>0.80553478002548218</v>
      </c>
      <c r="AU575">
        <v>0.77654111385345459</v>
      </c>
      <c r="AV575">
        <v>0.65608882904052734</v>
      </c>
      <c r="AW575">
        <v>0.65372473001480103</v>
      </c>
      <c r="AX575">
        <v>0.48865586519241333</v>
      </c>
      <c r="AY575">
        <v>-0.11667019873857498</v>
      </c>
      <c r="AZ575">
        <v>-4.7545462846755981E-2</v>
      </c>
      <c r="BA575">
        <v>6.4693847671151161E-3</v>
      </c>
      <c r="BB575">
        <v>-4.4394887983798981E-2</v>
      </c>
      <c r="BC575">
        <v>-3.7619005888700485E-2</v>
      </c>
      <c r="BD575">
        <v>-2.4067104095593095E-4</v>
      </c>
      <c r="BE575">
        <v>47.936058044433594</v>
      </c>
      <c r="BF575">
        <v>48.667583465576172</v>
      </c>
      <c r="BG575">
        <v>48.39910888671875</v>
      </c>
      <c r="BH575">
        <v>49.361785888671875</v>
      </c>
      <c r="BI575">
        <v>49.092376708984375</v>
      </c>
      <c r="BJ575">
        <v>48.344429016113281</v>
      </c>
      <c r="BK575">
        <v>49.352455139160156</v>
      </c>
      <c r="BL575">
        <v>48.159370422363281</v>
      </c>
      <c r="BM575">
        <v>51.583419799804688</v>
      </c>
      <c r="BN575">
        <v>54.575767517089844</v>
      </c>
      <c r="BO575">
        <v>57.286762237548828</v>
      </c>
      <c r="BP575">
        <v>58.306545257568359</v>
      </c>
      <c r="BQ575">
        <v>60.045345306396484</v>
      </c>
      <c r="BR575">
        <v>60.777622222900391</v>
      </c>
      <c r="BS575">
        <v>61.517356872558594</v>
      </c>
      <c r="BT575">
        <v>60.055610656738281</v>
      </c>
      <c r="BU575">
        <v>59.06494140625</v>
      </c>
      <c r="BV575">
        <v>58.574275970458984</v>
      </c>
      <c r="BW575">
        <v>55.834354400634766</v>
      </c>
      <c r="BX575">
        <v>52.89910888671875</v>
      </c>
      <c r="BY575">
        <v>52.890525817871094</v>
      </c>
      <c r="BZ575">
        <v>50.899295806884766</v>
      </c>
      <c r="CA575">
        <v>50.168144226074219</v>
      </c>
      <c r="CB575">
        <v>49.417396545410156</v>
      </c>
      <c r="CC575">
        <v>0.23368862271308899</v>
      </c>
      <c r="CD575">
        <v>0.186712846159935</v>
      </c>
      <c r="CE575">
        <v>0.15756905078887939</v>
      </c>
      <c r="CF575">
        <v>0.20778030157089233</v>
      </c>
      <c r="CG575">
        <v>0.25622290372848511</v>
      </c>
      <c r="CH575">
        <v>0.31249099969863892</v>
      </c>
      <c r="CI575">
        <v>0.28365334868431091</v>
      </c>
      <c r="CJ575">
        <v>0.27130085229873657</v>
      </c>
      <c r="CK575">
        <v>0.1436745673418045</v>
      </c>
      <c r="CL575">
        <v>0.25584316253662109</v>
      </c>
      <c r="CM575">
        <v>0.2371927946805954</v>
      </c>
      <c r="CN575">
        <v>0.22580420970916748</v>
      </c>
      <c r="CO575">
        <v>0.20625801384449005</v>
      </c>
      <c r="CP575">
        <v>0.19543659687042236</v>
      </c>
      <c r="CQ575">
        <v>0.20698104798793793</v>
      </c>
      <c r="CR575">
        <v>0.27481779456138611</v>
      </c>
      <c r="CS575">
        <v>0.22504338622093201</v>
      </c>
      <c r="CT575">
        <v>0.23958325386047363</v>
      </c>
      <c r="CU575">
        <v>0.28868237137794495</v>
      </c>
      <c r="CV575">
        <v>0.32038527727127075</v>
      </c>
      <c r="CW575">
        <v>0.34036350250244141</v>
      </c>
      <c r="CX575">
        <v>0.35832628607749939</v>
      </c>
      <c r="CY575">
        <v>0.31918445229530334</v>
      </c>
      <c r="CZ575">
        <v>0.28086024522781372</v>
      </c>
    </row>
    <row r="576" spans="1:104" x14ac:dyDescent="0.25">
      <c r="A576" t="s">
        <v>711</v>
      </c>
      <c r="B576" t="s">
        <v>169</v>
      </c>
      <c r="C576" t="s">
        <v>26</v>
      </c>
      <c r="D576" t="s">
        <v>183</v>
      </c>
      <c r="E576" t="s">
        <v>183</v>
      </c>
      <c r="F576">
        <v>2016</v>
      </c>
      <c r="G576" t="s">
        <v>172</v>
      </c>
      <c r="H576">
        <v>3</v>
      </c>
      <c r="I576">
        <v>23.594442367553711</v>
      </c>
      <c r="J576">
        <v>22.79150390625</v>
      </c>
      <c r="K576">
        <v>22.300054550170898</v>
      </c>
      <c r="L576">
        <v>22.17835807800293</v>
      </c>
      <c r="M576">
        <v>22.93580436706543</v>
      </c>
      <c r="N576">
        <v>25.107517242431641</v>
      </c>
      <c r="O576">
        <v>28.688364028930664</v>
      </c>
      <c r="P576">
        <v>31.150955200195313</v>
      </c>
      <c r="Q576">
        <v>33.777732849121094</v>
      </c>
      <c r="R576">
        <v>35.947902679443359</v>
      </c>
      <c r="S576">
        <v>37.967212677001953</v>
      </c>
      <c r="T576">
        <v>39.18475341796875</v>
      </c>
      <c r="U576">
        <v>39.913639068603516</v>
      </c>
      <c r="V576">
        <v>40.689483642578125</v>
      </c>
      <c r="W576">
        <v>40.665882110595703</v>
      </c>
      <c r="X576">
        <v>39.637771606445313</v>
      </c>
      <c r="Y576">
        <v>37.971263885498047</v>
      </c>
      <c r="Z576">
        <v>36.060596466064453</v>
      </c>
      <c r="AA576">
        <v>34.187587738037109</v>
      </c>
      <c r="AB576">
        <v>33.610397338867187</v>
      </c>
      <c r="AC576">
        <v>32.107265472412109</v>
      </c>
      <c r="AD576">
        <v>29.984907150268555</v>
      </c>
      <c r="AE576">
        <v>27.446512222290039</v>
      </c>
      <c r="AF576">
        <v>25.380659103393555</v>
      </c>
      <c r="AG576">
        <v>-1.9163284450769424E-2</v>
      </c>
      <c r="AH576">
        <v>3.350004181265831E-2</v>
      </c>
      <c r="AI576">
        <v>-1.6655467916280031E-3</v>
      </c>
      <c r="AJ576">
        <v>9.6633881330490112E-3</v>
      </c>
      <c r="AK576">
        <v>-4.4898152351379395E-2</v>
      </c>
      <c r="AL576">
        <v>-8.2425780594348907E-2</v>
      </c>
      <c r="AM576">
        <v>-0.18304842710494995</v>
      </c>
      <c r="AN576">
        <v>-0.15220750868320465</v>
      </c>
      <c r="AO576">
        <v>-5.3997356444597244E-2</v>
      </c>
      <c r="AP576">
        <v>5.0901938229799271E-2</v>
      </c>
      <c r="AQ576">
        <v>0.24963837862014771</v>
      </c>
      <c r="AR576">
        <v>1.1978944540023804</v>
      </c>
      <c r="AS576">
        <v>1.1916111707687378</v>
      </c>
      <c r="AT576">
        <v>1.1343306303024292</v>
      </c>
      <c r="AU576">
        <v>1.0993404388427734</v>
      </c>
      <c r="AV576">
        <v>1.0407834053039551</v>
      </c>
      <c r="AW576">
        <v>1.0233354568481445</v>
      </c>
      <c r="AX576">
        <v>0.84725683927536011</v>
      </c>
      <c r="AY576">
        <v>0.14181670546531677</v>
      </c>
      <c r="AZ576">
        <v>0.10695993155241013</v>
      </c>
      <c r="BA576">
        <v>9.8783262073993683E-2</v>
      </c>
      <c r="BB576">
        <v>4.3883681297302246E-2</v>
      </c>
      <c r="BC576">
        <v>5.1045101135969162E-2</v>
      </c>
      <c r="BD576">
        <v>7.0730686187744141E-2</v>
      </c>
      <c r="BE576">
        <v>54.52978515625</v>
      </c>
      <c r="BF576">
        <v>54.7332763671875</v>
      </c>
      <c r="BG576">
        <v>53.474872589111328</v>
      </c>
      <c r="BH576">
        <v>54.640079498291016</v>
      </c>
      <c r="BI576">
        <v>54.824150085449219</v>
      </c>
      <c r="BJ576">
        <v>53.620655059814453</v>
      </c>
      <c r="BK576">
        <v>52.880928039550781</v>
      </c>
      <c r="BL576">
        <v>58.461898803710938</v>
      </c>
      <c r="BM576">
        <v>65.387374877929688</v>
      </c>
      <c r="BN576">
        <v>71.590866088867188</v>
      </c>
      <c r="BO576">
        <v>75.648017883300781</v>
      </c>
      <c r="BP576">
        <v>78.156425476074219</v>
      </c>
      <c r="BQ576">
        <v>80.906990051269531</v>
      </c>
      <c r="BR576">
        <v>81.674728393554688</v>
      </c>
      <c r="BS576">
        <v>81.1287841796875</v>
      </c>
      <c r="BT576">
        <v>78.213020324707031</v>
      </c>
      <c r="BU576">
        <v>76.971237182617188</v>
      </c>
      <c r="BV576">
        <v>74.536788940429688</v>
      </c>
      <c r="BW576">
        <v>69.620658874511719</v>
      </c>
      <c r="BX576">
        <v>65.464973449707031</v>
      </c>
      <c r="BY576">
        <v>63.271003723144531</v>
      </c>
      <c r="BZ576">
        <v>59.827224731445313</v>
      </c>
      <c r="CA576">
        <v>59.512226104736328</v>
      </c>
      <c r="CB576">
        <v>56.539680480957031</v>
      </c>
      <c r="CC576">
        <v>0.20141257345676422</v>
      </c>
      <c r="CD576">
        <v>0.16094644367694855</v>
      </c>
      <c r="CE576">
        <v>0.13478004932403564</v>
      </c>
      <c r="CF576">
        <v>0.1755138486623764</v>
      </c>
      <c r="CG576">
        <v>0.21349158883094788</v>
      </c>
      <c r="CH576">
        <v>0.26194193959236145</v>
      </c>
      <c r="CI576">
        <v>0.2390056848526001</v>
      </c>
      <c r="CJ576">
        <v>0.23102937638759613</v>
      </c>
      <c r="CK576">
        <v>0.12439104914665222</v>
      </c>
      <c r="CL576">
        <v>0.22720149159431458</v>
      </c>
      <c r="CM576">
        <v>0.21544563770294189</v>
      </c>
      <c r="CN576">
        <v>0.21000418066978455</v>
      </c>
      <c r="CO576">
        <v>0.19364643096923828</v>
      </c>
      <c r="CP576">
        <v>0.18639765679836273</v>
      </c>
      <c r="CQ576">
        <v>0.19863343238830566</v>
      </c>
      <c r="CR576">
        <v>0.26205524802207947</v>
      </c>
      <c r="CS576">
        <v>0.21173274517059326</v>
      </c>
      <c r="CT576">
        <v>0.21648135781288147</v>
      </c>
      <c r="CU576">
        <v>0.25281292200088501</v>
      </c>
      <c r="CV576">
        <v>0.28602936863899231</v>
      </c>
      <c r="CW576">
        <v>0.30362534523010254</v>
      </c>
      <c r="CX576">
        <v>0.31856134533882141</v>
      </c>
      <c r="CY576">
        <v>0.28170627355575562</v>
      </c>
      <c r="CZ576">
        <v>0.24531909823417664</v>
      </c>
    </row>
    <row r="577" spans="1:104" x14ac:dyDescent="0.25">
      <c r="A577" t="s">
        <v>712</v>
      </c>
      <c r="B577" t="s">
        <v>169</v>
      </c>
      <c r="C577" t="s">
        <v>26</v>
      </c>
      <c r="D577" t="s">
        <v>183</v>
      </c>
      <c r="E577" t="s">
        <v>183</v>
      </c>
      <c r="F577">
        <v>2016</v>
      </c>
      <c r="G577" t="s">
        <v>173</v>
      </c>
      <c r="H577">
        <v>4</v>
      </c>
      <c r="I577">
        <v>24.617246627807617</v>
      </c>
      <c r="J577">
        <v>23.677577972412109</v>
      </c>
      <c r="K577">
        <v>23.122760772705078</v>
      </c>
      <c r="L577">
        <v>22.965055465698242</v>
      </c>
      <c r="M577">
        <v>23.756004333496094</v>
      </c>
      <c r="N577">
        <v>26.006231307983398</v>
      </c>
      <c r="O577">
        <v>29.126039505004883</v>
      </c>
      <c r="P577">
        <v>32.159320831298828</v>
      </c>
      <c r="Q577">
        <v>35.980236053466797</v>
      </c>
      <c r="R577">
        <v>39.269245147705078</v>
      </c>
      <c r="S577">
        <v>42.008468627929688</v>
      </c>
      <c r="T577">
        <v>43.619766235351563</v>
      </c>
      <c r="U577">
        <v>44.399711608886719</v>
      </c>
      <c r="V577">
        <v>44.998622894287109</v>
      </c>
      <c r="W577">
        <v>44.746379852294922</v>
      </c>
      <c r="X577">
        <v>43.509891510009766</v>
      </c>
      <c r="Y577">
        <v>41.472892761230469</v>
      </c>
      <c r="Z577">
        <v>38.944969177246094</v>
      </c>
      <c r="AA577">
        <v>35.898166656494141</v>
      </c>
      <c r="AB577">
        <v>35.451324462890625</v>
      </c>
      <c r="AC577">
        <v>34.210567474365234</v>
      </c>
      <c r="AD577">
        <v>31.865652084350586</v>
      </c>
      <c r="AE577">
        <v>29.07080078125</v>
      </c>
      <c r="AF577">
        <v>26.797708511352539</v>
      </c>
      <c r="AG577">
        <v>-5.2999136969447136E-3</v>
      </c>
      <c r="AH577">
        <v>3.5236380994319916E-2</v>
      </c>
      <c r="AI577">
        <v>1.4614070765674114E-2</v>
      </c>
      <c r="AJ577">
        <v>3.3732190728187561E-2</v>
      </c>
      <c r="AK577">
        <v>-4.667419008910656E-3</v>
      </c>
      <c r="AL577">
        <v>9.2095142463222146E-4</v>
      </c>
      <c r="AM577">
        <v>-0.11534406244754791</v>
      </c>
      <c r="AN577">
        <v>-2.5381512939929962E-2</v>
      </c>
      <c r="AO577">
        <v>5.5581536144018173E-2</v>
      </c>
      <c r="AP577">
        <v>0.10608493536710739</v>
      </c>
      <c r="AQ577">
        <v>0.32422858476638794</v>
      </c>
      <c r="AR577">
        <v>1.42024827003479</v>
      </c>
      <c r="AS577">
        <v>1.435874342918396</v>
      </c>
      <c r="AT577">
        <v>1.3607320785522461</v>
      </c>
      <c r="AU577">
        <v>1.3078696727752686</v>
      </c>
      <c r="AV577">
        <v>1.3025844097137451</v>
      </c>
      <c r="AW577">
        <v>1.2748501300811768</v>
      </c>
      <c r="AX577">
        <v>1.106417179107666</v>
      </c>
      <c r="AY577">
        <v>0.32831880450248718</v>
      </c>
      <c r="AZ577">
        <v>0.21912506222724915</v>
      </c>
      <c r="BA577">
        <v>0.16577355563640594</v>
      </c>
      <c r="BB577">
        <v>0.10917890816926956</v>
      </c>
      <c r="BC577">
        <v>0.11663931608200073</v>
      </c>
      <c r="BD577">
        <v>0.12341906130313873</v>
      </c>
      <c r="BE577">
        <v>64.742630004882813</v>
      </c>
      <c r="BF577">
        <v>62.475055694580078</v>
      </c>
      <c r="BG577">
        <v>60.983654022216797</v>
      </c>
      <c r="BH577">
        <v>60.510944366455078</v>
      </c>
      <c r="BI577">
        <v>61.408329010009766</v>
      </c>
      <c r="BJ577">
        <v>60.889820098876953</v>
      </c>
      <c r="BK577">
        <v>62.546356201171875</v>
      </c>
      <c r="BL577">
        <v>66.684013366699219</v>
      </c>
      <c r="BM577">
        <v>76.248214721679688</v>
      </c>
      <c r="BN577">
        <v>81.71905517578125</v>
      </c>
      <c r="BO577">
        <v>86.895401000976563</v>
      </c>
      <c r="BP577">
        <v>90.163726806640625</v>
      </c>
      <c r="BQ577">
        <v>90.884933471679688</v>
      </c>
      <c r="BR577">
        <v>89.015968322753906</v>
      </c>
      <c r="BS577">
        <v>88.071670532226563</v>
      </c>
      <c r="BT577">
        <v>86.804107666015625</v>
      </c>
      <c r="BU577">
        <v>86.007369995117188</v>
      </c>
      <c r="BV577">
        <v>83.044944763183594</v>
      </c>
      <c r="BW577">
        <v>80.081771850585937</v>
      </c>
      <c r="BX577">
        <v>73.943550109863281</v>
      </c>
      <c r="BY577">
        <v>67.584861755371094</v>
      </c>
      <c r="BZ577">
        <v>65.362152099609375</v>
      </c>
      <c r="CA577">
        <v>62.686176300048828</v>
      </c>
      <c r="CB577">
        <v>60.973560333251953</v>
      </c>
      <c r="CC577">
        <v>0.19214192032814026</v>
      </c>
      <c r="CD577">
        <v>0.15275062620639801</v>
      </c>
      <c r="CE577">
        <v>0.12801684439182281</v>
      </c>
      <c r="CF577">
        <v>0.16658863425254822</v>
      </c>
      <c r="CG577">
        <v>0.20329709351062775</v>
      </c>
      <c r="CH577">
        <v>0.24943640828132629</v>
      </c>
      <c r="CI577">
        <v>0.22237572073936462</v>
      </c>
      <c r="CJ577">
        <v>0.21632513403892517</v>
      </c>
      <c r="CK577">
        <v>0.11877567321062088</v>
      </c>
      <c r="CL577">
        <v>0.22208359837532043</v>
      </c>
      <c r="CM577">
        <v>0.21267801523208618</v>
      </c>
      <c r="CN577">
        <v>0.20881812274456024</v>
      </c>
      <c r="CO577">
        <v>0.19257636368274689</v>
      </c>
      <c r="CP577">
        <v>0.18424969911575317</v>
      </c>
      <c r="CQ577">
        <v>0.1946624219417572</v>
      </c>
      <c r="CR577">
        <v>0.25637990236282349</v>
      </c>
      <c r="CS577">
        <v>0.20634233951568604</v>
      </c>
      <c r="CT577">
        <v>0.20941372215747833</v>
      </c>
      <c r="CU577">
        <v>0.23950529098510742</v>
      </c>
      <c r="CV577">
        <v>0.27142965793609619</v>
      </c>
      <c r="CW577">
        <v>0.28981903195381165</v>
      </c>
      <c r="CX577">
        <v>0.3046850860118866</v>
      </c>
      <c r="CY577">
        <v>0.27022752165794373</v>
      </c>
      <c r="CZ577">
        <v>0.23621837794780731</v>
      </c>
    </row>
    <row r="578" spans="1:104" x14ac:dyDescent="0.25">
      <c r="A578" t="s">
        <v>713</v>
      </c>
      <c r="B578" t="s">
        <v>169</v>
      </c>
      <c r="C578" t="s">
        <v>26</v>
      </c>
      <c r="D578" t="s">
        <v>183</v>
      </c>
      <c r="E578" t="s">
        <v>183</v>
      </c>
      <c r="F578">
        <v>2016</v>
      </c>
      <c r="G578" t="s">
        <v>174</v>
      </c>
      <c r="H578">
        <v>5</v>
      </c>
      <c r="I578">
        <v>24.228172302246094</v>
      </c>
      <c r="J578">
        <v>23.399778366088867</v>
      </c>
      <c r="K578">
        <v>22.877248764038086</v>
      </c>
      <c r="L578">
        <v>22.770713806152344</v>
      </c>
      <c r="M578">
        <v>23.608213424682617</v>
      </c>
      <c r="N578">
        <v>25.8046875</v>
      </c>
      <c r="O578">
        <v>28.636556625366211</v>
      </c>
      <c r="P578">
        <v>32.230243682861328</v>
      </c>
      <c r="Q578">
        <v>36.083728790283203</v>
      </c>
      <c r="R578">
        <v>38.957332611083984</v>
      </c>
      <c r="S578">
        <v>41.214153289794922</v>
      </c>
      <c r="T578">
        <v>42.566993713378906</v>
      </c>
      <c r="U578">
        <v>43.150722503662109</v>
      </c>
      <c r="V578">
        <v>43.579936981201172</v>
      </c>
      <c r="W578">
        <v>43.241313934326172</v>
      </c>
      <c r="X578">
        <v>41.940029144287109</v>
      </c>
      <c r="Y578">
        <v>39.963001251220703</v>
      </c>
      <c r="Z578">
        <v>37.521919250488281</v>
      </c>
      <c r="AA578">
        <v>34.700736999511719</v>
      </c>
      <c r="AB578">
        <v>34.044605255126953</v>
      </c>
      <c r="AC578">
        <v>33.472026824951172</v>
      </c>
      <c r="AD578">
        <v>31.171773910522461</v>
      </c>
      <c r="AE578">
        <v>28.521894454956055</v>
      </c>
      <c r="AF578">
        <v>26.325325012207031</v>
      </c>
      <c r="AG578">
        <v>-7.4183237738907337E-3</v>
      </c>
      <c r="AH578">
        <v>3.4803085029125214E-2</v>
      </c>
      <c r="AI578">
        <v>1.1989177204668522E-2</v>
      </c>
      <c r="AJ578">
        <v>2.9974369332194328E-2</v>
      </c>
      <c r="AK578">
        <v>-1.1097913607954979E-2</v>
      </c>
      <c r="AL578">
        <v>-1.2325877323746681E-2</v>
      </c>
      <c r="AM578">
        <v>-0.12540370225906372</v>
      </c>
      <c r="AN578">
        <v>-4.5752663165330887E-2</v>
      </c>
      <c r="AO578">
        <v>3.9161581546068192E-2</v>
      </c>
      <c r="AP578">
        <v>9.9148377776145935E-2</v>
      </c>
      <c r="AQ578">
        <v>0.31541639566421509</v>
      </c>
      <c r="AR578">
        <v>1.3884204626083374</v>
      </c>
      <c r="AS578">
        <v>1.393622875213623</v>
      </c>
      <c r="AT578">
        <v>1.3129981756210327</v>
      </c>
      <c r="AU578">
        <v>1.2604618072509766</v>
      </c>
      <c r="AV578">
        <v>1.2452108860015869</v>
      </c>
      <c r="AW578">
        <v>1.2203155755996704</v>
      </c>
      <c r="AX578">
        <v>1.0525169372558594</v>
      </c>
      <c r="AY578">
        <v>0.29791927337646484</v>
      </c>
      <c r="AZ578">
        <v>0.20036903023719788</v>
      </c>
      <c r="BA578">
        <v>0.15522642433643341</v>
      </c>
      <c r="BB578">
        <v>9.8071053624153137E-2</v>
      </c>
      <c r="BC578">
        <v>0.10569024085998535</v>
      </c>
      <c r="BD578">
        <v>0.11424433439970016</v>
      </c>
      <c r="BE578">
        <v>62.687076568603516</v>
      </c>
      <c r="BF578">
        <v>63.149658203125</v>
      </c>
      <c r="BG578">
        <v>63.834178924560547</v>
      </c>
      <c r="BH578">
        <v>64.778060913085937</v>
      </c>
      <c r="BI578">
        <v>63.056121826171875</v>
      </c>
      <c r="BJ578">
        <v>62.074825286865234</v>
      </c>
      <c r="BK578">
        <v>63.065471649169922</v>
      </c>
      <c r="BL578">
        <v>68.4251708984375</v>
      </c>
      <c r="BM578">
        <v>76.303565979003906</v>
      </c>
      <c r="BN578">
        <v>81.256797790527344</v>
      </c>
      <c r="BO578">
        <v>85.441329956054687</v>
      </c>
      <c r="BP578">
        <v>86.672622680664063</v>
      </c>
      <c r="BQ578">
        <v>86.875846862792969</v>
      </c>
      <c r="BR578">
        <v>86.941322326660156</v>
      </c>
      <c r="BS578">
        <v>85.931968688964844</v>
      </c>
      <c r="BT578">
        <v>83.553573608398438</v>
      </c>
      <c r="BU578">
        <v>83.303565979003906</v>
      </c>
      <c r="BV578">
        <v>82.831634521484375</v>
      </c>
      <c r="BW578">
        <v>82.415817260742188</v>
      </c>
      <c r="BX578">
        <v>79.165817260742188</v>
      </c>
      <c r="BY578">
        <v>75.443870544433594</v>
      </c>
      <c r="BZ578">
        <v>71.528060913085937</v>
      </c>
      <c r="CA578">
        <v>71.009353637695312</v>
      </c>
      <c r="CB578">
        <v>68.130950927734375</v>
      </c>
      <c r="CC578">
        <v>0.19075185060501099</v>
      </c>
      <c r="CD578">
        <v>0.15264138579368591</v>
      </c>
      <c r="CE578">
        <v>0.12789346277713776</v>
      </c>
      <c r="CF578">
        <v>0.16743864119052887</v>
      </c>
      <c r="CG578">
        <v>0.2052638977766037</v>
      </c>
      <c r="CH578">
        <v>0.2516743540763855</v>
      </c>
      <c r="CI578">
        <v>0.22315055131912231</v>
      </c>
      <c r="CJ578">
        <v>0.22051991522312164</v>
      </c>
      <c r="CK578">
        <v>0.1220671758055687</v>
      </c>
      <c r="CL578">
        <v>0.22642183303833008</v>
      </c>
      <c r="CM578">
        <v>0.21443085372447968</v>
      </c>
      <c r="CN578">
        <v>0.20957204699516296</v>
      </c>
      <c r="CO578">
        <v>0.19226275384426117</v>
      </c>
      <c r="CP578">
        <v>0.1828276664018631</v>
      </c>
      <c r="CQ578">
        <v>0.19301916658878326</v>
      </c>
      <c r="CR578">
        <v>0.25417536497116089</v>
      </c>
      <c r="CS578">
        <v>0.20490182936191559</v>
      </c>
      <c r="CT578">
        <v>0.20844656229019165</v>
      </c>
      <c r="CU578">
        <v>0.2396634966135025</v>
      </c>
      <c r="CV578">
        <v>0.2710324227809906</v>
      </c>
      <c r="CW578">
        <v>0.29079970717430115</v>
      </c>
      <c r="CX578">
        <v>0.30318334698677063</v>
      </c>
      <c r="CY578">
        <v>0.26950392127037048</v>
      </c>
      <c r="CZ578">
        <v>0.23501260578632355</v>
      </c>
    </row>
    <row r="579" spans="1:104" x14ac:dyDescent="0.25">
      <c r="A579" t="s">
        <v>714</v>
      </c>
      <c r="B579" t="s">
        <v>169</v>
      </c>
      <c r="C579" t="s">
        <v>26</v>
      </c>
      <c r="D579" t="s">
        <v>183</v>
      </c>
      <c r="E579" t="s">
        <v>183</v>
      </c>
      <c r="F579">
        <v>2016</v>
      </c>
      <c r="G579" t="s">
        <v>175</v>
      </c>
      <c r="H579">
        <v>6</v>
      </c>
      <c r="I579">
        <v>25.089838027954102</v>
      </c>
      <c r="J579">
        <v>24.199018478393555</v>
      </c>
      <c r="K579">
        <v>23.640981674194336</v>
      </c>
      <c r="L579">
        <v>23.501596450805664</v>
      </c>
      <c r="M579">
        <v>24.36248779296875</v>
      </c>
      <c r="N579">
        <v>26.476581573486328</v>
      </c>
      <c r="O579">
        <v>29.301942825317383</v>
      </c>
      <c r="P579">
        <v>32.999546051025391</v>
      </c>
      <c r="Q579">
        <v>36.693912506103516</v>
      </c>
      <c r="R579">
        <v>39.797431945800781</v>
      </c>
      <c r="S579">
        <v>42.290359497070312</v>
      </c>
      <c r="T579">
        <v>43.652050018310547</v>
      </c>
      <c r="U579">
        <v>44.114051818847656</v>
      </c>
      <c r="V579">
        <v>44.353412628173828</v>
      </c>
      <c r="W579">
        <v>44.005275726318359</v>
      </c>
      <c r="X579">
        <v>42.8929443359375</v>
      </c>
      <c r="Y579">
        <v>41.268264770507812</v>
      </c>
      <c r="Z579">
        <v>39.013816833496094</v>
      </c>
      <c r="AA579">
        <v>36.199806213378906</v>
      </c>
      <c r="AB579">
        <v>34.739639282226562</v>
      </c>
      <c r="AC579">
        <v>34.193523406982422</v>
      </c>
      <c r="AD579">
        <v>32.069965362548828</v>
      </c>
      <c r="AE579">
        <v>29.447494506835938</v>
      </c>
      <c r="AF579">
        <v>27.170669555664062</v>
      </c>
      <c r="AG579">
        <v>-7.51850800588727E-3</v>
      </c>
      <c r="AH579">
        <v>3.6331228911876678E-2</v>
      </c>
      <c r="AI579">
        <v>1.2799038551747799E-2</v>
      </c>
      <c r="AJ579">
        <v>3.1583972275257111E-2</v>
      </c>
      <c r="AK579">
        <v>-1.0824152268469334E-2</v>
      </c>
      <c r="AL579">
        <v>-1.1308095417916775E-2</v>
      </c>
      <c r="AM579">
        <v>-0.12787969410419464</v>
      </c>
      <c r="AN579">
        <v>-4.4863298535346985E-2</v>
      </c>
      <c r="AO579">
        <v>4.1682958602905273E-2</v>
      </c>
      <c r="AP579">
        <v>0.10176251828670502</v>
      </c>
      <c r="AQ579">
        <v>0.3238520622253418</v>
      </c>
      <c r="AR579">
        <v>1.4237946271896362</v>
      </c>
      <c r="AS579">
        <v>1.4261776208877563</v>
      </c>
      <c r="AT579">
        <v>1.339936375617981</v>
      </c>
      <c r="AU579">
        <v>1.2875604629516602</v>
      </c>
      <c r="AV579">
        <v>1.2801542282104492</v>
      </c>
      <c r="AW579">
        <v>1.2685697078704834</v>
      </c>
      <c r="AX579">
        <v>1.0985188484191895</v>
      </c>
      <c r="AY579">
        <v>0.31400778889656067</v>
      </c>
      <c r="AZ579">
        <v>0.20739448070526123</v>
      </c>
      <c r="BA579">
        <v>0.16038443148136139</v>
      </c>
      <c r="BB579">
        <v>0.10222463309764862</v>
      </c>
      <c r="BC579">
        <v>0.11043933033943176</v>
      </c>
      <c r="BD579">
        <v>0.11923904716968536</v>
      </c>
      <c r="BE579">
        <v>65.825637817382813</v>
      </c>
      <c r="BF579">
        <v>64.334251403808594</v>
      </c>
      <c r="BG579">
        <v>63.852970123291016</v>
      </c>
      <c r="BH579">
        <v>63.362335205078125</v>
      </c>
      <c r="BI579">
        <v>63.852222442626953</v>
      </c>
      <c r="BJ579">
        <v>62.889667510986328</v>
      </c>
      <c r="BK579">
        <v>62.889667510986328</v>
      </c>
      <c r="BL579">
        <v>68.25</v>
      </c>
      <c r="BM579">
        <v>73.600967407226562</v>
      </c>
      <c r="BN579">
        <v>76.850776672363281</v>
      </c>
      <c r="BO579">
        <v>82.940704345703125</v>
      </c>
      <c r="BP579">
        <v>85.672538757324219</v>
      </c>
      <c r="BQ579">
        <v>85.95062255859375</v>
      </c>
      <c r="BR579">
        <v>86.709053039550781</v>
      </c>
      <c r="BS579">
        <v>84.765220642089844</v>
      </c>
      <c r="BT579">
        <v>85.496498107910156</v>
      </c>
      <c r="BU579">
        <v>86.015960693359375</v>
      </c>
      <c r="BV579">
        <v>84.27532958984375</v>
      </c>
      <c r="BW579">
        <v>81.599472045898437</v>
      </c>
      <c r="BX579">
        <v>78.887100219726563</v>
      </c>
      <c r="BY579">
        <v>74.731834411621094</v>
      </c>
      <c r="BZ579">
        <v>71.537261962890625</v>
      </c>
      <c r="CA579">
        <v>70.296623229980469</v>
      </c>
      <c r="CB579">
        <v>68.121505737304688</v>
      </c>
      <c r="CC579">
        <v>0.19937632977962494</v>
      </c>
      <c r="CD579">
        <v>0.15913510322570801</v>
      </c>
      <c r="CE579">
        <v>0.13348011672496796</v>
      </c>
      <c r="CF579">
        <v>0.17402806878089905</v>
      </c>
      <c r="CG579">
        <v>0.21300593018531799</v>
      </c>
      <c r="CH579">
        <v>0.26014229655265808</v>
      </c>
      <c r="CI579">
        <v>0.22938574850559235</v>
      </c>
      <c r="CJ579">
        <v>0.22651194036006927</v>
      </c>
      <c r="CK579">
        <v>0.12396731972694397</v>
      </c>
      <c r="CL579">
        <v>0.23018410801887512</v>
      </c>
      <c r="CM579">
        <v>0.2193119078874588</v>
      </c>
      <c r="CN579">
        <v>0.21434001624584198</v>
      </c>
      <c r="CO579">
        <v>0.19624075293540955</v>
      </c>
      <c r="CP579">
        <v>0.18621420860290527</v>
      </c>
      <c r="CQ579">
        <v>0.19687220454216003</v>
      </c>
      <c r="CR579">
        <v>0.26076406240463257</v>
      </c>
      <c r="CS579">
        <v>0.21265360713005066</v>
      </c>
      <c r="CT579">
        <v>0.21672503650188446</v>
      </c>
      <c r="CU579">
        <v>0.24989809095859528</v>
      </c>
      <c r="CV579">
        <v>0.27783763408660889</v>
      </c>
      <c r="CW579">
        <v>0.29820498824119568</v>
      </c>
      <c r="CX579">
        <v>0.31247419118881226</v>
      </c>
      <c r="CY579">
        <v>0.2786562442779541</v>
      </c>
      <c r="CZ579">
        <v>0.24336247146129608</v>
      </c>
    </row>
    <row r="580" spans="1:104" x14ac:dyDescent="0.25">
      <c r="A580" t="s">
        <v>715</v>
      </c>
      <c r="B580" t="s">
        <v>169</v>
      </c>
      <c r="C580" t="s">
        <v>26</v>
      </c>
      <c r="D580" t="s">
        <v>183</v>
      </c>
      <c r="E580" t="s">
        <v>183</v>
      </c>
      <c r="F580">
        <v>2016</v>
      </c>
      <c r="G580" t="s">
        <v>176</v>
      </c>
      <c r="H580">
        <v>7</v>
      </c>
      <c r="I580">
        <v>25.767520904541016</v>
      </c>
      <c r="J580">
        <v>24.889308929443359</v>
      </c>
      <c r="K580">
        <v>24.300363540649414</v>
      </c>
      <c r="L580">
        <v>24.202032089233398</v>
      </c>
      <c r="M580">
        <v>25.123369216918945</v>
      </c>
      <c r="N580">
        <v>27.482881546020508</v>
      </c>
      <c r="O580">
        <v>30.452053070068359</v>
      </c>
      <c r="P580">
        <v>33.8822021484375</v>
      </c>
      <c r="Q580">
        <v>37.080070495605469</v>
      </c>
      <c r="R580">
        <v>39.738227844238281</v>
      </c>
      <c r="S580">
        <v>41.8297119140625</v>
      </c>
      <c r="T580">
        <v>42.966365814208984</v>
      </c>
      <c r="U580">
        <v>43.543910980224609</v>
      </c>
      <c r="V580">
        <v>43.960376739501953</v>
      </c>
      <c r="W580">
        <v>43.844730377197266</v>
      </c>
      <c r="X580">
        <v>43.157360076904297</v>
      </c>
      <c r="Y580">
        <v>41.799190521240234</v>
      </c>
      <c r="Z580">
        <v>39.53955078125</v>
      </c>
      <c r="AA580">
        <v>36.622196197509766</v>
      </c>
      <c r="AB580">
        <v>35.066635131835938</v>
      </c>
      <c r="AC580">
        <v>34.632514953613281</v>
      </c>
      <c r="AD580">
        <v>32.618515014648438</v>
      </c>
      <c r="AE580">
        <v>30.010223388671875</v>
      </c>
      <c r="AF580">
        <v>27.754335403442383</v>
      </c>
      <c r="AG580">
        <v>-6.2456661835312843E-3</v>
      </c>
      <c r="AH580">
        <v>3.6966428160667419E-2</v>
      </c>
      <c r="AI580">
        <v>1.4510134235024452E-2</v>
      </c>
      <c r="AJ580">
        <v>3.4429214894771576E-2</v>
      </c>
      <c r="AK580">
        <v>-7.0985979400575161E-3</v>
      </c>
      <c r="AL580">
        <v>-3.4372247755527496E-3</v>
      </c>
      <c r="AM580">
        <v>-0.12477463483810425</v>
      </c>
      <c r="AN580">
        <v>-3.3249508589506149E-2</v>
      </c>
      <c r="AO580">
        <v>5.1751557737588882E-2</v>
      </c>
      <c r="AP580">
        <v>0.10469125956296921</v>
      </c>
      <c r="AQ580">
        <v>0.31922066211700439</v>
      </c>
      <c r="AR580">
        <v>1.3885235786437988</v>
      </c>
      <c r="AS580">
        <v>1.3962917327880859</v>
      </c>
      <c r="AT580">
        <v>1.3164088726043701</v>
      </c>
      <c r="AU580">
        <v>1.2712081670761108</v>
      </c>
      <c r="AV580">
        <v>1.284376859664917</v>
      </c>
      <c r="AW580">
        <v>1.2838271856307983</v>
      </c>
      <c r="AX580">
        <v>1.1178059577941895</v>
      </c>
      <c r="AY580">
        <v>0.32932764291763306</v>
      </c>
      <c r="AZ580">
        <v>0.21624919772148132</v>
      </c>
      <c r="BA580">
        <v>0.16569870710372925</v>
      </c>
      <c r="BB580">
        <v>0.10816793143749237</v>
      </c>
      <c r="BC580">
        <v>0.11643162369728088</v>
      </c>
      <c r="BD580">
        <v>0.12421424686908722</v>
      </c>
      <c r="BE580">
        <v>69.55078125</v>
      </c>
      <c r="BF580">
        <v>69.031478881835938</v>
      </c>
      <c r="BG580">
        <v>68.564643859863281</v>
      </c>
      <c r="BH580">
        <v>68.078323364257813</v>
      </c>
      <c r="BI580">
        <v>67.822509765625</v>
      </c>
      <c r="BJ580">
        <v>67.811454772949219</v>
      </c>
      <c r="BK580">
        <v>69.012924194335938</v>
      </c>
      <c r="BL580">
        <v>70.979385375976563</v>
      </c>
      <c r="BM580">
        <v>75.552314758300781</v>
      </c>
      <c r="BN580">
        <v>77.309059143066406</v>
      </c>
      <c r="BO580">
        <v>79.058502197265625</v>
      </c>
      <c r="BP580">
        <v>78.571426391601562</v>
      </c>
      <c r="BQ580">
        <v>80.993858337402344</v>
      </c>
      <c r="BR580">
        <v>83.738235473632812</v>
      </c>
      <c r="BS580">
        <v>84.276077270507813</v>
      </c>
      <c r="BT580">
        <v>83.520462036132813</v>
      </c>
      <c r="BU580">
        <v>82.035079956054687</v>
      </c>
      <c r="BV580">
        <v>80.603096008300781</v>
      </c>
      <c r="BW580">
        <v>81.072738647460938</v>
      </c>
      <c r="BX580">
        <v>76.715896606445313</v>
      </c>
      <c r="BY580">
        <v>74.236885070800781</v>
      </c>
      <c r="BZ580">
        <v>72.991378784179687</v>
      </c>
      <c r="CA580">
        <v>71.800773620605469</v>
      </c>
      <c r="CB580">
        <v>71.773796081542969</v>
      </c>
      <c r="CC580">
        <v>0.20049700140953064</v>
      </c>
      <c r="CD580">
        <v>0.16080673038959503</v>
      </c>
      <c r="CE580">
        <v>0.13466776907444</v>
      </c>
      <c r="CF580">
        <v>0.17644062638282776</v>
      </c>
      <c r="CG580">
        <v>0.21665836870670319</v>
      </c>
      <c r="CH580">
        <v>0.26643431186676025</v>
      </c>
      <c r="CI580">
        <v>0.23435145616531372</v>
      </c>
      <c r="CJ580">
        <v>0.22811968624591827</v>
      </c>
      <c r="CK580">
        <v>0.12272500246763229</v>
      </c>
      <c r="CL580">
        <v>0.22502817213535309</v>
      </c>
      <c r="CM580">
        <v>0.21169556677341461</v>
      </c>
      <c r="CN580">
        <v>0.2052873820066452</v>
      </c>
      <c r="CO580">
        <v>0.18844425678253174</v>
      </c>
      <c r="CP580">
        <v>0.17928582429885864</v>
      </c>
      <c r="CQ580">
        <v>0.19038675725460052</v>
      </c>
      <c r="CR580">
        <v>0.25531810522079468</v>
      </c>
      <c r="CS580">
        <v>0.2102779895067215</v>
      </c>
      <c r="CT580">
        <v>0.21444527804851532</v>
      </c>
      <c r="CU580">
        <v>0.24745932221412659</v>
      </c>
      <c r="CV580">
        <v>0.27511763572692871</v>
      </c>
      <c r="CW580">
        <v>0.2958562970161438</v>
      </c>
      <c r="CX580">
        <v>0.31134754419326782</v>
      </c>
      <c r="CY580">
        <v>0.27769303321838379</v>
      </c>
      <c r="CZ580">
        <v>0.24302190542221069</v>
      </c>
    </row>
    <row r="581" spans="1:104" x14ac:dyDescent="0.25">
      <c r="A581" t="s">
        <v>716</v>
      </c>
      <c r="B581" t="s">
        <v>169</v>
      </c>
      <c r="C581" t="s">
        <v>26</v>
      </c>
      <c r="D581" t="s">
        <v>183</v>
      </c>
      <c r="E581" t="s">
        <v>183</v>
      </c>
      <c r="F581">
        <v>2016</v>
      </c>
      <c r="G581" t="s">
        <v>177</v>
      </c>
      <c r="H581">
        <v>8</v>
      </c>
      <c r="I581">
        <v>26.81805419921875</v>
      </c>
      <c r="J581">
        <v>25.83930778503418</v>
      </c>
      <c r="K581">
        <v>25.221078872680664</v>
      </c>
      <c r="L581">
        <v>25.099884033203125</v>
      </c>
      <c r="M581">
        <v>26.088216781616211</v>
      </c>
      <c r="N581">
        <v>28.70842170715332</v>
      </c>
      <c r="O581">
        <v>32.169994354248047</v>
      </c>
      <c r="P581">
        <v>35.892810821533203</v>
      </c>
      <c r="Q581">
        <v>39.821701049804688</v>
      </c>
      <c r="R581">
        <v>43.009567260742188</v>
      </c>
      <c r="S581">
        <v>45.631855010986328</v>
      </c>
      <c r="T581">
        <v>47.004829406738281</v>
      </c>
      <c r="U581">
        <v>47.651374816894531</v>
      </c>
      <c r="V581">
        <v>48.058460235595703</v>
      </c>
      <c r="W581">
        <v>47.875083923339844</v>
      </c>
      <c r="X581">
        <v>46.870841979980469</v>
      </c>
      <c r="Y581">
        <v>45.147674560546875</v>
      </c>
      <c r="Z581">
        <v>42.688621520996094</v>
      </c>
      <c r="AA581">
        <v>39.379871368408203</v>
      </c>
      <c r="AB581">
        <v>37.924541473388672</v>
      </c>
      <c r="AC581">
        <v>36.815387725830078</v>
      </c>
      <c r="AD581">
        <v>34.366996765136719</v>
      </c>
      <c r="AE581">
        <v>31.484233856201172</v>
      </c>
      <c r="AF581">
        <v>29.078041076660156</v>
      </c>
      <c r="AG581">
        <v>-1.66131037985906E-4</v>
      </c>
      <c r="AH581">
        <v>3.8584798574447632E-2</v>
      </c>
      <c r="AI581">
        <v>2.2168025374412537E-2</v>
      </c>
      <c r="AJ581">
        <v>4.6092819422483444E-2</v>
      </c>
      <c r="AK581">
        <v>1.1120988987386227E-2</v>
      </c>
      <c r="AL581">
        <v>3.486960381269455E-2</v>
      </c>
      <c r="AM581">
        <v>-9.9698148667812347E-2</v>
      </c>
      <c r="AN581">
        <v>2.2285623475909233E-2</v>
      </c>
      <c r="AO581">
        <v>0.10293737798929214</v>
      </c>
      <c r="AP581">
        <v>0.13310793042182922</v>
      </c>
      <c r="AQ581">
        <v>0.3644692599773407</v>
      </c>
      <c r="AR581">
        <v>1.5458076000213623</v>
      </c>
      <c r="AS581">
        <v>1.5655996799468994</v>
      </c>
      <c r="AT581">
        <v>1.4760820865631104</v>
      </c>
      <c r="AU581">
        <v>1.4249416589736938</v>
      </c>
      <c r="AV581">
        <v>1.454712986946106</v>
      </c>
      <c r="AW581">
        <v>1.4446028470993042</v>
      </c>
      <c r="AX581">
        <v>1.2848302125930786</v>
      </c>
      <c r="AY581">
        <v>0.43079009652137756</v>
      </c>
      <c r="AZ581">
        <v>0.27846378087997437</v>
      </c>
      <c r="BA581">
        <v>0.20220592617988586</v>
      </c>
      <c r="BB581">
        <v>0.1408541351556778</v>
      </c>
      <c r="BC581">
        <v>0.14916865527629852</v>
      </c>
      <c r="BD581">
        <v>0.1509937196969986</v>
      </c>
      <c r="BE581">
        <v>70.805877685546875</v>
      </c>
      <c r="BF581">
        <v>70.806816101074219</v>
      </c>
      <c r="BG581">
        <v>70.066200256347656</v>
      </c>
      <c r="BH581">
        <v>69.816192626953125</v>
      </c>
      <c r="BI581">
        <v>69.306068420410156</v>
      </c>
      <c r="BJ581">
        <v>69.065444946289063</v>
      </c>
      <c r="BK581">
        <v>69.074821472167969</v>
      </c>
      <c r="BL581">
        <v>71.2293701171875</v>
      </c>
      <c r="BM581">
        <v>76.118354797363281</v>
      </c>
      <c r="BN581">
        <v>80.561714172363281</v>
      </c>
      <c r="BO581">
        <v>85.477890014648438</v>
      </c>
      <c r="BP581">
        <v>87.191131591796875</v>
      </c>
      <c r="BQ581">
        <v>88.912818908691406</v>
      </c>
      <c r="BR581">
        <v>87.700325012207031</v>
      </c>
      <c r="BS581">
        <v>88.689826965332031</v>
      </c>
      <c r="BT581">
        <v>88.718704223632812</v>
      </c>
      <c r="BU581">
        <v>87.967948913574219</v>
      </c>
      <c r="BV581">
        <v>87.958572387695313</v>
      </c>
      <c r="BW581">
        <v>83.330467224121094</v>
      </c>
      <c r="BX581">
        <v>80.36834716796875</v>
      </c>
      <c r="BY581">
        <v>76.45367431640625</v>
      </c>
      <c r="BZ581">
        <v>74.480491638183594</v>
      </c>
      <c r="CA581">
        <v>73.7398681640625</v>
      </c>
      <c r="CB581">
        <v>73.7034912109375</v>
      </c>
      <c r="CC581">
        <v>0.20497903227806091</v>
      </c>
      <c r="CD581">
        <v>0.16395023465156555</v>
      </c>
      <c r="CE581">
        <v>0.13739567995071411</v>
      </c>
      <c r="CF581">
        <v>0.17988075315952301</v>
      </c>
      <c r="CG581">
        <v>0.22096036374568939</v>
      </c>
      <c r="CH581">
        <v>0.27353912591934204</v>
      </c>
      <c r="CI581">
        <v>0.24121926724910736</v>
      </c>
      <c r="CJ581">
        <v>0.23358763754367828</v>
      </c>
      <c r="CK581">
        <v>0.1269974410533905</v>
      </c>
      <c r="CL581">
        <v>0.23440323770046234</v>
      </c>
      <c r="CM581">
        <v>0.22227762639522552</v>
      </c>
      <c r="CN581">
        <v>0.21668939292430878</v>
      </c>
      <c r="CO581">
        <v>0.19925518333911896</v>
      </c>
      <c r="CP581">
        <v>0.18947315216064453</v>
      </c>
      <c r="CQ581">
        <v>0.20127727091312408</v>
      </c>
      <c r="CR581">
        <v>0.26780393719673157</v>
      </c>
      <c r="CS581">
        <v>0.21906569600105286</v>
      </c>
      <c r="CT581">
        <v>0.22455841302871704</v>
      </c>
      <c r="CU581">
        <v>0.2592775821685791</v>
      </c>
      <c r="CV581">
        <v>0.28960523009300232</v>
      </c>
      <c r="CW581">
        <v>0.30741143226623535</v>
      </c>
      <c r="CX581">
        <v>0.32175248861312866</v>
      </c>
      <c r="CY581">
        <v>0.28610175848007202</v>
      </c>
      <c r="CZ581">
        <v>0.24987329542636871</v>
      </c>
    </row>
    <row r="582" spans="1:104" x14ac:dyDescent="0.25">
      <c r="A582" t="s">
        <v>717</v>
      </c>
      <c r="B582" t="s">
        <v>169</v>
      </c>
      <c r="C582" t="s">
        <v>26</v>
      </c>
      <c r="D582" t="s">
        <v>183</v>
      </c>
      <c r="E582" t="s">
        <v>183</v>
      </c>
      <c r="F582">
        <v>2016</v>
      </c>
      <c r="G582" t="s">
        <v>178</v>
      </c>
      <c r="H582">
        <v>9</v>
      </c>
      <c r="I582">
        <v>27.709060668945312</v>
      </c>
      <c r="J582">
        <v>26.723665237426758</v>
      </c>
      <c r="K582">
        <v>26.105579376220703</v>
      </c>
      <c r="L582">
        <v>26.040626525878906</v>
      </c>
      <c r="M582">
        <v>27.188722610473633</v>
      </c>
      <c r="N582">
        <v>30.058509826660156</v>
      </c>
      <c r="O582">
        <v>34.250663757324219</v>
      </c>
      <c r="P582">
        <v>38.230113983154297</v>
      </c>
      <c r="Q582">
        <v>43.177719116210937</v>
      </c>
      <c r="R582">
        <v>47.200904846191406</v>
      </c>
      <c r="S582">
        <v>50.210254669189453</v>
      </c>
      <c r="T582">
        <v>51.814842224121094</v>
      </c>
      <c r="U582">
        <v>52.396999359130859</v>
      </c>
      <c r="V582">
        <v>52.671783447265625</v>
      </c>
      <c r="W582">
        <v>52.227981567382812</v>
      </c>
      <c r="X582">
        <v>50.680767059326172</v>
      </c>
      <c r="Y582">
        <v>48.226100921630859</v>
      </c>
      <c r="Z582">
        <v>45.357879638671875</v>
      </c>
      <c r="AA582">
        <v>41.923896789550781</v>
      </c>
      <c r="AB582">
        <v>40.987239837646484</v>
      </c>
      <c r="AC582">
        <v>38.769302368164062</v>
      </c>
      <c r="AD582">
        <v>35.874370574951172</v>
      </c>
      <c r="AE582">
        <v>32.674327850341797</v>
      </c>
      <c r="AF582">
        <v>30.146326065063477</v>
      </c>
      <c r="AG582">
        <v>8.8857803493738174E-3</v>
      </c>
      <c r="AH582">
        <v>3.889504075050354E-2</v>
      </c>
      <c r="AI582">
        <v>3.2356373965740204E-2</v>
      </c>
      <c r="AJ582">
        <v>6.1123445630073547E-2</v>
      </c>
      <c r="AK582">
        <v>3.806639090180397E-2</v>
      </c>
      <c r="AL582">
        <v>9.1397851705551147E-2</v>
      </c>
      <c r="AM582">
        <v>-5.7341162115335464E-2</v>
      </c>
      <c r="AN582">
        <v>0.10760650038719177</v>
      </c>
      <c r="AO582">
        <v>0.18259312212467194</v>
      </c>
      <c r="AP582">
        <v>0.1782633364200592</v>
      </c>
      <c r="AQ582">
        <v>0.43322062492370605</v>
      </c>
      <c r="AR582">
        <v>1.7664977312088013</v>
      </c>
      <c r="AS582">
        <v>1.8004812002182007</v>
      </c>
      <c r="AT582">
        <v>1.6906942129135132</v>
      </c>
      <c r="AU582">
        <v>1.6227585077285767</v>
      </c>
      <c r="AV582">
        <v>1.6777966022491455</v>
      </c>
      <c r="AW582">
        <v>1.6426080465316772</v>
      </c>
      <c r="AX582">
        <v>1.4861239194869995</v>
      </c>
      <c r="AY582">
        <v>0.57149696350097656</v>
      </c>
      <c r="AZ582">
        <v>0.36475282907485962</v>
      </c>
      <c r="BA582">
        <v>0.24924454092979431</v>
      </c>
      <c r="BB582">
        <v>0.18384312093257904</v>
      </c>
      <c r="BC582">
        <v>0.19066131114959717</v>
      </c>
      <c r="BD582">
        <v>0.18335063755512238</v>
      </c>
      <c r="BE582">
        <v>73.3250732421875</v>
      </c>
      <c r="BF582">
        <v>73.278152465820312</v>
      </c>
      <c r="BG582">
        <v>72.03753662109375</v>
      </c>
      <c r="BH582">
        <v>72.028152465820313</v>
      </c>
      <c r="BI582">
        <v>72.740615844726563</v>
      </c>
      <c r="BJ582">
        <v>70.5750732421875</v>
      </c>
      <c r="BK582">
        <v>72.518768310546875</v>
      </c>
      <c r="BL582">
        <v>74.193695068359375</v>
      </c>
      <c r="BM582">
        <v>82.968475341796875</v>
      </c>
      <c r="BN582">
        <v>88.44970703125</v>
      </c>
      <c r="BO582">
        <v>94.596481323242188</v>
      </c>
      <c r="BP582">
        <v>98.540176391601563</v>
      </c>
      <c r="BQ582">
        <v>99.1494140625</v>
      </c>
      <c r="BR582">
        <v>96.7244873046875</v>
      </c>
      <c r="BS582">
        <v>95.568328857421875</v>
      </c>
      <c r="BT582">
        <v>93.16217041015625</v>
      </c>
      <c r="BU582">
        <v>93.69970703125</v>
      </c>
      <c r="BV582">
        <v>93.468475341796875</v>
      </c>
      <c r="BW582">
        <v>89.552932739257813</v>
      </c>
      <c r="BX582">
        <v>84.88739013671875</v>
      </c>
      <c r="BY582">
        <v>80.721847534179688</v>
      </c>
      <c r="BZ582">
        <v>79.731231689453125</v>
      </c>
      <c r="CA582">
        <v>78.71246337890625</v>
      </c>
      <c r="CB582">
        <v>75.018768310546875</v>
      </c>
      <c r="CC582">
        <v>0.20438043773174286</v>
      </c>
      <c r="CD582">
        <v>0.16345474123954773</v>
      </c>
      <c r="CE582">
        <v>0.13717833161354065</v>
      </c>
      <c r="CF582">
        <v>0.18000410497188568</v>
      </c>
      <c r="CG582">
        <v>0.223362997174263</v>
      </c>
      <c r="CH582">
        <v>0.27747532725334167</v>
      </c>
      <c r="CI582">
        <v>0.24920347332954407</v>
      </c>
      <c r="CJ582">
        <v>0.24175705015659332</v>
      </c>
      <c r="CK582">
        <v>0.13431321084499359</v>
      </c>
      <c r="CL582">
        <v>0.25297832489013672</v>
      </c>
      <c r="CM582">
        <v>0.24139794707298279</v>
      </c>
      <c r="CN582">
        <v>0.23609955608844757</v>
      </c>
      <c r="CO582">
        <v>0.21688809990882874</v>
      </c>
      <c r="CP582">
        <v>0.20518426597118378</v>
      </c>
      <c r="CQ582">
        <v>0.21677881479263306</v>
      </c>
      <c r="CR582">
        <v>0.2856045663356781</v>
      </c>
      <c r="CS582">
        <v>0.23012825846672058</v>
      </c>
      <c r="CT582">
        <v>0.234906867146492</v>
      </c>
      <c r="CU582">
        <v>0.2713502049446106</v>
      </c>
      <c r="CV582">
        <v>0.30505332350730896</v>
      </c>
      <c r="CW582">
        <v>0.31736892461776733</v>
      </c>
      <c r="CX582">
        <v>0.32850691676139832</v>
      </c>
      <c r="CY582">
        <v>0.2895471453666687</v>
      </c>
      <c r="CZ582">
        <v>0.25239574909210205</v>
      </c>
    </row>
    <row r="583" spans="1:104" x14ac:dyDescent="0.25">
      <c r="A583" t="s">
        <v>718</v>
      </c>
      <c r="B583" t="s">
        <v>169</v>
      </c>
      <c r="C583" t="s">
        <v>26</v>
      </c>
      <c r="D583" t="s">
        <v>183</v>
      </c>
      <c r="E583" t="s">
        <v>183</v>
      </c>
      <c r="F583">
        <v>2016</v>
      </c>
      <c r="G583" t="s">
        <v>179</v>
      </c>
      <c r="H583">
        <v>10</v>
      </c>
      <c r="I583">
        <v>25.75160026550293</v>
      </c>
      <c r="J583">
        <v>24.857997894287109</v>
      </c>
      <c r="K583">
        <v>24.283878326416016</v>
      </c>
      <c r="L583">
        <v>24.157920837402344</v>
      </c>
      <c r="M583">
        <v>25.083663940429688</v>
      </c>
      <c r="N583">
        <v>27.420412063598633</v>
      </c>
      <c r="O583">
        <v>31.234615325927734</v>
      </c>
      <c r="P583">
        <v>34.255973815917969</v>
      </c>
      <c r="Q583">
        <v>38.096691131591797</v>
      </c>
      <c r="R583">
        <v>41.558944702148438</v>
      </c>
      <c r="S583">
        <v>44.493026733398437</v>
      </c>
      <c r="T583">
        <v>46.369247436523438</v>
      </c>
      <c r="U583">
        <v>47.326045989990234</v>
      </c>
      <c r="V583">
        <v>48.088848114013672</v>
      </c>
      <c r="W583">
        <v>47.871723175048828</v>
      </c>
      <c r="X583">
        <v>46.496902465820313</v>
      </c>
      <c r="Y583">
        <v>44.209651947021484</v>
      </c>
      <c r="Z583">
        <v>41.356060028076172</v>
      </c>
      <c r="AA583">
        <v>39.235305786132813</v>
      </c>
      <c r="AB583">
        <v>37.697315216064453</v>
      </c>
      <c r="AC583">
        <v>35.542854309082031</v>
      </c>
      <c r="AD583">
        <v>32.948802947998047</v>
      </c>
      <c r="AE583">
        <v>30.109260559082031</v>
      </c>
      <c r="AF583">
        <v>27.81733512878418</v>
      </c>
      <c r="AG583">
        <v>-4.0028397925198078E-3</v>
      </c>
      <c r="AH583">
        <v>3.778538852930069E-2</v>
      </c>
      <c r="AI583">
        <v>1.7464432865381241E-2</v>
      </c>
      <c r="AJ583">
        <v>3.8854479789733887E-2</v>
      </c>
      <c r="AK583">
        <v>-2.704078215174377E-4</v>
      </c>
      <c r="AL583">
        <v>1.076082605868578E-2</v>
      </c>
      <c r="AM583">
        <v>-0.11633241176605225</v>
      </c>
      <c r="AN583">
        <v>-1.2565872631967068E-2</v>
      </c>
      <c r="AO583">
        <v>7.2327189147472382E-2</v>
      </c>
      <c r="AP583">
        <v>0.11929670721292496</v>
      </c>
      <c r="AQ583">
        <v>0.35251894593238831</v>
      </c>
      <c r="AR583">
        <v>1.5283840894699097</v>
      </c>
      <c r="AS583">
        <v>1.5471732616424561</v>
      </c>
      <c r="AT583">
        <v>1.4688022136688232</v>
      </c>
      <c r="AU583">
        <v>1.4158248901367188</v>
      </c>
      <c r="AV583">
        <v>1.4188085794448853</v>
      </c>
      <c r="AW583">
        <v>1.3916219472885132</v>
      </c>
      <c r="AX583">
        <v>1.2139120101928711</v>
      </c>
      <c r="AY583">
        <v>0.38363215327262878</v>
      </c>
      <c r="AZ583">
        <v>0.24910181760787964</v>
      </c>
      <c r="BA583">
        <v>0.18205870687961578</v>
      </c>
      <c r="BB583">
        <v>0.12074792385101318</v>
      </c>
      <c r="BC583">
        <v>0.12905637919902802</v>
      </c>
      <c r="BD583">
        <v>0.13517354428768158</v>
      </c>
      <c r="BE583">
        <v>70.094482421875</v>
      </c>
      <c r="BF583">
        <v>68.372657775878906</v>
      </c>
      <c r="BG583">
        <v>69.056159973144531</v>
      </c>
      <c r="BH583">
        <v>68.566497802734375</v>
      </c>
      <c r="BI583">
        <v>66.854057312011719</v>
      </c>
      <c r="BJ583">
        <v>66.60406494140625</v>
      </c>
      <c r="BK583">
        <v>67.546958923339844</v>
      </c>
      <c r="BL583">
        <v>67.566497802734375</v>
      </c>
      <c r="BM583">
        <v>74.071372985839844</v>
      </c>
      <c r="BN583">
        <v>78.783424377441406</v>
      </c>
      <c r="BO583">
        <v>83.006568908691406</v>
      </c>
      <c r="BP583">
        <v>83.589775085449219</v>
      </c>
      <c r="BQ583">
        <v>84.081504821777344</v>
      </c>
      <c r="BR583">
        <v>85.072303771972656</v>
      </c>
      <c r="BS583">
        <v>84.793380737304687</v>
      </c>
      <c r="BT583">
        <v>85.496612548828125</v>
      </c>
      <c r="BU583">
        <v>84.794136047363281</v>
      </c>
      <c r="BV583">
        <v>81.377151489257813</v>
      </c>
      <c r="BW583">
        <v>77.683883666992188</v>
      </c>
      <c r="BX583">
        <v>73.806159973144531</v>
      </c>
      <c r="BY583">
        <v>72.325889587402344</v>
      </c>
      <c r="BZ583">
        <v>69.891624450683594</v>
      </c>
      <c r="CA583">
        <v>68.660415649414063</v>
      </c>
      <c r="CB583">
        <v>68.151016235351562</v>
      </c>
      <c r="CC583">
        <v>0.20351269841194153</v>
      </c>
      <c r="CD583">
        <v>0.162657231092453</v>
      </c>
      <c r="CE583">
        <v>0.13614904880523682</v>
      </c>
      <c r="CF583">
        <v>0.17770671844482422</v>
      </c>
      <c r="CG583">
        <v>0.21826674044132233</v>
      </c>
      <c r="CH583">
        <v>0.26622477173805237</v>
      </c>
      <c r="CI583">
        <v>0.23840586841106415</v>
      </c>
      <c r="CJ583">
        <v>0.23126018047332764</v>
      </c>
      <c r="CK583">
        <v>0.12687286734580994</v>
      </c>
      <c r="CL583">
        <v>0.23626568913459778</v>
      </c>
      <c r="CM583">
        <v>0.22593733668327332</v>
      </c>
      <c r="CN583">
        <v>0.2219478040933609</v>
      </c>
      <c r="CO583">
        <v>0.20441006124019623</v>
      </c>
      <c r="CP583">
        <v>0.19583518803119659</v>
      </c>
      <c r="CQ583">
        <v>0.20769420266151428</v>
      </c>
      <c r="CR583">
        <v>0.27422887086868286</v>
      </c>
      <c r="CS583">
        <v>0.22153486311435699</v>
      </c>
      <c r="CT583">
        <v>0.22541996836662292</v>
      </c>
      <c r="CU583">
        <v>0.26303720474243164</v>
      </c>
      <c r="CV583">
        <v>0.29172679781913757</v>
      </c>
      <c r="CW583">
        <v>0.30443179607391357</v>
      </c>
      <c r="CX583">
        <v>0.31587061285972595</v>
      </c>
      <c r="CY583">
        <v>0.28134945034980774</v>
      </c>
      <c r="CZ583">
        <v>0.24698905646800995</v>
      </c>
    </row>
    <row r="584" spans="1:104" x14ac:dyDescent="0.25">
      <c r="A584" t="s">
        <v>719</v>
      </c>
      <c r="B584" t="s">
        <v>169</v>
      </c>
      <c r="C584" t="s">
        <v>26</v>
      </c>
      <c r="D584" t="s">
        <v>183</v>
      </c>
      <c r="E584" t="s">
        <v>183</v>
      </c>
      <c r="F584">
        <v>2016</v>
      </c>
      <c r="G584" t="s">
        <v>180</v>
      </c>
      <c r="H584">
        <v>11</v>
      </c>
      <c r="I584">
        <v>23.650667190551758</v>
      </c>
      <c r="J584">
        <v>22.958208084106445</v>
      </c>
      <c r="K584">
        <v>22.531404495239258</v>
      </c>
      <c r="L584">
        <v>22.534702301025391</v>
      </c>
      <c r="M584">
        <v>23.474136352539063</v>
      </c>
      <c r="N584">
        <v>25.637407302856445</v>
      </c>
      <c r="O584">
        <v>28.491172790527344</v>
      </c>
      <c r="P584">
        <v>31.405374526977539</v>
      </c>
      <c r="Q584">
        <v>34.673320770263672</v>
      </c>
      <c r="R584">
        <v>37.355754852294922</v>
      </c>
      <c r="S584">
        <v>39.599822998046875</v>
      </c>
      <c r="T584">
        <v>40.896415710449219</v>
      </c>
      <c r="U584">
        <v>41.550987243652344</v>
      </c>
      <c r="V584">
        <v>42.112651824951172</v>
      </c>
      <c r="W584">
        <v>41.779869079589844</v>
      </c>
      <c r="X584">
        <v>40.325111389160156</v>
      </c>
      <c r="Y584">
        <v>38.688980102539063</v>
      </c>
      <c r="Z584">
        <v>37.788955688476563</v>
      </c>
      <c r="AA584">
        <v>35.088665008544922</v>
      </c>
      <c r="AB584">
        <v>33.199680328369141</v>
      </c>
      <c r="AC584">
        <v>31.566829681396484</v>
      </c>
      <c r="AD584">
        <v>29.472866058349609</v>
      </c>
      <c r="AE584">
        <v>27.130786895751953</v>
      </c>
      <c r="AF584">
        <v>25.250516891479492</v>
      </c>
      <c r="AG584">
        <v>-1.3732964172959328E-2</v>
      </c>
      <c r="AH584">
        <v>3.47585529088974E-2</v>
      </c>
      <c r="AI584">
        <v>5.0194063223898411E-3</v>
      </c>
      <c r="AJ584">
        <v>1.9929291680455208E-2</v>
      </c>
      <c r="AK584">
        <v>-2.9747821390628815E-2</v>
      </c>
      <c r="AL584">
        <v>-4.9991380423307419E-2</v>
      </c>
      <c r="AM584">
        <v>-0.15618620812892914</v>
      </c>
      <c r="AN584">
        <v>-0.10211136192083359</v>
      </c>
      <c r="AO584">
        <v>-9.9939573556184769E-3</v>
      </c>
      <c r="AP584">
        <v>7.5011551380157471E-2</v>
      </c>
      <c r="AQ584">
        <v>0.28736791014671326</v>
      </c>
      <c r="AR584">
        <v>1.3115330934524536</v>
      </c>
      <c r="AS584">
        <v>1.3120236396789551</v>
      </c>
      <c r="AT584">
        <v>1.2436021566390991</v>
      </c>
      <c r="AU584">
        <v>1.1980597972869873</v>
      </c>
      <c r="AV584">
        <v>1.1553401947021484</v>
      </c>
      <c r="AW584">
        <v>1.1377154588699341</v>
      </c>
      <c r="AX584">
        <v>0.97608768939971924</v>
      </c>
      <c r="AY584">
        <v>0.22153404355049133</v>
      </c>
      <c r="AZ584">
        <v>0.15089361369609833</v>
      </c>
      <c r="BA584">
        <v>0.12393853813409805</v>
      </c>
      <c r="BB584">
        <v>6.8944349884986877E-2</v>
      </c>
      <c r="BC584">
        <v>7.6616309583187103E-2</v>
      </c>
      <c r="BD584">
        <v>9.1779671609401703E-2</v>
      </c>
      <c r="BE584">
        <v>59.928401947021484</v>
      </c>
      <c r="BF584">
        <v>59.660354614257812</v>
      </c>
      <c r="BG584">
        <v>58.8721923828125</v>
      </c>
      <c r="BH584">
        <v>58.602828979492187</v>
      </c>
      <c r="BI584">
        <v>58.372566223144531</v>
      </c>
      <c r="BJ584">
        <v>57.131214141845703</v>
      </c>
      <c r="BK584">
        <v>57.806961059570313</v>
      </c>
      <c r="BL584">
        <v>60.269172668457031</v>
      </c>
      <c r="BM584">
        <v>67.609573364257813</v>
      </c>
      <c r="BN584">
        <v>75.2462158203125</v>
      </c>
      <c r="BO584">
        <v>78.820846557617188</v>
      </c>
      <c r="BP584">
        <v>81.848861694335938</v>
      </c>
      <c r="BQ584">
        <v>84.320655822753906</v>
      </c>
      <c r="BR584">
        <v>83.619155883789063</v>
      </c>
      <c r="BS584">
        <v>83.4248046875</v>
      </c>
      <c r="BT584">
        <v>82.943038940429688</v>
      </c>
      <c r="BU584">
        <v>80.471420288085938</v>
      </c>
      <c r="BV584">
        <v>75.306205749511719</v>
      </c>
      <c r="BW584">
        <v>69.938362121582031</v>
      </c>
      <c r="BX584">
        <v>65.678962707519531</v>
      </c>
      <c r="BY584">
        <v>64.697761535644531</v>
      </c>
      <c r="BZ584">
        <v>61.725208282470703</v>
      </c>
      <c r="CA584">
        <v>60.688552856445313</v>
      </c>
      <c r="CB584">
        <v>59.198135375976563</v>
      </c>
      <c r="CC584">
        <v>0.19855308532714844</v>
      </c>
      <c r="CD584">
        <v>0.15891684591770172</v>
      </c>
      <c r="CE584">
        <v>0.13344892859458923</v>
      </c>
      <c r="CF584">
        <v>0.17505961656570435</v>
      </c>
      <c r="CG584">
        <v>0.21581800282001495</v>
      </c>
      <c r="CH584">
        <v>0.26148030161857605</v>
      </c>
      <c r="CI584">
        <v>0.23167690634727478</v>
      </c>
      <c r="CJ584">
        <v>0.22702698409557343</v>
      </c>
      <c r="CK584">
        <v>0.12405022233724594</v>
      </c>
      <c r="CL584">
        <v>0.22995240986347198</v>
      </c>
      <c r="CM584">
        <v>0.21891193091869354</v>
      </c>
      <c r="CN584">
        <v>0.21376495063304901</v>
      </c>
      <c r="CO584">
        <v>0.19690342247486115</v>
      </c>
      <c r="CP584">
        <v>0.18881349265575409</v>
      </c>
      <c r="CQ584">
        <v>0.20033758878707886</v>
      </c>
      <c r="CR584">
        <v>0.26368159055709839</v>
      </c>
      <c r="CS584">
        <v>0.21321931481361389</v>
      </c>
      <c r="CT584">
        <v>0.21868862211704254</v>
      </c>
      <c r="CU584">
        <v>0.25005665421485901</v>
      </c>
      <c r="CV584">
        <v>0.2751375138759613</v>
      </c>
      <c r="CW584">
        <v>0.29124313592910767</v>
      </c>
      <c r="CX584">
        <v>0.30486273765563965</v>
      </c>
      <c r="CY584">
        <v>0.27192550897598267</v>
      </c>
      <c r="CZ584">
        <v>0.23945319652557373</v>
      </c>
    </row>
    <row r="585" spans="1:104" x14ac:dyDescent="0.25">
      <c r="A585" t="s">
        <v>720</v>
      </c>
      <c r="B585" t="s">
        <v>169</v>
      </c>
      <c r="C585" t="s">
        <v>26</v>
      </c>
      <c r="D585" t="s">
        <v>183</v>
      </c>
      <c r="E585" t="s">
        <v>183</v>
      </c>
      <c r="F585">
        <v>2016</v>
      </c>
      <c r="G585" t="s">
        <v>181</v>
      </c>
      <c r="H585">
        <v>12</v>
      </c>
      <c r="I585">
        <v>21.322414398193359</v>
      </c>
      <c r="J585">
        <v>20.840616226196289</v>
      </c>
      <c r="K585">
        <v>20.651369094848633</v>
      </c>
      <c r="L585">
        <v>20.771978378295898</v>
      </c>
      <c r="M585">
        <v>21.720769882202148</v>
      </c>
      <c r="N585">
        <v>23.834983825683594</v>
      </c>
      <c r="O585">
        <v>26.582302093505859</v>
      </c>
      <c r="P585">
        <v>29.098848342895508</v>
      </c>
      <c r="Q585">
        <v>30.963106155395508</v>
      </c>
      <c r="R585">
        <v>31.603643417358398</v>
      </c>
      <c r="S585">
        <v>31.769590377807617</v>
      </c>
      <c r="T585">
        <v>31.416696548461914</v>
      </c>
      <c r="U585">
        <v>30.964572906494141</v>
      </c>
      <c r="V585">
        <v>30.614925384521484</v>
      </c>
      <c r="W585">
        <v>30.115901947021484</v>
      </c>
      <c r="X585">
        <v>29.348545074462891</v>
      </c>
      <c r="Y585">
        <v>29.114522933959961</v>
      </c>
      <c r="Z585">
        <v>30.136999130249023</v>
      </c>
      <c r="AA585">
        <v>29.45604133605957</v>
      </c>
      <c r="AB585">
        <v>28.244016647338867</v>
      </c>
      <c r="AC585">
        <v>27.118488311767578</v>
      </c>
      <c r="AD585">
        <v>25.749626159667969</v>
      </c>
      <c r="AE585">
        <v>23.985677719116211</v>
      </c>
      <c r="AF585">
        <v>22.598672866821289</v>
      </c>
      <c r="AG585">
        <v>-4.471181333065033E-2</v>
      </c>
      <c r="AH585">
        <v>3.0503362417221069E-2</v>
      </c>
      <c r="AI585">
        <v>-3.2248262315988541E-2</v>
      </c>
      <c r="AJ585">
        <v>-3.5643298178911209E-2</v>
      </c>
      <c r="AK585">
        <v>-0.12402471154928207</v>
      </c>
      <c r="AL585">
        <v>-0.24206998944282532</v>
      </c>
      <c r="AM585">
        <v>-0.30471989512443542</v>
      </c>
      <c r="AN585">
        <v>-0.38405537605285645</v>
      </c>
      <c r="AO585">
        <v>-0.25007596611976624</v>
      </c>
      <c r="AP585">
        <v>-4.2933061718940735E-2</v>
      </c>
      <c r="AQ585">
        <v>0.12395146489143372</v>
      </c>
      <c r="AR585">
        <v>0.8058592677116394</v>
      </c>
      <c r="AS585">
        <v>0.74431705474853516</v>
      </c>
      <c r="AT585">
        <v>0.68481558561325073</v>
      </c>
      <c r="AU585">
        <v>0.65767455101013184</v>
      </c>
      <c r="AV585">
        <v>0.52990347146987915</v>
      </c>
      <c r="AW585">
        <v>0.54210376739501953</v>
      </c>
      <c r="AX585">
        <v>0.38101285696029663</v>
      </c>
      <c r="AY585">
        <v>-0.19336779415607452</v>
      </c>
      <c r="AZ585">
        <v>-9.3600787222385406E-2</v>
      </c>
      <c r="BA585">
        <v>-2.1460060030221939E-2</v>
      </c>
      <c r="BB585">
        <v>-7.1189336478710175E-2</v>
      </c>
      <c r="BC585">
        <v>-6.4972527325153351E-2</v>
      </c>
      <c r="BD585">
        <v>-2.2477878257632256E-2</v>
      </c>
      <c r="BE585">
        <v>47.391105651855469</v>
      </c>
      <c r="BF585">
        <v>46.891105651855469</v>
      </c>
      <c r="BG585">
        <v>45.428733825683594</v>
      </c>
      <c r="BH585">
        <v>45.159919738769531</v>
      </c>
      <c r="BI585">
        <v>45.391105651855469</v>
      </c>
      <c r="BJ585">
        <v>45.353477478027344</v>
      </c>
      <c r="BK585">
        <v>44.391105651855469</v>
      </c>
      <c r="BL585">
        <v>45.372291564941406</v>
      </c>
      <c r="BM585">
        <v>47.834663391113281</v>
      </c>
      <c r="BN585">
        <v>50.806442260742187</v>
      </c>
      <c r="BO585">
        <v>53.009407043457031</v>
      </c>
      <c r="BP585">
        <v>53.278221130371094</v>
      </c>
      <c r="BQ585">
        <v>54.037628173828125</v>
      </c>
      <c r="BR585">
        <v>55.037624359130859</v>
      </c>
      <c r="BS585">
        <v>55.981182098388672</v>
      </c>
      <c r="BT585">
        <v>55.047031402587891</v>
      </c>
      <c r="BU585">
        <v>54.306442260742187</v>
      </c>
      <c r="BV585">
        <v>50.9005126953125</v>
      </c>
      <c r="BW585">
        <v>49.4005126953125</v>
      </c>
      <c r="BX585">
        <v>48.678730010986328</v>
      </c>
      <c r="BY585">
        <v>46.735176086425781</v>
      </c>
      <c r="BZ585">
        <v>47.909919738769531</v>
      </c>
      <c r="CA585">
        <v>46.188140869140625</v>
      </c>
      <c r="CB585">
        <v>45.456954956054688</v>
      </c>
      <c r="CC585">
        <v>0.24853134155273438</v>
      </c>
      <c r="CD585">
        <v>0.20001277327537537</v>
      </c>
      <c r="CE585">
        <v>0.16973309218883514</v>
      </c>
      <c r="CF585">
        <v>0.22295291721820831</v>
      </c>
      <c r="CG585">
        <v>0.27472677826881409</v>
      </c>
      <c r="CH585">
        <v>0.33190780878067017</v>
      </c>
      <c r="CI585">
        <v>0.29632645845413208</v>
      </c>
      <c r="CJ585">
        <v>0.28448641300201416</v>
      </c>
      <c r="CK585">
        <v>0.15054239332675934</v>
      </c>
      <c r="CL585">
        <v>0.26753354072570801</v>
      </c>
      <c r="CM585">
        <v>0.24359628558158875</v>
      </c>
      <c r="CN585">
        <v>0.22826504707336426</v>
      </c>
      <c r="CO585">
        <v>0.20529702305793762</v>
      </c>
      <c r="CP585">
        <v>0.19190678000450134</v>
      </c>
      <c r="CQ585">
        <v>0.20268213748931885</v>
      </c>
      <c r="CR585">
        <v>0.27305865287780762</v>
      </c>
      <c r="CS585">
        <v>0.23043157160282135</v>
      </c>
      <c r="CT585">
        <v>0.24953462183475494</v>
      </c>
      <c r="CU585">
        <v>0.29786726832389832</v>
      </c>
      <c r="CV585">
        <v>0.33191734552383423</v>
      </c>
      <c r="CW585">
        <v>0.35282051563262939</v>
      </c>
      <c r="CX585">
        <v>0.37443447113037109</v>
      </c>
      <c r="CY585">
        <v>0.33509981632232666</v>
      </c>
      <c r="CZ585">
        <v>0.29594054818153381</v>
      </c>
    </row>
    <row r="586" spans="1:104" x14ac:dyDescent="0.25">
      <c r="A586" t="s">
        <v>721</v>
      </c>
      <c r="B586" t="s">
        <v>169</v>
      </c>
      <c r="C586" t="s">
        <v>26</v>
      </c>
      <c r="D586" t="s">
        <v>183</v>
      </c>
      <c r="E586" t="s">
        <v>183</v>
      </c>
      <c r="F586">
        <v>2016</v>
      </c>
      <c r="G586" t="s">
        <v>182</v>
      </c>
      <c r="H586">
        <v>8</v>
      </c>
      <c r="I586">
        <v>26.729127883911133</v>
      </c>
      <c r="J586">
        <v>25.757043838500977</v>
      </c>
      <c r="K586">
        <v>25.142244338989258</v>
      </c>
      <c r="L586">
        <v>25.022281646728516</v>
      </c>
      <c r="M586">
        <v>26.003925323486328</v>
      </c>
      <c r="N586">
        <v>28.608541488647461</v>
      </c>
      <c r="O586">
        <v>32.056571960449219</v>
      </c>
      <c r="P586">
        <v>35.740795135498047</v>
      </c>
      <c r="Q586">
        <v>39.606552124023438</v>
      </c>
      <c r="R586">
        <v>42.729011535644531</v>
      </c>
      <c r="S586">
        <v>45.294033050537109</v>
      </c>
      <c r="T586">
        <v>46.639606475830078</v>
      </c>
      <c r="U586">
        <v>47.282814025878906</v>
      </c>
      <c r="V586">
        <v>47.701469421386719</v>
      </c>
      <c r="W586">
        <v>47.533882141113281</v>
      </c>
      <c r="X586">
        <v>46.545459747314453</v>
      </c>
      <c r="Y586">
        <v>44.849140167236328</v>
      </c>
      <c r="Z586">
        <v>42.413597106933594</v>
      </c>
      <c r="AA586">
        <v>39.150501251220703</v>
      </c>
      <c r="AB586">
        <v>37.715724945068359</v>
      </c>
      <c r="AC586">
        <v>36.631473541259766</v>
      </c>
      <c r="AD586">
        <v>34.208194732666016</v>
      </c>
      <c r="AE586">
        <v>31.345172882080078</v>
      </c>
      <c r="AF586">
        <v>28.95344352722168</v>
      </c>
      <c r="AG586">
        <v>-1.4436314813792706E-3</v>
      </c>
      <c r="AH586">
        <v>3.8432352244853973E-2</v>
      </c>
      <c r="AI586">
        <v>2.0673399791121483E-2</v>
      </c>
      <c r="AJ586">
        <v>4.3875172734260559E-2</v>
      </c>
      <c r="AK586">
        <v>7.3560462333261967E-3</v>
      </c>
      <c r="AL586">
        <v>2.6990128681063652E-2</v>
      </c>
      <c r="AM586">
        <v>-0.10562192648649216</v>
      </c>
      <c r="AN586">
        <v>1.0722992941737175E-2</v>
      </c>
      <c r="AO586">
        <v>9.2682301998138428E-2</v>
      </c>
      <c r="AP586">
        <v>0.12778361141681671</v>
      </c>
      <c r="AQ586">
        <v>0.35687246918678284</v>
      </c>
      <c r="AR586">
        <v>1.5235871076583862</v>
      </c>
      <c r="AS586">
        <v>1.5412119626998901</v>
      </c>
      <c r="AT586">
        <v>1.4535760879516602</v>
      </c>
      <c r="AU586">
        <v>1.4038875102996826</v>
      </c>
      <c r="AV586">
        <v>1.4285897016525269</v>
      </c>
      <c r="AW586">
        <v>1.4192740917205811</v>
      </c>
      <c r="AX586">
        <v>1.2583928108215332</v>
      </c>
      <c r="AY586">
        <v>0.41222673654556274</v>
      </c>
      <c r="AZ586">
        <v>0.26755642890930176</v>
      </c>
      <c r="BA586">
        <v>0.1958310604095459</v>
      </c>
      <c r="BB586">
        <v>0.13481767475605011</v>
      </c>
      <c r="BC586">
        <v>0.14311261475086212</v>
      </c>
      <c r="BD586">
        <v>0.14615996181964874</v>
      </c>
      <c r="BE586">
        <v>69.876869201660156</v>
      </c>
      <c r="BF586">
        <v>69.362709045410156</v>
      </c>
      <c r="BG586">
        <v>68.630386352539063</v>
      </c>
      <c r="BH586">
        <v>68.321304321289063</v>
      </c>
      <c r="BI586">
        <v>68.430412292480469</v>
      </c>
      <c r="BJ586">
        <v>67.585472106933594</v>
      </c>
      <c r="BK586">
        <v>68.374099731445313</v>
      </c>
      <c r="BL586">
        <v>71.163116455078125</v>
      </c>
      <c r="BM586">
        <v>77.059982299804688</v>
      </c>
      <c r="BN586">
        <v>80.792778015136719</v>
      </c>
      <c r="BO586">
        <v>85.518310546875</v>
      </c>
      <c r="BP586">
        <v>87.493743896484375</v>
      </c>
      <c r="BQ586">
        <v>88.751625061035156</v>
      </c>
      <c r="BR586">
        <v>88.71795654296875</v>
      </c>
      <c r="BS586">
        <v>88.324813842773438</v>
      </c>
      <c r="BT586">
        <v>87.724380493164063</v>
      </c>
      <c r="BU586">
        <v>87.429595947265625</v>
      </c>
      <c r="BV586">
        <v>86.576301574707031</v>
      </c>
      <c r="BW586">
        <v>83.888847351074219</v>
      </c>
      <c r="BX586">
        <v>80.214653015136719</v>
      </c>
      <c r="BY586">
        <v>76.536056518554688</v>
      </c>
      <c r="BZ586">
        <v>74.685104370117187</v>
      </c>
      <c r="CA586">
        <v>73.637474060058594</v>
      </c>
      <c r="CB586">
        <v>72.154441833496094</v>
      </c>
      <c r="CC586">
        <v>0.20490624010562897</v>
      </c>
      <c r="CD586">
        <v>0.16391471028327942</v>
      </c>
      <c r="CE586">
        <v>0.13736578822135925</v>
      </c>
      <c r="CF586">
        <v>0.17985303699970245</v>
      </c>
      <c r="CG586">
        <v>0.2208421379327774</v>
      </c>
      <c r="CH586">
        <v>0.27327710390090942</v>
      </c>
      <c r="CI586">
        <v>0.24102954566478729</v>
      </c>
      <c r="CJ586">
        <v>0.23334364593029022</v>
      </c>
      <c r="CK586">
        <v>0.12670393288135529</v>
      </c>
      <c r="CL586">
        <v>0.23345409333705902</v>
      </c>
      <c r="CM586">
        <v>0.22106634080410004</v>
      </c>
      <c r="CN586">
        <v>0.2153974324464798</v>
      </c>
      <c r="CO586">
        <v>0.19804441928863525</v>
      </c>
      <c r="CP586">
        <v>0.1884005069732666</v>
      </c>
      <c r="CQ586">
        <v>0.20022180676460266</v>
      </c>
      <c r="CR586">
        <v>0.26645296812057495</v>
      </c>
      <c r="CS586">
        <v>0.21807616949081421</v>
      </c>
      <c r="CT586">
        <v>0.22360073029994965</v>
      </c>
      <c r="CU586">
        <v>0.25840404629707336</v>
      </c>
      <c r="CV586">
        <v>0.28879335522651672</v>
      </c>
      <c r="CW586">
        <v>0.3067648708820343</v>
      </c>
      <c r="CX586">
        <v>0.32125452160835266</v>
      </c>
      <c r="CY586">
        <v>0.28568580746650696</v>
      </c>
      <c r="CZ586">
        <v>0.24951957166194916</v>
      </c>
    </row>
    <row r="587" spans="1:104" x14ac:dyDescent="0.25">
      <c r="A587" t="s">
        <v>722</v>
      </c>
      <c r="B587" t="s">
        <v>169</v>
      </c>
      <c r="C587" t="s">
        <v>26</v>
      </c>
      <c r="D587" t="s">
        <v>183</v>
      </c>
      <c r="E587" t="s">
        <v>183</v>
      </c>
      <c r="F587">
        <v>2017</v>
      </c>
      <c r="G587" t="s">
        <v>170</v>
      </c>
      <c r="H587">
        <v>1</v>
      </c>
      <c r="I587">
        <v>21.745864868164063</v>
      </c>
      <c r="J587">
        <v>21.233175277709961</v>
      </c>
      <c r="K587">
        <v>21.129045486450195</v>
      </c>
      <c r="L587">
        <v>21.33470344543457</v>
      </c>
      <c r="M587">
        <v>22.484460830688477</v>
      </c>
      <c r="N587">
        <v>24.866510391235352</v>
      </c>
      <c r="O587">
        <v>28.58757209777832</v>
      </c>
      <c r="P587">
        <v>31.262100219726563</v>
      </c>
      <c r="Q587">
        <v>32.713241577148438</v>
      </c>
      <c r="R587">
        <v>32.668689727783203</v>
      </c>
      <c r="S587">
        <v>32.279010772705078</v>
      </c>
      <c r="T587">
        <v>31.404691696166992</v>
      </c>
      <c r="U587">
        <v>30.612739562988281</v>
      </c>
      <c r="V587">
        <v>29.918909072875977</v>
      </c>
      <c r="W587">
        <v>29.215744018554688</v>
      </c>
      <c r="X587">
        <v>28.621770858764648</v>
      </c>
      <c r="Y587">
        <v>28.612909317016602</v>
      </c>
      <c r="Z587">
        <v>30.052970886230469</v>
      </c>
      <c r="AA587">
        <v>29.889820098876953</v>
      </c>
      <c r="AB587">
        <v>28.76740837097168</v>
      </c>
      <c r="AC587">
        <v>27.689899444580078</v>
      </c>
      <c r="AD587">
        <v>26.359193801879883</v>
      </c>
      <c r="AE587">
        <v>24.617538452148438</v>
      </c>
      <c r="AF587">
        <v>23.285982131958008</v>
      </c>
      <c r="AG587">
        <v>-5.5311378091573715E-2</v>
      </c>
      <c r="AH587">
        <v>3.2829534262418747E-2</v>
      </c>
      <c r="AI587">
        <v>-4.2687319219112396E-2</v>
      </c>
      <c r="AJ587">
        <v>-5.0163146108388901E-2</v>
      </c>
      <c r="AK587">
        <v>-0.15758675336837769</v>
      </c>
      <c r="AL587">
        <v>-0.31330180168151855</v>
      </c>
      <c r="AM587">
        <v>-0.38233289122581482</v>
      </c>
      <c r="AN587">
        <v>-0.50324422121047974</v>
      </c>
      <c r="AO587">
        <v>-0.33534136414527893</v>
      </c>
      <c r="AP587">
        <v>-7.0751428604125977E-2</v>
      </c>
      <c r="AQ587">
        <v>0.1166902482509613</v>
      </c>
      <c r="AR587">
        <v>0.82119286060333252</v>
      </c>
      <c r="AS587">
        <v>0.74151700735092163</v>
      </c>
      <c r="AT587">
        <v>0.6726880669593811</v>
      </c>
      <c r="AU587">
        <v>0.63999825716018677</v>
      </c>
      <c r="AV587">
        <v>0.47983348369598389</v>
      </c>
      <c r="AW587">
        <v>0.49266913533210754</v>
      </c>
      <c r="AX587">
        <v>0.30392524600028992</v>
      </c>
      <c r="AY587">
        <v>-0.29351580142974854</v>
      </c>
      <c r="AZ587">
        <v>-0.14984908699989319</v>
      </c>
      <c r="BA587">
        <v>-5.0604701042175293E-2</v>
      </c>
      <c r="BB587">
        <v>-0.10577761381864548</v>
      </c>
      <c r="BC587">
        <v>-9.9533975124359131E-2</v>
      </c>
      <c r="BD587">
        <v>-4.6694222837686539E-2</v>
      </c>
      <c r="BE587">
        <v>42.458858489990234</v>
      </c>
      <c r="BF587">
        <v>40.531955718994141</v>
      </c>
      <c r="BG587">
        <v>39.802841186523437</v>
      </c>
      <c r="BH587">
        <v>39.740184783935547</v>
      </c>
      <c r="BI587">
        <v>38.947788238525391</v>
      </c>
      <c r="BJ587">
        <v>38.677944183349609</v>
      </c>
      <c r="BK587">
        <v>38.656223297119141</v>
      </c>
      <c r="BL587">
        <v>37.000209808349609</v>
      </c>
      <c r="BM587">
        <v>44.020259857177734</v>
      </c>
      <c r="BN587">
        <v>47.978488922119141</v>
      </c>
      <c r="BO587">
        <v>50.718879699707031</v>
      </c>
      <c r="BP587">
        <v>53.165622711181641</v>
      </c>
      <c r="BQ587">
        <v>54.937343597412109</v>
      </c>
      <c r="BR587">
        <v>53.990394592285156</v>
      </c>
      <c r="BS587">
        <v>55.208019256591797</v>
      </c>
      <c r="BT587">
        <v>54.499794006347656</v>
      </c>
      <c r="BU587">
        <v>52.572891235351563</v>
      </c>
      <c r="BV587">
        <v>50.386592864990234</v>
      </c>
      <c r="BW587">
        <v>48.916873931884766</v>
      </c>
      <c r="BX587">
        <v>45.990184783935547</v>
      </c>
      <c r="BY587">
        <v>44.499794006347656</v>
      </c>
      <c r="BZ587">
        <v>43.750835418701172</v>
      </c>
      <c r="CA587">
        <v>44.896408081054688</v>
      </c>
      <c r="CB587">
        <v>43.197788238525391</v>
      </c>
      <c r="CC587">
        <v>0.28922119736671448</v>
      </c>
      <c r="CD587">
        <v>0.23169474303722382</v>
      </c>
      <c r="CE587">
        <v>0.19754700362682343</v>
      </c>
      <c r="CF587">
        <v>0.26084268093109131</v>
      </c>
      <c r="CG587">
        <v>0.32528486847877502</v>
      </c>
      <c r="CH587">
        <v>0.39825993776321411</v>
      </c>
      <c r="CI587">
        <v>0.36152315139770508</v>
      </c>
      <c r="CJ587">
        <v>0.34852829575538635</v>
      </c>
      <c r="CK587">
        <v>0.18254187703132629</v>
      </c>
      <c r="CL587">
        <v>0.32147574424743652</v>
      </c>
      <c r="CM587">
        <v>0.29291096329689026</v>
      </c>
      <c r="CN587">
        <v>0.27153033018112183</v>
      </c>
      <c r="CO587">
        <v>0.24374634027481079</v>
      </c>
      <c r="CP587">
        <v>0.22605061531066895</v>
      </c>
      <c r="CQ587">
        <v>0.23638001084327698</v>
      </c>
      <c r="CR587">
        <v>0.31911695003509521</v>
      </c>
      <c r="CS587">
        <v>0.26840406656265259</v>
      </c>
      <c r="CT587">
        <v>0.29082190990447998</v>
      </c>
      <c r="CU587">
        <v>0.35152959823608398</v>
      </c>
      <c r="CV587">
        <v>0.3906596302986145</v>
      </c>
      <c r="CW587">
        <v>0.41500729322433472</v>
      </c>
      <c r="CX587">
        <v>0.44021233916282654</v>
      </c>
      <c r="CY587">
        <v>0.39565193653106689</v>
      </c>
      <c r="CZ587">
        <v>0.35010987520217896</v>
      </c>
    </row>
    <row r="588" spans="1:104" x14ac:dyDescent="0.25">
      <c r="A588" t="s">
        <v>723</v>
      </c>
      <c r="B588" t="s">
        <v>169</v>
      </c>
      <c r="C588" t="s">
        <v>26</v>
      </c>
      <c r="D588" t="s">
        <v>183</v>
      </c>
      <c r="E588" t="s">
        <v>183</v>
      </c>
      <c r="F588">
        <v>2017</v>
      </c>
      <c r="G588" t="s">
        <v>171</v>
      </c>
      <c r="H588">
        <v>2</v>
      </c>
      <c r="I588">
        <v>22.693126678466797</v>
      </c>
      <c r="J588">
        <v>22.065361022949219</v>
      </c>
      <c r="K588">
        <v>21.800285339355469</v>
      </c>
      <c r="L588">
        <v>21.915349960327148</v>
      </c>
      <c r="M588">
        <v>22.904090881347656</v>
      </c>
      <c r="N588">
        <v>25.186836242675781</v>
      </c>
      <c r="O588">
        <v>28.630998611450195</v>
      </c>
      <c r="P588">
        <v>30.993915557861328</v>
      </c>
      <c r="Q588">
        <v>32.917640686035156</v>
      </c>
      <c r="R588">
        <v>33.834651947021484</v>
      </c>
      <c r="S588">
        <v>34.535724639892578</v>
      </c>
      <c r="T588">
        <v>34.676712036132812</v>
      </c>
      <c r="U588">
        <v>34.726535797119141</v>
      </c>
      <c r="V588">
        <v>34.801887512207031</v>
      </c>
      <c r="W588">
        <v>34.485031127929688</v>
      </c>
      <c r="X588">
        <v>33.516925811767578</v>
      </c>
      <c r="Y588">
        <v>32.505008697509766</v>
      </c>
      <c r="Z588">
        <v>32.537082672119141</v>
      </c>
      <c r="AA588">
        <v>32.253665924072266</v>
      </c>
      <c r="AB588">
        <v>30.811748504638672</v>
      </c>
      <c r="AC588">
        <v>29.541166305541992</v>
      </c>
      <c r="AD588">
        <v>27.83100700378418</v>
      </c>
      <c r="AE588">
        <v>25.747198104858398</v>
      </c>
      <c r="AF588">
        <v>24.141012191772461</v>
      </c>
      <c r="AG588">
        <v>-4.2983409017324448E-2</v>
      </c>
      <c r="AH588">
        <v>3.467068076133728E-2</v>
      </c>
      <c r="AI588">
        <v>-2.7365872636437416E-2</v>
      </c>
      <c r="AJ588">
        <v>-2.7189174667000771E-2</v>
      </c>
      <c r="AK588">
        <v>-0.1165606752038002</v>
      </c>
      <c r="AL588">
        <v>-0.22783133387565613</v>
      </c>
      <c r="AM588">
        <v>-0.31292724609375</v>
      </c>
      <c r="AN588">
        <v>-0.37096759676933289</v>
      </c>
      <c r="AO588">
        <v>-0.22910565137863159</v>
      </c>
      <c r="AP588">
        <v>-2.3524351418018341E-2</v>
      </c>
      <c r="AQ588">
        <v>0.17266300320625305</v>
      </c>
      <c r="AR588">
        <v>0.98910951614379883</v>
      </c>
      <c r="AS588">
        <v>0.93984729051589966</v>
      </c>
      <c r="AT588">
        <v>0.87572568655014038</v>
      </c>
      <c r="AU588">
        <v>0.84344422817230225</v>
      </c>
      <c r="AV588">
        <v>0.70925742387771606</v>
      </c>
      <c r="AW588">
        <v>0.70738708972930908</v>
      </c>
      <c r="AX588">
        <v>0.52239906787872314</v>
      </c>
      <c r="AY588">
        <v>-0.13065379858016968</v>
      </c>
      <c r="AZ588">
        <v>-5.3244061768054962E-2</v>
      </c>
      <c r="BA588">
        <v>7.2447783313691616E-3</v>
      </c>
      <c r="BB588">
        <v>-4.9715876579284668E-2</v>
      </c>
      <c r="BC588">
        <v>-4.2127862572669983E-2</v>
      </c>
      <c r="BD588">
        <v>-2.6951683685183525E-4</v>
      </c>
      <c r="BE588">
        <v>47.958358764648438</v>
      </c>
      <c r="BF588">
        <v>48.687671661376953</v>
      </c>
      <c r="BG588">
        <v>48.416980743408203</v>
      </c>
      <c r="BH588">
        <v>49.37518310546875</v>
      </c>
      <c r="BI588">
        <v>49.103450775146484</v>
      </c>
      <c r="BJ588">
        <v>48.355747222900391</v>
      </c>
      <c r="BK588">
        <v>49.364734649658203</v>
      </c>
      <c r="BL588">
        <v>48.178474426269531</v>
      </c>
      <c r="BM588">
        <v>51.593418121337891</v>
      </c>
      <c r="BN588">
        <v>54.584850311279297</v>
      </c>
      <c r="BO588">
        <v>57.291172027587891</v>
      </c>
      <c r="BP588">
        <v>58.313323974609375</v>
      </c>
      <c r="BQ588">
        <v>60.05078125</v>
      </c>
      <c r="BR588">
        <v>60.780929565429687</v>
      </c>
      <c r="BS588">
        <v>61.519435882568359</v>
      </c>
      <c r="BT588">
        <v>60.062278747558594</v>
      </c>
      <c r="BU588">
        <v>59.072727203369141</v>
      </c>
      <c r="BV588">
        <v>58.583179473876953</v>
      </c>
      <c r="BW588">
        <v>55.844463348388672</v>
      </c>
      <c r="BX588">
        <v>52.916980743408203</v>
      </c>
      <c r="BY588">
        <v>52.907367706298828</v>
      </c>
      <c r="BZ588">
        <v>50.917190551757813</v>
      </c>
      <c r="CA588">
        <v>50.188297271728516</v>
      </c>
      <c r="CB588">
        <v>49.437461853027344</v>
      </c>
      <c r="CC588">
        <v>0.26169756054878235</v>
      </c>
      <c r="CD588">
        <v>0.20909146964550018</v>
      </c>
      <c r="CE588">
        <v>0.17645460367202759</v>
      </c>
      <c r="CF588">
        <v>0.23268397152423859</v>
      </c>
      <c r="CG588">
        <v>0.28693273663520813</v>
      </c>
      <c r="CH588">
        <v>0.34994485974311829</v>
      </c>
      <c r="CI588">
        <v>0.31765088438987732</v>
      </c>
      <c r="CJ588">
        <v>0.30381786823272705</v>
      </c>
      <c r="CK588">
        <v>0.16089481115341187</v>
      </c>
      <c r="CL588">
        <v>0.28650745749473572</v>
      </c>
      <c r="CM588">
        <v>0.26562172174453735</v>
      </c>
      <c r="CN588">
        <v>0.25262713432312012</v>
      </c>
      <c r="CO588">
        <v>0.23071229457855225</v>
      </c>
      <c r="CP588">
        <v>0.21857626736164093</v>
      </c>
      <c r="CQ588">
        <v>0.23152163624763489</v>
      </c>
      <c r="CR588">
        <v>0.30756071209907532</v>
      </c>
      <c r="CS588">
        <v>0.25178524851799011</v>
      </c>
      <c r="CT588">
        <v>0.26808077096939087</v>
      </c>
      <c r="CU588">
        <v>0.3232826292514801</v>
      </c>
      <c r="CV588">
        <v>0.35878533124923706</v>
      </c>
      <c r="CW588">
        <v>0.38115808367729187</v>
      </c>
      <c r="CX588">
        <v>0.40127381682395935</v>
      </c>
      <c r="CY588">
        <v>0.35744056105613708</v>
      </c>
      <c r="CZ588">
        <v>0.31452301144599915</v>
      </c>
    </row>
    <row r="589" spans="1:104" x14ac:dyDescent="0.25">
      <c r="A589" t="s">
        <v>724</v>
      </c>
      <c r="B589" t="s">
        <v>169</v>
      </c>
      <c r="C589" t="s">
        <v>26</v>
      </c>
      <c r="D589" t="s">
        <v>183</v>
      </c>
      <c r="E589" t="s">
        <v>183</v>
      </c>
      <c r="F589">
        <v>2017</v>
      </c>
      <c r="G589" t="s">
        <v>172</v>
      </c>
      <c r="H589">
        <v>3</v>
      </c>
      <c r="I589">
        <v>24.509407043457031</v>
      </c>
      <c r="J589">
        <v>23.684549331665039</v>
      </c>
      <c r="K589">
        <v>23.174785614013672</v>
      </c>
      <c r="L589">
        <v>23.0455322265625</v>
      </c>
      <c r="M589">
        <v>23.833858489990234</v>
      </c>
      <c r="N589">
        <v>26.090850830078125</v>
      </c>
      <c r="O589">
        <v>29.79466438293457</v>
      </c>
      <c r="P589">
        <v>32.345684051513672</v>
      </c>
      <c r="Q589">
        <v>35.022308349609375</v>
      </c>
      <c r="R589">
        <v>37.228347778320312</v>
      </c>
      <c r="S589">
        <v>39.295291900634766</v>
      </c>
      <c r="T589">
        <v>40.525531768798828</v>
      </c>
      <c r="U589">
        <v>41.267189025878906</v>
      </c>
      <c r="V589">
        <v>42.059402465820313</v>
      </c>
      <c r="W589">
        <v>42.025787353515625</v>
      </c>
      <c r="X589">
        <v>40.947227478027344</v>
      </c>
      <c r="Y589">
        <v>39.223098754882813</v>
      </c>
      <c r="Z589">
        <v>37.256420135498047</v>
      </c>
      <c r="AA589">
        <v>35.333915710449219</v>
      </c>
      <c r="AB589">
        <v>34.734989166259766</v>
      </c>
      <c r="AC589">
        <v>33.207061767578125</v>
      </c>
      <c r="AD589">
        <v>31.037666320800781</v>
      </c>
      <c r="AE589">
        <v>28.455530166625977</v>
      </c>
      <c r="AF589">
        <v>26.349676132202148</v>
      </c>
      <c r="AG589">
        <v>-2.1456142887473106E-2</v>
      </c>
      <c r="AH589">
        <v>3.7508271634578705E-2</v>
      </c>
      <c r="AI589">
        <v>-1.8648267723619938E-3</v>
      </c>
      <c r="AJ589">
        <v>1.0819597169756889E-2</v>
      </c>
      <c r="AK589">
        <v>-5.0270143896341324E-2</v>
      </c>
      <c r="AL589">
        <v>-9.2287898063659668E-2</v>
      </c>
      <c r="AM589">
        <v>-0.20494988560676575</v>
      </c>
      <c r="AN589">
        <v>-0.17041890323162079</v>
      </c>
      <c r="AO589">
        <v>-6.0458056628704071E-2</v>
      </c>
      <c r="AP589">
        <v>5.6992273777723312E-2</v>
      </c>
      <c r="AQ589">
        <v>0.27950721979141235</v>
      </c>
      <c r="AR589">
        <v>1.3104060888290405</v>
      </c>
      <c r="AS589">
        <v>1.3026858568191528</v>
      </c>
      <c r="AT589">
        <v>1.2378480434417725</v>
      </c>
      <c r="AU589">
        <v>1.1986051797866821</v>
      </c>
      <c r="AV589">
        <v>1.1337097883224487</v>
      </c>
      <c r="AW589">
        <v>1.1154791116714478</v>
      </c>
      <c r="AX589">
        <v>0.91992181539535522</v>
      </c>
      <c r="AY589">
        <v>0.15878485143184662</v>
      </c>
      <c r="AZ589">
        <v>0.11975750327110291</v>
      </c>
      <c r="BA589">
        <v>0.11060252040624619</v>
      </c>
      <c r="BB589">
        <v>4.9134295433759689E-2</v>
      </c>
      <c r="BC589">
        <v>5.715256929397583E-2</v>
      </c>
      <c r="BD589">
        <v>7.919350266456604E-2</v>
      </c>
      <c r="BE589">
        <v>54.563259124755859</v>
      </c>
      <c r="BF589">
        <v>54.761188507080078</v>
      </c>
      <c r="BG589">
        <v>53.501777648925781</v>
      </c>
      <c r="BH589">
        <v>54.656841278076172</v>
      </c>
      <c r="BI589">
        <v>54.833019256591797</v>
      </c>
      <c r="BJ589">
        <v>53.635089874267578</v>
      </c>
      <c r="BK589">
        <v>52.896591186523438</v>
      </c>
      <c r="BL589">
        <v>58.457344055175781</v>
      </c>
      <c r="BM589">
        <v>65.3739013671875</v>
      </c>
      <c r="BN589">
        <v>71.571830749511719</v>
      </c>
      <c r="BO589">
        <v>75.635818481445312</v>
      </c>
      <c r="BP589">
        <v>78.145233154296875</v>
      </c>
      <c r="BQ589">
        <v>80.895858764648438</v>
      </c>
      <c r="BR589">
        <v>81.665725708007812</v>
      </c>
      <c r="BS589">
        <v>81.114280700683594</v>
      </c>
      <c r="BT589">
        <v>78.208595275878906</v>
      </c>
      <c r="BU589">
        <v>76.967796325683594</v>
      </c>
      <c r="BV589">
        <v>74.54119873046875</v>
      </c>
      <c r="BW589">
        <v>69.635093688964844</v>
      </c>
      <c r="BX589">
        <v>65.490699768066406</v>
      </c>
      <c r="BY589">
        <v>63.303432464599609</v>
      </c>
      <c r="BZ589">
        <v>59.866378784179688</v>
      </c>
      <c r="CA589">
        <v>59.543598175048828</v>
      </c>
      <c r="CB589">
        <v>56.5743408203125</v>
      </c>
      <c r="CC589">
        <v>0.22551126778125763</v>
      </c>
      <c r="CD589">
        <v>0.18020343780517578</v>
      </c>
      <c r="CE589">
        <v>0.1509062796831131</v>
      </c>
      <c r="CF589">
        <v>0.19651380181312561</v>
      </c>
      <c r="CG589">
        <v>0.23903553187847137</v>
      </c>
      <c r="CH589">
        <v>0.2932828962802887</v>
      </c>
      <c r="CI589">
        <v>0.2676023542881012</v>
      </c>
      <c r="CJ589">
        <v>0.25867170095443726</v>
      </c>
      <c r="CK589">
        <v>0.1392742395401001</v>
      </c>
      <c r="CL589">
        <v>0.25438579916954041</v>
      </c>
      <c r="CM589">
        <v>0.24122337996959686</v>
      </c>
      <c r="CN589">
        <v>0.23475110530853271</v>
      </c>
      <c r="CO589">
        <v>0.21638165414333344</v>
      </c>
      <c r="CP589">
        <v>0.20823061466217041</v>
      </c>
      <c r="CQ589">
        <v>0.22195461392402649</v>
      </c>
      <c r="CR589">
        <v>0.29307827353477478</v>
      </c>
      <c r="CS589">
        <v>0.23667576909065247</v>
      </c>
      <c r="CT589">
        <v>0.24203476309776306</v>
      </c>
      <c r="CU589">
        <v>0.28306156396865845</v>
      </c>
      <c r="CV589">
        <v>0.32025229930877686</v>
      </c>
      <c r="CW589">
        <v>0.33995363116264343</v>
      </c>
      <c r="CX589">
        <v>0.35667669773101807</v>
      </c>
      <c r="CY589">
        <v>0.31541195511817932</v>
      </c>
      <c r="CZ589">
        <v>0.27467116713523865</v>
      </c>
    </row>
    <row r="590" spans="1:104" x14ac:dyDescent="0.25">
      <c r="A590" t="s">
        <v>725</v>
      </c>
      <c r="B590" t="s">
        <v>169</v>
      </c>
      <c r="C590" t="s">
        <v>26</v>
      </c>
      <c r="D590" t="s">
        <v>183</v>
      </c>
      <c r="E590" t="s">
        <v>183</v>
      </c>
      <c r="F590">
        <v>2017</v>
      </c>
      <c r="G590" t="s">
        <v>173</v>
      </c>
      <c r="H590">
        <v>4</v>
      </c>
      <c r="I590">
        <v>25.579090118408203</v>
      </c>
      <c r="J590">
        <v>24.611391067504883</v>
      </c>
      <c r="K590">
        <v>24.038639068603516</v>
      </c>
      <c r="L590">
        <v>23.872503280639648</v>
      </c>
      <c r="M590">
        <v>24.699399948120117</v>
      </c>
      <c r="N590">
        <v>27.039215087890625</v>
      </c>
      <c r="O590">
        <v>30.260854721069336</v>
      </c>
      <c r="P590">
        <v>33.390026092529297</v>
      </c>
      <c r="Q590">
        <v>37.284255981445313</v>
      </c>
      <c r="R590">
        <v>40.641933441162109</v>
      </c>
      <c r="S590">
        <v>43.445255279541016</v>
      </c>
      <c r="T590">
        <v>45.0772705078125</v>
      </c>
      <c r="U590">
        <v>45.870719909667969</v>
      </c>
      <c r="V590">
        <v>46.477725982666016</v>
      </c>
      <c r="W590">
        <v>46.201187133789063</v>
      </c>
      <c r="X590">
        <v>44.910598754882813</v>
      </c>
      <c r="Y590">
        <v>42.805923461914063</v>
      </c>
      <c r="Z590">
        <v>40.210689544677734</v>
      </c>
      <c r="AA590">
        <v>37.091346740722656</v>
      </c>
      <c r="AB590">
        <v>36.623054504394531</v>
      </c>
      <c r="AC590">
        <v>35.362083435058594</v>
      </c>
      <c r="AD590">
        <v>32.971389770507812</v>
      </c>
      <c r="AE590">
        <v>30.135272979736328</v>
      </c>
      <c r="AF590">
        <v>27.825386047363281</v>
      </c>
      <c r="AG590">
        <v>-5.9329420328140259E-3</v>
      </c>
      <c r="AH590">
        <v>3.9445061236619949E-2</v>
      </c>
      <c r="AI590">
        <v>1.6359593719244003E-2</v>
      </c>
      <c r="AJ590">
        <v>3.7761203944683075E-2</v>
      </c>
      <c r="AK590">
        <v>-5.2249017171561718E-3</v>
      </c>
      <c r="AL590">
        <v>1.030951039865613E-3</v>
      </c>
      <c r="AM590">
        <v>-0.12912090122699738</v>
      </c>
      <c r="AN590">
        <v>-2.8413111343979836E-2</v>
      </c>
      <c r="AO590">
        <v>6.2220260500907898E-2</v>
      </c>
      <c r="AP590">
        <v>0.11875585466623306</v>
      </c>
      <c r="AQ590">
        <v>0.36295485496520996</v>
      </c>
      <c r="AR590">
        <v>1.5553431510925293</v>
      </c>
      <c r="AS590">
        <v>1.572102427482605</v>
      </c>
      <c r="AT590">
        <v>1.4874011278152466</v>
      </c>
      <c r="AU590">
        <v>1.4282784461975098</v>
      </c>
      <c r="AV590">
        <v>1.4232233762741089</v>
      </c>
      <c r="AW590">
        <v>1.3937931060791016</v>
      </c>
      <c r="AX590">
        <v>1.2074018716812134</v>
      </c>
      <c r="AY590">
        <v>0.36753359436988831</v>
      </c>
      <c r="AZ590">
        <v>0.2452976405620575</v>
      </c>
      <c r="BA590">
        <v>0.18557374179363251</v>
      </c>
      <c r="BB590">
        <v>0.12221937626600266</v>
      </c>
      <c r="BC590">
        <v>0.13057085871696472</v>
      </c>
      <c r="BD590">
        <v>0.13816037774085999</v>
      </c>
      <c r="BE590">
        <v>64.7716064453125</v>
      </c>
      <c r="BF590">
        <v>62.501937866210937</v>
      </c>
      <c r="BG590">
        <v>61.011562347412109</v>
      </c>
      <c r="BH590">
        <v>60.542110443115234</v>
      </c>
      <c r="BI590">
        <v>61.427234649658203</v>
      </c>
      <c r="BJ590">
        <v>60.906520843505859</v>
      </c>
      <c r="BK590">
        <v>62.551895141601562</v>
      </c>
      <c r="BL590">
        <v>66.676132202148438</v>
      </c>
      <c r="BM590">
        <v>76.2181396484375</v>
      </c>
      <c r="BN590">
        <v>81.685501098632813</v>
      </c>
      <c r="BO590">
        <v>86.853050231933594</v>
      </c>
      <c r="BP590">
        <v>90.123558044433594</v>
      </c>
      <c r="BQ590">
        <v>90.841331481933594</v>
      </c>
      <c r="BR590">
        <v>88.988021850585937</v>
      </c>
      <c r="BS590">
        <v>88.050376892089844</v>
      </c>
      <c r="BT590">
        <v>86.780708312988281</v>
      </c>
      <c r="BU590">
        <v>85.9783935546875</v>
      </c>
      <c r="BV590">
        <v>83.020454406738281</v>
      </c>
      <c r="BW590">
        <v>80.061676025390625</v>
      </c>
      <c r="BX590">
        <v>73.936805725097656</v>
      </c>
      <c r="BY590">
        <v>67.595001220703125</v>
      </c>
      <c r="BZ590">
        <v>65.37554931640625</v>
      </c>
      <c r="CA590">
        <v>62.708412170410156</v>
      </c>
      <c r="CB590">
        <v>61.000263214111328</v>
      </c>
      <c r="CC590">
        <v>0.21509160101413727</v>
      </c>
      <c r="CD590">
        <v>0.17099536955356598</v>
      </c>
      <c r="CE590">
        <v>0.14330734312534332</v>
      </c>
      <c r="CF590">
        <v>0.18648618459701538</v>
      </c>
      <c r="CG590">
        <v>0.22757913172245026</v>
      </c>
      <c r="CH590">
        <v>0.27922940254211426</v>
      </c>
      <c r="CI590">
        <v>0.24893656373023987</v>
      </c>
      <c r="CJ590">
        <v>0.2421632707118988</v>
      </c>
      <c r="CK590">
        <v>0.13296239078044891</v>
      </c>
      <c r="CL590">
        <v>0.24860954284667969</v>
      </c>
      <c r="CM590">
        <v>0.23808053135871887</v>
      </c>
      <c r="CN590">
        <v>0.23327654600143433</v>
      </c>
      <c r="CO590">
        <v>0.21502947807312012</v>
      </c>
      <c r="CP590">
        <v>0.20566742122173309</v>
      </c>
      <c r="CQ590">
        <v>0.21735458076000214</v>
      </c>
      <c r="CR590">
        <v>0.28658789396286011</v>
      </c>
      <c r="CS590">
        <v>0.23050093650817871</v>
      </c>
      <c r="CT590">
        <v>0.23399615287780762</v>
      </c>
      <c r="CU590">
        <v>0.26811209321022034</v>
      </c>
      <c r="CV590">
        <v>0.30384954810142517</v>
      </c>
      <c r="CW590">
        <v>0.32443538308143616</v>
      </c>
      <c r="CX590">
        <v>0.34107702970504761</v>
      </c>
      <c r="CY590">
        <v>0.30250382423400879</v>
      </c>
      <c r="CZ590">
        <v>0.26443260908126831</v>
      </c>
    </row>
    <row r="591" spans="1:104" x14ac:dyDescent="0.25">
      <c r="A591" t="s">
        <v>726</v>
      </c>
      <c r="B591" t="s">
        <v>169</v>
      </c>
      <c r="C591" t="s">
        <v>26</v>
      </c>
      <c r="D591" t="s">
        <v>183</v>
      </c>
      <c r="E591" t="s">
        <v>183</v>
      </c>
      <c r="F591">
        <v>2017</v>
      </c>
      <c r="G591" t="s">
        <v>174</v>
      </c>
      <c r="H591">
        <v>5</v>
      </c>
      <c r="I591">
        <v>25.170610427856445</v>
      </c>
      <c r="J591">
        <v>24.321216583251953</v>
      </c>
      <c r="K591">
        <v>23.780513763427734</v>
      </c>
      <c r="L591">
        <v>23.671802520751953</v>
      </c>
      <c r="M591">
        <v>24.549686431884766</v>
      </c>
      <c r="N591">
        <v>26.835023880004883</v>
      </c>
      <c r="O591">
        <v>29.76318359375</v>
      </c>
      <c r="P591">
        <v>33.470592498779297</v>
      </c>
      <c r="Q591">
        <v>37.410934448242187</v>
      </c>
      <c r="R591">
        <v>40.344345092773437</v>
      </c>
      <c r="S591">
        <v>42.649955749511719</v>
      </c>
      <c r="T591">
        <v>44.018512725830078</v>
      </c>
      <c r="U591">
        <v>44.607925415039063</v>
      </c>
      <c r="V591">
        <v>45.035362243652344</v>
      </c>
      <c r="W591">
        <v>44.672214508056641</v>
      </c>
      <c r="X591">
        <v>43.317790985107422</v>
      </c>
      <c r="Y591">
        <v>41.27740478515625</v>
      </c>
      <c r="Z591">
        <v>38.773540496826172</v>
      </c>
      <c r="AA591">
        <v>35.886287689208984</v>
      </c>
      <c r="AB591">
        <v>35.207611083984375</v>
      </c>
      <c r="AC591">
        <v>34.616718292236328</v>
      </c>
      <c r="AD591">
        <v>32.259735107421875</v>
      </c>
      <c r="AE591">
        <v>29.571395874023437</v>
      </c>
      <c r="AF591">
        <v>27.335256576538086</v>
      </c>
      <c r="AG591">
        <v>-8.3028404042124748E-3</v>
      </c>
      <c r="AH591">
        <v>3.8952797651290894E-2</v>
      </c>
      <c r="AI591">
        <v>1.3418695889413357E-2</v>
      </c>
      <c r="AJ591">
        <v>3.354833647608757E-2</v>
      </c>
      <c r="AK591">
        <v>-1.242116279900074E-2</v>
      </c>
      <c r="AL591">
        <v>-1.3795541599392891E-2</v>
      </c>
      <c r="AM591">
        <v>-0.14035609364509583</v>
      </c>
      <c r="AN591">
        <v>-5.1207937300205231E-2</v>
      </c>
      <c r="AO591">
        <v>4.3830975890159607E-2</v>
      </c>
      <c r="AP591">
        <v>0.11097023636102676</v>
      </c>
      <c r="AQ591">
        <v>0.35302481055259705</v>
      </c>
      <c r="AR591">
        <v>1.5206097364425659</v>
      </c>
      <c r="AS591">
        <v>1.5258439779281616</v>
      </c>
      <c r="AT591">
        <v>1.435118556022644</v>
      </c>
      <c r="AU591">
        <v>1.3764640092849731</v>
      </c>
      <c r="AV591">
        <v>1.3603339195251465</v>
      </c>
      <c r="AW591">
        <v>1.3340567350387573</v>
      </c>
      <c r="AX591">
        <v>1.1483520269393921</v>
      </c>
      <c r="AY591">
        <v>0.33344140648841858</v>
      </c>
      <c r="AZ591">
        <v>0.22425982356071472</v>
      </c>
      <c r="BA591">
        <v>0.17373470962047577</v>
      </c>
      <c r="BB591">
        <v>0.109764464199543</v>
      </c>
      <c r="BC591">
        <v>0.11829211562871933</v>
      </c>
      <c r="BD591">
        <v>0.12786614894866943</v>
      </c>
      <c r="BE591">
        <v>62.709381103515625</v>
      </c>
      <c r="BF591">
        <v>63.167507171630859</v>
      </c>
      <c r="BG591">
        <v>63.844219207763672</v>
      </c>
      <c r="BH591">
        <v>64.781410217285156</v>
      </c>
      <c r="BI591">
        <v>63.062816619873047</v>
      </c>
      <c r="BJ591">
        <v>62.083747863769531</v>
      </c>
      <c r="BK591">
        <v>63.073287963867188</v>
      </c>
      <c r="BL591">
        <v>68.416244506835938</v>
      </c>
      <c r="BM591">
        <v>76.2801513671875</v>
      </c>
      <c r="BN591">
        <v>81.227798461914062</v>
      </c>
      <c r="BO591">
        <v>85.404525756835938</v>
      </c>
      <c r="BP591">
        <v>86.633583068847656</v>
      </c>
      <c r="BQ591">
        <v>86.83123779296875</v>
      </c>
      <c r="BR591">
        <v>86.904518127441406</v>
      </c>
      <c r="BS591">
        <v>85.894050598144531</v>
      </c>
      <c r="BT591">
        <v>83.5301513671875</v>
      </c>
      <c r="BU591">
        <v>83.2801513671875</v>
      </c>
      <c r="BV591">
        <v>82.811553955078125</v>
      </c>
      <c r="BW591">
        <v>82.405776977539062</v>
      </c>
      <c r="BX591">
        <v>79.155784606933594</v>
      </c>
      <c r="BY591">
        <v>75.437187194824219</v>
      </c>
      <c r="BZ591">
        <v>71.531410217285156</v>
      </c>
      <c r="CA591">
        <v>71.010475158691406</v>
      </c>
      <c r="CB591">
        <v>68.146560668945313</v>
      </c>
      <c r="CC591">
        <v>0.21349595487117767</v>
      </c>
      <c r="CD591">
        <v>0.17084144055843353</v>
      </c>
      <c r="CE591">
        <v>0.14314271509647369</v>
      </c>
      <c r="CF591">
        <v>0.18740302324295044</v>
      </c>
      <c r="CG591">
        <v>0.22973833978176117</v>
      </c>
      <c r="CH591">
        <v>0.28168252110481262</v>
      </c>
      <c r="CI591">
        <v>0.24975770711898804</v>
      </c>
      <c r="CJ591">
        <v>0.24681338667869568</v>
      </c>
      <c r="CK591">
        <v>0.13662174344062805</v>
      </c>
      <c r="CL591">
        <v>0.25341904163360596</v>
      </c>
      <c r="CM591">
        <v>0.23999831080436707</v>
      </c>
      <c r="CN591">
        <v>0.23411273956298828</v>
      </c>
      <c r="CO591">
        <v>0.21467939019203186</v>
      </c>
      <c r="CP591">
        <v>0.20408035814762115</v>
      </c>
      <c r="CQ591">
        <v>0.21551689505577087</v>
      </c>
      <c r="CR591">
        <v>0.28410020470619202</v>
      </c>
      <c r="CS591">
        <v>0.22888585925102234</v>
      </c>
      <c r="CT591">
        <v>0.23290704190731049</v>
      </c>
      <c r="CU591">
        <v>0.26823952794075012</v>
      </c>
      <c r="CV591">
        <v>0.30334872007369995</v>
      </c>
      <c r="CW591">
        <v>0.32547292113304138</v>
      </c>
      <c r="CX591">
        <v>0.33933311700820923</v>
      </c>
      <c r="CY591">
        <v>0.30163794755935669</v>
      </c>
      <c r="CZ591">
        <v>0.26303410530090332</v>
      </c>
    </row>
    <row r="592" spans="1:104" x14ac:dyDescent="0.25">
      <c r="A592" t="s">
        <v>727</v>
      </c>
      <c r="B592" t="s">
        <v>169</v>
      </c>
      <c r="C592" t="s">
        <v>26</v>
      </c>
      <c r="D592" t="s">
        <v>183</v>
      </c>
      <c r="E592" t="s">
        <v>183</v>
      </c>
      <c r="F592">
        <v>2017</v>
      </c>
      <c r="G592" t="s">
        <v>175</v>
      </c>
      <c r="H592">
        <v>6</v>
      </c>
      <c r="I592">
        <v>26.076375961303711</v>
      </c>
      <c r="J592">
        <v>25.160858154296875</v>
      </c>
      <c r="K592">
        <v>24.585224151611328</v>
      </c>
      <c r="L592">
        <v>24.439107894897461</v>
      </c>
      <c r="M592">
        <v>25.340187072753906</v>
      </c>
      <c r="N592">
        <v>27.542749404907227</v>
      </c>
      <c r="O592">
        <v>30.460683822631836</v>
      </c>
      <c r="P592">
        <v>34.273967742919922</v>
      </c>
      <c r="Q592">
        <v>38.040889739990234</v>
      </c>
      <c r="R592">
        <v>41.205432891845703</v>
      </c>
      <c r="S592">
        <v>43.7572021484375</v>
      </c>
      <c r="T592">
        <v>45.134731292724609</v>
      </c>
      <c r="U592">
        <v>45.599906921386719</v>
      </c>
      <c r="V592">
        <v>45.835227966308594</v>
      </c>
      <c r="W592">
        <v>45.464859008789063</v>
      </c>
      <c r="X592">
        <v>44.306987762451172</v>
      </c>
      <c r="Y592">
        <v>42.633758544921875</v>
      </c>
      <c r="Z592">
        <v>40.314662933349609</v>
      </c>
      <c r="AA592">
        <v>37.435394287109375</v>
      </c>
      <c r="AB592">
        <v>35.932682037353516</v>
      </c>
      <c r="AC592">
        <v>35.36798095703125</v>
      </c>
      <c r="AD592">
        <v>33.191307067871094</v>
      </c>
      <c r="AE592">
        <v>30.532573699951172</v>
      </c>
      <c r="AF592">
        <v>28.216808319091797</v>
      </c>
      <c r="AG592">
        <v>-8.4134126082062721E-3</v>
      </c>
      <c r="AH592">
        <v>4.0655620396137238E-2</v>
      </c>
      <c r="AI592">
        <v>1.4322467148303986E-2</v>
      </c>
      <c r="AJ592">
        <v>3.5343311727046967E-2</v>
      </c>
      <c r="AK592">
        <v>-1.2112517841160297E-2</v>
      </c>
      <c r="AL592">
        <v>-1.2654063291847706E-2</v>
      </c>
      <c r="AM592">
        <v>-0.14310081303119659</v>
      </c>
      <c r="AN592">
        <v>-5.0203237682580948E-2</v>
      </c>
      <c r="AO592">
        <v>4.6644352376461029E-2</v>
      </c>
      <c r="AP592">
        <v>0.11387500166893005</v>
      </c>
      <c r="AQ592">
        <v>0.36239919066429138</v>
      </c>
      <c r="AR592">
        <v>1.5590857267379761</v>
      </c>
      <c r="AS592">
        <v>1.5612756013870239</v>
      </c>
      <c r="AT592">
        <v>1.4644696712493896</v>
      </c>
      <c r="AU592">
        <v>1.406036376953125</v>
      </c>
      <c r="AV592">
        <v>1.3985483646392822</v>
      </c>
      <c r="AW592">
        <v>1.3869179487228394</v>
      </c>
      <c r="AX592">
        <v>1.1985015869140625</v>
      </c>
      <c r="AY592">
        <v>0.35138317942619324</v>
      </c>
      <c r="AZ592">
        <v>0.23208001255989075</v>
      </c>
      <c r="BA592">
        <v>0.17947450280189514</v>
      </c>
      <c r="BB592">
        <v>0.11439210921525955</v>
      </c>
      <c r="BC592">
        <v>0.1235845759510994</v>
      </c>
      <c r="BD592">
        <v>0.13343170285224915</v>
      </c>
      <c r="BE592">
        <v>65.834640502929687</v>
      </c>
      <c r="BF592">
        <v>64.344284057617188</v>
      </c>
      <c r="BG592">
        <v>63.865230560302734</v>
      </c>
      <c r="BH592">
        <v>63.375709533691406</v>
      </c>
      <c r="BI592">
        <v>63.864391326904297</v>
      </c>
      <c r="BJ592">
        <v>62.906291961669922</v>
      </c>
      <c r="BK592">
        <v>62.906291961669922</v>
      </c>
      <c r="BL592">
        <v>68.249992370605469</v>
      </c>
      <c r="BM592">
        <v>73.583229064941406</v>
      </c>
      <c r="BN592">
        <v>76.833015441894531</v>
      </c>
      <c r="BO592">
        <v>82.903884887695312</v>
      </c>
      <c r="BP592">
        <v>85.633567810058594</v>
      </c>
      <c r="BQ592">
        <v>85.914985656738281</v>
      </c>
      <c r="BR592">
        <v>86.674415588378906</v>
      </c>
      <c r="BS592">
        <v>84.737274169921875</v>
      </c>
      <c r="BT592">
        <v>85.466323852539062</v>
      </c>
      <c r="BU592">
        <v>85.988105773925781</v>
      </c>
      <c r="BV592">
        <v>84.248588562011719</v>
      </c>
      <c r="BW592">
        <v>81.581550598144531</v>
      </c>
      <c r="BX592">
        <v>78.873664855957031</v>
      </c>
      <c r="BY592">
        <v>74.72967529296875</v>
      </c>
      <c r="BZ592">
        <v>71.541694641113281</v>
      </c>
      <c r="CA592">
        <v>70.302169799804688</v>
      </c>
      <c r="CB592">
        <v>68.135971069335938</v>
      </c>
      <c r="CC592">
        <v>0.22310748696327209</v>
      </c>
      <c r="CD592">
        <v>0.17807646095752716</v>
      </c>
      <c r="CE592">
        <v>0.14936782419681549</v>
      </c>
      <c r="CF592">
        <v>0.19474209845066071</v>
      </c>
      <c r="CG592">
        <v>0.23835936188697815</v>
      </c>
      <c r="CH592">
        <v>0.29110622406005859</v>
      </c>
      <c r="CI592">
        <v>0.25668880343437195</v>
      </c>
      <c r="CJ592">
        <v>0.2534729540348053</v>
      </c>
      <c r="CK592">
        <v>0.13872276246547699</v>
      </c>
      <c r="CL592">
        <v>0.25758221745491028</v>
      </c>
      <c r="CM592">
        <v>0.24541592597961426</v>
      </c>
      <c r="CN592">
        <v>0.23938465118408203</v>
      </c>
      <c r="CO592">
        <v>0.21907170116901398</v>
      </c>
      <c r="CP592">
        <v>0.20781570672988892</v>
      </c>
      <c r="CQ592">
        <v>0.21977530419826508</v>
      </c>
      <c r="CR592">
        <v>0.29141169786453247</v>
      </c>
      <c r="CS592">
        <v>0.23750783503055573</v>
      </c>
      <c r="CT592">
        <v>0.24211305379867554</v>
      </c>
      <c r="CU592">
        <v>0.27964270114898682</v>
      </c>
      <c r="CV592">
        <v>0.31090781092643738</v>
      </c>
      <c r="CW592">
        <v>0.33369940519332886</v>
      </c>
      <c r="CX592">
        <v>0.34966704249382019</v>
      </c>
      <c r="CY592">
        <v>0.31182384490966797</v>
      </c>
      <c r="CZ592">
        <v>0.27232915163040161</v>
      </c>
    </row>
    <row r="593" spans="1:104" x14ac:dyDescent="0.25">
      <c r="A593" t="s">
        <v>728</v>
      </c>
      <c r="B593" t="s">
        <v>169</v>
      </c>
      <c r="C593" t="s">
        <v>26</v>
      </c>
      <c r="D593" t="s">
        <v>183</v>
      </c>
      <c r="E593" t="s">
        <v>183</v>
      </c>
      <c r="F593">
        <v>2017</v>
      </c>
      <c r="G593" t="s">
        <v>176</v>
      </c>
      <c r="H593">
        <v>7</v>
      </c>
      <c r="I593">
        <v>26.761144638061523</v>
      </c>
      <c r="J593">
        <v>25.863462448120117</v>
      </c>
      <c r="K593">
        <v>25.254995346069336</v>
      </c>
      <c r="L593">
        <v>25.155115127563477</v>
      </c>
      <c r="M593">
        <v>26.120904922485352</v>
      </c>
      <c r="N593">
        <v>28.578290939331055</v>
      </c>
      <c r="O593">
        <v>31.638700485229492</v>
      </c>
      <c r="P593">
        <v>35.168052673339844</v>
      </c>
      <c r="Q593">
        <v>38.415470123291016</v>
      </c>
      <c r="R593">
        <v>41.116302490234375</v>
      </c>
      <c r="S593">
        <v>43.246097564697266</v>
      </c>
      <c r="T593">
        <v>44.383991241455078</v>
      </c>
      <c r="U593">
        <v>44.967708587646484</v>
      </c>
      <c r="V593">
        <v>45.38299560546875</v>
      </c>
      <c r="W593">
        <v>45.25213623046875</v>
      </c>
      <c r="X593">
        <v>44.539947509765625</v>
      </c>
      <c r="Y593">
        <v>43.148448944091797</v>
      </c>
      <c r="Z593">
        <v>40.826080322265625</v>
      </c>
      <c r="AA593">
        <v>37.846931457519531</v>
      </c>
      <c r="AB593">
        <v>36.249805450439453</v>
      </c>
      <c r="AC593">
        <v>35.799098968505859</v>
      </c>
      <c r="AD593">
        <v>33.737228393554688</v>
      </c>
      <c r="AE593">
        <v>31.092679977416992</v>
      </c>
      <c r="AF593">
        <v>28.800207138061523</v>
      </c>
      <c r="AG593">
        <v>-6.9877756759524345E-3</v>
      </c>
      <c r="AH593">
        <v>4.1358772665262222E-2</v>
      </c>
      <c r="AI593">
        <v>1.6234226524829865E-2</v>
      </c>
      <c r="AJ593">
        <v>3.852008655667305E-2</v>
      </c>
      <c r="AK593">
        <v>-7.9420525580644608E-3</v>
      </c>
      <c r="AL593">
        <v>-3.8456351030617952E-3</v>
      </c>
      <c r="AM593">
        <v>-0.13960033655166626</v>
      </c>
      <c r="AN593">
        <v>-3.7200208753347397E-2</v>
      </c>
      <c r="AO593">
        <v>5.7900667190551758E-2</v>
      </c>
      <c r="AP593">
        <v>0.11713064461946487</v>
      </c>
      <c r="AQ593">
        <v>0.35715040564537048</v>
      </c>
      <c r="AR593">
        <v>1.5195633172988892</v>
      </c>
      <c r="AS593">
        <v>1.5276795625686646</v>
      </c>
      <c r="AT593">
        <v>1.4378387928009033</v>
      </c>
      <c r="AU593">
        <v>1.3872537612915039</v>
      </c>
      <c r="AV593">
        <v>1.4025105237960815</v>
      </c>
      <c r="AW593">
        <v>1.4030742645263672</v>
      </c>
      <c r="AX593">
        <v>1.2192203998565674</v>
      </c>
      <c r="AY593">
        <v>0.36845830082893372</v>
      </c>
      <c r="AZ593">
        <v>0.24194386601448059</v>
      </c>
      <c r="BA593">
        <v>0.18538698554039001</v>
      </c>
      <c r="BB593">
        <v>0.12102042138576508</v>
      </c>
      <c r="BC593">
        <v>0.13026599586009979</v>
      </c>
      <c r="BD593">
        <v>0.13897335529327393</v>
      </c>
      <c r="BE593">
        <v>69.556816101074219</v>
      </c>
      <c r="BF593">
        <v>69.03521728515625</v>
      </c>
      <c r="BG593">
        <v>68.57232666015625</v>
      </c>
      <c r="BH593">
        <v>68.087631225585938</v>
      </c>
      <c r="BI593">
        <v>67.831130981445313</v>
      </c>
      <c r="BJ593">
        <v>67.818763732910156</v>
      </c>
      <c r="BK593">
        <v>69.01446533203125</v>
      </c>
      <c r="BL593">
        <v>70.976943969726563</v>
      </c>
      <c r="BM593">
        <v>75.528823852539062</v>
      </c>
      <c r="BN593">
        <v>77.286376953125</v>
      </c>
      <c r="BO593">
        <v>79.035751342773438</v>
      </c>
      <c r="BP593">
        <v>78.550209045410156</v>
      </c>
      <c r="BQ593">
        <v>80.963417053222656</v>
      </c>
      <c r="BR593">
        <v>83.707130432128906</v>
      </c>
      <c r="BS593">
        <v>84.249481201171875</v>
      </c>
      <c r="BT593">
        <v>83.493186950683594</v>
      </c>
      <c r="BU593">
        <v>82.009536743164062</v>
      </c>
      <c r="BV593">
        <v>80.585639953613281</v>
      </c>
      <c r="BW593">
        <v>81.051673889160156</v>
      </c>
      <c r="BX593">
        <v>76.711845397949219</v>
      </c>
      <c r="BY593">
        <v>74.235321044921875</v>
      </c>
      <c r="BZ593">
        <v>72.990364074707031</v>
      </c>
      <c r="CA593">
        <v>71.806816101074219</v>
      </c>
      <c r="CB593">
        <v>71.776626586914063</v>
      </c>
      <c r="CC593">
        <v>0.22432002425193787</v>
      </c>
      <c r="CD593">
        <v>0.17991374433040619</v>
      </c>
      <c r="CE593">
        <v>0.15066896378993988</v>
      </c>
      <c r="CF593">
        <v>0.19740526378154755</v>
      </c>
      <c r="CG593">
        <v>0.24240168929100037</v>
      </c>
      <c r="CH593">
        <v>0.29809200763702393</v>
      </c>
      <c r="CI593">
        <v>0.26219704747200012</v>
      </c>
      <c r="CJ593">
        <v>0.25522482395172119</v>
      </c>
      <c r="CK593">
        <v>0.13730716705322266</v>
      </c>
      <c r="CL593">
        <v>0.25176596641540527</v>
      </c>
      <c r="CM593">
        <v>0.23684920370578766</v>
      </c>
      <c r="CN593">
        <v>0.22918348014354706</v>
      </c>
      <c r="CO593">
        <v>0.21027396619319916</v>
      </c>
      <c r="CP593">
        <v>0.19998382031917572</v>
      </c>
      <c r="CQ593">
        <v>0.21243607997894287</v>
      </c>
      <c r="CR593">
        <v>0.28523468971252441</v>
      </c>
      <c r="CS593">
        <v>0.23477406799793243</v>
      </c>
      <c r="CT593">
        <v>0.23949137330055237</v>
      </c>
      <c r="CU593">
        <v>0.27686238288879395</v>
      </c>
      <c r="CV593">
        <v>0.30780705809593201</v>
      </c>
      <c r="CW593">
        <v>0.33100986480712891</v>
      </c>
      <c r="CX593">
        <v>0.34834182262420654</v>
      </c>
      <c r="CY593">
        <v>0.31068849563598633</v>
      </c>
      <c r="CZ593">
        <v>0.27189770340919495</v>
      </c>
    </row>
    <row r="594" spans="1:104" x14ac:dyDescent="0.25">
      <c r="A594" t="s">
        <v>729</v>
      </c>
      <c r="B594" t="s">
        <v>169</v>
      </c>
      <c r="C594" t="s">
        <v>26</v>
      </c>
      <c r="D594" t="s">
        <v>183</v>
      </c>
      <c r="E594" t="s">
        <v>183</v>
      </c>
      <c r="F594">
        <v>2017</v>
      </c>
      <c r="G594" t="s">
        <v>177</v>
      </c>
      <c r="H594">
        <v>8</v>
      </c>
      <c r="I594">
        <v>27.854629516601563</v>
      </c>
      <c r="J594">
        <v>26.852720260620117</v>
      </c>
      <c r="K594">
        <v>26.215066909790039</v>
      </c>
      <c r="L594">
        <v>26.091518402099609</v>
      </c>
      <c r="M594">
        <v>27.126276016235352</v>
      </c>
      <c r="N594">
        <v>29.856103897094727</v>
      </c>
      <c r="O594">
        <v>33.414268493652344</v>
      </c>
      <c r="P594">
        <v>37.2318115234375</v>
      </c>
      <c r="Q594">
        <v>41.225807189941406</v>
      </c>
      <c r="R594">
        <v>44.467525482177734</v>
      </c>
      <c r="S594">
        <v>47.142192840576172</v>
      </c>
      <c r="T594">
        <v>48.524257659912109</v>
      </c>
      <c r="U594">
        <v>49.180473327636719</v>
      </c>
      <c r="V594">
        <v>49.585620880126953</v>
      </c>
      <c r="W594">
        <v>49.387233734130859</v>
      </c>
      <c r="X594">
        <v>48.343936920166016</v>
      </c>
      <c r="Y594">
        <v>46.574558258056641</v>
      </c>
      <c r="Z594">
        <v>44.058422088623047</v>
      </c>
      <c r="AA594">
        <v>40.686878204345703</v>
      </c>
      <c r="AB594">
        <v>39.192787170410156</v>
      </c>
      <c r="AC594">
        <v>38.050930023193359</v>
      </c>
      <c r="AD594">
        <v>35.546371459960938</v>
      </c>
      <c r="AE594">
        <v>32.622207641601563</v>
      </c>
      <c r="AF594">
        <v>30.175148010253906</v>
      </c>
      <c r="AG594">
        <v>-1.8583631026558578E-4</v>
      </c>
      <c r="AH594">
        <v>4.3161448091268539E-2</v>
      </c>
      <c r="AI594">
        <v>2.4797433987259865E-2</v>
      </c>
      <c r="AJ594">
        <v>5.1560018211603165E-2</v>
      </c>
      <c r="AK594">
        <v>1.244007982313633E-2</v>
      </c>
      <c r="AL594">
        <v>3.90055812895298E-2</v>
      </c>
      <c r="AM594">
        <v>-0.11152362823486328</v>
      </c>
      <c r="AN594">
        <v>2.492898516356945E-2</v>
      </c>
      <c r="AO594">
        <v>0.11514706909656525</v>
      </c>
      <c r="AP594">
        <v>0.14889621734619141</v>
      </c>
      <c r="AQ594">
        <v>0.40769997239112854</v>
      </c>
      <c r="AR594">
        <v>1.6918256282806396</v>
      </c>
      <c r="AS594">
        <v>1.7133482694625854</v>
      </c>
      <c r="AT594">
        <v>1.6127505302429199</v>
      </c>
      <c r="AU594">
        <v>1.5556061267852783</v>
      </c>
      <c r="AV594">
        <v>1.5896457433700562</v>
      </c>
      <c r="AW594">
        <v>1.5797923803329468</v>
      </c>
      <c r="AX594">
        <v>1.4032280445098877</v>
      </c>
      <c r="AY594">
        <v>0.48188731074333191</v>
      </c>
      <c r="AZ594">
        <v>0.3114931583404541</v>
      </c>
      <c r="BA594">
        <v>0.22619013488292694</v>
      </c>
      <c r="BB594">
        <v>0.15756124258041382</v>
      </c>
      <c r="BC594">
        <v>0.16686195135116577</v>
      </c>
      <c r="BD594">
        <v>0.16890349984169006</v>
      </c>
      <c r="BE594">
        <v>70.812515258789062</v>
      </c>
      <c r="BF594">
        <v>70.813560485839844</v>
      </c>
      <c r="BG594">
        <v>70.074050903320313</v>
      </c>
      <c r="BH594">
        <v>69.824050903320312</v>
      </c>
      <c r="BI594">
        <v>69.312721252441406</v>
      </c>
      <c r="BJ594">
        <v>69.073211669921875</v>
      </c>
      <c r="BK594">
        <v>69.083694458007812</v>
      </c>
      <c r="BL594">
        <v>71.2269287109375</v>
      </c>
      <c r="BM594">
        <v>76.102737426757812</v>
      </c>
      <c r="BN594">
        <v>80.539390563964844</v>
      </c>
      <c r="BO594">
        <v>85.44561767578125</v>
      </c>
      <c r="BP594">
        <v>87.154495239257813</v>
      </c>
      <c r="BQ594">
        <v>88.872825622558594</v>
      </c>
      <c r="BR594">
        <v>87.664779663085938</v>
      </c>
      <c r="BS594">
        <v>88.653030395507813</v>
      </c>
      <c r="BT594">
        <v>88.685340881347656</v>
      </c>
      <c r="BU594">
        <v>87.934501647949219</v>
      </c>
      <c r="BV594">
        <v>87.92401123046875</v>
      </c>
      <c r="BW594">
        <v>83.31036376953125</v>
      </c>
      <c r="BX594">
        <v>80.352737426757813</v>
      </c>
      <c r="BY594">
        <v>76.448188781738281</v>
      </c>
      <c r="BZ594">
        <v>74.478187561035156</v>
      </c>
      <c r="CA594">
        <v>73.738670349121094</v>
      </c>
      <c r="CB594">
        <v>73.697975158691406</v>
      </c>
      <c r="CC594">
        <v>0.2292921394109726</v>
      </c>
      <c r="CD594">
        <v>0.1833968311548233</v>
      </c>
      <c r="CE594">
        <v>0.15369255840778351</v>
      </c>
      <c r="CF594">
        <v>0.201216921210289</v>
      </c>
      <c r="CG594">
        <v>0.24716907739639282</v>
      </c>
      <c r="CH594">
        <v>0.30598437786102295</v>
      </c>
      <c r="CI594">
        <v>0.26983097195625305</v>
      </c>
      <c r="CJ594">
        <v>0.26129412651062012</v>
      </c>
      <c r="CK594">
        <v>0.14206096529960632</v>
      </c>
      <c r="CL594">
        <v>0.26220646500587463</v>
      </c>
      <c r="CM594">
        <v>0.24864256381988525</v>
      </c>
      <c r="CN594">
        <v>0.24184252321720123</v>
      </c>
      <c r="CO594">
        <v>0.22227123379707336</v>
      </c>
      <c r="CP594">
        <v>0.21128419041633606</v>
      </c>
      <c r="CQ594">
        <v>0.22452645003795624</v>
      </c>
      <c r="CR594">
        <v>0.29910802841186523</v>
      </c>
      <c r="CS594">
        <v>0.24450922012329102</v>
      </c>
      <c r="CT594">
        <v>0.25071647763252258</v>
      </c>
      <c r="CU594">
        <v>0.29003122448921204</v>
      </c>
      <c r="CV594">
        <v>0.32395613193511963</v>
      </c>
      <c r="CW594">
        <v>0.34387436509132385</v>
      </c>
      <c r="CX594">
        <v>0.35991647839546204</v>
      </c>
      <c r="CY594">
        <v>0.32003706693649292</v>
      </c>
      <c r="CZ594">
        <v>0.27951148152351379</v>
      </c>
    </row>
    <row r="595" spans="1:104" x14ac:dyDescent="0.25">
      <c r="A595" t="s">
        <v>730</v>
      </c>
      <c r="B595" t="s">
        <v>169</v>
      </c>
      <c r="C595" t="s">
        <v>26</v>
      </c>
      <c r="D595" t="s">
        <v>183</v>
      </c>
      <c r="E595" t="s">
        <v>183</v>
      </c>
      <c r="F595">
        <v>2017</v>
      </c>
      <c r="G595" t="s">
        <v>178</v>
      </c>
      <c r="H595">
        <v>9</v>
      </c>
      <c r="I595">
        <v>28.742979049682617</v>
      </c>
      <c r="J595">
        <v>27.73423957824707</v>
      </c>
      <c r="K595">
        <v>27.098371505737305</v>
      </c>
      <c r="L595">
        <v>27.033323287963867</v>
      </c>
      <c r="M595">
        <v>28.23973274230957</v>
      </c>
      <c r="N595">
        <v>31.224302291870117</v>
      </c>
      <c r="O595">
        <v>35.538093566894531</v>
      </c>
      <c r="P595">
        <v>39.618247985839844</v>
      </c>
      <c r="Q595">
        <v>44.666088104248047</v>
      </c>
      <c r="R595">
        <v>48.780803680419922</v>
      </c>
      <c r="S595">
        <v>51.858551025390625</v>
      </c>
      <c r="T595">
        <v>53.479362487792969</v>
      </c>
      <c r="U595">
        <v>54.071262359619141</v>
      </c>
      <c r="V595">
        <v>54.334457397460937</v>
      </c>
      <c r="W595">
        <v>53.864852905273438</v>
      </c>
      <c r="X595">
        <v>52.259105682373047</v>
      </c>
      <c r="Y595">
        <v>49.730663299560547</v>
      </c>
      <c r="Z595">
        <v>46.796714782714844</v>
      </c>
      <c r="AA595">
        <v>43.297134399414063</v>
      </c>
      <c r="AB595">
        <v>42.325618743896484</v>
      </c>
      <c r="AC595">
        <v>40.049068450927734</v>
      </c>
      <c r="AD595">
        <v>37.081893920898438</v>
      </c>
      <c r="AE595">
        <v>33.828681945800781</v>
      </c>
      <c r="AF595">
        <v>31.257051467895508</v>
      </c>
      <c r="AG595">
        <v>9.9379075691103935E-3</v>
      </c>
      <c r="AH595">
        <v>4.350043460726738E-2</v>
      </c>
      <c r="AI595">
        <v>3.6187551915645599E-2</v>
      </c>
      <c r="AJ595">
        <v>6.8360812962055206E-2</v>
      </c>
      <c r="AK595">
        <v>4.257366806268692E-2</v>
      </c>
      <c r="AL595">
        <v>0.10221988707780838</v>
      </c>
      <c r="AM595">
        <v>-6.4130678772926331E-2</v>
      </c>
      <c r="AN595">
        <v>0.12034771591424942</v>
      </c>
      <c r="AO595">
        <v>0.20421318709850311</v>
      </c>
      <c r="AP595">
        <v>0.19937072694301605</v>
      </c>
      <c r="AQ595">
        <v>0.48451641201972961</v>
      </c>
      <c r="AR595">
        <v>1.9345091581344604</v>
      </c>
      <c r="AS595">
        <v>1.9719715118408203</v>
      </c>
      <c r="AT595">
        <v>1.8487790822982788</v>
      </c>
      <c r="AU595">
        <v>1.773045539855957</v>
      </c>
      <c r="AV595">
        <v>1.8357480764389038</v>
      </c>
      <c r="AW595">
        <v>1.798389196395874</v>
      </c>
      <c r="AX595">
        <v>1.6258975267410278</v>
      </c>
      <c r="AY595">
        <v>0.63916546106338501</v>
      </c>
      <c r="AZ595">
        <v>0.40794163942337036</v>
      </c>
      <c r="BA595">
        <v>0.2787565290927887</v>
      </c>
      <c r="BB595">
        <v>0.20561119914054871</v>
      </c>
      <c r="BC595">
        <v>0.21323668956756592</v>
      </c>
      <c r="BD595">
        <v>0.20506040751934052</v>
      </c>
      <c r="BE595">
        <v>73.333969116210937</v>
      </c>
      <c r="BF595">
        <v>73.281486511230469</v>
      </c>
      <c r="BG595">
        <v>72.041976928710938</v>
      </c>
      <c r="BH595">
        <v>72.031486511230469</v>
      </c>
      <c r="BI595">
        <v>72.739501953125</v>
      </c>
      <c r="BJ595">
        <v>70.583961486816406</v>
      </c>
      <c r="BK595">
        <v>72.520988464355469</v>
      </c>
      <c r="BL595">
        <v>74.187026977539062</v>
      </c>
      <c r="BM595">
        <v>82.935142517089844</v>
      </c>
      <c r="BN595">
        <v>88.414154052734375</v>
      </c>
      <c r="BO595">
        <v>94.5487060546875</v>
      </c>
      <c r="BP595">
        <v>98.485733032226563</v>
      </c>
      <c r="BQ595">
        <v>99.078300476074219</v>
      </c>
      <c r="BR595">
        <v>96.662261962890625</v>
      </c>
      <c r="BS595">
        <v>95.517219543457031</v>
      </c>
      <c r="BT595">
        <v>93.122169494628906</v>
      </c>
      <c r="BU595">
        <v>93.664154052734375</v>
      </c>
      <c r="BV595">
        <v>93.435134887695313</v>
      </c>
      <c r="BW595">
        <v>89.52960205078125</v>
      </c>
      <c r="BX595">
        <v>84.874053955078125</v>
      </c>
      <c r="BY595">
        <v>80.718513488769531</v>
      </c>
      <c r="BZ595">
        <v>79.729011535644531</v>
      </c>
      <c r="CA595">
        <v>78.708023071289063</v>
      </c>
      <c r="CB595">
        <v>75.020988464355469</v>
      </c>
      <c r="CC595">
        <v>0.22858023643493652</v>
      </c>
      <c r="CD595">
        <v>0.18280871212482452</v>
      </c>
      <c r="CE595">
        <v>0.15342102944850922</v>
      </c>
      <c r="CF595">
        <v>0.20131762325763702</v>
      </c>
      <c r="CG595">
        <v>0.24981044232845306</v>
      </c>
      <c r="CH595">
        <v>0.31033000349998474</v>
      </c>
      <c r="CI595">
        <v>0.27871057391166687</v>
      </c>
      <c r="CJ595">
        <v>0.27038246393203735</v>
      </c>
      <c r="CK595">
        <v>0.15021665394306183</v>
      </c>
      <c r="CL595">
        <v>0.28293243050575256</v>
      </c>
      <c r="CM595">
        <v>0.26998081803321838</v>
      </c>
      <c r="CN595">
        <v>0.26346662640571594</v>
      </c>
      <c r="CO595">
        <v>0.24191007018089294</v>
      </c>
      <c r="CP595">
        <v>0.22877205908298492</v>
      </c>
      <c r="CQ595">
        <v>0.24178178608417511</v>
      </c>
      <c r="CR595">
        <v>0.31893211603164673</v>
      </c>
      <c r="CS595">
        <v>0.25680285692214966</v>
      </c>
      <c r="CT595">
        <v>0.26221799850463867</v>
      </c>
      <c r="CU595">
        <v>0.30347961187362671</v>
      </c>
      <c r="CV595">
        <v>0.34117338061332703</v>
      </c>
      <c r="CW595">
        <v>0.35494720935821533</v>
      </c>
      <c r="CX595">
        <v>0.36740401387214661</v>
      </c>
      <c r="CY595">
        <v>0.32383114099502563</v>
      </c>
      <c r="CZ595">
        <v>0.28228083252906799</v>
      </c>
    </row>
    <row r="596" spans="1:104" x14ac:dyDescent="0.25">
      <c r="A596" t="s">
        <v>731</v>
      </c>
      <c r="B596" t="s">
        <v>169</v>
      </c>
      <c r="C596" t="s">
        <v>26</v>
      </c>
      <c r="D596" t="s">
        <v>183</v>
      </c>
      <c r="E596" t="s">
        <v>183</v>
      </c>
      <c r="F596">
        <v>2017</v>
      </c>
      <c r="G596" t="s">
        <v>179</v>
      </c>
      <c r="H596">
        <v>10</v>
      </c>
      <c r="I596">
        <v>26.769496917724609</v>
      </c>
      <c r="J596">
        <v>25.851846694946289</v>
      </c>
      <c r="K596">
        <v>25.257099151611328</v>
      </c>
      <c r="L596">
        <v>25.125370025634766</v>
      </c>
      <c r="M596">
        <v>26.096460342407227</v>
      </c>
      <c r="N596">
        <v>28.521875381469727</v>
      </c>
      <c r="O596">
        <v>32.447071075439453</v>
      </c>
      <c r="P596">
        <v>35.568210601806641</v>
      </c>
      <c r="Q596">
        <v>39.487628936767578</v>
      </c>
      <c r="R596">
        <v>43.016166687011719</v>
      </c>
      <c r="S596">
        <v>46.015384674072266</v>
      </c>
      <c r="T596">
        <v>47.913738250732422</v>
      </c>
      <c r="U596">
        <v>48.881034851074219</v>
      </c>
      <c r="V596">
        <v>49.6539306640625</v>
      </c>
      <c r="W596">
        <v>49.418140411376953</v>
      </c>
      <c r="X596">
        <v>47.990856170654297</v>
      </c>
      <c r="Y596">
        <v>45.639389038085938</v>
      </c>
      <c r="Z596">
        <v>42.719425201416016</v>
      </c>
      <c r="AA596">
        <v>40.542896270751953</v>
      </c>
      <c r="AB596">
        <v>38.955715179443359</v>
      </c>
      <c r="AC596">
        <v>36.751541137695313</v>
      </c>
      <c r="AD596">
        <v>34.092010498046875</v>
      </c>
      <c r="AE596">
        <v>31.215091705322266</v>
      </c>
      <c r="AF596">
        <v>28.889867782592773</v>
      </c>
      <c r="AG596">
        <v>-4.4759702868759632E-3</v>
      </c>
      <c r="AH596">
        <v>4.2251575738191605E-2</v>
      </c>
      <c r="AI596">
        <v>1.95287074893713E-2</v>
      </c>
      <c r="AJ596">
        <v>4.344702884554863E-2</v>
      </c>
      <c r="AK596">
        <v>-3.0236964812502265E-4</v>
      </c>
      <c r="AL596">
        <v>1.2032742612063885E-2</v>
      </c>
      <c r="AM596">
        <v>-0.13008275628089905</v>
      </c>
      <c r="AN596">
        <v>-1.4051143079996109E-2</v>
      </c>
      <c r="AO596">
        <v>8.0876171588897705E-2</v>
      </c>
      <c r="AP596">
        <v>0.1333974301815033</v>
      </c>
      <c r="AQ596">
        <v>0.39418625831604004</v>
      </c>
      <c r="AR596">
        <v>1.6728038787841797</v>
      </c>
      <c r="AS596">
        <v>1.6928695440292358</v>
      </c>
      <c r="AT596">
        <v>1.6044981479644775</v>
      </c>
      <c r="AU596">
        <v>1.545323371887207</v>
      </c>
      <c r="AV596">
        <v>1.5496724843978882</v>
      </c>
      <c r="AW596">
        <v>1.521169900894165</v>
      </c>
      <c r="AX596">
        <v>1.3249489068984985</v>
      </c>
      <c r="AY596">
        <v>0.42897701263427734</v>
      </c>
      <c r="AZ596">
        <v>0.27854534983634949</v>
      </c>
      <c r="BA596">
        <v>0.20357781648635864</v>
      </c>
      <c r="BB596">
        <v>0.1350201815366745</v>
      </c>
      <c r="BC596">
        <v>0.14431068301200867</v>
      </c>
      <c r="BD596">
        <v>0.1511508971452713</v>
      </c>
      <c r="BE596">
        <v>70.105644226074219</v>
      </c>
      <c r="BF596">
        <v>68.38714599609375</v>
      </c>
      <c r="BG596">
        <v>69.062797546386719</v>
      </c>
      <c r="BH596">
        <v>68.574356079101563</v>
      </c>
      <c r="BI596">
        <v>66.866355895996094</v>
      </c>
      <c r="BJ596">
        <v>66.616363525390625</v>
      </c>
      <c r="BK596">
        <v>67.552513122558594</v>
      </c>
      <c r="BL596">
        <v>67.574356079101563</v>
      </c>
      <c r="BM596">
        <v>74.050254821777344</v>
      </c>
      <c r="BN596">
        <v>78.757827758789063</v>
      </c>
      <c r="BO596">
        <v>82.977790832519531</v>
      </c>
      <c r="BP596">
        <v>83.570838928222656</v>
      </c>
      <c r="BQ596">
        <v>84.061592102050781</v>
      </c>
      <c r="BR596">
        <v>85.051300048828125</v>
      </c>
      <c r="BS596">
        <v>84.768959045410156</v>
      </c>
      <c r="BT596">
        <v>85.466659545898438</v>
      </c>
      <c r="BU596">
        <v>84.769798278808594</v>
      </c>
      <c r="BV596">
        <v>81.362632751464844</v>
      </c>
      <c r="BW596">
        <v>77.676071166992188</v>
      </c>
      <c r="BX596">
        <v>73.812797546386719</v>
      </c>
      <c r="BY596">
        <v>72.334861755371094</v>
      </c>
      <c r="BZ596">
        <v>69.908370971679688</v>
      </c>
      <c r="CA596">
        <v>68.679374694824219</v>
      </c>
      <c r="CB596">
        <v>68.168869018554688</v>
      </c>
      <c r="CC596">
        <v>0.22756767272949219</v>
      </c>
      <c r="CD596">
        <v>0.18188311159610748</v>
      </c>
      <c r="CE596">
        <v>0.15224169194698334</v>
      </c>
      <c r="CF596">
        <v>0.19871142506599426</v>
      </c>
      <c r="CG596">
        <v>0.24406559765338898</v>
      </c>
      <c r="CH596">
        <v>0.29769217967987061</v>
      </c>
      <c r="CI596">
        <v>0.26658517122268677</v>
      </c>
      <c r="CJ596">
        <v>0.25859484076499939</v>
      </c>
      <c r="CK596">
        <v>0.14186908304691315</v>
      </c>
      <c r="CL596">
        <v>0.26419201493263245</v>
      </c>
      <c r="CM596">
        <v>0.25264286994934082</v>
      </c>
      <c r="CN596">
        <v>0.24768747389316559</v>
      </c>
      <c r="CO596">
        <v>0.22800260782241821</v>
      </c>
      <c r="CP596">
        <v>0.2183680385351181</v>
      </c>
      <c r="CQ596">
        <v>0.23166258633136749</v>
      </c>
      <c r="CR596">
        <v>0.30621480941772461</v>
      </c>
      <c r="CS596">
        <v>0.24722392857074738</v>
      </c>
      <c r="CT596">
        <v>0.25163400173187256</v>
      </c>
      <c r="CU596">
        <v>0.29412785172462463</v>
      </c>
      <c r="CV596">
        <v>0.32620850205421448</v>
      </c>
      <c r="CW596">
        <v>0.34041523933410645</v>
      </c>
      <c r="CX596">
        <v>0.3532060980796814</v>
      </c>
      <c r="CY596">
        <v>0.31460461020469666</v>
      </c>
      <c r="CZ596">
        <v>0.2761828601360321</v>
      </c>
    </row>
    <row r="597" spans="1:104" x14ac:dyDescent="0.25">
      <c r="A597" t="s">
        <v>732</v>
      </c>
      <c r="B597" t="s">
        <v>169</v>
      </c>
      <c r="C597" t="s">
        <v>26</v>
      </c>
      <c r="D597" t="s">
        <v>183</v>
      </c>
      <c r="E597" t="s">
        <v>183</v>
      </c>
      <c r="F597">
        <v>2017</v>
      </c>
      <c r="G597" t="s">
        <v>180</v>
      </c>
      <c r="H597">
        <v>11</v>
      </c>
      <c r="I597">
        <v>24.588220596313477</v>
      </c>
      <c r="J597">
        <v>23.874130249023438</v>
      </c>
      <c r="K597">
        <v>23.430976867675781</v>
      </c>
      <c r="L597">
        <v>23.433380126953125</v>
      </c>
      <c r="M597">
        <v>24.418548583984375</v>
      </c>
      <c r="N597">
        <v>26.656465530395508</v>
      </c>
      <c r="O597">
        <v>29.604175567626953</v>
      </c>
      <c r="P597">
        <v>32.623565673828125</v>
      </c>
      <c r="Q597">
        <v>35.960426330566406</v>
      </c>
      <c r="R597">
        <v>38.700542449951172</v>
      </c>
      <c r="S597">
        <v>41.000282287597656</v>
      </c>
      <c r="T597">
        <v>42.312812805175781</v>
      </c>
      <c r="U597">
        <v>42.979866027832031</v>
      </c>
      <c r="V597">
        <v>43.554088592529297</v>
      </c>
      <c r="W597">
        <v>43.205837249755859</v>
      </c>
      <c r="X597">
        <v>41.697776794433594</v>
      </c>
      <c r="Y597">
        <v>40.002273559570313</v>
      </c>
      <c r="Z597">
        <v>39.039348602294922</v>
      </c>
      <c r="AA597">
        <v>36.262523651123047</v>
      </c>
      <c r="AB597">
        <v>34.322414398193359</v>
      </c>
      <c r="AC597">
        <v>32.662105560302734</v>
      </c>
      <c r="AD597">
        <v>30.518289566040039</v>
      </c>
      <c r="AE597">
        <v>28.141944885253906</v>
      </c>
      <c r="AF597">
        <v>26.233272552490234</v>
      </c>
      <c r="AG597">
        <v>-1.5353341586887836E-2</v>
      </c>
      <c r="AH597">
        <v>3.8859773427248001E-2</v>
      </c>
      <c r="AI597">
        <v>5.6116548366844654E-3</v>
      </c>
      <c r="AJ597">
        <v>2.2280784323811531E-2</v>
      </c>
      <c r="AK597">
        <v>-3.3257819712162018E-2</v>
      </c>
      <c r="AL597">
        <v>-5.5889949202537537E-2</v>
      </c>
      <c r="AM597">
        <v>-0.17461489140987396</v>
      </c>
      <c r="AN597">
        <v>-0.11415965855121613</v>
      </c>
      <c r="AO597">
        <v>-1.117316260933876E-2</v>
      </c>
      <c r="AP597">
        <v>8.3862297236919403E-2</v>
      </c>
      <c r="AQ597">
        <v>0.32127496600151062</v>
      </c>
      <c r="AR597">
        <v>1.4349032640457153</v>
      </c>
      <c r="AS597">
        <v>1.434855580329895</v>
      </c>
      <c r="AT597">
        <v>1.3578665256500244</v>
      </c>
      <c r="AU597">
        <v>1.3071695566177368</v>
      </c>
      <c r="AV597">
        <v>1.2604987621307373</v>
      </c>
      <c r="AW597">
        <v>1.2420250177383423</v>
      </c>
      <c r="AX597">
        <v>1.0617250204086304</v>
      </c>
      <c r="AY597">
        <v>0.24767322838306427</v>
      </c>
      <c r="AZ597">
        <v>0.16869780421257019</v>
      </c>
      <c r="BA597">
        <v>0.13856226205825806</v>
      </c>
      <c r="BB597">
        <v>7.7079214155673981E-2</v>
      </c>
      <c r="BC597">
        <v>8.5656404495239258E-2</v>
      </c>
      <c r="BD597">
        <v>0.10260891914367676</v>
      </c>
      <c r="BE597">
        <v>59.949451446533203</v>
      </c>
      <c r="BF597">
        <v>59.679275512695313</v>
      </c>
      <c r="BG597">
        <v>58.886611938476563</v>
      </c>
      <c r="BH597">
        <v>58.614963531494141</v>
      </c>
      <c r="BI597">
        <v>58.387031555175781</v>
      </c>
      <c r="BJ597">
        <v>57.146701812744141</v>
      </c>
      <c r="BK597">
        <v>57.813682556152344</v>
      </c>
      <c r="BL597">
        <v>60.271434783935547</v>
      </c>
      <c r="BM597">
        <v>67.593002319335938</v>
      </c>
      <c r="BN597">
        <v>75.216270446777344</v>
      </c>
      <c r="BO597">
        <v>78.799705505371094</v>
      </c>
      <c r="BP597">
        <v>81.831024169921875</v>
      </c>
      <c r="BQ597">
        <v>84.29949951171875</v>
      </c>
      <c r="BR597">
        <v>83.603721618652344</v>
      </c>
      <c r="BS597">
        <v>83.415931701660156</v>
      </c>
      <c r="BT597">
        <v>82.936317443847656</v>
      </c>
      <c r="BU597">
        <v>80.468055725097656</v>
      </c>
      <c r="BV597">
        <v>75.312835693359375</v>
      </c>
      <c r="BW597">
        <v>69.960586547851563</v>
      </c>
      <c r="BX597">
        <v>65.700080871582031</v>
      </c>
      <c r="BY597">
        <v>64.721099853515625</v>
      </c>
      <c r="BZ597">
        <v>61.751781463623047</v>
      </c>
      <c r="CA597">
        <v>60.710800170898438</v>
      </c>
      <c r="CB597">
        <v>59.221515655517578</v>
      </c>
      <c r="CC597">
        <v>0.22198072075843811</v>
      </c>
      <c r="CD597">
        <v>0.17766773700714111</v>
      </c>
      <c r="CE597">
        <v>0.14919480681419373</v>
      </c>
      <c r="CF597">
        <v>0.19571520388126373</v>
      </c>
      <c r="CG597">
        <v>0.24128277599811554</v>
      </c>
      <c r="CH597">
        <v>0.29233282804489136</v>
      </c>
      <c r="CI597">
        <v>0.25901287794113159</v>
      </c>
      <c r="CJ597">
        <v>0.25381430983543396</v>
      </c>
      <c r="CK597">
        <v>0.13868711888790131</v>
      </c>
      <c r="CL597">
        <v>0.25708490610122681</v>
      </c>
      <c r="CM597">
        <v>0.24474173784255981</v>
      </c>
      <c r="CN597">
        <v>0.23859246075153351</v>
      </c>
      <c r="CO597">
        <v>0.21968802809715271</v>
      </c>
      <c r="CP597">
        <v>0.21061165630817413</v>
      </c>
      <c r="CQ597">
        <v>0.22352676093578339</v>
      </c>
      <c r="CR597">
        <v>0.29446905851364136</v>
      </c>
      <c r="CS597">
        <v>0.23799823224544525</v>
      </c>
      <c r="CT597">
        <v>0.2441321462392807</v>
      </c>
      <c r="CU597">
        <v>0.27956125140190125</v>
      </c>
      <c r="CV597">
        <v>0.30760148167610168</v>
      </c>
      <c r="CW597">
        <v>0.32560741901397705</v>
      </c>
      <c r="CX597">
        <v>0.34083405137062073</v>
      </c>
      <c r="CY597">
        <v>0.30401051044464111</v>
      </c>
      <c r="CZ597">
        <v>0.26770666241645813</v>
      </c>
    </row>
    <row r="598" spans="1:104" x14ac:dyDescent="0.25">
      <c r="A598" t="s">
        <v>733</v>
      </c>
      <c r="B598" t="s">
        <v>169</v>
      </c>
      <c r="C598" t="s">
        <v>26</v>
      </c>
      <c r="D598" t="s">
        <v>183</v>
      </c>
      <c r="E598" t="s">
        <v>183</v>
      </c>
      <c r="F598">
        <v>2017</v>
      </c>
      <c r="G598" t="s">
        <v>181</v>
      </c>
      <c r="H598">
        <v>12</v>
      </c>
      <c r="I598">
        <v>22.147453308105469</v>
      </c>
      <c r="J598">
        <v>21.650850296020508</v>
      </c>
      <c r="K598">
        <v>21.455690383911133</v>
      </c>
      <c r="L598">
        <v>21.575847625732422</v>
      </c>
      <c r="M598">
        <v>22.564426422119141</v>
      </c>
      <c r="N598">
        <v>24.741249084472656</v>
      </c>
      <c r="O598">
        <v>27.580413818359375</v>
      </c>
      <c r="P598">
        <v>30.165958404541016</v>
      </c>
      <c r="Q598">
        <v>32.055732727050781</v>
      </c>
      <c r="R598">
        <v>32.700763702392578</v>
      </c>
      <c r="S598">
        <v>32.864406585693359</v>
      </c>
      <c r="T598">
        <v>32.485183715820313</v>
      </c>
      <c r="U598">
        <v>32.019996643066406</v>
      </c>
      <c r="V598">
        <v>31.653371810913086</v>
      </c>
      <c r="W598">
        <v>31.138532638549805</v>
      </c>
      <c r="X598">
        <v>30.356595993041992</v>
      </c>
      <c r="Y598">
        <v>30.124935150146484</v>
      </c>
      <c r="Z598">
        <v>31.151523590087891</v>
      </c>
      <c r="AA598">
        <v>30.443525314331055</v>
      </c>
      <c r="AB598">
        <v>29.200357437133789</v>
      </c>
      <c r="AC598">
        <v>28.054153442382812</v>
      </c>
      <c r="AD598">
        <v>26.654458999633789</v>
      </c>
      <c r="AE598">
        <v>24.862239837646484</v>
      </c>
      <c r="AF598">
        <v>23.451541900634766</v>
      </c>
      <c r="AG598">
        <v>-4.9978192895650864E-2</v>
      </c>
      <c r="AH598">
        <v>3.4096196293830872E-2</v>
      </c>
      <c r="AI598">
        <v>-3.6046620458364487E-2</v>
      </c>
      <c r="AJ598">
        <v>-3.9841540157794952E-2</v>
      </c>
      <c r="AK598">
        <v>-0.13863295316696167</v>
      </c>
      <c r="AL598">
        <v>-0.27058219909667969</v>
      </c>
      <c r="AM598">
        <v>-0.34061130881309509</v>
      </c>
      <c r="AN598">
        <v>-0.42929133772850037</v>
      </c>
      <c r="AO598">
        <v>-0.27953115105628967</v>
      </c>
      <c r="AP598">
        <v>-4.7989930957555771E-2</v>
      </c>
      <c r="AQ598">
        <v>0.13855108618736267</v>
      </c>
      <c r="AR598">
        <v>0.87655073404312134</v>
      </c>
      <c r="AS598">
        <v>0.80812966823577881</v>
      </c>
      <c r="AT598">
        <v>0.74184262752532959</v>
      </c>
      <c r="AU598">
        <v>0.71190023422241211</v>
      </c>
      <c r="AV598">
        <v>0.56977742910385132</v>
      </c>
      <c r="AW598">
        <v>0.58369022607803345</v>
      </c>
      <c r="AX598">
        <v>0.40255451202392578</v>
      </c>
      <c r="AY598">
        <v>-0.21614360809326172</v>
      </c>
      <c r="AZ598">
        <v>-0.10462554544210434</v>
      </c>
      <c r="BA598">
        <v>-2.3987730965018272E-2</v>
      </c>
      <c r="BB598">
        <v>-7.9574368894100189E-2</v>
      </c>
      <c r="BC598">
        <v>-7.2625316679477692E-2</v>
      </c>
      <c r="BD598">
        <v>-2.5125434622168541E-2</v>
      </c>
      <c r="BE598">
        <v>47.407722473144531</v>
      </c>
      <c r="BF598">
        <v>46.907722473144531</v>
      </c>
      <c r="BG598">
        <v>45.449783325195312</v>
      </c>
      <c r="BH598">
        <v>45.178756713867188</v>
      </c>
      <c r="BI598">
        <v>45.407722473144531</v>
      </c>
      <c r="BJ598">
        <v>45.365665435791016</v>
      </c>
      <c r="BK598">
        <v>44.407726287841797</v>
      </c>
      <c r="BL598">
        <v>45.386695861816406</v>
      </c>
      <c r="BM598">
        <v>47.844635009765625</v>
      </c>
      <c r="BN598">
        <v>50.813091278076172</v>
      </c>
      <c r="BO598">
        <v>53.010517120361328</v>
      </c>
      <c r="BP598">
        <v>53.281543731689453</v>
      </c>
      <c r="BQ598">
        <v>54.042060852050781</v>
      </c>
      <c r="BR598">
        <v>55.042057037353516</v>
      </c>
      <c r="BS598">
        <v>55.978969573974609</v>
      </c>
      <c r="BT598">
        <v>55.052574157714844</v>
      </c>
      <c r="BU598">
        <v>54.313091278076172</v>
      </c>
      <c r="BV598">
        <v>50.918239593505859</v>
      </c>
      <c r="BW598">
        <v>49.418239593505859</v>
      </c>
      <c r="BX598">
        <v>48.699787139892578</v>
      </c>
      <c r="BY598">
        <v>46.762874603271484</v>
      </c>
      <c r="BZ598">
        <v>47.928752899169922</v>
      </c>
      <c r="CA598">
        <v>46.210300445556641</v>
      </c>
      <c r="CB598">
        <v>45.481330871582031</v>
      </c>
      <c r="CC598">
        <v>0.27780461311340332</v>
      </c>
      <c r="CD598">
        <v>0.22357127070426941</v>
      </c>
      <c r="CE598">
        <v>0.18972510099411011</v>
      </c>
      <c r="CF598">
        <v>0.24921342730522156</v>
      </c>
      <c r="CG598">
        <v>0.30708548426628113</v>
      </c>
      <c r="CH598">
        <v>0.37100154161453247</v>
      </c>
      <c r="CI598">
        <v>0.33122926950454712</v>
      </c>
      <c r="CJ598">
        <v>0.317994624376297</v>
      </c>
      <c r="CK598">
        <v>0.16827401518821716</v>
      </c>
      <c r="CL598">
        <v>0.29904493689537048</v>
      </c>
      <c r="CM598">
        <v>0.27228826284408569</v>
      </c>
      <c r="CN598">
        <v>0.25495371222496033</v>
      </c>
      <c r="CO598">
        <v>0.22926291823387146</v>
      </c>
      <c r="CP598">
        <v>0.21428367495536804</v>
      </c>
      <c r="CQ598">
        <v>0.22634446620941162</v>
      </c>
      <c r="CR598">
        <v>0.30507069826126099</v>
      </c>
      <c r="CS598">
        <v>0.25739607214927673</v>
      </c>
      <c r="CT598">
        <v>0.27874842286109924</v>
      </c>
      <c r="CU598">
        <v>0.33295154571533203</v>
      </c>
      <c r="CV598">
        <v>0.37101221084594727</v>
      </c>
      <c r="CW598">
        <v>0.39437747001647949</v>
      </c>
      <c r="CX598">
        <v>0.41853722929954529</v>
      </c>
      <c r="CY598">
        <v>0.37456953525543213</v>
      </c>
      <c r="CZ598">
        <v>0.33079791069030762</v>
      </c>
    </row>
    <row r="599" spans="1:104" x14ac:dyDescent="0.25">
      <c r="A599" t="s">
        <v>734</v>
      </c>
      <c r="B599" t="s">
        <v>169</v>
      </c>
      <c r="C599" t="s">
        <v>26</v>
      </c>
      <c r="D599" t="s">
        <v>183</v>
      </c>
      <c r="E599" t="s">
        <v>183</v>
      </c>
      <c r="F599">
        <v>2017</v>
      </c>
      <c r="G599" t="s">
        <v>182</v>
      </c>
      <c r="H599">
        <v>8</v>
      </c>
      <c r="I599">
        <v>27.761837005615234</v>
      </c>
      <c r="J599">
        <v>26.766820907592773</v>
      </c>
      <c r="K599">
        <v>26.132652282714844</v>
      </c>
      <c r="L599">
        <v>26.010414123535156</v>
      </c>
      <c r="M599">
        <v>27.037874221801758</v>
      </c>
      <c r="N599">
        <v>29.751155853271484</v>
      </c>
      <c r="O599">
        <v>33.295616149902344</v>
      </c>
      <c r="P599">
        <v>37.073944091796875</v>
      </c>
      <c r="Q599">
        <v>41.002719879150391</v>
      </c>
      <c r="R599">
        <v>44.175983428955078</v>
      </c>
      <c r="S599">
        <v>46.790695190429688</v>
      </c>
      <c r="T599">
        <v>48.144454956054687</v>
      </c>
      <c r="U599">
        <v>48.796989440917969</v>
      </c>
      <c r="V599">
        <v>49.214405059814453</v>
      </c>
      <c r="W599">
        <v>49.032619476318359</v>
      </c>
      <c r="X599">
        <v>48.005775451660156</v>
      </c>
      <c r="Y599">
        <v>46.264499664306641</v>
      </c>
      <c r="Z599">
        <v>43.772705078125</v>
      </c>
      <c r="AA599">
        <v>40.448535919189453</v>
      </c>
      <c r="AB599">
        <v>38.976055145263672</v>
      </c>
      <c r="AC599">
        <v>37.860221862792969</v>
      </c>
      <c r="AD599">
        <v>35.381790161132813</v>
      </c>
      <c r="AE599">
        <v>32.477653503417969</v>
      </c>
      <c r="AF599">
        <v>30.045278549194336</v>
      </c>
      <c r="AG599">
        <v>-1.6148646827787161E-3</v>
      </c>
      <c r="AH599">
        <v>4.2990919202566147E-2</v>
      </c>
      <c r="AI599">
        <v>2.3125529289245605E-2</v>
      </c>
      <c r="AJ599">
        <v>4.9079328775405884E-2</v>
      </c>
      <c r="AK599">
        <v>8.2285674288868904E-3</v>
      </c>
      <c r="AL599">
        <v>3.019149973988533E-2</v>
      </c>
      <c r="AM599">
        <v>-0.11815004050731659</v>
      </c>
      <c r="AN599">
        <v>1.1994877830147743E-2</v>
      </c>
      <c r="AO599">
        <v>0.10367560386657715</v>
      </c>
      <c r="AP599">
        <v>0.14294037222862244</v>
      </c>
      <c r="AQ599">
        <v>0.39920210838317871</v>
      </c>
      <c r="AR599">
        <v>1.6672338247299194</v>
      </c>
      <c r="AS599">
        <v>1.6863328218460083</v>
      </c>
      <c r="AT599">
        <v>1.5878337621688843</v>
      </c>
      <c r="AU599">
        <v>1.5323038101196289</v>
      </c>
      <c r="AV599">
        <v>1.5606614351272583</v>
      </c>
      <c r="AW599">
        <v>1.5516791343688965</v>
      </c>
      <c r="AX599">
        <v>1.3738566637039185</v>
      </c>
      <c r="AY599">
        <v>0.46112209558486938</v>
      </c>
      <c r="AZ599">
        <v>0.29929202795028687</v>
      </c>
      <c r="BA599">
        <v>0.21905912458896637</v>
      </c>
      <c r="BB599">
        <v>0.15080876648426056</v>
      </c>
      <c r="BC599">
        <v>0.16008760035037994</v>
      </c>
      <c r="BD599">
        <v>0.16349638998508453</v>
      </c>
      <c r="BE599">
        <v>69.884506225585937</v>
      </c>
      <c r="BF599">
        <v>69.368667602539062</v>
      </c>
      <c r="BG599">
        <v>68.638435363769531</v>
      </c>
      <c r="BH599">
        <v>68.329765319824219</v>
      </c>
      <c r="BI599">
        <v>68.436988830566406</v>
      </c>
      <c r="BJ599">
        <v>67.595603942871094</v>
      </c>
      <c r="BK599">
        <v>68.381416320800781</v>
      </c>
      <c r="BL599">
        <v>71.160232543945313</v>
      </c>
      <c r="BM599">
        <v>77.037452697753906</v>
      </c>
      <c r="BN599">
        <v>80.768196105957031</v>
      </c>
      <c r="BO599">
        <v>85.483421325683594</v>
      </c>
      <c r="BP599">
        <v>87.455940246582031</v>
      </c>
      <c r="BQ599">
        <v>88.70733642578125</v>
      </c>
      <c r="BR599">
        <v>88.677093505859375</v>
      </c>
      <c r="BS599">
        <v>88.289207458496094</v>
      </c>
      <c r="BT599">
        <v>87.691680908203125</v>
      </c>
      <c r="BU599">
        <v>87.399002075195313</v>
      </c>
      <c r="BV599">
        <v>86.548294067382813</v>
      </c>
      <c r="BW599">
        <v>83.868247985839844</v>
      </c>
      <c r="BX599">
        <v>80.203056335449219</v>
      </c>
      <c r="BY599">
        <v>76.532920837402344</v>
      </c>
      <c r="BZ599">
        <v>74.684829711914062</v>
      </c>
      <c r="CA599">
        <v>73.638946533203125</v>
      </c>
      <c r="CB599">
        <v>72.157928466796875</v>
      </c>
      <c r="CC599">
        <v>0.2292107492685318</v>
      </c>
      <c r="CD599">
        <v>0.18335708975791931</v>
      </c>
      <c r="CE599">
        <v>0.15365912020206451</v>
      </c>
      <c r="CF599">
        <v>0.20118589699268341</v>
      </c>
      <c r="CG599">
        <v>0.24703682959079742</v>
      </c>
      <c r="CH599">
        <v>0.30569127202033997</v>
      </c>
      <c r="CI599">
        <v>0.26961871981620789</v>
      </c>
      <c r="CJ599">
        <v>0.26102116703987122</v>
      </c>
      <c r="CK599">
        <v>0.14173263311386108</v>
      </c>
      <c r="CL599">
        <v>0.26114475727081299</v>
      </c>
      <c r="CM599">
        <v>0.24728761613368988</v>
      </c>
      <c r="CN599">
        <v>0.24040108919143677</v>
      </c>
      <c r="CO599">
        <v>0.22092080116271973</v>
      </c>
      <c r="CP599">
        <v>0.21008850634098053</v>
      </c>
      <c r="CQ599">
        <v>0.22334966063499451</v>
      </c>
      <c r="CR599">
        <v>0.29759964346885681</v>
      </c>
      <c r="CS599">
        <v>0.24340583384037018</v>
      </c>
      <c r="CT599">
        <v>0.24964834749698639</v>
      </c>
      <c r="CU599">
        <v>0.28905409574508667</v>
      </c>
      <c r="CV599">
        <v>0.323047935962677</v>
      </c>
      <c r="CW599">
        <v>0.34315112233161926</v>
      </c>
      <c r="CX599">
        <v>0.35935938358306885</v>
      </c>
      <c r="CY599">
        <v>0.31957176327705383</v>
      </c>
      <c r="CZ599">
        <v>0.27911576628684998</v>
      </c>
    </row>
    <row r="600" spans="1:104" x14ac:dyDescent="0.25">
      <c r="A600" t="s">
        <v>735</v>
      </c>
      <c r="B600" t="s">
        <v>169</v>
      </c>
      <c r="C600" t="s">
        <v>26</v>
      </c>
      <c r="D600" t="s">
        <v>183</v>
      </c>
      <c r="E600" t="s">
        <v>183</v>
      </c>
      <c r="F600">
        <v>2018</v>
      </c>
      <c r="G600" t="s">
        <v>170</v>
      </c>
      <c r="H600">
        <v>1</v>
      </c>
      <c r="I600">
        <v>22.246999740600586</v>
      </c>
      <c r="J600">
        <v>21.722709655761719</v>
      </c>
      <c r="K600">
        <v>21.617362976074219</v>
      </c>
      <c r="L600">
        <v>21.825407028198242</v>
      </c>
      <c r="M600">
        <v>23.006134033203125</v>
      </c>
      <c r="N600">
        <v>25.434993743896484</v>
      </c>
      <c r="O600">
        <v>29.22215461730957</v>
      </c>
      <c r="P600">
        <v>31.944023132324219</v>
      </c>
      <c r="Q600">
        <v>33.405097961425781</v>
      </c>
      <c r="R600">
        <v>33.359119415283203</v>
      </c>
      <c r="S600">
        <v>32.971332550048828</v>
      </c>
      <c r="T600">
        <v>32.075225830078125</v>
      </c>
      <c r="U600">
        <v>31.275554656982422</v>
      </c>
      <c r="V600">
        <v>30.566694259643555</v>
      </c>
      <c r="W600">
        <v>29.846744537353516</v>
      </c>
      <c r="X600">
        <v>29.243879318237305</v>
      </c>
      <c r="Y600">
        <v>29.233064651489258</v>
      </c>
      <c r="Z600">
        <v>30.67375373840332</v>
      </c>
      <c r="AA600">
        <v>30.500099182128906</v>
      </c>
      <c r="AB600">
        <v>29.355964660644531</v>
      </c>
      <c r="AC600">
        <v>28.265029907226563</v>
      </c>
      <c r="AD600">
        <v>26.914779663085938</v>
      </c>
      <c r="AE600">
        <v>25.158449172973633</v>
      </c>
      <c r="AF600">
        <v>23.813215255737305</v>
      </c>
      <c r="AG600">
        <v>-5.8967567980289459E-2</v>
      </c>
      <c r="AH600">
        <v>3.4999631345272064E-2</v>
      </c>
      <c r="AI600">
        <v>-4.5509036630392075E-2</v>
      </c>
      <c r="AJ600">
        <v>-5.3479030728340149E-2</v>
      </c>
      <c r="AK600">
        <v>-0.16800352931022644</v>
      </c>
      <c r="AL600">
        <v>-0.33401164412498474</v>
      </c>
      <c r="AM600">
        <v>-0.4076058566570282</v>
      </c>
      <c r="AN600">
        <v>-0.53650963306427002</v>
      </c>
      <c r="AO600">
        <v>-0.3575080931186676</v>
      </c>
      <c r="AP600">
        <v>-7.542824000120163E-2</v>
      </c>
      <c r="AQ600">
        <v>0.1244036927819252</v>
      </c>
      <c r="AR600">
        <v>0.86253893375396729</v>
      </c>
      <c r="AS600">
        <v>0.7780071496963501</v>
      </c>
      <c r="AT600">
        <v>0.70491230487823486</v>
      </c>
      <c r="AU600">
        <v>0.67033499479293823</v>
      </c>
      <c r="AV600">
        <v>0.49986261129379272</v>
      </c>
      <c r="AW600">
        <v>0.51353412866592407</v>
      </c>
      <c r="AX600">
        <v>0.31144344806671143</v>
      </c>
      <c r="AY600">
        <v>-0.31291776895523071</v>
      </c>
      <c r="AZ600">
        <v>-0.15975441038608551</v>
      </c>
      <c r="BA600">
        <v>-5.3949769586324692E-2</v>
      </c>
      <c r="BB600">
        <v>-0.1127697229385376</v>
      </c>
      <c r="BC600">
        <v>-0.10611336678266525</v>
      </c>
      <c r="BD600">
        <v>-4.9780800938606262E-2</v>
      </c>
      <c r="BE600">
        <v>42.472663879394531</v>
      </c>
      <c r="BF600">
        <v>40.550594329833984</v>
      </c>
      <c r="BG600">
        <v>39.822860717773438</v>
      </c>
      <c r="BH600">
        <v>39.756061553955078</v>
      </c>
      <c r="BI600">
        <v>38.960861206054687</v>
      </c>
      <c r="BJ600">
        <v>38.689708709716797</v>
      </c>
      <c r="BK600">
        <v>38.666553497314453</v>
      </c>
      <c r="BL600">
        <v>37.016750335693359</v>
      </c>
      <c r="BM600">
        <v>44.021598815917969</v>
      </c>
      <c r="BN600">
        <v>47.977066040039063</v>
      </c>
      <c r="BO600">
        <v>50.716823577880859</v>
      </c>
      <c r="BP600">
        <v>53.160045623779297</v>
      </c>
      <c r="BQ600">
        <v>54.933200836181641</v>
      </c>
      <c r="BR600">
        <v>53.989757537841797</v>
      </c>
      <c r="BS600">
        <v>55.205245971679688</v>
      </c>
      <c r="BT600">
        <v>54.499778747558594</v>
      </c>
      <c r="BU600">
        <v>52.577709197998047</v>
      </c>
      <c r="BV600">
        <v>50.395618438720703</v>
      </c>
      <c r="BW600">
        <v>48.927906036376953</v>
      </c>
      <c r="BX600">
        <v>46.006061553955078</v>
      </c>
      <c r="BY600">
        <v>44.516304016113281</v>
      </c>
      <c r="BZ600">
        <v>43.767417907714844</v>
      </c>
      <c r="CA600">
        <v>44.906089782714844</v>
      </c>
      <c r="CB600">
        <v>43.210861206054687</v>
      </c>
      <c r="CC600">
        <v>0.30833929777145386</v>
      </c>
      <c r="CD600">
        <v>0.24701023101806641</v>
      </c>
      <c r="CE600">
        <v>0.21060526371002197</v>
      </c>
      <c r="CF600">
        <v>0.27808487415313721</v>
      </c>
      <c r="CG600">
        <v>0.34678682684898376</v>
      </c>
      <c r="CH600">
        <v>0.42458570003509521</v>
      </c>
      <c r="CI600">
        <v>0.38542056083679199</v>
      </c>
      <c r="CJ600">
        <v>0.37156668305397034</v>
      </c>
      <c r="CK600">
        <v>0.19460824131965637</v>
      </c>
      <c r="CL600">
        <v>0.34272590279579163</v>
      </c>
      <c r="CM600">
        <v>0.31227296590805054</v>
      </c>
      <c r="CN600">
        <v>0.28939959406852722</v>
      </c>
      <c r="CO600">
        <v>0.25977504253387451</v>
      </c>
      <c r="CP600">
        <v>0.24090687930583954</v>
      </c>
      <c r="CQ600">
        <v>0.25192537903785706</v>
      </c>
      <c r="CR600">
        <v>0.3401532769203186</v>
      </c>
      <c r="CS600">
        <v>0.28607499599456787</v>
      </c>
      <c r="CT600">
        <v>0.30997014045715332</v>
      </c>
      <c r="CU600">
        <v>0.37476637959480286</v>
      </c>
      <c r="CV600">
        <v>0.41648298501968384</v>
      </c>
      <c r="CW600">
        <v>0.44244009256362915</v>
      </c>
      <c r="CX600">
        <v>0.46931120753288269</v>
      </c>
      <c r="CY600">
        <v>0.42180532217025757</v>
      </c>
      <c r="CZ600">
        <v>0.37325283885002136</v>
      </c>
    </row>
    <row r="601" spans="1:104" x14ac:dyDescent="0.25">
      <c r="A601" t="s">
        <v>736</v>
      </c>
      <c r="B601" t="s">
        <v>169</v>
      </c>
      <c r="C601" t="s">
        <v>26</v>
      </c>
      <c r="D601" t="s">
        <v>183</v>
      </c>
      <c r="E601" t="s">
        <v>183</v>
      </c>
      <c r="F601">
        <v>2018</v>
      </c>
      <c r="G601" t="s">
        <v>171</v>
      </c>
      <c r="H601">
        <v>2</v>
      </c>
      <c r="I601">
        <v>23.223949432373047</v>
      </c>
      <c r="J601">
        <v>22.582695007324219</v>
      </c>
      <c r="K601">
        <v>22.310724258422852</v>
      </c>
      <c r="L601">
        <v>22.427949905395508</v>
      </c>
      <c r="M601">
        <v>23.442626953125</v>
      </c>
      <c r="N601">
        <v>25.771665573120117</v>
      </c>
      <c r="O601">
        <v>29.285455703735352</v>
      </c>
      <c r="P601">
        <v>31.692047119140625</v>
      </c>
      <c r="Q601">
        <v>33.633312225341797</v>
      </c>
      <c r="R601">
        <v>34.553817749023437</v>
      </c>
      <c r="S601">
        <v>35.266895294189453</v>
      </c>
      <c r="T601">
        <v>35.401004791259766</v>
      </c>
      <c r="U601">
        <v>35.452930450439453</v>
      </c>
      <c r="V601">
        <v>35.5262451171875</v>
      </c>
      <c r="W601">
        <v>35.199630737304688</v>
      </c>
      <c r="X601">
        <v>34.209514617919922</v>
      </c>
      <c r="Y601">
        <v>33.177181243896484</v>
      </c>
      <c r="Z601">
        <v>33.203281402587891</v>
      </c>
      <c r="AA601">
        <v>32.908065795898437</v>
      </c>
      <c r="AB601">
        <v>31.442958831787109</v>
      </c>
      <c r="AC601">
        <v>30.158590316772461</v>
      </c>
      <c r="AD601">
        <v>28.423368453979492</v>
      </c>
      <c r="AE601">
        <v>26.318817138671875</v>
      </c>
      <c r="AF601">
        <v>24.695423126220703</v>
      </c>
      <c r="AG601">
        <v>-4.5836806297302246E-2</v>
      </c>
      <c r="AH601">
        <v>3.6972250789403915E-2</v>
      </c>
      <c r="AI601">
        <v>-2.9182521626353264E-2</v>
      </c>
      <c r="AJ601">
        <v>-2.8994092717766762E-2</v>
      </c>
      <c r="AK601">
        <v>-0.12429839372634888</v>
      </c>
      <c r="AL601">
        <v>-0.24295561015605927</v>
      </c>
      <c r="AM601">
        <v>-0.33370047807693481</v>
      </c>
      <c r="AN601">
        <v>-0.3955937922000885</v>
      </c>
      <c r="AO601">
        <v>-0.24431455135345459</v>
      </c>
      <c r="AP601">
        <v>-2.5085983797907829E-2</v>
      </c>
      <c r="AQ601">
        <v>0.18412499129772186</v>
      </c>
      <c r="AR601">
        <v>1.040247917175293</v>
      </c>
      <c r="AS601">
        <v>0.98770433664321899</v>
      </c>
      <c r="AT601">
        <v>0.91926133632659912</v>
      </c>
      <c r="AU601">
        <v>0.88494068384170532</v>
      </c>
      <c r="AV601">
        <v>0.74223506450653076</v>
      </c>
      <c r="AW601">
        <v>0.74067091941833496</v>
      </c>
      <c r="AX601">
        <v>0.54332816600799561</v>
      </c>
      <c r="AY601">
        <v>-0.13932707905769348</v>
      </c>
      <c r="AZ601">
        <v>-5.6778598576784134E-2</v>
      </c>
      <c r="BA601">
        <v>7.7257128432393074E-3</v>
      </c>
      <c r="BB601">
        <v>-5.3016196936368942E-2</v>
      </c>
      <c r="BC601">
        <v>-4.4924460351467133E-2</v>
      </c>
      <c r="BD601">
        <v>-2.8740838752128184E-4</v>
      </c>
      <c r="BE601">
        <v>47.972194671630859</v>
      </c>
      <c r="BF601">
        <v>48.700126647949219</v>
      </c>
      <c r="BG601">
        <v>48.428066253662109</v>
      </c>
      <c r="BH601">
        <v>49.383491516113281</v>
      </c>
      <c r="BI601">
        <v>49.110313415527344</v>
      </c>
      <c r="BJ601">
        <v>48.362766265869141</v>
      </c>
      <c r="BK601">
        <v>49.372348785400391</v>
      </c>
      <c r="BL601">
        <v>48.190322875976562</v>
      </c>
      <c r="BM601">
        <v>51.599617004394531</v>
      </c>
      <c r="BN601">
        <v>54.590480804443359</v>
      </c>
      <c r="BO601">
        <v>57.293903350830078</v>
      </c>
      <c r="BP601">
        <v>58.317527770996094</v>
      </c>
      <c r="BQ601">
        <v>60.054157257080078</v>
      </c>
      <c r="BR601">
        <v>60.782981872558594</v>
      </c>
      <c r="BS601">
        <v>61.520725250244141</v>
      </c>
      <c r="BT601">
        <v>60.066413879394531</v>
      </c>
      <c r="BU601">
        <v>59.077556610107422</v>
      </c>
      <c r="BV601">
        <v>58.588695526123047</v>
      </c>
      <c r="BW601">
        <v>55.850734710693359</v>
      </c>
      <c r="BX601">
        <v>52.928066253662109</v>
      </c>
      <c r="BY601">
        <v>52.917812347412109</v>
      </c>
      <c r="BZ601">
        <v>50.928287506103516</v>
      </c>
      <c r="CA601">
        <v>50.200798034667969</v>
      </c>
      <c r="CB601">
        <v>49.449905395507813</v>
      </c>
      <c r="CC601">
        <v>0.27906998991966248</v>
      </c>
      <c r="CD601">
        <v>0.22297173738479614</v>
      </c>
      <c r="CE601">
        <v>0.18816831707954407</v>
      </c>
      <c r="CF601">
        <v>0.24813039600849152</v>
      </c>
      <c r="CG601">
        <v>0.305980384349823</v>
      </c>
      <c r="CH601">
        <v>0.37317547202110291</v>
      </c>
      <c r="CI601">
        <v>0.33873769640922546</v>
      </c>
      <c r="CJ601">
        <v>0.32398638129234314</v>
      </c>
      <c r="CK601">
        <v>0.17157559096813202</v>
      </c>
      <c r="CL601">
        <v>0.30552688241004944</v>
      </c>
      <c r="CM601">
        <v>0.28325468301773071</v>
      </c>
      <c r="CN601">
        <v>0.26927611231803894</v>
      </c>
      <c r="CO601">
        <v>0.24589347839355469</v>
      </c>
      <c r="CP601">
        <v>0.23294292390346527</v>
      </c>
      <c r="CQ601">
        <v>0.24675634503364563</v>
      </c>
      <c r="CR601">
        <v>0.32787927985191345</v>
      </c>
      <c r="CS601">
        <v>0.26838341355323792</v>
      </c>
      <c r="CT601">
        <v>0.28576728701591492</v>
      </c>
      <c r="CU601">
        <v>0.34474331140518188</v>
      </c>
      <c r="CV601">
        <v>0.38260278105735779</v>
      </c>
      <c r="CW601">
        <v>0.40646073222160339</v>
      </c>
      <c r="CX601">
        <v>0.42791184782981873</v>
      </c>
      <c r="CY601">
        <v>0.38116878271102905</v>
      </c>
      <c r="CZ601">
        <v>0.33540219068527222</v>
      </c>
    </row>
    <row r="602" spans="1:104" x14ac:dyDescent="0.25">
      <c r="A602" t="s">
        <v>737</v>
      </c>
      <c r="B602" t="s">
        <v>169</v>
      </c>
      <c r="C602" t="s">
        <v>26</v>
      </c>
      <c r="D602" t="s">
        <v>183</v>
      </c>
      <c r="E602" t="s">
        <v>183</v>
      </c>
      <c r="F602">
        <v>2018</v>
      </c>
      <c r="G602" t="s">
        <v>172</v>
      </c>
      <c r="H602">
        <v>3</v>
      </c>
      <c r="I602">
        <v>25.0802001953125</v>
      </c>
      <c r="J602">
        <v>24.241672515869141</v>
      </c>
      <c r="K602">
        <v>23.720483779907227</v>
      </c>
      <c r="L602">
        <v>23.586511611938477</v>
      </c>
      <c r="M602">
        <v>24.39410400390625</v>
      </c>
      <c r="N602">
        <v>26.704296112060547</v>
      </c>
      <c r="O602">
        <v>30.484821319580078</v>
      </c>
      <c r="P602">
        <v>33.09100341796875</v>
      </c>
      <c r="Q602">
        <v>35.798725128173828</v>
      </c>
      <c r="R602">
        <v>38.027145385742187</v>
      </c>
      <c r="S602">
        <v>40.123805999755859</v>
      </c>
      <c r="T602">
        <v>41.361968994140625</v>
      </c>
      <c r="U602">
        <v>42.111587524414063</v>
      </c>
      <c r="V602">
        <v>42.914020538330078</v>
      </c>
      <c r="W602">
        <v>42.874153137207031</v>
      </c>
      <c r="X602">
        <v>41.764125823974609</v>
      </c>
      <c r="Y602">
        <v>40.004047393798828</v>
      </c>
      <c r="Z602">
        <v>38.002429962158203</v>
      </c>
      <c r="AA602">
        <v>36.049049377441406</v>
      </c>
      <c r="AB602">
        <v>35.436561584472656</v>
      </c>
      <c r="AC602">
        <v>33.893165588378906</v>
      </c>
      <c r="AD602">
        <v>31.694423675537109</v>
      </c>
      <c r="AE602">
        <v>29.085000991821289</v>
      </c>
      <c r="AF602">
        <v>26.954191207885742</v>
      </c>
      <c r="AG602">
        <v>-2.2886527702212334E-2</v>
      </c>
      <c r="AH602">
        <v>4.0008775889873505E-2</v>
      </c>
      <c r="AI602">
        <v>-1.9891462288796902E-3</v>
      </c>
      <c r="AJ602">
        <v>1.1540890671312809E-2</v>
      </c>
      <c r="AK602">
        <v>-5.3621426224708557E-2</v>
      </c>
      <c r="AL602">
        <v>-9.8440319299697876E-2</v>
      </c>
      <c r="AM602">
        <v>-0.21861296892166138</v>
      </c>
      <c r="AN602">
        <v>-0.18177996575832367</v>
      </c>
      <c r="AO602">
        <v>-6.4488522708415985E-2</v>
      </c>
      <c r="AP602">
        <v>6.079169362783432E-2</v>
      </c>
      <c r="AQ602">
        <v>0.29814070463180542</v>
      </c>
      <c r="AR602">
        <v>1.3805958032608032</v>
      </c>
      <c r="AS602">
        <v>1.3719789981842041</v>
      </c>
      <c r="AT602">
        <v>1.302426815032959</v>
      </c>
      <c r="AU602">
        <v>1.2605307102203369</v>
      </c>
      <c r="AV602">
        <v>1.1916811466217041</v>
      </c>
      <c r="AW602">
        <v>1.1729624271392822</v>
      </c>
      <c r="AX602">
        <v>0.96525341272354126</v>
      </c>
      <c r="AY602">
        <v>0.16937032341957092</v>
      </c>
      <c r="AZ602">
        <v>0.12774120271205902</v>
      </c>
      <c r="BA602">
        <v>0.11797589063644409</v>
      </c>
      <c r="BB602">
        <v>5.2409857511520386E-2</v>
      </c>
      <c r="BC602">
        <v>6.0962669551372528E-2</v>
      </c>
      <c r="BD602">
        <v>8.4472976624965668E-2</v>
      </c>
      <c r="BE602">
        <v>54.584144592285156</v>
      </c>
      <c r="BF602">
        <v>54.778602600097656</v>
      </c>
      <c r="BG602">
        <v>53.518562316894531</v>
      </c>
      <c r="BH602">
        <v>54.667293548583984</v>
      </c>
      <c r="BI602">
        <v>54.838554382324219</v>
      </c>
      <c r="BJ602">
        <v>53.644096374511719</v>
      </c>
      <c r="BK602">
        <v>52.906364440917969</v>
      </c>
      <c r="BL602">
        <v>58.454494476318359</v>
      </c>
      <c r="BM602">
        <v>65.365493774414063</v>
      </c>
      <c r="BN602">
        <v>71.559951782226563</v>
      </c>
      <c r="BO602">
        <v>75.628211975097656</v>
      </c>
      <c r="BP602">
        <v>78.138252258300781</v>
      </c>
      <c r="BQ602">
        <v>80.888916015625</v>
      </c>
      <c r="BR602">
        <v>81.660110473632812</v>
      </c>
      <c r="BS602">
        <v>81.105232238769531</v>
      </c>
      <c r="BT602">
        <v>78.205833435058594</v>
      </c>
      <c r="BU602">
        <v>76.965652465820313</v>
      </c>
      <c r="BV602">
        <v>74.5439453125</v>
      </c>
      <c r="BW602">
        <v>69.644096374511719</v>
      </c>
      <c r="BX602">
        <v>65.506736755371094</v>
      </c>
      <c r="BY602">
        <v>63.323657989501953</v>
      </c>
      <c r="BZ602">
        <v>59.890800476074219</v>
      </c>
      <c r="CA602">
        <v>59.563175201416016</v>
      </c>
      <c r="CB602">
        <v>56.595966339111328</v>
      </c>
      <c r="CC602">
        <v>0.24054509401321411</v>
      </c>
      <c r="CD602">
        <v>0.19221678376197815</v>
      </c>
      <c r="CE602">
        <v>0.16096653044223785</v>
      </c>
      <c r="CF602">
        <v>0.20961448550224304</v>
      </c>
      <c r="CG602">
        <v>0.25497093796730042</v>
      </c>
      <c r="CH602">
        <v>0.31283473968505859</v>
      </c>
      <c r="CI602">
        <v>0.28544220328330994</v>
      </c>
      <c r="CJ602">
        <v>0.27591615915298462</v>
      </c>
      <c r="CK602">
        <v>0.14855903387069702</v>
      </c>
      <c r="CL602">
        <v>0.27134454250335693</v>
      </c>
      <c r="CM602">
        <v>0.25730463862419128</v>
      </c>
      <c r="CN602">
        <v>0.25020855665206909</v>
      </c>
      <c r="CO602">
        <v>0.23058682680130005</v>
      </c>
      <c r="CP602">
        <v>0.22187462449073792</v>
      </c>
      <c r="CQ602">
        <v>0.23652586340904236</v>
      </c>
      <c r="CR602">
        <v>0.31244859099388123</v>
      </c>
      <c r="CS602">
        <v>0.2522561252117157</v>
      </c>
      <c r="CT602">
        <v>0.25799372792243958</v>
      </c>
      <c r="CU602">
        <v>0.30193200707435608</v>
      </c>
      <c r="CV602">
        <v>0.34160211682319641</v>
      </c>
      <c r="CW602">
        <v>0.36261680722236633</v>
      </c>
      <c r="CX602">
        <v>0.38045471906661987</v>
      </c>
      <c r="CY602">
        <v>0.33643904328346252</v>
      </c>
      <c r="CZ602">
        <v>0.29298225045204163</v>
      </c>
    </row>
    <row r="603" spans="1:104" x14ac:dyDescent="0.25">
      <c r="A603" t="s">
        <v>738</v>
      </c>
      <c r="B603" t="s">
        <v>169</v>
      </c>
      <c r="C603" t="s">
        <v>26</v>
      </c>
      <c r="D603" t="s">
        <v>183</v>
      </c>
      <c r="E603" t="s">
        <v>183</v>
      </c>
      <c r="F603">
        <v>2018</v>
      </c>
      <c r="G603" t="s">
        <v>173</v>
      </c>
      <c r="H603">
        <v>4</v>
      </c>
      <c r="I603">
        <v>26.182601928710938</v>
      </c>
      <c r="J603">
        <v>25.197315216064453</v>
      </c>
      <c r="K603">
        <v>24.613307952880859</v>
      </c>
      <c r="L603">
        <v>24.441883087158203</v>
      </c>
      <c r="M603">
        <v>25.29133415222168</v>
      </c>
      <c r="N603">
        <v>27.687362670898437</v>
      </c>
      <c r="O603">
        <v>30.972896575927734</v>
      </c>
      <c r="P603">
        <v>34.1622314453125</v>
      </c>
      <c r="Q603">
        <v>38.102466583251953</v>
      </c>
      <c r="R603">
        <v>41.503227233886719</v>
      </c>
      <c r="S603">
        <v>44.346767425537109</v>
      </c>
      <c r="T603">
        <v>45.991786956787109</v>
      </c>
      <c r="U603">
        <v>46.793704986572266</v>
      </c>
      <c r="V603">
        <v>47.405788421630859</v>
      </c>
      <c r="W603">
        <v>47.114002227783203</v>
      </c>
      <c r="X603">
        <v>45.789474487304688</v>
      </c>
      <c r="Y603">
        <v>43.642333984375</v>
      </c>
      <c r="Z603">
        <v>41.004867553710937</v>
      </c>
      <c r="AA603">
        <v>37.840011596679688</v>
      </c>
      <c r="AB603">
        <v>37.358253479003906</v>
      </c>
      <c r="AC603">
        <v>36.084602355957031</v>
      </c>
      <c r="AD603">
        <v>33.665184020996094</v>
      </c>
      <c r="AE603">
        <v>30.80317497253418</v>
      </c>
      <c r="AF603">
        <v>28.470203399658203</v>
      </c>
      <c r="AG603">
        <v>-6.3301366753876209E-3</v>
      </c>
      <c r="AH603">
        <v>4.2085800319910049E-2</v>
      </c>
      <c r="AI603">
        <v>1.7454823479056358E-2</v>
      </c>
      <c r="AJ603">
        <v>4.0289215743541718E-2</v>
      </c>
      <c r="AK603">
        <v>-5.5746943689882755E-3</v>
      </c>
      <c r="AL603">
        <v>1.0999704245477915E-3</v>
      </c>
      <c r="AM603">
        <v>-0.13776519894599915</v>
      </c>
      <c r="AN603">
        <v>-3.0315292999148369E-2</v>
      </c>
      <c r="AO603">
        <v>6.6385746002197266E-2</v>
      </c>
      <c r="AP603">
        <v>0.12670624256134033</v>
      </c>
      <c r="AQ603">
        <v>0.38725370168685913</v>
      </c>
      <c r="AR603">
        <v>1.6401084661483765</v>
      </c>
      <c r="AS603">
        <v>1.6575789451599121</v>
      </c>
      <c r="AT603">
        <v>1.5668796300888062</v>
      </c>
      <c r="AU603">
        <v>1.5038290023803711</v>
      </c>
      <c r="AV603">
        <v>1.4989182949066162</v>
      </c>
      <c r="AW603">
        <v>1.4684238433837891</v>
      </c>
      <c r="AX603">
        <v>1.270764946937561</v>
      </c>
      <c r="AY603">
        <v>0.39213898777961731</v>
      </c>
      <c r="AZ603">
        <v>0.26171964406967163</v>
      </c>
      <c r="BA603">
        <v>0.19799740612506866</v>
      </c>
      <c r="BB603">
        <v>0.13040162622928619</v>
      </c>
      <c r="BC603">
        <v>0.13931222259998322</v>
      </c>
      <c r="BD603">
        <v>0.14740985631942749</v>
      </c>
      <c r="BE603">
        <v>64.789787292480469</v>
      </c>
      <c r="BF603">
        <v>62.518798828125</v>
      </c>
      <c r="BG603">
        <v>61.029071807861328</v>
      </c>
      <c r="BH603">
        <v>60.561668395996094</v>
      </c>
      <c r="BI603">
        <v>61.439102172851563</v>
      </c>
      <c r="BJ603">
        <v>60.916996002197266</v>
      </c>
      <c r="BK603">
        <v>62.555370330810547</v>
      </c>
      <c r="BL603">
        <v>66.671188354492187</v>
      </c>
      <c r="BM603">
        <v>76.199272155761719</v>
      </c>
      <c r="BN603">
        <v>81.664436340332031</v>
      </c>
      <c r="BO603">
        <v>86.826484680175781</v>
      </c>
      <c r="BP603">
        <v>90.098358154296875</v>
      </c>
      <c r="BQ603">
        <v>90.813972473144531</v>
      </c>
      <c r="BR603">
        <v>88.970481872558594</v>
      </c>
      <c r="BS603">
        <v>88.037017822265625</v>
      </c>
      <c r="BT603">
        <v>86.766029357910156</v>
      </c>
      <c r="BU603">
        <v>85.960212707519531</v>
      </c>
      <c r="BV603">
        <v>83.005088806152344</v>
      </c>
      <c r="BW603">
        <v>80.049072265625</v>
      </c>
      <c r="BX603">
        <v>73.932579040527344</v>
      </c>
      <c r="BY603">
        <v>67.601356506347656</v>
      </c>
      <c r="BZ603">
        <v>65.383956909179688</v>
      </c>
      <c r="CA603">
        <v>62.722366333007813</v>
      </c>
      <c r="CB603">
        <v>61.017013549804688</v>
      </c>
      <c r="CC603">
        <v>0.22949139773845673</v>
      </c>
      <c r="CD603">
        <v>0.1824430376291275</v>
      </c>
      <c r="CE603">
        <v>0.15290136635303497</v>
      </c>
      <c r="CF603">
        <v>0.19897094368934631</v>
      </c>
      <c r="CG603">
        <v>0.24281495809555054</v>
      </c>
      <c r="CH603">
        <v>0.29792305827140808</v>
      </c>
      <c r="CI603">
        <v>0.26560217142105103</v>
      </c>
      <c r="CJ603">
        <v>0.25837546586990356</v>
      </c>
      <c r="CK603">
        <v>0.14186385273933411</v>
      </c>
      <c r="CL603">
        <v>0.26525327563285828</v>
      </c>
      <c r="CM603">
        <v>0.25401937961578369</v>
      </c>
      <c r="CN603">
        <v>0.248647540807724</v>
      </c>
      <c r="CO603">
        <v>0.22914548218250275</v>
      </c>
      <c r="CP603">
        <v>0.21913574635982513</v>
      </c>
      <c r="CQ603">
        <v>0.23162110149860382</v>
      </c>
      <c r="CR603">
        <v>0.30556303262710571</v>
      </c>
      <c r="CS603">
        <v>0.24568399786949158</v>
      </c>
      <c r="CT603">
        <v>0.24944236874580383</v>
      </c>
      <c r="CU603">
        <v>0.28606146574020386</v>
      </c>
      <c r="CV603">
        <v>0.32419142127037048</v>
      </c>
      <c r="CW603">
        <v>0.34615540504455566</v>
      </c>
      <c r="CX603">
        <v>0.36391124129295349</v>
      </c>
      <c r="CY603">
        <v>0.32275563478469849</v>
      </c>
      <c r="CZ603">
        <v>0.28213566541671753</v>
      </c>
    </row>
    <row r="604" spans="1:104" x14ac:dyDescent="0.25">
      <c r="A604" t="s">
        <v>739</v>
      </c>
      <c r="B604" t="s">
        <v>169</v>
      </c>
      <c r="C604" t="s">
        <v>26</v>
      </c>
      <c r="D604" t="s">
        <v>183</v>
      </c>
      <c r="E604" t="s">
        <v>183</v>
      </c>
      <c r="F604">
        <v>2018</v>
      </c>
      <c r="G604" t="s">
        <v>174</v>
      </c>
      <c r="H604">
        <v>5</v>
      </c>
      <c r="I604">
        <v>25.765356063842773</v>
      </c>
      <c r="J604">
        <v>24.902708053588867</v>
      </c>
      <c r="K604">
        <v>24.350536346435547</v>
      </c>
      <c r="L604">
        <v>24.240453720092773</v>
      </c>
      <c r="M604">
        <v>25.143825531005859</v>
      </c>
      <c r="N604">
        <v>27.485239028930664</v>
      </c>
      <c r="O604">
        <v>30.474163055419922</v>
      </c>
      <c r="P604">
        <v>34.253341674804688</v>
      </c>
      <c r="Q604">
        <v>38.248497009277344</v>
      </c>
      <c r="R604">
        <v>41.219646453857422</v>
      </c>
      <c r="S604">
        <v>43.556049346923828</v>
      </c>
      <c r="T604">
        <v>44.934520721435547</v>
      </c>
      <c r="U604">
        <v>45.527523040771484</v>
      </c>
      <c r="V604">
        <v>45.953838348388672</v>
      </c>
      <c r="W604">
        <v>45.575218200683594</v>
      </c>
      <c r="X604">
        <v>44.187259674072266</v>
      </c>
      <c r="Y604">
        <v>42.106891632080078</v>
      </c>
      <c r="Z604">
        <v>39.563396453857422</v>
      </c>
      <c r="AA604">
        <v>36.634452819824219</v>
      </c>
      <c r="AB604">
        <v>35.941551208496094</v>
      </c>
      <c r="AC604">
        <v>35.339099884033203</v>
      </c>
      <c r="AD604">
        <v>32.946311950683594</v>
      </c>
      <c r="AE604">
        <v>30.23370361328125</v>
      </c>
      <c r="AF604">
        <v>27.972597122192383</v>
      </c>
      <c r="AG604">
        <v>-8.8610323145985603E-3</v>
      </c>
      <c r="AH604">
        <v>4.1571557521820068E-2</v>
      </c>
      <c r="AI604">
        <v>1.432082150131464E-2</v>
      </c>
      <c r="AJ604">
        <v>3.5803761333227158E-2</v>
      </c>
      <c r="AK604">
        <v>-1.3256225734949112E-2</v>
      </c>
      <c r="AL604">
        <v>-1.4723003841936588E-2</v>
      </c>
      <c r="AM604">
        <v>-0.14979210495948792</v>
      </c>
      <c r="AN604">
        <v>-5.4650600999593735E-2</v>
      </c>
      <c r="AO604">
        <v>4.6777695417404175E-2</v>
      </c>
      <c r="AP604">
        <v>0.11843066662549973</v>
      </c>
      <c r="AQ604">
        <v>0.37675830721855164</v>
      </c>
      <c r="AR604">
        <v>1.6040303707122803</v>
      </c>
      <c r="AS604">
        <v>1.6092847585678101</v>
      </c>
      <c r="AT604">
        <v>1.5121853351593018</v>
      </c>
      <c r="AU604">
        <v>1.4496695995330811</v>
      </c>
      <c r="AV604">
        <v>1.4329845905303955</v>
      </c>
      <c r="AW604">
        <v>1.4058353900909424</v>
      </c>
      <c r="AX604">
        <v>1.2088308334350586</v>
      </c>
      <c r="AY604">
        <v>0.35585832595825195</v>
      </c>
      <c r="AZ604">
        <v>0.23933663964271545</v>
      </c>
      <c r="BA604">
        <v>0.18541471660137177</v>
      </c>
      <c r="BB604">
        <v>0.11714382469654083</v>
      </c>
      <c r="BC604">
        <v>0.12624479830265045</v>
      </c>
      <c r="BD604">
        <v>0.13646247982978821</v>
      </c>
      <c r="BE604">
        <v>62.723457336425781</v>
      </c>
      <c r="BF604">
        <v>63.178764343261719</v>
      </c>
      <c r="BG604">
        <v>63.850555419921875</v>
      </c>
      <c r="BH604">
        <v>64.783515930175781</v>
      </c>
      <c r="BI604">
        <v>63.067035675048828</v>
      </c>
      <c r="BJ604">
        <v>62.089385986328125</v>
      </c>
      <c r="BK604">
        <v>63.078208923339844</v>
      </c>
      <c r="BL604">
        <v>68.410614013671875</v>
      </c>
      <c r="BM604">
        <v>76.265373229980469</v>
      </c>
      <c r="BN604">
        <v>81.209510803222656</v>
      </c>
      <c r="BO604">
        <v>85.381294250488281</v>
      </c>
      <c r="BP604">
        <v>86.608955383300781</v>
      </c>
      <c r="BQ604">
        <v>86.803092956542969</v>
      </c>
      <c r="BR604">
        <v>86.881301879882813</v>
      </c>
      <c r="BS604">
        <v>85.870124816894531</v>
      </c>
      <c r="BT604">
        <v>83.515373229980469</v>
      </c>
      <c r="BU604">
        <v>83.265365600585938</v>
      </c>
      <c r="BV604">
        <v>82.79888916015625</v>
      </c>
      <c r="BW604">
        <v>82.399444580078125</v>
      </c>
      <c r="BX604">
        <v>79.149444580078125</v>
      </c>
      <c r="BY604">
        <v>75.432960510253906</v>
      </c>
      <c r="BZ604">
        <v>71.533515930175781</v>
      </c>
      <c r="CA604">
        <v>71.01116943359375</v>
      </c>
      <c r="CB604">
        <v>68.156417846679688</v>
      </c>
      <c r="CC604">
        <v>0.22784911096096039</v>
      </c>
      <c r="CD604">
        <v>0.18232697248458862</v>
      </c>
      <c r="CE604">
        <v>0.15276607871055603</v>
      </c>
      <c r="CF604">
        <v>0.20000195503234863</v>
      </c>
      <c r="CG604">
        <v>0.24518342316150665</v>
      </c>
      <c r="CH604">
        <v>0.30061978101730347</v>
      </c>
      <c r="CI604">
        <v>0.26654869318008423</v>
      </c>
      <c r="CJ604">
        <v>0.2634064257144928</v>
      </c>
      <c r="CK604">
        <v>0.145806685090065</v>
      </c>
      <c r="CL604">
        <v>0.27045616507530212</v>
      </c>
      <c r="CM604">
        <v>0.25613316893577576</v>
      </c>
      <c r="CN604">
        <v>0.24962252378463745</v>
      </c>
      <c r="CO604">
        <v>0.22885178029537201</v>
      </c>
      <c r="CP604">
        <v>0.21752014756202698</v>
      </c>
      <c r="CQ604">
        <v>0.22974090278148651</v>
      </c>
      <c r="CR604">
        <v>0.30300450325012207</v>
      </c>
      <c r="CS604">
        <v>0.24404437839984894</v>
      </c>
      <c r="CT604">
        <v>0.24836349487304688</v>
      </c>
      <c r="CU604">
        <v>0.28627306222915649</v>
      </c>
      <c r="CV604">
        <v>0.3237425684928894</v>
      </c>
      <c r="CW604">
        <v>0.34735420346260071</v>
      </c>
      <c r="CX604">
        <v>0.36214616894721985</v>
      </c>
      <c r="CY604">
        <v>0.32191678881645203</v>
      </c>
      <c r="CZ604">
        <v>0.2807176411151886</v>
      </c>
    </row>
    <row r="605" spans="1:104" x14ac:dyDescent="0.25">
      <c r="A605" t="s">
        <v>740</v>
      </c>
      <c r="B605" t="s">
        <v>169</v>
      </c>
      <c r="C605" t="s">
        <v>26</v>
      </c>
      <c r="D605" t="s">
        <v>183</v>
      </c>
      <c r="E605" t="s">
        <v>183</v>
      </c>
      <c r="F605">
        <v>2018</v>
      </c>
      <c r="G605" t="s">
        <v>175</v>
      </c>
      <c r="H605">
        <v>6</v>
      </c>
      <c r="I605">
        <v>26.702537536621094</v>
      </c>
      <c r="J605">
        <v>25.771339416503906</v>
      </c>
      <c r="K605">
        <v>25.184535980224609</v>
      </c>
      <c r="L605">
        <v>25.034151077270508</v>
      </c>
      <c r="M605">
        <v>25.960735321044922</v>
      </c>
      <c r="N605">
        <v>28.219446182250977</v>
      </c>
      <c r="O605">
        <v>31.196140289306641</v>
      </c>
      <c r="P605">
        <v>35.082843780517578</v>
      </c>
      <c r="Q605">
        <v>38.895820617675781</v>
      </c>
      <c r="R605">
        <v>42.099094390869141</v>
      </c>
      <c r="S605">
        <v>44.688213348388672</v>
      </c>
      <c r="T605">
        <v>46.075790405273438</v>
      </c>
      <c r="U605">
        <v>46.542984008789063</v>
      </c>
      <c r="V605">
        <v>46.775737762451172</v>
      </c>
      <c r="W605">
        <v>46.391254425048828</v>
      </c>
      <c r="X605">
        <v>45.204494476318359</v>
      </c>
      <c r="Y605">
        <v>43.500438690185547</v>
      </c>
      <c r="Z605">
        <v>41.14031982421875</v>
      </c>
      <c r="AA605">
        <v>38.219623565673828</v>
      </c>
      <c r="AB605">
        <v>36.689910888671875</v>
      </c>
      <c r="AC605">
        <v>36.113407135009766</v>
      </c>
      <c r="AD605">
        <v>33.903022766113281</v>
      </c>
      <c r="AE605">
        <v>31.221277236938477</v>
      </c>
      <c r="AF605">
        <v>28.880794525146484</v>
      </c>
      <c r="AG605">
        <v>-8.981410413980484E-3</v>
      </c>
      <c r="AH605">
        <v>4.3400324881076813E-2</v>
      </c>
      <c r="AI605">
        <v>1.5289393253624439E-2</v>
      </c>
      <c r="AJ605">
        <v>3.7729378789663315E-2</v>
      </c>
      <c r="AK605">
        <v>-1.2930246070027351E-2</v>
      </c>
      <c r="AL605">
        <v>-1.350835245102644E-2</v>
      </c>
      <c r="AM605">
        <v>-0.15276169776916504</v>
      </c>
      <c r="AN605">
        <v>-5.3592510521411896E-2</v>
      </c>
      <c r="AO605">
        <v>4.9793362617492676E-2</v>
      </c>
      <c r="AP605">
        <v>0.12156282365322113</v>
      </c>
      <c r="AQ605">
        <v>0.38686510920524597</v>
      </c>
      <c r="AR605">
        <v>1.6449553966522217</v>
      </c>
      <c r="AS605">
        <v>1.6470226049423218</v>
      </c>
      <c r="AT605">
        <v>1.5435115098953247</v>
      </c>
      <c r="AU605">
        <v>1.4812334775924683</v>
      </c>
      <c r="AV605">
        <v>1.4736933708190918</v>
      </c>
      <c r="AW605">
        <v>1.4620339870452881</v>
      </c>
      <c r="AX605">
        <v>1.2619608640670776</v>
      </c>
      <c r="AY605">
        <v>0.37510544061660767</v>
      </c>
      <c r="AZ605">
        <v>0.24774797260761261</v>
      </c>
      <c r="BA605">
        <v>0.19159099459648132</v>
      </c>
      <c r="BB605">
        <v>0.12211483716964722</v>
      </c>
      <c r="BC605">
        <v>0.13192789256572723</v>
      </c>
      <c r="BD605">
        <v>0.1424398273229599</v>
      </c>
      <c r="BE605">
        <v>65.840354919433594</v>
      </c>
      <c r="BF605">
        <v>64.35064697265625</v>
      </c>
      <c r="BG605">
        <v>63.873008728027344</v>
      </c>
      <c r="BH605">
        <v>63.384193420410156</v>
      </c>
      <c r="BI605">
        <v>63.872116088867188</v>
      </c>
      <c r="BJ605">
        <v>62.916847229003906</v>
      </c>
      <c r="BK605">
        <v>62.916847229003906</v>
      </c>
      <c r="BL605">
        <v>68.25</v>
      </c>
      <c r="BM605">
        <v>73.571968078613281</v>
      </c>
      <c r="BN605">
        <v>76.821746826171875</v>
      </c>
      <c r="BO605">
        <v>82.880523681640625</v>
      </c>
      <c r="BP605">
        <v>85.60882568359375</v>
      </c>
      <c r="BQ605">
        <v>85.892379760742188</v>
      </c>
      <c r="BR605">
        <v>86.652442932128906</v>
      </c>
      <c r="BS605">
        <v>84.719528198242188</v>
      </c>
      <c r="BT605">
        <v>85.447166442871094</v>
      </c>
      <c r="BU605">
        <v>85.970436096191406</v>
      </c>
      <c r="BV605">
        <v>84.231613159179688</v>
      </c>
      <c r="BW605">
        <v>81.570182800292969</v>
      </c>
      <c r="BX605">
        <v>78.865135192871094</v>
      </c>
      <c r="BY605">
        <v>74.728309631347656</v>
      </c>
      <c r="BZ605">
        <v>71.544509887695313</v>
      </c>
      <c r="CA605">
        <v>70.305686950683594</v>
      </c>
      <c r="CB605">
        <v>68.145149230957031</v>
      </c>
      <c r="CC605">
        <v>0.23816969990730286</v>
      </c>
      <c r="CD605">
        <v>0.19009858369827271</v>
      </c>
      <c r="CE605">
        <v>0.15945179760456085</v>
      </c>
      <c r="CF605">
        <v>0.20788934826850891</v>
      </c>
      <c r="CG605">
        <v>0.25445124506950378</v>
      </c>
      <c r="CH605">
        <v>0.31075912714004517</v>
      </c>
      <c r="CI605">
        <v>0.27401813864707947</v>
      </c>
      <c r="CJ605">
        <v>0.27058517932891846</v>
      </c>
      <c r="CK605">
        <v>0.14808808267116547</v>
      </c>
      <c r="CL605">
        <v>0.27497187256813049</v>
      </c>
      <c r="CM605">
        <v>0.26198422908782959</v>
      </c>
      <c r="CN605">
        <v>0.25530463457107544</v>
      </c>
      <c r="CO605">
        <v>0.23358961939811707</v>
      </c>
      <c r="CP605">
        <v>0.22155508399009705</v>
      </c>
      <c r="CQ605">
        <v>0.23433917760848999</v>
      </c>
      <c r="CR605">
        <v>0.310884028673172</v>
      </c>
      <c r="CS605">
        <v>0.25330638885498047</v>
      </c>
      <c r="CT605">
        <v>0.258247971534729</v>
      </c>
      <c r="CU605">
        <v>0.29852166771888733</v>
      </c>
      <c r="CV605">
        <v>0.3318975567817688</v>
      </c>
      <c r="CW605">
        <v>0.3562278151512146</v>
      </c>
      <c r="CX605">
        <v>0.37327346205711365</v>
      </c>
      <c r="CY605">
        <v>0.33287540078163147</v>
      </c>
      <c r="CZ605">
        <v>0.29071438312530518</v>
      </c>
    </row>
    <row r="606" spans="1:104" x14ac:dyDescent="0.25">
      <c r="A606" t="s">
        <v>741</v>
      </c>
      <c r="B606" t="s">
        <v>169</v>
      </c>
      <c r="C606" t="s">
        <v>26</v>
      </c>
      <c r="D606" t="s">
        <v>183</v>
      </c>
      <c r="E606" t="s">
        <v>183</v>
      </c>
      <c r="F606">
        <v>2018</v>
      </c>
      <c r="G606" t="s">
        <v>176</v>
      </c>
      <c r="H606">
        <v>7</v>
      </c>
      <c r="I606">
        <v>27.395423889160156</v>
      </c>
      <c r="J606">
        <v>26.485311508178711</v>
      </c>
      <c r="K606">
        <v>25.864383697509766</v>
      </c>
      <c r="L606">
        <v>25.763509750366211</v>
      </c>
      <c r="M606">
        <v>26.757678985595703</v>
      </c>
      <c r="N606">
        <v>29.277542114257813</v>
      </c>
      <c r="O606">
        <v>32.396194458007812</v>
      </c>
      <c r="P606">
        <v>35.988872528076172</v>
      </c>
      <c r="Q606">
        <v>39.267917633056641</v>
      </c>
      <c r="R606">
        <v>41.995990753173828</v>
      </c>
      <c r="S606">
        <v>44.150245666503906</v>
      </c>
      <c r="T606">
        <v>45.288928985595703</v>
      </c>
      <c r="U606">
        <v>45.876583099365234</v>
      </c>
      <c r="V606">
        <v>46.291122436523438</v>
      </c>
      <c r="W606">
        <v>46.150550842285156</v>
      </c>
      <c r="X606">
        <v>45.422515869140625</v>
      </c>
      <c r="Y606">
        <v>44.009746551513672</v>
      </c>
      <c r="Z606">
        <v>41.647331237792969</v>
      </c>
      <c r="AA606">
        <v>38.628734588623047</v>
      </c>
      <c r="AB606">
        <v>37.005077362060547</v>
      </c>
      <c r="AC606">
        <v>36.543785095214844</v>
      </c>
      <c r="AD606">
        <v>34.451358795166016</v>
      </c>
      <c r="AE606">
        <v>31.783660888671875</v>
      </c>
      <c r="AF606">
        <v>29.46783447265625</v>
      </c>
      <c r="AG606">
        <v>-7.4614975601434708E-3</v>
      </c>
      <c r="AH606">
        <v>4.4162608683109283E-2</v>
      </c>
      <c r="AI606">
        <v>1.7334794625639915E-2</v>
      </c>
      <c r="AJ606">
        <v>4.1131477802991867E-2</v>
      </c>
      <c r="AK606">
        <v>-8.4804687649011612E-3</v>
      </c>
      <c r="AL606">
        <v>-4.106342326849699E-3</v>
      </c>
      <c r="AM606">
        <v>-0.14906425774097443</v>
      </c>
      <c r="AN606">
        <v>-3.9722125977277756E-2</v>
      </c>
      <c r="AO606">
        <v>6.1825927346944809E-2</v>
      </c>
      <c r="AP606">
        <v>0.12507128715515137</v>
      </c>
      <c r="AQ606">
        <v>0.38136273622512817</v>
      </c>
      <c r="AR606">
        <v>1.6032121181488037</v>
      </c>
      <c r="AS606">
        <v>1.6115506887435913</v>
      </c>
      <c r="AT606">
        <v>1.5153532028198242</v>
      </c>
      <c r="AU606">
        <v>1.4613310098648071</v>
      </c>
      <c r="AV606">
        <v>1.4779207706451416</v>
      </c>
      <c r="AW606">
        <v>1.4791951179504395</v>
      </c>
      <c r="AX606">
        <v>1.2839579582214355</v>
      </c>
      <c r="AY606">
        <v>0.39343717694282532</v>
      </c>
      <c r="AZ606">
        <v>0.25834599137306213</v>
      </c>
      <c r="BA606">
        <v>0.1979549378156662</v>
      </c>
      <c r="BB606">
        <v>0.12922477722167969</v>
      </c>
      <c r="BC606">
        <v>0.13909713923931122</v>
      </c>
      <c r="BD606">
        <v>0.14839477837085724</v>
      </c>
      <c r="BE606">
        <v>69.560661315917969</v>
      </c>
      <c r="BF606">
        <v>69.037605285644531</v>
      </c>
      <c r="BG606">
        <v>68.577232360839844</v>
      </c>
      <c r="BH606">
        <v>68.093574523925781</v>
      </c>
      <c r="BI606">
        <v>67.836631774902344</v>
      </c>
      <c r="BJ606">
        <v>67.82342529296875</v>
      </c>
      <c r="BK606">
        <v>69.01544189453125</v>
      </c>
      <c r="BL606">
        <v>70.975372314453125</v>
      </c>
      <c r="BM606">
        <v>75.513832092285156</v>
      </c>
      <c r="BN606">
        <v>77.271896362304688</v>
      </c>
      <c r="BO606">
        <v>79.021224975585938</v>
      </c>
      <c r="BP606">
        <v>78.536666870117188</v>
      </c>
      <c r="BQ606">
        <v>80.943992614746094</v>
      </c>
      <c r="BR606">
        <v>83.687278747558594</v>
      </c>
      <c r="BS606">
        <v>84.232498168945313</v>
      </c>
      <c r="BT606">
        <v>83.475776672363281</v>
      </c>
      <c r="BU606">
        <v>81.993240356445313</v>
      </c>
      <c r="BV606">
        <v>80.574501037597656</v>
      </c>
      <c r="BW606">
        <v>81.038230895996094</v>
      </c>
      <c r="BX606">
        <v>76.709259033203125</v>
      </c>
      <c r="BY606">
        <v>74.234329223632812</v>
      </c>
      <c r="BZ606">
        <v>72.989700317382813</v>
      </c>
      <c r="CA606">
        <v>71.810661315917969</v>
      </c>
      <c r="CB606">
        <v>71.778427124023437</v>
      </c>
      <c r="CC606">
        <v>0.23952732980251312</v>
      </c>
      <c r="CD606">
        <v>0.19211064279079437</v>
      </c>
      <c r="CE606">
        <v>0.16088327765464783</v>
      </c>
      <c r="CF606">
        <v>0.21078796684741974</v>
      </c>
      <c r="CG606">
        <v>0.25883480906486511</v>
      </c>
      <c r="CH606">
        <v>0.31830054521560669</v>
      </c>
      <c r="CI606">
        <v>0.27997216582298279</v>
      </c>
      <c r="CJ606">
        <v>0.27252727746963501</v>
      </c>
      <c r="CK606">
        <v>0.1466156393289566</v>
      </c>
      <c r="CL606">
        <v>0.26883396506309509</v>
      </c>
      <c r="CM606">
        <v>0.25290593504905701</v>
      </c>
      <c r="CN606">
        <v>0.24446314573287964</v>
      </c>
      <c r="CO606">
        <v>0.2242378294467926</v>
      </c>
      <c r="CP606">
        <v>0.21322737634181976</v>
      </c>
      <c r="CQ606">
        <v>0.2265406996011734</v>
      </c>
      <c r="CR606">
        <v>0.3043537437915802</v>
      </c>
      <c r="CS606">
        <v>0.25043636560440063</v>
      </c>
      <c r="CT606">
        <v>0.25550195574760437</v>
      </c>
      <c r="CU606">
        <v>0.29563173651695251</v>
      </c>
      <c r="CV606">
        <v>0.32867425680160522</v>
      </c>
      <c r="CW606">
        <v>0.35345003008842468</v>
      </c>
      <c r="CX606">
        <v>0.37195694446563721</v>
      </c>
      <c r="CY606">
        <v>0.3317510187625885</v>
      </c>
      <c r="CZ606">
        <v>0.29033049941062927</v>
      </c>
    </row>
    <row r="607" spans="1:104" x14ac:dyDescent="0.25">
      <c r="A607" t="s">
        <v>742</v>
      </c>
      <c r="B607" t="s">
        <v>169</v>
      </c>
      <c r="C607" t="s">
        <v>26</v>
      </c>
      <c r="D607" t="s">
        <v>183</v>
      </c>
      <c r="E607" t="s">
        <v>183</v>
      </c>
      <c r="F607">
        <v>2018</v>
      </c>
      <c r="G607" t="s">
        <v>177</v>
      </c>
      <c r="H607">
        <v>8</v>
      </c>
      <c r="I607">
        <v>28.520111083984375</v>
      </c>
      <c r="J607">
        <v>27.503334045410156</v>
      </c>
      <c r="K607">
        <v>26.853208541870117</v>
      </c>
      <c r="L607">
        <v>26.7281494140625</v>
      </c>
      <c r="M607">
        <v>27.792713165283203</v>
      </c>
      <c r="N607">
        <v>30.592914581298828</v>
      </c>
      <c r="O607">
        <v>34.213096618652344</v>
      </c>
      <c r="P607">
        <v>38.091449737548828</v>
      </c>
      <c r="Q607">
        <v>42.127246856689453</v>
      </c>
      <c r="R607">
        <v>45.403537750244141</v>
      </c>
      <c r="S607">
        <v>48.111835479736328</v>
      </c>
      <c r="T607">
        <v>49.499736785888672</v>
      </c>
      <c r="U607">
        <v>50.162155151367188</v>
      </c>
      <c r="V607">
        <v>50.566062927246094</v>
      </c>
      <c r="W607">
        <v>50.358036041259766</v>
      </c>
      <c r="X607">
        <v>49.289665222167969</v>
      </c>
      <c r="Y607">
        <v>47.490627288818359</v>
      </c>
      <c r="Z607">
        <v>44.937835693359375</v>
      </c>
      <c r="AA607">
        <v>41.525974273681641</v>
      </c>
      <c r="AB607">
        <v>40.007003784179688</v>
      </c>
      <c r="AC607">
        <v>38.844150543212891</v>
      </c>
      <c r="AD607">
        <v>36.303535461425781</v>
      </c>
      <c r="AE607">
        <v>33.352790832519531</v>
      </c>
      <c r="AF607">
        <v>30.879491806030273</v>
      </c>
      <c r="AG607">
        <v>-1.9848713418468833E-4</v>
      </c>
      <c r="AH607">
        <v>4.6099662780761719E-2</v>
      </c>
      <c r="AI607">
        <v>2.6485521346330643E-2</v>
      </c>
      <c r="AJ607">
        <v>5.5069971829652786E-2</v>
      </c>
      <c r="AK607">
        <v>1.3286939822137356E-2</v>
      </c>
      <c r="AL607">
        <v>4.1660889983177185E-2</v>
      </c>
      <c r="AM607">
        <v>-0.11911559849977493</v>
      </c>
      <c r="AN607">
        <v>2.6626026257872581E-2</v>
      </c>
      <c r="AO607">
        <v>0.12298572063446045</v>
      </c>
      <c r="AP607">
        <v>0.15903234481811523</v>
      </c>
      <c r="AQ607">
        <v>0.43545415997505188</v>
      </c>
      <c r="AR607">
        <v>1.785569429397583</v>
      </c>
      <c r="AS607">
        <v>1.8082032203674316</v>
      </c>
      <c r="AT607">
        <v>1.7004919052124023</v>
      </c>
      <c r="AU607">
        <v>1.6394928693771362</v>
      </c>
      <c r="AV607">
        <v>1.6762727499008179</v>
      </c>
      <c r="AW607">
        <v>1.6665843725204468</v>
      </c>
      <c r="AX607">
        <v>1.4792397022247314</v>
      </c>
      <c r="AY607">
        <v>0.51469182968139648</v>
      </c>
      <c r="AZ607">
        <v>0.33269804716110229</v>
      </c>
      <c r="BA607">
        <v>0.2415880411863327</v>
      </c>
      <c r="BB607">
        <v>0.16828723251819611</v>
      </c>
      <c r="BC607">
        <v>0.17822110652923584</v>
      </c>
      <c r="BD607">
        <v>0.18040162324905396</v>
      </c>
      <c r="BE607">
        <v>70.816764831542969</v>
      </c>
      <c r="BF607">
        <v>70.817886352539062</v>
      </c>
      <c r="BG607">
        <v>70.079093933105469</v>
      </c>
      <c r="BH607">
        <v>69.829093933105469</v>
      </c>
      <c r="BI607">
        <v>69.316993713378906</v>
      </c>
      <c r="BJ607">
        <v>69.078193664550781</v>
      </c>
      <c r="BK607">
        <v>69.089393615722656</v>
      </c>
      <c r="BL607">
        <v>71.225357055664063</v>
      </c>
      <c r="BM607">
        <v>76.09271240234375</v>
      </c>
      <c r="BN607">
        <v>80.525047302246094</v>
      </c>
      <c r="BO607">
        <v>85.424888610839844</v>
      </c>
      <c r="BP607">
        <v>87.1309814453125</v>
      </c>
      <c r="BQ607">
        <v>88.847152709960938</v>
      </c>
      <c r="BR607">
        <v>87.641960144042969</v>
      </c>
      <c r="BS607">
        <v>88.629409790039063</v>
      </c>
      <c r="BT607">
        <v>88.663917541503906</v>
      </c>
      <c r="BU607">
        <v>87.91302490234375</v>
      </c>
      <c r="BV607">
        <v>87.901824951171875</v>
      </c>
      <c r="BW607">
        <v>83.297447204589844</v>
      </c>
      <c r="BX607">
        <v>80.34271240234375</v>
      </c>
      <c r="BY607">
        <v>76.444656372070312</v>
      </c>
      <c r="BZ607">
        <v>74.476699829101563</v>
      </c>
      <c r="CA607">
        <v>73.737899780273438</v>
      </c>
      <c r="CB607">
        <v>73.694435119628906</v>
      </c>
      <c r="CC607">
        <v>0.24490122497081757</v>
      </c>
      <c r="CD607">
        <v>0.19588159024715424</v>
      </c>
      <c r="CE607">
        <v>0.16415520012378693</v>
      </c>
      <c r="CF607">
        <v>0.21491478383541107</v>
      </c>
      <c r="CG607">
        <v>0.26399511098861694</v>
      </c>
      <c r="CH607">
        <v>0.32681429386138916</v>
      </c>
      <c r="CI607">
        <v>0.28819972276687622</v>
      </c>
      <c r="CJ607">
        <v>0.27908173203468323</v>
      </c>
      <c r="CK607">
        <v>0.15173178911209106</v>
      </c>
      <c r="CL607">
        <v>0.28005614876747131</v>
      </c>
      <c r="CM607">
        <v>0.26556894183158875</v>
      </c>
      <c r="CN607">
        <v>0.25801947712898254</v>
      </c>
      <c r="CO607">
        <v>0.23707965016365051</v>
      </c>
      <c r="CP607">
        <v>0.2253212034702301</v>
      </c>
      <c r="CQ607">
        <v>0.23948484659194946</v>
      </c>
      <c r="CR607">
        <v>0.31922942399978638</v>
      </c>
      <c r="CS607">
        <v>0.26087218523025513</v>
      </c>
      <c r="CT607">
        <v>0.26753494143486023</v>
      </c>
      <c r="CU607">
        <v>0.30977511405944824</v>
      </c>
      <c r="CV607">
        <v>0.34600946307182312</v>
      </c>
      <c r="CW607">
        <v>0.36728364229202271</v>
      </c>
      <c r="CX607">
        <v>0.38441780209541321</v>
      </c>
      <c r="CY607">
        <v>0.34182360768318176</v>
      </c>
      <c r="CZ607">
        <v>0.29853925108909607</v>
      </c>
    </row>
    <row r="608" spans="1:104" x14ac:dyDescent="0.25">
      <c r="A608" t="s">
        <v>743</v>
      </c>
      <c r="B608" t="s">
        <v>169</v>
      </c>
      <c r="C608" t="s">
        <v>26</v>
      </c>
      <c r="D608" t="s">
        <v>183</v>
      </c>
      <c r="E608" t="s">
        <v>183</v>
      </c>
      <c r="F608">
        <v>2018</v>
      </c>
      <c r="G608" t="s">
        <v>178</v>
      </c>
      <c r="H608">
        <v>9</v>
      </c>
      <c r="I608">
        <v>29.410552978515625</v>
      </c>
      <c r="J608">
        <v>28.386737823486328</v>
      </c>
      <c r="K608">
        <v>27.739391326904297</v>
      </c>
      <c r="L608">
        <v>27.674280166625977</v>
      </c>
      <c r="M608">
        <v>28.918340682983398</v>
      </c>
      <c r="N608">
        <v>31.977016448974609</v>
      </c>
      <c r="O608">
        <v>36.369350433349609</v>
      </c>
      <c r="P608">
        <v>40.5145263671875</v>
      </c>
      <c r="Q608">
        <v>45.627082824707031</v>
      </c>
      <c r="R608">
        <v>49.800895690917969</v>
      </c>
      <c r="S608">
        <v>52.922813415527344</v>
      </c>
      <c r="T608">
        <v>54.554096221923828</v>
      </c>
      <c r="U608">
        <v>55.152286529541016</v>
      </c>
      <c r="V608">
        <v>55.407997131347656</v>
      </c>
      <c r="W608">
        <v>54.921741485595703</v>
      </c>
      <c r="X608">
        <v>53.278194427490234</v>
      </c>
      <c r="Y608">
        <v>50.702117919921875</v>
      </c>
      <c r="Z608">
        <v>47.725727081298828</v>
      </c>
      <c r="AA608">
        <v>44.183799743652344</v>
      </c>
      <c r="AB608">
        <v>43.189773559570313</v>
      </c>
      <c r="AC608">
        <v>40.875377655029297</v>
      </c>
      <c r="AD608">
        <v>37.861557006835938</v>
      </c>
      <c r="AE608">
        <v>34.574012756347656</v>
      </c>
      <c r="AF608">
        <v>31.974214553833008</v>
      </c>
      <c r="AG608">
        <v>1.061723567545414E-2</v>
      </c>
      <c r="AH608">
        <v>4.6474002301692963E-2</v>
      </c>
      <c r="AI608">
        <v>3.8661234080791473E-2</v>
      </c>
      <c r="AJ608">
        <v>7.303377240896225E-2</v>
      </c>
      <c r="AK608">
        <v>4.5483887195587158E-2</v>
      </c>
      <c r="AL608">
        <v>0.10920735448598862</v>
      </c>
      <c r="AM608">
        <v>-6.8514473736286163E-2</v>
      </c>
      <c r="AN608">
        <v>0.12857435643672943</v>
      </c>
      <c r="AO608">
        <v>0.21817263960838318</v>
      </c>
      <c r="AP608">
        <v>0.21299915015697479</v>
      </c>
      <c r="AQ608">
        <v>0.51763659715652466</v>
      </c>
      <c r="AR608">
        <v>2.0429892539978027</v>
      </c>
      <c r="AS608">
        <v>2.0826981067657471</v>
      </c>
      <c r="AT608">
        <v>1.9508498907089233</v>
      </c>
      <c r="AU608">
        <v>1.8700815439224243</v>
      </c>
      <c r="AV608">
        <v>1.9377326965332031</v>
      </c>
      <c r="AW608">
        <v>1.8989726305007935</v>
      </c>
      <c r="AX608">
        <v>1.7161452770233154</v>
      </c>
      <c r="AY608">
        <v>0.68285703659057617</v>
      </c>
      <c r="AZ608">
        <v>0.43582740426063538</v>
      </c>
      <c r="BA608">
        <v>0.29781153798103333</v>
      </c>
      <c r="BB608">
        <v>0.21966622769832611</v>
      </c>
      <c r="BC608">
        <v>0.22781296074390411</v>
      </c>
      <c r="BD608">
        <v>0.21907776594161987</v>
      </c>
      <c r="BE608">
        <v>73.339698791503906</v>
      </c>
      <c r="BF608">
        <v>73.283638000488281</v>
      </c>
      <c r="BG608">
        <v>72.044853210449219</v>
      </c>
      <c r="BH608">
        <v>72.033638000488281</v>
      </c>
      <c r="BI608">
        <v>72.738784790039063</v>
      </c>
      <c r="BJ608">
        <v>70.589698791503906</v>
      </c>
      <c r="BK608">
        <v>72.522422790527344</v>
      </c>
      <c r="BL608">
        <v>74.182723999023437</v>
      </c>
      <c r="BM608">
        <v>82.913619995117187</v>
      </c>
      <c r="BN608">
        <v>88.391197204589844</v>
      </c>
      <c r="BO608">
        <v>94.517852783203125</v>
      </c>
      <c r="BP608">
        <v>98.450576782226562</v>
      </c>
      <c r="BQ608">
        <v>99.032386779785156</v>
      </c>
      <c r="BR608">
        <v>96.622085571289063</v>
      </c>
      <c r="BS608">
        <v>95.484214782714844</v>
      </c>
      <c r="BT608">
        <v>93.096336364746094</v>
      </c>
      <c r="BU608">
        <v>93.641189575195312</v>
      </c>
      <c r="BV608">
        <v>93.413612365722656</v>
      </c>
      <c r="BW608">
        <v>89.5145263671875</v>
      </c>
      <c r="BX608">
        <v>84.865440368652344</v>
      </c>
      <c r="BY608">
        <v>80.716361999511719</v>
      </c>
      <c r="BZ608">
        <v>79.727577209472656</v>
      </c>
      <c r="CA608">
        <v>78.705154418945313</v>
      </c>
      <c r="CB608">
        <v>75.022422790527344</v>
      </c>
      <c r="CC608">
        <v>0.24420535564422607</v>
      </c>
      <c r="CD608">
        <v>0.19530500471591949</v>
      </c>
      <c r="CE608">
        <v>0.1639084666967392</v>
      </c>
      <c r="CF608">
        <v>0.21507912874221802</v>
      </c>
      <c r="CG608">
        <v>0.26688680052757263</v>
      </c>
      <c r="CH608">
        <v>0.33154326677322388</v>
      </c>
      <c r="CI608">
        <v>0.29776248335838318</v>
      </c>
      <c r="CJ608">
        <v>0.28886505961418152</v>
      </c>
      <c r="CK608">
        <v>0.16048504412174225</v>
      </c>
      <c r="CL608">
        <v>0.30227288603782654</v>
      </c>
      <c r="CM608">
        <v>0.28843596577644348</v>
      </c>
      <c r="CN608">
        <v>0.28116753697395325</v>
      </c>
      <c r="CO608">
        <v>0.25810042023658752</v>
      </c>
      <c r="CP608">
        <v>0.24403880536556244</v>
      </c>
      <c r="CQ608">
        <v>0.25796017050743103</v>
      </c>
      <c r="CR608">
        <v>0.34047654271125793</v>
      </c>
      <c r="CS608">
        <v>0.27405592799186707</v>
      </c>
      <c r="CT608">
        <v>0.2798784077167511</v>
      </c>
      <c r="CU608">
        <v>0.32422465085983276</v>
      </c>
      <c r="CV608">
        <v>0.36449506878852844</v>
      </c>
      <c r="CW608">
        <v>0.37921044230461121</v>
      </c>
      <c r="CX608">
        <v>0.39251875877380371</v>
      </c>
      <c r="CY608">
        <v>0.34596735239028931</v>
      </c>
      <c r="CZ608">
        <v>0.30157679319381714</v>
      </c>
    </row>
    <row r="609" spans="1:104" x14ac:dyDescent="0.25">
      <c r="A609" t="s">
        <v>744</v>
      </c>
      <c r="B609" t="s">
        <v>169</v>
      </c>
      <c r="C609" t="s">
        <v>26</v>
      </c>
      <c r="D609" t="s">
        <v>183</v>
      </c>
      <c r="E609" t="s">
        <v>183</v>
      </c>
      <c r="F609">
        <v>2018</v>
      </c>
      <c r="G609" t="s">
        <v>179</v>
      </c>
      <c r="H609">
        <v>10</v>
      </c>
      <c r="I609">
        <v>27.430469512939453</v>
      </c>
      <c r="J609">
        <v>26.497201919555664</v>
      </c>
      <c r="K609">
        <v>25.889060974121094</v>
      </c>
      <c r="L609">
        <v>25.753582000732422</v>
      </c>
      <c r="M609">
        <v>26.754119873046875</v>
      </c>
      <c r="N609">
        <v>29.237110137939453</v>
      </c>
      <c r="O609">
        <v>33.234378814697266</v>
      </c>
      <c r="P609">
        <v>36.420310974121094</v>
      </c>
      <c r="Q609">
        <v>40.390834808349609</v>
      </c>
      <c r="R609">
        <v>43.962409973144531</v>
      </c>
      <c r="S609">
        <v>47.003932952880859</v>
      </c>
      <c r="T609">
        <v>48.916652679443359</v>
      </c>
      <c r="U609">
        <v>49.890766143798828</v>
      </c>
      <c r="V609">
        <v>50.670223236083984</v>
      </c>
      <c r="W609">
        <v>50.422309875488281</v>
      </c>
      <c r="X609">
        <v>48.960945129394531</v>
      </c>
      <c r="Y609">
        <v>46.567787170410156</v>
      </c>
      <c r="Z609">
        <v>43.604724884033203</v>
      </c>
      <c r="AA609">
        <v>41.391979217529297</v>
      </c>
      <c r="AB609">
        <v>39.772857666015625</v>
      </c>
      <c r="AC609">
        <v>37.536399841308594</v>
      </c>
      <c r="AD609">
        <v>34.8343505859375</v>
      </c>
      <c r="AE609">
        <v>31.933164596557617</v>
      </c>
      <c r="AF609">
        <v>29.586318969726562</v>
      </c>
      <c r="AG609">
        <v>-4.7831977717578411E-3</v>
      </c>
      <c r="AH609">
        <v>4.5151691883802414E-2</v>
      </c>
      <c r="AI609">
        <v>2.0869145169854164E-2</v>
      </c>
      <c r="AJ609">
        <v>4.6429205685853958E-2</v>
      </c>
      <c r="AK609">
        <v>-3.2312411349266768E-4</v>
      </c>
      <c r="AL609">
        <v>1.2858661822974682E-2</v>
      </c>
      <c r="AM609">
        <v>-0.13901154696941376</v>
      </c>
      <c r="AN609">
        <v>-1.5015603974461555E-2</v>
      </c>
      <c r="AO609">
        <v>8.6427457630634308E-2</v>
      </c>
      <c r="AP609">
        <v>0.14255373179912567</v>
      </c>
      <c r="AQ609">
        <v>0.42124295234680176</v>
      </c>
      <c r="AR609">
        <v>1.7665829658508301</v>
      </c>
      <c r="AS609">
        <v>1.7874774932861328</v>
      </c>
      <c r="AT609">
        <v>1.6926122903823853</v>
      </c>
      <c r="AU609">
        <v>1.6294132471084595</v>
      </c>
      <c r="AV609">
        <v>1.6346491575241089</v>
      </c>
      <c r="AW609">
        <v>1.6052919626235962</v>
      </c>
      <c r="AX609">
        <v>1.3970506191253662</v>
      </c>
      <c r="AY609">
        <v>0.45842170715332031</v>
      </c>
      <c r="AZ609">
        <v>0.29766449332237244</v>
      </c>
      <c r="BA609">
        <v>0.21755126118659973</v>
      </c>
      <c r="BB609">
        <v>0.14428786933422089</v>
      </c>
      <c r="BC609">
        <v>0.15421606600284576</v>
      </c>
      <c r="BD609">
        <v>0.16152578592300415</v>
      </c>
      <c r="BE609">
        <v>70.112899780273437</v>
      </c>
      <c r="BF609">
        <v>68.396568298339844</v>
      </c>
      <c r="BG609">
        <v>69.067108154296875</v>
      </c>
      <c r="BH609">
        <v>68.579452514648438</v>
      </c>
      <c r="BI609">
        <v>66.874343872070312</v>
      </c>
      <c r="BJ609">
        <v>66.624343872070313</v>
      </c>
      <c r="BK609">
        <v>67.556114196777344</v>
      </c>
      <c r="BL609">
        <v>67.579452514648438</v>
      </c>
      <c r="BM609">
        <v>74.036544799804688</v>
      </c>
      <c r="BN609">
        <v>78.741203308105469</v>
      </c>
      <c r="BO609">
        <v>82.9591064453125</v>
      </c>
      <c r="BP609">
        <v>83.558540344238281</v>
      </c>
      <c r="BQ609">
        <v>84.048660278320312</v>
      </c>
      <c r="BR609">
        <v>85.037666320800781</v>
      </c>
      <c r="BS609">
        <v>84.753097534179688</v>
      </c>
      <c r="BT609">
        <v>85.44720458984375</v>
      </c>
      <c r="BU609">
        <v>84.753990173339844</v>
      </c>
      <c r="BV609">
        <v>81.35321044921875</v>
      </c>
      <c r="BW609">
        <v>77.670989990234375</v>
      </c>
      <c r="BX609">
        <v>73.817108154296875</v>
      </c>
      <c r="BY609">
        <v>72.340682983398437</v>
      </c>
      <c r="BZ609">
        <v>69.919235229492187</v>
      </c>
      <c r="CA609">
        <v>68.691680908203125</v>
      </c>
      <c r="CB609">
        <v>68.180458068847656</v>
      </c>
      <c r="CC609">
        <v>0.24318775534629822</v>
      </c>
      <c r="CD609">
        <v>0.19436745345592499</v>
      </c>
      <c r="CE609">
        <v>0.16269145905971527</v>
      </c>
      <c r="CF609">
        <v>0.21235084533691406</v>
      </c>
      <c r="CG609">
        <v>0.26081809401512146</v>
      </c>
      <c r="CH609">
        <v>0.31812557578086853</v>
      </c>
      <c r="CI609">
        <v>0.28488337993621826</v>
      </c>
      <c r="CJ609">
        <v>0.27634462714195251</v>
      </c>
      <c r="CK609">
        <v>0.15160687267780304</v>
      </c>
      <c r="CL609">
        <v>0.28232595324516296</v>
      </c>
      <c r="CM609">
        <v>0.26998409628868103</v>
      </c>
      <c r="CN609">
        <v>0.26442763209342957</v>
      </c>
      <c r="CO609">
        <v>0.24335233867168427</v>
      </c>
      <c r="CP609">
        <v>0.23303200304508209</v>
      </c>
      <c r="CQ609">
        <v>0.24725700914859772</v>
      </c>
      <c r="CR609">
        <v>0.32700762152671814</v>
      </c>
      <c r="CS609">
        <v>0.26393136382102966</v>
      </c>
      <c r="CT609">
        <v>0.26867887377738953</v>
      </c>
      <c r="CU609">
        <v>0.31431660056114197</v>
      </c>
      <c r="CV609">
        <v>0.34859925508499146</v>
      </c>
      <c r="CW609">
        <v>0.36378109455108643</v>
      </c>
      <c r="CX609">
        <v>0.37744992971420288</v>
      </c>
      <c r="CY609">
        <v>0.3361988365650177</v>
      </c>
      <c r="CZ609">
        <v>0.2951398491859436</v>
      </c>
    </row>
    <row r="610" spans="1:104" x14ac:dyDescent="0.25">
      <c r="A610" t="s">
        <v>745</v>
      </c>
      <c r="B610" t="s">
        <v>169</v>
      </c>
      <c r="C610" t="s">
        <v>26</v>
      </c>
      <c r="D610" t="s">
        <v>183</v>
      </c>
      <c r="E610" t="s">
        <v>183</v>
      </c>
      <c r="F610">
        <v>2018</v>
      </c>
      <c r="G610" t="s">
        <v>180</v>
      </c>
      <c r="H610">
        <v>11</v>
      </c>
      <c r="I610">
        <v>25.200483322143555</v>
      </c>
      <c r="J610">
        <v>24.472267150878906</v>
      </c>
      <c r="K610">
        <v>24.018434524536133</v>
      </c>
      <c r="L610">
        <v>24.020257949829102</v>
      </c>
      <c r="M610">
        <v>25.03529167175293</v>
      </c>
      <c r="N610">
        <v>27.321956634521484</v>
      </c>
      <c r="O610">
        <v>30.331014633178711</v>
      </c>
      <c r="P610">
        <v>33.419094085693359</v>
      </c>
      <c r="Q610">
        <v>36.80096435546875</v>
      </c>
      <c r="R610">
        <v>39.578750610351563</v>
      </c>
      <c r="S610">
        <v>41.914840698242188</v>
      </c>
      <c r="T610">
        <v>43.237781524658203</v>
      </c>
      <c r="U610">
        <v>43.912990570068359</v>
      </c>
      <c r="V610">
        <v>44.495410919189453</v>
      </c>
      <c r="W610">
        <v>44.137058258056641</v>
      </c>
      <c r="X610">
        <v>42.594188690185547</v>
      </c>
      <c r="Y610">
        <v>40.859912872314453</v>
      </c>
      <c r="Z610">
        <v>39.855911254882812</v>
      </c>
      <c r="AA610">
        <v>37.029109954833984</v>
      </c>
      <c r="AB610">
        <v>35.05560302734375</v>
      </c>
      <c r="AC610">
        <v>33.377368927001953</v>
      </c>
      <c r="AD610">
        <v>31.200996398925781</v>
      </c>
      <c r="AE610">
        <v>28.802274703979492</v>
      </c>
      <c r="AF610">
        <v>26.875053405761719</v>
      </c>
      <c r="AG610">
        <v>-1.6411516815423965E-2</v>
      </c>
      <c r="AH610">
        <v>4.1538048535585403E-2</v>
      </c>
      <c r="AI610">
        <v>5.9984191320836544E-3</v>
      </c>
      <c r="AJ610">
        <v>2.3816410452127457E-2</v>
      </c>
      <c r="AK610">
        <v>-3.554999828338623E-2</v>
      </c>
      <c r="AL610">
        <v>-5.9741973876953125E-2</v>
      </c>
      <c r="AM610">
        <v>-0.1866496205329895</v>
      </c>
      <c r="AN610">
        <v>-0.12202772498130798</v>
      </c>
      <c r="AO610">
        <v>-1.1943233199417591E-2</v>
      </c>
      <c r="AP610">
        <v>8.9642219245433807E-2</v>
      </c>
      <c r="AQ610">
        <v>0.34341773390769958</v>
      </c>
      <c r="AR610">
        <v>1.5154693126678467</v>
      </c>
      <c r="AS610">
        <v>1.5150703191757202</v>
      </c>
      <c r="AT610">
        <v>1.4324860572814941</v>
      </c>
      <c r="AU610">
        <v>1.3784229755401611</v>
      </c>
      <c r="AV610">
        <v>1.329171895980835</v>
      </c>
      <c r="AW610">
        <v>1.3101435899734497</v>
      </c>
      <c r="AX610">
        <v>1.1176497936248779</v>
      </c>
      <c r="AY610">
        <v>0.26474326848983765</v>
      </c>
      <c r="AZ610">
        <v>0.18032471835613251</v>
      </c>
      <c r="BA610">
        <v>0.14811219274997711</v>
      </c>
      <c r="BB610">
        <v>8.2391634583473206E-2</v>
      </c>
      <c r="BC610">
        <v>9.155997633934021E-2</v>
      </c>
      <c r="BD610">
        <v>0.10968088358640671</v>
      </c>
      <c r="BE610">
        <v>59.963199615478516</v>
      </c>
      <c r="BF610">
        <v>59.691631317138672</v>
      </c>
      <c r="BG610">
        <v>58.896026611328125</v>
      </c>
      <c r="BH610">
        <v>58.622882843017578</v>
      </c>
      <c r="BI610">
        <v>58.396476745605469</v>
      </c>
      <c r="BJ610">
        <v>57.156810760498047</v>
      </c>
      <c r="BK610">
        <v>57.818069458007813</v>
      </c>
      <c r="BL610">
        <v>60.272914886474609</v>
      </c>
      <c r="BM610">
        <v>67.582183837890625</v>
      </c>
      <c r="BN610">
        <v>75.19671630859375</v>
      </c>
      <c r="BO610">
        <v>78.785903930664062</v>
      </c>
      <c r="BP610">
        <v>81.819374084472656</v>
      </c>
      <c r="BQ610">
        <v>84.285682678222656</v>
      </c>
      <c r="BR610">
        <v>83.593643188476563</v>
      </c>
      <c r="BS610">
        <v>83.410133361816406</v>
      </c>
      <c r="BT610">
        <v>82.931930541992188</v>
      </c>
      <c r="BU610">
        <v>80.465850830078125</v>
      </c>
      <c r="BV610">
        <v>75.317169189453125</v>
      </c>
      <c r="BW610">
        <v>69.975105285644531</v>
      </c>
      <c r="BX610">
        <v>65.7138671875</v>
      </c>
      <c r="BY610">
        <v>64.736335754394531</v>
      </c>
      <c r="BZ610">
        <v>61.769134521484375</v>
      </c>
      <c r="CA610">
        <v>60.725330352783203</v>
      </c>
      <c r="CB610">
        <v>59.236785888671875</v>
      </c>
      <c r="CC610">
        <v>0.2372799813747406</v>
      </c>
      <c r="CD610">
        <v>0.18991287052631378</v>
      </c>
      <c r="CE610">
        <v>0.15947754681110382</v>
      </c>
      <c r="CF610">
        <v>0.20920421183109283</v>
      </c>
      <c r="CG610">
        <v>0.25791233777999878</v>
      </c>
      <c r="CH610">
        <v>0.3124808669090271</v>
      </c>
      <c r="CI610">
        <v>0.2768644392490387</v>
      </c>
      <c r="CJ610">
        <v>0.2713075578212738</v>
      </c>
      <c r="CK610">
        <v>0.14824564754962921</v>
      </c>
      <c r="CL610">
        <v>0.27480357885360718</v>
      </c>
      <c r="CM610">
        <v>0.26160973310470581</v>
      </c>
      <c r="CN610">
        <v>0.25482699275016785</v>
      </c>
      <c r="CO610">
        <v>0.23459117114543915</v>
      </c>
      <c r="CP610">
        <v>0.22487226128578186</v>
      </c>
      <c r="CQ610">
        <v>0.23869417607784271</v>
      </c>
      <c r="CR610">
        <v>0.3145919144153595</v>
      </c>
      <c r="CS610">
        <v>0.25420010089874268</v>
      </c>
      <c r="CT610">
        <v>0.26076707243919373</v>
      </c>
      <c r="CU610">
        <v>0.29882904887199402</v>
      </c>
      <c r="CV610">
        <v>0.32880187034606934</v>
      </c>
      <c r="CW610">
        <v>0.34804880619049072</v>
      </c>
      <c r="CX610">
        <v>0.36432486772537231</v>
      </c>
      <c r="CY610">
        <v>0.32496336102485657</v>
      </c>
      <c r="CZ610">
        <v>0.28615742921829224</v>
      </c>
    </row>
    <row r="611" spans="1:104" x14ac:dyDescent="0.25">
      <c r="A611" t="s">
        <v>746</v>
      </c>
      <c r="B611" t="s">
        <v>169</v>
      </c>
      <c r="C611" t="s">
        <v>26</v>
      </c>
      <c r="D611" t="s">
        <v>183</v>
      </c>
      <c r="E611" t="s">
        <v>183</v>
      </c>
      <c r="F611">
        <v>2018</v>
      </c>
      <c r="G611" t="s">
        <v>181</v>
      </c>
      <c r="H611">
        <v>12</v>
      </c>
      <c r="I611">
        <v>22.689296722412109</v>
      </c>
      <c r="J611">
        <v>22.18297004699707</v>
      </c>
      <c r="K611">
        <v>21.983924865722656</v>
      </c>
      <c r="L611">
        <v>22.103788375854492</v>
      </c>
      <c r="M611">
        <v>23.118494033813477</v>
      </c>
      <c r="N611">
        <v>25.336435317993164</v>
      </c>
      <c r="O611">
        <v>28.235919952392578</v>
      </c>
      <c r="P611">
        <v>30.866781234741211</v>
      </c>
      <c r="Q611">
        <v>32.7733154296875</v>
      </c>
      <c r="R611">
        <v>33.421291351318359</v>
      </c>
      <c r="S611">
        <v>33.583423614501953</v>
      </c>
      <c r="T611">
        <v>33.186912536621094</v>
      </c>
      <c r="U611">
        <v>32.713142395019531</v>
      </c>
      <c r="V611">
        <v>32.335365295410156</v>
      </c>
      <c r="W611">
        <v>31.810142517089844</v>
      </c>
      <c r="X611">
        <v>31.018634796142578</v>
      </c>
      <c r="Y611">
        <v>30.788522720336914</v>
      </c>
      <c r="Z611">
        <v>31.81781005859375</v>
      </c>
      <c r="AA611">
        <v>31.092050552368164</v>
      </c>
      <c r="AB611">
        <v>29.828432083129883</v>
      </c>
      <c r="AC611">
        <v>28.668645858764648</v>
      </c>
      <c r="AD611">
        <v>27.24870491027832</v>
      </c>
      <c r="AE611">
        <v>25.437921524047852</v>
      </c>
      <c r="AF611">
        <v>24.011661529541016</v>
      </c>
      <c r="AG611">
        <v>-5.3436871618032455E-2</v>
      </c>
      <c r="AH611">
        <v>3.6455783993005753E-2</v>
      </c>
      <c r="AI611">
        <v>-3.8541186600923538E-2</v>
      </c>
      <c r="AJ611">
        <v>-4.2598728090524673E-2</v>
      </c>
      <c r="AK611">
        <v>-0.14822687208652496</v>
      </c>
      <c r="AL611">
        <v>-0.28930750489234924</v>
      </c>
      <c r="AM611">
        <v>-0.36418291926383972</v>
      </c>
      <c r="AN611">
        <v>-0.45899993181228638</v>
      </c>
      <c r="AO611">
        <v>-0.29887577891349792</v>
      </c>
      <c r="AP611">
        <v>-5.1311016082763672E-2</v>
      </c>
      <c r="AQ611">
        <v>0.1481393426656723</v>
      </c>
      <c r="AR611">
        <v>0.92297714948654175</v>
      </c>
      <c r="AS611">
        <v>0.85003846883773804</v>
      </c>
      <c r="AT611">
        <v>0.77929496765136719</v>
      </c>
      <c r="AU611">
        <v>0.74751287698745728</v>
      </c>
      <c r="AV611">
        <v>0.59596455097198486</v>
      </c>
      <c r="AW611">
        <v>0.61100202798843384</v>
      </c>
      <c r="AX611">
        <v>0.41670194268226624</v>
      </c>
      <c r="AY611">
        <v>-0.23110157251358032</v>
      </c>
      <c r="AZ611">
        <v>-0.11186603456735611</v>
      </c>
      <c r="BA611">
        <v>-2.5647774338722229E-2</v>
      </c>
      <c r="BB611">
        <v>-8.5081219673156738E-2</v>
      </c>
      <c r="BC611">
        <v>-7.7651262283325195E-2</v>
      </c>
      <c r="BD611">
        <v>-2.6864210143685341E-2</v>
      </c>
      <c r="BE611">
        <v>47.41864013671875</v>
      </c>
      <c r="BF611">
        <v>46.91864013671875</v>
      </c>
      <c r="BG611">
        <v>45.463611602783203</v>
      </c>
      <c r="BH611">
        <v>45.191127777099609</v>
      </c>
      <c r="BI611">
        <v>45.41864013671875</v>
      </c>
      <c r="BJ611">
        <v>45.373668670654297</v>
      </c>
      <c r="BK611">
        <v>44.418643951416016</v>
      </c>
      <c r="BL611">
        <v>45.396152496337891</v>
      </c>
      <c r="BM611">
        <v>47.851184844970703</v>
      </c>
      <c r="BN611">
        <v>50.817455291748047</v>
      </c>
      <c r="BO611">
        <v>53.011241912841797</v>
      </c>
      <c r="BP611">
        <v>53.283729553222656</v>
      </c>
      <c r="BQ611">
        <v>54.044971466064453</v>
      </c>
      <c r="BR611">
        <v>55.044971466064453</v>
      </c>
      <c r="BS611">
        <v>55.977516174316406</v>
      </c>
      <c r="BT611">
        <v>55.05621337890625</v>
      </c>
      <c r="BU611">
        <v>54.317455291748047</v>
      </c>
      <c r="BV611">
        <v>50.929882049560547</v>
      </c>
      <c r="BW611">
        <v>49.429882049560547</v>
      </c>
      <c r="BX611">
        <v>48.713611602783203</v>
      </c>
      <c r="BY611">
        <v>46.78106689453125</v>
      </c>
      <c r="BZ611">
        <v>47.941127777099609</v>
      </c>
      <c r="CA611">
        <v>46.224853515625</v>
      </c>
      <c r="CB611">
        <v>45.497337341308594</v>
      </c>
      <c r="CC611">
        <v>0.29702973365783691</v>
      </c>
      <c r="CD611">
        <v>0.23904323577880859</v>
      </c>
      <c r="CE611">
        <v>0.20285479724407196</v>
      </c>
      <c r="CF611">
        <v>0.26645994186401367</v>
      </c>
      <c r="CG611">
        <v>0.32833695411682129</v>
      </c>
      <c r="CH611">
        <v>0.39667627215385437</v>
      </c>
      <c r="CI611">
        <v>0.35415157675743103</v>
      </c>
      <c r="CJ611">
        <v>0.34000107645988464</v>
      </c>
      <c r="CK611">
        <v>0.17991922795772552</v>
      </c>
      <c r="CL611">
        <v>0.31973999738693237</v>
      </c>
      <c r="CM611">
        <v>0.29113167524337769</v>
      </c>
      <c r="CN611">
        <v>0.27249205112457275</v>
      </c>
      <c r="CO611">
        <v>0.24501405656337738</v>
      </c>
      <c r="CP611">
        <v>0.22899183630943298</v>
      </c>
      <c r="CQ611">
        <v>0.24189598858356476</v>
      </c>
      <c r="CR611">
        <v>0.32610267400741577</v>
      </c>
      <c r="CS611">
        <v>0.27511447668075562</v>
      </c>
      <c r="CT611">
        <v>0.29794409871101379</v>
      </c>
      <c r="CU611">
        <v>0.35599306225776672</v>
      </c>
      <c r="CV611">
        <v>0.39668765664100647</v>
      </c>
      <c r="CW611">
        <v>0.42166987061500549</v>
      </c>
      <c r="CX611">
        <v>0.44750159978866577</v>
      </c>
      <c r="CY611">
        <v>0.40049117803573608</v>
      </c>
      <c r="CZ611">
        <v>0.35369038581848145</v>
      </c>
    </row>
    <row r="612" spans="1:104" x14ac:dyDescent="0.25">
      <c r="A612" t="s">
        <v>747</v>
      </c>
      <c r="B612" t="s">
        <v>169</v>
      </c>
      <c r="C612" t="s">
        <v>26</v>
      </c>
      <c r="D612" t="s">
        <v>183</v>
      </c>
      <c r="E612" t="s">
        <v>183</v>
      </c>
      <c r="F612">
        <v>2018</v>
      </c>
      <c r="G612" t="s">
        <v>182</v>
      </c>
      <c r="H612">
        <v>8</v>
      </c>
      <c r="I612">
        <v>28.424837112426758</v>
      </c>
      <c r="J612">
        <v>27.41510009765625</v>
      </c>
      <c r="K612">
        <v>26.768495559692383</v>
      </c>
      <c r="L612">
        <v>26.644798278808594</v>
      </c>
      <c r="M612">
        <v>27.70167350769043</v>
      </c>
      <c r="N612">
        <v>30.484716415405273</v>
      </c>
      <c r="O612">
        <v>34.091087341308594</v>
      </c>
      <c r="P612">
        <v>37.929828643798828</v>
      </c>
      <c r="Q612">
        <v>41.899063110351562</v>
      </c>
      <c r="R612">
        <v>45.104946136474609</v>
      </c>
      <c r="S612">
        <v>47.751560211181641</v>
      </c>
      <c r="T612">
        <v>49.110565185546875</v>
      </c>
      <c r="U612">
        <v>49.769092559814453</v>
      </c>
      <c r="V612">
        <v>50.185710906982422</v>
      </c>
      <c r="W612">
        <v>49.994815826416016</v>
      </c>
      <c r="X612">
        <v>48.943302154541016</v>
      </c>
      <c r="Y612">
        <v>47.173160552978516</v>
      </c>
      <c r="Z612">
        <v>44.645256042480469</v>
      </c>
      <c r="AA612">
        <v>41.281879425048828</v>
      </c>
      <c r="AB612">
        <v>39.785186767578125</v>
      </c>
      <c r="AC612">
        <v>38.649085998535156</v>
      </c>
      <c r="AD612">
        <v>36.135242462158203</v>
      </c>
      <c r="AE612">
        <v>33.2047119140625</v>
      </c>
      <c r="AF612">
        <v>30.746236801147461</v>
      </c>
      <c r="AG612">
        <v>-1.7247966025024652E-3</v>
      </c>
      <c r="AH612">
        <v>4.5917529612779617E-2</v>
      </c>
      <c r="AI612">
        <v>2.4699801579117775E-2</v>
      </c>
      <c r="AJ612">
        <v>5.2420411258935928E-2</v>
      </c>
      <c r="AK612">
        <v>8.7887272238731384E-3</v>
      </c>
      <c r="AL612">
        <v>3.2246790826320648E-2</v>
      </c>
      <c r="AM612">
        <v>-0.12619310617446899</v>
      </c>
      <c r="AN612">
        <v>1.2811429798603058E-2</v>
      </c>
      <c r="AO612">
        <v>0.11073333024978638</v>
      </c>
      <c r="AP612">
        <v>0.15267105400562286</v>
      </c>
      <c r="AQ612">
        <v>0.42637783288955688</v>
      </c>
      <c r="AR612">
        <v>1.7594553232192993</v>
      </c>
      <c r="AS612">
        <v>1.7795008420944214</v>
      </c>
      <c r="AT612">
        <v>1.6740275621414185</v>
      </c>
      <c r="AU612">
        <v>1.6147474050521851</v>
      </c>
      <c r="AV612">
        <v>1.6454517841339111</v>
      </c>
      <c r="AW612">
        <v>1.636683464050293</v>
      </c>
      <c r="AX612">
        <v>1.4479848146438599</v>
      </c>
      <c r="AY612">
        <v>0.49251300096511841</v>
      </c>
      <c r="AZ612">
        <v>0.31966638565063477</v>
      </c>
      <c r="BA612">
        <v>0.23397159576416016</v>
      </c>
      <c r="BB612">
        <v>0.16107508540153503</v>
      </c>
      <c r="BC612">
        <v>0.17098557949066162</v>
      </c>
      <c r="BD612">
        <v>0.174626424908638</v>
      </c>
      <c r="BE612">
        <v>69.889404296875</v>
      </c>
      <c r="BF612">
        <v>69.372489929199219</v>
      </c>
      <c r="BG612">
        <v>68.643608093261719</v>
      </c>
      <c r="BH612">
        <v>68.335197448730469</v>
      </c>
      <c r="BI612">
        <v>68.441207885742187</v>
      </c>
      <c r="BJ612">
        <v>67.60211181640625</v>
      </c>
      <c r="BK612">
        <v>68.386100769042969</v>
      </c>
      <c r="BL612">
        <v>71.158370971679688</v>
      </c>
      <c r="BM612">
        <v>77.022979736328125</v>
      </c>
      <c r="BN612">
        <v>80.752418518066406</v>
      </c>
      <c r="BO612">
        <v>85.461013793945313</v>
      </c>
      <c r="BP612">
        <v>87.431655883789063</v>
      </c>
      <c r="BQ612">
        <v>88.678909301757813</v>
      </c>
      <c r="BR612">
        <v>88.650856018066406</v>
      </c>
      <c r="BS612">
        <v>88.266349792480469</v>
      </c>
      <c r="BT612">
        <v>87.670700073242188</v>
      </c>
      <c r="BU612">
        <v>87.379364013671875</v>
      </c>
      <c r="BV612">
        <v>86.530303955078125</v>
      </c>
      <c r="BW612">
        <v>83.855026245117188</v>
      </c>
      <c r="BX612">
        <v>80.195602416992188</v>
      </c>
      <c r="BY612">
        <v>76.530906677246094</v>
      </c>
      <c r="BZ612">
        <v>74.684646606445312</v>
      </c>
      <c r="CA612">
        <v>73.639900207519531</v>
      </c>
      <c r="CB612">
        <v>72.160179138183594</v>
      </c>
      <c r="CC612">
        <v>0.24481427669525146</v>
      </c>
      <c r="CD612">
        <v>0.19583913683891296</v>
      </c>
      <c r="CE612">
        <v>0.16411948204040527</v>
      </c>
      <c r="CF612">
        <v>0.21488164365291595</v>
      </c>
      <c r="CG612">
        <v>0.26385387778282166</v>
      </c>
      <c r="CH612">
        <v>0.32650122046470642</v>
      </c>
      <c r="CI612">
        <v>0.28797304630279541</v>
      </c>
      <c r="CJ612">
        <v>0.27879020571708679</v>
      </c>
      <c r="CK612">
        <v>0.15138110518455505</v>
      </c>
      <c r="CL612">
        <v>0.27892220020294189</v>
      </c>
      <c r="CM612">
        <v>0.26412174105644226</v>
      </c>
      <c r="CN612">
        <v>0.2564818263053894</v>
      </c>
      <c r="CO612">
        <v>0.23563931882381439</v>
      </c>
      <c r="CP612">
        <v>0.22404628992080688</v>
      </c>
      <c r="CQ612">
        <v>0.23822999000549316</v>
      </c>
      <c r="CR612">
        <v>0.31761986017227173</v>
      </c>
      <c r="CS612">
        <v>0.25969550013542175</v>
      </c>
      <c r="CT612">
        <v>0.26639571785926819</v>
      </c>
      <c r="CU612">
        <v>0.30873146653175354</v>
      </c>
      <c r="CV612">
        <v>0.34503942728042603</v>
      </c>
      <c r="CW612">
        <v>0.36651116609573364</v>
      </c>
      <c r="CX612">
        <v>0.38382282853126526</v>
      </c>
      <c r="CY612">
        <v>0.34132662415504456</v>
      </c>
      <c r="CZ612">
        <v>0.29811662435531616</v>
      </c>
    </row>
    <row r="613" spans="1:104" x14ac:dyDescent="0.25">
      <c r="A613" t="s">
        <v>748</v>
      </c>
      <c r="B613" t="s">
        <v>169</v>
      </c>
      <c r="C613" t="s">
        <v>26</v>
      </c>
      <c r="D613" t="s">
        <v>183</v>
      </c>
      <c r="E613" t="s">
        <v>183</v>
      </c>
      <c r="F613">
        <v>2019</v>
      </c>
      <c r="G613" t="s">
        <v>170</v>
      </c>
      <c r="H613">
        <v>1</v>
      </c>
      <c r="I613">
        <v>22.334564208984375</v>
      </c>
      <c r="J613">
        <v>21.808246612548828</v>
      </c>
      <c r="K613">
        <v>21.702688217163086</v>
      </c>
      <c r="L613">
        <v>21.911148071289063</v>
      </c>
      <c r="M613">
        <v>23.097286224365234</v>
      </c>
      <c r="N613">
        <v>25.534324645996094</v>
      </c>
      <c r="O613">
        <v>29.333038330078125</v>
      </c>
      <c r="P613">
        <v>32.063175201416016</v>
      </c>
      <c r="Q613">
        <v>33.525985717773438</v>
      </c>
      <c r="R613">
        <v>33.479759216308594</v>
      </c>
      <c r="S613">
        <v>33.092304229736328</v>
      </c>
      <c r="T613">
        <v>32.192390441894531</v>
      </c>
      <c r="U613">
        <v>31.391366958618164</v>
      </c>
      <c r="V613">
        <v>30.67988395690918</v>
      </c>
      <c r="W613">
        <v>29.957000732421875</v>
      </c>
      <c r="X613">
        <v>29.352581024169922</v>
      </c>
      <c r="Y613">
        <v>29.341426849365234</v>
      </c>
      <c r="Z613">
        <v>30.782224655151367</v>
      </c>
      <c r="AA613">
        <v>30.606735229492188</v>
      </c>
      <c r="AB613">
        <v>29.458803176879883</v>
      </c>
      <c r="AC613">
        <v>28.365522384643555</v>
      </c>
      <c r="AD613">
        <v>27.011857986450195</v>
      </c>
      <c r="AE613">
        <v>25.252962112426758</v>
      </c>
      <c r="AF613">
        <v>23.905340194702148</v>
      </c>
      <c r="AG613">
        <v>-5.9606418013572693E-2</v>
      </c>
      <c r="AH613">
        <v>3.5378813743591309E-2</v>
      </c>
      <c r="AI613">
        <v>-4.600207507610321E-2</v>
      </c>
      <c r="AJ613">
        <v>-5.4058421403169632E-2</v>
      </c>
      <c r="AK613">
        <v>-0.16982367634773254</v>
      </c>
      <c r="AL613">
        <v>-0.33763030171394348</v>
      </c>
      <c r="AM613">
        <v>-0.41202181577682495</v>
      </c>
      <c r="AN613">
        <v>-0.54232215881347656</v>
      </c>
      <c r="AO613">
        <v>-0.36138132214546204</v>
      </c>
      <c r="AP613">
        <v>-7.6245419681072235E-2</v>
      </c>
      <c r="AQ613">
        <v>0.12575148046016693</v>
      </c>
      <c r="AR613">
        <v>0.86976337432861328</v>
      </c>
      <c r="AS613">
        <v>0.78438317775726318</v>
      </c>
      <c r="AT613">
        <v>0.71054297685623169</v>
      </c>
      <c r="AU613">
        <v>0.67563581466674805</v>
      </c>
      <c r="AV613">
        <v>0.50336229801177979</v>
      </c>
      <c r="AW613">
        <v>0.51717990636825562</v>
      </c>
      <c r="AX613">
        <v>0.31275710463523865</v>
      </c>
      <c r="AY613">
        <v>-0.31630790233612061</v>
      </c>
      <c r="AZ613">
        <v>-0.16148518025875092</v>
      </c>
      <c r="BA613">
        <v>-5.4534256458282471E-2</v>
      </c>
      <c r="BB613">
        <v>-0.11399146169424057</v>
      </c>
      <c r="BC613">
        <v>-0.1072629913687706</v>
      </c>
      <c r="BD613">
        <v>-5.0320126116275787E-2</v>
      </c>
      <c r="BE613">
        <v>42.475074768066406</v>
      </c>
      <c r="BF613">
        <v>40.553852081298828</v>
      </c>
      <c r="BG613">
        <v>39.826358795166016</v>
      </c>
      <c r="BH613">
        <v>39.758834838867188</v>
      </c>
      <c r="BI613">
        <v>38.963146209716797</v>
      </c>
      <c r="BJ613">
        <v>38.691764831542969</v>
      </c>
      <c r="BK613">
        <v>38.668357849121094</v>
      </c>
      <c r="BL613">
        <v>37.019638061523437</v>
      </c>
      <c r="BM613">
        <v>44.021835327148438</v>
      </c>
      <c r="BN613">
        <v>47.976814270019531</v>
      </c>
      <c r="BO613">
        <v>50.716464996337891</v>
      </c>
      <c r="BP613">
        <v>53.159069061279297</v>
      </c>
      <c r="BQ613">
        <v>54.932476043701172</v>
      </c>
      <c r="BR613">
        <v>53.989646911621094</v>
      </c>
      <c r="BS613">
        <v>55.204761505126953</v>
      </c>
      <c r="BT613">
        <v>54.499774932861328</v>
      </c>
      <c r="BU613">
        <v>52.57855224609375</v>
      </c>
      <c r="BV613">
        <v>50.397197723388672</v>
      </c>
      <c r="BW613">
        <v>48.929832458496094</v>
      </c>
      <c r="BX613">
        <v>46.008834838867188</v>
      </c>
      <c r="BY613">
        <v>44.519191741943359</v>
      </c>
      <c r="BZ613">
        <v>43.770317077636719</v>
      </c>
      <c r="CA613">
        <v>44.907779693603516</v>
      </c>
      <c r="CB613">
        <v>43.213146209716797</v>
      </c>
      <c r="CC613">
        <v>0.31167981028556824</v>
      </c>
      <c r="CD613">
        <v>0.24968633055686951</v>
      </c>
      <c r="CE613">
        <v>0.21288694441318512</v>
      </c>
      <c r="CF613">
        <v>0.28109762072563171</v>
      </c>
      <c r="CG613">
        <v>0.35054388642311096</v>
      </c>
      <c r="CH613">
        <v>0.42918562889099121</v>
      </c>
      <c r="CI613">
        <v>0.38959616422653198</v>
      </c>
      <c r="CJ613">
        <v>0.37559220194816589</v>
      </c>
      <c r="CK613">
        <v>0.19671662151813507</v>
      </c>
      <c r="CL613">
        <v>0.34643897414207458</v>
      </c>
      <c r="CM613">
        <v>0.31565609574317932</v>
      </c>
      <c r="CN613">
        <v>0.29252243041992188</v>
      </c>
      <c r="CO613">
        <v>0.26257631182670593</v>
      </c>
      <c r="CP613">
        <v>0.24350328743457794</v>
      </c>
      <c r="CQ613">
        <v>0.25464212894439697</v>
      </c>
      <c r="CR613">
        <v>0.34382936358451843</v>
      </c>
      <c r="CS613">
        <v>0.28916314244270325</v>
      </c>
      <c r="CT613">
        <v>0.31331640481948853</v>
      </c>
      <c r="CU613">
        <v>0.37882658839225769</v>
      </c>
      <c r="CV613">
        <v>0.42099511623382568</v>
      </c>
      <c r="CW613">
        <v>0.44723346829414368</v>
      </c>
      <c r="CX613">
        <v>0.47439572215080261</v>
      </c>
      <c r="CY613">
        <v>0.42637515068054199</v>
      </c>
      <c r="CZ613">
        <v>0.37729662656784058</v>
      </c>
    </row>
    <row r="614" spans="1:104" x14ac:dyDescent="0.25">
      <c r="A614" t="s">
        <v>749</v>
      </c>
      <c r="B614" t="s">
        <v>169</v>
      </c>
      <c r="C614" t="s">
        <v>26</v>
      </c>
      <c r="D614" t="s">
        <v>183</v>
      </c>
      <c r="E614" t="s">
        <v>183</v>
      </c>
      <c r="F614">
        <v>2019</v>
      </c>
      <c r="G614" t="s">
        <v>171</v>
      </c>
      <c r="H614">
        <v>2</v>
      </c>
      <c r="I614">
        <v>23.317094802856445</v>
      </c>
      <c r="J614">
        <v>22.67347526550293</v>
      </c>
      <c r="K614">
        <v>22.400293350219727</v>
      </c>
      <c r="L614">
        <v>22.517898559570312</v>
      </c>
      <c r="M614">
        <v>23.537126541137695</v>
      </c>
      <c r="N614">
        <v>25.874288558959961</v>
      </c>
      <c r="O614">
        <v>29.400297164916992</v>
      </c>
      <c r="P614">
        <v>31.814550399780273</v>
      </c>
      <c r="Q614">
        <v>33.758895874023438</v>
      </c>
      <c r="R614">
        <v>34.680011749267578</v>
      </c>
      <c r="S614">
        <v>35.395198822021484</v>
      </c>
      <c r="T614">
        <v>35.528099060058594</v>
      </c>
      <c r="U614">
        <v>35.580394744873047</v>
      </c>
      <c r="V614">
        <v>35.653354644775391</v>
      </c>
      <c r="W614">
        <v>35.325023651123047</v>
      </c>
      <c r="X614">
        <v>34.331047058105469</v>
      </c>
      <c r="Y614">
        <v>33.295127868652344</v>
      </c>
      <c r="Z614">
        <v>33.320182800292969</v>
      </c>
      <c r="AA614">
        <v>33.022899627685547</v>
      </c>
      <c r="AB614">
        <v>31.553720474243164</v>
      </c>
      <c r="AC614">
        <v>30.266931533813477</v>
      </c>
      <c r="AD614">
        <v>28.527311325073242</v>
      </c>
      <c r="AE614">
        <v>26.419122695922852</v>
      </c>
      <c r="AF614">
        <v>24.792709350585938</v>
      </c>
      <c r="AG614">
        <v>-4.633750393986702E-2</v>
      </c>
      <c r="AH614">
        <v>3.737611323595047E-2</v>
      </c>
      <c r="AI614">
        <v>-2.9501296579837799E-2</v>
      </c>
      <c r="AJ614">
        <v>-2.9310807585716248E-2</v>
      </c>
      <c r="AK614">
        <v>-0.12565615773200989</v>
      </c>
      <c r="AL614">
        <v>-0.24560955166816711</v>
      </c>
      <c r="AM614">
        <v>-0.3373456597328186</v>
      </c>
      <c r="AN614">
        <v>-0.39991506934165955</v>
      </c>
      <c r="AO614">
        <v>-0.24698331952095032</v>
      </c>
      <c r="AP614">
        <v>-2.5360008701682091E-2</v>
      </c>
      <c r="AQ614">
        <v>0.18613629043102264</v>
      </c>
      <c r="AR614">
        <v>1.0492212772369385</v>
      </c>
      <c r="AS614">
        <v>0.996101975440979</v>
      </c>
      <c r="AT614">
        <v>0.92690068483352661</v>
      </c>
      <c r="AU614">
        <v>0.89222222566604614</v>
      </c>
      <c r="AV614">
        <v>0.74802184104919434</v>
      </c>
      <c r="AW614">
        <v>0.74651139974594116</v>
      </c>
      <c r="AX614">
        <v>0.5470007061958313</v>
      </c>
      <c r="AY614">
        <v>-0.14084900915622711</v>
      </c>
      <c r="AZ614">
        <v>-5.739881843328476E-2</v>
      </c>
      <c r="BA614">
        <v>7.8101051039993763E-3</v>
      </c>
      <c r="BB614">
        <v>-5.3595315665006638E-2</v>
      </c>
      <c r="BC614">
        <v>-4.5415196567773819E-2</v>
      </c>
      <c r="BD614">
        <v>-2.9054787592031062E-4</v>
      </c>
      <c r="BE614">
        <v>47.974620819091797</v>
      </c>
      <c r="BF614">
        <v>48.702312469482422</v>
      </c>
      <c r="BG614">
        <v>48.430007934570313</v>
      </c>
      <c r="BH614">
        <v>49.38494873046875</v>
      </c>
      <c r="BI614">
        <v>49.111518859863281</v>
      </c>
      <c r="BJ614">
        <v>48.363998413085938</v>
      </c>
      <c r="BK614">
        <v>49.373687744140625</v>
      </c>
      <c r="BL614">
        <v>48.192401885986328</v>
      </c>
      <c r="BM614">
        <v>51.6007080078125</v>
      </c>
      <c r="BN614">
        <v>54.591468811035156</v>
      </c>
      <c r="BO614">
        <v>57.294384002685547</v>
      </c>
      <c r="BP614">
        <v>58.318264007568359</v>
      </c>
      <c r="BQ614">
        <v>60.05474853515625</v>
      </c>
      <c r="BR614">
        <v>60.783340454101563</v>
      </c>
      <c r="BS614">
        <v>61.520950317382813</v>
      </c>
      <c r="BT614">
        <v>60.067138671875</v>
      </c>
      <c r="BU614">
        <v>59.078403472900391</v>
      </c>
      <c r="BV614">
        <v>58.589664459228516</v>
      </c>
      <c r="BW614">
        <v>55.851833343505859</v>
      </c>
      <c r="BX614">
        <v>52.930011749267578</v>
      </c>
      <c r="BY614">
        <v>52.919647216796875</v>
      </c>
      <c r="BZ614">
        <v>50.93023681640625</v>
      </c>
      <c r="CA614">
        <v>50.202991485595703</v>
      </c>
      <c r="CB614">
        <v>49.45208740234375</v>
      </c>
      <c r="CC614">
        <v>0.28211840987205505</v>
      </c>
      <c r="CD614">
        <v>0.22540736198425293</v>
      </c>
      <c r="CE614">
        <v>0.19022378325462341</v>
      </c>
      <c r="CF614">
        <v>0.25084084272384644</v>
      </c>
      <c r="CG614">
        <v>0.30932274460792542</v>
      </c>
      <c r="CH614">
        <v>0.37725183367729187</v>
      </c>
      <c r="CI614">
        <v>0.34243792295455933</v>
      </c>
      <c r="CJ614">
        <v>0.32752546668052673</v>
      </c>
      <c r="CK614">
        <v>0.17344978451728821</v>
      </c>
      <c r="CL614">
        <v>0.3088642954826355</v>
      </c>
      <c r="CM614">
        <v>0.28634878993034363</v>
      </c>
      <c r="CN614">
        <v>0.2721983790397644</v>
      </c>
      <c r="CO614">
        <v>0.24855825304985046</v>
      </c>
      <c r="CP614">
        <v>0.23546485602855682</v>
      </c>
      <c r="CQ614">
        <v>0.24943052232265472</v>
      </c>
      <c r="CR614">
        <v>0.3314453661441803</v>
      </c>
      <c r="CS614">
        <v>0.27129676938056946</v>
      </c>
      <c r="CT614">
        <v>0.28887158632278442</v>
      </c>
      <c r="CU614">
        <v>0.34850913286209106</v>
      </c>
      <c r="CV614">
        <v>0.38678213953971863</v>
      </c>
      <c r="CW614">
        <v>0.41090071201324463</v>
      </c>
      <c r="CX614">
        <v>0.43258613348007202</v>
      </c>
      <c r="CY614">
        <v>0.38533243536949158</v>
      </c>
      <c r="CZ614">
        <v>0.33906596899032593</v>
      </c>
    </row>
    <row r="615" spans="1:104" x14ac:dyDescent="0.25">
      <c r="A615" t="s">
        <v>750</v>
      </c>
      <c r="B615" t="s">
        <v>169</v>
      </c>
      <c r="C615" t="s">
        <v>26</v>
      </c>
      <c r="D615" t="s">
        <v>183</v>
      </c>
      <c r="E615" t="s">
        <v>183</v>
      </c>
      <c r="F615">
        <v>2019</v>
      </c>
      <c r="G615" t="s">
        <v>172</v>
      </c>
      <c r="H615">
        <v>3</v>
      </c>
      <c r="I615">
        <v>25.180780410766602</v>
      </c>
      <c r="J615">
        <v>24.33984375</v>
      </c>
      <c r="K615">
        <v>23.816640853881836</v>
      </c>
      <c r="L615">
        <v>23.681838989257813</v>
      </c>
      <c r="M615">
        <v>24.492824554443359</v>
      </c>
      <c r="N615">
        <v>26.812393188476563</v>
      </c>
      <c r="O615">
        <v>30.606435775756836</v>
      </c>
      <c r="P615">
        <v>33.222339630126953</v>
      </c>
      <c r="Q615">
        <v>35.935539245605469</v>
      </c>
      <c r="R615">
        <v>38.167900085449219</v>
      </c>
      <c r="S615">
        <v>40.269798278808594</v>
      </c>
      <c r="T615">
        <v>41.509361267089844</v>
      </c>
      <c r="U615">
        <v>42.260383605957031</v>
      </c>
      <c r="V615">
        <v>43.064617156982422</v>
      </c>
      <c r="W615">
        <v>43.023647308349609</v>
      </c>
      <c r="X615">
        <v>41.908069610595703</v>
      </c>
      <c r="Y615">
        <v>40.141658782958984</v>
      </c>
      <c r="Z615">
        <v>38.133888244628906</v>
      </c>
      <c r="AA615">
        <v>36.175064086914062</v>
      </c>
      <c r="AB615">
        <v>35.560184478759766</v>
      </c>
      <c r="AC615">
        <v>34.014064788818359</v>
      </c>
      <c r="AD615">
        <v>31.810152053833008</v>
      </c>
      <c r="AE615">
        <v>29.195920944213867</v>
      </c>
      <c r="AF615">
        <v>27.060714721679688</v>
      </c>
      <c r="AG615">
        <v>-2.3138577118515968E-2</v>
      </c>
      <c r="AH615">
        <v>4.0449395775794983E-2</v>
      </c>
      <c r="AI615">
        <v>-2.0110527984797955E-3</v>
      </c>
      <c r="AJ615">
        <v>1.1667991057038307E-2</v>
      </c>
      <c r="AK615">
        <v>-5.4211962968111038E-2</v>
      </c>
      <c r="AL615">
        <v>-9.9524438381195068E-2</v>
      </c>
      <c r="AM615">
        <v>-0.22102054953575134</v>
      </c>
      <c r="AN615">
        <v>-0.18378192186355591</v>
      </c>
      <c r="AO615">
        <v>-6.5198734402656555E-2</v>
      </c>
      <c r="AP615">
        <v>6.1461195349693298E-2</v>
      </c>
      <c r="AQ615">
        <v>0.30142414569854736</v>
      </c>
      <c r="AR615">
        <v>1.3929640054702759</v>
      </c>
      <c r="AS615">
        <v>1.3841893672943115</v>
      </c>
      <c r="AT615">
        <v>1.3138062953948975</v>
      </c>
      <c r="AU615">
        <v>1.2714427709579468</v>
      </c>
      <c r="AV615">
        <v>1.2018964290618896</v>
      </c>
      <c r="AW615">
        <v>1.1830916404724121</v>
      </c>
      <c r="AX615">
        <v>0.97324126958847046</v>
      </c>
      <c r="AY615">
        <v>0.17123560607433319</v>
      </c>
      <c r="AZ615">
        <v>0.12914802134037018</v>
      </c>
      <c r="BA615">
        <v>0.11927516758441925</v>
      </c>
      <c r="BB615">
        <v>5.2987050265073776E-2</v>
      </c>
      <c r="BC615">
        <v>6.1634056270122528E-2</v>
      </c>
      <c r="BD615">
        <v>8.5403285920619965E-2</v>
      </c>
      <c r="BE615">
        <v>54.587821960449219</v>
      </c>
      <c r="BF615">
        <v>54.781669616699219</v>
      </c>
      <c r="BG615">
        <v>53.521522521972656</v>
      </c>
      <c r="BH615">
        <v>54.669136047363281</v>
      </c>
      <c r="BI615">
        <v>54.839530944824219</v>
      </c>
      <c r="BJ615">
        <v>53.645683288574219</v>
      </c>
      <c r="BK615">
        <v>52.908084869384766</v>
      </c>
      <c r="BL615">
        <v>58.453990936279297</v>
      </c>
      <c r="BM615">
        <v>65.364013671875</v>
      </c>
      <c r="BN615">
        <v>71.557861328125</v>
      </c>
      <c r="BO615">
        <v>75.626869201660156</v>
      </c>
      <c r="BP615">
        <v>78.137016296386719</v>
      </c>
      <c r="BQ615">
        <v>80.8876953125</v>
      </c>
      <c r="BR615">
        <v>81.65911865234375</v>
      </c>
      <c r="BS615">
        <v>81.103645324707031</v>
      </c>
      <c r="BT615">
        <v>78.205352783203125</v>
      </c>
      <c r="BU615">
        <v>76.96527099609375</v>
      </c>
      <c r="BV615">
        <v>74.544425964355469</v>
      </c>
      <c r="BW615">
        <v>69.645683288574219</v>
      </c>
      <c r="BX615">
        <v>65.509567260742188</v>
      </c>
      <c r="BY615">
        <v>63.327220916748047</v>
      </c>
      <c r="BZ615">
        <v>59.895103454589844</v>
      </c>
      <c r="CA615">
        <v>59.566623687744141</v>
      </c>
      <c r="CB615">
        <v>56.599777221679688</v>
      </c>
      <c r="CC615">
        <v>0.24319420754909515</v>
      </c>
      <c r="CD615">
        <v>0.19433365762233734</v>
      </c>
      <c r="CE615">
        <v>0.16273926198482513</v>
      </c>
      <c r="CF615">
        <v>0.21192298829555511</v>
      </c>
      <c r="CG615">
        <v>0.25777894258499146</v>
      </c>
      <c r="CH615">
        <v>0.31627997756004333</v>
      </c>
      <c r="CI615">
        <v>0.28858578205108643</v>
      </c>
      <c r="CJ615">
        <v>0.27895483374595642</v>
      </c>
      <c r="CK615">
        <v>0.15019510686397552</v>
      </c>
      <c r="CL615">
        <v>0.27433288097381592</v>
      </c>
      <c r="CM615">
        <v>0.26013833284378052</v>
      </c>
      <c r="CN615">
        <v>0.25293359160423279</v>
      </c>
      <c r="CO615">
        <v>0.23309138417243958</v>
      </c>
      <c r="CP615">
        <v>0.22428041696548462</v>
      </c>
      <c r="CQ615">
        <v>0.23909497261047363</v>
      </c>
      <c r="CR615">
        <v>0.31586301326751709</v>
      </c>
      <c r="CS615">
        <v>0.25500282645225525</v>
      </c>
      <c r="CT615">
        <v>0.2608070969581604</v>
      </c>
      <c r="CU615">
        <v>0.30525720119476318</v>
      </c>
      <c r="CV615">
        <v>0.34536415338516235</v>
      </c>
      <c r="CW615">
        <v>0.3666103184223175</v>
      </c>
      <c r="CX615">
        <v>0.38464468717575073</v>
      </c>
      <c r="CY615">
        <v>0.34014424681663513</v>
      </c>
      <c r="CZ615">
        <v>0.29620882868766785</v>
      </c>
    </row>
    <row r="616" spans="1:104" x14ac:dyDescent="0.25">
      <c r="A616" t="s">
        <v>751</v>
      </c>
      <c r="B616" t="s">
        <v>169</v>
      </c>
      <c r="C616" t="s">
        <v>26</v>
      </c>
      <c r="D616" t="s">
        <v>183</v>
      </c>
      <c r="E616" t="s">
        <v>183</v>
      </c>
      <c r="F616">
        <v>2019</v>
      </c>
      <c r="G616" t="s">
        <v>173</v>
      </c>
      <c r="H616">
        <v>4</v>
      </c>
      <c r="I616">
        <v>26.289388656616211</v>
      </c>
      <c r="J616">
        <v>25.300991058349609</v>
      </c>
      <c r="K616">
        <v>24.714992523193359</v>
      </c>
      <c r="L616">
        <v>24.542631149291992</v>
      </c>
      <c r="M616">
        <v>25.396072387695312</v>
      </c>
      <c r="N616">
        <v>27.802047729492187</v>
      </c>
      <c r="O616">
        <v>31.098888397216797</v>
      </c>
      <c r="P616">
        <v>34.298870086669922</v>
      </c>
      <c r="Q616">
        <v>38.247241973876953</v>
      </c>
      <c r="R616">
        <v>41.655628204345703</v>
      </c>
      <c r="S616">
        <v>44.50628662109375</v>
      </c>
      <c r="T616">
        <v>46.153602600097656</v>
      </c>
      <c r="U616">
        <v>46.957019805908203</v>
      </c>
      <c r="V616">
        <v>47.57000732421875</v>
      </c>
      <c r="W616">
        <v>47.275520324707031</v>
      </c>
      <c r="X616">
        <v>45.944984436035156</v>
      </c>
      <c r="Y616">
        <v>43.790332794189453</v>
      </c>
      <c r="Z616">
        <v>41.145393371582031</v>
      </c>
      <c r="AA616">
        <v>37.972484588623047</v>
      </c>
      <c r="AB616">
        <v>37.48834228515625</v>
      </c>
      <c r="AC616">
        <v>36.212448120117187</v>
      </c>
      <c r="AD616">
        <v>33.787948608398438</v>
      </c>
      <c r="AE616">
        <v>30.921356201171875</v>
      </c>
      <c r="AF616">
        <v>28.584299087524414</v>
      </c>
      <c r="AG616">
        <v>-6.4004175364971161E-3</v>
      </c>
      <c r="AH616">
        <v>4.2553063482046127E-2</v>
      </c>
      <c r="AI616">
        <v>1.7648616805672646E-2</v>
      </c>
      <c r="AJ616">
        <v>4.0736529976129532E-2</v>
      </c>
      <c r="AK616">
        <v>-5.636588204652071E-3</v>
      </c>
      <c r="AL616">
        <v>1.1121829738840461E-3</v>
      </c>
      <c r="AM616">
        <v>-0.13929474353790283</v>
      </c>
      <c r="AN616">
        <v>-3.0651871114969254E-2</v>
      </c>
      <c r="AO616">
        <v>6.7122794687747955E-2</v>
      </c>
      <c r="AP616">
        <v>0.12811300158500671</v>
      </c>
      <c r="AQ616">
        <v>0.39155322313308716</v>
      </c>
      <c r="AR616">
        <v>1.6551071405410767</v>
      </c>
      <c r="AS616">
        <v>1.6727033853530884</v>
      </c>
      <c r="AT616">
        <v>1.5809428691864014</v>
      </c>
      <c r="AU616">
        <v>1.5171972513198853</v>
      </c>
      <c r="AV616">
        <v>1.5123120546340942</v>
      </c>
      <c r="AW616">
        <v>1.4816293716430664</v>
      </c>
      <c r="AX616">
        <v>1.281976580619812</v>
      </c>
      <c r="AY616">
        <v>0.39649274945259094</v>
      </c>
      <c r="AZ616">
        <v>0.2646254301071167</v>
      </c>
      <c r="BA616">
        <v>0.20019569993019104</v>
      </c>
      <c r="BB616">
        <v>0.13184943795204163</v>
      </c>
      <c r="BC616">
        <v>0.14085894823074341</v>
      </c>
      <c r="BD616">
        <v>0.14904648065567017</v>
      </c>
      <c r="BE616">
        <v>64.793006896972656</v>
      </c>
      <c r="BF616">
        <v>62.521785736083984</v>
      </c>
      <c r="BG616">
        <v>61.032169342041016</v>
      </c>
      <c r="BH616">
        <v>60.565128326416016</v>
      </c>
      <c r="BI616">
        <v>61.441200256347656</v>
      </c>
      <c r="BJ616">
        <v>60.918849945068359</v>
      </c>
      <c r="BK616">
        <v>62.555984497070312</v>
      </c>
      <c r="BL616">
        <v>66.670310974121094</v>
      </c>
      <c r="BM616">
        <v>76.195930480957031</v>
      </c>
      <c r="BN616">
        <v>81.660713195800781</v>
      </c>
      <c r="BO616">
        <v>86.82177734375</v>
      </c>
      <c r="BP616">
        <v>90.093894958496094</v>
      </c>
      <c r="BQ616">
        <v>90.809135437011719</v>
      </c>
      <c r="BR616">
        <v>88.967384338378906</v>
      </c>
      <c r="BS616">
        <v>88.034652709960937</v>
      </c>
      <c r="BT616">
        <v>86.763427734375</v>
      </c>
      <c r="BU616">
        <v>85.956993103027344</v>
      </c>
      <c r="BV616">
        <v>83.002372741699219</v>
      </c>
      <c r="BW616">
        <v>80.046836853027344</v>
      </c>
      <c r="BX616">
        <v>73.931831359863281</v>
      </c>
      <c r="BY616">
        <v>67.602485656738281</v>
      </c>
      <c r="BZ616">
        <v>65.38543701171875</v>
      </c>
      <c r="CA616">
        <v>62.724834442138672</v>
      </c>
      <c r="CB616">
        <v>61.019977569580078</v>
      </c>
      <c r="CC616">
        <v>0.23203934729099274</v>
      </c>
      <c r="CD616">
        <v>0.18446862697601318</v>
      </c>
      <c r="CE616">
        <v>0.15459898114204407</v>
      </c>
      <c r="CF616">
        <v>0.20118002593517303</v>
      </c>
      <c r="CG616">
        <v>0.24551081657409668</v>
      </c>
      <c r="CH616">
        <v>0.301230788230896</v>
      </c>
      <c r="CI616">
        <v>0.2685510516166687</v>
      </c>
      <c r="CJ616">
        <v>0.26124408841133118</v>
      </c>
      <c r="CK616">
        <v>0.1434389054775238</v>
      </c>
      <c r="CL616">
        <v>0.26819828152656555</v>
      </c>
      <c r="CM616">
        <v>0.25683966279029846</v>
      </c>
      <c r="CN616">
        <v>0.25136902928352356</v>
      </c>
      <c r="CO616">
        <v>0.23164509236812592</v>
      </c>
      <c r="CP616">
        <v>0.22152087092399597</v>
      </c>
      <c r="CQ616">
        <v>0.23414735496044159</v>
      </c>
      <c r="CR616">
        <v>0.30892199277877808</v>
      </c>
      <c r="CS616">
        <v>0.24837219715118408</v>
      </c>
      <c r="CT616">
        <v>0.25217694044113159</v>
      </c>
      <c r="CU616">
        <v>0.28923746943473816</v>
      </c>
      <c r="CV616">
        <v>0.32779079675674438</v>
      </c>
      <c r="CW616">
        <v>0.34999865293502808</v>
      </c>
      <c r="CX616">
        <v>0.36795160174369812</v>
      </c>
      <c r="CY616">
        <v>0.32633906602859497</v>
      </c>
      <c r="CZ616">
        <v>0.28526809811592102</v>
      </c>
    </row>
    <row r="617" spans="1:104" x14ac:dyDescent="0.25">
      <c r="A617" t="s">
        <v>752</v>
      </c>
      <c r="B617" t="s">
        <v>169</v>
      </c>
      <c r="C617" t="s">
        <v>26</v>
      </c>
      <c r="D617" t="s">
        <v>183</v>
      </c>
      <c r="E617" t="s">
        <v>183</v>
      </c>
      <c r="F617">
        <v>2019</v>
      </c>
      <c r="G617" t="s">
        <v>174</v>
      </c>
      <c r="H617">
        <v>5</v>
      </c>
      <c r="I617">
        <v>25.871025085449219</v>
      </c>
      <c r="J617">
        <v>25.006023406982422</v>
      </c>
      <c r="K617">
        <v>24.451812744140625</v>
      </c>
      <c r="L617">
        <v>24.341485977172852</v>
      </c>
      <c r="M617">
        <v>25.249385833740234</v>
      </c>
      <c r="N617">
        <v>27.600763320922852</v>
      </c>
      <c r="O617">
        <v>30.600482940673828</v>
      </c>
      <c r="P617">
        <v>34.392410278320312</v>
      </c>
      <c r="Q617">
        <v>38.397308349609375</v>
      </c>
      <c r="R617">
        <v>41.375160217285156</v>
      </c>
      <c r="S617">
        <v>43.717033386230469</v>
      </c>
      <c r="T617">
        <v>45.097270965576172</v>
      </c>
      <c r="U617">
        <v>45.690906524658203</v>
      </c>
      <c r="V617">
        <v>46.117027282714844</v>
      </c>
      <c r="W617">
        <v>45.735652923583984</v>
      </c>
      <c r="X617">
        <v>44.34173583984375</v>
      </c>
      <c r="Y617">
        <v>42.254264831542969</v>
      </c>
      <c r="Z617">
        <v>39.703731536865234</v>
      </c>
      <c r="AA617">
        <v>36.767379760742188</v>
      </c>
      <c r="AB617">
        <v>36.071949005126953</v>
      </c>
      <c r="AC617">
        <v>35.467441558837891</v>
      </c>
      <c r="AD617">
        <v>33.06829833984375</v>
      </c>
      <c r="AE617">
        <v>30.351375579833984</v>
      </c>
      <c r="AF617">
        <v>28.085832595825195</v>
      </c>
      <c r="AG617">
        <v>-8.960207924246788E-3</v>
      </c>
      <c r="AH617">
        <v>4.2036835104227066E-2</v>
      </c>
      <c r="AI617">
        <v>1.4481103047728539E-2</v>
      </c>
      <c r="AJ617">
        <v>3.6204483360052109E-2</v>
      </c>
      <c r="AK617">
        <v>-1.340459194034338E-2</v>
      </c>
      <c r="AL617">
        <v>-1.4887785539031029E-2</v>
      </c>
      <c r="AM617">
        <v>-0.15146860480308533</v>
      </c>
      <c r="AN617">
        <v>-5.5262260138988495E-2</v>
      </c>
      <c r="AO617">
        <v>4.7301240265369415E-2</v>
      </c>
      <c r="AP617">
        <v>0.11975616216659546</v>
      </c>
      <c r="AQ617">
        <v>0.38097509741783142</v>
      </c>
      <c r="AR617">
        <v>1.6188517808914185</v>
      </c>
      <c r="AS617">
        <v>1.6241098642349243</v>
      </c>
      <c r="AT617">
        <v>1.5258777141571045</v>
      </c>
      <c r="AU617">
        <v>1.4626761674880981</v>
      </c>
      <c r="AV617">
        <v>1.4458924531936646</v>
      </c>
      <c r="AW617">
        <v>1.418588399887085</v>
      </c>
      <c r="AX617">
        <v>1.2195760011672974</v>
      </c>
      <c r="AY617">
        <v>0.35984119772911072</v>
      </c>
      <c r="AZ617">
        <v>0.24201531708240509</v>
      </c>
      <c r="BA617">
        <v>0.18748992681503296</v>
      </c>
      <c r="BB617">
        <v>0.11845492571592331</v>
      </c>
      <c r="BC617">
        <v>0.12765775620937347</v>
      </c>
      <c r="BD617">
        <v>0.13798978924751282</v>
      </c>
      <c r="BE617">
        <v>62.725959777832031</v>
      </c>
      <c r="BF617">
        <v>63.180763244628906</v>
      </c>
      <c r="BG617">
        <v>63.851680755615234</v>
      </c>
      <c r="BH617">
        <v>64.783889770507813</v>
      </c>
      <c r="BI617">
        <v>63.067787170410156</v>
      </c>
      <c r="BJ617">
        <v>62.090385437011719</v>
      </c>
      <c r="BK617">
        <v>63.079082489013672</v>
      </c>
      <c r="BL617">
        <v>68.409614562988281</v>
      </c>
      <c r="BM617">
        <v>76.262748718261719</v>
      </c>
      <c r="BN617">
        <v>81.206253051757812</v>
      </c>
      <c r="BO617">
        <v>85.377166748046875</v>
      </c>
      <c r="BP617">
        <v>86.604576110839844</v>
      </c>
      <c r="BQ617">
        <v>86.798088073730469</v>
      </c>
      <c r="BR617">
        <v>86.877174377441406</v>
      </c>
      <c r="BS617">
        <v>85.865875244140625</v>
      </c>
      <c r="BT617">
        <v>83.512748718261719</v>
      </c>
      <c r="BU617">
        <v>83.262741088867187</v>
      </c>
      <c r="BV617">
        <v>82.796638488769531</v>
      </c>
      <c r="BW617">
        <v>82.398323059082031</v>
      </c>
      <c r="BX617">
        <v>79.148323059082031</v>
      </c>
      <c r="BY617">
        <v>75.432212829589844</v>
      </c>
      <c r="BZ617">
        <v>71.533889770507812</v>
      </c>
      <c r="CA617">
        <v>71.011299133300781</v>
      </c>
      <c r="CB617">
        <v>68.158172607421875</v>
      </c>
      <c r="CC617">
        <v>0.2303992360830307</v>
      </c>
      <c r="CD617">
        <v>0.1843675971031189</v>
      </c>
      <c r="CE617">
        <v>0.1544758528470993</v>
      </c>
      <c r="CF617">
        <v>0.20224042236804962</v>
      </c>
      <c r="CG617">
        <v>0.24792756140232086</v>
      </c>
      <c r="CH617">
        <v>0.3039843738079071</v>
      </c>
      <c r="CI617">
        <v>0.2695319652557373</v>
      </c>
      <c r="CJ617">
        <v>0.26635453104972839</v>
      </c>
      <c r="CK617">
        <v>0.14743858575820923</v>
      </c>
      <c r="CL617">
        <v>0.27348318696022034</v>
      </c>
      <c r="CM617">
        <v>0.25899988412857056</v>
      </c>
      <c r="CN617">
        <v>0.25237968564033508</v>
      </c>
      <c r="CO617">
        <v>0.23137153685092926</v>
      </c>
      <c r="CP617">
        <v>0.21990986168384552</v>
      </c>
      <c r="CQ617">
        <v>0.23226986825466156</v>
      </c>
      <c r="CR617">
        <v>0.30636453628540039</v>
      </c>
      <c r="CS617">
        <v>0.24673908948898315</v>
      </c>
      <c r="CT617">
        <v>0.25111103057861328</v>
      </c>
      <c r="CU617">
        <v>0.28947705030441284</v>
      </c>
      <c r="CV617">
        <v>0.32736596465110779</v>
      </c>
      <c r="CW617">
        <v>0.3512418270111084</v>
      </c>
      <c r="CX617">
        <v>0.36619937419891357</v>
      </c>
      <c r="CY617">
        <v>0.32551974058151245</v>
      </c>
      <c r="CZ617">
        <v>0.28385952115058899</v>
      </c>
    </row>
    <row r="618" spans="1:104" x14ac:dyDescent="0.25">
      <c r="A618" t="s">
        <v>753</v>
      </c>
      <c r="B618" t="s">
        <v>169</v>
      </c>
      <c r="C618" t="s">
        <v>26</v>
      </c>
      <c r="D618" t="s">
        <v>183</v>
      </c>
      <c r="E618" t="s">
        <v>183</v>
      </c>
      <c r="F618">
        <v>2019</v>
      </c>
      <c r="G618" t="s">
        <v>175</v>
      </c>
      <c r="H618">
        <v>6</v>
      </c>
      <c r="I618">
        <v>26.814237594604492</v>
      </c>
      <c r="J618">
        <v>25.880245208740234</v>
      </c>
      <c r="K618">
        <v>25.291448593139648</v>
      </c>
      <c r="L618">
        <v>25.140300750732422</v>
      </c>
      <c r="M618">
        <v>26.071435928344727</v>
      </c>
      <c r="N618">
        <v>28.34016227722168</v>
      </c>
      <c r="O618">
        <v>31.327339172363281</v>
      </c>
      <c r="P618">
        <v>35.227142333984375</v>
      </c>
      <c r="Q618">
        <v>39.048332214355469</v>
      </c>
      <c r="R618">
        <v>42.258514404296875</v>
      </c>
      <c r="S618">
        <v>44.854297637939453</v>
      </c>
      <c r="T618">
        <v>46.243667602539063</v>
      </c>
      <c r="U618">
        <v>46.711223602294922</v>
      </c>
      <c r="V618">
        <v>46.943515777587891</v>
      </c>
      <c r="W618">
        <v>46.5565185546875</v>
      </c>
      <c r="X618">
        <v>45.364601135253906</v>
      </c>
      <c r="Y618">
        <v>43.655048370361328</v>
      </c>
      <c r="Z618">
        <v>41.287609100341797</v>
      </c>
      <c r="AA618">
        <v>38.359523773193359</v>
      </c>
      <c r="AB618">
        <v>36.824993133544922</v>
      </c>
      <c r="AC618">
        <v>36.246387481689453</v>
      </c>
      <c r="AD618">
        <v>34.029987335205078</v>
      </c>
      <c r="AE618">
        <v>31.344135284423828</v>
      </c>
      <c r="AF618">
        <v>28.999242782592773</v>
      </c>
      <c r="AG618">
        <v>-9.0827373787760735E-3</v>
      </c>
      <c r="AH618">
        <v>4.3889954686164856E-2</v>
      </c>
      <c r="AI618">
        <v>1.5461882576346397E-2</v>
      </c>
      <c r="AJ618">
        <v>3.8155030459165573E-2</v>
      </c>
      <c r="AK618">
        <v>-1.3076121918857098E-2</v>
      </c>
      <c r="AL618">
        <v>-1.3660749420523643E-2</v>
      </c>
      <c r="AM618">
        <v>-0.15448512136936188</v>
      </c>
      <c r="AN618">
        <v>-5.4197128862142563E-2</v>
      </c>
      <c r="AO618">
        <v>5.035511776804924E-2</v>
      </c>
      <c r="AP618">
        <v>0.1229342594742775</v>
      </c>
      <c r="AQ618">
        <v>0.39122965931892395</v>
      </c>
      <c r="AR618">
        <v>1.6602737903594971</v>
      </c>
      <c r="AS618">
        <v>1.6623190641403198</v>
      </c>
      <c r="AT618">
        <v>1.5576118230819702</v>
      </c>
      <c r="AU618">
        <v>1.4946479797363281</v>
      </c>
      <c r="AV618">
        <v>1.4870985746383667</v>
      </c>
      <c r="AW618">
        <v>1.4754339456558228</v>
      </c>
      <c r="AX618">
        <v>1.273281455039978</v>
      </c>
      <c r="AY618">
        <v>0.37933725118637085</v>
      </c>
      <c r="AZ618">
        <v>0.25054299831390381</v>
      </c>
      <c r="BA618">
        <v>0.1937524825334549</v>
      </c>
      <c r="BB618">
        <v>0.12349250912666321</v>
      </c>
      <c r="BC618">
        <v>0.13341628015041351</v>
      </c>
      <c r="BD618">
        <v>0.14404679834842682</v>
      </c>
      <c r="BE618">
        <v>65.841377258300781</v>
      </c>
      <c r="BF618">
        <v>64.351783752441406</v>
      </c>
      <c r="BG618">
        <v>63.874397277832031</v>
      </c>
      <c r="BH618">
        <v>63.385707855224609</v>
      </c>
      <c r="BI618">
        <v>63.873493194580078</v>
      </c>
      <c r="BJ618">
        <v>62.918731689453125</v>
      </c>
      <c r="BK618">
        <v>62.918731689453125</v>
      </c>
      <c r="BL618">
        <v>68.25</v>
      </c>
      <c r="BM618">
        <v>73.569961547851563</v>
      </c>
      <c r="BN618">
        <v>76.819732666015625</v>
      </c>
      <c r="BO618">
        <v>82.876358032226563</v>
      </c>
      <c r="BP618">
        <v>85.604415893554688</v>
      </c>
      <c r="BQ618">
        <v>85.888343811035156</v>
      </c>
      <c r="BR618">
        <v>86.648521423339844</v>
      </c>
      <c r="BS618">
        <v>84.71636962890625</v>
      </c>
      <c r="BT618">
        <v>85.443748474121094</v>
      </c>
      <c r="BU618">
        <v>85.967277526855469</v>
      </c>
      <c r="BV618">
        <v>84.228584289550781</v>
      </c>
      <c r="BW618">
        <v>81.568153381347656</v>
      </c>
      <c r="BX618">
        <v>78.863616943359375</v>
      </c>
      <c r="BY618">
        <v>74.728057861328125</v>
      </c>
      <c r="BZ618">
        <v>71.545013427734375</v>
      </c>
      <c r="CA618">
        <v>70.306320190429687</v>
      </c>
      <c r="CB618">
        <v>68.14678955078125</v>
      </c>
      <c r="CC618">
        <v>0.24085664749145508</v>
      </c>
      <c r="CD618">
        <v>0.19224321842193604</v>
      </c>
      <c r="CE618">
        <v>0.16125069558620453</v>
      </c>
      <c r="CF618">
        <v>0.21023470163345337</v>
      </c>
      <c r="CG618">
        <v>0.25732189416885376</v>
      </c>
      <c r="CH618">
        <v>0.31426501274108887</v>
      </c>
      <c r="CI618">
        <v>0.27710956335067749</v>
      </c>
      <c r="CJ618">
        <v>0.27363783121109009</v>
      </c>
      <c r="CK618">
        <v>0.14975877106189728</v>
      </c>
      <c r="CL618">
        <v>0.2780739963054657</v>
      </c>
      <c r="CM618">
        <v>0.26493984460830688</v>
      </c>
      <c r="CN618">
        <v>0.25814622640609741</v>
      </c>
      <c r="CO618">
        <v>0.23618130385875702</v>
      </c>
      <c r="CP618">
        <v>0.22400802373886108</v>
      </c>
      <c r="CQ618">
        <v>0.23693910241127014</v>
      </c>
      <c r="CR618">
        <v>0.31435906887054443</v>
      </c>
      <c r="CS618">
        <v>0.25612634420394897</v>
      </c>
      <c r="CT618">
        <v>0.26112774014472961</v>
      </c>
      <c r="CU618">
        <v>0.30188950896263123</v>
      </c>
      <c r="CV618">
        <v>0.33564192056655884</v>
      </c>
      <c r="CW618">
        <v>0.3602466881275177</v>
      </c>
      <c r="CX618">
        <v>0.37748461961746216</v>
      </c>
      <c r="CY618">
        <v>0.33663079142570496</v>
      </c>
      <c r="CZ618">
        <v>0.29399412870407104</v>
      </c>
    </row>
    <row r="619" spans="1:104" x14ac:dyDescent="0.25">
      <c r="A619" t="s">
        <v>754</v>
      </c>
      <c r="B619" t="s">
        <v>169</v>
      </c>
      <c r="C619" t="s">
        <v>26</v>
      </c>
      <c r="D619" t="s">
        <v>183</v>
      </c>
      <c r="E619" t="s">
        <v>183</v>
      </c>
      <c r="F619">
        <v>2019</v>
      </c>
      <c r="G619" t="s">
        <v>176</v>
      </c>
      <c r="H619">
        <v>7</v>
      </c>
      <c r="I619">
        <v>27.509027481079102</v>
      </c>
      <c r="J619">
        <v>26.596687316894531</v>
      </c>
      <c r="K619">
        <v>25.973527908325195</v>
      </c>
      <c r="L619">
        <v>25.872476577758789</v>
      </c>
      <c r="M619">
        <v>26.871728897094727</v>
      </c>
      <c r="N619">
        <v>29.402782440185547</v>
      </c>
      <c r="O619">
        <v>32.531864166259766</v>
      </c>
      <c r="P619">
        <v>36.135887145996094</v>
      </c>
      <c r="Q619">
        <v>39.420597076416016</v>
      </c>
      <c r="R619">
        <v>42.153549194335938</v>
      </c>
      <c r="S619">
        <v>44.312183380126953</v>
      </c>
      <c r="T619">
        <v>45.451007843017578</v>
      </c>
      <c r="U619">
        <v>46.03936767578125</v>
      </c>
      <c r="V619">
        <v>46.453773498535156</v>
      </c>
      <c r="W619">
        <v>46.31146240234375</v>
      </c>
      <c r="X619">
        <v>45.580589294433594</v>
      </c>
      <c r="Y619">
        <v>44.164009094238281</v>
      </c>
      <c r="Z619">
        <v>41.794422149658203</v>
      </c>
      <c r="AA619">
        <v>38.768760681152344</v>
      </c>
      <c r="AB619">
        <v>37.140350341796875</v>
      </c>
      <c r="AC619">
        <v>36.677162170410156</v>
      </c>
      <c r="AD619">
        <v>34.579261779785156</v>
      </c>
      <c r="AE619">
        <v>31.907421112060547</v>
      </c>
      <c r="AF619">
        <v>29.587409973144531</v>
      </c>
      <c r="AG619">
        <v>-7.5463447719812393E-3</v>
      </c>
      <c r="AH619">
        <v>4.4664788991212845E-2</v>
      </c>
      <c r="AI619">
        <v>1.7531910911202431E-2</v>
      </c>
      <c r="AJ619">
        <v>4.1599195450544357E-2</v>
      </c>
      <c r="AK619">
        <v>-8.5769025608897209E-3</v>
      </c>
      <c r="AL619">
        <v>-4.1530365124344826E-3</v>
      </c>
      <c r="AM619">
        <v>-0.15075930953025818</v>
      </c>
      <c r="AN619">
        <v>-4.0173813700675964E-2</v>
      </c>
      <c r="AO619">
        <v>6.2528960406780243E-2</v>
      </c>
      <c r="AP619">
        <v>0.12649351358413696</v>
      </c>
      <c r="AQ619">
        <v>0.38569930195808411</v>
      </c>
      <c r="AR619">
        <v>1.6181942224502563</v>
      </c>
      <c r="AS619">
        <v>1.6265723705291748</v>
      </c>
      <c r="AT619">
        <v>1.5292364358901978</v>
      </c>
      <c r="AU619">
        <v>1.47459876537323</v>
      </c>
      <c r="AV619">
        <v>1.4914271831512451</v>
      </c>
      <c r="AW619">
        <v>1.4928287267684937</v>
      </c>
      <c r="AX619">
        <v>1.2955527305603027</v>
      </c>
      <c r="AY619">
        <v>0.39791104197502136</v>
      </c>
      <c r="AZ619">
        <v>0.26128369569778442</v>
      </c>
      <c r="BA619">
        <v>0.20020593702793121</v>
      </c>
      <c r="BB619">
        <v>0.13069421052932739</v>
      </c>
      <c r="BC619">
        <v>0.14067883789539337</v>
      </c>
      <c r="BD619">
        <v>0.15008221566677094</v>
      </c>
      <c r="BE619">
        <v>69.561355590820313</v>
      </c>
      <c r="BF619">
        <v>69.038032531738281</v>
      </c>
      <c r="BG619">
        <v>68.578109741210938</v>
      </c>
      <c r="BH619">
        <v>68.094635009765625</v>
      </c>
      <c r="BI619">
        <v>67.837615966796875</v>
      </c>
      <c r="BJ619">
        <v>67.824256896972656</v>
      </c>
      <c r="BK619">
        <v>69.015625</v>
      </c>
      <c r="BL619">
        <v>70.97509765625</v>
      </c>
      <c r="BM619">
        <v>75.511146545410156</v>
      </c>
      <c r="BN619">
        <v>77.269302368164062</v>
      </c>
      <c r="BO619">
        <v>79.018623352050781</v>
      </c>
      <c r="BP619">
        <v>78.53424072265625</v>
      </c>
      <c r="BQ619">
        <v>80.940513610839844</v>
      </c>
      <c r="BR619">
        <v>83.683723449707031</v>
      </c>
      <c r="BS619">
        <v>84.229454040527344</v>
      </c>
      <c r="BT619">
        <v>83.472663879394531</v>
      </c>
      <c r="BU619">
        <v>81.990318298339844</v>
      </c>
      <c r="BV619">
        <v>80.572502136230469</v>
      </c>
      <c r="BW619">
        <v>81.03582763671875</v>
      </c>
      <c r="BX619">
        <v>76.708793640136719</v>
      </c>
      <c r="BY619">
        <v>74.234153747558594</v>
      </c>
      <c r="BZ619">
        <v>72.989585876464844</v>
      </c>
      <c r="CA619">
        <v>71.811355590820313</v>
      </c>
      <c r="CB619">
        <v>71.778755187988281</v>
      </c>
      <c r="CC619">
        <v>0.24225106835365295</v>
      </c>
      <c r="CD619">
        <v>0.19429518282413483</v>
      </c>
      <c r="CE619">
        <v>0.16271272301673889</v>
      </c>
      <c r="CF619">
        <v>0.2131848931312561</v>
      </c>
      <c r="CG619">
        <v>0.2617780864238739</v>
      </c>
      <c r="CH619">
        <v>0.32192003726959229</v>
      </c>
      <c r="CI619">
        <v>0.28315579891204834</v>
      </c>
      <c r="CJ619">
        <v>0.27562627196311951</v>
      </c>
      <c r="CK619">
        <v>0.14828284084796906</v>
      </c>
      <c r="CL619">
        <v>0.27189093828201294</v>
      </c>
      <c r="CM619">
        <v>0.25578176975250244</v>
      </c>
      <c r="CN619">
        <v>0.2472015768289566</v>
      </c>
      <c r="CO619">
        <v>0.22674080729484558</v>
      </c>
      <c r="CP619">
        <v>0.21560153365135193</v>
      </c>
      <c r="CQ619">
        <v>0.22906892001628876</v>
      </c>
      <c r="CR619">
        <v>0.30777955055236816</v>
      </c>
      <c r="CS619">
        <v>0.25324332714080811</v>
      </c>
      <c r="CT619">
        <v>0.25837111473083496</v>
      </c>
      <c r="CU619">
        <v>0.29899343848228455</v>
      </c>
      <c r="CV619">
        <v>0.33241167664527893</v>
      </c>
      <c r="CW619">
        <v>0.35746923089027405</v>
      </c>
      <c r="CX619">
        <v>0.37618657946586609</v>
      </c>
      <c r="CY619">
        <v>0.33552342653274536</v>
      </c>
      <c r="CZ619">
        <v>0.293631911277771</v>
      </c>
    </row>
    <row r="620" spans="1:104" x14ac:dyDescent="0.25">
      <c r="A620" t="s">
        <v>755</v>
      </c>
      <c r="B620" t="s">
        <v>169</v>
      </c>
      <c r="C620" t="s">
        <v>26</v>
      </c>
      <c r="D620" t="s">
        <v>183</v>
      </c>
      <c r="E620" t="s">
        <v>183</v>
      </c>
      <c r="F620">
        <v>2019</v>
      </c>
      <c r="G620" t="s">
        <v>177</v>
      </c>
      <c r="H620">
        <v>8</v>
      </c>
      <c r="I620">
        <v>28.639776229858398</v>
      </c>
      <c r="J620">
        <v>27.620326995849609</v>
      </c>
      <c r="K620">
        <v>26.96795654296875</v>
      </c>
      <c r="L620">
        <v>26.842626571655273</v>
      </c>
      <c r="M620">
        <v>27.91254997253418</v>
      </c>
      <c r="N620">
        <v>30.725406646728516</v>
      </c>
      <c r="O620">
        <v>34.356739044189453</v>
      </c>
      <c r="P620">
        <v>38.246028900146484</v>
      </c>
      <c r="Q620">
        <v>42.289340972900391</v>
      </c>
      <c r="R620">
        <v>45.571846008300781</v>
      </c>
      <c r="S620">
        <v>48.28619384765625</v>
      </c>
      <c r="T620">
        <v>49.675144195556641</v>
      </c>
      <c r="U620">
        <v>50.338676452636719</v>
      </c>
      <c r="V620">
        <v>50.742362976074219</v>
      </c>
      <c r="W620">
        <v>50.532604217529297</v>
      </c>
      <c r="X620">
        <v>49.459724426269531</v>
      </c>
      <c r="Y620">
        <v>47.655349731445313</v>
      </c>
      <c r="Z620">
        <v>45.095966339111328</v>
      </c>
      <c r="AA620">
        <v>41.676860809326172</v>
      </c>
      <c r="AB620">
        <v>40.153411865234375</v>
      </c>
      <c r="AC620">
        <v>38.986782073974609</v>
      </c>
      <c r="AD620">
        <v>36.439682006835938</v>
      </c>
      <c r="AE620">
        <v>33.484161376953125</v>
      </c>
      <c r="AF620">
        <v>31.006145477294922</v>
      </c>
      <c r="AG620">
        <v>-2.0076196233276278E-4</v>
      </c>
      <c r="AH620">
        <v>4.6628005802631378E-2</v>
      </c>
      <c r="AI620">
        <v>2.6789069175720215E-2</v>
      </c>
      <c r="AJ620">
        <v>5.5701117962598801E-2</v>
      </c>
      <c r="AK620">
        <v>1.3439219444990158E-2</v>
      </c>
      <c r="AL620">
        <v>4.213835671544075E-2</v>
      </c>
      <c r="AM620">
        <v>-0.12048076838254929</v>
      </c>
      <c r="AN620">
        <v>2.693118155002594E-2</v>
      </c>
      <c r="AO620">
        <v>0.1243952289223671</v>
      </c>
      <c r="AP620">
        <v>0.16085498034954071</v>
      </c>
      <c r="AQ620">
        <v>0.44044482707977295</v>
      </c>
      <c r="AR620">
        <v>1.8024260997772217</v>
      </c>
      <c r="AS620">
        <v>1.8252596855163574</v>
      </c>
      <c r="AT620">
        <v>1.7162692546844482</v>
      </c>
      <c r="AU620">
        <v>1.6545772552490234</v>
      </c>
      <c r="AV620">
        <v>1.6918497085571289</v>
      </c>
      <c r="AW620">
        <v>1.6821908950805664</v>
      </c>
      <c r="AX620">
        <v>1.4929078817367554</v>
      </c>
      <c r="AY620">
        <v>0.52059060335159302</v>
      </c>
      <c r="AZ620">
        <v>0.3365110456943512</v>
      </c>
      <c r="BA620">
        <v>0.24435684084892273</v>
      </c>
      <c r="BB620">
        <v>0.17021593451499939</v>
      </c>
      <c r="BC620">
        <v>0.18026366829872131</v>
      </c>
      <c r="BD620">
        <v>0.18246915936470032</v>
      </c>
      <c r="BE620">
        <v>70.817535400390625</v>
      </c>
      <c r="BF620">
        <v>70.81866455078125</v>
      </c>
      <c r="BG620">
        <v>70.079994201660156</v>
      </c>
      <c r="BH620">
        <v>69.829994201660156</v>
      </c>
      <c r="BI620">
        <v>69.317756652832031</v>
      </c>
      <c r="BJ620">
        <v>69.079093933105469</v>
      </c>
      <c r="BK620">
        <v>69.090423583984375</v>
      </c>
      <c r="BL620">
        <v>71.225074768066406</v>
      </c>
      <c r="BM620">
        <v>76.090911865234375</v>
      </c>
      <c r="BN620">
        <v>80.522476196289063</v>
      </c>
      <c r="BO620">
        <v>85.421165466308594</v>
      </c>
      <c r="BP620">
        <v>87.126747131347656</v>
      </c>
      <c r="BQ620">
        <v>88.842536926269531</v>
      </c>
      <c r="BR620">
        <v>87.637863159179688</v>
      </c>
      <c r="BS620">
        <v>88.625160217285156</v>
      </c>
      <c r="BT620">
        <v>88.660064697265625</v>
      </c>
      <c r="BU620">
        <v>87.909164428710938</v>
      </c>
      <c r="BV620">
        <v>87.897834777832031</v>
      </c>
      <c r="BW620">
        <v>83.295127868652344</v>
      </c>
      <c r="BX620">
        <v>80.340911865234375</v>
      </c>
      <c r="BY620">
        <v>76.444023132324219</v>
      </c>
      <c r="BZ620">
        <v>74.476432800292969</v>
      </c>
      <c r="CA620">
        <v>73.737762451171875</v>
      </c>
      <c r="CB620">
        <v>73.693794250488281</v>
      </c>
      <c r="CC620">
        <v>0.24770799279212952</v>
      </c>
      <c r="CD620">
        <v>0.19812655448913574</v>
      </c>
      <c r="CE620">
        <v>0.16603656113147736</v>
      </c>
      <c r="CF620">
        <v>0.21737787127494812</v>
      </c>
      <c r="CG620">
        <v>0.26702076196670532</v>
      </c>
      <c r="CH620">
        <v>0.33055987954139709</v>
      </c>
      <c r="CI620">
        <v>0.29150271415710449</v>
      </c>
      <c r="CJ620">
        <v>0.28228023648262024</v>
      </c>
      <c r="CK620">
        <v>0.15347075462341309</v>
      </c>
      <c r="CL620">
        <v>0.2832658588886261</v>
      </c>
      <c r="CM620">
        <v>0.2686125636100769</v>
      </c>
      <c r="CN620">
        <v>0.26093035936355591</v>
      </c>
      <c r="CO620">
        <v>0.2397446483373642</v>
      </c>
      <c r="CP620">
        <v>0.22784768044948578</v>
      </c>
      <c r="CQ620">
        <v>0.24217683076858521</v>
      </c>
      <c r="CR620">
        <v>0.32284924387931824</v>
      </c>
      <c r="CS620">
        <v>0.26381644606590271</v>
      </c>
      <c r="CT620">
        <v>0.2705608606338501</v>
      </c>
      <c r="CU620">
        <v>0.31332537531852722</v>
      </c>
      <c r="CV620">
        <v>0.34997501969337463</v>
      </c>
      <c r="CW620">
        <v>0.37149301171302795</v>
      </c>
      <c r="CX620">
        <v>0.38882353901863098</v>
      </c>
      <c r="CY620">
        <v>0.34574121236801147</v>
      </c>
      <c r="CZ620">
        <v>0.30196073651313782</v>
      </c>
    </row>
    <row r="621" spans="1:104" x14ac:dyDescent="0.25">
      <c r="A621" t="s">
        <v>756</v>
      </c>
      <c r="B621" t="s">
        <v>169</v>
      </c>
      <c r="C621" t="s">
        <v>26</v>
      </c>
      <c r="D621" t="s">
        <v>183</v>
      </c>
      <c r="E621" t="s">
        <v>183</v>
      </c>
      <c r="F621">
        <v>2019</v>
      </c>
      <c r="G621" t="s">
        <v>178</v>
      </c>
      <c r="H621">
        <v>9</v>
      </c>
      <c r="I621">
        <v>29.531063079833984</v>
      </c>
      <c r="J621">
        <v>28.504528045654297</v>
      </c>
      <c r="K621">
        <v>27.855110168457031</v>
      </c>
      <c r="L621">
        <v>27.789985656738281</v>
      </c>
      <c r="M621">
        <v>29.040843963623047</v>
      </c>
      <c r="N621">
        <v>32.112899780273437</v>
      </c>
      <c r="O621">
        <v>36.5194091796875</v>
      </c>
      <c r="P621">
        <v>40.676322937011719</v>
      </c>
      <c r="Q621">
        <v>45.800563812255859</v>
      </c>
      <c r="R621">
        <v>49.985042572021484</v>
      </c>
      <c r="S621">
        <v>53.114933013916016</v>
      </c>
      <c r="T621">
        <v>54.74810791015625</v>
      </c>
      <c r="U621">
        <v>55.347434997558594</v>
      </c>
      <c r="V621">
        <v>55.601791381835937</v>
      </c>
      <c r="W621">
        <v>55.112529754638672</v>
      </c>
      <c r="X621">
        <v>53.462162017822266</v>
      </c>
      <c r="Y621">
        <v>50.877483367919922</v>
      </c>
      <c r="Z621">
        <v>47.8934326171875</v>
      </c>
      <c r="AA621">
        <v>44.343860626220703</v>
      </c>
      <c r="AB621">
        <v>43.345767974853516</v>
      </c>
      <c r="AC621">
        <v>41.024543762207031</v>
      </c>
      <c r="AD621">
        <v>38.002304077148437</v>
      </c>
      <c r="AE621">
        <v>34.708560943603516</v>
      </c>
      <c r="AF621">
        <v>32.103679656982422</v>
      </c>
      <c r="AG621">
        <v>1.0739868506789207E-2</v>
      </c>
      <c r="AH621">
        <v>4.7010798007249832E-2</v>
      </c>
      <c r="AI621">
        <v>3.9107784628868103E-2</v>
      </c>
      <c r="AJ621">
        <v>7.3877334594726563E-2</v>
      </c>
      <c r="AK621">
        <v>4.600924625992775E-2</v>
      </c>
      <c r="AL621">
        <v>0.11046873778104782</v>
      </c>
      <c r="AM621">
        <v>-6.9305852055549622E-2</v>
      </c>
      <c r="AN621">
        <v>0.13005945086479187</v>
      </c>
      <c r="AO621">
        <v>0.22069260478019714</v>
      </c>
      <c r="AP621">
        <v>0.21545939147472382</v>
      </c>
      <c r="AQ621">
        <v>0.52361547946929932</v>
      </c>
      <c r="AR621">
        <v>2.0625722408294678</v>
      </c>
      <c r="AS621">
        <v>2.1026864051818848</v>
      </c>
      <c r="AT621">
        <v>1.9692758321762085</v>
      </c>
      <c r="AU621">
        <v>1.8875986337661743</v>
      </c>
      <c r="AV621">
        <v>1.9561431407928467</v>
      </c>
      <c r="AW621">
        <v>1.9171299934387207</v>
      </c>
      <c r="AX621">
        <v>1.7324368953704834</v>
      </c>
      <c r="AY621">
        <v>0.69074434041976929</v>
      </c>
      <c r="AZ621">
        <v>0.44086140394210815</v>
      </c>
      <c r="BA621">
        <v>0.30125138163566589</v>
      </c>
      <c r="BB621">
        <v>0.22220344841480255</v>
      </c>
      <c r="BC621">
        <v>0.2304442971944809</v>
      </c>
      <c r="BD621">
        <v>0.22160819172859192</v>
      </c>
      <c r="BE621">
        <v>73.340736389160156</v>
      </c>
      <c r="BF621">
        <v>73.284027099609375</v>
      </c>
      <c r="BG621">
        <v>72.045372009277344</v>
      </c>
      <c r="BH621">
        <v>72.034027099609375</v>
      </c>
      <c r="BI621">
        <v>72.738655090332031</v>
      </c>
      <c r="BJ621">
        <v>70.590736389160156</v>
      </c>
      <c r="BK621">
        <v>72.522682189941406</v>
      </c>
      <c r="BL621">
        <v>74.18194580078125</v>
      </c>
      <c r="BM621">
        <v>82.909736633300781</v>
      </c>
      <c r="BN621">
        <v>88.387054443359375</v>
      </c>
      <c r="BO621">
        <v>94.512283325195313</v>
      </c>
      <c r="BP621">
        <v>98.444229125976563</v>
      </c>
      <c r="BQ621">
        <v>99.024093627929688</v>
      </c>
      <c r="BR621">
        <v>96.614830017089844</v>
      </c>
      <c r="BS621">
        <v>95.478256225585937</v>
      </c>
      <c r="BT621">
        <v>93.0916748046875</v>
      </c>
      <c r="BU621">
        <v>93.637046813964844</v>
      </c>
      <c r="BV621">
        <v>93.40972900390625</v>
      </c>
      <c r="BW621">
        <v>89.511810302734375</v>
      </c>
      <c r="BX621">
        <v>84.8638916015625</v>
      </c>
      <c r="BY621">
        <v>80.715972900390625</v>
      </c>
      <c r="BZ621">
        <v>79.727317810058594</v>
      </c>
      <c r="CA621">
        <v>78.704635620117188</v>
      </c>
      <c r="CB621">
        <v>75.022682189941406</v>
      </c>
      <c r="CC621">
        <v>0.24702602624893188</v>
      </c>
      <c r="CD621">
        <v>0.19756084680557251</v>
      </c>
      <c r="CE621">
        <v>0.16580167412757874</v>
      </c>
      <c r="CF621">
        <v>0.21756337583065033</v>
      </c>
      <c r="CG621">
        <v>0.26996946334838867</v>
      </c>
      <c r="CH621">
        <v>0.33537274599075317</v>
      </c>
      <c r="CI621">
        <v>0.30120173096656799</v>
      </c>
      <c r="CJ621">
        <v>0.29220154881477356</v>
      </c>
      <c r="CK621">
        <v>0.16233871877193451</v>
      </c>
      <c r="CL621">
        <v>0.30576425790786743</v>
      </c>
      <c r="CM621">
        <v>0.29176750779151917</v>
      </c>
      <c r="CN621">
        <v>0.28436508774757385</v>
      </c>
      <c r="CO621">
        <v>0.26102548837661743</v>
      </c>
      <c r="CP621">
        <v>0.24679736793041229</v>
      </c>
      <c r="CQ621">
        <v>0.26088309288024902</v>
      </c>
      <c r="CR621">
        <v>0.34436753392219543</v>
      </c>
      <c r="CS621">
        <v>0.27717256546020508</v>
      </c>
      <c r="CT621">
        <v>0.28306835889816284</v>
      </c>
      <c r="CU621">
        <v>0.32796955108642578</v>
      </c>
      <c r="CV621">
        <v>0.36870512366294861</v>
      </c>
      <c r="CW621">
        <v>0.3835904598236084</v>
      </c>
      <c r="CX621">
        <v>0.39705246686935425</v>
      </c>
      <c r="CY621">
        <v>0.34996339678764343</v>
      </c>
      <c r="CZ621">
        <v>0.30506011843681335</v>
      </c>
    </row>
    <row r="622" spans="1:104" x14ac:dyDescent="0.25">
      <c r="A622" t="s">
        <v>757</v>
      </c>
      <c r="B622" t="s">
        <v>169</v>
      </c>
      <c r="C622" t="s">
        <v>26</v>
      </c>
      <c r="D622" t="s">
        <v>183</v>
      </c>
      <c r="E622" t="s">
        <v>183</v>
      </c>
      <c r="F622">
        <v>2019</v>
      </c>
      <c r="G622" t="s">
        <v>179</v>
      </c>
      <c r="H622">
        <v>10</v>
      </c>
      <c r="I622">
        <v>27.550252914428711</v>
      </c>
      <c r="J622">
        <v>26.614154815673828</v>
      </c>
      <c r="K622">
        <v>26.003585815429688</v>
      </c>
      <c r="L622">
        <v>25.867427825927734</v>
      </c>
      <c r="M622">
        <v>26.873302459716797</v>
      </c>
      <c r="N622">
        <v>29.366727828979492</v>
      </c>
      <c r="O622">
        <v>33.377056121826172</v>
      </c>
      <c r="P622">
        <v>36.574729919433594</v>
      </c>
      <c r="Q622">
        <v>40.554519653320313</v>
      </c>
      <c r="R622">
        <v>44.133892059326172</v>
      </c>
      <c r="S622">
        <v>47.183082580566406</v>
      </c>
      <c r="T622">
        <v>49.098403930664062</v>
      </c>
      <c r="U622">
        <v>50.073753356933594</v>
      </c>
      <c r="V622">
        <v>50.854396820068359</v>
      </c>
      <c r="W622">
        <v>50.604290008544922</v>
      </c>
      <c r="X622">
        <v>49.136749267578125</v>
      </c>
      <c r="Y622">
        <v>46.736034393310547</v>
      </c>
      <c r="Z622">
        <v>43.765163421630859</v>
      </c>
      <c r="AA622">
        <v>41.545848846435547</v>
      </c>
      <c r="AB622">
        <v>39.920944213867188</v>
      </c>
      <c r="AC622">
        <v>37.678638458251953</v>
      </c>
      <c r="AD622">
        <v>34.968879699707031</v>
      </c>
      <c r="AE622">
        <v>32.06329345703125</v>
      </c>
      <c r="AF622">
        <v>29.712530136108398</v>
      </c>
      <c r="AG622">
        <v>-4.838874563574791E-3</v>
      </c>
      <c r="AH622">
        <v>4.5677259564399719E-2</v>
      </c>
      <c r="AI622">
        <v>2.1112062036991119E-2</v>
      </c>
      <c r="AJ622">
        <v>4.6969641000032425E-2</v>
      </c>
      <c r="AK622">
        <v>-3.2688525971025229E-4</v>
      </c>
      <c r="AL622">
        <v>1.3008337467908859E-2</v>
      </c>
      <c r="AM622">
        <v>-0.14062964916229248</v>
      </c>
      <c r="AN622">
        <v>-1.5190385282039642E-2</v>
      </c>
      <c r="AO622">
        <v>8.7433472275733948E-2</v>
      </c>
      <c r="AP622">
        <v>0.14421306550502777</v>
      </c>
      <c r="AQ622">
        <v>0.42614620923995972</v>
      </c>
      <c r="AR622">
        <v>1.7835777997970581</v>
      </c>
      <c r="AS622">
        <v>1.8046225309371948</v>
      </c>
      <c r="AT622">
        <v>1.7085806131362915</v>
      </c>
      <c r="AU622">
        <v>1.6446521282196045</v>
      </c>
      <c r="AV622">
        <v>1.6500488519668579</v>
      </c>
      <c r="AW622">
        <v>1.6205368041992187</v>
      </c>
      <c r="AX622">
        <v>1.4101170301437378</v>
      </c>
      <c r="AY622">
        <v>0.46375772356987</v>
      </c>
      <c r="AZ622">
        <v>0.30112931132316589</v>
      </c>
      <c r="BA622">
        <v>0.22008354961872101</v>
      </c>
      <c r="BB622">
        <v>0.14596737921237946</v>
      </c>
      <c r="BC622">
        <v>0.15601114928722382</v>
      </c>
      <c r="BD622">
        <v>0.16340595483779907</v>
      </c>
      <c r="BE622">
        <v>70.114212036132813</v>
      </c>
      <c r="BF622">
        <v>68.398277282714844</v>
      </c>
      <c r="BG622">
        <v>69.067893981933594</v>
      </c>
      <c r="BH622">
        <v>68.58038330078125</v>
      </c>
      <c r="BI622">
        <v>66.87579345703125</v>
      </c>
      <c r="BJ622">
        <v>66.62579345703125</v>
      </c>
      <c r="BK622">
        <v>67.5567626953125</v>
      </c>
      <c r="BL622">
        <v>67.58038330078125</v>
      </c>
      <c r="BM622">
        <v>74.0340576171875</v>
      </c>
      <c r="BN622">
        <v>78.738189697265625</v>
      </c>
      <c r="BO622">
        <v>82.955726623535156</v>
      </c>
      <c r="BP622">
        <v>83.556312561035156</v>
      </c>
      <c r="BQ622">
        <v>84.046318054199219</v>
      </c>
      <c r="BR622">
        <v>85.035194396972656</v>
      </c>
      <c r="BS622">
        <v>84.750221252441406</v>
      </c>
      <c r="BT622">
        <v>85.443679809570313</v>
      </c>
      <c r="BU622">
        <v>84.751129150390625</v>
      </c>
      <c r="BV622">
        <v>81.35150146484375</v>
      </c>
      <c r="BW622">
        <v>77.670074462890625</v>
      </c>
      <c r="BX622">
        <v>73.817893981933594</v>
      </c>
      <c r="BY622">
        <v>72.34173583984375</v>
      </c>
      <c r="BZ622">
        <v>69.921211242675781</v>
      </c>
      <c r="CA622">
        <v>68.693916320800781</v>
      </c>
      <c r="CB622">
        <v>68.182563781738281</v>
      </c>
      <c r="CC622">
        <v>0.24601846933364868</v>
      </c>
      <c r="CD622">
        <v>0.19662988185882568</v>
      </c>
      <c r="CE622">
        <v>0.16458518803119659</v>
      </c>
      <c r="CF622">
        <v>0.21482262015342712</v>
      </c>
      <c r="CG622">
        <v>0.26385402679443359</v>
      </c>
      <c r="CH622">
        <v>0.32182857394218445</v>
      </c>
      <c r="CI622">
        <v>0.28819942474365234</v>
      </c>
      <c r="CJ622">
        <v>0.27956128120422363</v>
      </c>
      <c r="CK622">
        <v>0.15337157249450684</v>
      </c>
      <c r="CL622">
        <v>0.28561222553253174</v>
      </c>
      <c r="CM622">
        <v>0.27312672138214111</v>
      </c>
      <c r="CN622">
        <v>0.26746314764022827</v>
      </c>
      <c r="CO622">
        <v>0.2461361438035965</v>
      </c>
      <c r="CP622">
        <v>0.23569171130657196</v>
      </c>
      <c r="CQ622">
        <v>0.25008520483970642</v>
      </c>
      <c r="CR622">
        <v>0.33077728748321533</v>
      </c>
      <c r="CS622">
        <v>0.26696094870567322</v>
      </c>
      <c r="CT622">
        <v>0.27176937460899353</v>
      </c>
      <c r="CU622">
        <v>0.317975252866745</v>
      </c>
      <c r="CV622">
        <v>0.35265696048736572</v>
      </c>
      <c r="CW622">
        <v>0.36801552772521973</v>
      </c>
      <c r="CX622">
        <v>0.38184347748756409</v>
      </c>
      <c r="CY622">
        <v>0.34011217951774597</v>
      </c>
      <c r="CZ622">
        <v>0.29857528209686279</v>
      </c>
    </row>
    <row r="623" spans="1:104" x14ac:dyDescent="0.25">
      <c r="A623" t="s">
        <v>758</v>
      </c>
      <c r="B623" t="s">
        <v>169</v>
      </c>
      <c r="C623" t="s">
        <v>26</v>
      </c>
      <c r="D623" t="s">
        <v>183</v>
      </c>
      <c r="E623" t="s">
        <v>183</v>
      </c>
      <c r="F623">
        <v>2019</v>
      </c>
      <c r="G623" t="s">
        <v>180</v>
      </c>
      <c r="H623">
        <v>11</v>
      </c>
      <c r="I623">
        <v>25.311864852905273</v>
      </c>
      <c r="J623">
        <v>24.581077575683594</v>
      </c>
      <c r="K623">
        <v>24.125303268432617</v>
      </c>
      <c r="L623">
        <v>24.127021789550781</v>
      </c>
      <c r="M623">
        <v>25.147485733032227</v>
      </c>
      <c r="N623">
        <v>27.443019866943359</v>
      </c>
      <c r="O623">
        <v>30.463237762451172</v>
      </c>
      <c r="P623">
        <v>33.563812255859375</v>
      </c>
      <c r="Q623">
        <v>36.953868865966797</v>
      </c>
      <c r="R623">
        <v>39.738506317138672</v>
      </c>
      <c r="S623">
        <v>42.081214904785156</v>
      </c>
      <c r="T623">
        <v>43.406047821044922</v>
      </c>
      <c r="U623">
        <v>44.082740783691406</v>
      </c>
      <c r="V623">
        <v>44.666652679443359</v>
      </c>
      <c r="W623">
        <v>44.306461334228516</v>
      </c>
      <c r="X623">
        <v>42.757259368896484</v>
      </c>
      <c r="Y623">
        <v>41.01593017578125</v>
      </c>
      <c r="Z623">
        <v>40.00445556640625</v>
      </c>
      <c r="AA623">
        <v>37.168560028076172</v>
      </c>
      <c r="AB623">
        <v>35.188983917236328</v>
      </c>
      <c r="AC623">
        <v>33.507488250732422</v>
      </c>
      <c r="AD623">
        <v>31.325191497802734</v>
      </c>
      <c r="AE623">
        <v>28.922397613525391</v>
      </c>
      <c r="AF623">
        <v>26.991804122924805</v>
      </c>
      <c r="AG623">
        <v>-1.6604017466306686E-2</v>
      </c>
      <c r="AH623">
        <v>4.202527180314064E-2</v>
      </c>
      <c r="AI623">
        <v>6.06877775862813E-3</v>
      </c>
      <c r="AJ623">
        <v>2.4095766246318817E-2</v>
      </c>
      <c r="AK623">
        <v>-3.5966984927654266E-2</v>
      </c>
      <c r="AL623">
        <v>-6.0442715883255005E-2</v>
      </c>
      <c r="AM623">
        <v>-0.18883891403675079</v>
      </c>
      <c r="AN623">
        <v>-0.12345905601978302</v>
      </c>
      <c r="AO623">
        <v>-1.2083322741091251E-2</v>
      </c>
      <c r="AP623">
        <v>9.0693674981594086E-2</v>
      </c>
      <c r="AQ623">
        <v>0.34744584560394287</v>
      </c>
      <c r="AR623">
        <v>1.5301254987716675</v>
      </c>
      <c r="AS623">
        <v>1.5296626091003418</v>
      </c>
      <c r="AT623">
        <v>1.4460606575012207</v>
      </c>
      <c r="AU623">
        <v>1.3913850784301758</v>
      </c>
      <c r="AV623">
        <v>1.3416646718978882</v>
      </c>
      <c r="AW623">
        <v>1.322535514831543</v>
      </c>
      <c r="AX623">
        <v>1.1278234720230103</v>
      </c>
      <c r="AY623">
        <v>0.26784855127334595</v>
      </c>
      <c r="AZ623">
        <v>0.18243984878063202</v>
      </c>
      <c r="BA623">
        <v>0.14984947443008423</v>
      </c>
      <c r="BB623">
        <v>8.3358049392700195E-2</v>
      </c>
      <c r="BC623">
        <v>9.2633932828903198E-2</v>
      </c>
      <c r="BD623">
        <v>0.11096738278865814</v>
      </c>
      <c r="BE623">
        <v>59.9656982421875</v>
      </c>
      <c r="BF623">
        <v>59.693878173828125</v>
      </c>
      <c r="BG623">
        <v>58.897739410400391</v>
      </c>
      <c r="BH623">
        <v>58.624324798583984</v>
      </c>
      <c r="BI623">
        <v>58.398193359375</v>
      </c>
      <c r="BJ623">
        <v>57.158649444580078</v>
      </c>
      <c r="BK623">
        <v>57.818870544433594</v>
      </c>
      <c r="BL623">
        <v>60.273185729980469</v>
      </c>
      <c r="BM623">
        <v>67.580215454101563</v>
      </c>
      <c r="BN623">
        <v>75.193161010742187</v>
      </c>
      <c r="BO623">
        <v>78.783393859863281</v>
      </c>
      <c r="BP623">
        <v>81.817253112792969</v>
      </c>
      <c r="BQ623">
        <v>84.283164978027344</v>
      </c>
      <c r="BR623">
        <v>83.591812133789063</v>
      </c>
      <c r="BS623">
        <v>83.409080505371094</v>
      </c>
      <c r="BT623">
        <v>82.931137084960938</v>
      </c>
      <c r="BU623">
        <v>80.4654541015625</v>
      </c>
      <c r="BV623">
        <v>75.317962646484375</v>
      </c>
      <c r="BW623">
        <v>69.977745056152344</v>
      </c>
      <c r="BX623">
        <v>65.716377258300781</v>
      </c>
      <c r="BY623">
        <v>64.739105224609375</v>
      </c>
      <c r="BZ623">
        <v>61.772289276123047</v>
      </c>
      <c r="CA623">
        <v>60.727973937988281</v>
      </c>
      <c r="CB623">
        <v>59.23956298828125</v>
      </c>
      <c r="CC623">
        <v>0.2400631457567215</v>
      </c>
      <c r="CD623">
        <v>0.19214046001434326</v>
      </c>
      <c r="CE623">
        <v>0.16134814918041229</v>
      </c>
      <c r="CF623">
        <v>0.21165807545185089</v>
      </c>
      <c r="CG623">
        <v>0.26093754172325134</v>
      </c>
      <c r="CH623">
        <v>0.31614610552787781</v>
      </c>
      <c r="CI623">
        <v>0.28011193871498108</v>
      </c>
      <c r="CJ623">
        <v>0.2744898796081543</v>
      </c>
      <c r="CK623">
        <v>0.14998450875282288</v>
      </c>
      <c r="CL623">
        <v>0.27802690863609314</v>
      </c>
      <c r="CM623">
        <v>0.26467829942703247</v>
      </c>
      <c r="CN623">
        <v>0.25778177380561829</v>
      </c>
      <c r="CO623">
        <v>0.2373039573431015</v>
      </c>
      <c r="CP623">
        <v>0.22746829688549042</v>
      </c>
      <c r="CQ623">
        <v>0.24145503342151642</v>
      </c>
      <c r="CR623">
        <v>0.31825381517410278</v>
      </c>
      <c r="CS623">
        <v>0.25714892148971558</v>
      </c>
      <c r="CT623">
        <v>0.26379457116127014</v>
      </c>
      <c r="CU623">
        <v>0.30233415961265564</v>
      </c>
      <c r="CV623">
        <v>0.3326585590839386</v>
      </c>
      <c r="CW623">
        <v>0.35213124752044678</v>
      </c>
      <c r="CX623">
        <v>0.36859822273254395</v>
      </c>
      <c r="CY623">
        <v>0.32877504825592041</v>
      </c>
      <c r="CZ623">
        <v>0.28951394557952881</v>
      </c>
    </row>
    <row r="624" spans="1:104" x14ac:dyDescent="0.25">
      <c r="A624" t="s">
        <v>759</v>
      </c>
      <c r="B624" t="s">
        <v>169</v>
      </c>
      <c r="C624" t="s">
        <v>26</v>
      </c>
      <c r="D624" t="s">
        <v>183</v>
      </c>
      <c r="E624" t="s">
        <v>183</v>
      </c>
      <c r="F624">
        <v>2019</v>
      </c>
      <c r="G624" t="s">
        <v>181</v>
      </c>
      <c r="H624">
        <v>12</v>
      </c>
      <c r="I624">
        <v>22.788238525390625</v>
      </c>
      <c r="J624">
        <v>22.28013801574707</v>
      </c>
      <c r="K624">
        <v>22.08038330078125</v>
      </c>
      <c r="L624">
        <v>22.200193405151367</v>
      </c>
      <c r="M624">
        <v>23.219671249389648</v>
      </c>
      <c r="N624">
        <v>25.445121765136719</v>
      </c>
      <c r="O624">
        <v>28.355619430541992</v>
      </c>
      <c r="P624">
        <v>30.994756698608398</v>
      </c>
      <c r="Q624">
        <v>32.904346466064453</v>
      </c>
      <c r="R624">
        <v>33.552864074707031</v>
      </c>
      <c r="S624">
        <v>33.7147216796875</v>
      </c>
      <c r="T624">
        <v>33.315052032470703</v>
      </c>
      <c r="U624">
        <v>32.839717864990234</v>
      </c>
      <c r="V624">
        <v>32.459903717041016</v>
      </c>
      <c r="W624">
        <v>31.932783126831055</v>
      </c>
      <c r="X624">
        <v>31.139524459838867</v>
      </c>
      <c r="Y624">
        <v>30.909696578979492</v>
      </c>
      <c r="Z624">
        <v>31.939477920532227</v>
      </c>
      <c r="AA624">
        <v>31.210474014282227</v>
      </c>
      <c r="AB624">
        <v>29.943120956420898</v>
      </c>
      <c r="AC624">
        <v>28.780857086181641</v>
      </c>
      <c r="AD624">
        <v>27.357217788696289</v>
      </c>
      <c r="AE624">
        <v>25.54304313659668</v>
      </c>
      <c r="AF624">
        <v>24.113943099975586</v>
      </c>
      <c r="AG624">
        <v>-5.4068446159362793E-2</v>
      </c>
      <c r="AH624">
        <v>3.6886658519506454E-2</v>
      </c>
      <c r="AI624">
        <v>-3.8996707648038864E-2</v>
      </c>
      <c r="AJ624">
        <v>-4.3102208524942398E-2</v>
      </c>
      <c r="AK624">
        <v>-0.14997878670692444</v>
      </c>
      <c r="AL624">
        <v>-0.29272687435150146</v>
      </c>
      <c r="AM624">
        <v>-0.36848720908164978</v>
      </c>
      <c r="AN624">
        <v>-0.46442487835884094</v>
      </c>
      <c r="AO624">
        <v>-0.30240818858146667</v>
      </c>
      <c r="AP624">
        <v>-5.1917467266321182E-2</v>
      </c>
      <c r="AQ624">
        <v>0.14989021420478821</v>
      </c>
      <c r="AR624">
        <v>0.93145489692687988</v>
      </c>
      <c r="AS624">
        <v>0.85769122838973999</v>
      </c>
      <c r="AT624">
        <v>0.78613400459289551</v>
      </c>
      <c r="AU624">
        <v>0.75401592254638672</v>
      </c>
      <c r="AV624">
        <v>0.6007465124130249</v>
      </c>
      <c r="AW624">
        <v>0.61598926782608032</v>
      </c>
      <c r="AX624">
        <v>0.4192853569984436</v>
      </c>
      <c r="AY624">
        <v>-0.23383297026157379</v>
      </c>
      <c r="AZ624">
        <v>-0.11318818479776382</v>
      </c>
      <c r="BA624">
        <v>-2.5950906798243523E-2</v>
      </c>
      <c r="BB624">
        <v>-8.6086802184581757E-2</v>
      </c>
      <c r="BC624">
        <v>-7.8569024801254272E-2</v>
      </c>
      <c r="BD624">
        <v>-2.7181720361113548E-2</v>
      </c>
      <c r="BE624">
        <v>47.420631408691406</v>
      </c>
      <c r="BF624">
        <v>46.920631408691406</v>
      </c>
      <c r="BG624">
        <v>45.466133117675781</v>
      </c>
      <c r="BH624">
        <v>45.193386077880859</v>
      </c>
      <c r="BI624">
        <v>45.420631408691406</v>
      </c>
      <c r="BJ624">
        <v>45.375129699707031</v>
      </c>
      <c r="BK624">
        <v>44.420635223388672</v>
      </c>
      <c r="BL624">
        <v>45.397880554199219</v>
      </c>
      <c r="BM624">
        <v>47.852382659912109</v>
      </c>
      <c r="BN624">
        <v>50.818252563476563</v>
      </c>
      <c r="BO624">
        <v>53.011375427246094</v>
      </c>
      <c r="BP624">
        <v>53.284126281738281</v>
      </c>
      <c r="BQ624">
        <v>54.045501708984375</v>
      </c>
      <c r="BR624">
        <v>55.045501708984375</v>
      </c>
      <c r="BS624">
        <v>55.977249145507813</v>
      </c>
      <c r="BT624">
        <v>55.056877136230469</v>
      </c>
      <c r="BU624">
        <v>54.318252563476562</v>
      </c>
      <c r="BV624">
        <v>50.9320068359375</v>
      </c>
      <c r="BW624">
        <v>49.4320068359375</v>
      </c>
      <c r="BX624">
        <v>48.716133117675781</v>
      </c>
      <c r="BY624">
        <v>46.784389495849609</v>
      </c>
      <c r="BZ624">
        <v>47.943386077880859</v>
      </c>
      <c r="CA624">
        <v>46.227508544921875</v>
      </c>
      <c r="CB624">
        <v>45.500259399414063</v>
      </c>
      <c r="CC624">
        <v>0.30054035782814026</v>
      </c>
      <c r="CD624">
        <v>0.2418685108423233</v>
      </c>
      <c r="CE624">
        <v>0.20525234937667847</v>
      </c>
      <c r="CF624">
        <v>0.2696092426776886</v>
      </c>
      <c r="CG624">
        <v>0.33221760392189026</v>
      </c>
      <c r="CH624">
        <v>0.40136459469795227</v>
      </c>
      <c r="CI624">
        <v>0.35833734273910522</v>
      </c>
      <c r="CJ624">
        <v>0.3440195620059967</v>
      </c>
      <c r="CK624">
        <v>0.18204571306705475</v>
      </c>
      <c r="CL624">
        <v>0.3235190212726593</v>
      </c>
      <c r="CM624">
        <v>0.29457259178161621</v>
      </c>
      <c r="CN624">
        <v>0.27569541335105896</v>
      </c>
      <c r="CO624">
        <v>0.2478911429643631</v>
      </c>
      <c r="CP624">
        <v>0.23167851567268372</v>
      </c>
      <c r="CQ624">
        <v>0.24473656713962555</v>
      </c>
      <c r="CR624">
        <v>0.32994377613067627</v>
      </c>
      <c r="CS624">
        <v>0.27835068106651306</v>
      </c>
      <c r="CT624">
        <v>0.3014499843120575</v>
      </c>
      <c r="CU624">
        <v>0.36020058393478394</v>
      </c>
      <c r="CV624">
        <v>0.40137612819671631</v>
      </c>
      <c r="CW624">
        <v>0.42665362358093262</v>
      </c>
      <c r="CX624">
        <v>0.45279064774513245</v>
      </c>
      <c r="CY624">
        <v>0.40522462129592896</v>
      </c>
      <c r="CZ624">
        <v>0.3578706681728363</v>
      </c>
    </row>
    <row r="625" spans="1:104" x14ac:dyDescent="0.25">
      <c r="A625" t="s">
        <v>760</v>
      </c>
      <c r="B625" t="s">
        <v>169</v>
      </c>
      <c r="C625" t="s">
        <v>26</v>
      </c>
      <c r="D625" t="s">
        <v>183</v>
      </c>
      <c r="E625" t="s">
        <v>183</v>
      </c>
      <c r="F625">
        <v>2019</v>
      </c>
      <c r="G625" t="s">
        <v>182</v>
      </c>
      <c r="H625">
        <v>8</v>
      </c>
      <c r="I625">
        <v>28.544055938720703</v>
      </c>
      <c r="J625">
        <v>27.531671524047852</v>
      </c>
      <c r="K625">
        <v>26.882831573486328</v>
      </c>
      <c r="L625">
        <v>26.758871078491211</v>
      </c>
      <c r="M625">
        <v>27.821035385131836</v>
      </c>
      <c r="N625">
        <v>30.616622924804687</v>
      </c>
      <c r="O625">
        <v>34.234123229980469</v>
      </c>
      <c r="P625">
        <v>38.083728790283203</v>
      </c>
      <c r="Q625">
        <v>42.06024169921875</v>
      </c>
      <c r="R625">
        <v>45.271987915039063</v>
      </c>
      <c r="S625">
        <v>47.924339294433594</v>
      </c>
      <c r="T625">
        <v>49.284290313720703</v>
      </c>
      <c r="U625">
        <v>49.943893432617188</v>
      </c>
      <c r="V625">
        <v>50.360366821289063</v>
      </c>
      <c r="W625">
        <v>50.167831420898438</v>
      </c>
      <c r="X625">
        <v>49.111885070800781</v>
      </c>
      <c r="Y625">
        <v>47.336551666259766</v>
      </c>
      <c r="Z625">
        <v>44.802154541015625</v>
      </c>
      <c r="AA625">
        <v>41.431728363037109</v>
      </c>
      <c r="AB625">
        <v>39.930683135986328</v>
      </c>
      <c r="AC625">
        <v>38.790935516357422</v>
      </c>
      <c r="AD625">
        <v>36.270725250244141</v>
      </c>
      <c r="AE625">
        <v>33.335445404052734</v>
      </c>
      <c r="AF625">
        <v>30.872282028198242</v>
      </c>
      <c r="AG625">
        <v>-1.7445641569793224E-3</v>
      </c>
      <c r="AH625">
        <v>4.644378274679184E-2</v>
      </c>
      <c r="AI625">
        <v>2.4982882663607597E-2</v>
      </c>
      <c r="AJ625">
        <v>5.302119255065918E-2</v>
      </c>
      <c r="AK625">
        <v>8.8894534856081009E-3</v>
      </c>
      <c r="AL625">
        <v>3.2616361975669861E-2</v>
      </c>
      <c r="AM625">
        <v>-0.12763938307762146</v>
      </c>
      <c r="AN625">
        <v>1.295825932174921E-2</v>
      </c>
      <c r="AO625">
        <v>0.1120024248957634</v>
      </c>
      <c r="AP625">
        <v>0.15442079305648804</v>
      </c>
      <c r="AQ625">
        <v>0.43126446008682251</v>
      </c>
      <c r="AR625">
        <v>1.7760382890701294</v>
      </c>
      <c r="AS625">
        <v>1.79625403881073</v>
      </c>
      <c r="AT625">
        <v>1.6895265579223633</v>
      </c>
      <c r="AU625">
        <v>1.6295721530914307</v>
      </c>
      <c r="AV625">
        <v>1.6606985330581665</v>
      </c>
      <c r="AW625">
        <v>1.6519685983657837</v>
      </c>
      <c r="AX625">
        <v>1.4613142013549805</v>
      </c>
      <c r="AY625">
        <v>0.49815762042999268</v>
      </c>
      <c r="AZ625">
        <v>0.32333001494407654</v>
      </c>
      <c r="BA625">
        <v>0.23665308952331543</v>
      </c>
      <c r="BB625">
        <v>0.16292114555835724</v>
      </c>
      <c r="BC625">
        <v>0.17294520139694214</v>
      </c>
      <c r="BD625">
        <v>0.17662779986858368</v>
      </c>
      <c r="BE625">
        <v>69.890289306640625</v>
      </c>
      <c r="BF625">
        <v>69.373176574707031</v>
      </c>
      <c r="BG625">
        <v>68.644538879394531</v>
      </c>
      <c r="BH625">
        <v>68.336174011230469</v>
      </c>
      <c r="BI625">
        <v>68.441963195800781</v>
      </c>
      <c r="BJ625">
        <v>67.603279113769531</v>
      </c>
      <c r="BK625">
        <v>68.386947631835937</v>
      </c>
      <c r="BL625">
        <v>71.158035278320312</v>
      </c>
      <c r="BM625">
        <v>77.020378112792969</v>
      </c>
      <c r="BN625">
        <v>80.749580383300781</v>
      </c>
      <c r="BO625">
        <v>85.456985473632812</v>
      </c>
      <c r="BP625">
        <v>87.427291870117188</v>
      </c>
      <c r="BQ625">
        <v>88.673797607421875</v>
      </c>
      <c r="BR625">
        <v>88.646141052246094</v>
      </c>
      <c r="BS625">
        <v>88.262237548828125</v>
      </c>
      <c r="BT625">
        <v>87.666923522949219</v>
      </c>
      <c r="BU625">
        <v>87.375831604003906</v>
      </c>
      <c r="BV625">
        <v>86.527069091796875</v>
      </c>
      <c r="BW625">
        <v>83.852653503417969</v>
      </c>
      <c r="BX625">
        <v>80.194259643554688</v>
      </c>
      <c r="BY625">
        <v>76.530548095703125</v>
      </c>
      <c r="BZ625">
        <v>74.684608459472656</v>
      </c>
      <c r="CA625">
        <v>73.640068054199219</v>
      </c>
      <c r="CB625">
        <v>72.16058349609375</v>
      </c>
      <c r="CC625">
        <v>0.24762006103992462</v>
      </c>
      <c r="CD625">
        <v>0.19808360934257507</v>
      </c>
      <c r="CE625">
        <v>0.16600042581558228</v>
      </c>
      <c r="CF625">
        <v>0.21734435856342316</v>
      </c>
      <c r="CG625">
        <v>0.26687788963317871</v>
      </c>
      <c r="CH625">
        <v>0.33024322986602783</v>
      </c>
      <c r="CI625">
        <v>0.29127347469329834</v>
      </c>
      <c r="CJ625">
        <v>0.28198537230491638</v>
      </c>
      <c r="CK625">
        <v>0.15311604738235474</v>
      </c>
      <c r="CL625">
        <v>0.28211885690689087</v>
      </c>
      <c r="CM625">
        <v>0.26714879274368286</v>
      </c>
      <c r="CN625">
        <v>0.25937536358833313</v>
      </c>
      <c r="CO625">
        <v>0.23828816413879395</v>
      </c>
      <c r="CP625">
        <v>0.22655849158763885</v>
      </c>
      <c r="CQ625">
        <v>0.2409079372882843</v>
      </c>
      <c r="CR625">
        <v>0.32122147083282471</v>
      </c>
      <c r="CS625">
        <v>0.26262658834457397</v>
      </c>
      <c r="CT625">
        <v>0.26940888166427612</v>
      </c>
      <c r="CU625">
        <v>0.31226977705955505</v>
      </c>
      <c r="CV625">
        <v>0.34899389743804932</v>
      </c>
      <c r="CW625">
        <v>0.37071165442466736</v>
      </c>
      <c r="CX625">
        <v>0.38822174072265625</v>
      </c>
      <c r="CY625">
        <v>0.34523853659629822</v>
      </c>
      <c r="CZ625">
        <v>0.30153325200080872</v>
      </c>
    </row>
    <row r="626" spans="1:104" x14ac:dyDescent="0.25">
      <c r="A626" t="s">
        <v>761</v>
      </c>
      <c r="B626" t="s">
        <v>169</v>
      </c>
      <c r="C626" t="s">
        <v>26</v>
      </c>
      <c r="D626" t="s">
        <v>183</v>
      </c>
      <c r="E626" t="s">
        <v>183</v>
      </c>
      <c r="F626">
        <v>2020</v>
      </c>
      <c r="G626" t="s">
        <v>170</v>
      </c>
      <c r="H626">
        <v>1</v>
      </c>
      <c r="I626">
        <v>22.429649353027344</v>
      </c>
      <c r="J626">
        <v>21.901132583618164</v>
      </c>
      <c r="K626">
        <v>21.795341491699219</v>
      </c>
      <c r="L626">
        <v>22.004255294799805</v>
      </c>
      <c r="M626">
        <v>23.196268081665039</v>
      </c>
      <c r="N626">
        <v>25.642189025878906</v>
      </c>
      <c r="O626">
        <v>29.45344352722168</v>
      </c>
      <c r="P626">
        <v>32.19256591796875</v>
      </c>
      <c r="Q626">
        <v>33.657260894775391</v>
      </c>
      <c r="R626">
        <v>33.610759735107422</v>
      </c>
      <c r="S626">
        <v>33.223667144775391</v>
      </c>
      <c r="T626">
        <v>32.319618225097656</v>
      </c>
      <c r="U626">
        <v>31.517131805419922</v>
      </c>
      <c r="V626">
        <v>30.802797317504883</v>
      </c>
      <c r="W626">
        <v>30.076726913452148</v>
      </c>
      <c r="X626">
        <v>29.470621109008789</v>
      </c>
      <c r="Y626">
        <v>29.459096908569336</v>
      </c>
      <c r="Z626">
        <v>30.900012969970703</v>
      </c>
      <c r="AA626">
        <v>30.722530364990234</v>
      </c>
      <c r="AB626">
        <v>29.570478439331055</v>
      </c>
      <c r="AC626">
        <v>28.474649429321289</v>
      </c>
      <c r="AD626">
        <v>27.117275238037109</v>
      </c>
      <c r="AE626">
        <v>25.355594635009766</v>
      </c>
      <c r="AF626">
        <v>24.005376815795898</v>
      </c>
      <c r="AG626">
        <v>-6.0300152748823166E-2</v>
      </c>
      <c r="AH626">
        <v>3.5790573805570602E-2</v>
      </c>
      <c r="AI626">
        <v>-4.6537473797798157E-2</v>
      </c>
      <c r="AJ626">
        <v>-5.4687581956386566E-2</v>
      </c>
      <c r="AK626">
        <v>-0.17180018126964569</v>
      </c>
      <c r="AL626">
        <v>-0.34155982732772827</v>
      </c>
      <c r="AM626">
        <v>-0.41681715846061707</v>
      </c>
      <c r="AN626">
        <v>-0.54863399267196655</v>
      </c>
      <c r="AO626">
        <v>-0.3655872642993927</v>
      </c>
      <c r="AP626">
        <v>-7.7132813632488251E-2</v>
      </c>
      <c r="AQ626">
        <v>0.12721505761146545</v>
      </c>
      <c r="AR626">
        <v>0.87760841846466064</v>
      </c>
      <c r="AS626">
        <v>0.79130685329437256</v>
      </c>
      <c r="AT626">
        <v>0.71665722131729126</v>
      </c>
      <c r="AU626">
        <v>0.68139201402664185</v>
      </c>
      <c r="AV626">
        <v>0.50716269016265869</v>
      </c>
      <c r="AW626">
        <v>0.52113884687423706</v>
      </c>
      <c r="AX626">
        <v>0.31418362259864807</v>
      </c>
      <c r="AY626">
        <v>-0.31998926401138306</v>
      </c>
      <c r="AZ626">
        <v>-0.16336461901664734</v>
      </c>
      <c r="BA626">
        <v>-5.5168956518173218E-2</v>
      </c>
      <c r="BB626">
        <v>-0.11531815677881241</v>
      </c>
      <c r="BC626">
        <v>-0.10851137340068817</v>
      </c>
      <c r="BD626">
        <v>-5.0905779004096985E-2</v>
      </c>
      <c r="BE626">
        <v>42.477695465087891</v>
      </c>
      <c r="BF626">
        <v>40.557388305664062</v>
      </c>
      <c r="BG626">
        <v>39.830158233642578</v>
      </c>
      <c r="BH626">
        <v>39.761848449707031</v>
      </c>
      <c r="BI626">
        <v>38.965625762939453</v>
      </c>
      <c r="BJ626">
        <v>38.693996429443359</v>
      </c>
      <c r="BK626">
        <v>38.670314788818359</v>
      </c>
      <c r="BL626">
        <v>37.022777557373047</v>
      </c>
      <c r="BM626">
        <v>44.022087097167969</v>
      </c>
      <c r="BN626">
        <v>47.976547241210937</v>
      </c>
      <c r="BO626">
        <v>50.716072082519531</v>
      </c>
      <c r="BP626">
        <v>53.158012390136719</v>
      </c>
      <c r="BQ626">
        <v>54.931694030761719</v>
      </c>
      <c r="BR626">
        <v>53.989524841308594</v>
      </c>
      <c r="BS626">
        <v>55.204235076904297</v>
      </c>
      <c r="BT626">
        <v>54.499771118164063</v>
      </c>
      <c r="BU626">
        <v>52.579463958740234</v>
      </c>
      <c r="BV626">
        <v>50.398910522460938</v>
      </c>
      <c r="BW626">
        <v>48.931926727294922</v>
      </c>
      <c r="BX626">
        <v>46.011844635009766</v>
      </c>
      <c r="BY626">
        <v>44.522323608398438</v>
      </c>
      <c r="BZ626">
        <v>43.773460388183594</v>
      </c>
      <c r="CA626">
        <v>44.909614562988281</v>
      </c>
      <c r="CB626">
        <v>43.215625762939453</v>
      </c>
      <c r="CC626">
        <v>0.31530734896659851</v>
      </c>
      <c r="CD626">
        <v>0.2525922954082489</v>
      </c>
      <c r="CE626">
        <v>0.21536463499069214</v>
      </c>
      <c r="CF626">
        <v>0.28436920046806335</v>
      </c>
      <c r="CG626">
        <v>0.35462373495101929</v>
      </c>
      <c r="CH626">
        <v>0.43418073654174805</v>
      </c>
      <c r="CI626">
        <v>0.39413049817085266</v>
      </c>
      <c r="CJ626">
        <v>0.37996354699134827</v>
      </c>
      <c r="CK626">
        <v>0.19900611042976379</v>
      </c>
      <c r="CL626">
        <v>0.35047101974487305</v>
      </c>
      <c r="CM626">
        <v>0.31932985782623291</v>
      </c>
      <c r="CN626">
        <v>0.29591375589370728</v>
      </c>
      <c r="CO626">
        <v>0.26561838388442993</v>
      </c>
      <c r="CP626">
        <v>0.24632292985916138</v>
      </c>
      <c r="CQ626">
        <v>0.25759246945381165</v>
      </c>
      <c r="CR626">
        <v>0.34782138466835022</v>
      </c>
      <c r="CS626">
        <v>0.29251670837402344</v>
      </c>
      <c r="CT626">
        <v>0.31695038080215454</v>
      </c>
      <c r="CU626">
        <v>0.38323557376861572</v>
      </c>
      <c r="CV626">
        <v>0.42589491605758667</v>
      </c>
      <c r="CW626">
        <v>0.45243862271308899</v>
      </c>
      <c r="CX626">
        <v>0.47991698980331421</v>
      </c>
      <c r="CY626">
        <v>0.43133753538131714</v>
      </c>
      <c r="CZ626">
        <v>0.38168781995773315</v>
      </c>
    </row>
    <row r="627" spans="1:104" x14ac:dyDescent="0.25">
      <c r="A627" t="s">
        <v>762</v>
      </c>
      <c r="B627" t="s">
        <v>169</v>
      </c>
      <c r="C627" t="s">
        <v>26</v>
      </c>
      <c r="D627" t="s">
        <v>183</v>
      </c>
      <c r="E627" t="s">
        <v>183</v>
      </c>
      <c r="F627">
        <v>2020</v>
      </c>
      <c r="G627" t="s">
        <v>171</v>
      </c>
      <c r="H627">
        <v>2</v>
      </c>
      <c r="I627">
        <v>23.415866851806641</v>
      </c>
      <c r="J627">
        <v>22.769737243652344</v>
      </c>
      <c r="K627">
        <v>22.495271682739258</v>
      </c>
      <c r="L627">
        <v>22.613279342651367</v>
      </c>
      <c r="M627">
        <v>23.637332916259766</v>
      </c>
      <c r="N627">
        <v>25.983108520507812</v>
      </c>
      <c r="O627">
        <v>29.522073745727539</v>
      </c>
      <c r="P627">
        <v>31.944454193115234</v>
      </c>
      <c r="Q627">
        <v>33.892063140869141</v>
      </c>
      <c r="R627">
        <v>34.813831329345703</v>
      </c>
      <c r="S627">
        <v>35.53125</v>
      </c>
      <c r="T627">
        <v>35.662872314453125</v>
      </c>
      <c r="U627">
        <v>35.715557098388672</v>
      </c>
      <c r="V627">
        <v>35.788139343261719</v>
      </c>
      <c r="W627">
        <v>35.457992553710938</v>
      </c>
      <c r="X627">
        <v>34.459922790527344</v>
      </c>
      <c r="Y627">
        <v>33.420204162597656</v>
      </c>
      <c r="Z627">
        <v>33.444145202636719</v>
      </c>
      <c r="AA627">
        <v>33.144664764404297</v>
      </c>
      <c r="AB627">
        <v>31.671171188354492</v>
      </c>
      <c r="AC627">
        <v>30.381816864013672</v>
      </c>
      <c r="AD627">
        <v>28.637535095214844</v>
      </c>
      <c r="AE627">
        <v>26.525484085083008</v>
      </c>
      <c r="AF627">
        <v>24.895870208740234</v>
      </c>
      <c r="AG627">
        <v>-4.6868447214365005E-2</v>
      </c>
      <c r="AH627">
        <v>3.780437633395195E-2</v>
      </c>
      <c r="AI627">
        <v>-2.9839325696229935E-2</v>
      </c>
      <c r="AJ627">
        <v>-2.9646657407283783E-2</v>
      </c>
      <c r="AK627">
        <v>-0.12709596753120422</v>
      </c>
      <c r="AL627">
        <v>-0.24842378497123718</v>
      </c>
      <c r="AM627">
        <v>-0.34121102094650269</v>
      </c>
      <c r="AN627">
        <v>-0.40449735522270203</v>
      </c>
      <c r="AO627">
        <v>-0.24981328845024109</v>
      </c>
      <c r="AP627">
        <v>-2.5650588795542717E-2</v>
      </c>
      <c r="AQ627">
        <v>0.18826906383037567</v>
      </c>
      <c r="AR627">
        <v>1.0587368011474609</v>
      </c>
      <c r="AS627">
        <v>1.0050069093704224</v>
      </c>
      <c r="AT627">
        <v>0.93500155210494995</v>
      </c>
      <c r="AU627">
        <v>0.89994364976882935</v>
      </c>
      <c r="AV627">
        <v>0.75415807962417603</v>
      </c>
      <c r="AW627">
        <v>0.75270462036132813</v>
      </c>
      <c r="AX627">
        <v>0.55089503526687622</v>
      </c>
      <c r="AY627">
        <v>-0.14246287941932678</v>
      </c>
      <c r="AZ627">
        <v>-5.8056503534317017E-2</v>
      </c>
      <c r="BA627">
        <v>7.8995944932103157E-3</v>
      </c>
      <c r="BB627">
        <v>-5.4209422320127487E-2</v>
      </c>
      <c r="BC627">
        <v>-4.5935571193695068E-2</v>
      </c>
      <c r="BD627">
        <v>-2.9387703398242593E-4</v>
      </c>
      <c r="BE627">
        <v>47.977195739746094</v>
      </c>
      <c r="BF627">
        <v>48.704631805419922</v>
      </c>
      <c r="BG627">
        <v>48.432071685791016</v>
      </c>
      <c r="BH627">
        <v>49.386497497558594</v>
      </c>
      <c r="BI627">
        <v>49.112796783447266</v>
      </c>
      <c r="BJ627">
        <v>48.365303039550781</v>
      </c>
      <c r="BK627">
        <v>49.375102996826172</v>
      </c>
      <c r="BL627">
        <v>48.194606781005859</v>
      </c>
      <c r="BM627">
        <v>51.601860046386719</v>
      </c>
      <c r="BN627">
        <v>54.592517852783203</v>
      </c>
      <c r="BO627">
        <v>57.294891357421875</v>
      </c>
      <c r="BP627">
        <v>58.319046020507813</v>
      </c>
      <c r="BQ627">
        <v>60.055374145507812</v>
      </c>
      <c r="BR627">
        <v>60.783721923828125</v>
      </c>
      <c r="BS627">
        <v>61.521190643310547</v>
      </c>
      <c r="BT627">
        <v>60.067909240722656</v>
      </c>
      <c r="BU627">
        <v>59.079303741455078</v>
      </c>
      <c r="BV627">
        <v>58.590690612792969</v>
      </c>
      <c r="BW627">
        <v>55.853000640869141</v>
      </c>
      <c r="BX627">
        <v>52.932071685791016</v>
      </c>
      <c r="BY627">
        <v>52.921588897705078</v>
      </c>
      <c r="BZ627">
        <v>50.932300567626953</v>
      </c>
      <c r="CA627">
        <v>50.205314636230469</v>
      </c>
      <c r="CB627">
        <v>49.454402923583984</v>
      </c>
      <c r="CC627">
        <v>0.2853509783744812</v>
      </c>
      <c r="CD627">
        <v>0.22799012064933777</v>
      </c>
      <c r="CE627">
        <v>0.1924033910036087</v>
      </c>
      <c r="CF627">
        <v>0.25371500849723816</v>
      </c>
      <c r="CG627">
        <v>0.31286701560020447</v>
      </c>
      <c r="CH627">
        <v>0.38157445192337036</v>
      </c>
      <c r="CI627">
        <v>0.34636160731315613</v>
      </c>
      <c r="CJ627">
        <v>0.33127826452255249</v>
      </c>
      <c r="CK627">
        <v>0.17543721199035645</v>
      </c>
      <c r="CL627">
        <v>0.31240332126617432</v>
      </c>
      <c r="CM627">
        <v>0.28962981700897217</v>
      </c>
      <c r="CN627">
        <v>0.27529740333557129</v>
      </c>
      <c r="CO627">
        <v>0.25138428807258606</v>
      </c>
      <c r="CP627">
        <v>0.23813937604427338</v>
      </c>
      <c r="CQ627">
        <v>0.25226649641990662</v>
      </c>
      <c r="CR627">
        <v>0.33522695302963257</v>
      </c>
      <c r="CS627">
        <v>0.27438625693321228</v>
      </c>
      <c r="CT627">
        <v>0.29216352105140686</v>
      </c>
      <c r="CU627">
        <v>0.35250237584114075</v>
      </c>
      <c r="CV627">
        <v>0.39121395349502563</v>
      </c>
      <c r="CW627">
        <v>0.41560885310173035</v>
      </c>
      <c r="CX627">
        <v>0.43754273653030396</v>
      </c>
      <c r="CY627">
        <v>0.38974764943122864</v>
      </c>
      <c r="CZ627">
        <v>0.34295102953910828</v>
      </c>
    </row>
    <row r="628" spans="1:104" x14ac:dyDescent="0.25">
      <c r="A628" t="s">
        <v>763</v>
      </c>
      <c r="B628" t="s">
        <v>169</v>
      </c>
      <c r="C628" t="s">
        <v>26</v>
      </c>
      <c r="D628" t="s">
        <v>183</v>
      </c>
      <c r="E628" t="s">
        <v>183</v>
      </c>
      <c r="F628">
        <v>2020</v>
      </c>
      <c r="G628" t="s">
        <v>172</v>
      </c>
      <c r="H628">
        <v>3</v>
      </c>
      <c r="I628">
        <v>25.284914016723633</v>
      </c>
      <c r="J628">
        <v>24.441482543945313</v>
      </c>
      <c r="K628">
        <v>23.916196823120117</v>
      </c>
      <c r="L628">
        <v>23.780534744262695</v>
      </c>
      <c r="M628">
        <v>24.595033645629883</v>
      </c>
      <c r="N628">
        <v>26.924306869506836</v>
      </c>
      <c r="O628">
        <v>30.732345581054688</v>
      </c>
      <c r="P628">
        <v>33.358314514160156</v>
      </c>
      <c r="Q628">
        <v>36.077190399169922</v>
      </c>
      <c r="R628">
        <v>38.313629150390625</v>
      </c>
      <c r="S628">
        <v>40.420948028564453</v>
      </c>
      <c r="T628">
        <v>41.661956787109375</v>
      </c>
      <c r="U628">
        <v>42.414432525634766</v>
      </c>
      <c r="V628">
        <v>43.220531463623047</v>
      </c>
      <c r="W628">
        <v>43.178417205810547</v>
      </c>
      <c r="X628">
        <v>42.057102203369141</v>
      </c>
      <c r="Y628">
        <v>40.284133911132813</v>
      </c>
      <c r="Z628">
        <v>38.269985198974609</v>
      </c>
      <c r="AA628">
        <v>36.305526733398437</v>
      </c>
      <c r="AB628">
        <v>35.688175201416016</v>
      </c>
      <c r="AC628">
        <v>34.139232635498047</v>
      </c>
      <c r="AD628">
        <v>31.929967880249023</v>
      </c>
      <c r="AE628">
        <v>29.310758590698242</v>
      </c>
      <c r="AF628">
        <v>27.170999526977539</v>
      </c>
      <c r="AG628">
        <v>-2.3399529978632927E-2</v>
      </c>
      <c r="AH628">
        <v>4.0905576199293137E-2</v>
      </c>
      <c r="AI628">
        <v>-2.0337332971394062E-3</v>
      </c>
      <c r="AJ628">
        <v>1.1799580417573452E-2</v>
      </c>
      <c r="AK628">
        <v>-5.4823357611894608E-2</v>
      </c>
      <c r="AL628">
        <v>-0.10064686834812164</v>
      </c>
      <c r="AM628">
        <v>-0.22351320087909698</v>
      </c>
      <c r="AN628">
        <v>-0.18585458397865295</v>
      </c>
      <c r="AO628">
        <v>-6.5934032201766968E-2</v>
      </c>
      <c r="AP628">
        <v>6.2154345214366913E-2</v>
      </c>
      <c r="AQ628">
        <v>0.30482357740402222</v>
      </c>
      <c r="AR628">
        <v>1.4057691097259521</v>
      </c>
      <c r="AS628">
        <v>1.3968309164047241</v>
      </c>
      <c r="AT628">
        <v>1.3255877494812012</v>
      </c>
      <c r="AU628">
        <v>1.2827401161193848</v>
      </c>
      <c r="AV628">
        <v>1.2124725580215454</v>
      </c>
      <c r="AW628">
        <v>1.1935786008834839</v>
      </c>
      <c r="AX628">
        <v>0.98151147365570068</v>
      </c>
      <c r="AY628">
        <v>0.17316678166389465</v>
      </c>
      <c r="AZ628">
        <v>0.13060452044010162</v>
      </c>
      <c r="BA628">
        <v>0.12062033265829086</v>
      </c>
      <c r="BB628">
        <v>5.3584631532430649E-2</v>
      </c>
      <c r="BC628">
        <v>6.2329154461622238E-2</v>
      </c>
      <c r="BD628">
        <v>8.6366452276706696E-2</v>
      </c>
      <c r="BE628">
        <v>54.591632843017578</v>
      </c>
      <c r="BF628">
        <v>54.784847259521484</v>
      </c>
      <c r="BG628">
        <v>53.524581909179688</v>
      </c>
      <c r="BH628">
        <v>54.671043395996094</v>
      </c>
      <c r="BI628">
        <v>54.840538024902344</v>
      </c>
      <c r="BJ628">
        <v>53.647327423095703</v>
      </c>
      <c r="BK628">
        <v>52.909870147705078</v>
      </c>
      <c r="BL628">
        <v>58.453472137451172</v>
      </c>
      <c r="BM628">
        <v>65.362480163574219</v>
      </c>
      <c r="BN628">
        <v>71.555694580078125</v>
      </c>
      <c r="BO628">
        <v>75.625480651855469</v>
      </c>
      <c r="BP628">
        <v>78.1357421875</v>
      </c>
      <c r="BQ628">
        <v>80.886428833007813</v>
      </c>
      <c r="BR628">
        <v>81.658096313476562</v>
      </c>
      <c r="BS628">
        <v>81.10198974609375</v>
      </c>
      <c r="BT628">
        <v>78.204849243164062</v>
      </c>
      <c r="BU628">
        <v>76.964881896972656</v>
      </c>
      <c r="BV628">
        <v>74.544929504394531</v>
      </c>
      <c r="BW628">
        <v>69.647323608398437</v>
      </c>
      <c r="BX628">
        <v>65.512496948242187</v>
      </c>
      <c r="BY628">
        <v>63.330913543701172</v>
      </c>
      <c r="BZ628">
        <v>59.899559020996094</v>
      </c>
      <c r="CA628">
        <v>59.570194244384766</v>
      </c>
      <c r="CB628">
        <v>56.603721618652344</v>
      </c>
      <c r="CC628">
        <v>0.24593694508075714</v>
      </c>
      <c r="CD628">
        <v>0.19652533531188965</v>
      </c>
      <c r="CE628">
        <v>0.16457459330558777</v>
      </c>
      <c r="CF628">
        <v>0.21431301534175873</v>
      </c>
      <c r="CG628">
        <v>0.26068615913391113</v>
      </c>
      <c r="CH628">
        <v>0.31984695792198181</v>
      </c>
      <c r="CI628">
        <v>0.29184040427207947</v>
      </c>
      <c r="CJ628">
        <v>0.2821008563041687</v>
      </c>
      <c r="CK628">
        <v>0.15188899636268616</v>
      </c>
      <c r="CL628">
        <v>0.27742677927017212</v>
      </c>
      <c r="CM628">
        <v>0.26307213306427002</v>
      </c>
      <c r="CN628">
        <v>0.25575530529022217</v>
      </c>
      <c r="CO628">
        <v>0.2356848418712616</v>
      </c>
      <c r="CP628">
        <v>0.22677165269851685</v>
      </c>
      <c r="CQ628">
        <v>0.24175524711608887</v>
      </c>
      <c r="CR628">
        <v>0.31939828395843506</v>
      </c>
      <c r="CS628">
        <v>0.25784698128700256</v>
      </c>
      <c r="CT628">
        <v>0.26372012495994568</v>
      </c>
      <c r="CU628">
        <v>0.3086998462677002</v>
      </c>
      <c r="CV628">
        <v>0.3492591381072998</v>
      </c>
      <c r="CW628">
        <v>0.37074488401412964</v>
      </c>
      <c r="CX628">
        <v>0.38898268342018127</v>
      </c>
      <c r="CY628">
        <v>0.34398037195205688</v>
      </c>
      <c r="CZ628">
        <v>0.29954946041107178</v>
      </c>
    </row>
    <row r="629" spans="1:104" x14ac:dyDescent="0.25">
      <c r="A629" t="s">
        <v>764</v>
      </c>
      <c r="B629" t="s">
        <v>169</v>
      </c>
      <c r="C629" t="s">
        <v>26</v>
      </c>
      <c r="D629" t="s">
        <v>183</v>
      </c>
      <c r="E629" t="s">
        <v>183</v>
      </c>
      <c r="F629">
        <v>2020</v>
      </c>
      <c r="G629" t="s">
        <v>173</v>
      </c>
      <c r="H629">
        <v>4</v>
      </c>
      <c r="I629">
        <v>26.397312164306641</v>
      </c>
      <c r="J629">
        <v>25.405767440795898</v>
      </c>
      <c r="K629">
        <v>24.817756652832031</v>
      </c>
      <c r="L629">
        <v>24.644449234008789</v>
      </c>
      <c r="M629">
        <v>25.501924514770508</v>
      </c>
      <c r="N629">
        <v>27.917953491210938</v>
      </c>
      <c r="O629">
        <v>31.226219177246094</v>
      </c>
      <c r="P629">
        <v>34.436958312988281</v>
      </c>
      <c r="Q629">
        <v>38.393558502197266</v>
      </c>
      <c r="R629">
        <v>41.809650421142578</v>
      </c>
      <c r="S629">
        <v>44.667499542236328</v>
      </c>
      <c r="T629">
        <v>46.317142486572266</v>
      </c>
      <c r="U629">
        <v>47.122074127197266</v>
      </c>
      <c r="V629">
        <v>47.735965728759766</v>
      </c>
      <c r="W629">
        <v>47.438755035400391</v>
      </c>
      <c r="X629">
        <v>46.102149963378906</v>
      </c>
      <c r="Y629">
        <v>43.939903259277344</v>
      </c>
      <c r="Z629">
        <v>41.287410736083984</v>
      </c>
      <c r="AA629">
        <v>38.106365203857422</v>
      </c>
      <c r="AB629">
        <v>37.619815826416016</v>
      </c>
      <c r="AC629">
        <v>36.341651916503906</v>
      </c>
      <c r="AD629">
        <v>33.912014007568359</v>
      </c>
      <c r="AE629">
        <v>31.040794372558594</v>
      </c>
      <c r="AF629">
        <v>28.699607849121094</v>
      </c>
      <c r="AG629">
        <v>-6.4714457839727402E-3</v>
      </c>
      <c r="AH629">
        <v>4.3025292456150055E-2</v>
      </c>
      <c r="AI629">
        <v>1.7844472080469131E-2</v>
      </c>
      <c r="AJ629">
        <v>4.1188601404428482E-2</v>
      </c>
      <c r="AK629">
        <v>-5.6991400197148323E-3</v>
      </c>
      <c r="AL629">
        <v>1.1245253263041377E-3</v>
      </c>
      <c r="AM629">
        <v>-0.1408405601978302</v>
      </c>
      <c r="AN629">
        <v>-3.099202923476696E-2</v>
      </c>
      <c r="AO629">
        <v>6.7867696285247803E-2</v>
      </c>
      <c r="AP629">
        <v>0.12953473627567291</v>
      </c>
      <c r="AQ629">
        <v>0.3958984911441803</v>
      </c>
      <c r="AR629">
        <v>1.6702654361724854</v>
      </c>
      <c r="AS629">
        <v>1.6879887580871582</v>
      </c>
      <c r="AT629">
        <v>1.5951555967330933</v>
      </c>
      <c r="AU629">
        <v>1.5307075977325439</v>
      </c>
      <c r="AV629">
        <v>1.5258482694625854</v>
      </c>
      <c r="AW629">
        <v>1.4949753284454346</v>
      </c>
      <c r="AX629">
        <v>1.2933075428009033</v>
      </c>
      <c r="AY629">
        <v>0.40089282393455505</v>
      </c>
      <c r="AZ629">
        <v>0.26756209135055542</v>
      </c>
      <c r="BA629">
        <v>0.20241735875606537</v>
      </c>
      <c r="BB629">
        <v>0.13331262767314911</v>
      </c>
      <c r="BC629">
        <v>0.14242212474346161</v>
      </c>
      <c r="BD629">
        <v>0.15070050954818726</v>
      </c>
      <c r="BE629">
        <v>64.796257019042969</v>
      </c>
      <c r="BF629">
        <v>62.524799346923828</v>
      </c>
      <c r="BG629">
        <v>61.035301208496094</v>
      </c>
      <c r="BH629">
        <v>60.568626403808594</v>
      </c>
      <c r="BI629">
        <v>61.443321228027344</v>
      </c>
      <c r="BJ629">
        <v>60.920722961425781</v>
      </c>
      <c r="BK629">
        <v>62.556606292724609</v>
      </c>
      <c r="BL629">
        <v>66.66943359375</v>
      </c>
      <c r="BM629">
        <v>76.192558288574219</v>
      </c>
      <c r="BN629">
        <v>81.656944274902344</v>
      </c>
      <c r="BO629">
        <v>86.817031860351563</v>
      </c>
      <c r="BP629">
        <v>90.089385986328125</v>
      </c>
      <c r="BQ629">
        <v>90.804237365722656</v>
      </c>
      <c r="BR629">
        <v>88.964241027832031</v>
      </c>
      <c r="BS629">
        <v>88.032257080078125</v>
      </c>
      <c r="BT629">
        <v>86.76080322265625</v>
      </c>
      <c r="BU629">
        <v>85.953742980957031</v>
      </c>
      <c r="BV629">
        <v>82.999618530273437</v>
      </c>
      <c r="BW629">
        <v>80.044586181640625</v>
      </c>
      <c r="BX629">
        <v>73.931068420410156</v>
      </c>
      <c r="BY629">
        <v>67.603622436523438</v>
      </c>
      <c r="BZ629">
        <v>65.386940002441406</v>
      </c>
      <c r="CA629">
        <v>62.727329254150391</v>
      </c>
      <c r="CB629">
        <v>61.022975921630859</v>
      </c>
      <c r="CC629">
        <v>0.23461440205574036</v>
      </c>
      <c r="CD629">
        <v>0.18651576340198517</v>
      </c>
      <c r="CE629">
        <v>0.15631464123725891</v>
      </c>
      <c r="CF629">
        <v>0.20341262221336365</v>
      </c>
      <c r="CG629">
        <v>0.24823537468910217</v>
      </c>
      <c r="CH629">
        <v>0.30457368493080139</v>
      </c>
      <c r="CI629">
        <v>0.27153131365776062</v>
      </c>
      <c r="CJ629">
        <v>0.26414325833320618</v>
      </c>
      <c r="CK629">
        <v>0.14503072202205658</v>
      </c>
      <c r="CL629">
        <v>0.27117460966110229</v>
      </c>
      <c r="CM629">
        <v>0.25968995690345764</v>
      </c>
      <c r="CN629">
        <v>0.25411984324455261</v>
      </c>
      <c r="CO629">
        <v>0.23417174816131592</v>
      </c>
      <c r="CP629">
        <v>0.2239319235086441</v>
      </c>
      <c r="CQ629">
        <v>0.23670101165771484</v>
      </c>
      <c r="CR629">
        <v>0.31231707334518433</v>
      </c>
      <c r="CS629">
        <v>0.25108945369720459</v>
      </c>
      <c r="CT629">
        <v>0.25494098663330078</v>
      </c>
      <c r="CU629">
        <v>0.2924472987651825</v>
      </c>
      <c r="CV629">
        <v>0.33142846822738647</v>
      </c>
      <c r="CW629">
        <v>0.35388275980949402</v>
      </c>
      <c r="CX629">
        <v>0.37203493714332581</v>
      </c>
      <c r="CY629">
        <v>0.32996058464050293</v>
      </c>
      <c r="CZ629">
        <v>0.28843382000923157</v>
      </c>
    </row>
    <row r="630" spans="1:104" x14ac:dyDescent="0.25">
      <c r="A630" t="s">
        <v>765</v>
      </c>
      <c r="B630" t="s">
        <v>169</v>
      </c>
      <c r="C630" t="s">
        <v>26</v>
      </c>
      <c r="D630" t="s">
        <v>183</v>
      </c>
      <c r="E630" t="s">
        <v>183</v>
      </c>
      <c r="F630">
        <v>2020</v>
      </c>
      <c r="G630" t="s">
        <v>174</v>
      </c>
      <c r="H630">
        <v>5</v>
      </c>
      <c r="I630">
        <v>25.975250244140625</v>
      </c>
      <c r="J630">
        <v>25.107927322387695</v>
      </c>
      <c r="K630">
        <v>24.551706314086914</v>
      </c>
      <c r="L630">
        <v>24.441139221191406</v>
      </c>
      <c r="M630">
        <v>25.353506088256836</v>
      </c>
      <c r="N630">
        <v>27.714710235595703</v>
      </c>
      <c r="O630">
        <v>30.725078582763672</v>
      </c>
      <c r="P630">
        <v>34.529582977294922</v>
      </c>
      <c r="Q630">
        <v>38.544086456298828</v>
      </c>
      <c r="R630">
        <v>41.528553009033203</v>
      </c>
      <c r="S630">
        <v>43.875823974609375</v>
      </c>
      <c r="T630">
        <v>45.257797241210938</v>
      </c>
      <c r="U630">
        <v>45.852058410644531</v>
      </c>
      <c r="V630">
        <v>46.277984619140625</v>
      </c>
      <c r="W630">
        <v>45.893901824951172</v>
      </c>
      <c r="X630">
        <v>44.494106292724609</v>
      </c>
      <c r="Y630">
        <v>42.399627685546875</v>
      </c>
      <c r="Z630">
        <v>39.842151641845703</v>
      </c>
      <c r="AA630">
        <v>36.898490905761719</v>
      </c>
      <c r="AB630">
        <v>36.200569152832031</v>
      </c>
      <c r="AC630">
        <v>35.594036102294922</v>
      </c>
      <c r="AD630">
        <v>33.188617706298828</v>
      </c>
      <c r="AE630">
        <v>30.467441558837891</v>
      </c>
      <c r="AF630">
        <v>28.19752311706543</v>
      </c>
      <c r="AG630">
        <v>-9.0580275282263756E-3</v>
      </c>
      <c r="AH630">
        <v>4.2495761066675186E-2</v>
      </c>
      <c r="AI630">
        <v>1.4639196917414665E-2</v>
      </c>
      <c r="AJ630">
        <v>3.6599732935428619E-2</v>
      </c>
      <c r="AK630">
        <v>-1.3550933450460434E-2</v>
      </c>
      <c r="AL630">
        <v>-1.5050319023430347E-2</v>
      </c>
      <c r="AM630">
        <v>-0.15312221646308899</v>
      </c>
      <c r="AN630">
        <v>-5.5865567177534103E-2</v>
      </c>
      <c r="AO630">
        <v>4.7817632555961609E-2</v>
      </c>
      <c r="AP630">
        <v>0.12106356024742126</v>
      </c>
      <c r="AQ630">
        <v>0.3851342499256134</v>
      </c>
      <c r="AR630">
        <v>1.6334707736968994</v>
      </c>
      <c r="AS630">
        <v>1.6387324333190918</v>
      </c>
      <c r="AT630">
        <v>1.5393831729888916</v>
      </c>
      <c r="AU630">
        <v>1.475504994392395</v>
      </c>
      <c r="AV630">
        <v>1.458624005317688</v>
      </c>
      <c r="AW630">
        <v>1.4311672449111938</v>
      </c>
      <c r="AX630">
        <v>1.2301746606826782</v>
      </c>
      <c r="AY630">
        <v>0.36376962065696716</v>
      </c>
      <c r="AZ630">
        <v>0.24465744197368622</v>
      </c>
      <c r="BA630">
        <v>0.18953678011894226</v>
      </c>
      <c r="BB630">
        <v>0.11974810808897018</v>
      </c>
      <c r="BC630">
        <v>0.12905140221118927</v>
      </c>
      <c r="BD630">
        <v>0.13949625194072723</v>
      </c>
      <c r="BE630">
        <v>62.728427886962891</v>
      </c>
      <c r="BF630">
        <v>63.1827392578125</v>
      </c>
      <c r="BG630">
        <v>63.852790832519531</v>
      </c>
      <c r="BH630">
        <v>64.784263610839844</v>
      </c>
      <c r="BI630">
        <v>63.068527221679688</v>
      </c>
      <c r="BJ630">
        <v>62.09136962890625</v>
      </c>
      <c r="BK630">
        <v>63.079948425292969</v>
      </c>
      <c r="BL630">
        <v>68.40863037109375</v>
      </c>
      <c r="BM630">
        <v>76.260154724121094</v>
      </c>
      <c r="BN630">
        <v>81.203048706054688</v>
      </c>
      <c r="BO630">
        <v>85.373092651367188</v>
      </c>
      <c r="BP630">
        <v>86.600257873535156</v>
      </c>
      <c r="BQ630">
        <v>86.79315185546875</v>
      </c>
      <c r="BR630">
        <v>86.873100280761719</v>
      </c>
      <c r="BS630">
        <v>85.861679077148438</v>
      </c>
      <c r="BT630">
        <v>83.510154724121094</v>
      </c>
      <c r="BU630">
        <v>83.260147094726563</v>
      </c>
      <c r="BV630">
        <v>82.794418334960938</v>
      </c>
      <c r="BW630">
        <v>82.397209167480469</v>
      </c>
      <c r="BX630">
        <v>79.147209167480469</v>
      </c>
      <c r="BY630">
        <v>75.431472778320312</v>
      </c>
      <c r="BZ630">
        <v>71.534263610839844</v>
      </c>
      <c r="CA630">
        <v>71.011421203613281</v>
      </c>
      <c r="CB630">
        <v>68.159896850585937</v>
      </c>
      <c r="CC630">
        <v>0.23291453719139099</v>
      </c>
      <c r="CD630">
        <v>0.18638037145137787</v>
      </c>
      <c r="CE630">
        <v>0.15616230666637421</v>
      </c>
      <c r="CF630">
        <v>0.20444831252098083</v>
      </c>
      <c r="CG630">
        <v>0.25063425302505493</v>
      </c>
      <c r="CH630">
        <v>0.30730301141738892</v>
      </c>
      <c r="CI630">
        <v>0.27247446775436401</v>
      </c>
      <c r="CJ630">
        <v>0.26926237344741821</v>
      </c>
      <c r="CK630">
        <v>0.14904819428920746</v>
      </c>
      <c r="CL630">
        <v>0.27646881341934204</v>
      </c>
      <c r="CM630">
        <v>0.26182740926742554</v>
      </c>
      <c r="CN630">
        <v>0.25509962439537048</v>
      </c>
      <c r="CO630">
        <v>0.23385734856128693</v>
      </c>
      <c r="CP630">
        <v>0.22226746380329132</v>
      </c>
      <c r="CQ630">
        <v>0.23476479947566986</v>
      </c>
      <c r="CR630">
        <v>0.3096790611743927</v>
      </c>
      <c r="CS630">
        <v>0.24939748644828796</v>
      </c>
      <c r="CT630">
        <v>0.25382134318351746</v>
      </c>
      <c r="CU630">
        <v>0.29263734817504883</v>
      </c>
      <c r="CV630">
        <v>0.33093985915184021</v>
      </c>
      <c r="CW630">
        <v>0.35507640242576599</v>
      </c>
      <c r="CX630">
        <v>0.37019723653793335</v>
      </c>
      <c r="CY630">
        <v>0.32907351851463318</v>
      </c>
      <c r="CZ630">
        <v>0.28695845603942871</v>
      </c>
    </row>
    <row r="631" spans="1:104" x14ac:dyDescent="0.25">
      <c r="A631" t="s">
        <v>766</v>
      </c>
      <c r="B631" t="s">
        <v>169</v>
      </c>
      <c r="C631" t="s">
        <v>26</v>
      </c>
      <c r="D631" t="s">
        <v>183</v>
      </c>
      <c r="E631" t="s">
        <v>183</v>
      </c>
      <c r="F631">
        <v>2020</v>
      </c>
      <c r="G631" t="s">
        <v>175</v>
      </c>
      <c r="H631">
        <v>6</v>
      </c>
      <c r="I631">
        <v>26.921745300292969</v>
      </c>
      <c r="J631">
        <v>25.98505973815918</v>
      </c>
      <c r="K631">
        <v>25.394344329833984</v>
      </c>
      <c r="L631">
        <v>25.242464065551758</v>
      </c>
      <c r="M631">
        <v>26.177980422973633</v>
      </c>
      <c r="N631">
        <v>28.45634651184082</v>
      </c>
      <c r="O631">
        <v>31.45361328125</v>
      </c>
      <c r="P631">
        <v>35.366020202636719</v>
      </c>
      <c r="Q631">
        <v>39.195117950439453</v>
      </c>
      <c r="R631">
        <v>42.411949157714844</v>
      </c>
      <c r="S631">
        <v>45.014144897460937</v>
      </c>
      <c r="T631">
        <v>46.405242919921875</v>
      </c>
      <c r="U631">
        <v>46.873142242431641</v>
      </c>
      <c r="V631">
        <v>47.104995727539063</v>
      </c>
      <c r="W631">
        <v>46.715572357177734</v>
      </c>
      <c r="X631">
        <v>45.518695831298828</v>
      </c>
      <c r="Y631">
        <v>43.803852081298828</v>
      </c>
      <c r="Z631">
        <v>41.429367065429688</v>
      </c>
      <c r="AA631">
        <v>38.494171142578125</v>
      </c>
      <c r="AB631">
        <v>36.955005645751953</v>
      </c>
      <c r="AC631">
        <v>36.374370574951172</v>
      </c>
      <c r="AD631">
        <v>34.152183532714844</v>
      </c>
      <c r="AE631">
        <v>31.462379455566406</v>
      </c>
      <c r="AF631">
        <v>29.113245010375977</v>
      </c>
      <c r="AG631">
        <v>-9.1802580282092094E-3</v>
      </c>
      <c r="AH631">
        <v>4.4361203908920288E-2</v>
      </c>
      <c r="AI631">
        <v>1.5627898275852203E-2</v>
      </c>
      <c r="AJ631">
        <v>3.8564704358577728E-2</v>
      </c>
      <c r="AK631">
        <v>-1.321652065962553E-2</v>
      </c>
      <c r="AL631">
        <v>-1.3807425275444984E-2</v>
      </c>
      <c r="AM631">
        <v>-0.15614382922649384</v>
      </c>
      <c r="AN631">
        <v>-5.4779041558504105E-2</v>
      </c>
      <c r="AO631">
        <v>5.0895780324935913E-2</v>
      </c>
      <c r="AP631">
        <v>0.12425421178340912</v>
      </c>
      <c r="AQ631">
        <v>0.3954302966594696</v>
      </c>
      <c r="AR631">
        <v>1.6750171184539795</v>
      </c>
      <c r="AS631">
        <v>1.6770412921905518</v>
      </c>
      <c r="AT631">
        <v>1.5711826086044312</v>
      </c>
      <c r="AU631">
        <v>1.5075587034225464</v>
      </c>
      <c r="AV631">
        <v>1.5000004768371582</v>
      </c>
      <c r="AW631">
        <v>1.4883309602737427</v>
      </c>
      <c r="AX631">
        <v>1.2841769456863403</v>
      </c>
      <c r="AY631">
        <v>0.38341021537780762</v>
      </c>
      <c r="AZ631">
        <v>0.25323307514190674</v>
      </c>
      <c r="BA631">
        <v>0.19583280384540558</v>
      </c>
      <c r="BB631">
        <v>0.12481844425201416</v>
      </c>
      <c r="BC631">
        <v>0.13484877347946167</v>
      </c>
      <c r="BD631">
        <v>0.14559343457221985</v>
      </c>
      <c r="BE631">
        <v>65.842353820800781</v>
      </c>
      <c r="BF631">
        <v>64.352874755859375</v>
      </c>
      <c r="BG631">
        <v>63.875732421875</v>
      </c>
      <c r="BH631">
        <v>63.387165069580078</v>
      </c>
      <c r="BI631">
        <v>63.87481689453125</v>
      </c>
      <c r="BJ631">
        <v>62.920543670654297</v>
      </c>
      <c r="BK631">
        <v>62.920543670654297</v>
      </c>
      <c r="BL631">
        <v>68.25</v>
      </c>
      <c r="BM631">
        <v>73.568031311035156</v>
      </c>
      <c r="BN631">
        <v>76.817802429199219</v>
      </c>
      <c r="BO631">
        <v>82.872344970703125</v>
      </c>
      <c r="BP631">
        <v>85.600166320800781</v>
      </c>
      <c r="BQ631">
        <v>85.88446044921875</v>
      </c>
      <c r="BR631">
        <v>86.644744873046875</v>
      </c>
      <c r="BS631">
        <v>84.71331787109375</v>
      </c>
      <c r="BT631">
        <v>85.440460205078125</v>
      </c>
      <c r="BU631">
        <v>85.964241027832031</v>
      </c>
      <c r="BV631">
        <v>84.225669860839844</v>
      </c>
      <c r="BW631">
        <v>81.566200256347656</v>
      </c>
      <c r="BX631">
        <v>78.862152099609375</v>
      </c>
      <c r="BY631">
        <v>74.727828979492187</v>
      </c>
      <c r="BZ631">
        <v>71.545494079589844</v>
      </c>
      <c r="CA631">
        <v>70.306922912597656</v>
      </c>
      <c r="CB631">
        <v>68.148368835449219</v>
      </c>
      <c r="CC631">
        <v>0.24344274401664734</v>
      </c>
      <c r="CD631">
        <v>0.19430734217166901</v>
      </c>
      <c r="CE631">
        <v>0.16298204660415649</v>
      </c>
      <c r="CF631">
        <v>0.21249198913574219</v>
      </c>
      <c r="CG631">
        <v>0.26008474826812744</v>
      </c>
      <c r="CH631">
        <v>0.31763926148414612</v>
      </c>
      <c r="CI631">
        <v>0.28008487820625305</v>
      </c>
      <c r="CJ631">
        <v>0.27657589316368103</v>
      </c>
      <c r="CK631">
        <v>0.15136674046516418</v>
      </c>
      <c r="CL631">
        <v>0.28105971217155457</v>
      </c>
      <c r="CM631">
        <v>0.26778450608253479</v>
      </c>
      <c r="CN631">
        <v>0.26088160276412964</v>
      </c>
      <c r="CO631">
        <v>0.23867617547512054</v>
      </c>
      <c r="CP631">
        <v>0.22636936604976654</v>
      </c>
      <c r="CQ631">
        <v>0.23944187164306641</v>
      </c>
      <c r="CR631">
        <v>0.31770402193069458</v>
      </c>
      <c r="CS631">
        <v>0.25884076952934265</v>
      </c>
      <c r="CT631">
        <v>0.26389971375465393</v>
      </c>
      <c r="CU631">
        <v>0.30513089895248413</v>
      </c>
      <c r="CV631">
        <v>0.33924570679664612</v>
      </c>
      <c r="CW631">
        <v>0.36411464214324951</v>
      </c>
      <c r="CX631">
        <v>0.38153767585754395</v>
      </c>
      <c r="CY631">
        <v>0.34024521708488464</v>
      </c>
      <c r="CZ631">
        <v>0.29715076088905334</v>
      </c>
    </row>
    <row r="632" spans="1:104" x14ac:dyDescent="0.25">
      <c r="A632" t="s">
        <v>767</v>
      </c>
      <c r="B632" t="s">
        <v>169</v>
      </c>
      <c r="C632" t="s">
        <v>26</v>
      </c>
      <c r="D632" t="s">
        <v>183</v>
      </c>
      <c r="E632" t="s">
        <v>183</v>
      </c>
      <c r="F632">
        <v>2020</v>
      </c>
      <c r="G632" t="s">
        <v>176</v>
      </c>
      <c r="H632">
        <v>7</v>
      </c>
      <c r="I632">
        <v>27.615692138671875</v>
      </c>
      <c r="J632">
        <v>26.701261520385742</v>
      </c>
      <c r="K632">
        <v>26.076007843017578</v>
      </c>
      <c r="L632">
        <v>25.974790573120117</v>
      </c>
      <c r="M632">
        <v>26.978813171386719</v>
      </c>
      <c r="N632">
        <v>29.52037239074707</v>
      </c>
      <c r="O632">
        <v>32.659252166748047</v>
      </c>
      <c r="P632">
        <v>36.273921966552734</v>
      </c>
      <c r="Q632">
        <v>39.563949584960937</v>
      </c>
      <c r="R632">
        <v>42.301483154296875</v>
      </c>
      <c r="S632">
        <v>44.464229583740234</v>
      </c>
      <c r="T632">
        <v>45.603191375732422</v>
      </c>
      <c r="U632">
        <v>46.192211151123047</v>
      </c>
      <c r="V632">
        <v>46.606491088867188</v>
      </c>
      <c r="W632">
        <v>46.462547302246094</v>
      </c>
      <c r="X632">
        <v>45.729011535644531</v>
      </c>
      <c r="Y632">
        <v>44.308849334716797</v>
      </c>
      <c r="Z632">
        <v>41.932529449462891</v>
      </c>
      <c r="AA632">
        <v>38.900234222412109</v>
      </c>
      <c r="AB632">
        <v>37.267360687255859</v>
      </c>
      <c r="AC632">
        <v>36.802394866943359</v>
      </c>
      <c r="AD632">
        <v>34.699356079101563</v>
      </c>
      <c r="AE632">
        <v>32.02362060546875</v>
      </c>
      <c r="AF632">
        <v>29.699682235717773</v>
      </c>
      <c r="AG632">
        <v>-7.62600963935256E-3</v>
      </c>
      <c r="AH632">
        <v>4.5136306434869766E-2</v>
      </c>
      <c r="AI632">
        <v>1.7716992646455765E-2</v>
      </c>
      <c r="AJ632">
        <v>4.2038347572088242E-2</v>
      </c>
      <c r="AK632">
        <v>-8.6674457415938377E-3</v>
      </c>
      <c r="AL632">
        <v>-4.1968789882957935E-3</v>
      </c>
      <c r="AM632">
        <v>-0.15235084295272827</v>
      </c>
      <c r="AN632">
        <v>-4.0597919374704361E-2</v>
      </c>
      <c r="AO632">
        <v>6.31890669465065E-2</v>
      </c>
      <c r="AP632">
        <v>0.12782886624336243</v>
      </c>
      <c r="AQ632">
        <v>0.38977101445198059</v>
      </c>
      <c r="AR632">
        <v>1.6322611570358276</v>
      </c>
      <c r="AS632">
        <v>1.640676736831665</v>
      </c>
      <c r="AT632">
        <v>1.5422718524932861</v>
      </c>
      <c r="AU632">
        <v>1.4870561361312866</v>
      </c>
      <c r="AV632">
        <v>1.5041086673736572</v>
      </c>
      <c r="AW632">
        <v>1.5056298971176147</v>
      </c>
      <c r="AX632">
        <v>1.3064395189285278</v>
      </c>
      <c r="AY632">
        <v>0.4021117091178894</v>
      </c>
      <c r="AZ632">
        <v>0.26404199004173279</v>
      </c>
      <c r="BA632">
        <v>0.20231945812702179</v>
      </c>
      <c r="BB632">
        <v>0.13207390904426575</v>
      </c>
      <c r="BC632">
        <v>0.14216393232345581</v>
      </c>
      <c r="BD632">
        <v>0.15166659653186798</v>
      </c>
      <c r="BE632">
        <v>69.562004089355469</v>
      </c>
      <c r="BF632">
        <v>69.038436889648438</v>
      </c>
      <c r="BG632">
        <v>68.578933715820312</v>
      </c>
      <c r="BH632">
        <v>68.095634460449219</v>
      </c>
      <c r="BI632">
        <v>67.838539123535156</v>
      </c>
      <c r="BJ632">
        <v>67.825042724609375</v>
      </c>
      <c r="BK632">
        <v>69.015785217285156</v>
      </c>
      <c r="BL632">
        <v>70.974830627441406</v>
      </c>
      <c r="BM632">
        <v>75.508628845214844</v>
      </c>
      <c r="BN632">
        <v>77.266860961914063</v>
      </c>
      <c r="BO632">
        <v>79.01617431640625</v>
      </c>
      <c r="BP632">
        <v>78.531967163085938</v>
      </c>
      <c r="BQ632">
        <v>80.937248229980469</v>
      </c>
      <c r="BR632">
        <v>83.680381774902344</v>
      </c>
      <c r="BS632">
        <v>84.226600646972656</v>
      </c>
      <c r="BT632">
        <v>83.469734191894531</v>
      </c>
      <c r="BU632">
        <v>81.987579345703125</v>
      </c>
      <c r="BV632">
        <v>80.570632934570313</v>
      </c>
      <c r="BW632">
        <v>81.0335693359375</v>
      </c>
      <c r="BX632">
        <v>76.708358764648438</v>
      </c>
      <c r="BY632">
        <v>74.233985900878906</v>
      </c>
      <c r="BZ632">
        <v>72.989479064941406</v>
      </c>
      <c r="CA632">
        <v>71.812004089355469</v>
      </c>
      <c r="CB632">
        <v>71.779052734375</v>
      </c>
      <c r="CC632">
        <v>0.24480845034122467</v>
      </c>
      <c r="CD632">
        <v>0.19634631276130676</v>
      </c>
      <c r="CE632">
        <v>0.16443042457103729</v>
      </c>
      <c r="CF632">
        <v>0.21543543040752411</v>
      </c>
      <c r="CG632">
        <v>0.2645416259765625</v>
      </c>
      <c r="CH632">
        <v>0.32531842589378357</v>
      </c>
      <c r="CI632">
        <v>0.28614500164985657</v>
      </c>
      <c r="CJ632">
        <v>0.27853596210479736</v>
      </c>
      <c r="CK632">
        <v>0.14984820783138275</v>
      </c>
      <c r="CL632">
        <v>0.27476119995117188</v>
      </c>
      <c r="CM632">
        <v>0.25848200917243958</v>
      </c>
      <c r="CN632">
        <v>0.24977320432662964</v>
      </c>
      <c r="CO632">
        <v>0.22909143567085266</v>
      </c>
      <c r="CP632">
        <v>0.21783119440078735</v>
      </c>
      <c r="CQ632">
        <v>0.23144325613975525</v>
      </c>
      <c r="CR632">
        <v>0.31099653244018555</v>
      </c>
      <c r="CS632">
        <v>0.25587925314903259</v>
      </c>
      <c r="CT632">
        <v>0.26106539368629456</v>
      </c>
      <c r="CU632">
        <v>0.30214983224868774</v>
      </c>
      <c r="CV632">
        <v>0.33592087030410767</v>
      </c>
      <c r="CW632">
        <v>0.36124289035797119</v>
      </c>
      <c r="CX632">
        <v>0.38015785813331604</v>
      </c>
      <c r="CY632">
        <v>0.33906546235084534</v>
      </c>
      <c r="CZ632">
        <v>0.29673168063163757</v>
      </c>
    </row>
    <row r="633" spans="1:104" x14ac:dyDescent="0.25">
      <c r="A633" t="s">
        <v>768</v>
      </c>
      <c r="B633" t="s">
        <v>169</v>
      </c>
      <c r="C633" t="s">
        <v>26</v>
      </c>
      <c r="D633" t="s">
        <v>183</v>
      </c>
      <c r="E633" t="s">
        <v>183</v>
      </c>
      <c r="F633">
        <v>2020</v>
      </c>
      <c r="G633" t="s">
        <v>177</v>
      </c>
      <c r="H633">
        <v>8</v>
      </c>
      <c r="I633">
        <v>28.749362945556641</v>
      </c>
      <c r="J633">
        <v>27.727462768554687</v>
      </c>
      <c r="K633">
        <v>27.073040008544922</v>
      </c>
      <c r="L633">
        <v>26.94746208190918</v>
      </c>
      <c r="M633">
        <v>28.022293090820312</v>
      </c>
      <c r="N633">
        <v>30.84674072265625</v>
      </c>
      <c r="O633">
        <v>34.48828125</v>
      </c>
      <c r="P633">
        <v>38.387588500976562</v>
      </c>
      <c r="Q633">
        <v>42.437782287597656</v>
      </c>
      <c r="R633">
        <v>45.725982666015625</v>
      </c>
      <c r="S633">
        <v>48.445869445800781</v>
      </c>
      <c r="T633">
        <v>49.835777282714844</v>
      </c>
      <c r="U633">
        <v>50.500331878662109</v>
      </c>
      <c r="V633">
        <v>50.903812408447266</v>
      </c>
      <c r="W633">
        <v>50.692466735839844</v>
      </c>
      <c r="X633">
        <v>49.615459442138672</v>
      </c>
      <c r="Y633">
        <v>47.806201934814453</v>
      </c>
      <c r="Z633">
        <v>45.240779876708984</v>
      </c>
      <c r="AA633">
        <v>41.815036773681641</v>
      </c>
      <c r="AB633">
        <v>40.287490844726563</v>
      </c>
      <c r="AC633">
        <v>39.117404937744141</v>
      </c>
      <c r="AD633">
        <v>36.564369201660156</v>
      </c>
      <c r="AE633">
        <v>33.604469299316406</v>
      </c>
      <c r="AF633">
        <v>31.12213134765625</v>
      </c>
      <c r="AG633">
        <v>-2.0284519996494055E-4</v>
      </c>
      <c r="AH633">
        <v>4.7111846506595612E-2</v>
      </c>
      <c r="AI633">
        <v>2.7067050337791443E-2</v>
      </c>
      <c r="AJ633">
        <v>5.6279107928276062E-2</v>
      </c>
      <c r="AK633">
        <v>1.3578672893345356E-2</v>
      </c>
      <c r="AL633">
        <v>4.2575616389513016E-2</v>
      </c>
      <c r="AM633">
        <v>-0.12173094600439072</v>
      </c>
      <c r="AN633">
        <v>2.7210637927055359E-2</v>
      </c>
      <c r="AO633">
        <v>0.12568604946136475</v>
      </c>
      <c r="AP633">
        <v>0.16252413392066956</v>
      </c>
      <c r="AQ633">
        <v>0.44501519203186035</v>
      </c>
      <c r="AR633">
        <v>1.8178631067276001</v>
      </c>
      <c r="AS633">
        <v>1.8408796787261963</v>
      </c>
      <c r="AT633">
        <v>1.7307177782058716</v>
      </c>
      <c r="AU633">
        <v>1.6683909893035889</v>
      </c>
      <c r="AV633">
        <v>1.7061148881912231</v>
      </c>
      <c r="AW633">
        <v>1.6964831352233887</v>
      </c>
      <c r="AX633">
        <v>1.5054248571395874</v>
      </c>
      <c r="AY633">
        <v>0.52599257230758667</v>
      </c>
      <c r="AZ633">
        <v>0.34000292420387268</v>
      </c>
      <c r="BA633">
        <v>0.24689243733882904</v>
      </c>
      <c r="BB633">
        <v>0.17198221385478973</v>
      </c>
      <c r="BC633">
        <v>0.18213419616222382</v>
      </c>
      <c r="BD633">
        <v>0.18436260521411896</v>
      </c>
      <c r="BE633">
        <v>70.8182373046875</v>
      </c>
      <c r="BF633">
        <v>70.819381713867187</v>
      </c>
      <c r="BG633">
        <v>70.080825805664063</v>
      </c>
      <c r="BH633">
        <v>69.830825805664062</v>
      </c>
      <c r="BI633">
        <v>69.318466186523438</v>
      </c>
      <c r="BJ633">
        <v>69.079910278320312</v>
      </c>
      <c r="BK633">
        <v>69.091361999511719</v>
      </c>
      <c r="BL633">
        <v>71.224815368652344</v>
      </c>
      <c r="BM633">
        <v>76.089263916015625</v>
      </c>
      <c r="BN633">
        <v>80.520111083984375</v>
      </c>
      <c r="BO633">
        <v>85.417755126953125</v>
      </c>
      <c r="BP633">
        <v>87.122879028320313</v>
      </c>
      <c r="BQ633">
        <v>88.838310241699219</v>
      </c>
      <c r="BR633">
        <v>87.634101867675781</v>
      </c>
      <c r="BS633">
        <v>88.62127685546875</v>
      </c>
      <c r="BT633">
        <v>88.656532287597656</v>
      </c>
      <c r="BU633">
        <v>87.905624389648437</v>
      </c>
      <c r="BV633">
        <v>87.894180297851562</v>
      </c>
      <c r="BW633">
        <v>83.292999267578125</v>
      </c>
      <c r="BX633">
        <v>80.339263916015625</v>
      </c>
      <c r="BY633">
        <v>76.443443298339844</v>
      </c>
      <c r="BZ633">
        <v>74.476188659667969</v>
      </c>
      <c r="CA633">
        <v>73.737632751464844</v>
      </c>
      <c r="CB633">
        <v>73.693214416503906</v>
      </c>
      <c r="CC633">
        <v>0.25027838349342346</v>
      </c>
      <c r="CD633">
        <v>0.20018243789672852</v>
      </c>
      <c r="CE633">
        <v>0.16775946319103241</v>
      </c>
      <c r="CF633">
        <v>0.21963353455066681</v>
      </c>
      <c r="CG633">
        <v>0.26979151368141174</v>
      </c>
      <c r="CH633">
        <v>0.3339899480342865</v>
      </c>
      <c r="CI633">
        <v>0.2945275604724884</v>
      </c>
      <c r="CJ633">
        <v>0.28520935773849487</v>
      </c>
      <c r="CK633">
        <v>0.15506327152252197</v>
      </c>
      <c r="CL633">
        <v>0.28620520234107971</v>
      </c>
      <c r="CM633">
        <v>0.27139988541603088</v>
      </c>
      <c r="CN633">
        <v>0.26359650492668152</v>
      </c>
      <c r="CO633">
        <v>0.24218574166297913</v>
      </c>
      <c r="CP633">
        <v>0.23016192018985748</v>
      </c>
      <c r="CQ633">
        <v>0.24464266002178192</v>
      </c>
      <c r="CR633">
        <v>0.32616457343101501</v>
      </c>
      <c r="CS633">
        <v>0.26651322841644287</v>
      </c>
      <c r="CT633">
        <v>0.2733323872089386</v>
      </c>
      <c r="CU633">
        <v>0.31657665967941284</v>
      </c>
      <c r="CV633">
        <v>0.35360658168792725</v>
      </c>
      <c r="CW633">
        <v>0.37534785270690918</v>
      </c>
      <c r="CX633">
        <v>0.39285823702812195</v>
      </c>
      <c r="CY633">
        <v>0.34932884573936462</v>
      </c>
      <c r="CZ633">
        <v>0.30509409308433533</v>
      </c>
    </row>
    <row r="634" spans="1:104" x14ac:dyDescent="0.25">
      <c r="A634" t="s">
        <v>769</v>
      </c>
      <c r="B634" t="s">
        <v>169</v>
      </c>
      <c r="C634" t="s">
        <v>26</v>
      </c>
      <c r="D634" t="s">
        <v>183</v>
      </c>
      <c r="E634" t="s">
        <v>183</v>
      </c>
      <c r="F634">
        <v>2020</v>
      </c>
      <c r="G634" t="s">
        <v>178</v>
      </c>
      <c r="H634">
        <v>9</v>
      </c>
      <c r="I634">
        <v>29.638677597045898</v>
      </c>
      <c r="J634">
        <v>28.609710693359375</v>
      </c>
      <c r="K634">
        <v>27.958442687988281</v>
      </c>
      <c r="L634">
        <v>27.893310546875</v>
      </c>
      <c r="M634">
        <v>29.150236129760742</v>
      </c>
      <c r="N634">
        <v>32.234237670898438</v>
      </c>
      <c r="O634">
        <v>36.653408050537109</v>
      </c>
      <c r="P634">
        <v>40.820804595947266</v>
      </c>
      <c r="Q634">
        <v>45.955478668212891</v>
      </c>
      <c r="R634">
        <v>50.149482727050781</v>
      </c>
      <c r="S634">
        <v>53.286495208740234</v>
      </c>
      <c r="T634">
        <v>54.921356201171875</v>
      </c>
      <c r="U634">
        <v>55.521697998046875</v>
      </c>
      <c r="V634">
        <v>55.774848937988281</v>
      </c>
      <c r="W634">
        <v>55.282901763916016</v>
      </c>
      <c r="X634">
        <v>53.626441955566406</v>
      </c>
      <c r="Y634">
        <v>51.034084320068359</v>
      </c>
      <c r="Z634">
        <v>48.043190002441406</v>
      </c>
      <c r="AA634">
        <v>44.486789703369141</v>
      </c>
      <c r="AB634">
        <v>43.485073089599609</v>
      </c>
      <c r="AC634">
        <v>41.157749176025391</v>
      </c>
      <c r="AD634">
        <v>38.127986907958984</v>
      </c>
      <c r="AE634">
        <v>34.828712463378906</v>
      </c>
      <c r="AF634">
        <v>32.219284057617187</v>
      </c>
      <c r="AG634">
        <v>1.0849377140402794E-2</v>
      </c>
      <c r="AH634">
        <v>4.7490142285823822E-2</v>
      </c>
      <c r="AI634">
        <v>3.9506547152996063E-2</v>
      </c>
      <c r="AJ634">
        <v>7.4630625545978546E-2</v>
      </c>
      <c r="AK634">
        <v>4.6478375792503357E-2</v>
      </c>
      <c r="AL634">
        <v>0.11159513145685196</v>
      </c>
      <c r="AM634">
        <v>-7.0012524724006653E-2</v>
      </c>
      <c r="AN634">
        <v>0.13138559460639954</v>
      </c>
      <c r="AO634">
        <v>0.22294290363788605</v>
      </c>
      <c r="AP634">
        <v>0.21765629947185516</v>
      </c>
      <c r="AQ634">
        <v>0.52895450592041016</v>
      </c>
      <c r="AR634">
        <v>2.080059289932251</v>
      </c>
      <c r="AS634">
        <v>2.1205356121063232</v>
      </c>
      <c r="AT634">
        <v>1.9857296943664551</v>
      </c>
      <c r="AU634">
        <v>1.9032410383224487</v>
      </c>
      <c r="AV634">
        <v>1.9725831747055054</v>
      </c>
      <c r="AW634">
        <v>1.9333441257476807</v>
      </c>
      <c r="AX634">
        <v>1.7469850778579712</v>
      </c>
      <c r="AY634">
        <v>0.69778746366500854</v>
      </c>
      <c r="AZ634">
        <v>0.44535660743713379</v>
      </c>
      <c r="BA634">
        <v>0.30432310700416565</v>
      </c>
      <c r="BB634">
        <v>0.2244691401720047</v>
      </c>
      <c r="BC634">
        <v>0.23279400169849396</v>
      </c>
      <c r="BD634">
        <v>0.22386781871318817</v>
      </c>
      <c r="BE634">
        <v>73.341659545898437</v>
      </c>
      <c r="BF634">
        <v>73.284370422363281</v>
      </c>
      <c r="BG634">
        <v>72.045829772949219</v>
      </c>
      <c r="BH634">
        <v>72.034370422363281</v>
      </c>
      <c r="BI634">
        <v>72.738540649414063</v>
      </c>
      <c r="BJ634">
        <v>70.591659545898437</v>
      </c>
      <c r="BK634">
        <v>72.522918701171875</v>
      </c>
      <c r="BL634">
        <v>74.181251525878906</v>
      </c>
      <c r="BM634">
        <v>82.906265258789063</v>
      </c>
      <c r="BN634">
        <v>88.383354187011719</v>
      </c>
      <c r="BO634">
        <v>94.507308959960938</v>
      </c>
      <c r="BP634">
        <v>98.438560485839844</v>
      </c>
      <c r="BQ634">
        <v>99.016693115234375</v>
      </c>
      <c r="BR634">
        <v>96.608360290527344</v>
      </c>
      <c r="BS634">
        <v>95.472938537597656</v>
      </c>
      <c r="BT634">
        <v>93.087516784667969</v>
      </c>
      <c r="BU634">
        <v>93.633346557617188</v>
      </c>
      <c r="BV634">
        <v>93.406257629394531</v>
      </c>
      <c r="BW634">
        <v>89.509384155273438</v>
      </c>
      <c r="BX634">
        <v>84.862503051757813</v>
      </c>
      <c r="BY634">
        <v>80.715629577636719</v>
      </c>
      <c r="BZ634">
        <v>79.727088928222656</v>
      </c>
      <c r="CA634">
        <v>78.704170227050781</v>
      </c>
      <c r="CB634">
        <v>75.022918701171875</v>
      </c>
      <c r="CC634">
        <v>0.24954481422901154</v>
      </c>
      <c r="CD634">
        <v>0.199575275182724</v>
      </c>
      <c r="CE634">
        <v>0.16749227046966553</v>
      </c>
      <c r="CF634">
        <v>0.21978175640106201</v>
      </c>
      <c r="CG634">
        <v>0.27272218465805054</v>
      </c>
      <c r="CH634">
        <v>0.33879238367080688</v>
      </c>
      <c r="CI634">
        <v>0.30427291989326477</v>
      </c>
      <c r="CJ634">
        <v>0.29518097639083862</v>
      </c>
      <c r="CK634">
        <v>0.16399399936199188</v>
      </c>
      <c r="CL634">
        <v>0.3088819682598114</v>
      </c>
      <c r="CM634">
        <v>0.29474249482154846</v>
      </c>
      <c r="CN634">
        <v>0.28722092509269714</v>
      </c>
      <c r="CO634">
        <v>0.26363810896873474</v>
      </c>
      <c r="CP634">
        <v>0.24926126003265381</v>
      </c>
      <c r="CQ634">
        <v>0.26349380612373352</v>
      </c>
      <c r="CR634">
        <v>0.34784254431724548</v>
      </c>
      <c r="CS634">
        <v>0.27995613217353821</v>
      </c>
      <c r="CT634">
        <v>0.28591728210449219</v>
      </c>
      <c r="CU634">
        <v>0.33131369948387146</v>
      </c>
      <c r="CV634">
        <v>0.37246459722518921</v>
      </c>
      <c r="CW634">
        <v>0.38750171661376953</v>
      </c>
      <c r="CX634">
        <v>0.40110099315643311</v>
      </c>
      <c r="CY634">
        <v>0.35353180766105652</v>
      </c>
      <c r="CZ634">
        <v>0.3081706166267395</v>
      </c>
    </row>
    <row r="635" spans="1:104" x14ac:dyDescent="0.25">
      <c r="A635" t="s">
        <v>770</v>
      </c>
      <c r="B635" t="s">
        <v>169</v>
      </c>
      <c r="C635" t="s">
        <v>26</v>
      </c>
      <c r="D635" t="s">
        <v>183</v>
      </c>
      <c r="E635" t="s">
        <v>183</v>
      </c>
      <c r="F635">
        <v>2020</v>
      </c>
      <c r="G635" t="s">
        <v>179</v>
      </c>
      <c r="H635">
        <v>10</v>
      </c>
      <c r="I635">
        <v>27.65452766418457</v>
      </c>
      <c r="J635">
        <v>26.715965270996094</v>
      </c>
      <c r="K635">
        <v>26.103282928466797</v>
      </c>
      <c r="L635">
        <v>25.966533660888672</v>
      </c>
      <c r="M635">
        <v>26.977054595947266</v>
      </c>
      <c r="N635">
        <v>29.479562759399414</v>
      </c>
      <c r="O635">
        <v>33.501262664794922</v>
      </c>
      <c r="P635">
        <v>36.709156036376953</v>
      </c>
      <c r="Q635">
        <v>40.697006225585937</v>
      </c>
      <c r="R635">
        <v>44.283168792724609</v>
      </c>
      <c r="S635">
        <v>47.339035034179688</v>
      </c>
      <c r="T635">
        <v>49.256622314453125</v>
      </c>
      <c r="U635">
        <v>50.233047485351563</v>
      </c>
      <c r="V635">
        <v>51.014724731445312</v>
      </c>
      <c r="W635">
        <v>50.762706756591797</v>
      </c>
      <c r="X635">
        <v>49.289791107177734</v>
      </c>
      <c r="Y635">
        <v>46.882495880126953</v>
      </c>
      <c r="Z635">
        <v>43.904827117919922</v>
      </c>
      <c r="AA635">
        <v>41.679801940917969</v>
      </c>
      <c r="AB635">
        <v>40.049854278564453</v>
      </c>
      <c r="AC635">
        <v>37.802455902099609</v>
      </c>
      <c r="AD635">
        <v>35.085990905761719</v>
      </c>
      <c r="AE635">
        <v>32.176578521728516</v>
      </c>
      <c r="AF635">
        <v>29.822402954101562</v>
      </c>
      <c r="AG635">
        <v>-4.8873424530029297E-3</v>
      </c>
      <c r="AH635">
        <v>4.6134781092405319E-2</v>
      </c>
      <c r="AI635">
        <v>2.1323530003428459E-2</v>
      </c>
      <c r="AJ635">
        <v>4.744010791182518E-2</v>
      </c>
      <c r="AK635">
        <v>-3.3015949884429574E-4</v>
      </c>
      <c r="AL635">
        <v>1.3138633221387863E-2</v>
      </c>
      <c r="AM635">
        <v>-0.14203824102878571</v>
      </c>
      <c r="AN635">
        <v>-1.5342538245022297E-2</v>
      </c>
      <c r="AO635">
        <v>8.8309243321418762E-2</v>
      </c>
      <c r="AP635">
        <v>0.14565755426883698</v>
      </c>
      <c r="AQ635">
        <v>0.43041467666625977</v>
      </c>
      <c r="AR635">
        <v>1.7983723878860474</v>
      </c>
      <c r="AS635">
        <v>1.8195477724075317</v>
      </c>
      <c r="AT635">
        <v>1.7224814891815186</v>
      </c>
      <c r="AU635">
        <v>1.6579182147979736</v>
      </c>
      <c r="AV635">
        <v>1.6634546518325806</v>
      </c>
      <c r="AW635">
        <v>1.633807897567749</v>
      </c>
      <c r="AX635">
        <v>1.4214917421340942</v>
      </c>
      <c r="AY635">
        <v>0.4684029221534729</v>
      </c>
      <c r="AZ635">
        <v>0.30414554476737976</v>
      </c>
      <c r="BA635">
        <v>0.22228801250457764</v>
      </c>
      <c r="BB635">
        <v>0.1474294513463974</v>
      </c>
      <c r="BC635">
        <v>0.15757381916046143</v>
      </c>
      <c r="BD635">
        <v>0.1650426834821701</v>
      </c>
      <c r="BE635">
        <v>70.1153564453125</v>
      </c>
      <c r="BF635">
        <v>68.399757385253906</v>
      </c>
      <c r="BG635">
        <v>69.068572998046875</v>
      </c>
      <c r="BH635">
        <v>68.581184387207031</v>
      </c>
      <c r="BI635">
        <v>66.877052307128906</v>
      </c>
      <c r="BJ635">
        <v>66.627052307128906</v>
      </c>
      <c r="BK635">
        <v>67.557334899902344</v>
      </c>
      <c r="BL635">
        <v>67.581184387207031</v>
      </c>
      <c r="BM635">
        <v>74.031898498535156</v>
      </c>
      <c r="BN635">
        <v>78.735572814941406</v>
      </c>
      <c r="BO635">
        <v>82.952774047851563</v>
      </c>
      <c r="BP635">
        <v>83.554374694824219</v>
      </c>
      <c r="BQ635">
        <v>84.044273376464844</v>
      </c>
      <c r="BR635">
        <v>85.033042907714844</v>
      </c>
      <c r="BS635">
        <v>84.747718811035156</v>
      </c>
      <c r="BT635">
        <v>85.44061279296875</v>
      </c>
      <c r="BU635">
        <v>84.748634338378906</v>
      </c>
      <c r="BV635">
        <v>81.350013732910156</v>
      </c>
      <c r="BW635">
        <v>77.669273376464844</v>
      </c>
      <c r="BX635">
        <v>73.818572998046875</v>
      </c>
      <c r="BY635">
        <v>72.3426513671875</v>
      </c>
      <c r="BZ635">
        <v>69.922920227050781</v>
      </c>
      <c r="CA635">
        <v>68.695854187011719</v>
      </c>
      <c r="CB635">
        <v>68.18438720703125</v>
      </c>
      <c r="CC635">
        <v>0.24848267436027527</v>
      </c>
      <c r="CD635">
        <v>0.19859941303730011</v>
      </c>
      <c r="CE635">
        <v>0.16623374819755554</v>
      </c>
      <c r="CF635">
        <v>0.21697436273097992</v>
      </c>
      <c r="CG635">
        <v>0.26649686694145203</v>
      </c>
      <c r="CH635">
        <v>0.32505214214324951</v>
      </c>
      <c r="CI635">
        <v>0.29108616709709167</v>
      </c>
      <c r="CJ635">
        <v>0.2823614776134491</v>
      </c>
      <c r="CK635">
        <v>0.15490780770778656</v>
      </c>
      <c r="CL635">
        <v>0.28847303986549377</v>
      </c>
      <c r="CM635">
        <v>0.27586245536804199</v>
      </c>
      <c r="CN635">
        <v>0.27010607719421387</v>
      </c>
      <c r="CO635">
        <v>0.24856002628803253</v>
      </c>
      <c r="CP635">
        <v>0.23800757527351379</v>
      </c>
      <c r="CQ635">
        <v>0.25254771113395691</v>
      </c>
      <c r="CR635">
        <v>0.33405926823616028</v>
      </c>
      <c r="CS635">
        <v>0.26959869265556335</v>
      </c>
      <c r="CT635">
        <v>0.27446013689041138</v>
      </c>
      <c r="CU635">
        <v>0.32116022706031799</v>
      </c>
      <c r="CV635">
        <v>0.3561893105506897</v>
      </c>
      <c r="CW635">
        <v>0.37170171737670898</v>
      </c>
      <c r="CX635">
        <v>0.38566815853118896</v>
      </c>
      <c r="CY635">
        <v>0.34351891279220581</v>
      </c>
      <c r="CZ635">
        <v>0.30156594514846802</v>
      </c>
    </row>
    <row r="636" spans="1:104" x14ac:dyDescent="0.25">
      <c r="A636" t="s">
        <v>771</v>
      </c>
      <c r="B636" t="s">
        <v>169</v>
      </c>
      <c r="C636" t="s">
        <v>26</v>
      </c>
      <c r="D636" t="s">
        <v>183</v>
      </c>
      <c r="E636" t="s">
        <v>183</v>
      </c>
      <c r="F636">
        <v>2020</v>
      </c>
      <c r="G636" t="s">
        <v>180</v>
      </c>
      <c r="H636">
        <v>11</v>
      </c>
      <c r="I636">
        <v>25.406362533569336</v>
      </c>
      <c r="J636">
        <v>24.673397064208984</v>
      </c>
      <c r="K636">
        <v>24.215974807739258</v>
      </c>
      <c r="L636">
        <v>24.21760368347168</v>
      </c>
      <c r="M636">
        <v>25.242677688598633</v>
      </c>
      <c r="N636">
        <v>27.545734405517578</v>
      </c>
      <c r="O636">
        <v>30.575422286987305</v>
      </c>
      <c r="P636">
        <v>33.686599731445313</v>
      </c>
      <c r="Q636">
        <v>37.083602905273438</v>
      </c>
      <c r="R636">
        <v>39.874053955078125</v>
      </c>
      <c r="S636">
        <v>42.222373962402344</v>
      </c>
      <c r="T636">
        <v>43.548809051513672</v>
      </c>
      <c r="U636">
        <v>44.226760864257813</v>
      </c>
      <c r="V636">
        <v>44.811939239501953</v>
      </c>
      <c r="W636">
        <v>44.450191497802734</v>
      </c>
      <c r="X636">
        <v>42.895614624023438</v>
      </c>
      <c r="Y636">
        <v>41.148303985595703</v>
      </c>
      <c r="Z636">
        <v>40.130485534667969</v>
      </c>
      <c r="AA636">
        <v>37.286880493164063</v>
      </c>
      <c r="AB636">
        <v>35.302146911621094</v>
      </c>
      <c r="AC636">
        <v>33.617881774902344</v>
      </c>
      <c r="AD636">
        <v>31.430564880371094</v>
      </c>
      <c r="AE636">
        <v>29.024316787719727</v>
      </c>
      <c r="AF636">
        <v>27.090858459472656</v>
      </c>
      <c r="AG636">
        <v>-1.6767339780926704E-2</v>
      </c>
      <c r="AH636">
        <v>4.2438648641109467E-2</v>
      </c>
      <c r="AI636">
        <v>6.128472276031971E-3</v>
      </c>
      <c r="AJ636">
        <v>2.4332780390977859E-2</v>
      </c>
      <c r="AK636">
        <v>-3.6320768296718597E-2</v>
      </c>
      <c r="AL636">
        <v>-6.1037253588438034E-2</v>
      </c>
      <c r="AM636">
        <v>-0.19069641828536987</v>
      </c>
      <c r="AN636">
        <v>-0.12467344105243683</v>
      </c>
      <c r="AO636">
        <v>-1.2202178128063679E-2</v>
      </c>
      <c r="AP636">
        <v>9.158577024936676E-2</v>
      </c>
      <c r="AQ636">
        <v>0.35086345672607422</v>
      </c>
      <c r="AR636">
        <v>1.5425604581832886</v>
      </c>
      <c r="AS636">
        <v>1.5420432090759277</v>
      </c>
      <c r="AT636">
        <v>1.4575777053833008</v>
      </c>
      <c r="AU636">
        <v>1.4023827314376831</v>
      </c>
      <c r="AV636">
        <v>1.3522640466690063</v>
      </c>
      <c r="AW636">
        <v>1.3330492973327637</v>
      </c>
      <c r="AX636">
        <v>1.1364551782608032</v>
      </c>
      <c r="AY636">
        <v>0.27048322558403015</v>
      </c>
      <c r="AZ636">
        <v>0.18423439562320709</v>
      </c>
      <c r="BA636">
        <v>0.15132346749305725</v>
      </c>
      <c r="BB636">
        <v>8.4177985787391663E-2</v>
      </c>
      <c r="BC636">
        <v>9.3545116484165192E-2</v>
      </c>
      <c r="BD636">
        <v>0.11205890774726868</v>
      </c>
      <c r="BE636">
        <v>59.967819213867187</v>
      </c>
      <c r="BF636">
        <v>59.695785522460938</v>
      </c>
      <c r="BG636">
        <v>58.899192810058594</v>
      </c>
      <c r="BH636">
        <v>58.625545501708984</v>
      </c>
      <c r="BI636">
        <v>58.399650573730469</v>
      </c>
      <c r="BJ636">
        <v>57.160209655761719</v>
      </c>
      <c r="BK636">
        <v>57.819545745849609</v>
      </c>
      <c r="BL636">
        <v>60.273414611816406</v>
      </c>
      <c r="BM636">
        <v>67.578544616699219</v>
      </c>
      <c r="BN636">
        <v>75.190139770507813</v>
      </c>
      <c r="BO636">
        <v>78.781265258789063</v>
      </c>
      <c r="BP636">
        <v>81.815460205078125</v>
      </c>
      <c r="BQ636">
        <v>84.281036376953125</v>
      </c>
      <c r="BR636">
        <v>83.590255737304688</v>
      </c>
      <c r="BS636">
        <v>83.408187866210937</v>
      </c>
      <c r="BT636">
        <v>82.930458068847656</v>
      </c>
      <c r="BU636">
        <v>80.465110778808594</v>
      </c>
      <c r="BV636">
        <v>75.318626403808594</v>
      </c>
      <c r="BW636">
        <v>69.97998046875</v>
      </c>
      <c r="BX636">
        <v>65.718505859375</v>
      </c>
      <c r="BY636">
        <v>64.741455078125</v>
      </c>
      <c r="BZ636">
        <v>61.774967193603516</v>
      </c>
      <c r="CA636">
        <v>60.730213165283203</v>
      </c>
      <c r="CB636">
        <v>59.241920471191406</v>
      </c>
      <c r="CC636">
        <v>0.24242448806762695</v>
      </c>
      <c r="CD636">
        <v>0.19403041899204254</v>
      </c>
      <c r="CE636">
        <v>0.16293522715568542</v>
      </c>
      <c r="CF636">
        <v>0.2137400209903717</v>
      </c>
      <c r="CG636">
        <v>0.26350420713424683</v>
      </c>
      <c r="CH636">
        <v>0.31925582885742188</v>
      </c>
      <c r="CI636">
        <v>0.28286722302436829</v>
      </c>
      <c r="CJ636">
        <v>0.27718985080718994</v>
      </c>
      <c r="CK636">
        <v>0.15145981311798096</v>
      </c>
      <c r="CL636">
        <v>0.28076168894767761</v>
      </c>
      <c r="CM636">
        <v>0.26728177070617676</v>
      </c>
      <c r="CN636">
        <v>0.26028904318809509</v>
      </c>
      <c r="CO636">
        <v>0.23960599303245544</v>
      </c>
      <c r="CP636">
        <v>0.22967125475406647</v>
      </c>
      <c r="CQ636">
        <v>0.24379782378673553</v>
      </c>
      <c r="CR636">
        <v>0.32136097550392151</v>
      </c>
      <c r="CS636">
        <v>0.25965112447738647</v>
      </c>
      <c r="CT636">
        <v>0.26636350154876709</v>
      </c>
      <c r="CU636">
        <v>0.30530804395675659</v>
      </c>
      <c r="CV636">
        <v>0.33593070507049561</v>
      </c>
      <c r="CW636">
        <v>0.3555949330329895</v>
      </c>
      <c r="CX636">
        <v>0.37222388386726379</v>
      </c>
      <c r="CY636">
        <v>0.33200898766517639</v>
      </c>
      <c r="CZ636">
        <v>0.29236170649528503</v>
      </c>
    </row>
    <row r="637" spans="1:104" x14ac:dyDescent="0.25">
      <c r="A637" t="s">
        <v>772</v>
      </c>
      <c r="B637" t="s">
        <v>169</v>
      </c>
      <c r="C637" t="s">
        <v>26</v>
      </c>
      <c r="D637" t="s">
        <v>183</v>
      </c>
      <c r="E637" t="s">
        <v>183</v>
      </c>
      <c r="F637">
        <v>2020</v>
      </c>
      <c r="G637" t="s">
        <v>181</v>
      </c>
      <c r="H637">
        <v>12</v>
      </c>
      <c r="I637">
        <v>22.870033264160156</v>
      </c>
      <c r="J637">
        <v>22.360462188720703</v>
      </c>
      <c r="K637">
        <v>22.160123825073242</v>
      </c>
      <c r="L637">
        <v>22.279890060424805</v>
      </c>
      <c r="M637">
        <v>23.303312301635742</v>
      </c>
      <c r="N637">
        <v>25.534967422485352</v>
      </c>
      <c r="O637">
        <v>28.454572677612305</v>
      </c>
      <c r="P637">
        <v>31.100547790527344</v>
      </c>
      <c r="Q637">
        <v>33.012668609619141</v>
      </c>
      <c r="R637">
        <v>33.661628723144531</v>
      </c>
      <c r="S637">
        <v>33.823261260986328</v>
      </c>
      <c r="T637">
        <v>33.420982360839844</v>
      </c>
      <c r="U637">
        <v>32.944351196289062</v>
      </c>
      <c r="V637">
        <v>32.562854766845703</v>
      </c>
      <c r="W637">
        <v>32.034164428710937</v>
      </c>
      <c r="X637">
        <v>31.239463806152344</v>
      </c>
      <c r="Y637">
        <v>31.009868621826172</v>
      </c>
      <c r="Z637">
        <v>32.040058135986328</v>
      </c>
      <c r="AA637">
        <v>31.308372497558594</v>
      </c>
      <c r="AB637">
        <v>30.037933349609375</v>
      </c>
      <c r="AC637">
        <v>28.873619079589844</v>
      </c>
      <c r="AD637">
        <v>27.446922302246094</v>
      </c>
      <c r="AE637">
        <v>25.629945755004883</v>
      </c>
      <c r="AF637">
        <v>24.198495864868164</v>
      </c>
      <c r="AG637">
        <v>-5.4590553045272827E-2</v>
      </c>
      <c r="AH637">
        <v>3.724285215139389E-2</v>
      </c>
      <c r="AI637">
        <v>-3.9373274892568588E-2</v>
      </c>
      <c r="AJ637">
        <v>-4.3518416583538055E-2</v>
      </c>
      <c r="AK637">
        <v>-0.15142704546451569</v>
      </c>
      <c r="AL637">
        <v>-0.29555356502532959</v>
      </c>
      <c r="AM637">
        <v>-0.37204548716545105</v>
      </c>
      <c r="AN637">
        <v>-0.46890959143638611</v>
      </c>
      <c r="AO637">
        <v>-0.305328369140625</v>
      </c>
      <c r="AP637">
        <v>-5.2418801933526993E-2</v>
      </c>
      <c r="AQ637">
        <v>0.15133760869503021</v>
      </c>
      <c r="AR637">
        <v>0.93846315145492554</v>
      </c>
      <c r="AS637">
        <v>0.86401760578155518</v>
      </c>
      <c r="AT637">
        <v>0.79178768396377563</v>
      </c>
      <c r="AU637">
        <v>0.75939184427261353</v>
      </c>
      <c r="AV637">
        <v>0.60469955205917358</v>
      </c>
      <c r="AW637">
        <v>0.62011218070983887</v>
      </c>
      <c r="AX637">
        <v>0.42142096161842346</v>
      </c>
      <c r="AY637">
        <v>-0.23609095811843872</v>
      </c>
      <c r="AZ637">
        <v>-0.11428117752075195</v>
      </c>
      <c r="BA637">
        <v>-2.6201499626040459E-2</v>
      </c>
      <c r="BB637">
        <v>-8.6918085813522339E-2</v>
      </c>
      <c r="BC637">
        <v>-7.9327724874019623E-2</v>
      </c>
      <c r="BD637">
        <v>-2.7444196864962578E-2</v>
      </c>
      <c r="BE637">
        <v>47.422279357910156</v>
      </c>
      <c r="BF637">
        <v>46.922279357910156</v>
      </c>
      <c r="BG637">
        <v>45.468219757080078</v>
      </c>
      <c r="BH637">
        <v>45.195255279541016</v>
      </c>
      <c r="BI637">
        <v>45.422279357910156</v>
      </c>
      <c r="BJ637">
        <v>45.376338958740234</v>
      </c>
      <c r="BK637">
        <v>44.422283172607422</v>
      </c>
      <c r="BL637">
        <v>45.399307250976563</v>
      </c>
      <c r="BM637">
        <v>47.853370666503906</v>
      </c>
      <c r="BN637">
        <v>50.818912506103516</v>
      </c>
      <c r="BO637">
        <v>53.011486053466797</v>
      </c>
      <c r="BP637">
        <v>53.284454345703125</v>
      </c>
      <c r="BQ637">
        <v>54.045940399169922</v>
      </c>
      <c r="BR637">
        <v>55.045940399169922</v>
      </c>
      <c r="BS637">
        <v>55.977027893066406</v>
      </c>
      <c r="BT637">
        <v>55.057426452636719</v>
      </c>
      <c r="BU637">
        <v>54.318912506103516</v>
      </c>
      <c r="BV637">
        <v>50.933765411376953</v>
      </c>
      <c r="BW637">
        <v>49.433765411376953</v>
      </c>
      <c r="BX637">
        <v>48.718223571777344</v>
      </c>
      <c r="BY637">
        <v>46.787136077880859</v>
      </c>
      <c r="BZ637">
        <v>47.945255279541016</v>
      </c>
      <c r="CA637">
        <v>46.229705810546875</v>
      </c>
      <c r="CB637">
        <v>45.502677917480469</v>
      </c>
      <c r="CC637">
        <v>0.30344250798225403</v>
      </c>
      <c r="CD637">
        <v>0.24420410394668579</v>
      </c>
      <c r="CE637">
        <v>0.20723435282707214</v>
      </c>
      <c r="CF637">
        <v>0.27221271395683289</v>
      </c>
      <c r="CG637">
        <v>0.33542561531066895</v>
      </c>
      <c r="CH637">
        <v>0.40524035692214966</v>
      </c>
      <c r="CI637">
        <v>0.36179757118225098</v>
      </c>
      <c r="CJ637">
        <v>0.34734153747558594</v>
      </c>
      <c r="CK637">
        <v>0.18380361795425415</v>
      </c>
      <c r="CL637">
        <v>0.32664304971694946</v>
      </c>
      <c r="CM637">
        <v>0.29741707444190979</v>
      </c>
      <c r="CN637">
        <v>0.27834367752075195</v>
      </c>
      <c r="CO637">
        <v>0.25026971101760864</v>
      </c>
      <c r="CP637">
        <v>0.23389968276023865</v>
      </c>
      <c r="CQ637">
        <v>0.24708500504493713</v>
      </c>
      <c r="CR637">
        <v>0.33311927318572998</v>
      </c>
      <c r="CS637">
        <v>0.28102606534957886</v>
      </c>
      <c r="CT637">
        <v>0.3043484091758728</v>
      </c>
      <c r="CU637">
        <v>0.36367881298065186</v>
      </c>
      <c r="CV637">
        <v>0.40525200963020325</v>
      </c>
      <c r="CW637">
        <v>0.43077358603477478</v>
      </c>
      <c r="CX637">
        <v>0.45716297626495361</v>
      </c>
      <c r="CY637">
        <v>0.40913763642311096</v>
      </c>
      <c r="CZ637">
        <v>0.36132639646530151</v>
      </c>
    </row>
    <row r="638" spans="1:104" x14ac:dyDescent="0.25">
      <c r="A638" t="s">
        <v>773</v>
      </c>
      <c r="B638" t="s">
        <v>169</v>
      </c>
      <c r="C638" t="s">
        <v>26</v>
      </c>
      <c r="D638" t="s">
        <v>183</v>
      </c>
      <c r="E638" t="s">
        <v>183</v>
      </c>
      <c r="F638">
        <v>2020</v>
      </c>
      <c r="G638" t="s">
        <v>182</v>
      </c>
      <c r="H638">
        <v>8</v>
      </c>
      <c r="I638">
        <v>28.653234481811523</v>
      </c>
      <c r="J638">
        <v>27.638423919677734</v>
      </c>
      <c r="K638">
        <v>26.98753547668457</v>
      </c>
      <c r="L638">
        <v>26.863336563110352</v>
      </c>
      <c r="M638">
        <v>27.930343627929688</v>
      </c>
      <c r="N638">
        <v>30.737421035766602</v>
      </c>
      <c r="O638">
        <v>34.365116119384766</v>
      </c>
      <c r="P638">
        <v>38.22467041015625</v>
      </c>
      <c r="Q638">
        <v>42.207843780517578</v>
      </c>
      <c r="R638">
        <v>45.424961090087891</v>
      </c>
      <c r="S638">
        <v>48.082565307617188</v>
      </c>
      <c r="T638">
        <v>49.443382263183594</v>
      </c>
      <c r="U638">
        <v>50.103969573974609</v>
      </c>
      <c r="V638">
        <v>50.520317077636719</v>
      </c>
      <c r="W638">
        <v>50.326278686523438</v>
      </c>
      <c r="X638">
        <v>49.266269683837891</v>
      </c>
      <c r="Y638">
        <v>47.486183166503906</v>
      </c>
      <c r="Z638">
        <v>44.945838928222656</v>
      </c>
      <c r="AA638">
        <v>41.568954467773437</v>
      </c>
      <c r="AB638">
        <v>40.063926696777344</v>
      </c>
      <c r="AC638">
        <v>38.92083740234375</v>
      </c>
      <c r="AD638">
        <v>36.394798278808594</v>
      </c>
      <c r="AE638">
        <v>33.455173492431641</v>
      </c>
      <c r="AF638">
        <v>30.987710952758789</v>
      </c>
      <c r="AG638">
        <v>-1.7626669723540545E-3</v>
      </c>
      <c r="AH638">
        <v>4.6925712376832962E-2</v>
      </c>
      <c r="AI638">
        <v>2.5242120027542114E-2</v>
      </c>
      <c r="AJ638">
        <v>5.3571376949548721E-2</v>
      </c>
      <c r="AK638">
        <v>8.981696330010891E-3</v>
      </c>
      <c r="AL638">
        <v>3.2954812049865723E-2</v>
      </c>
      <c r="AM638">
        <v>-0.12896385788917542</v>
      </c>
      <c r="AN638">
        <v>1.3092722743749619E-2</v>
      </c>
      <c r="AO638">
        <v>0.11316463351249695</v>
      </c>
      <c r="AP638">
        <v>0.15602317452430725</v>
      </c>
      <c r="AQ638">
        <v>0.43573957681655884</v>
      </c>
      <c r="AR638">
        <v>1.7912245988845825</v>
      </c>
      <c r="AS638">
        <v>1.8115960359573364</v>
      </c>
      <c r="AT638">
        <v>1.7037202119827271</v>
      </c>
      <c r="AU638">
        <v>1.6431483030319214</v>
      </c>
      <c r="AV638">
        <v>1.6746611595153809</v>
      </c>
      <c r="AW638">
        <v>1.6659663915634155</v>
      </c>
      <c r="AX638">
        <v>1.4735211133956909</v>
      </c>
      <c r="AY638">
        <v>0.50332677364349365</v>
      </c>
      <c r="AZ638">
        <v>0.3266851007938385</v>
      </c>
      <c r="BA638">
        <v>0.23910877108573914</v>
      </c>
      <c r="BB638">
        <v>0.16461171209812164</v>
      </c>
      <c r="BC638">
        <v>0.17473979294300079</v>
      </c>
      <c r="BD638">
        <v>0.17846059799194336</v>
      </c>
      <c r="BE638">
        <v>69.891098022460938</v>
      </c>
      <c r="BF638">
        <v>69.373809814453125</v>
      </c>
      <c r="BG638">
        <v>68.6453857421875</v>
      </c>
      <c r="BH638">
        <v>68.337066650390625</v>
      </c>
      <c r="BI638">
        <v>68.442657470703125</v>
      </c>
      <c r="BJ638">
        <v>67.604354858398437</v>
      </c>
      <c r="BK638">
        <v>68.387718200683594</v>
      </c>
      <c r="BL638">
        <v>71.157730102539063</v>
      </c>
      <c r="BM638">
        <v>77.017990112304687</v>
      </c>
      <c r="BN638">
        <v>80.746986389160156</v>
      </c>
      <c r="BO638">
        <v>85.453300476074219</v>
      </c>
      <c r="BP638">
        <v>87.423294067382813</v>
      </c>
      <c r="BQ638">
        <v>88.669113159179687</v>
      </c>
      <c r="BR638">
        <v>88.641822814941406</v>
      </c>
      <c r="BS638">
        <v>88.258476257324219</v>
      </c>
      <c r="BT638">
        <v>87.663467407226562</v>
      </c>
      <c r="BU638">
        <v>87.372596740722656</v>
      </c>
      <c r="BV638">
        <v>86.52410888671875</v>
      </c>
      <c r="BW638">
        <v>83.850471496582031</v>
      </c>
      <c r="BX638">
        <v>80.193031311035156</v>
      </c>
      <c r="BY638">
        <v>76.53021240234375</v>
      </c>
      <c r="BZ638">
        <v>74.684577941894531</v>
      </c>
      <c r="CA638">
        <v>73.640228271484375</v>
      </c>
      <c r="CB638">
        <v>72.16094970703125</v>
      </c>
      <c r="CC638">
        <v>0.25018951296806335</v>
      </c>
      <c r="CD638">
        <v>0.20013906061649323</v>
      </c>
      <c r="CE638">
        <v>0.16772297024726868</v>
      </c>
      <c r="CF638">
        <v>0.21959966421127319</v>
      </c>
      <c r="CG638">
        <v>0.26964718103408813</v>
      </c>
      <c r="CH638">
        <v>0.33367004990577698</v>
      </c>
      <c r="CI638">
        <v>0.29429590702056885</v>
      </c>
      <c r="CJ638">
        <v>0.28491145372390747</v>
      </c>
      <c r="CK638">
        <v>0.15470488369464874</v>
      </c>
      <c r="CL638">
        <v>0.28504633903503418</v>
      </c>
      <c r="CM638">
        <v>0.26992091536521912</v>
      </c>
      <c r="CN638">
        <v>0.26202568411827087</v>
      </c>
      <c r="CO638">
        <v>0.240714430809021</v>
      </c>
      <c r="CP638">
        <v>0.22885967791080475</v>
      </c>
      <c r="CQ638">
        <v>0.24336087703704834</v>
      </c>
      <c r="CR638">
        <v>0.32452017068862915</v>
      </c>
      <c r="CS638">
        <v>0.26531127095222473</v>
      </c>
      <c r="CT638">
        <v>0.27216866612434387</v>
      </c>
      <c r="CU638">
        <v>0.31551012396812439</v>
      </c>
      <c r="CV638">
        <v>0.35261526703834534</v>
      </c>
      <c r="CW638">
        <v>0.37455841898918152</v>
      </c>
      <c r="CX638">
        <v>0.3922501802444458</v>
      </c>
      <c r="CY638">
        <v>0.34882095456123352</v>
      </c>
      <c r="CZ638">
        <v>0.30466216802597046</v>
      </c>
    </row>
    <row r="639" spans="1:104" x14ac:dyDescent="0.25">
      <c r="A639" t="s">
        <v>774</v>
      </c>
      <c r="B639" t="s">
        <v>169</v>
      </c>
      <c r="C639" t="s">
        <v>26</v>
      </c>
      <c r="D639" t="s">
        <v>183</v>
      </c>
      <c r="E639" t="s">
        <v>183</v>
      </c>
      <c r="F639">
        <v>2021</v>
      </c>
      <c r="G639" t="s">
        <v>170</v>
      </c>
      <c r="H639">
        <v>1</v>
      </c>
      <c r="I639">
        <v>22.510200500488281</v>
      </c>
      <c r="J639">
        <v>21.979818344116211</v>
      </c>
      <c r="K639">
        <v>21.873830795288086</v>
      </c>
      <c r="L639">
        <v>22.0831298828125</v>
      </c>
      <c r="M639">
        <v>23.280120849609375</v>
      </c>
      <c r="N639">
        <v>25.733564376831055</v>
      </c>
      <c r="O639">
        <v>29.555444717407227</v>
      </c>
      <c r="P639">
        <v>32.302173614501953</v>
      </c>
      <c r="Q639">
        <v>33.768466949462891</v>
      </c>
      <c r="R639">
        <v>33.721736907958984</v>
      </c>
      <c r="S639">
        <v>33.334949493408203</v>
      </c>
      <c r="T639">
        <v>32.427398681640625</v>
      </c>
      <c r="U639">
        <v>31.623668670654297</v>
      </c>
      <c r="V639">
        <v>30.906919479370117</v>
      </c>
      <c r="W639">
        <v>30.178152084350586</v>
      </c>
      <c r="X639">
        <v>29.570615768432617</v>
      </c>
      <c r="Y639">
        <v>29.558778762817383</v>
      </c>
      <c r="Z639">
        <v>30.999795913696289</v>
      </c>
      <c r="AA639">
        <v>30.820623397827148</v>
      </c>
      <c r="AB639">
        <v>29.665079116821289</v>
      </c>
      <c r="AC639">
        <v>28.567092895507813</v>
      </c>
      <c r="AD639">
        <v>27.206577301025391</v>
      </c>
      <c r="AE639">
        <v>25.442539215087891</v>
      </c>
      <c r="AF639">
        <v>24.090124130249023</v>
      </c>
      <c r="AG639">
        <v>-6.0887839645147324E-2</v>
      </c>
      <c r="AH639">
        <v>3.6139383912086487E-2</v>
      </c>
      <c r="AI639">
        <v>-4.6991027891635895E-2</v>
      </c>
      <c r="AJ639">
        <v>-5.5220562964677811E-2</v>
      </c>
      <c r="AK639">
        <v>-0.17347453534603119</v>
      </c>
      <c r="AL639">
        <v>-0.34488865733146667</v>
      </c>
      <c r="AM639">
        <v>-0.42087942361831665</v>
      </c>
      <c r="AN639">
        <v>-0.55398094654083252</v>
      </c>
      <c r="AO639">
        <v>-0.36915028095245361</v>
      </c>
      <c r="AP639">
        <v>-7.788453996181488E-2</v>
      </c>
      <c r="AQ639">
        <v>0.12845486402511597</v>
      </c>
      <c r="AR639">
        <v>0.88425427675247192</v>
      </c>
      <c r="AS639">
        <v>0.79717212915420532</v>
      </c>
      <c r="AT639">
        <v>0.72183686494827271</v>
      </c>
      <c r="AU639">
        <v>0.686268150806427</v>
      </c>
      <c r="AV639">
        <v>0.51038205623626709</v>
      </c>
      <c r="AW639">
        <v>0.52449262142181396</v>
      </c>
      <c r="AX639">
        <v>0.31539207696914673</v>
      </c>
      <c r="AY639">
        <v>-0.32310789823532104</v>
      </c>
      <c r="AZ639">
        <v>-0.16495676338672638</v>
      </c>
      <c r="BA639">
        <v>-5.5706631392240524E-2</v>
      </c>
      <c r="BB639">
        <v>-0.11644203960895538</v>
      </c>
      <c r="BC639">
        <v>-0.10956891626119614</v>
      </c>
      <c r="BD639">
        <v>-5.1401901990175247E-2</v>
      </c>
      <c r="BE639">
        <v>42.479915618896484</v>
      </c>
      <c r="BF639">
        <v>40.560382843017578</v>
      </c>
      <c r="BG639">
        <v>39.8333740234375</v>
      </c>
      <c r="BH639">
        <v>39.764400482177734</v>
      </c>
      <c r="BI639">
        <v>38.967727661132812</v>
      </c>
      <c r="BJ639">
        <v>38.695888519287109</v>
      </c>
      <c r="BK639">
        <v>38.671974182128906</v>
      </c>
      <c r="BL639">
        <v>37.025436401367188</v>
      </c>
      <c r="BM639">
        <v>44.022304534912109</v>
      </c>
      <c r="BN639">
        <v>47.976318359375</v>
      </c>
      <c r="BO639">
        <v>50.715744018554687</v>
      </c>
      <c r="BP639">
        <v>53.157115936279297</v>
      </c>
      <c r="BQ639">
        <v>54.931026458740234</v>
      </c>
      <c r="BR639">
        <v>53.989425659179687</v>
      </c>
      <c r="BS639">
        <v>55.203788757324219</v>
      </c>
      <c r="BT639">
        <v>54.499771118164063</v>
      </c>
      <c r="BU639">
        <v>52.580238342285156</v>
      </c>
      <c r="BV639">
        <v>50.400363922119141</v>
      </c>
      <c r="BW639">
        <v>48.933700561523438</v>
      </c>
      <c r="BX639">
        <v>46.014396667480469</v>
      </c>
      <c r="BY639">
        <v>44.524978637695313</v>
      </c>
      <c r="BZ639">
        <v>43.776126861572266</v>
      </c>
      <c r="CA639">
        <v>44.911170959472656</v>
      </c>
      <c r="CB639">
        <v>43.217727661132812</v>
      </c>
      <c r="CC639">
        <v>0.31838029623031616</v>
      </c>
      <c r="CD639">
        <v>0.2550540566444397</v>
      </c>
      <c r="CE639">
        <v>0.21746356785297394</v>
      </c>
      <c r="CF639">
        <v>0.28714063763618469</v>
      </c>
      <c r="CG639">
        <v>0.35807985067367554</v>
      </c>
      <c r="CH639">
        <v>0.43841224908828735</v>
      </c>
      <c r="CI639">
        <v>0.39797168970108032</v>
      </c>
      <c r="CJ639">
        <v>0.38366666436195374</v>
      </c>
      <c r="CK639">
        <v>0.20094561576843262</v>
      </c>
      <c r="CL639">
        <v>0.35388669371604919</v>
      </c>
      <c r="CM639">
        <v>0.32244205474853516</v>
      </c>
      <c r="CN639">
        <v>0.2987866997718811</v>
      </c>
      <c r="CO639">
        <v>0.26819556951522827</v>
      </c>
      <c r="CP639">
        <v>0.24871167540550232</v>
      </c>
      <c r="CQ639">
        <v>0.26009190082550049</v>
      </c>
      <c r="CR639">
        <v>0.35120320320129395</v>
      </c>
      <c r="CS639">
        <v>0.29535770416259766</v>
      </c>
      <c r="CT639">
        <v>0.3200288712978363</v>
      </c>
      <c r="CU639">
        <v>0.38697057962417603</v>
      </c>
      <c r="CV639">
        <v>0.43004566431045532</v>
      </c>
      <c r="CW639">
        <v>0.45684802532196045</v>
      </c>
      <c r="CX639">
        <v>0.48459425568580627</v>
      </c>
      <c r="CY639">
        <v>0.4355413019657135</v>
      </c>
      <c r="CZ639">
        <v>0.3854077160358429</v>
      </c>
    </row>
    <row r="640" spans="1:104" x14ac:dyDescent="0.25">
      <c r="A640" t="s">
        <v>775</v>
      </c>
      <c r="B640" t="s">
        <v>169</v>
      </c>
      <c r="C640" t="s">
        <v>26</v>
      </c>
      <c r="D640" t="s">
        <v>183</v>
      </c>
      <c r="E640" t="s">
        <v>183</v>
      </c>
      <c r="F640">
        <v>2021</v>
      </c>
      <c r="G640" t="s">
        <v>171</v>
      </c>
      <c r="H640">
        <v>2</v>
      </c>
      <c r="I640">
        <v>23.501619338989258</v>
      </c>
      <c r="J640">
        <v>22.853311538696289</v>
      </c>
      <c r="K640">
        <v>22.577733993530273</v>
      </c>
      <c r="L640">
        <v>22.696090698242187</v>
      </c>
      <c r="M640">
        <v>23.724334716796875</v>
      </c>
      <c r="N640">
        <v>26.07758903503418</v>
      </c>
      <c r="O640">
        <v>29.627801895141602</v>
      </c>
      <c r="P640">
        <v>32.057235717773438</v>
      </c>
      <c r="Q640">
        <v>34.007678985595703</v>
      </c>
      <c r="R640">
        <v>34.930011749267578</v>
      </c>
      <c r="S640">
        <v>35.649372100830078</v>
      </c>
      <c r="T640">
        <v>35.779884338378906</v>
      </c>
      <c r="U640">
        <v>35.832908630371094</v>
      </c>
      <c r="V640">
        <v>35.905158996582031</v>
      </c>
      <c r="W640">
        <v>35.573436737060547</v>
      </c>
      <c r="X640">
        <v>34.571811676025391</v>
      </c>
      <c r="Y640">
        <v>33.528793334960938</v>
      </c>
      <c r="Z640">
        <v>33.551769256591797</v>
      </c>
      <c r="AA640">
        <v>33.250385284423828</v>
      </c>
      <c r="AB640">
        <v>31.773143768310547</v>
      </c>
      <c r="AC640">
        <v>30.481563568115234</v>
      </c>
      <c r="AD640">
        <v>28.733232498168945</v>
      </c>
      <c r="AE640">
        <v>26.617830276489258</v>
      </c>
      <c r="AF640">
        <v>24.985435485839844</v>
      </c>
      <c r="AG640">
        <v>-4.7329414635896683E-2</v>
      </c>
      <c r="AH640">
        <v>3.8176193833351135E-2</v>
      </c>
      <c r="AI640">
        <v>-3.0132805928587914E-2</v>
      </c>
      <c r="AJ640">
        <v>-2.9938243329524994E-2</v>
      </c>
      <c r="AK640">
        <v>-0.12834599614143372</v>
      </c>
      <c r="AL640">
        <v>-0.25086712837219238</v>
      </c>
      <c r="AM640">
        <v>-0.3445669412612915</v>
      </c>
      <c r="AN640">
        <v>-0.40847575664520264</v>
      </c>
      <c r="AO640">
        <v>-0.25227031111717224</v>
      </c>
      <c r="AP640">
        <v>-2.5902872905135155E-2</v>
      </c>
      <c r="AQ640">
        <v>0.19012075662612915</v>
      </c>
      <c r="AR640">
        <v>1.0669982433319092</v>
      </c>
      <c r="AS640">
        <v>1.0127383470535278</v>
      </c>
      <c r="AT640">
        <v>0.94203478097915649</v>
      </c>
      <c r="AU640">
        <v>0.90664738416671753</v>
      </c>
      <c r="AV640">
        <v>0.75948566198348999</v>
      </c>
      <c r="AW640">
        <v>0.75808167457580566</v>
      </c>
      <c r="AX640">
        <v>0.55427616834640503</v>
      </c>
      <c r="AY640">
        <v>-0.14386405050754547</v>
      </c>
      <c r="AZ640">
        <v>-5.8627508580684662E-2</v>
      </c>
      <c r="BA640">
        <v>7.9772891476750374E-3</v>
      </c>
      <c r="BB640">
        <v>-5.4742593318223953E-2</v>
      </c>
      <c r="BC640">
        <v>-4.6387363225221634E-2</v>
      </c>
      <c r="BD640">
        <v>-2.9676739359274507E-4</v>
      </c>
      <c r="BE640">
        <v>47.97943115234375</v>
      </c>
      <c r="BF640">
        <v>48.706645965576172</v>
      </c>
      <c r="BG640">
        <v>48.433864593505859</v>
      </c>
      <c r="BH640">
        <v>49.387840270996094</v>
      </c>
      <c r="BI640">
        <v>49.113906860351563</v>
      </c>
      <c r="BJ640">
        <v>48.366439819335938</v>
      </c>
      <c r="BK640">
        <v>49.376335144042969</v>
      </c>
      <c r="BL640">
        <v>48.196517944335938</v>
      </c>
      <c r="BM640">
        <v>51.602863311767578</v>
      </c>
      <c r="BN640">
        <v>54.593425750732422</v>
      </c>
      <c r="BO640">
        <v>57.295333862304687</v>
      </c>
      <c r="BP640">
        <v>58.319725036621094</v>
      </c>
      <c r="BQ640">
        <v>60.055919647216797</v>
      </c>
      <c r="BR640">
        <v>60.784053802490234</v>
      </c>
      <c r="BS640">
        <v>61.521400451660156</v>
      </c>
      <c r="BT640">
        <v>60.068576812744141</v>
      </c>
      <c r="BU640">
        <v>59.080081939697266</v>
      </c>
      <c r="BV640">
        <v>58.591583251953125</v>
      </c>
      <c r="BW640">
        <v>55.854015350341797</v>
      </c>
      <c r="BX640">
        <v>52.933864593505859</v>
      </c>
      <c r="BY640">
        <v>52.92327880859375</v>
      </c>
      <c r="BZ640">
        <v>50.934093475341797</v>
      </c>
      <c r="CA640">
        <v>50.20733642578125</v>
      </c>
      <c r="CB640">
        <v>49.456413269042969</v>
      </c>
      <c r="CC640">
        <v>0.28815749287605286</v>
      </c>
      <c r="CD640">
        <v>0.23023247718811035</v>
      </c>
      <c r="CE640">
        <v>0.194295734167099</v>
      </c>
      <c r="CF640">
        <v>0.25621038675308228</v>
      </c>
      <c r="CG640">
        <v>0.31594416499137878</v>
      </c>
      <c r="CH640">
        <v>0.38532739877700806</v>
      </c>
      <c r="CI640">
        <v>0.34976822137832642</v>
      </c>
      <c r="CJ640">
        <v>0.33453652262687683</v>
      </c>
      <c r="CK640">
        <v>0.17716270685195923</v>
      </c>
      <c r="CL640">
        <v>0.31547591090202332</v>
      </c>
      <c r="CM640">
        <v>0.29247841238975525</v>
      </c>
      <c r="CN640">
        <v>0.27798822522163391</v>
      </c>
      <c r="CO640">
        <v>0.25383809208869934</v>
      </c>
      <c r="CP640">
        <v>0.24046164751052856</v>
      </c>
      <c r="CQ640">
        <v>0.25472894310951233</v>
      </c>
      <c r="CR640">
        <v>0.33851036429405212</v>
      </c>
      <c r="CS640">
        <v>0.27706882357597351</v>
      </c>
      <c r="CT640">
        <v>0.29502186179161072</v>
      </c>
      <c r="CU640">
        <v>0.35596936941146851</v>
      </c>
      <c r="CV640">
        <v>0.39506170153617859</v>
      </c>
      <c r="CW640">
        <v>0.41969653964042664</v>
      </c>
      <c r="CX640">
        <v>0.44184616208076477</v>
      </c>
      <c r="CY640">
        <v>0.39358097314834595</v>
      </c>
      <c r="CZ640">
        <v>0.34632405638694763</v>
      </c>
    </row>
    <row r="641" spans="1:104" x14ac:dyDescent="0.25">
      <c r="A641" t="s">
        <v>776</v>
      </c>
      <c r="B641" t="s">
        <v>169</v>
      </c>
      <c r="C641" t="s">
        <v>26</v>
      </c>
      <c r="D641" t="s">
        <v>183</v>
      </c>
      <c r="E641" t="s">
        <v>183</v>
      </c>
      <c r="F641">
        <v>2021</v>
      </c>
      <c r="G641" t="s">
        <v>172</v>
      </c>
      <c r="H641">
        <v>3</v>
      </c>
      <c r="I641">
        <v>25.377586364746094</v>
      </c>
      <c r="J641">
        <v>24.531936645507813</v>
      </c>
      <c r="K641">
        <v>24.004795074462891</v>
      </c>
      <c r="L641">
        <v>23.868366241455078</v>
      </c>
      <c r="M641">
        <v>24.685993194580078</v>
      </c>
      <c r="N641">
        <v>27.023904800415039</v>
      </c>
      <c r="O641">
        <v>30.844396591186523</v>
      </c>
      <c r="P641">
        <v>33.479320526123047</v>
      </c>
      <c r="Q641">
        <v>36.2032470703125</v>
      </c>
      <c r="R641">
        <v>38.443321228027344</v>
      </c>
      <c r="S641">
        <v>40.555465698242188</v>
      </c>
      <c r="T641">
        <v>41.797760009765625</v>
      </c>
      <c r="U641">
        <v>42.551528930664062</v>
      </c>
      <c r="V641">
        <v>43.359283447265625</v>
      </c>
      <c r="W641">
        <v>43.316158294677734</v>
      </c>
      <c r="X641">
        <v>42.189731597900391</v>
      </c>
      <c r="Y641">
        <v>40.410926818847656</v>
      </c>
      <c r="Z641">
        <v>38.391105651855469</v>
      </c>
      <c r="AA641">
        <v>36.421634674072266</v>
      </c>
      <c r="AB641">
        <v>35.802082061767578</v>
      </c>
      <c r="AC641">
        <v>34.250629425048828</v>
      </c>
      <c r="AD641">
        <v>32.036598205566406</v>
      </c>
      <c r="AE641">
        <v>29.412958145141602</v>
      </c>
      <c r="AF641">
        <v>27.269147872924805</v>
      </c>
      <c r="AG641">
        <v>-2.3631764575839043E-2</v>
      </c>
      <c r="AH641">
        <v>4.1311554610729218E-2</v>
      </c>
      <c r="AI641">
        <v>-2.0539173856377602E-3</v>
      </c>
      <c r="AJ641">
        <v>1.1916688643395901E-2</v>
      </c>
      <c r="AK641">
        <v>-5.5367466062307358E-2</v>
      </c>
      <c r="AL641">
        <v>-0.10164575278759003</v>
      </c>
      <c r="AM641">
        <v>-0.2257315069437027</v>
      </c>
      <c r="AN641">
        <v>-0.18769913911819458</v>
      </c>
      <c r="AO641">
        <v>-6.6588416695594788E-2</v>
      </c>
      <c r="AP641">
        <v>6.2771208584308624E-2</v>
      </c>
      <c r="AQ641">
        <v>0.30784887075424194</v>
      </c>
      <c r="AR641">
        <v>1.4171649217605591</v>
      </c>
      <c r="AS641">
        <v>1.4080811738967896</v>
      </c>
      <c r="AT641">
        <v>1.3360726833343506</v>
      </c>
      <c r="AU641">
        <v>1.2927942276000977</v>
      </c>
      <c r="AV641">
        <v>1.2218847274780273</v>
      </c>
      <c r="AW641">
        <v>1.2029114961624146</v>
      </c>
      <c r="AX641">
        <v>0.98887139558792114</v>
      </c>
      <c r="AY641">
        <v>0.17488540709018707</v>
      </c>
      <c r="AZ641">
        <v>0.13190074265003204</v>
      </c>
      <c r="BA641">
        <v>0.1218174621462822</v>
      </c>
      <c r="BB641">
        <v>5.4116442799568176E-2</v>
      </c>
      <c r="BC641">
        <v>6.2947757542133331E-2</v>
      </c>
      <c r="BD641">
        <v>8.7223611772060394E-2</v>
      </c>
      <c r="BE641">
        <v>54.595024108886719</v>
      </c>
      <c r="BF641">
        <v>54.787673950195313</v>
      </c>
      <c r="BG641">
        <v>53.527309417724609</v>
      </c>
      <c r="BH641">
        <v>54.672740936279297</v>
      </c>
      <c r="BI641">
        <v>54.841438293457031</v>
      </c>
      <c r="BJ641">
        <v>53.648788452148438</v>
      </c>
      <c r="BK641">
        <v>52.911457061767578</v>
      </c>
      <c r="BL641">
        <v>58.453010559082031</v>
      </c>
      <c r="BM641">
        <v>65.361114501953125</v>
      </c>
      <c r="BN641">
        <v>71.553764343261719</v>
      </c>
      <c r="BO641">
        <v>75.624244689941406</v>
      </c>
      <c r="BP641">
        <v>78.134613037109375</v>
      </c>
      <c r="BQ641">
        <v>80.885299682617188</v>
      </c>
      <c r="BR641">
        <v>81.657180786132813</v>
      </c>
      <c r="BS641">
        <v>81.10052490234375</v>
      </c>
      <c r="BT641">
        <v>78.204399108886719</v>
      </c>
      <c r="BU641">
        <v>76.964530944824219</v>
      </c>
      <c r="BV641">
        <v>74.545372009277344</v>
      </c>
      <c r="BW641">
        <v>69.648788452148438</v>
      </c>
      <c r="BX641">
        <v>65.515098571777344</v>
      </c>
      <c r="BY641">
        <v>63.334197998046875</v>
      </c>
      <c r="BZ641">
        <v>59.903526306152344</v>
      </c>
      <c r="CA641">
        <v>59.573375701904297</v>
      </c>
      <c r="CB641">
        <v>56.607231140136719</v>
      </c>
      <c r="CC641">
        <v>0.24837778508663177</v>
      </c>
      <c r="CD641">
        <v>0.19847580790519714</v>
      </c>
      <c r="CE641">
        <v>0.16620795428752899</v>
      </c>
      <c r="CF641">
        <v>0.21644002199172974</v>
      </c>
      <c r="CG641">
        <v>0.26327338814735413</v>
      </c>
      <c r="CH641">
        <v>0.32302132248878479</v>
      </c>
      <c r="CI641">
        <v>0.2947368323802948</v>
      </c>
      <c r="CJ641">
        <v>0.28490060567855835</v>
      </c>
      <c r="CK641">
        <v>0.15339645743370056</v>
      </c>
      <c r="CL641">
        <v>0.28018012642860413</v>
      </c>
      <c r="CM641">
        <v>0.26568305492401123</v>
      </c>
      <c r="CN641">
        <v>0.25826674699783325</v>
      </c>
      <c r="CO641">
        <v>0.23799322545528412</v>
      </c>
      <c r="CP641">
        <v>0.22898907959461212</v>
      </c>
      <c r="CQ641">
        <v>0.24412313103675842</v>
      </c>
      <c r="CR641">
        <v>0.32254481315612793</v>
      </c>
      <c r="CS641">
        <v>0.26037845015525818</v>
      </c>
      <c r="CT641">
        <v>0.2663128674030304</v>
      </c>
      <c r="CU641">
        <v>0.31176358461380005</v>
      </c>
      <c r="CV641">
        <v>0.35272544622421265</v>
      </c>
      <c r="CW641">
        <v>0.37442442774772644</v>
      </c>
      <c r="CX641">
        <v>0.39284321665763855</v>
      </c>
      <c r="CY641">
        <v>0.34739428758621216</v>
      </c>
      <c r="CZ641">
        <v>0.30252239108085632</v>
      </c>
    </row>
    <row r="642" spans="1:104" x14ac:dyDescent="0.25">
      <c r="A642" t="s">
        <v>777</v>
      </c>
      <c r="B642" t="s">
        <v>169</v>
      </c>
      <c r="C642" t="s">
        <v>26</v>
      </c>
      <c r="D642" t="s">
        <v>183</v>
      </c>
      <c r="E642" t="s">
        <v>183</v>
      </c>
      <c r="F642">
        <v>2021</v>
      </c>
      <c r="G642" t="s">
        <v>173</v>
      </c>
      <c r="H642">
        <v>4</v>
      </c>
      <c r="I642">
        <v>26.495780944824219</v>
      </c>
      <c r="J642">
        <v>25.501367568969727</v>
      </c>
      <c r="K642">
        <v>24.911520004272461</v>
      </c>
      <c r="L642">
        <v>24.737350463867188</v>
      </c>
      <c r="M642">
        <v>25.598505020141602</v>
      </c>
      <c r="N642">
        <v>28.023704528808594</v>
      </c>
      <c r="O642">
        <v>31.342395782470703</v>
      </c>
      <c r="P642">
        <v>34.562953948974609</v>
      </c>
      <c r="Q642">
        <v>38.527057647705078</v>
      </c>
      <c r="R642">
        <v>41.950180053710937</v>
      </c>
      <c r="S642">
        <v>44.814590454101563</v>
      </c>
      <c r="T642">
        <v>46.466354370117187</v>
      </c>
      <c r="U642">
        <v>47.272666931152344</v>
      </c>
      <c r="V642">
        <v>47.88739013671875</v>
      </c>
      <c r="W642">
        <v>47.587696075439453</v>
      </c>
      <c r="X642">
        <v>46.245548248291016</v>
      </c>
      <c r="Y642">
        <v>44.076374053955078</v>
      </c>
      <c r="Z642">
        <v>41.416988372802734</v>
      </c>
      <c r="AA642">
        <v>38.228515625</v>
      </c>
      <c r="AB642">
        <v>37.739772796630859</v>
      </c>
      <c r="AC642">
        <v>36.459541320800781</v>
      </c>
      <c r="AD642">
        <v>34.025215148925781</v>
      </c>
      <c r="AE642">
        <v>31.149770736694336</v>
      </c>
      <c r="AF642">
        <v>28.804817199707031</v>
      </c>
      <c r="AG642">
        <v>-6.5362523309886456E-3</v>
      </c>
      <c r="AH642">
        <v>4.345615953207016E-2</v>
      </c>
      <c r="AI642">
        <v>1.8023170530796051E-2</v>
      </c>
      <c r="AJ642">
        <v>4.1601076722145081E-2</v>
      </c>
      <c r="AK642">
        <v>-5.7562123984098434E-3</v>
      </c>
      <c r="AL642">
        <v>1.1357866460457444E-3</v>
      </c>
      <c r="AM642">
        <v>-0.14225097000598907</v>
      </c>
      <c r="AN642">
        <v>-3.1302392482757568E-2</v>
      </c>
      <c r="AO642">
        <v>6.8547338247299194E-2</v>
      </c>
      <c r="AP642">
        <v>0.13083192706108093</v>
      </c>
      <c r="AQ642">
        <v>0.39986309409141541</v>
      </c>
      <c r="AR642">
        <v>1.6840957403182983</v>
      </c>
      <c r="AS642">
        <v>1.7019350528717041</v>
      </c>
      <c r="AT642">
        <v>1.6081235408782959</v>
      </c>
      <c r="AU642">
        <v>1.543034553527832</v>
      </c>
      <c r="AV642">
        <v>1.538198709487915</v>
      </c>
      <c r="AW642">
        <v>1.5071520805358887</v>
      </c>
      <c r="AX642">
        <v>1.3036457300186157</v>
      </c>
      <c r="AY642">
        <v>0.40490743517875671</v>
      </c>
      <c r="AZ642">
        <v>0.27024152874946594</v>
      </c>
      <c r="BA642">
        <v>0.20444442331790924</v>
      </c>
      <c r="BB642">
        <v>0.13464765250682831</v>
      </c>
      <c r="BC642">
        <v>0.14384837448596954</v>
      </c>
      <c r="BD642">
        <v>0.15220966935157776</v>
      </c>
      <c r="BE642">
        <v>64.799224853515625</v>
      </c>
      <c r="BF642">
        <v>62.527553558349609</v>
      </c>
      <c r="BG642">
        <v>61.038158416748047</v>
      </c>
      <c r="BH642">
        <v>60.571819305419922</v>
      </c>
      <c r="BI642">
        <v>61.445259094238281</v>
      </c>
      <c r="BJ642">
        <v>60.922431945800781</v>
      </c>
      <c r="BK642">
        <v>62.557170867919922</v>
      </c>
      <c r="BL642">
        <v>66.668624877929687</v>
      </c>
      <c r="BM642">
        <v>76.189483642578125</v>
      </c>
      <c r="BN642">
        <v>81.653511047363281</v>
      </c>
      <c r="BO642">
        <v>86.812690734863281</v>
      </c>
      <c r="BP642">
        <v>90.085273742675781</v>
      </c>
      <c r="BQ642">
        <v>90.799774169921875</v>
      </c>
      <c r="BR642">
        <v>88.961380004882813</v>
      </c>
      <c r="BS642">
        <v>88.030082702636719</v>
      </c>
      <c r="BT642">
        <v>86.758407592773438</v>
      </c>
      <c r="BU642">
        <v>85.950775146484375</v>
      </c>
      <c r="BV642">
        <v>82.997116088867188</v>
      </c>
      <c r="BW642">
        <v>80.042526245117188</v>
      </c>
      <c r="BX642">
        <v>73.930381774902344</v>
      </c>
      <c r="BY642">
        <v>67.604660034179687</v>
      </c>
      <c r="BZ642">
        <v>65.388313293457031</v>
      </c>
      <c r="CA642">
        <v>62.729606628417969</v>
      </c>
      <c r="CB642">
        <v>61.025707244873047</v>
      </c>
      <c r="CC642">
        <v>0.23696386814117432</v>
      </c>
      <c r="CD642">
        <v>0.18838357925415039</v>
      </c>
      <c r="CE642">
        <v>0.15788000822067261</v>
      </c>
      <c r="CF642">
        <v>0.20544964075088501</v>
      </c>
      <c r="CG642">
        <v>0.25072124600410461</v>
      </c>
      <c r="CH642">
        <v>0.30762374401092529</v>
      </c>
      <c r="CI642">
        <v>0.27425047755241394</v>
      </c>
      <c r="CJ642">
        <v>0.26678842306137085</v>
      </c>
      <c r="CK642">
        <v>0.14648309350013733</v>
      </c>
      <c r="CL642">
        <v>0.27389022707939148</v>
      </c>
      <c r="CM642">
        <v>0.26229053735733032</v>
      </c>
      <c r="CN642">
        <v>0.25663012266159058</v>
      </c>
      <c r="CO642">
        <v>0.2364775687456131</v>
      </c>
      <c r="CP642">
        <v>0.22613225877285004</v>
      </c>
      <c r="CQ642">
        <v>0.23903140425682068</v>
      </c>
      <c r="CR642">
        <v>0.31541505455970764</v>
      </c>
      <c r="CS642">
        <v>0.25356906652450562</v>
      </c>
      <c r="CT642">
        <v>0.25746327638626099</v>
      </c>
      <c r="CU642">
        <v>0.29537594318389893</v>
      </c>
      <c r="CV642">
        <v>0.33474746346473694</v>
      </c>
      <c r="CW642">
        <v>0.35742661356925964</v>
      </c>
      <c r="CX642">
        <v>0.37576055526733398</v>
      </c>
      <c r="CY642">
        <v>0.33326488733291626</v>
      </c>
      <c r="CZ642">
        <v>0.29132229089736938</v>
      </c>
    </row>
    <row r="643" spans="1:104" x14ac:dyDescent="0.25">
      <c r="A643" t="s">
        <v>778</v>
      </c>
      <c r="B643" t="s">
        <v>169</v>
      </c>
      <c r="C643" t="s">
        <v>26</v>
      </c>
      <c r="D643" t="s">
        <v>183</v>
      </c>
      <c r="E643" t="s">
        <v>183</v>
      </c>
      <c r="F643">
        <v>2021</v>
      </c>
      <c r="G643" t="s">
        <v>174</v>
      </c>
      <c r="H643">
        <v>5</v>
      </c>
      <c r="I643">
        <v>26.072761535644531</v>
      </c>
      <c r="J643">
        <v>25.203266143798828</v>
      </c>
      <c r="K643">
        <v>24.645164489746094</v>
      </c>
      <c r="L643">
        <v>24.534372329711914</v>
      </c>
      <c r="M643">
        <v>25.450918197631836</v>
      </c>
      <c r="N643">
        <v>27.821317672729492</v>
      </c>
      <c r="O643">
        <v>30.841648101806641</v>
      </c>
      <c r="P643">
        <v>34.657920837402344</v>
      </c>
      <c r="Q643">
        <v>38.681407928466797</v>
      </c>
      <c r="R643">
        <v>41.672065734863281</v>
      </c>
      <c r="S643">
        <v>44.024383544921875</v>
      </c>
      <c r="T643">
        <v>45.407981872558594</v>
      </c>
      <c r="U643">
        <v>46.002834320068359</v>
      </c>
      <c r="V643">
        <v>46.428573608398438</v>
      </c>
      <c r="W643">
        <v>46.041950225830078</v>
      </c>
      <c r="X643">
        <v>44.636661529541016</v>
      </c>
      <c r="Y643">
        <v>42.535625457763672</v>
      </c>
      <c r="Z643">
        <v>39.971652984619141</v>
      </c>
      <c r="AA643">
        <v>37.021156311035156</v>
      </c>
      <c r="AB643">
        <v>36.320903778076172</v>
      </c>
      <c r="AC643">
        <v>35.712474822998047</v>
      </c>
      <c r="AD643">
        <v>33.301185607910156</v>
      </c>
      <c r="AE643">
        <v>30.576032638549805</v>
      </c>
      <c r="AF643">
        <v>28.302019119262695</v>
      </c>
      <c r="AG643">
        <v>-9.1495467349886894E-3</v>
      </c>
      <c r="AH643">
        <v>4.2925123125314713E-2</v>
      </c>
      <c r="AI643">
        <v>1.4787104912102222E-2</v>
      </c>
      <c r="AJ643">
        <v>3.6969523876905441E-2</v>
      </c>
      <c r="AK643">
        <v>-1.3687846250832081E-2</v>
      </c>
      <c r="AL643">
        <v>-1.5202382579445839E-2</v>
      </c>
      <c r="AM643">
        <v>-0.15466931462287903</v>
      </c>
      <c r="AN643">
        <v>-5.6430015712976456E-2</v>
      </c>
      <c r="AO643">
        <v>4.8300769180059433E-2</v>
      </c>
      <c r="AP643">
        <v>0.12228674441576004</v>
      </c>
      <c r="AQ643">
        <v>0.38902553915977478</v>
      </c>
      <c r="AR643">
        <v>1.6471481323242188</v>
      </c>
      <c r="AS643">
        <v>1.652413010597229</v>
      </c>
      <c r="AT643">
        <v>1.5520187616348267</v>
      </c>
      <c r="AU643">
        <v>1.4875074625015259</v>
      </c>
      <c r="AV643">
        <v>1.4705355167388916</v>
      </c>
      <c r="AW643">
        <v>1.4429358243942261</v>
      </c>
      <c r="AX643">
        <v>1.2400904893875122</v>
      </c>
      <c r="AY643">
        <v>0.36744502186775208</v>
      </c>
      <c r="AZ643">
        <v>0.24712938070297241</v>
      </c>
      <c r="BA643">
        <v>0.19145180284976959</v>
      </c>
      <c r="BB643">
        <v>0.12095800787210464</v>
      </c>
      <c r="BC643">
        <v>0.13035529851913452</v>
      </c>
      <c r="BD643">
        <v>0.14090567827224731</v>
      </c>
      <c r="BE643">
        <v>62.730735778808594</v>
      </c>
      <c r="BF643">
        <v>63.184585571289063</v>
      </c>
      <c r="BG643">
        <v>63.853828430175781</v>
      </c>
      <c r="BH643">
        <v>64.78460693359375</v>
      </c>
      <c r="BI643">
        <v>63.069217681884766</v>
      </c>
      <c r="BJ643">
        <v>62.092292785644531</v>
      </c>
      <c r="BK643">
        <v>63.080753326416016</v>
      </c>
      <c r="BL643">
        <v>68.407707214355469</v>
      </c>
      <c r="BM643">
        <v>76.257728576660156</v>
      </c>
      <c r="BN643">
        <v>81.200050354003906</v>
      </c>
      <c r="BO643">
        <v>85.369285583496094</v>
      </c>
      <c r="BP643">
        <v>86.596221923828125</v>
      </c>
      <c r="BQ643">
        <v>86.788536071777344</v>
      </c>
      <c r="BR643">
        <v>86.869293212890625</v>
      </c>
      <c r="BS643">
        <v>85.857757568359375</v>
      </c>
      <c r="BT643">
        <v>83.507736206054687</v>
      </c>
      <c r="BU643">
        <v>83.257728576660156</v>
      </c>
      <c r="BV643">
        <v>82.792343139648438</v>
      </c>
      <c r="BW643">
        <v>82.396171569824219</v>
      </c>
      <c r="BX643">
        <v>79.146171569824219</v>
      </c>
      <c r="BY643">
        <v>75.430778503417969</v>
      </c>
      <c r="BZ643">
        <v>71.53460693359375</v>
      </c>
      <c r="CA643">
        <v>71.01153564453125</v>
      </c>
      <c r="CB643">
        <v>68.161514282226562</v>
      </c>
      <c r="CC643">
        <v>0.23526783287525177</v>
      </c>
      <c r="CD643">
        <v>0.18826349079608917</v>
      </c>
      <c r="CE643">
        <v>0.15774010121822357</v>
      </c>
      <c r="CF643">
        <v>0.20651398599147797</v>
      </c>
      <c r="CG643">
        <v>0.25316658616065979</v>
      </c>
      <c r="CH643">
        <v>0.31040790677070618</v>
      </c>
      <c r="CI643">
        <v>0.27522745728492737</v>
      </c>
      <c r="CJ643">
        <v>0.27198290824890137</v>
      </c>
      <c r="CK643">
        <v>0.15055413544178009</v>
      </c>
      <c r="CL643">
        <v>0.27926218509674072</v>
      </c>
      <c r="CM643">
        <v>0.2644728422164917</v>
      </c>
      <c r="CN643">
        <v>0.25764474272727966</v>
      </c>
      <c r="CO643">
        <v>0.23618344962596893</v>
      </c>
      <c r="CP643">
        <v>0.22447365522384644</v>
      </c>
      <c r="CQ643">
        <v>0.23709940910339355</v>
      </c>
      <c r="CR643">
        <v>0.31278041005134583</v>
      </c>
      <c r="CS643">
        <v>0.25188499689102173</v>
      </c>
      <c r="CT643">
        <v>0.25635749101638794</v>
      </c>
      <c r="CU643">
        <v>0.29559406638145447</v>
      </c>
      <c r="CV643">
        <v>0.33428359031677246</v>
      </c>
      <c r="CW643">
        <v>0.35866397619247437</v>
      </c>
      <c r="CX643">
        <v>0.37393757700920105</v>
      </c>
      <c r="CY643">
        <v>0.33239835500717163</v>
      </c>
      <c r="CZ643">
        <v>0.28985777497291565</v>
      </c>
    </row>
    <row r="644" spans="1:104" x14ac:dyDescent="0.25">
      <c r="A644" t="s">
        <v>779</v>
      </c>
      <c r="B644" t="s">
        <v>169</v>
      </c>
      <c r="C644" t="s">
        <v>26</v>
      </c>
      <c r="D644" t="s">
        <v>183</v>
      </c>
      <c r="E644" t="s">
        <v>183</v>
      </c>
      <c r="F644">
        <v>2021</v>
      </c>
      <c r="G644" t="s">
        <v>175</v>
      </c>
      <c r="H644">
        <v>6</v>
      </c>
      <c r="I644">
        <v>27.02490234375</v>
      </c>
      <c r="J644">
        <v>26.085634231567383</v>
      </c>
      <c r="K644">
        <v>25.493080139160156</v>
      </c>
      <c r="L644">
        <v>25.340496063232422</v>
      </c>
      <c r="M644">
        <v>26.28021240234375</v>
      </c>
      <c r="N644">
        <v>28.567831039428711</v>
      </c>
      <c r="O644">
        <v>31.574775695800781</v>
      </c>
      <c r="P644">
        <v>35.499279022216797</v>
      </c>
      <c r="Q644">
        <v>39.335964202880859</v>
      </c>
      <c r="R644">
        <v>42.559177398681641</v>
      </c>
      <c r="S644">
        <v>45.167526245117188</v>
      </c>
      <c r="T644">
        <v>46.560279846191406</v>
      </c>
      <c r="U644">
        <v>47.028511047363281</v>
      </c>
      <c r="V644">
        <v>47.259941101074219</v>
      </c>
      <c r="W644">
        <v>46.868194580078125</v>
      </c>
      <c r="X644">
        <v>45.666553497314453</v>
      </c>
      <c r="Y644">
        <v>43.946632385253906</v>
      </c>
      <c r="Z644">
        <v>41.565387725830078</v>
      </c>
      <c r="AA644">
        <v>38.623371124267578</v>
      </c>
      <c r="AB644">
        <v>37.079753875732422</v>
      </c>
      <c r="AC644">
        <v>36.497177124023438</v>
      </c>
      <c r="AD644">
        <v>34.269435882568359</v>
      </c>
      <c r="AE644">
        <v>31.575839996337891</v>
      </c>
      <c r="AF644">
        <v>29.222633361816406</v>
      </c>
      <c r="AG644">
        <v>-9.2738335952162743E-3</v>
      </c>
      <c r="AH644">
        <v>4.4813375920057297E-2</v>
      </c>
      <c r="AI644">
        <v>1.5787195414304733E-2</v>
      </c>
      <c r="AJ644">
        <v>3.8957793265581131E-2</v>
      </c>
      <c r="AK644">
        <v>-1.3351237401366234E-2</v>
      </c>
      <c r="AL644">
        <v>-1.3948165811598301E-2</v>
      </c>
      <c r="AM644">
        <v>-0.15773540735244751</v>
      </c>
      <c r="AN644">
        <v>-5.5337410420179367E-2</v>
      </c>
      <c r="AO644">
        <v>5.1414564251899719E-2</v>
      </c>
      <c r="AP644">
        <v>0.12552075088024139</v>
      </c>
      <c r="AQ644">
        <v>0.39946094155311584</v>
      </c>
      <c r="AR644">
        <v>1.6891636848449707</v>
      </c>
      <c r="AS644">
        <v>1.6911675930023193</v>
      </c>
      <c r="AT644">
        <v>1.5842044353485107</v>
      </c>
      <c r="AU644">
        <v>1.5199471712112427</v>
      </c>
      <c r="AV644">
        <v>1.5123803615570068</v>
      </c>
      <c r="AW644">
        <v>1.5007058382034302</v>
      </c>
      <c r="AX644">
        <v>1.2946314811706543</v>
      </c>
      <c r="AY644">
        <v>0.38731834292411804</v>
      </c>
      <c r="AZ644">
        <v>0.2558143138885498</v>
      </c>
      <c r="BA644">
        <v>0.19782894849777222</v>
      </c>
      <c r="BB644">
        <v>0.12609073519706726</v>
      </c>
      <c r="BC644">
        <v>0.13622330129146576</v>
      </c>
      <c r="BD644">
        <v>0.14707747101783752</v>
      </c>
      <c r="BE644">
        <v>65.843299865722656</v>
      </c>
      <c r="BF644">
        <v>64.353927612304688</v>
      </c>
      <c r="BG644">
        <v>63.87701416015625</v>
      </c>
      <c r="BH644">
        <v>63.388565063476562</v>
      </c>
      <c r="BI644">
        <v>63.876091003417969</v>
      </c>
      <c r="BJ644">
        <v>62.922279357910156</v>
      </c>
      <c r="BK644">
        <v>62.922279357910156</v>
      </c>
      <c r="BL644">
        <v>68.25</v>
      </c>
      <c r="BM644">
        <v>73.566169738769531</v>
      </c>
      <c r="BN644">
        <v>76.815940856933594</v>
      </c>
      <c r="BO644">
        <v>82.868492126464844</v>
      </c>
      <c r="BP644">
        <v>85.596092224121094</v>
      </c>
      <c r="BQ644">
        <v>85.880729675292969</v>
      </c>
      <c r="BR644">
        <v>86.641128540039062</v>
      </c>
      <c r="BS644">
        <v>84.710395812988281</v>
      </c>
      <c r="BT644">
        <v>85.437309265136719</v>
      </c>
      <c r="BU644">
        <v>85.961326599121094</v>
      </c>
      <c r="BV644">
        <v>84.222877502441406</v>
      </c>
      <c r="BW644">
        <v>81.5643310546875</v>
      </c>
      <c r="BX644">
        <v>78.860748291015625</v>
      </c>
      <c r="BY644">
        <v>74.72760009765625</v>
      </c>
      <c r="BZ644">
        <v>71.54595947265625</v>
      </c>
      <c r="CA644">
        <v>70.307502746582031</v>
      </c>
      <c r="CB644">
        <v>68.149879455566406</v>
      </c>
      <c r="CC644">
        <v>0.24592415988445282</v>
      </c>
      <c r="CD644">
        <v>0.19628793001174927</v>
      </c>
      <c r="CE644">
        <v>0.16464334726333618</v>
      </c>
      <c r="CF644">
        <v>0.21465793251991272</v>
      </c>
      <c r="CG644">
        <v>0.26273584365844727</v>
      </c>
      <c r="CH644">
        <v>0.32087701559066772</v>
      </c>
      <c r="CI644">
        <v>0.28293982148170471</v>
      </c>
      <c r="CJ644">
        <v>0.27939507365226746</v>
      </c>
      <c r="CK644">
        <v>0.15290962159633636</v>
      </c>
      <c r="CL644">
        <v>0.28392454981803894</v>
      </c>
      <c r="CM644">
        <v>0.27051407098770142</v>
      </c>
      <c r="CN644">
        <v>0.263506680727005</v>
      </c>
      <c r="CO644">
        <v>0.24107053875923157</v>
      </c>
      <c r="CP644">
        <v>0.22863562405109406</v>
      </c>
      <c r="CQ644">
        <v>0.2418438047170639</v>
      </c>
      <c r="CR644">
        <v>0.32091391086578369</v>
      </c>
      <c r="CS644">
        <v>0.26144576072692871</v>
      </c>
      <c r="CT644">
        <v>0.26655986905097961</v>
      </c>
      <c r="CU644">
        <v>0.30824112892150879</v>
      </c>
      <c r="CV644">
        <v>0.34270367026329041</v>
      </c>
      <c r="CW644">
        <v>0.36782607436180115</v>
      </c>
      <c r="CX644">
        <v>0.38542670011520386</v>
      </c>
      <c r="CY644">
        <v>0.34371337294578552</v>
      </c>
      <c r="CZ644">
        <v>0.30017966032028198</v>
      </c>
    </row>
    <row r="645" spans="1:104" x14ac:dyDescent="0.25">
      <c r="A645" t="s">
        <v>780</v>
      </c>
      <c r="B645" t="s">
        <v>169</v>
      </c>
      <c r="C645" t="s">
        <v>26</v>
      </c>
      <c r="D645" t="s">
        <v>183</v>
      </c>
      <c r="E645" t="s">
        <v>183</v>
      </c>
      <c r="F645">
        <v>2021</v>
      </c>
      <c r="G645" t="s">
        <v>176</v>
      </c>
      <c r="H645">
        <v>7</v>
      </c>
      <c r="I645">
        <v>27.720682144165039</v>
      </c>
      <c r="J645">
        <v>26.804197311401367</v>
      </c>
      <c r="K645">
        <v>26.176877975463867</v>
      </c>
      <c r="L645">
        <v>26.075496673583984</v>
      </c>
      <c r="M645">
        <v>27.084218978881836</v>
      </c>
      <c r="N645">
        <v>29.636119842529297</v>
      </c>
      <c r="O645">
        <v>32.784637451171875</v>
      </c>
      <c r="P645">
        <v>36.4097900390625</v>
      </c>
      <c r="Q645">
        <v>39.705055236816406</v>
      </c>
      <c r="R645">
        <v>42.447097778320312</v>
      </c>
      <c r="S645">
        <v>44.613895416259766</v>
      </c>
      <c r="T645">
        <v>45.752983093261719</v>
      </c>
      <c r="U645">
        <v>46.342655181884766</v>
      </c>
      <c r="V645">
        <v>46.756813049316406</v>
      </c>
      <c r="W645">
        <v>46.611259460449219</v>
      </c>
      <c r="X645">
        <v>45.875099182128906</v>
      </c>
      <c r="Y645">
        <v>44.451419830322266</v>
      </c>
      <c r="Z645">
        <v>42.068470001220703</v>
      </c>
      <c r="AA645">
        <v>39.029647827148437</v>
      </c>
      <c r="AB645">
        <v>37.392379760742187</v>
      </c>
      <c r="AC645">
        <v>36.9256591796875</v>
      </c>
      <c r="AD645">
        <v>34.817562103271484</v>
      </c>
      <c r="AE645">
        <v>32.137996673583984</v>
      </c>
      <c r="AF645">
        <v>29.810195922851562</v>
      </c>
      <c r="AG645">
        <v>-7.7044242061674595E-3</v>
      </c>
      <c r="AH645">
        <v>4.5600421726703644E-2</v>
      </c>
      <c r="AI645">
        <v>1.7899166792631149E-2</v>
      </c>
      <c r="AJ645">
        <v>4.2470607906579971E-2</v>
      </c>
      <c r="AK645">
        <v>-8.7565695866942406E-3</v>
      </c>
      <c r="AL645">
        <v>-4.240033682435751E-3</v>
      </c>
      <c r="AM645">
        <v>-0.15391738712787628</v>
      </c>
      <c r="AN645">
        <v>-4.1015371680259705E-2</v>
      </c>
      <c r="AO645">
        <v>6.3838809728622437E-2</v>
      </c>
      <c r="AP645">
        <v>0.12914328277111053</v>
      </c>
      <c r="AQ645">
        <v>0.39377889037132263</v>
      </c>
      <c r="AR645">
        <v>1.6461074352264404</v>
      </c>
      <c r="AS645">
        <v>1.6545599699020386</v>
      </c>
      <c r="AT645">
        <v>1.5551028251647949</v>
      </c>
      <c r="AU645">
        <v>1.4993181228637695</v>
      </c>
      <c r="AV645">
        <v>1.5165914297103882</v>
      </c>
      <c r="AW645">
        <v>1.5182301998138428</v>
      </c>
      <c r="AX645">
        <v>1.3171555995941162</v>
      </c>
      <c r="AY645">
        <v>0.40624645352363586</v>
      </c>
      <c r="AZ645">
        <v>0.26675704121589661</v>
      </c>
      <c r="BA645">
        <v>0.20439982414245605</v>
      </c>
      <c r="BB645">
        <v>0.13343198597431183</v>
      </c>
      <c r="BC645">
        <v>0.14362575113773346</v>
      </c>
      <c r="BD645">
        <v>0.15322612226009369</v>
      </c>
      <c r="BE645">
        <v>69.562637329101562</v>
      </c>
      <c r="BF645">
        <v>69.038833618164063</v>
      </c>
      <c r="BG645">
        <v>68.579742431640625</v>
      </c>
      <c r="BH645">
        <v>68.09661865234375</v>
      </c>
      <c r="BI645">
        <v>67.839454650878906</v>
      </c>
      <c r="BJ645">
        <v>67.825813293457031</v>
      </c>
      <c r="BK645">
        <v>69.015945434570313</v>
      </c>
      <c r="BL645">
        <v>70.974571228027344</v>
      </c>
      <c r="BM645">
        <v>75.506141662597656</v>
      </c>
      <c r="BN645">
        <v>77.26446533203125</v>
      </c>
      <c r="BO645">
        <v>79.013771057128906</v>
      </c>
      <c r="BP645">
        <v>78.52972412109375</v>
      </c>
      <c r="BQ645">
        <v>80.934028625488281</v>
      </c>
      <c r="BR645">
        <v>83.677093505859375</v>
      </c>
      <c r="BS645">
        <v>84.223785400390625</v>
      </c>
      <c r="BT645">
        <v>83.466850280761719</v>
      </c>
      <c r="BU645">
        <v>81.984878540039063</v>
      </c>
      <c r="BV645">
        <v>80.56878662109375</v>
      </c>
      <c r="BW645">
        <v>81.031341552734375</v>
      </c>
      <c r="BX645">
        <v>76.707931518554688</v>
      </c>
      <c r="BY645">
        <v>74.233818054199219</v>
      </c>
      <c r="BZ645">
        <v>72.989364624023438</v>
      </c>
      <c r="CA645">
        <v>71.812637329101562</v>
      </c>
      <c r="CB645">
        <v>71.77935791015625</v>
      </c>
      <c r="CC645">
        <v>0.24732570350170135</v>
      </c>
      <c r="CD645">
        <v>0.19836525619029999</v>
      </c>
      <c r="CE645">
        <v>0.16612119972705841</v>
      </c>
      <c r="CF645">
        <v>0.21765066683292389</v>
      </c>
      <c r="CG645">
        <v>0.26726177334785461</v>
      </c>
      <c r="CH645">
        <v>0.32866355776786804</v>
      </c>
      <c r="CI645">
        <v>0.28908729553222656</v>
      </c>
      <c r="CJ645">
        <v>0.28140002489089966</v>
      </c>
      <c r="CK645">
        <v>0.15138904750347137</v>
      </c>
      <c r="CL645">
        <v>0.27758646011352539</v>
      </c>
      <c r="CM645">
        <v>0.26113983988761902</v>
      </c>
      <c r="CN645">
        <v>0.25230491161346436</v>
      </c>
      <c r="CO645">
        <v>0.23140564560890198</v>
      </c>
      <c r="CP645">
        <v>0.2200264036655426</v>
      </c>
      <c r="CQ645">
        <v>0.23378083109855652</v>
      </c>
      <c r="CR645">
        <v>0.31416335701942444</v>
      </c>
      <c r="CS645">
        <v>0.25847426056861877</v>
      </c>
      <c r="CT645">
        <v>0.26371780037879944</v>
      </c>
      <c r="CU645">
        <v>0.30525669455528259</v>
      </c>
      <c r="CV645">
        <v>0.33937498927116394</v>
      </c>
      <c r="CW645">
        <v>0.36495742201805115</v>
      </c>
      <c r="CX645">
        <v>0.38406690955162048</v>
      </c>
      <c r="CY645">
        <v>0.34255188703536987</v>
      </c>
      <c r="CZ645">
        <v>0.29978284239768982</v>
      </c>
    </row>
    <row r="646" spans="1:104" x14ac:dyDescent="0.25">
      <c r="A646" t="s">
        <v>781</v>
      </c>
      <c r="B646" t="s">
        <v>169</v>
      </c>
      <c r="C646" t="s">
        <v>26</v>
      </c>
      <c r="D646" t="s">
        <v>183</v>
      </c>
      <c r="E646" t="s">
        <v>183</v>
      </c>
      <c r="F646">
        <v>2021</v>
      </c>
      <c r="G646" t="s">
        <v>177</v>
      </c>
      <c r="H646">
        <v>8</v>
      </c>
      <c r="I646">
        <v>28.860036849975586</v>
      </c>
      <c r="J646">
        <v>27.835664749145508</v>
      </c>
      <c r="K646">
        <v>27.179166793823242</v>
      </c>
      <c r="L646">
        <v>27.053337097167969</v>
      </c>
      <c r="M646">
        <v>28.133125305175781</v>
      </c>
      <c r="N646">
        <v>30.969276428222656</v>
      </c>
      <c r="O646">
        <v>34.621131896972656</v>
      </c>
      <c r="P646">
        <v>38.530551910400391</v>
      </c>
      <c r="Q646">
        <v>42.587696075439453</v>
      </c>
      <c r="R646">
        <v>45.881645202636719</v>
      </c>
      <c r="S646">
        <v>48.607124328613281</v>
      </c>
      <c r="T646">
        <v>49.998004913330078</v>
      </c>
      <c r="U646">
        <v>50.663593292236328</v>
      </c>
      <c r="V646">
        <v>51.066867828369141</v>
      </c>
      <c r="W646">
        <v>50.853916168212891</v>
      </c>
      <c r="X646">
        <v>49.772739410400391</v>
      </c>
      <c r="Y646">
        <v>47.958549499511719</v>
      </c>
      <c r="Z646">
        <v>45.387035369873047</v>
      </c>
      <c r="AA646">
        <v>41.954582214355469</v>
      </c>
      <c r="AB646">
        <v>40.422897338867188</v>
      </c>
      <c r="AC646">
        <v>39.249320983886719</v>
      </c>
      <c r="AD646">
        <v>36.690288543701172</v>
      </c>
      <c r="AE646">
        <v>33.725971221923828</v>
      </c>
      <c r="AF646">
        <v>31.239267349243164</v>
      </c>
      <c r="AG646">
        <v>-2.049491013167426E-4</v>
      </c>
      <c r="AH646">
        <v>4.7600492835044861E-2</v>
      </c>
      <c r="AI646">
        <v>2.7347788214683533E-2</v>
      </c>
      <c r="AJ646">
        <v>5.6862834841012955E-2</v>
      </c>
      <c r="AK646">
        <v>1.3719510287046432E-2</v>
      </c>
      <c r="AL646">
        <v>4.3017208576202393E-2</v>
      </c>
      <c r="AM646">
        <v>-0.12299353629350662</v>
      </c>
      <c r="AN646">
        <v>2.7492865920066833E-2</v>
      </c>
      <c r="AO646">
        <v>0.12698966264724731</v>
      </c>
      <c r="AP646">
        <v>0.16420982778072357</v>
      </c>
      <c r="AQ646">
        <v>0.44963088631629944</v>
      </c>
      <c r="AR646">
        <v>1.8334532976150513</v>
      </c>
      <c r="AS646">
        <v>1.8566545248031616</v>
      </c>
      <c r="AT646">
        <v>1.7453097105026245</v>
      </c>
      <c r="AU646">
        <v>1.6823419332504272</v>
      </c>
      <c r="AV646">
        <v>1.7205214500427246</v>
      </c>
      <c r="AW646">
        <v>1.7109171152114868</v>
      </c>
      <c r="AX646">
        <v>1.5180660486221313</v>
      </c>
      <c r="AY646">
        <v>0.53144818544387817</v>
      </c>
      <c r="AZ646">
        <v>0.34352943301200867</v>
      </c>
      <c r="BA646">
        <v>0.24945320188999176</v>
      </c>
      <c r="BB646">
        <v>0.17376600205898285</v>
      </c>
      <c r="BC646">
        <v>0.18402329087257385</v>
      </c>
      <c r="BD646">
        <v>0.18627479672431946</v>
      </c>
      <c r="BE646">
        <v>70.818939208984375</v>
      </c>
      <c r="BF646">
        <v>70.820098876953125</v>
      </c>
      <c r="BG646">
        <v>70.0816650390625</v>
      </c>
      <c r="BH646">
        <v>69.8316650390625</v>
      </c>
      <c r="BI646">
        <v>69.319175720214844</v>
      </c>
      <c r="BJ646">
        <v>69.080741882324219</v>
      </c>
      <c r="BK646">
        <v>69.092308044433594</v>
      </c>
      <c r="BL646">
        <v>71.22454833984375</v>
      </c>
      <c r="BM646">
        <v>76.087593078613281</v>
      </c>
      <c r="BN646">
        <v>80.517730712890625</v>
      </c>
      <c r="BO646">
        <v>85.414306640625</v>
      </c>
      <c r="BP646">
        <v>87.118965148925781</v>
      </c>
      <c r="BQ646">
        <v>88.834037780761719</v>
      </c>
      <c r="BR646">
        <v>87.63031005859375</v>
      </c>
      <c r="BS646">
        <v>88.617347717285156</v>
      </c>
      <c r="BT646">
        <v>88.652969360351563</v>
      </c>
      <c r="BU646">
        <v>87.902053833007813</v>
      </c>
      <c r="BV646">
        <v>87.890487670898438</v>
      </c>
      <c r="BW646">
        <v>83.290855407714844</v>
      </c>
      <c r="BX646">
        <v>80.337593078613281</v>
      </c>
      <c r="BY646">
        <v>76.442855834960938</v>
      </c>
      <c r="BZ646">
        <v>74.475936889648438</v>
      </c>
      <c r="CA646">
        <v>73.737510681152344</v>
      </c>
      <c r="CB646">
        <v>73.692626953125</v>
      </c>
      <c r="CC646">
        <v>0.25287425518035889</v>
      </c>
      <c r="CD646">
        <v>0.20225873589515686</v>
      </c>
      <c r="CE646">
        <v>0.16949945688247681</v>
      </c>
      <c r="CF646">
        <v>0.22191157937049866</v>
      </c>
      <c r="CG646">
        <v>0.27258977293968201</v>
      </c>
      <c r="CH646">
        <v>0.33745411038398743</v>
      </c>
      <c r="CI646">
        <v>0.29758238792419434</v>
      </c>
      <c r="CJ646">
        <v>0.2881675660610199</v>
      </c>
      <c r="CK646">
        <v>0.15667158365249634</v>
      </c>
      <c r="CL646">
        <v>0.28917369246482849</v>
      </c>
      <c r="CM646">
        <v>0.27421483397483826</v>
      </c>
      <c r="CN646">
        <v>0.26628959178924561</v>
      </c>
      <c r="CO646">
        <v>0.24465155601501465</v>
      </c>
      <c r="CP646">
        <v>0.23249967396259308</v>
      </c>
      <c r="CQ646">
        <v>0.24713346362113953</v>
      </c>
      <c r="CR646">
        <v>0.32951325178146362</v>
      </c>
      <c r="CS646">
        <v>0.26923719048500061</v>
      </c>
      <c r="CT646">
        <v>0.27613177895545959</v>
      </c>
      <c r="CU646">
        <v>0.31986019015312195</v>
      </c>
      <c r="CV646">
        <v>0.35727417469024658</v>
      </c>
      <c r="CW646">
        <v>0.37924095988273621</v>
      </c>
      <c r="CX646">
        <v>0.39693295955657959</v>
      </c>
      <c r="CY646">
        <v>0.35295209288597107</v>
      </c>
      <c r="CZ646">
        <v>0.30825850367546082</v>
      </c>
    </row>
    <row r="647" spans="1:104" x14ac:dyDescent="0.25">
      <c r="A647" t="s">
        <v>782</v>
      </c>
      <c r="B647" t="s">
        <v>169</v>
      </c>
      <c r="C647" t="s">
        <v>26</v>
      </c>
      <c r="D647" t="s">
        <v>183</v>
      </c>
      <c r="E647" t="s">
        <v>183</v>
      </c>
      <c r="F647">
        <v>2021</v>
      </c>
      <c r="G647" t="s">
        <v>178</v>
      </c>
      <c r="H647">
        <v>9</v>
      </c>
      <c r="I647">
        <v>29.750213623046875</v>
      </c>
      <c r="J647">
        <v>28.718730926513672</v>
      </c>
      <c r="K647">
        <v>28.065542221069336</v>
      </c>
      <c r="L647">
        <v>28.000398635864258</v>
      </c>
      <c r="M647">
        <v>29.263616561889648</v>
      </c>
      <c r="N647">
        <v>32.360000610351562</v>
      </c>
      <c r="O647">
        <v>36.792293548583984</v>
      </c>
      <c r="P647">
        <v>40.970550537109375</v>
      </c>
      <c r="Q647">
        <v>46.116039276123047</v>
      </c>
      <c r="R647">
        <v>50.319915771484375</v>
      </c>
      <c r="S647">
        <v>53.464309692382813</v>
      </c>
      <c r="T647">
        <v>55.100921630859375</v>
      </c>
      <c r="U647">
        <v>55.702312469482422</v>
      </c>
      <c r="V647">
        <v>55.954212188720703</v>
      </c>
      <c r="W647">
        <v>55.459484100341797</v>
      </c>
      <c r="X647">
        <v>53.796707153320312</v>
      </c>
      <c r="Y647">
        <v>51.196392059326172</v>
      </c>
      <c r="Z647">
        <v>48.198410034179688</v>
      </c>
      <c r="AA647">
        <v>44.634933471679688</v>
      </c>
      <c r="AB647">
        <v>43.629451751708984</v>
      </c>
      <c r="AC647">
        <v>41.295803070068359</v>
      </c>
      <c r="AD647">
        <v>38.258251190185547</v>
      </c>
      <c r="AE647">
        <v>34.953239440917969</v>
      </c>
      <c r="AF647">
        <v>32.339107513427734</v>
      </c>
      <c r="AG647">
        <v>1.0962878353893757E-2</v>
      </c>
      <c r="AH647">
        <v>4.79869544506073E-2</v>
      </c>
      <c r="AI647">
        <v>3.9919842034578323E-2</v>
      </c>
      <c r="AJ647">
        <v>7.5411364436149597E-2</v>
      </c>
      <c r="AK647">
        <v>4.6964608132839203E-2</v>
      </c>
      <c r="AL647">
        <v>0.11276257783174515</v>
      </c>
      <c r="AM647">
        <v>-7.074495404958725E-2</v>
      </c>
      <c r="AN647">
        <v>0.13276007771492004</v>
      </c>
      <c r="AO647">
        <v>0.22527520358562469</v>
      </c>
      <c r="AP647">
        <v>0.21993330121040344</v>
      </c>
      <c r="AQ647">
        <v>0.53448814153671265</v>
      </c>
      <c r="AR647">
        <v>2.0981838703155518</v>
      </c>
      <c r="AS647">
        <v>2.1390354633331299</v>
      </c>
      <c r="AT647">
        <v>2.0027835369110107</v>
      </c>
      <c r="AU647">
        <v>1.919453501701355</v>
      </c>
      <c r="AV647">
        <v>1.9896224737167358</v>
      </c>
      <c r="AW647">
        <v>1.9501494169235229</v>
      </c>
      <c r="AX647">
        <v>1.7620633840560913</v>
      </c>
      <c r="AY647">
        <v>0.70508736371994019</v>
      </c>
      <c r="AZ647">
        <v>0.45001569390296936</v>
      </c>
      <c r="BA647">
        <v>0.3075067400932312</v>
      </c>
      <c r="BB647">
        <v>0.22681741416454315</v>
      </c>
      <c r="BC647">
        <v>0.23522938787937164</v>
      </c>
      <c r="BD647">
        <v>0.22620980441570282</v>
      </c>
      <c r="BE647">
        <v>73.342620849609375</v>
      </c>
      <c r="BF647">
        <v>73.284736633300781</v>
      </c>
      <c r="BG647">
        <v>72.046310424804687</v>
      </c>
      <c r="BH647">
        <v>72.034736633300781</v>
      </c>
      <c r="BI647">
        <v>72.738426208496094</v>
      </c>
      <c r="BJ647">
        <v>70.592620849609375</v>
      </c>
      <c r="BK647">
        <v>72.523155212402344</v>
      </c>
      <c r="BL647">
        <v>74.180534362792969</v>
      </c>
      <c r="BM647">
        <v>82.902671813964844</v>
      </c>
      <c r="BN647">
        <v>88.3795166015625</v>
      </c>
      <c r="BO647">
        <v>94.502151489257813</v>
      </c>
      <c r="BP647">
        <v>98.432685852050781</v>
      </c>
      <c r="BQ647">
        <v>99.009025573730469</v>
      </c>
      <c r="BR647">
        <v>96.601646423339844</v>
      </c>
      <c r="BS647">
        <v>95.467422485351563</v>
      </c>
      <c r="BT647">
        <v>93.083198547363281</v>
      </c>
      <c r="BU647">
        <v>93.629508972167969</v>
      </c>
      <c r="BV647">
        <v>93.402664184570313</v>
      </c>
      <c r="BW647">
        <v>89.506866455078125</v>
      </c>
      <c r="BX647">
        <v>84.861061096191406</v>
      </c>
      <c r="BY647">
        <v>80.71527099609375</v>
      </c>
      <c r="BZ647">
        <v>79.726844787597656</v>
      </c>
      <c r="CA647">
        <v>78.703689575195313</v>
      </c>
      <c r="CB647">
        <v>75.023155212402344</v>
      </c>
      <c r="CC647">
        <v>0.25215542316436768</v>
      </c>
      <c r="CD647">
        <v>0.20166312158107758</v>
      </c>
      <c r="CE647">
        <v>0.16924448311328888</v>
      </c>
      <c r="CF647">
        <v>0.22208099067211151</v>
      </c>
      <c r="CG647">
        <v>0.27557528018951416</v>
      </c>
      <c r="CH647">
        <v>0.34233662486076355</v>
      </c>
      <c r="CI647">
        <v>0.30745607614517212</v>
      </c>
      <c r="CJ647">
        <v>0.29826900362968445</v>
      </c>
      <c r="CK647">
        <v>0.16570961475372314</v>
      </c>
      <c r="CL647">
        <v>0.31211334466934204</v>
      </c>
      <c r="CM647">
        <v>0.29782596230506897</v>
      </c>
      <c r="CN647">
        <v>0.29018133878707886</v>
      </c>
      <c r="CO647">
        <v>0.26634648442268372</v>
      </c>
      <c r="CP647">
        <v>0.2518155574798584</v>
      </c>
      <c r="CQ647">
        <v>0.26620018482208252</v>
      </c>
      <c r="CR647">
        <v>0.35144466161727905</v>
      </c>
      <c r="CS647">
        <v>0.28284168243408203</v>
      </c>
      <c r="CT647">
        <v>0.28887051343917847</v>
      </c>
      <c r="CU647">
        <v>0.33477970957756042</v>
      </c>
      <c r="CV647">
        <v>0.37636113166809082</v>
      </c>
      <c r="CW647">
        <v>0.39155557751655579</v>
      </c>
      <c r="CX647">
        <v>0.40529713034629822</v>
      </c>
      <c r="CY647">
        <v>0.35723024606704712</v>
      </c>
      <c r="CZ647">
        <v>0.31139454245567322</v>
      </c>
    </row>
    <row r="648" spans="1:104" x14ac:dyDescent="0.25">
      <c r="A648" t="s">
        <v>783</v>
      </c>
      <c r="B648" t="s">
        <v>169</v>
      </c>
      <c r="C648" t="s">
        <v>26</v>
      </c>
      <c r="D648" t="s">
        <v>183</v>
      </c>
      <c r="E648" t="s">
        <v>183</v>
      </c>
      <c r="F648">
        <v>2021</v>
      </c>
      <c r="G648" t="s">
        <v>179</v>
      </c>
      <c r="H648">
        <v>10</v>
      </c>
      <c r="I648">
        <v>27.765466690063477</v>
      </c>
      <c r="J648">
        <v>26.824283599853516</v>
      </c>
      <c r="K648">
        <v>26.209354400634766</v>
      </c>
      <c r="L648">
        <v>26.071975708007813</v>
      </c>
      <c r="M648">
        <v>27.087436676025391</v>
      </c>
      <c r="N648">
        <v>29.599611282348633</v>
      </c>
      <c r="O648">
        <v>33.633407592773438</v>
      </c>
      <c r="P648">
        <v>36.8521728515625</v>
      </c>
      <c r="Q648">
        <v>40.848606109619141</v>
      </c>
      <c r="R648">
        <v>44.441993713378906</v>
      </c>
      <c r="S648">
        <v>47.504955291748047</v>
      </c>
      <c r="T648">
        <v>49.424957275390625</v>
      </c>
      <c r="U648">
        <v>50.402523040771484</v>
      </c>
      <c r="V648">
        <v>51.185302734375</v>
      </c>
      <c r="W648">
        <v>50.931247711181641</v>
      </c>
      <c r="X648">
        <v>49.452613830566406</v>
      </c>
      <c r="Y648">
        <v>47.038322448730469</v>
      </c>
      <c r="Z648">
        <v>44.053421020507812</v>
      </c>
      <c r="AA648">
        <v>41.822315216064453</v>
      </c>
      <c r="AB648">
        <v>40.187007904052734</v>
      </c>
      <c r="AC648">
        <v>37.934188842773438</v>
      </c>
      <c r="AD648">
        <v>35.210590362548828</v>
      </c>
      <c r="AE648">
        <v>32.297100067138672</v>
      </c>
      <c r="AF648">
        <v>29.939296722412109</v>
      </c>
      <c r="AG648">
        <v>-4.9389083869755268E-3</v>
      </c>
      <c r="AH648">
        <v>4.6621546149253845E-2</v>
      </c>
      <c r="AI648">
        <v>2.154851146042347E-2</v>
      </c>
      <c r="AJ648">
        <v>4.794064536690712E-2</v>
      </c>
      <c r="AK648">
        <v>-3.3364296541549265E-4</v>
      </c>
      <c r="AL648">
        <v>1.3277258723974228E-2</v>
      </c>
      <c r="AM648">
        <v>-0.14353688061237335</v>
      </c>
      <c r="AN648">
        <v>-1.5504417009651661E-2</v>
      </c>
      <c r="AO648">
        <v>8.9240990579128265E-2</v>
      </c>
      <c r="AP648">
        <v>0.14719438552856445</v>
      </c>
      <c r="AQ648">
        <v>0.43495592474937439</v>
      </c>
      <c r="AR648">
        <v>1.8141125440597534</v>
      </c>
      <c r="AS648">
        <v>1.8354271650314331</v>
      </c>
      <c r="AT648">
        <v>1.7372708320617676</v>
      </c>
      <c r="AU648">
        <v>1.6720321178436279</v>
      </c>
      <c r="AV648">
        <v>1.6777173280715942</v>
      </c>
      <c r="AW648">
        <v>1.6479271650314331</v>
      </c>
      <c r="AX648">
        <v>1.4335935115814209</v>
      </c>
      <c r="AY648">
        <v>0.47334501147270203</v>
      </c>
      <c r="AZ648">
        <v>0.30735456943511963</v>
      </c>
      <c r="BA648">
        <v>0.2246333509683609</v>
      </c>
      <c r="BB648">
        <v>0.14898496866226196</v>
      </c>
      <c r="BC648">
        <v>0.1592363715171814</v>
      </c>
      <c r="BD648">
        <v>0.16678404808044434</v>
      </c>
      <c r="BE648">
        <v>70.1165771484375</v>
      </c>
      <c r="BF648">
        <v>68.401336669921875</v>
      </c>
      <c r="BG648">
        <v>69.069297790527344</v>
      </c>
      <c r="BH648">
        <v>68.582038879394531</v>
      </c>
      <c r="BI648">
        <v>66.878395080566406</v>
      </c>
      <c r="BJ648">
        <v>66.628395080566406</v>
      </c>
      <c r="BK648">
        <v>67.557937622070312</v>
      </c>
      <c r="BL648">
        <v>67.582038879394531</v>
      </c>
      <c r="BM648">
        <v>74.029594421386719</v>
      </c>
      <c r="BN648">
        <v>78.732780456542969</v>
      </c>
      <c r="BO648">
        <v>82.949638366699219</v>
      </c>
      <c r="BP648">
        <v>83.55230712890625</v>
      </c>
      <c r="BQ648">
        <v>84.042106628417969</v>
      </c>
      <c r="BR648">
        <v>85.030754089355469</v>
      </c>
      <c r="BS648">
        <v>84.74505615234375</v>
      </c>
      <c r="BT648">
        <v>85.437347412109375</v>
      </c>
      <c r="BU648">
        <v>84.745986938476562</v>
      </c>
      <c r="BV648">
        <v>81.348426818847656</v>
      </c>
      <c r="BW648">
        <v>77.668418884277344</v>
      </c>
      <c r="BX648">
        <v>73.819297790527344</v>
      </c>
      <c r="BY648">
        <v>72.343635559082031</v>
      </c>
      <c r="BZ648">
        <v>69.924751281738281</v>
      </c>
      <c r="CA648">
        <v>68.697921752929688</v>
      </c>
      <c r="CB648">
        <v>68.186332702636719</v>
      </c>
      <c r="CC648">
        <v>0.25110441446304321</v>
      </c>
      <c r="CD648">
        <v>0.20069481432437897</v>
      </c>
      <c r="CE648">
        <v>0.16798765957355499</v>
      </c>
      <c r="CF648">
        <v>0.21926365792751312</v>
      </c>
      <c r="CG648">
        <v>0.26930868625640869</v>
      </c>
      <c r="CH648">
        <v>0.32848173379898071</v>
      </c>
      <c r="CI648">
        <v>0.29415738582611084</v>
      </c>
      <c r="CJ648">
        <v>0.28534063696861267</v>
      </c>
      <c r="CK648">
        <v>0.15654222667217255</v>
      </c>
      <c r="CL648">
        <v>0.29151672124862671</v>
      </c>
      <c r="CM648">
        <v>0.27877306938171387</v>
      </c>
      <c r="CN648">
        <v>0.27291834354400635</v>
      </c>
      <c r="CO648">
        <v>0.25113928318023682</v>
      </c>
      <c r="CP648">
        <v>0.2404719740152359</v>
      </c>
      <c r="CQ648">
        <v>0.25516811013221741</v>
      </c>
      <c r="CR648">
        <v>0.33755141496658325</v>
      </c>
      <c r="CS648">
        <v>0.2724054753780365</v>
      </c>
      <c r="CT648">
        <v>0.27732321619987488</v>
      </c>
      <c r="CU648">
        <v>0.32454878091812134</v>
      </c>
      <c r="CV648">
        <v>0.35994744300842285</v>
      </c>
      <c r="CW648">
        <v>0.37562352418899536</v>
      </c>
      <c r="CX648">
        <v>0.3897373378276825</v>
      </c>
      <c r="CY648">
        <v>0.34714335203170776</v>
      </c>
      <c r="CZ648">
        <v>0.30474773049354553</v>
      </c>
    </row>
    <row r="649" spans="1:104" x14ac:dyDescent="0.25">
      <c r="A649" t="s">
        <v>784</v>
      </c>
      <c r="B649" t="s">
        <v>169</v>
      </c>
      <c r="C649" t="s">
        <v>26</v>
      </c>
      <c r="D649" t="s">
        <v>183</v>
      </c>
      <c r="E649" t="s">
        <v>183</v>
      </c>
      <c r="F649">
        <v>2021</v>
      </c>
      <c r="G649" t="s">
        <v>180</v>
      </c>
      <c r="H649">
        <v>11</v>
      </c>
      <c r="I649">
        <v>25.509592056274414</v>
      </c>
      <c r="J649">
        <v>24.77424430847168</v>
      </c>
      <c r="K649">
        <v>24.315021514892578</v>
      </c>
      <c r="L649">
        <v>24.316551208496094</v>
      </c>
      <c r="M649">
        <v>25.346662521362305</v>
      </c>
      <c r="N649">
        <v>27.657938003540039</v>
      </c>
      <c r="O649">
        <v>30.697969436645508</v>
      </c>
      <c r="P649">
        <v>33.820728302001953</v>
      </c>
      <c r="Q649">
        <v>37.225318908691406</v>
      </c>
      <c r="R649">
        <v>40.022121429443359</v>
      </c>
      <c r="S649">
        <v>42.376571655273437</v>
      </c>
      <c r="T649">
        <v>43.704761505126953</v>
      </c>
      <c r="U649">
        <v>44.384090423583984</v>
      </c>
      <c r="V649">
        <v>44.970649719238281</v>
      </c>
      <c r="W649">
        <v>44.607196807861328</v>
      </c>
      <c r="X649">
        <v>43.0467529296875</v>
      </c>
      <c r="Y649">
        <v>41.292903900146484</v>
      </c>
      <c r="Z649">
        <v>40.268161773681641</v>
      </c>
      <c r="AA649">
        <v>37.416126251220703</v>
      </c>
      <c r="AB649">
        <v>35.425765991210937</v>
      </c>
      <c r="AC649">
        <v>33.738479614257812</v>
      </c>
      <c r="AD649">
        <v>31.545669555664063</v>
      </c>
      <c r="AE649">
        <v>29.135650634765625</v>
      </c>
      <c r="AF649">
        <v>27.199064254760742</v>
      </c>
      <c r="AG649">
        <v>-1.6945751383900642E-2</v>
      </c>
      <c r="AH649">
        <v>4.2890213429927826E-2</v>
      </c>
      <c r="AI649">
        <v>6.1936816200613976E-3</v>
      </c>
      <c r="AJ649">
        <v>2.4591689929366112E-2</v>
      </c>
      <c r="AK649">
        <v>-3.6707237362861633E-2</v>
      </c>
      <c r="AL649">
        <v>-6.1686713248491287E-2</v>
      </c>
      <c r="AM649">
        <v>-0.19272550940513611</v>
      </c>
      <c r="AN649">
        <v>-0.12600000202655792</v>
      </c>
      <c r="AO649">
        <v>-1.2332013808190823E-2</v>
      </c>
      <c r="AP649">
        <v>9.2560283839702606E-2</v>
      </c>
      <c r="AQ649">
        <v>0.35459679365158081</v>
      </c>
      <c r="AR649">
        <v>1.556144118309021</v>
      </c>
      <c r="AS649">
        <v>1.555567741394043</v>
      </c>
      <c r="AT649">
        <v>1.4701588153839111</v>
      </c>
      <c r="AU649">
        <v>1.4143961668014526</v>
      </c>
      <c r="AV649">
        <v>1.3638424873352051</v>
      </c>
      <c r="AW649">
        <v>1.344534158706665</v>
      </c>
      <c r="AX649">
        <v>1.1458842754364014</v>
      </c>
      <c r="AY649">
        <v>0.27336126565933228</v>
      </c>
      <c r="AZ649">
        <v>0.18619471788406372</v>
      </c>
      <c r="BA649">
        <v>0.15293359756469727</v>
      </c>
      <c r="BB649">
        <v>8.5073672235012054E-2</v>
      </c>
      <c r="BC649">
        <v>9.4540469348430634E-2</v>
      </c>
      <c r="BD649">
        <v>0.11325126141309738</v>
      </c>
      <c r="BE649">
        <v>59.970138549804688</v>
      </c>
      <c r="BF649">
        <v>59.697868347167969</v>
      </c>
      <c r="BG649">
        <v>58.900779724121094</v>
      </c>
      <c r="BH649">
        <v>58.626884460449219</v>
      </c>
      <c r="BI649">
        <v>58.4012451171875</v>
      </c>
      <c r="BJ649">
        <v>57.161914825439453</v>
      </c>
      <c r="BK649">
        <v>57.820285797119141</v>
      </c>
      <c r="BL649">
        <v>60.273662567138672</v>
      </c>
      <c r="BM649">
        <v>67.57672119140625</v>
      </c>
      <c r="BN649">
        <v>75.186843872070312</v>
      </c>
      <c r="BO649">
        <v>78.778938293457031</v>
      </c>
      <c r="BP649">
        <v>81.813491821289063</v>
      </c>
      <c r="BQ649">
        <v>84.278709411621094</v>
      </c>
      <c r="BR649">
        <v>83.588554382324219</v>
      </c>
      <c r="BS649">
        <v>83.407211303710938</v>
      </c>
      <c r="BT649">
        <v>82.929718017578125</v>
      </c>
      <c r="BU649">
        <v>80.464744567871094</v>
      </c>
      <c r="BV649">
        <v>75.319358825683594</v>
      </c>
      <c r="BW649">
        <v>69.982429504394531</v>
      </c>
      <c r="BX649">
        <v>65.720832824707031</v>
      </c>
      <c r="BY649">
        <v>64.744026184082031</v>
      </c>
      <c r="BZ649">
        <v>61.77789306640625</v>
      </c>
      <c r="CA649">
        <v>60.732666015625</v>
      </c>
      <c r="CB649">
        <v>59.244495391845703</v>
      </c>
      <c r="CC649">
        <v>0.24500398337841034</v>
      </c>
      <c r="CD649">
        <v>0.19609498977661133</v>
      </c>
      <c r="CE649">
        <v>0.16466893255710602</v>
      </c>
      <c r="CF649">
        <v>0.21601429581642151</v>
      </c>
      <c r="CG649">
        <v>0.2663080096244812</v>
      </c>
      <c r="CH649">
        <v>0.32265284657478333</v>
      </c>
      <c r="CI649">
        <v>0.2858770489692688</v>
      </c>
      <c r="CJ649">
        <v>0.28013929724693298</v>
      </c>
      <c r="CK649">
        <v>0.15307140350341797</v>
      </c>
      <c r="CL649">
        <v>0.28374910354614258</v>
      </c>
      <c r="CM649">
        <v>0.27012574672698975</v>
      </c>
      <c r="CN649">
        <v>0.26302829384803772</v>
      </c>
      <c r="CO649">
        <v>0.24212104082107544</v>
      </c>
      <c r="CP649">
        <v>0.23207812011241913</v>
      </c>
      <c r="CQ649">
        <v>0.24635745584964752</v>
      </c>
      <c r="CR649">
        <v>0.32475548982620239</v>
      </c>
      <c r="CS649">
        <v>0.2623848021030426</v>
      </c>
      <c r="CT649">
        <v>0.26917010545730591</v>
      </c>
      <c r="CU649">
        <v>0.30855664610862732</v>
      </c>
      <c r="CV649">
        <v>0.33950516581535339</v>
      </c>
      <c r="CW649">
        <v>0.3593786358833313</v>
      </c>
      <c r="CX649">
        <v>0.37618449330329895</v>
      </c>
      <c r="CY649">
        <v>0.33554169535636902</v>
      </c>
      <c r="CZ649">
        <v>0.29547256231307983</v>
      </c>
    </row>
    <row r="650" spans="1:104" x14ac:dyDescent="0.25">
      <c r="A650" t="s">
        <v>785</v>
      </c>
      <c r="B650" t="s">
        <v>169</v>
      </c>
      <c r="C650" t="s">
        <v>26</v>
      </c>
      <c r="D650" t="s">
        <v>183</v>
      </c>
      <c r="E650" t="s">
        <v>183</v>
      </c>
      <c r="F650">
        <v>2021</v>
      </c>
      <c r="G650" t="s">
        <v>181</v>
      </c>
      <c r="H650">
        <v>12</v>
      </c>
      <c r="I650">
        <v>22.961797714233398</v>
      </c>
      <c r="J650">
        <v>22.450580596923828</v>
      </c>
      <c r="K650">
        <v>22.249582290649414</v>
      </c>
      <c r="L650">
        <v>22.369298934936523</v>
      </c>
      <c r="M650">
        <v>23.397146224975586</v>
      </c>
      <c r="N650">
        <v>25.635765075683594</v>
      </c>
      <c r="O650">
        <v>28.565586090087891</v>
      </c>
      <c r="P650">
        <v>31.21923828125</v>
      </c>
      <c r="Q650">
        <v>33.134197235107422</v>
      </c>
      <c r="R650">
        <v>33.783657073974609</v>
      </c>
      <c r="S650">
        <v>33.945030212402344</v>
      </c>
      <c r="T650">
        <v>33.539825439453125</v>
      </c>
      <c r="U650">
        <v>33.061740875244141</v>
      </c>
      <c r="V650">
        <v>32.678356170654297</v>
      </c>
      <c r="W650">
        <v>32.147907257080078</v>
      </c>
      <c r="X650">
        <v>31.351583480834961</v>
      </c>
      <c r="Y650">
        <v>31.122251510620117</v>
      </c>
      <c r="Z650">
        <v>32.152896881103516</v>
      </c>
      <c r="AA650">
        <v>31.418205261230469</v>
      </c>
      <c r="AB650">
        <v>30.144302368164063</v>
      </c>
      <c r="AC650">
        <v>28.977687835693359</v>
      </c>
      <c r="AD650">
        <v>27.547561645507812</v>
      </c>
      <c r="AE650">
        <v>25.727441787719727</v>
      </c>
      <c r="AF650">
        <v>24.293354034423828</v>
      </c>
      <c r="AG650">
        <v>-5.5176302790641785E-2</v>
      </c>
      <c r="AH650">
        <v>3.76424640417099E-2</v>
      </c>
      <c r="AI650">
        <v>-3.979574516415596E-2</v>
      </c>
      <c r="AJ650">
        <v>-4.3985366821289063E-2</v>
      </c>
      <c r="AK650">
        <v>-0.15305182337760925</v>
      </c>
      <c r="AL650">
        <v>-0.29872480034828186</v>
      </c>
      <c r="AM650">
        <v>-0.37603747844696045</v>
      </c>
      <c r="AN650">
        <v>-0.47394087910652161</v>
      </c>
      <c r="AO650">
        <v>-0.30860450863838196</v>
      </c>
      <c r="AP650">
        <v>-5.2981249988079071E-2</v>
      </c>
      <c r="AQ650">
        <v>0.15296144783496857</v>
      </c>
      <c r="AR650">
        <v>0.94632577896118164</v>
      </c>
      <c r="AS650">
        <v>0.87111508846282959</v>
      </c>
      <c r="AT650">
        <v>0.79813045263290405</v>
      </c>
      <c r="AU650">
        <v>0.76542305946350098</v>
      </c>
      <c r="AV650">
        <v>0.6091344952583313</v>
      </c>
      <c r="AW650">
        <v>0.62473756074905396</v>
      </c>
      <c r="AX650">
        <v>0.42381691932678223</v>
      </c>
      <c r="AY650">
        <v>-0.23862418532371521</v>
      </c>
      <c r="AZ650">
        <v>-0.11550740152597427</v>
      </c>
      <c r="BA650">
        <v>-2.6482639834284782E-2</v>
      </c>
      <c r="BB650">
        <v>-8.7850704789161682E-2</v>
      </c>
      <c r="BC650">
        <v>-8.0178901553153992E-2</v>
      </c>
      <c r="BD650">
        <v>-2.7738669887185097E-2</v>
      </c>
      <c r="BE650">
        <v>47.424129486083984</v>
      </c>
      <c r="BF650">
        <v>46.924129486083984</v>
      </c>
      <c r="BG650">
        <v>45.470561981201172</v>
      </c>
      <c r="BH650">
        <v>45.197349548339844</v>
      </c>
      <c r="BI650">
        <v>45.424129486083984</v>
      </c>
      <c r="BJ650">
        <v>45.377693176269531</v>
      </c>
      <c r="BK650">
        <v>44.42413330078125</v>
      </c>
      <c r="BL650">
        <v>45.400909423828125</v>
      </c>
      <c r="BM650">
        <v>47.854480743408203</v>
      </c>
      <c r="BN650">
        <v>50.819652557373047</v>
      </c>
      <c r="BO650">
        <v>53.011608123779297</v>
      </c>
      <c r="BP650">
        <v>53.284824371337891</v>
      </c>
      <c r="BQ650">
        <v>54.046436309814453</v>
      </c>
      <c r="BR650">
        <v>55.046436309814453</v>
      </c>
      <c r="BS650">
        <v>55.976783752441406</v>
      </c>
      <c r="BT650">
        <v>55.05804443359375</v>
      </c>
      <c r="BU650">
        <v>54.319652557373047</v>
      </c>
      <c r="BV650">
        <v>50.935737609863281</v>
      </c>
      <c r="BW650">
        <v>49.435737609863281</v>
      </c>
      <c r="BX650">
        <v>48.720561981201172</v>
      </c>
      <c r="BY650">
        <v>46.790214538574219</v>
      </c>
      <c r="BZ650">
        <v>47.947349548339844</v>
      </c>
      <c r="CA650">
        <v>46.232170104980469</v>
      </c>
      <c r="CB650">
        <v>45.505390167236328</v>
      </c>
      <c r="CC650">
        <v>0.30669841170310974</v>
      </c>
      <c r="CD650">
        <v>0.24682438373565674</v>
      </c>
      <c r="CE650">
        <v>0.20945796370506287</v>
      </c>
      <c r="CF650">
        <v>0.27513352036476135</v>
      </c>
      <c r="CG650">
        <v>0.33902469277381897</v>
      </c>
      <c r="CH650">
        <v>0.4095885157585144</v>
      </c>
      <c r="CI650">
        <v>0.36567965149879456</v>
      </c>
      <c r="CJ650">
        <v>0.35106846690177917</v>
      </c>
      <c r="CK650">
        <v>0.18577580153942108</v>
      </c>
      <c r="CL650">
        <v>0.33014789223670959</v>
      </c>
      <c r="CM650">
        <v>0.30060833692550659</v>
      </c>
      <c r="CN650">
        <v>0.28131496906280518</v>
      </c>
      <c r="CO650">
        <v>0.25293838977813721</v>
      </c>
      <c r="CP650">
        <v>0.2363918125629425</v>
      </c>
      <c r="CQ650">
        <v>0.24971987307071686</v>
      </c>
      <c r="CR650">
        <v>0.33668196201324463</v>
      </c>
      <c r="CS650">
        <v>0.28402769565582275</v>
      </c>
      <c r="CT650">
        <v>0.30760025978088379</v>
      </c>
      <c r="CU650">
        <v>0.36758103966712952</v>
      </c>
      <c r="CV650">
        <v>0.40960028767585754</v>
      </c>
      <c r="CW650">
        <v>0.43539571762084961</v>
      </c>
      <c r="CX650">
        <v>0.46206825971603394</v>
      </c>
      <c r="CY650">
        <v>0.41352760791778564</v>
      </c>
      <c r="CZ650">
        <v>0.36520341038703918</v>
      </c>
    </row>
    <row r="651" spans="1:104" x14ac:dyDescent="0.25">
      <c r="A651" t="s">
        <v>786</v>
      </c>
      <c r="B651" t="s">
        <v>169</v>
      </c>
      <c r="C651" t="s">
        <v>26</v>
      </c>
      <c r="D651" t="s">
        <v>183</v>
      </c>
      <c r="E651" t="s">
        <v>183</v>
      </c>
      <c r="F651">
        <v>2021</v>
      </c>
      <c r="G651" t="s">
        <v>182</v>
      </c>
      <c r="H651">
        <v>8</v>
      </c>
      <c r="I651">
        <v>28.763494491577148</v>
      </c>
      <c r="J651">
        <v>27.746236801147461</v>
      </c>
      <c r="K651">
        <v>27.093280792236328</v>
      </c>
      <c r="L651">
        <v>26.968837738037109</v>
      </c>
      <c r="M651">
        <v>28.040737152099609</v>
      </c>
      <c r="N651">
        <v>30.859415054321289</v>
      </c>
      <c r="O651">
        <v>34.497406005859375</v>
      </c>
      <c r="P651">
        <v>38.367008209228516</v>
      </c>
      <c r="Q651">
        <v>42.356910705566406</v>
      </c>
      <c r="R651">
        <v>45.579452514648438</v>
      </c>
      <c r="S651">
        <v>48.242362976074219</v>
      </c>
      <c r="T651">
        <v>49.604049682617188</v>
      </c>
      <c r="U651">
        <v>50.265636444091797</v>
      </c>
      <c r="V651">
        <v>50.681850433349609</v>
      </c>
      <c r="W651">
        <v>50.486297607421875</v>
      </c>
      <c r="X651">
        <v>49.422183990478516</v>
      </c>
      <c r="Y651">
        <v>47.637298583984375</v>
      </c>
      <c r="Z651">
        <v>45.090950012207031</v>
      </c>
      <c r="AA651">
        <v>41.707542419433594</v>
      </c>
      <c r="AB651">
        <v>40.198490142822266</v>
      </c>
      <c r="AC651">
        <v>39.052032470703125</v>
      </c>
      <c r="AD651">
        <v>36.520099639892578</v>
      </c>
      <c r="AE651">
        <v>33.576087951660156</v>
      </c>
      <c r="AF651">
        <v>31.104284286499023</v>
      </c>
      <c r="AG651">
        <v>-1.7809494165703654E-3</v>
      </c>
      <c r="AH651">
        <v>4.741242527961731E-2</v>
      </c>
      <c r="AI651">
        <v>2.5503933429718018E-2</v>
      </c>
      <c r="AJ651">
        <v>5.4127015173435211E-2</v>
      </c>
      <c r="AK651">
        <v>9.0748537331819534E-3</v>
      </c>
      <c r="AL651">
        <v>3.3296618610620499E-2</v>
      </c>
      <c r="AM651">
        <v>-0.13030147552490234</v>
      </c>
      <c r="AN651">
        <v>1.3228520750999451E-2</v>
      </c>
      <c r="AO651">
        <v>0.11433837562799454</v>
      </c>
      <c r="AP651">
        <v>0.15764144062995911</v>
      </c>
      <c r="AQ651">
        <v>0.44025903940200806</v>
      </c>
      <c r="AR651">
        <v>1.8065615892410278</v>
      </c>
      <c r="AS651">
        <v>1.8270905017852783</v>
      </c>
      <c r="AT651">
        <v>1.7180547714233398</v>
      </c>
      <c r="AU651">
        <v>1.6568591594696045</v>
      </c>
      <c r="AV651">
        <v>1.6887623071670532</v>
      </c>
      <c r="AW651">
        <v>1.6801031827926636</v>
      </c>
      <c r="AX651">
        <v>1.4858489036560059</v>
      </c>
      <c r="AY651">
        <v>0.50854730606079102</v>
      </c>
      <c r="AZ651">
        <v>0.33007347583770752</v>
      </c>
      <c r="BA651">
        <v>0.2415887862443924</v>
      </c>
      <c r="BB651">
        <v>0.16631907224655151</v>
      </c>
      <c r="BC651">
        <v>0.1765521913766861</v>
      </c>
      <c r="BD651">
        <v>0.18031159043312073</v>
      </c>
      <c r="BE651">
        <v>69.89190673828125</v>
      </c>
      <c r="BF651">
        <v>69.374443054199219</v>
      </c>
      <c r="BG651">
        <v>68.646247863769531</v>
      </c>
      <c r="BH651">
        <v>68.337966918945313</v>
      </c>
      <c r="BI651">
        <v>68.443359375</v>
      </c>
      <c r="BJ651">
        <v>67.605438232421875</v>
      </c>
      <c r="BK651">
        <v>68.388496398925781</v>
      </c>
      <c r="BL651">
        <v>71.157424926757813</v>
      </c>
      <c r="BM651">
        <v>77.015586853027344</v>
      </c>
      <c r="BN651">
        <v>80.744361877441406</v>
      </c>
      <c r="BO651">
        <v>85.449577331542969</v>
      </c>
      <c r="BP651">
        <v>87.419258117675781</v>
      </c>
      <c r="BQ651">
        <v>88.664390563964844</v>
      </c>
      <c r="BR651">
        <v>88.637458801269531</v>
      </c>
      <c r="BS651">
        <v>88.254669189453125</v>
      </c>
      <c r="BT651">
        <v>87.659980773925781</v>
      </c>
      <c r="BU651">
        <v>87.369331359863281</v>
      </c>
      <c r="BV651">
        <v>86.5211181640625</v>
      </c>
      <c r="BW651">
        <v>83.848274230957031</v>
      </c>
      <c r="BX651">
        <v>80.191795349121094</v>
      </c>
      <c r="BY651">
        <v>76.529884338378906</v>
      </c>
      <c r="BZ651">
        <v>74.684547424316406</v>
      </c>
      <c r="CA651">
        <v>73.640388488769531</v>
      </c>
      <c r="CB651">
        <v>72.161323547363281</v>
      </c>
      <c r="CC651">
        <v>0.25278449058532715</v>
      </c>
      <c r="CD651">
        <v>0.20221491158008575</v>
      </c>
      <c r="CE651">
        <v>0.16946259140968323</v>
      </c>
      <c r="CF651">
        <v>0.22187735140323639</v>
      </c>
      <c r="CG651">
        <v>0.27244395017623901</v>
      </c>
      <c r="CH651">
        <v>0.3371308445930481</v>
      </c>
      <c r="CI651">
        <v>0.29734835028648376</v>
      </c>
      <c r="CJ651">
        <v>0.28786653280258179</v>
      </c>
      <c r="CK651">
        <v>0.15630947053432465</v>
      </c>
      <c r="CL651">
        <v>0.28800281882286072</v>
      </c>
      <c r="CM651">
        <v>0.27272054553031921</v>
      </c>
      <c r="CN651">
        <v>0.26470273733139038</v>
      </c>
      <c r="CO651">
        <v>0.2431652843952179</v>
      </c>
      <c r="CP651">
        <v>0.23118424415588379</v>
      </c>
      <c r="CQ651">
        <v>0.24583867192268372</v>
      </c>
      <c r="CR651">
        <v>0.32785195112228394</v>
      </c>
      <c r="CS651">
        <v>0.2680230438709259</v>
      </c>
      <c r="CT651">
        <v>0.27495622634887695</v>
      </c>
      <c r="CU651">
        <v>0.31878256797790527</v>
      </c>
      <c r="CV651">
        <v>0.35627260804176331</v>
      </c>
      <c r="CW651">
        <v>0.37844333052635193</v>
      </c>
      <c r="CX651">
        <v>0.39631861448287964</v>
      </c>
      <c r="CY651">
        <v>0.35243892669677734</v>
      </c>
      <c r="CZ651">
        <v>0.30782213807106018</v>
      </c>
    </row>
    <row r="652" spans="1:104" x14ac:dyDescent="0.25">
      <c r="A652" t="s">
        <v>787</v>
      </c>
      <c r="B652" t="s">
        <v>169</v>
      </c>
      <c r="C652" t="s">
        <v>26</v>
      </c>
      <c r="D652" t="s">
        <v>183</v>
      </c>
      <c r="E652" t="s">
        <v>183</v>
      </c>
      <c r="F652">
        <v>2022</v>
      </c>
      <c r="G652" t="s">
        <v>170</v>
      </c>
      <c r="H652">
        <v>1</v>
      </c>
      <c r="I652">
        <v>22.599742889404297</v>
      </c>
      <c r="J652">
        <v>22.067287445068359</v>
      </c>
      <c r="K652">
        <v>21.961084365844727</v>
      </c>
      <c r="L652">
        <v>22.170808792114258</v>
      </c>
      <c r="M652">
        <v>23.373332977294922</v>
      </c>
      <c r="N652">
        <v>25.835142135620117</v>
      </c>
      <c r="O652">
        <v>29.668832778930664</v>
      </c>
      <c r="P652">
        <v>32.424018859863281</v>
      </c>
      <c r="Q652">
        <v>33.89208984375</v>
      </c>
      <c r="R652">
        <v>33.845104217529297</v>
      </c>
      <c r="S652">
        <v>33.458652496337891</v>
      </c>
      <c r="T652">
        <v>32.547206878662109</v>
      </c>
      <c r="U652">
        <v>31.742101669311523</v>
      </c>
      <c r="V652">
        <v>31.022665023803711</v>
      </c>
      <c r="W652">
        <v>30.290899276733398</v>
      </c>
      <c r="X652">
        <v>29.681774139404297</v>
      </c>
      <c r="Y652">
        <v>29.669588088989258</v>
      </c>
      <c r="Z652">
        <v>31.1107177734375</v>
      </c>
      <c r="AA652">
        <v>30.929668426513672</v>
      </c>
      <c r="AB652">
        <v>29.770244598388672</v>
      </c>
      <c r="AC652">
        <v>28.669857025146484</v>
      </c>
      <c r="AD652">
        <v>27.305849075317383</v>
      </c>
      <c r="AE652">
        <v>25.539188385009766</v>
      </c>
      <c r="AF652">
        <v>24.184329986572266</v>
      </c>
      <c r="AG652">
        <v>-6.1541125178337097E-2</v>
      </c>
      <c r="AH652">
        <v>3.6527138203382492E-2</v>
      </c>
      <c r="AI652">
        <v>-4.7495212405920029E-2</v>
      </c>
      <c r="AJ652">
        <v>-5.5813044309616089E-2</v>
      </c>
      <c r="AK652">
        <v>-0.17533580958843231</v>
      </c>
      <c r="AL652">
        <v>-0.34858909249305725</v>
      </c>
      <c r="AM652">
        <v>-0.42539522051811218</v>
      </c>
      <c r="AN652">
        <v>-0.55992478132247925</v>
      </c>
      <c r="AO652">
        <v>-0.37311100959777832</v>
      </c>
      <c r="AP652">
        <v>-7.8720197081565857E-2</v>
      </c>
      <c r="AQ652">
        <v>0.12983311712741852</v>
      </c>
      <c r="AR652">
        <v>0.89164197444915771</v>
      </c>
      <c r="AS652">
        <v>0.80369222164154053</v>
      </c>
      <c r="AT652">
        <v>0.72759467363357544</v>
      </c>
      <c r="AU652">
        <v>0.69168877601623535</v>
      </c>
      <c r="AV652">
        <v>0.51396089792251587</v>
      </c>
      <c r="AW652">
        <v>0.5282207727432251</v>
      </c>
      <c r="AX652">
        <v>0.31673544645309448</v>
      </c>
      <c r="AY652">
        <v>-0.32657462358474731</v>
      </c>
      <c r="AZ652">
        <v>-0.16672664880752563</v>
      </c>
      <c r="BA652">
        <v>-5.6304324418306351E-2</v>
      </c>
      <c r="BB652">
        <v>-0.11769139021635056</v>
      </c>
      <c r="BC652">
        <v>-0.11074452847242355</v>
      </c>
      <c r="BD652">
        <v>-5.1953412592411041E-2</v>
      </c>
      <c r="BE652">
        <v>42.482379913330078</v>
      </c>
      <c r="BF652">
        <v>40.563713073730469</v>
      </c>
      <c r="BG652">
        <v>39.836952209472656</v>
      </c>
      <c r="BH652">
        <v>39.767238616943359</v>
      </c>
      <c r="BI652">
        <v>38.970066070556641</v>
      </c>
      <c r="BJ652">
        <v>38.697986602783203</v>
      </c>
      <c r="BK652">
        <v>38.673820495605469</v>
      </c>
      <c r="BL652">
        <v>37.028392791748047</v>
      </c>
      <c r="BM652">
        <v>44.022541046142578</v>
      </c>
      <c r="BN652">
        <v>47.976062774658203</v>
      </c>
      <c r="BO652">
        <v>50.715373992919922</v>
      </c>
      <c r="BP652">
        <v>53.156116485595703</v>
      </c>
      <c r="BQ652">
        <v>54.930286407470703</v>
      </c>
      <c r="BR652">
        <v>53.989311218261719</v>
      </c>
      <c r="BS652">
        <v>55.203292846679688</v>
      </c>
      <c r="BT652">
        <v>54.499767303466797</v>
      </c>
      <c r="BU652">
        <v>52.581100463867188</v>
      </c>
      <c r="BV652">
        <v>50.401973724365234</v>
      </c>
      <c r="BW652">
        <v>48.9356689453125</v>
      </c>
      <c r="BX652">
        <v>46.017234802246094</v>
      </c>
      <c r="BY652">
        <v>44.527927398681641</v>
      </c>
      <c r="BZ652">
        <v>43.779090881347656</v>
      </c>
      <c r="CA652">
        <v>44.912899017333984</v>
      </c>
      <c r="CB652">
        <v>43.220066070556641</v>
      </c>
      <c r="CC652">
        <v>0.32179632782936096</v>
      </c>
      <c r="CD652">
        <v>0.25779062509536743</v>
      </c>
      <c r="CE652">
        <v>0.21979682147502899</v>
      </c>
      <c r="CF652">
        <v>0.29022148251533508</v>
      </c>
      <c r="CG652">
        <v>0.36192184686660767</v>
      </c>
      <c r="CH652">
        <v>0.44311615824699402</v>
      </c>
      <c r="CI652">
        <v>0.40224167704582214</v>
      </c>
      <c r="CJ652">
        <v>0.38778316974639893</v>
      </c>
      <c r="CK652">
        <v>0.20310163497924805</v>
      </c>
      <c r="CL652">
        <v>0.3576836884021759</v>
      </c>
      <c r="CM652">
        <v>0.32590165734291077</v>
      </c>
      <c r="CN652">
        <v>0.30198055505752563</v>
      </c>
      <c r="CO652">
        <v>0.27106055617332458</v>
      </c>
      <c r="CP652">
        <v>0.2513672411441803</v>
      </c>
      <c r="CQ652">
        <v>0.26287052035331726</v>
      </c>
      <c r="CR652">
        <v>0.35496267676353455</v>
      </c>
      <c r="CS652">
        <v>0.29851600527763367</v>
      </c>
      <c r="CT652">
        <v>0.32345122098922729</v>
      </c>
      <c r="CU652">
        <v>0.39112251996994019</v>
      </c>
      <c r="CV652">
        <v>0.43465977907180786</v>
      </c>
      <c r="CW652">
        <v>0.46174976229667664</v>
      </c>
      <c r="CX652">
        <v>0.48979362845420837</v>
      </c>
      <c r="CY652">
        <v>0.44021439552307129</v>
      </c>
      <c r="CZ652">
        <v>0.38954290747642517</v>
      </c>
    </row>
    <row r="653" spans="1:104" x14ac:dyDescent="0.25">
      <c r="A653" t="s">
        <v>788</v>
      </c>
      <c r="B653" t="s">
        <v>169</v>
      </c>
      <c r="C653" t="s">
        <v>26</v>
      </c>
      <c r="D653" t="s">
        <v>183</v>
      </c>
      <c r="E653" t="s">
        <v>183</v>
      </c>
      <c r="F653">
        <v>2022</v>
      </c>
      <c r="G653" t="s">
        <v>171</v>
      </c>
      <c r="H653">
        <v>2</v>
      </c>
      <c r="I653">
        <v>23.596086502075195</v>
      </c>
      <c r="J653">
        <v>22.945379257202148</v>
      </c>
      <c r="K653">
        <v>22.668573379516602</v>
      </c>
      <c r="L653">
        <v>22.787313461303711</v>
      </c>
      <c r="M653">
        <v>23.820173263549805</v>
      </c>
      <c r="N653">
        <v>26.181665420532227</v>
      </c>
      <c r="O653">
        <v>29.744270324707031</v>
      </c>
      <c r="P653">
        <v>32.181476593017578</v>
      </c>
      <c r="Q653">
        <v>34.135040283203125</v>
      </c>
      <c r="R653">
        <v>35.057994842529297</v>
      </c>
      <c r="S653">
        <v>35.779491424560547</v>
      </c>
      <c r="T653">
        <v>35.908779144287109</v>
      </c>
      <c r="U653">
        <v>35.962177276611328</v>
      </c>
      <c r="V653">
        <v>36.034069061279297</v>
      </c>
      <c r="W653">
        <v>35.700607299804688</v>
      </c>
      <c r="X653">
        <v>34.695064544677734</v>
      </c>
      <c r="Y653">
        <v>33.648414611816406</v>
      </c>
      <c r="Z653">
        <v>33.670326232910156</v>
      </c>
      <c r="AA653">
        <v>33.366844177246094</v>
      </c>
      <c r="AB653">
        <v>31.885477066040039</v>
      </c>
      <c r="AC653">
        <v>30.591442108154297</v>
      </c>
      <c r="AD653">
        <v>28.838649749755859</v>
      </c>
      <c r="AE653">
        <v>26.71955680847168</v>
      </c>
      <c r="AF653">
        <v>25.084100723266602</v>
      </c>
      <c r="AG653">
        <v>-4.7837208956480026E-2</v>
      </c>
      <c r="AH653">
        <v>3.8585789501667023E-2</v>
      </c>
      <c r="AI653">
        <v>-3.0456099659204483E-2</v>
      </c>
      <c r="AJ653">
        <v>-3.0259450897574425E-2</v>
      </c>
      <c r="AK653">
        <v>-0.12972301244735718</v>
      </c>
      <c r="AL653">
        <v>-0.25355866551399231</v>
      </c>
      <c r="AM653">
        <v>-0.34826382994651794</v>
      </c>
      <c r="AN653">
        <v>-0.4128582775592804</v>
      </c>
      <c r="AO653">
        <v>-0.25497689843177795</v>
      </c>
      <c r="AP653">
        <v>-2.6180783286690712E-2</v>
      </c>
      <c r="AQ653">
        <v>0.19216056168079376</v>
      </c>
      <c r="AR653">
        <v>1.0760990381240845</v>
      </c>
      <c r="AS653">
        <v>1.0212550163269043</v>
      </c>
      <c r="AT653">
        <v>0.94978249073028564</v>
      </c>
      <c r="AU653">
        <v>0.9140322208404541</v>
      </c>
      <c r="AV653">
        <v>0.76535439491271973</v>
      </c>
      <c r="AW653">
        <v>0.76400494575500488</v>
      </c>
      <c r="AX653">
        <v>0.55800074338912964</v>
      </c>
      <c r="AY653">
        <v>-0.14540757238864899</v>
      </c>
      <c r="AZ653">
        <v>-5.9256527572870255E-2</v>
      </c>
      <c r="BA653">
        <v>8.0628786236047745E-3</v>
      </c>
      <c r="BB653">
        <v>-5.5329926311969757E-2</v>
      </c>
      <c r="BC653">
        <v>-4.688505083322525E-2</v>
      </c>
      <c r="BD653">
        <v>-2.999514399562031E-4</v>
      </c>
      <c r="BE653">
        <v>47.981891632080078</v>
      </c>
      <c r="BF653">
        <v>48.7088623046875</v>
      </c>
      <c r="BG653">
        <v>48.435836791992188</v>
      </c>
      <c r="BH653">
        <v>49.389316558837891</v>
      </c>
      <c r="BI653">
        <v>49.115127563476563</v>
      </c>
      <c r="BJ653">
        <v>48.367687225341797</v>
      </c>
      <c r="BK653">
        <v>49.377689361572266</v>
      </c>
      <c r="BL653">
        <v>48.198627471923828</v>
      </c>
      <c r="BM653">
        <v>51.603965759277344</v>
      </c>
      <c r="BN653">
        <v>54.594429016113281</v>
      </c>
      <c r="BO653">
        <v>57.295818328857422</v>
      </c>
      <c r="BP653">
        <v>58.320472717285156</v>
      </c>
      <c r="BQ653">
        <v>60.0565185546875</v>
      </c>
      <c r="BR653">
        <v>60.784420013427734</v>
      </c>
      <c r="BS653">
        <v>61.521629333496094</v>
      </c>
      <c r="BT653">
        <v>60.069313049316406</v>
      </c>
      <c r="BU653">
        <v>59.080940246582031</v>
      </c>
      <c r="BV653">
        <v>58.592567443847656</v>
      </c>
      <c r="BW653">
        <v>55.855129241943359</v>
      </c>
      <c r="BX653">
        <v>52.935836791992188</v>
      </c>
      <c r="BY653">
        <v>52.925136566162109</v>
      </c>
      <c r="BZ653">
        <v>50.936069488525391</v>
      </c>
      <c r="CA653">
        <v>50.209560394287109</v>
      </c>
      <c r="CB653">
        <v>49.458629608154297</v>
      </c>
      <c r="CC653">
        <v>0.29124912619590759</v>
      </c>
      <c r="CD653">
        <v>0.23270264267921448</v>
      </c>
      <c r="CE653">
        <v>0.19638033211231232</v>
      </c>
      <c r="CF653">
        <v>0.25895929336547852</v>
      </c>
      <c r="CG653">
        <v>0.31933394074440002</v>
      </c>
      <c r="CH653">
        <v>0.38946157693862915</v>
      </c>
      <c r="CI653">
        <v>0.35352087020874023</v>
      </c>
      <c r="CJ653">
        <v>0.3381257951259613</v>
      </c>
      <c r="CK653">
        <v>0.17906346917152405</v>
      </c>
      <c r="CL653">
        <v>0.31886067986488342</v>
      </c>
      <c r="CM653">
        <v>0.29561644792556763</v>
      </c>
      <c r="CN653">
        <v>0.2809525728225708</v>
      </c>
      <c r="CO653">
        <v>0.25654134154319763</v>
      </c>
      <c r="CP653">
        <v>0.24302010238170624</v>
      </c>
      <c r="CQ653">
        <v>0.25744175910949707</v>
      </c>
      <c r="CR653">
        <v>0.34212750196456909</v>
      </c>
      <c r="CS653">
        <v>0.28002405166625977</v>
      </c>
      <c r="CT653">
        <v>0.29817071557044983</v>
      </c>
      <c r="CU653">
        <v>0.35978859663009644</v>
      </c>
      <c r="CV653">
        <v>0.39930033683776855</v>
      </c>
      <c r="CW653">
        <v>0.42419946193695068</v>
      </c>
      <c r="CX653">
        <v>0.4465867280960083</v>
      </c>
      <c r="CY653">
        <v>0.39780369400978088</v>
      </c>
      <c r="CZ653">
        <v>0.3500397801399231</v>
      </c>
    </row>
    <row r="654" spans="1:104" x14ac:dyDescent="0.25">
      <c r="A654" t="s">
        <v>789</v>
      </c>
      <c r="B654" t="s">
        <v>169</v>
      </c>
      <c r="C654" t="s">
        <v>26</v>
      </c>
      <c r="D654" t="s">
        <v>183</v>
      </c>
      <c r="E654" t="s">
        <v>183</v>
      </c>
      <c r="F654">
        <v>2022</v>
      </c>
      <c r="G654" t="s">
        <v>172</v>
      </c>
      <c r="H654">
        <v>3</v>
      </c>
      <c r="I654">
        <v>25.478759765625</v>
      </c>
      <c r="J654">
        <v>24.630685806274414</v>
      </c>
      <c r="K654">
        <v>24.101518630981445</v>
      </c>
      <c r="L654">
        <v>23.964254379272461</v>
      </c>
      <c r="M654">
        <v>24.785297393798828</v>
      </c>
      <c r="N654">
        <v>27.132638931274414</v>
      </c>
      <c r="O654">
        <v>30.966728210449219</v>
      </c>
      <c r="P654">
        <v>33.611431121826172</v>
      </c>
      <c r="Q654">
        <v>36.340866088867188</v>
      </c>
      <c r="R654">
        <v>38.584907531738281</v>
      </c>
      <c r="S654">
        <v>40.702316284179688</v>
      </c>
      <c r="T654">
        <v>41.946018218994141</v>
      </c>
      <c r="U654">
        <v>42.701198577880859</v>
      </c>
      <c r="V654">
        <v>43.510765075683594</v>
      </c>
      <c r="W654">
        <v>43.466533660888672</v>
      </c>
      <c r="X654">
        <v>42.334526062011719</v>
      </c>
      <c r="Y654">
        <v>40.549350738525391</v>
      </c>
      <c r="Z654">
        <v>38.523338317871094</v>
      </c>
      <c r="AA654">
        <v>36.548393249511719</v>
      </c>
      <c r="AB654">
        <v>35.926433563232422</v>
      </c>
      <c r="AC654">
        <v>34.372238159179687</v>
      </c>
      <c r="AD654">
        <v>32.153007507324219</v>
      </c>
      <c r="AE654">
        <v>29.524532318115234</v>
      </c>
      <c r="AF654">
        <v>27.376296997070313</v>
      </c>
      <c r="AG654">
        <v>-2.3885300382971764E-2</v>
      </c>
      <c r="AH654">
        <v>4.1754771023988724E-2</v>
      </c>
      <c r="AI654">
        <v>-2.0759529434144497E-3</v>
      </c>
      <c r="AJ654">
        <v>1.2044536881148815E-2</v>
      </c>
      <c r="AK654">
        <v>-5.5961478501558304E-2</v>
      </c>
      <c r="AL654">
        <v>-0.10273627936840057</v>
      </c>
      <c r="AM654">
        <v>-0.22815327346324921</v>
      </c>
      <c r="AN654">
        <v>-0.18971288204193115</v>
      </c>
      <c r="AO654">
        <v>-6.7302808165550232E-2</v>
      </c>
      <c r="AP654">
        <v>6.3444659113883972E-2</v>
      </c>
      <c r="AQ654">
        <v>0.3111516535282135</v>
      </c>
      <c r="AR654">
        <v>1.4296060800552368</v>
      </c>
      <c r="AS654">
        <v>1.4203634262084961</v>
      </c>
      <c r="AT654">
        <v>1.3475191593170166</v>
      </c>
      <c r="AU654">
        <v>1.3037705421447754</v>
      </c>
      <c r="AV654">
        <v>1.2321600914001465</v>
      </c>
      <c r="AW654">
        <v>1.2131003141403198</v>
      </c>
      <c r="AX654">
        <v>0.99690639972686768</v>
      </c>
      <c r="AY654">
        <v>0.1767616868019104</v>
      </c>
      <c r="AZ654">
        <v>0.13331586122512817</v>
      </c>
      <c r="BA654">
        <v>0.1231243908405304</v>
      </c>
      <c r="BB654">
        <v>5.4697036743164063E-2</v>
      </c>
      <c r="BC654">
        <v>6.3623093068599701E-2</v>
      </c>
      <c r="BD654">
        <v>8.815939724445343E-2</v>
      </c>
      <c r="BE654">
        <v>54.598724365234375</v>
      </c>
      <c r="BF654">
        <v>54.790760040283203</v>
      </c>
      <c r="BG654">
        <v>53.530284881591797</v>
      </c>
      <c r="BH654">
        <v>54.674594879150391</v>
      </c>
      <c r="BI654">
        <v>54.842418670654297</v>
      </c>
      <c r="BJ654">
        <v>53.650382995605469</v>
      </c>
      <c r="BK654">
        <v>52.913188934326172</v>
      </c>
      <c r="BL654">
        <v>58.452507019042969</v>
      </c>
      <c r="BM654">
        <v>65.359626770019531</v>
      </c>
      <c r="BN654">
        <v>71.551658630371094</v>
      </c>
      <c r="BO654">
        <v>75.622894287109375</v>
      </c>
      <c r="BP654">
        <v>78.133369445800781</v>
      </c>
      <c r="BQ654">
        <v>80.884071350097656</v>
      </c>
      <c r="BR654">
        <v>81.65618896484375</v>
      </c>
      <c r="BS654">
        <v>81.098915100097656</v>
      </c>
      <c r="BT654">
        <v>78.203910827636719</v>
      </c>
      <c r="BU654">
        <v>76.964149475097656</v>
      </c>
      <c r="BV654">
        <v>74.545860290527344</v>
      </c>
      <c r="BW654">
        <v>69.650382995605469</v>
      </c>
      <c r="BX654">
        <v>65.5179443359375</v>
      </c>
      <c r="BY654">
        <v>63.337779998779297</v>
      </c>
      <c r="BZ654">
        <v>59.907855987548828</v>
      </c>
      <c r="CA654">
        <v>59.57684326171875</v>
      </c>
      <c r="CB654">
        <v>56.611064910888672</v>
      </c>
      <c r="CC654">
        <v>0.25104254484176636</v>
      </c>
      <c r="CD654">
        <v>0.20060515403747559</v>
      </c>
      <c r="CE654">
        <v>0.16799114644527435</v>
      </c>
      <c r="CF654">
        <v>0.2187621146440506</v>
      </c>
      <c r="CG654">
        <v>0.26609793305397034</v>
      </c>
      <c r="CH654">
        <v>0.32648691534996033</v>
      </c>
      <c r="CI654">
        <v>0.29789894819259644</v>
      </c>
      <c r="CJ654">
        <v>0.28795719146728516</v>
      </c>
      <c r="CK654">
        <v>0.15504218637943268</v>
      </c>
      <c r="CL654">
        <v>0.28318607807159424</v>
      </c>
      <c r="CM654">
        <v>0.26853346824645996</v>
      </c>
      <c r="CN654">
        <v>0.2610088586807251</v>
      </c>
      <c r="CO654">
        <v>0.24051372706890106</v>
      </c>
      <c r="CP654">
        <v>0.23141030967235565</v>
      </c>
      <c r="CQ654">
        <v>0.24670855700969696</v>
      </c>
      <c r="CR654">
        <v>0.32598024606704712</v>
      </c>
      <c r="CS654">
        <v>0.26314237713813782</v>
      </c>
      <c r="CT654">
        <v>0.26914367079734802</v>
      </c>
      <c r="CU654">
        <v>0.31510838866233826</v>
      </c>
      <c r="CV654">
        <v>0.35650968551635742</v>
      </c>
      <c r="CW654">
        <v>0.37844148278236389</v>
      </c>
      <c r="CX654">
        <v>0.39705786108970642</v>
      </c>
      <c r="CY654">
        <v>0.35112133622169495</v>
      </c>
      <c r="CZ654">
        <v>0.30576804280281067</v>
      </c>
    </row>
    <row r="655" spans="1:104" x14ac:dyDescent="0.25">
      <c r="A655" t="s">
        <v>790</v>
      </c>
      <c r="B655" t="s">
        <v>169</v>
      </c>
      <c r="C655" t="s">
        <v>26</v>
      </c>
      <c r="D655" t="s">
        <v>183</v>
      </c>
      <c r="E655" t="s">
        <v>183</v>
      </c>
      <c r="F655">
        <v>2022</v>
      </c>
      <c r="G655" t="s">
        <v>173</v>
      </c>
      <c r="H655">
        <v>4</v>
      </c>
      <c r="I655">
        <v>26.602327346801758</v>
      </c>
      <c r="J655">
        <v>25.604808807373047</v>
      </c>
      <c r="K655">
        <v>25.012973785400391</v>
      </c>
      <c r="L655">
        <v>24.837869644165039</v>
      </c>
      <c r="M655">
        <v>25.703008651733398</v>
      </c>
      <c r="N655">
        <v>28.138132095336914</v>
      </c>
      <c r="O655">
        <v>31.468103408813477</v>
      </c>
      <c r="P655">
        <v>34.69927978515625</v>
      </c>
      <c r="Q655">
        <v>38.6715087890625</v>
      </c>
      <c r="R655">
        <v>42.102237701416016</v>
      </c>
      <c r="S655">
        <v>44.973747253417969</v>
      </c>
      <c r="T655">
        <v>46.6278076171875</v>
      </c>
      <c r="U655">
        <v>47.435615539550781</v>
      </c>
      <c r="V655">
        <v>48.051235198974609</v>
      </c>
      <c r="W655">
        <v>47.748847961425781</v>
      </c>
      <c r="X655">
        <v>46.400707244873047</v>
      </c>
      <c r="Y655">
        <v>44.224037170410156</v>
      </c>
      <c r="Z655">
        <v>41.557197570800781</v>
      </c>
      <c r="AA655">
        <v>38.360687255859375</v>
      </c>
      <c r="AB655">
        <v>37.86956787109375</v>
      </c>
      <c r="AC655">
        <v>36.58709716796875</v>
      </c>
      <c r="AD655">
        <v>34.147701263427734</v>
      </c>
      <c r="AE655">
        <v>31.267684936523438</v>
      </c>
      <c r="AF655">
        <v>28.918657302856445</v>
      </c>
      <c r="AG655">
        <v>-6.6063744015991688E-3</v>
      </c>
      <c r="AH655">
        <v>4.3922360986471176E-2</v>
      </c>
      <c r="AI655">
        <v>1.8216526135802269E-2</v>
      </c>
      <c r="AJ655">
        <v>4.2047377675771713E-2</v>
      </c>
      <c r="AK655">
        <v>-5.8179660700261593E-3</v>
      </c>
      <c r="AL655">
        <v>1.1479714885354042E-3</v>
      </c>
      <c r="AM655">
        <v>-0.14377707242965698</v>
      </c>
      <c r="AN655">
        <v>-3.1638212502002716E-2</v>
      </c>
      <c r="AO655">
        <v>6.9282718002796173E-2</v>
      </c>
      <c r="AP655">
        <v>0.13223551213741302</v>
      </c>
      <c r="AQ655">
        <v>0.40415289998054504</v>
      </c>
      <c r="AR655">
        <v>1.6990605592727661</v>
      </c>
      <c r="AS655">
        <v>1.7170253992080688</v>
      </c>
      <c r="AT655">
        <v>1.6221549510955811</v>
      </c>
      <c r="AU655">
        <v>1.5563725233078003</v>
      </c>
      <c r="AV655">
        <v>1.5515621900558472</v>
      </c>
      <c r="AW655">
        <v>1.5203276872634888</v>
      </c>
      <c r="AX655">
        <v>1.3148322105407715</v>
      </c>
      <c r="AY655">
        <v>0.40925136208534241</v>
      </c>
      <c r="AZ655">
        <v>0.27314072847366333</v>
      </c>
      <c r="BA655">
        <v>0.20663772523403168</v>
      </c>
      <c r="BB655">
        <v>0.1360921710729599</v>
      </c>
      <c r="BC655">
        <v>0.14539159834384918</v>
      </c>
      <c r="BD655">
        <v>0.15384259819984436</v>
      </c>
      <c r="BE655">
        <v>64.802436828613281</v>
      </c>
      <c r="BF655">
        <v>62.530529022216797</v>
      </c>
      <c r="BG655">
        <v>61.041248321533203</v>
      </c>
      <c r="BH655">
        <v>60.575271606445313</v>
      </c>
      <c r="BI655">
        <v>61.447353363037109</v>
      </c>
      <c r="BJ655">
        <v>60.924282073974609</v>
      </c>
      <c r="BK655">
        <v>62.557785034179688</v>
      </c>
      <c r="BL655">
        <v>66.667747497558594</v>
      </c>
      <c r="BM655">
        <v>76.186149597167969</v>
      </c>
      <c r="BN655">
        <v>81.649795532226562</v>
      </c>
      <c r="BO655">
        <v>86.807998657226563</v>
      </c>
      <c r="BP655">
        <v>90.080825805664063</v>
      </c>
      <c r="BQ655">
        <v>90.794944763183594</v>
      </c>
      <c r="BR655">
        <v>88.958290100097656</v>
      </c>
      <c r="BS655">
        <v>88.027717590332031</v>
      </c>
      <c r="BT655">
        <v>86.755821228027344</v>
      </c>
      <c r="BU655">
        <v>85.94757080078125</v>
      </c>
      <c r="BV655">
        <v>82.994400024414063</v>
      </c>
      <c r="BW655">
        <v>80.040298461914063</v>
      </c>
      <c r="BX655">
        <v>73.929634094238281</v>
      </c>
      <c r="BY655">
        <v>67.605781555175781</v>
      </c>
      <c r="BZ655">
        <v>65.389801025390625</v>
      </c>
      <c r="CA655">
        <v>62.732070922851563</v>
      </c>
      <c r="CB655">
        <v>61.028667449951172</v>
      </c>
      <c r="CC655">
        <v>0.2395060807466507</v>
      </c>
      <c r="CD655">
        <v>0.19040459394454956</v>
      </c>
      <c r="CE655">
        <v>0.15957377851009369</v>
      </c>
      <c r="CF655">
        <v>0.20765373110771179</v>
      </c>
      <c r="CG655">
        <v>0.25341105461120605</v>
      </c>
      <c r="CH655">
        <v>0.3109239935874939</v>
      </c>
      <c r="CI655">
        <v>0.27719268202781677</v>
      </c>
      <c r="CJ655">
        <v>0.26965057849884033</v>
      </c>
      <c r="CK655">
        <v>0.1480545848608017</v>
      </c>
      <c r="CL655">
        <v>0.27682855725288391</v>
      </c>
      <c r="CM655">
        <v>0.26510441303253174</v>
      </c>
      <c r="CN655">
        <v>0.25934669375419617</v>
      </c>
      <c r="CO655">
        <v>0.2389729768037796</v>
      </c>
      <c r="CP655">
        <v>0.22851353883743286</v>
      </c>
      <c r="CQ655">
        <v>0.24155342578887939</v>
      </c>
      <c r="CR655">
        <v>0.31876751780509949</v>
      </c>
      <c r="CS655">
        <v>0.25625249743461609</v>
      </c>
      <c r="CT655">
        <v>0.26019281148910522</v>
      </c>
      <c r="CU655">
        <v>0.29854476451873779</v>
      </c>
      <c r="CV655">
        <v>0.338338702917099</v>
      </c>
      <c r="CW655">
        <v>0.36126115918159485</v>
      </c>
      <c r="CX655">
        <v>0.37979179620742798</v>
      </c>
      <c r="CY655">
        <v>0.33684024214744568</v>
      </c>
      <c r="CZ655">
        <v>0.2944476306438446</v>
      </c>
    </row>
    <row r="656" spans="1:104" x14ac:dyDescent="0.25">
      <c r="A656" t="s">
        <v>791</v>
      </c>
      <c r="B656" t="s">
        <v>169</v>
      </c>
      <c r="C656" t="s">
        <v>26</v>
      </c>
      <c r="D656" t="s">
        <v>183</v>
      </c>
      <c r="E656" t="s">
        <v>183</v>
      </c>
      <c r="F656">
        <v>2022</v>
      </c>
      <c r="G656" t="s">
        <v>174</v>
      </c>
      <c r="H656">
        <v>5</v>
      </c>
      <c r="I656">
        <v>26.177343368530273</v>
      </c>
      <c r="J656">
        <v>25.305517196655273</v>
      </c>
      <c r="K656">
        <v>24.745399475097656</v>
      </c>
      <c r="L656">
        <v>24.634365081787109</v>
      </c>
      <c r="M656">
        <v>25.555393218994141</v>
      </c>
      <c r="N656">
        <v>27.935653686523437</v>
      </c>
      <c r="O656">
        <v>30.966669082641602</v>
      </c>
      <c r="P656">
        <v>34.795558929443359</v>
      </c>
      <c r="Q656">
        <v>38.828685760498047</v>
      </c>
      <c r="R656">
        <v>41.825981140136719</v>
      </c>
      <c r="S656">
        <v>44.183712005615234</v>
      </c>
      <c r="T656">
        <v>45.569057464599609</v>
      </c>
      <c r="U656">
        <v>46.164539337158203</v>
      </c>
      <c r="V656">
        <v>46.590084075927734</v>
      </c>
      <c r="W656">
        <v>46.200736999511719</v>
      </c>
      <c r="X656">
        <v>44.78955078125</v>
      </c>
      <c r="Y656">
        <v>42.681484222412109</v>
      </c>
      <c r="Z656">
        <v>40.110546112060547</v>
      </c>
      <c r="AA656">
        <v>37.152717590332031</v>
      </c>
      <c r="AB656">
        <v>36.449958801269531</v>
      </c>
      <c r="AC656">
        <v>35.839500427246094</v>
      </c>
      <c r="AD656">
        <v>33.421916961669922</v>
      </c>
      <c r="AE656">
        <v>30.692493438720703</v>
      </c>
      <c r="AF656">
        <v>28.414091110229492</v>
      </c>
      <c r="AG656">
        <v>-9.2477006837725639E-3</v>
      </c>
      <c r="AH656">
        <v>4.3385609984397888E-2</v>
      </c>
      <c r="AI656">
        <v>1.4945738017559052E-2</v>
      </c>
      <c r="AJ656">
        <v>3.7366122007369995E-2</v>
      </c>
      <c r="AK656">
        <v>-1.3834686018526554E-2</v>
      </c>
      <c r="AL656">
        <v>-1.5365468338131905E-2</v>
      </c>
      <c r="AM656">
        <v>-0.15632857382297516</v>
      </c>
      <c r="AN656">
        <v>-5.7035382837057114E-2</v>
      </c>
      <c r="AO656">
        <v>4.8818923532962799E-2</v>
      </c>
      <c r="AP656">
        <v>0.1235986053943634</v>
      </c>
      <c r="AQ656">
        <v>0.39319887757301331</v>
      </c>
      <c r="AR656">
        <v>1.6618170738220215</v>
      </c>
      <c r="AS656">
        <v>1.6670854091644287</v>
      </c>
      <c r="AT656">
        <v>1.5655703544616699</v>
      </c>
      <c r="AU656">
        <v>1.5003801584243774</v>
      </c>
      <c r="AV656">
        <v>1.4833106994628906</v>
      </c>
      <c r="AW656">
        <v>1.4555575847625732</v>
      </c>
      <c r="AX656">
        <v>1.250725269317627</v>
      </c>
      <c r="AY656">
        <v>0.37138688564300537</v>
      </c>
      <c r="AZ656">
        <v>0.24978053569793701</v>
      </c>
      <c r="BA656">
        <v>0.19350564479827881</v>
      </c>
      <c r="BB656">
        <v>0.12225561589002609</v>
      </c>
      <c r="BC656">
        <v>0.13175372779369354</v>
      </c>
      <c r="BD656">
        <v>0.14241726696491241</v>
      </c>
      <c r="BE656">
        <v>62.733207702636719</v>
      </c>
      <c r="BF656">
        <v>63.186565399169922</v>
      </c>
      <c r="BG656">
        <v>63.854942321777344</v>
      </c>
      <c r="BH656">
        <v>64.784980773925781</v>
      </c>
      <c r="BI656">
        <v>63.069961547851563</v>
      </c>
      <c r="BJ656">
        <v>62.093284606933594</v>
      </c>
      <c r="BK656">
        <v>63.081619262695313</v>
      </c>
      <c r="BL656">
        <v>68.406715393066406</v>
      </c>
      <c r="BM656">
        <v>76.255134582519531</v>
      </c>
      <c r="BN656">
        <v>81.196830749511719</v>
      </c>
      <c r="BO656">
        <v>85.365203857421875</v>
      </c>
      <c r="BP656">
        <v>86.591888427734375</v>
      </c>
      <c r="BQ656">
        <v>86.783584594726563</v>
      </c>
      <c r="BR656">
        <v>86.865211486816406</v>
      </c>
      <c r="BS656">
        <v>85.853546142578125</v>
      </c>
      <c r="BT656">
        <v>83.505134582519531</v>
      </c>
      <c r="BU656">
        <v>83.255126953125</v>
      </c>
      <c r="BV656">
        <v>82.790115356445312</v>
      </c>
      <c r="BW656">
        <v>82.395057678222656</v>
      </c>
      <c r="BX656">
        <v>79.145057678222656</v>
      </c>
      <c r="BY656">
        <v>75.430038452148438</v>
      </c>
      <c r="BZ656">
        <v>71.534980773925781</v>
      </c>
      <c r="CA656">
        <v>71.01165771484375</v>
      </c>
      <c r="CB656">
        <v>68.163246154785156</v>
      </c>
      <c r="CC656">
        <v>0.23779173195362091</v>
      </c>
      <c r="CD656">
        <v>0.19028313457965851</v>
      </c>
      <c r="CE656">
        <v>0.1594323068857193</v>
      </c>
      <c r="CF656">
        <v>0.20872941613197327</v>
      </c>
      <c r="CG656">
        <v>0.25588247179985046</v>
      </c>
      <c r="CH656">
        <v>0.3137378990650177</v>
      </c>
      <c r="CI656">
        <v>0.27818003296852112</v>
      </c>
      <c r="CJ656">
        <v>0.27490067481994629</v>
      </c>
      <c r="CK656">
        <v>0.15216924250125885</v>
      </c>
      <c r="CL656">
        <v>0.28225803375244141</v>
      </c>
      <c r="CM656">
        <v>0.26731002330780029</v>
      </c>
      <c r="CN656">
        <v>0.26037472486495972</v>
      </c>
      <c r="CO656">
        <v>0.23867866396903992</v>
      </c>
      <c r="CP656">
        <v>0.22684024274349213</v>
      </c>
      <c r="CQ656">
        <v>0.23960371315479279</v>
      </c>
      <c r="CR656">
        <v>0.31610691547393799</v>
      </c>
      <c r="CS656">
        <v>0.25455319881439209</v>
      </c>
      <c r="CT656">
        <v>0.2590777575969696</v>
      </c>
      <c r="CU656">
        <v>0.29876512289047241</v>
      </c>
      <c r="CV656">
        <v>0.33786967396736145</v>
      </c>
      <c r="CW656">
        <v>0.36251163482666016</v>
      </c>
      <c r="CX656">
        <v>0.37794908881187439</v>
      </c>
      <c r="CY656">
        <v>0.33596423268318176</v>
      </c>
      <c r="CZ656">
        <v>0.29296731948852539</v>
      </c>
    </row>
    <row r="657" spans="1:104" x14ac:dyDescent="0.25">
      <c r="A657" t="s">
        <v>792</v>
      </c>
      <c r="B657" t="s">
        <v>169</v>
      </c>
      <c r="C657" t="s">
        <v>26</v>
      </c>
      <c r="D657" t="s">
        <v>183</v>
      </c>
      <c r="E657" t="s">
        <v>183</v>
      </c>
      <c r="F657">
        <v>2022</v>
      </c>
      <c r="G657" t="s">
        <v>175</v>
      </c>
      <c r="H657">
        <v>6</v>
      </c>
      <c r="I657">
        <v>27.134572982788086</v>
      </c>
      <c r="J657">
        <v>26.192558288574219</v>
      </c>
      <c r="K657">
        <v>25.598047256469727</v>
      </c>
      <c r="L657">
        <v>25.44471549987793</v>
      </c>
      <c r="M657">
        <v>26.388898849487305</v>
      </c>
      <c r="N657">
        <v>28.686351776123047</v>
      </c>
      <c r="O657">
        <v>31.703588485717773</v>
      </c>
      <c r="P657">
        <v>35.640949249267578</v>
      </c>
      <c r="Q657">
        <v>39.485702514648437</v>
      </c>
      <c r="R657">
        <v>42.7156982421875</v>
      </c>
      <c r="S657">
        <v>45.330589294433594</v>
      </c>
      <c r="T657">
        <v>46.725101470947266</v>
      </c>
      <c r="U657">
        <v>47.193687438964844</v>
      </c>
      <c r="V657">
        <v>47.424667358398437</v>
      </c>
      <c r="W657">
        <v>47.030448913574219</v>
      </c>
      <c r="X657">
        <v>45.823745727539063</v>
      </c>
      <c r="Y657">
        <v>44.098426818847656</v>
      </c>
      <c r="Z657">
        <v>41.709999084472656</v>
      </c>
      <c r="AA657">
        <v>38.760723114013672</v>
      </c>
      <c r="AB657">
        <v>37.212379455566406</v>
      </c>
      <c r="AC657">
        <v>36.627738952636719</v>
      </c>
      <c r="AD657">
        <v>34.394092559814453</v>
      </c>
      <c r="AE657">
        <v>31.696464538574219</v>
      </c>
      <c r="AF657">
        <v>29.338930130004883</v>
      </c>
      <c r="AG657">
        <v>-9.3733165413141251E-3</v>
      </c>
      <c r="AH657">
        <v>4.5294106006622314E-2</v>
      </c>
      <c r="AI657">
        <v>1.5956547111272812E-2</v>
      </c>
      <c r="AJ657">
        <v>3.9375707507133484E-2</v>
      </c>
      <c r="AK657">
        <v>-1.3494459912180901E-2</v>
      </c>
      <c r="AL657">
        <v>-1.4097791165113449E-2</v>
      </c>
      <c r="AM657">
        <v>-0.15942749381065369</v>
      </c>
      <c r="AN657">
        <v>-5.5931031703948975E-2</v>
      </c>
      <c r="AO657">
        <v>5.1966104656457901E-2</v>
      </c>
      <c r="AP657">
        <v>0.12686723470687866</v>
      </c>
      <c r="AQ657">
        <v>0.40374606847763062</v>
      </c>
      <c r="AR657">
        <v>1.7042034864425659</v>
      </c>
      <c r="AS657">
        <v>1.7061859369277954</v>
      </c>
      <c r="AT657">
        <v>1.5980483293533325</v>
      </c>
      <c r="AU657">
        <v>1.5331176519393921</v>
      </c>
      <c r="AV657">
        <v>1.5255417823791504</v>
      </c>
      <c r="AW657">
        <v>1.5138622522354126</v>
      </c>
      <c r="AX657">
        <v>1.3057461977005005</v>
      </c>
      <c r="AY657">
        <v>0.39147323369979858</v>
      </c>
      <c r="AZ657">
        <v>0.25855851173400879</v>
      </c>
      <c r="BA657">
        <v>0.19995111227035522</v>
      </c>
      <c r="BB657">
        <v>0.1274433434009552</v>
      </c>
      <c r="BC657">
        <v>0.13768459856510162</v>
      </c>
      <c r="BD657">
        <v>0.14865520596504211</v>
      </c>
      <c r="BE657">
        <v>65.84429931640625</v>
      </c>
      <c r="BF657">
        <v>64.35504150390625</v>
      </c>
      <c r="BG657">
        <v>63.878376007080078</v>
      </c>
      <c r="BH657">
        <v>63.390048980712891</v>
      </c>
      <c r="BI657">
        <v>63.87744140625</v>
      </c>
      <c r="BJ657">
        <v>62.924129486083984</v>
      </c>
      <c r="BK657">
        <v>62.924129486083984</v>
      </c>
      <c r="BL657">
        <v>68.25</v>
      </c>
      <c r="BM657">
        <v>73.564201354980469</v>
      </c>
      <c r="BN657">
        <v>76.813972473144531</v>
      </c>
      <c r="BO657">
        <v>82.864402770996094</v>
      </c>
      <c r="BP657">
        <v>85.591758728027344</v>
      </c>
      <c r="BQ657">
        <v>85.87677001953125</v>
      </c>
      <c r="BR657">
        <v>86.637275695800781</v>
      </c>
      <c r="BS657">
        <v>84.707290649414063</v>
      </c>
      <c r="BT657">
        <v>85.433952331542969</v>
      </c>
      <c r="BU657">
        <v>85.958236694335938</v>
      </c>
      <c r="BV657">
        <v>84.219902038574219</v>
      </c>
      <c r="BW657">
        <v>81.562332153320312</v>
      </c>
      <c r="BX657">
        <v>78.8592529296875</v>
      </c>
      <c r="BY657">
        <v>74.72735595703125</v>
      </c>
      <c r="BZ657">
        <v>71.54644775390625</v>
      </c>
      <c r="CA657">
        <v>70.308120727539062</v>
      </c>
      <c r="CB657">
        <v>68.1514892578125</v>
      </c>
      <c r="CC657">
        <v>0.248562291264534</v>
      </c>
      <c r="CD657">
        <v>0.1983935683965683</v>
      </c>
      <c r="CE657">
        <v>0.16640952229499817</v>
      </c>
      <c r="CF657">
        <v>0.21696063876152039</v>
      </c>
      <c r="CG657">
        <v>0.265554279088974</v>
      </c>
      <c r="CH657">
        <v>0.32431915402412415</v>
      </c>
      <c r="CI657">
        <v>0.28597497940063477</v>
      </c>
      <c r="CJ657">
        <v>0.28239220380783081</v>
      </c>
      <c r="CK657">
        <v>0.15454992651939392</v>
      </c>
      <c r="CL657">
        <v>0.28697031736373901</v>
      </c>
      <c r="CM657">
        <v>0.2734159529209137</v>
      </c>
      <c r="CN657">
        <v>0.26629781723022461</v>
      </c>
      <c r="CO657">
        <v>0.2436164915561676</v>
      </c>
      <c r="CP657">
        <v>0.2310454398393631</v>
      </c>
      <c r="CQ657">
        <v>0.24439781904220581</v>
      </c>
      <c r="CR657">
        <v>0.32432681322097778</v>
      </c>
      <c r="CS657">
        <v>0.2642156183719635</v>
      </c>
      <c r="CT657">
        <v>0.269388347864151</v>
      </c>
      <c r="CU657">
        <v>0.31154772639274597</v>
      </c>
      <c r="CV657">
        <v>0.34637993574142456</v>
      </c>
      <c r="CW657">
        <v>0.37177187204360962</v>
      </c>
      <c r="CX657">
        <v>0.38956129550933838</v>
      </c>
      <c r="CY657">
        <v>0.3474004864692688</v>
      </c>
      <c r="CZ657">
        <v>0.30339977145195007</v>
      </c>
    </row>
    <row r="658" spans="1:104" x14ac:dyDescent="0.25">
      <c r="A658" t="s">
        <v>793</v>
      </c>
      <c r="B658" t="s">
        <v>169</v>
      </c>
      <c r="C658" t="s">
        <v>26</v>
      </c>
      <c r="D658" t="s">
        <v>183</v>
      </c>
      <c r="E658" t="s">
        <v>183</v>
      </c>
      <c r="F658">
        <v>2022</v>
      </c>
      <c r="G658" t="s">
        <v>176</v>
      </c>
      <c r="H658">
        <v>7</v>
      </c>
      <c r="I658">
        <v>27.831336975097656</v>
      </c>
      <c r="J658">
        <v>26.912681579589844</v>
      </c>
      <c r="K658">
        <v>26.28318977355957</v>
      </c>
      <c r="L658">
        <v>26.181634902954102</v>
      </c>
      <c r="M658">
        <v>27.195308685302734</v>
      </c>
      <c r="N658">
        <v>29.758108139038086</v>
      </c>
      <c r="O658">
        <v>32.916786193847656</v>
      </c>
      <c r="P658">
        <v>36.552989959716797</v>
      </c>
      <c r="Q658">
        <v>39.853771209716797</v>
      </c>
      <c r="R658">
        <v>42.600566864013672</v>
      </c>
      <c r="S658">
        <v>44.771629333496094</v>
      </c>
      <c r="T658">
        <v>45.910854339599609</v>
      </c>
      <c r="U658">
        <v>46.501216888427734</v>
      </c>
      <c r="V658">
        <v>46.915241241455078</v>
      </c>
      <c r="W658">
        <v>46.767993927001953</v>
      </c>
      <c r="X658">
        <v>46.029071807861328</v>
      </c>
      <c r="Y658">
        <v>44.601676940917969</v>
      </c>
      <c r="Z658">
        <v>42.211746215820313</v>
      </c>
      <c r="AA658">
        <v>39.166038513183594</v>
      </c>
      <c r="AB658">
        <v>37.524143218994141</v>
      </c>
      <c r="AC658">
        <v>37.055576324462891</v>
      </c>
      <c r="AD658">
        <v>34.942146301269531</v>
      </c>
      <c r="AE658">
        <v>32.258544921875</v>
      </c>
      <c r="AF658">
        <v>29.926666259765625</v>
      </c>
      <c r="AG658">
        <v>-7.7870683744549751E-3</v>
      </c>
      <c r="AH658">
        <v>4.6089574694633484E-2</v>
      </c>
      <c r="AI658">
        <v>1.8091168254613876E-2</v>
      </c>
      <c r="AJ658">
        <v>4.2926188558340073E-2</v>
      </c>
      <c r="AK658">
        <v>-8.8505009189248085E-3</v>
      </c>
      <c r="AL658">
        <v>-4.2855157516896725E-3</v>
      </c>
      <c r="AM658">
        <v>-0.1555684506893158</v>
      </c>
      <c r="AN658">
        <v>-4.1455335915088654E-2</v>
      </c>
      <c r="AO658">
        <v>6.4523600041866302E-2</v>
      </c>
      <c r="AP658">
        <v>0.13052856922149658</v>
      </c>
      <c r="AQ658">
        <v>0.39800286293029785</v>
      </c>
      <c r="AR658">
        <v>1.6607005596160889</v>
      </c>
      <c r="AS658">
        <v>1.669191837310791</v>
      </c>
      <c r="AT658">
        <v>1.5686256885528564</v>
      </c>
      <c r="AU658">
        <v>1.5122414827346802</v>
      </c>
      <c r="AV658">
        <v>1.5297471284866333</v>
      </c>
      <c r="AW658">
        <v>1.5315098762512207</v>
      </c>
      <c r="AX658">
        <v>1.3284493684768677</v>
      </c>
      <c r="AY658">
        <v>0.41060420870780945</v>
      </c>
      <c r="AZ658">
        <v>0.26961851119995117</v>
      </c>
      <c r="BA658">
        <v>0.2065923810005188</v>
      </c>
      <c r="BB658">
        <v>0.13486327230930328</v>
      </c>
      <c r="BC658">
        <v>0.14516639709472656</v>
      </c>
      <c r="BD658">
        <v>0.15486973524093628</v>
      </c>
      <c r="BE658">
        <v>69.563308715820312</v>
      </c>
      <c r="BF658">
        <v>69.03924560546875</v>
      </c>
      <c r="BG658">
        <v>68.580596923828125</v>
      </c>
      <c r="BH658">
        <v>68.09765625</v>
      </c>
      <c r="BI658">
        <v>67.840408325195312</v>
      </c>
      <c r="BJ658">
        <v>67.826629638671875</v>
      </c>
      <c r="BK658">
        <v>69.016120910644531</v>
      </c>
      <c r="BL658">
        <v>70.97430419921875</v>
      </c>
      <c r="BM658">
        <v>75.503524780273438</v>
      </c>
      <c r="BN658">
        <v>77.261940002441406</v>
      </c>
      <c r="BO658">
        <v>79.011238098144531</v>
      </c>
      <c r="BP658">
        <v>78.527359008789062</v>
      </c>
      <c r="BQ658">
        <v>80.930641174316406</v>
      </c>
      <c r="BR658">
        <v>83.673629760742188</v>
      </c>
      <c r="BS658">
        <v>84.2208251953125</v>
      </c>
      <c r="BT658">
        <v>83.463813781738281</v>
      </c>
      <c r="BU658">
        <v>81.982040405273438</v>
      </c>
      <c r="BV658">
        <v>80.566841125488281</v>
      </c>
      <c r="BW658">
        <v>81.02899169921875</v>
      </c>
      <c r="BX658">
        <v>76.707481384277344</v>
      </c>
      <c r="BY658">
        <v>74.233650207519531</v>
      </c>
      <c r="BZ658">
        <v>72.9892578125</v>
      </c>
      <c r="CA658">
        <v>71.813308715820312</v>
      </c>
      <c r="CB658">
        <v>71.779670715332031</v>
      </c>
      <c r="CC658">
        <v>0.24997873604297638</v>
      </c>
      <c r="CD658">
        <v>0.20049308240413666</v>
      </c>
      <c r="CE658">
        <v>0.16790315508842468</v>
      </c>
      <c r="CF658">
        <v>0.21998536586761475</v>
      </c>
      <c r="CG658">
        <v>0.27012866735458374</v>
      </c>
      <c r="CH658">
        <v>0.33218908309936523</v>
      </c>
      <c r="CI658">
        <v>0.29218831658363342</v>
      </c>
      <c r="CJ658">
        <v>0.28441855311393738</v>
      </c>
      <c r="CK658">
        <v>0.15301297605037689</v>
      </c>
      <c r="CL658">
        <v>0.2805640697479248</v>
      </c>
      <c r="CM658">
        <v>0.26394107937812805</v>
      </c>
      <c r="CN658">
        <v>0.25497359037399292</v>
      </c>
      <c r="CO658">
        <v>0.23384515941143036</v>
      </c>
      <c r="CP658">
        <v>0.22234049439430237</v>
      </c>
      <c r="CQ658">
        <v>0.23624496161937714</v>
      </c>
      <c r="CR658">
        <v>0.31750139594078064</v>
      </c>
      <c r="CS658">
        <v>0.26120966672897339</v>
      </c>
      <c r="CT658">
        <v>0.26651361584663391</v>
      </c>
      <c r="CU658">
        <v>0.30853113532066345</v>
      </c>
      <c r="CV658">
        <v>0.3430154025554657</v>
      </c>
      <c r="CW658">
        <v>0.36887228488922119</v>
      </c>
      <c r="CX658">
        <v>0.38818669319152832</v>
      </c>
      <c r="CY658">
        <v>0.34622639417648315</v>
      </c>
      <c r="CZ658">
        <v>0.30299857258796692</v>
      </c>
    </row>
    <row r="659" spans="1:104" x14ac:dyDescent="0.25">
      <c r="A659" t="s">
        <v>794</v>
      </c>
      <c r="B659" t="s">
        <v>169</v>
      </c>
      <c r="C659" t="s">
        <v>26</v>
      </c>
      <c r="D659" t="s">
        <v>183</v>
      </c>
      <c r="E659" t="s">
        <v>183</v>
      </c>
      <c r="F659">
        <v>2022</v>
      </c>
      <c r="G659" t="s">
        <v>177</v>
      </c>
      <c r="H659">
        <v>8</v>
      </c>
      <c r="I659">
        <v>28.975679397583008</v>
      </c>
      <c r="J659">
        <v>27.948722839355469</v>
      </c>
      <c r="K659">
        <v>27.290060043334961</v>
      </c>
      <c r="L659">
        <v>27.163967132568359</v>
      </c>
      <c r="M659">
        <v>28.248935699462891</v>
      </c>
      <c r="N659">
        <v>31.097314834594727</v>
      </c>
      <c r="O659">
        <v>34.759944915771484</v>
      </c>
      <c r="P659">
        <v>38.679935455322266</v>
      </c>
      <c r="Q659">
        <v>42.744342803955078</v>
      </c>
      <c r="R659">
        <v>46.044300079345703</v>
      </c>
      <c r="S659">
        <v>48.775623321533203</v>
      </c>
      <c r="T659">
        <v>50.167518615722656</v>
      </c>
      <c r="U659">
        <v>50.834182739257812</v>
      </c>
      <c r="V659">
        <v>51.23724365234375</v>
      </c>
      <c r="W659">
        <v>51.022617340087891</v>
      </c>
      <c r="X659">
        <v>49.937084197998047</v>
      </c>
      <c r="Y659">
        <v>48.11773681640625</v>
      </c>
      <c r="Z659">
        <v>45.539852142333984</v>
      </c>
      <c r="AA659">
        <v>42.100395202636719</v>
      </c>
      <c r="AB659">
        <v>40.564388275146484</v>
      </c>
      <c r="AC659">
        <v>39.387161254882813</v>
      </c>
      <c r="AD659">
        <v>36.821861267089844</v>
      </c>
      <c r="AE659">
        <v>33.852924346923828</v>
      </c>
      <c r="AF659">
        <v>31.361663818359375</v>
      </c>
      <c r="AG659">
        <v>-2.0714748825412244E-4</v>
      </c>
      <c r="AH659">
        <v>4.8111077398061752E-2</v>
      </c>
      <c r="AI659">
        <v>2.7641132473945618E-2</v>
      </c>
      <c r="AJ659">
        <v>5.7472769170999527E-2</v>
      </c>
      <c r="AK659">
        <v>1.3866673223674297E-2</v>
      </c>
      <c r="AL659">
        <v>4.3478630483150482E-2</v>
      </c>
      <c r="AM659">
        <v>-0.12431283295154572</v>
      </c>
      <c r="AN659">
        <v>2.7787767350673676E-2</v>
      </c>
      <c r="AO659">
        <v>0.12835180759429932</v>
      </c>
      <c r="AP659">
        <v>0.16597120463848114</v>
      </c>
      <c r="AQ659">
        <v>0.45445382595062256</v>
      </c>
      <c r="AR659">
        <v>1.8497434854507446</v>
      </c>
      <c r="AS659">
        <v>1.8731378316879272</v>
      </c>
      <c r="AT659">
        <v>1.7605568170547485</v>
      </c>
      <c r="AU659">
        <v>1.6969192028045654</v>
      </c>
      <c r="AV659">
        <v>1.7355748414993286</v>
      </c>
      <c r="AW659">
        <v>1.7259993553161621</v>
      </c>
      <c r="AX659">
        <v>1.5312749147415161</v>
      </c>
      <c r="AY659">
        <v>0.53714877367019653</v>
      </c>
      <c r="AZ659">
        <v>0.34721428155899048</v>
      </c>
      <c r="BA659">
        <v>0.2521289587020874</v>
      </c>
      <c r="BB659">
        <v>0.17562989890575409</v>
      </c>
      <c r="BC659">
        <v>0.18599720299243927</v>
      </c>
      <c r="BD659">
        <v>0.1882728636264801</v>
      </c>
      <c r="BE659">
        <v>70.819679260253906</v>
      </c>
      <c r="BF659">
        <v>70.820854187011719</v>
      </c>
      <c r="BG659">
        <v>70.082542419433594</v>
      </c>
      <c r="BH659">
        <v>69.832542419433594</v>
      </c>
      <c r="BI659">
        <v>69.319915771484375</v>
      </c>
      <c r="BJ659">
        <v>69.08160400390625</v>
      </c>
      <c r="BK659">
        <v>69.093299865722656</v>
      </c>
      <c r="BL659">
        <v>71.224281311035156</v>
      </c>
      <c r="BM659">
        <v>76.085853576660156</v>
      </c>
      <c r="BN659">
        <v>80.515235900878906</v>
      </c>
      <c r="BO659">
        <v>85.41070556640625</v>
      </c>
      <c r="BP659">
        <v>87.114875793457031</v>
      </c>
      <c r="BQ659">
        <v>88.829574584960938</v>
      </c>
      <c r="BR659">
        <v>87.6263427734375</v>
      </c>
      <c r="BS659">
        <v>88.613243103027344</v>
      </c>
      <c r="BT659">
        <v>88.649253845214844</v>
      </c>
      <c r="BU659">
        <v>87.898323059082031</v>
      </c>
      <c r="BV659">
        <v>87.886627197265625</v>
      </c>
      <c r="BW659">
        <v>83.288612365722656</v>
      </c>
      <c r="BX659">
        <v>80.335853576660156</v>
      </c>
      <c r="BY659">
        <v>76.442245483398437</v>
      </c>
      <c r="BZ659">
        <v>74.475685119628906</v>
      </c>
      <c r="CA659">
        <v>73.737373352050781</v>
      </c>
      <c r="CB659">
        <v>73.692008972167969</v>
      </c>
      <c r="CC659">
        <v>0.25558671355247498</v>
      </c>
      <c r="CD659">
        <v>0.20442825555801392</v>
      </c>
      <c r="CE659">
        <v>0.17131759226322174</v>
      </c>
      <c r="CF659">
        <v>0.22429189085960388</v>
      </c>
      <c r="CG659">
        <v>0.27551370859146118</v>
      </c>
      <c r="CH659">
        <v>0.34107378125190735</v>
      </c>
      <c r="CI659">
        <v>0.30077439546585083</v>
      </c>
      <c r="CJ659">
        <v>0.29125857353210449</v>
      </c>
      <c r="CK659">
        <v>0.15835212171077728</v>
      </c>
      <c r="CL659">
        <v>0.29227554798126221</v>
      </c>
      <c r="CM659">
        <v>0.27715620398521423</v>
      </c>
      <c r="CN659">
        <v>0.26910406351089478</v>
      </c>
      <c r="CO659">
        <v>0.24722863733768463</v>
      </c>
      <c r="CP659">
        <v>0.2349429577589035</v>
      </c>
      <c r="CQ659">
        <v>0.24973665177822113</v>
      </c>
      <c r="CR659">
        <v>0.33301264047622681</v>
      </c>
      <c r="CS659">
        <v>0.27208393812179565</v>
      </c>
      <c r="CT659">
        <v>0.27905729413032532</v>
      </c>
      <c r="CU659">
        <v>0.3232911229133606</v>
      </c>
      <c r="CV659">
        <v>0.36110645532608032</v>
      </c>
      <c r="CW659">
        <v>0.38330885767936707</v>
      </c>
      <c r="CX659">
        <v>0.40119063854217529</v>
      </c>
      <c r="CY659">
        <v>0.35673800110816956</v>
      </c>
      <c r="CZ659">
        <v>0.31156504154205322</v>
      </c>
    </row>
    <row r="660" spans="1:104" x14ac:dyDescent="0.25">
      <c r="A660" t="s">
        <v>795</v>
      </c>
      <c r="B660" t="s">
        <v>169</v>
      </c>
      <c r="C660" t="s">
        <v>26</v>
      </c>
      <c r="D660" t="s">
        <v>183</v>
      </c>
      <c r="E660" t="s">
        <v>183</v>
      </c>
      <c r="F660">
        <v>2022</v>
      </c>
      <c r="G660" t="s">
        <v>178</v>
      </c>
      <c r="H660">
        <v>9</v>
      </c>
      <c r="I660">
        <v>29.865766525268555</v>
      </c>
      <c r="J660">
        <v>28.831674575805664</v>
      </c>
      <c r="K660">
        <v>28.176498413085938</v>
      </c>
      <c r="L660">
        <v>28.111345291137695</v>
      </c>
      <c r="M660">
        <v>29.381078720092773</v>
      </c>
      <c r="N660">
        <v>32.490291595458984</v>
      </c>
      <c r="O660">
        <v>36.936176300048828</v>
      </c>
      <c r="P660">
        <v>41.125690460205078</v>
      </c>
      <c r="Q660">
        <v>46.282382965087891</v>
      </c>
      <c r="R660">
        <v>50.496490478515625</v>
      </c>
      <c r="S660">
        <v>53.648525238037109</v>
      </c>
      <c r="T660">
        <v>55.286952972412109</v>
      </c>
      <c r="U660">
        <v>55.889430999755859</v>
      </c>
      <c r="V660">
        <v>56.140037536621094</v>
      </c>
      <c r="W660">
        <v>55.642421722412109</v>
      </c>
      <c r="X660">
        <v>53.973102569580078</v>
      </c>
      <c r="Y660">
        <v>51.364543914794922</v>
      </c>
      <c r="Z660">
        <v>48.359214782714844</v>
      </c>
      <c r="AA660">
        <v>44.788410186767578</v>
      </c>
      <c r="AB660">
        <v>43.779033660888672</v>
      </c>
      <c r="AC660">
        <v>41.438835144042969</v>
      </c>
      <c r="AD660">
        <v>38.393203735351563</v>
      </c>
      <c r="AE660">
        <v>35.082252502441406</v>
      </c>
      <c r="AF660">
        <v>32.463245391845703</v>
      </c>
      <c r="AG660">
        <v>1.1080465279519558E-2</v>
      </c>
      <c r="AH660">
        <v>4.8501666635274887E-2</v>
      </c>
      <c r="AI660">
        <v>4.0348019450902939E-2</v>
      </c>
      <c r="AJ660">
        <v>7.6220229268074036E-2</v>
      </c>
      <c r="AK660">
        <v>4.746834933757782E-2</v>
      </c>
      <c r="AL660">
        <v>0.11397206783294678</v>
      </c>
      <c r="AM660">
        <v>-7.1503765881061554E-2</v>
      </c>
      <c r="AN660">
        <v>0.13418404757976532</v>
      </c>
      <c r="AO660">
        <v>0.22769150137901306</v>
      </c>
      <c r="AP660">
        <v>0.22229230403900146</v>
      </c>
      <c r="AQ660">
        <v>0.54022103548049927</v>
      </c>
      <c r="AR660">
        <v>2.1169610023498535</v>
      </c>
      <c r="AS660">
        <v>2.1582016944885254</v>
      </c>
      <c r="AT660">
        <v>2.0204513072967529</v>
      </c>
      <c r="AU660">
        <v>1.9362499713897705</v>
      </c>
      <c r="AV660">
        <v>2.0072753429412842</v>
      </c>
      <c r="AW660">
        <v>1.9675596952438354</v>
      </c>
      <c r="AX660">
        <v>1.7776848077774048</v>
      </c>
      <c r="AY660">
        <v>0.7126501202583313</v>
      </c>
      <c r="AZ660">
        <v>0.45484253764152527</v>
      </c>
      <c r="BA660">
        <v>0.3108050525188446</v>
      </c>
      <c r="BB660">
        <v>0.22925025224685669</v>
      </c>
      <c r="BC660">
        <v>0.23775245249271393</v>
      </c>
      <c r="BD660">
        <v>0.22863611578941345</v>
      </c>
      <c r="BE660">
        <v>73.343612670898437</v>
      </c>
      <c r="BF660">
        <v>73.285102844238281</v>
      </c>
      <c r="BG660">
        <v>72.046806335449219</v>
      </c>
      <c r="BH660">
        <v>72.035102844238281</v>
      </c>
      <c r="BI660">
        <v>72.738296508789063</v>
      </c>
      <c r="BJ660">
        <v>70.593612670898438</v>
      </c>
      <c r="BK660">
        <v>72.523406982421875</v>
      </c>
      <c r="BL660">
        <v>74.179786682128906</v>
      </c>
      <c r="BM660">
        <v>82.898941040039063</v>
      </c>
      <c r="BN660">
        <v>88.375541687011719</v>
      </c>
      <c r="BO660">
        <v>94.496810913085938</v>
      </c>
      <c r="BP660">
        <v>98.426605224609375</v>
      </c>
      <c r="BQ660">
        <v>99.001075744628906</v>
      </c>
      <c r="BR660">
        <v>96.594688415527344</v>
      </c>
      <c r="BS660">
        <v>95.461708068847656</v>
      </c>
      <c r="BT660">
        <v>93.078727722167969</v>
      </c>
      <c r="BU660">
        <v>93.625534057617188</v>
      </c>
      <c r="BV660">
        <v>93.398941040039063</v>
      </c>
      <c r="BW660">
        <v>89.504257202148438</v>
      </c>
      <c r="BX660">
        <v>84.859573364257813</v>
      </c>
      <c r="BY660">
        <v>80.714897155761719</v>
      </c>
      <c r="BZ660">
        <v>79.726600646972656</v>
      </c>
      <c r="CA660">
        <v>78.703193664550781</v>
      </c>
      <c r="CB660">
        <v>75.023406982421875</v>
      </c>
      <c r="CC660">
        <v>0.25486001372337341</v>
      </c>
      <c r="CD660">
        <v>0.20382615923881531</v>
      </c>
      <c r="CE660">
        <v>0.17105978727340698</v>
      </c>
      <c r="CF660">
        <v>0.22446303069591522</v>
      </c>
      <c r="CG660">
        <v>0.27853107452392578</v>
      </c>
      <c r="CH660">
        <v>0.34600850939750671</v>
      </c>
      <c r="CI660">
        <v>0.31075382232666016</v>
      </c>
      <c r="CJ660">
        <v>0.30146822333335876</v>
      </c>
      <c r="CK660">
        <v>0.1674870103597641</v>
      </c>
      <c r="CL660">
        <v>0.31546103954315186</v>
      </c>
      <c r="CM660">
        <v>0.30102041363716125</v>
      </c>
      <c r="CN660">
        <v>0.29324886202812195</v>
      </c>
      <c r="CO660">
        <v>0.26915296912193298</v>
      </c>
      <c r="CP660">
        <v>0.25446248054504395</v>
      </c>
      <c r="CQ660">
        <v>0.26900467276573181</v>
      </c>
      <c r="CR660">
        <v>0.35517686605453491</v>
      </c>
      <c r="CS660">
        <v>0.28583157062530518</v>
      </c>
      <c r="CT660">
        <v>0.29193052649497986</v>
      </c>
      <c r="CU660">
        <v>0.33837056159973145</v>
      </c>
      <c r="CV660">
        <v>0.38039794564247131</v>
      </c>
      <c r="CW660">
        <v>0.39575538039207458</v>
      </c>
      <c r="CX660">
        <v>0.40964430570602417</v>
      </c>
      <c r="CY660">
        <v>0.36106190085411072</v>
      </c>
      <c r="CZ660">
        <v>0.31473457813262939</v>
      </c>
    </row>
    <row r="661" spans="1:104" x14ac:dyDescent="0.25">
      <c r="A661" t="s">
        <v>796</v>
      </c>
      <c r="B661" t="s">
        <v>169</v>
      </c>
      <c r="C661" t="s">
        <v>26</v>
      </c>
      <c r="D661" t="s">
        <v>183</v>
      </c>
      <c r="E661" t="s">
        <v>183</v>
      </c>
      <c r="F661">
        <v>2022</v>
      </c>
      <c r="G661" t="s">
        <v>179</v>
      </c>
      <c r="H661">
        <v>10</v>
      </c>
      <c r="I661">
        <v>27.879432678222656</v>
      </c>
      <c r="J661">
        <v>26.935558319091797</v>
      </c>
      <c r="K661">
        <v>26.318317413330078</v>
      </c>
      <c r="L661">
        <v>26.180294036865234</v>
      </c>
      <c r="M661">
        <v>27.200832366943359</v>
      </c>
      <c r="N661">
        <v>29.722932815551758</v>
      </c>
      <c r="O661">
        <v>33.769157409667969</v>
      </c>
      <c r="P661">
        <v>36.999095916748047</v>
      </c>
      <c r="Q661">
        <v>41.004337310791016</v>
      </c>
      <c r="R661">
        <v>44.605144500732422</v>
      </c>
      <c r="S661">
        <v>47.675399780273438</v>
      </c>
      <c r="T661">
        <v>49.597881317138672</v>
      </c>
      <c r="U661">
        <v>50.576622009277344</v>
      </c>
      <c r="V661">
        <v>51.360530853271484</v>
      </c>
      <c r="W661">
        <v>51.104389190673828</v>
      </c>
      <c r="X661">
        <v>49.619880676269531</v>
      </c>
      <c r="Y661">
        <v>47.198394775390625</v>
      </c>
      <c r="Z661">
        <v>44.206066131591797</v>
      </c>
      <c r="AA661">
        <v>41.968715667724609</v>
      </c>
      <c r="AB661">
        <v>40.327899932861328</v>
      </c>
      <c r="AC661">
        <v>38.069515228271484</v>
      </c>
      <c r="AD661">
        <v>35.338584899902344</v>
      </c>
      <c r="AE661">
        <v>32.420913696289063</v>
      </c>
      <c r="AF661">
        <v>30.059379577636719</v>
      </c>
      <c r="AG661">
        <v>-4.9918810836970806E-3</v>
      </c>
      <c r="AH661">
        <v>4.7121591866016388E-2</v>
      </c>
      <c r="AI661">
        <v>2.1779632195830345E-2</v>
      </c>
      <c r="AJ661">
        <v>4.8454836010932922E-2</v>
      </c>
      <c r="AK661">
        <v>-3.3722151420079172E-4</v>
      </c>
      <c r="AL661">
        <v>1.3419665396213531E-2</v>
      </c>
      <c r="AM661">
        <v>-0.14507639408111572</v>
      </c>
      <c r="AN661">
        <v>-1.5670709311962128E-2</v>
      </c>
      <c r="AO661">
        <v>9.0198151767253876E-2</v>
      </c>
      <c r="AP661">
        <v>0.14877313375473022</v>
      </c>
      <c r="AQ661">
        <v>0.43962109088897705</v>
      </c>
      <c r="AR661">
        <v>1.8302820920944214</v>
      </c>
      <c r="AS661">
        <v>1.8517395257949829</v>
      </c>
      <c r="AT661">
        <v>1.752463698387146</v>
      </c>
      <c r="AU661">
        <v>1.6865309476852417</v>
      </c>
      <c r="AV661">
        <v>1.6923692226409912</v>
      </c>
      <c r="AW661">
        <v>1.6624315977096558</v>
      </c>
      <c r="AX661">
        <v>1.4460254907608032</v>
      </c>
      <c r="AY661">
        <v>0.47842192649841309</v>
      </c>
      <c r="AZ661">
        <v>0.31065112352371216</v>
      </c>
      <c r="BA661">
        <v>0.22704267501831055</v>
      </c>
      <c r="BB661">
        <v>0.1505829244852066</v>
      </c>
      <c r="BC661">
        <v>0.16094426810741425</v>
      </c>
      <c r="BD661">
        <v>0.16857290267944336</v>
      </c>
      <c r="BE661">
        <v>70.117828369140625</v>
      </c>
      <c r="BF661">
        <v>68.402961730957031</v>
      </c>
      <c r="BG661">
        <v>69.070037841796875</v>
      </c>
      <c r="BH661">
        <v>68.582923889160156</v>
      </c>
      <c r="BI661">
        <v>66.879768371582031</v>
      </c>
      <c r="BJ661">
        <v>66.629768371582031</v>
      </c>
      <c r="BK661">
        <v>67.558563232421875</v>
      </c>
      <c r="BL661">
        <v>67.582923889160156</v>
      </c>
      <c r="BM661">
        <v>74.027229309082031</v>
      </c>
      <c r="BN661">
        <v>78.729911804199219</v>
      </c>
      <c r="BO661">
        <v>82.946418762207031</v>
      </c>
      <c r="BP661">
        <v>83.550193786621094</v>
      </c>
      <c r="BQ661">
        <v>84.039878845214844</v>
      </c>
      <c r="BR661">
        <v>85.028404235839844</v>
      </c>
      <c r="BS661">
        <v>84.742324829101563</v>
      </c>
      <c r="BT661">
        <v>85.433998107910156</v>
      </c>
      <c r="BU661">
        <v>84.743263244628906</v>
      </c>
      <c r="BV661">
        <v>81.3468017578125</v>
      </c>
      <c r="BW661">
        <v>77.667549133300781</v>
      </c>
      <c r="BX661">
        <v>73.820037841796875</v>
      </c>
      <c r="BY661">
        <v>72.344635009765625</v>
      </c>
      <c r="BZ661">
        <v>69.926620483398438</v>
      </c>
      <c r="CA661">
        <v>68.700042724609375</v>
      </c>
      <c r="CB661">
        <v>68.188331604003906</v>
      </c>
      <c r="CC661">
        <v>0.25379762053489685</v>
      </c>
      <c r="CD661">
        <v>0.20284737646579742</v>
      </c>
      <c r="CE661">
        <v>0.16978943347930908</v>
      </c>
      <c r="CF661">
        <v>0.22161538898944855</v>
      </c>
      <c r="CG661">
        <v>0.27219715714454651</v>
      </c>
      <c r="CH661">
        <v>0.33200490474700928</v>
      </c>
      <c r="CI661">
        <v>0.2973124086856842</v>
      </c>
      <c r="CJ661">
        <v>0.28840109705924988</v>
      </c>
      <c r="CK661">
        <v>0.15822122991085052</v>
      </c>
      <c r="CL661">
        <v>0.29464337229728699</v>
      </c>
      <c r="CM661">
        <v>0.28176307678222656</v>
      </c>
      <c r="CN661">
        <v>0.27580776810646057</v>
      </c>
      <c r="CO661">
        <v>0.25378942489624023</v>
      </c>
      <c r="CP661">
        <v>0.24300412833690643</v>
      </c>
      <c r="CQ661">
        <v>0.25786054134368896</v>
      </c>
      <c r="CR661">
        <v>0.34113919734954834</v>
      </c>
      <c r="CS661">
        <v>0.27528926730155945</v>
      </c>
      <c r="CT661">
        <v>0.28026473522186279</v>
      </c>
      <c r="CU661">
        <v>0.32802975177764893</v>
      </c>
      <c r="CV661">
        <v>0.36380809545516968</v>
      </c>
      <c r="CW661">
        <v>0.37965229153633118</v>
      </c>
      <c r="CX661">
        <v>0.39391747117042542</v>
      </c>
      <c r="CY661">
        <v>0.3508666455745697</v>
      </c>
      <c r="CZ661">
        <v>0.3080163300037384</v>
      </c>
    </row>
    <row r="662" spans="1:104" x14ac:dyDescent="0.25">
      <c r="A662" t="s">
        <v>797</v>
      </c>
      <c r="B662" t="s">
        <v>169</v>
      </c>
      <c r="C662" t="s">
        <v>26</v>
      </c>
      <c r="D662" t="s">
        <v>183</v>
      </c>
      <c r="E662" t="s">
        <v>183</v>
      </c>
      <c r="F662">
        <v>2022</v>
      </c>
      <c r="G662" t="s">
        <v>180</v>
      </c>
      <c r="H662">
        <v>11</v>
      </c>
      <c r="I662">
        <v>25.614749908447266</v>
      </c>
      <c r="J662">
        <v>24.876976013183594</v>
      </c>
      <c r="K662">
        <v>24.415920257568359</v>
      </c>
      <c r="L662">
        <v>24.417350769042969</v>
      </c>
      <c r="M662">
        <v>25.45258903503418</v>
      </c>
      <c r="N662">
        <v>27.772237777709961</v>
      </c>
      <c r="O662">
        <v>30.822807312011719</v>
      </c>
      <c r="P662">
        <v>33.957363128662109</v>
      </c>
      <c r="Q662">
        <v>37.369682312011719</v>
      </c>
      <c r="R662">
        <v>40.172958374023438</v>
      </c>
      <c r="S662">
        <v>42.533649444580078</v>
      </c>
      <c r="T662">
        <v>43.863628387451172</v>
      </c>
      <c r="U662">
        <v>44.544357299804688</v>
      </c>
      <c r="V662">
        <v>45.13232421875</v>
      </c>
      <c r="W662">
        <v>44.767135620117188</v>
      </c>
      <c r="X662">
        <v>43.200714111328125</v>
      </c>
      <c r="Y662">
        <v>41.440204620361328</v>
      </c>
      <c r="Z662">
        <v>40.408409118652344</v>
      </c>
      <c r="AA662">
        <v>37.54779052734375</v>
      </c>
      <c r="AB662">
        <v>35.55169677734375</v>
      </c>
      <c r="AC662">
        <v>33.861328125</v>
      </c>
      <c r="AD662">
        <v>31.662927627563477</v>
      </c>
      <c r="AE662">
        <v>29.249063491821289</v>
      </c>
      <c r="AF662">
        <v>27.309293746948242</v>
      </c>
      <c r="AG662">
        <v>-1.7127497121691704E-2</v>
      </c>
      <c r="AH662">
        <v>4.33502197265625E-2</v>
      </c>
      <c r="AI662">
        <v>6.2601100653409958E-3</v>
      </c>
      <c r="AJ662">
        <v>2.4855440482497215E-2</v>
      </c>
      <c r="AK662">
        <v>-3.7100929766893387E-2</v>
      </c>
      <c r="AL662">
        <v>-6.2348313629627228E-2</v>
      </c>
      <c r="AM662">
        <v>-0.19479252398014069</v>
      </c>
      <c r="AN662">
        <v>-0.12735138833522797</v>
      </c>
      <c r="AO662">
        <v>-1.2464277446269989E-2</v>
      </c>
      <c r="AP662">
        <v>9.3553006649017334E-2</v>
      </c>
      <c r="AQ662">
        <v>0.358399897813797</v>
      </c>
      <c r="AR662">
        <v>1.569981575012207</v>
      </c>
      <c r="AS662">
        <v>1.5693448781967163</v>
      </c>
      <c r="AT662">
        <v>1.4829750061035156</v>
      </c>
      <c r="AU662">
        <v>1.4266343116760254</v>
      </c>
      <c r="AV662">
        <v>1.3756372928619385</v>
      </c>
      <c r="AW662">
        <v>1.3562338352203369</v>
      </c>
      <c r="AX662">
        <v>1.1554895639419556</v>
      </c>
      <c r="AY662">
        <v>0.27629312872886658</v>
      </c>
      <c r="AZ662">
        <v>0.18819169700145721</v>
      </c>
      <c r="BA662">
        <v>0.15457382798194885</v>
      </c>
      <c r="BB662">
        <v>8.5986107587814331E-2</v>
      </c>
      <c r="BC662">
        <v>9.5554433763027191E-2</v>
      </c>
      <c r="BD662">
        <v>0.11446589231491089</v>
      </c>
      <c r="BE662">
        <v>59.972499847412109</v>
      </c>
      <c r="BF662">
        <v>59.699989318847656</v>
      </c>
      <c r="BG662">
        <v>58.902397155761719</v>
      </c>
      <c r="BH662">
        <v>58.628242492675781</v>
      </c>
      <c r="BI662">
        <v>58.402866363525391</v>
      </c>
      <c r="BJ662">
        <v>57.163650512695313</v>
      </c>
      <c r="BK662">
        <v>57.821041107177734</v>
      </c>
      <c r="BL662">
        <v>60.273914337158203</v>
      </c>
      <c r="BM662">
        <v>67.574859619140625</v>
      </c>
      <c r="BN662">
        <v>75.183486938476563</v>
      </c>
      <c r="BO662">
        <v>78.776565551757812</v>
      </c>
      <c r="BP662">
        <v>81.811492919921875</v>
      </c>
      <c r="BQ662">
        <v>84.276329040527344</v>
      </c>
      <c r="BR662">
        <v>83.586822509765625</v>
      </c>
      <c r="BS662">
        <v>83.406211853027344</v>
      </c>
      <c r="BT662">
        <v>82.928962707519531</v>
      </c>
      <c r="BU662">
        <v>80.464363098144531</v>
      </c>
      <c r="BV662">
        <v>75.320098876953125</v>
      </c>
      <c r="BW662">
        <v>69.98492431640625</v>
      </c>
      <c r="BX662">
        <v>65.723197937011719</v>
      </c>
      <c r="BY662">
        <v>64.74664306640625</v>
      </c>
      <c r="BZ662">
        <v>61.780876159667969</v>
      </c>
      <c r="CA662">
        <v>60.735160827636719</v>
      </c>
      <c r="CB662">
        <v>59.247116088867187</v>
      </c>
      <c r="CC662">
        <v>0.24763169884681702</v>
      </c>
      <c r="CD662">
        <v>0.19819813966751099</v>
      </c>
      <c r="CE662">
        <v>0.16643503308296204</v>
      </c>
      <c r="CF662">
        <v>0.21833108365535736</v>
      </c>
      <c r="CG662">
        <v>0.26916420459747314</v>
      </c>
      <c r="CH662">
        <v>0.32611334323883057</v>
      </c>
      <c r="CI662">
        <v>0.28894314169883728</v>
      </c>
      <c r="CJ662">
        <v>0.28314381837844849</v>
      </c>
      <c r="CK662">
        <v>0.15471312403678894</v>
      </c>
      <c r="CL662">
        <v>0.28679236769676208</v>
      </c>
      <c r="CM662">
        <v>0.27302286028862</v>
      </c>
      <c r="CN662">
        <v>0.26581907272338867</v>
      </c>
      <c r="CO662">
        <v>0.24468345940113068</v>
      </c>
      <c r="CP662">
        <v>0.23453040421009064</v>
      </c>
      <c r="CQ662">
        <v>0.24896529316902161</v>
      </c>
      <c r="CR662">
        <v>0.32821369171142578</v>
      </c>
      <c r="CS662">
        <v>0.26516991853713989</v>
      </c>
      <c r="CT662">
        <v>0.27202942967414856</v>
      </c>
      <c r="CU662">
        <v>0.31186595559120178</v>
      </c>
      <c r="CV662">
        <v>0.34314638376235962</v>
      </c>
      <c r="CW662">
        <v>0.36323300004005432</v>
      </c>
      <c r="CX662">
        <v>0.38021913170814514</v>
      </c>
      <c r="CY662">
        <v>0.33914044499397278</v>
      </c>
      <c r="CZ662">
        <v>0.29864153265953064</v>
      </c>
    </row>
    <row r="663" spans="1:104" x14ac:dyDescent="0.25">
      <c r="A663" t="s">
        <v>798</v>
      </c>
      <c r="B663" t="s">
        <v>169</v>
      </c>
      <c r="C663" t="s">
        <v>26</v>
      </c>
      <c r="D663" t="s">
        <v>183</v>
      </c>
      <c r="E663" t="s">
        <v>183</v>
      </c>
      <c r="F663">
        <v>2022</v>
      </c>
      <c r="G663" t="s">
        <v>181</v>
      </c>
      <c r="H663">
        <v>12</v>
      </c>
      <c r="I663">
        <v>23.054502487182617</v>
      </c>
      <c r="J663">
        <v>22.541622161865234</v>
      </c>
      <c r="K663">
        <v>22.339958190917969</v>
      </c>
      <c r="L663">
        <v>22.459623336791992</v>
      </c>
      <c r="M663">
        <v>23.491941452026367</v>
      </c>
      <c r="N663">
        <v>25.73759651184082</v>
      </c>
      <c r="O663">
        <v>28.677738189697266</v>
      </c>
      <c r="P663">
        <v>31.339141845703125</v>
      </c>
      <c r="Q663">
        <v>33.256965637207031</v>
      </c>
      <c r="R663">
        <v>33.906932830810547</v>
      </c>
      <c r="S663">
        <v>34.068046569824219</v>
      </c>
      <c r="T663">
        <v>33.659881591796875</v>
      </c>
      <c r="U663">
        <v>33.180332183837891</v>
      </c>
      <c r="V663">
        <v>32.795036315917969</v>
      </c>
      <c r="W663">
        <v>32.262813568115234</v>
      </c>
      <c r="X663">
        <v>31.464851379394531</v>
      </c>
      <c r="Y663">
        <v>31.235784530639648</v>
      </c>
      <c r="Z663">
        <v>32.266895294189453</v>
      </c>
      <c r="AA663">
        <v>31.52916145324707</v>
      </c>
      <c r="AB663">
        <v>30.251758575439453</v>
      </c>
      <c r="AC663">
        <v>29.082820892333984</v>
      </c>
      <c r="AD663">
        <v>27.649232864379883</v>
      </c>
      <c r="AE663">
        <v>25.825935363769531</v>
      </c>
      <c r="AF663">
        <v>24.389186859130859</v>
      </c>
      <c r="AG663">
        <v>-5.5768050253391266E-2</v>
      </c>
      <c r="AH663">
        <v>3.8046166300773621E-2</v>
      </c>
      <c r="AI663">
        <v>-4.0222540497779846E-2</v>
      </c>
      <c r="AJ663">
        <v>-4.4457092881202698E-2</v>
      </c>
      <c r="AK663">
        <v>-0.15469326078891754</v>
      </c>
      <c r="AL663">
        <v>-0.30192852020263672</v>
      </c>
      <c r="AM663">
        <v>-0.38007035851478577</v>
      </c>
      <c r="AN663">
        <v>-0.47902372479438782</v>
      </c>
      <c r="AO663">
        <v>-0.31191417574882507</v>
      </c>
      <c r="AP663">
        <v>-5.3549453616142273E-2</v>
      </c>
      <c r="AQ663">
        <v>0.15460191667079926</v>
      </c>
      <c r="AR663">
        <v>0.95426887273788452</v>
      </c>
      <c r="AS663">
        <v>0.87828528881072998</v>
      </c>
      <c r="AT663">
        <v>0.80453819036483765</v>
      </c>
      <c r="AU663">
        <v>0.77151602506637573</v>
      </c>
      <c r="AV663">
        <v>0.61361491680145264</v>
      </c>
      <c r="AW663">
        <v>0.62941032648086548</v>
      </c>
      <c r="AX663">
        <v>0.42623740434646606</v>
      </c>
      <c r="AY663">
        <v>-0.2411833256483078</v>
      </c>
      <c r="AZ663">
        <v>-0.11674617230892181</v>
      </c>
      <c r="BA663">
        <v>-2.676665410399437E-2</v>
      </c>
      <c r="BB663">
        <v>-8.8792875409126282E-2</v>
      </c>
      <c r="BC663">
        <v>-8.1038795411586761E-2</v>
      </c>
      <c r="BD663">
        <v>-2.8036156669259071E-2</v>
      </c>
      <c r="BE663">
        <v>47.425994873046875</v>
      </c>
      <c r="BF663">
        <v>46.925994873046875</v>
      </c>
      <c r="BG663">
        <v>45.472927093505859</v>
      </c>
      <c r="BH663">
        <v>45.199466705322266</v>
      </c>
      <c r="BI663">
        <v>45.425994873046875</v>
      </c>
      <c r="BJ663">
        <v>45.379062652587891</v>
      </c>
      <c r="BK663">
        <v>44.425998687744141</v>
      </c>
      <c r="BL663">
        <v>45.402530670166016</v>
      </c>
      <c r="BM663">
        <v>47.855602264404297</v>
      </c>
      <c r="BN663">
        <v>50.820396423339844</v>
      </c>
      <c r="BO663">
        <v>53.011734008789063</v>
      </c>
      <c r="BP663">
        <v>53.285198211669922</v>
      </c>
      <c r="BQ663">
        <v>54.046932220458984</v>
      </c>
      <c r="BR663">
        <v>55.046932220458984</v>
      </c>
      <c r="BS663">
        <v>55.976535797119141</v>
      </c>
      <c r="BT663">
        <v>55.058666229248047</v>
      </c>
      <c r="BU663">
        <v>54.320400238037109</v>
      </c>
      <c r="BV663">
        <v>50.937728881835938</v>
      </c>
      <c r="BW663">
        <v>49.437728881835938</v>
      </c>
      <c r="BX663">
        <v>48.722930908203125</v>
      </c>
      <c r="BY663">
        <v>46.793327331542969</v>
      </c>
      <c r="BZ663">
        <v>47.949466705322266</v>
      </c>
      <c r="CA663">
        <v>46.234661102294922</v>
      </c>
      <c r="CB663">
        <v>45.508129119873047</v>
      </c>
      <c r="CC663">
        <v>0.3099876344203949</v>
      </c>
      <c r="CD663">
        <v>0.24947148561477661</v>
      </c>
      <c r="CE663">
        <v>0.2117043137550354</v>
      </c>
      <c r="CF663">
        <v>0.27808421850204468</v>
      </c>
      <c r="CG663">
        <v>0.34266063570976257</v>
      </c>
      <c r="CH663">
        <v>0.41398119926452637</v>
      </c>
      <c r="CI663">
        <v>0.36960139870643616</v>
      </c>
      <c r="CJ663">
        <v>0.35483357310295105</v>
      </c>
      <c r="CK663">
        <v>0.18776817619800568</v>
      </c>
      <c r="CL663">
        <v>0.33368861675262451</v>
      </c>
      <c r="CM663">
        <v>0.30383226275444031</v>
      </c>
      <c r="CN663">
        <v>0.28431686758995056</v>
      </c>
      <c r="CO663">
        <v>0.255634605884552</v>
      </c>
      <c r="CP663">
        <v>0.23890964686870575</v>
      </c>
      <c r="CQ663">
        <v>0.25238192081451416</v>
      </c>
      <c r="CR663">
        <v>0.34028124809265137</v>
      </c>
      <c r="CS663">
        <v>0.28706026077270508</v>
      </c>
      <c r="CT663">
        <v>0.31088554859161377</v>
      </c>
      <c r="CU663">
        <v>0.37152320146560669</v>
      </c>
      <c r="CV663">
        <v>0.41399309039115906</v>
      </c>
      <c r="CW663">
        <v>0.4400651752948761</v>
      </c>
      <c r="CX663">
        <v>0.4670238196849823</v>
      </c>
      <c r="CY663">
        <v>0.41796255111694336</v>
      </c>
      <c r="CZ663">
        <v>0.36912009119987488</v>
      </c>
    </row>
    <row r="664" spans="1:104" x14ac:dyDescent="0.25">
      <c r="A664" t="s">
        <v>799</v>
      </c>
      <c r="B664" t="s">
        <v>169</v>
      </c>
      <c r="C664" t="s">
        <v>26</v>
      </c>
      <c r="D664" t="s">
        <v>183</v>
      </c>
      <c r="E664" t="s">
        <v>183</v>
      </c>
      <c r="F664">
        <v>2022</v>
      </c>
      <c r="G664" t="s">
        <v>182</v>
      </c>
      <c r="H664">
        <v>8</v>
      </c>
      <c r="I664">
        <v>28.878705978393555</v>
      </c>
      <c r="J664">
        <v>27.858890533447266</v>
      </c>
      <c r="K664">
        <v>27.203773498535156</v>
      </c>
      <c r="L664">
        <v>27.079076766967773</v>
      </c>
      <c r="M664">
        <v>28.156087875366211</v>
      </c>
      <c r="N664">
        <v>30.986888885498047</v>
      </c>
      <c r="O664">
        <v>34.635639190673828</v>
      </c>
      <c r="P664">
        <v>38.515739440917969</v>
      </c>
      <c r="Q664">
        <v>42.512672424316406</v>
      </c>
      <c r="R664">
        <v>45.740882873535156</v>
      </c>
      <c r="S664">
        <v>48.409336090087891</v>
      </c>
      <c r="T664">
        <v>49.771938323974609</v>
      </c>
      <c r="U664">
        <v>50.434562683105469</v>
      </c>
      <c r="V664">
        <v>50.850639343261719</v>
      </c>
      <c r="W664">
        <v>50.65350341796875</v>
      </c>
      <c r="X664">
        <v>49.585102081298828</v>
      </c>
      <c r="Y664">
        <v>47.795200347900391</v>
      </c>
      <c r="Z664">
        <v>45.242576599121094</v>
      </c>
      <c r="AA664">
        <v>41.852359771728516</v>
      </c>
      <c r="AB664">
        <v>40.339096069335938</v>
      </c>
      <c r="AC664">
        <v>39.189113616943359</v>
      </c>
      <c r="AD664">
        <v>36.651031494140625</v>
      </c>
      <c r="AE664">
        <v>33.702430725097656</v>
      </c>
      <c r="AF664">
        <v>31.226091384887695</v>
      </c>
      <c r="AG664">
        <v>-1.8000525888055563E-3</v>
      </c>
      <c r="AH664">
        <v>4.7920994460582733E-2</v>
      </c>
      <c r="AI664">
        <v>2.5777498260140419E-2</v>
      </c>
      <c r="AJ664">
        <v>5.4707609117031097E-2</v>
      </c>
      <c r="AK664">
        <v>9.1721955686807632E-3</v>
      </c>
      <c r="AL664">
        <v>3.3653773367404938E-2</v>
      </c>
      <c r="AM664">
        <v>-0.13169914484024048</v>
      </c>
      <c r="AN664">
        <v>1.3370415195822716E-2</v>
      </c>
      <c r="AO664">
        <v>0.11556482315063477</v>
      </c>
      <c r="AP664">
        <v>0.15933237969875336</v>
      </c>
      <c r="AQ664">
        <v>0.44498148560523987</v>
      </c>
      <c r="AR664">
        <v>1.8225873708724976</v>
      </c>
      <c r="AS664">
        <v>1.8432806730270386</v>
      </c>
      <c r="AT664">
        <v>1.7330329418182373</v>
      </c>
      <c r="AU664">
        <v>1.6711856126785278</v>
      </c>
      <c r="AV664">
        <v>1.7034965753555298</v>
      </c>
      <c r="AW664">
        <v>1.69487464427948</v>
      </c>
      <c r="AX664">
        <v>1.4987304210662842</v>
      </c>
      <c r="AY664">
        <v>0.51400220394134521</v>
      </c>
      <c r="AZ664">
        <v>0.33361396193504333</v>
      </c>
      <c r="BA664">
        <v>0.24418018758296967</v>
      </c>
      <c r="BB664">
        <v>0.16810309886932373</v>
      </c>
      <c r="BC664">
        <v>0.17844597995281219</v>
      </c>
      <c r="BD664">
        <v>0.18224570155143738</v>
      </c>
      <c r="BE664">
        <v>69.89276123046875</v>
      </c>
      <c r="BF664">
        <v>69.375106811523438</v>
      </c>
      <c r="BG664">
        <v>68.647148132324219</v>
      </c>
      <c r="BH664">
        <v>68.338912963867188</v>
      </c>
      <c r="BI664">
        <v>68.444099426269531</v>
      </c>
      <c r="BJ664">
        <v>67.6065673828125</v>
      </c>
      <c r="BK664">
        <v>68.389312744140625</v>
      </c>
      <c r="BL664">
        <v>71.1571044921875</v>
      </c>
      <c r="BM664">
        <v>77.013069152832031</v>
      </c>
      <c r="BN664">
        <v>80.741615295410156</v>
      </c>
      <c r="BO664">
        <v>85.4456787109375</v>
      </c>
      <c r="BP664">
        <v>87.4150390625</v>
      </c>
      <c r="BQ664">
        <v>88.659446716308594</v>
      </c>
      <c r="BR664">
        <v>88.632896423339844</v>
      </c>
      <c r="BS664">
        <v>88.250701904296875</v>
      </c>
      <c r="BT664">
        <v>87.656326293945313</v>
      </c>
      <c r="BU664">
        <v>87.365921020507812</v>
      </c>
      <c r="BV664">
        <v>86.517990112304688</v>
      </c>
      <c r="BW664">
        <v>83.845977783203125</v>
      </c>
      <c r="BX664">
        <v>80.190498352050781</v>
      </c>
      <c r="BY664">
        <v>76.529533386230469</v>
      </c>
      <c r="BZ664">
        <v>74.684516906738281</v>
      </c>
      <c r="CA664">
        <v>73.640548706054687</v>
      </c>
      <c r="CB664">
        <v>72.161712646484375</v>
      </c>
      <c r="CC664">
        <v>0.25549596548080444</v>
      </c>
      <c r="CD664">
        <v>0.20438395440578461</v>
      </c>
      <c r="CE664">
        <v>0.17128030955791473</v>
      </c>
      <c r="CF664">
        <v>0.22425730526447296</v>
      </c>
      <c r="CG664">
        <v>0.27536630630493164</v>
      </c>
      <c r="CH664">
        <v>0.34074705839157104</v>
      </c>
      <c r="CI664">
        <v>0.3005378246307373</v>
      </c>
      <c r="CJ664">
        <v>0.29095432162284851</v>
      </c>
      <c r="CK664">
        <v>0.157986119389534</v>
      </c>
      <c r="CL664">
        <v>0.29109206795692444</v>
      </c>
      <c r="CM664">
        <v>0.27564585208892822</v>
      </c>
      <c r="CN664">
        <v>0.26750051975250244</v>
      </c>
      <c r="CO664">
        <v>0.24572673439979553</v>
      </c>
      <c r="CP664">
        <v>0.23361372947692871</v>
      </c>
      <c r="CQ664">
        <v>0.24842828512191772</v>
      </c>
      <c r="CR664">
        <v>0.33133372664451599</v>
      </c>
      <c r="CS664">
        <v>0.27085703611373901</v>
      </c>
      <c r="CT664">
        <v>0.27786940336227417</v>
      </c>
      <c r="CU664">
        <v>0.32220196723937988</v>
      </c>
      <c r="CV664">
        <v>0.36009413003921509</v>
      </c>
      <c r="CW664">
        <v>0.38250267505645752</v>
      </c>
      <c r="CX664">
        <v>0.40056970715522766</v>
      </c>
      <c r="CY664">
        <v>0.35621935129165649</v>
      </c>
      <c r="CZ664">
        <v>0.31112396717071533</v>
      </c>
    </row>
    <row r="665" spans="1:104" x14ac:dyDescent="0.25">
      <c r="A665" t="s">
        <v>800</v>
      </c>
      <c r="B665" t="s">
        <v>169</v>
      </c>
      <c r="C665" t="s">
        <v>26</v>
      </c>
      <c r="D665" t="s">
        <v>183</v>
      </c>
      <c r="E665" t="s">
        <v>183</v>
      </c>
      <c r="F665">
        <v>2023</v>
      </c>
      <c r="G665" t="s">
        <v>170</v>
      </c>
      <c r="H665">
        <v>1</v>
      </c>
      <c r="I665">
        <v>22.690202713012695</v>
      </c>
      <c r="J665">
        <v>22.15565299987793</v>
      </c>
      <c r="K665">
        <v>22.049230575561523</v>
      </c>
      <c r="L665">
        <v>22.25938606262207</v>
      </c>
      <c r="M665">
        <v>23.467500686645508</v>
      </c>
      <c r="N665">
        <v>25.937759399414062</v>
      </c>
      <c r="O665">
        <v>29.783380508422852</v>
      </c>
      <c r="P665">
        <v>32.547115325927734</v>
      </c>
      <c r="Q665">
        <v>34.016975402832031</v>
      </c>
      <c r="R665">
        <v>33.969734191894531</v>
      </c>
      <c r="S665">
        <v>33.583625793457031</v>
      </c>
      <c r="T665">
        <v>32.668247222900391</v>
      </c>
      <c r="U665">
        <v>31.861745834350586</v>
      </c>
      <c r="V665">
        <v>31.139598846435547</v>
      </c>
      <c r="W665">
        <v>30.404802322387695</v>
      </c>
      <c r="X665">
        <v>29.794071197509766</v>
      </c>
      <c r="Y665">
        <v>29.781532287597656</v>
      </c>
      <c r="Z665">
        <v>31.222776412963867</v>
      </c>
      <c r="AA665">
        <v>31.039829254150391</v>
      </c>
      <c r="AB665">
        <v>29.876483917236328</v>
      </c>
      <c r="AC665">
        <v>28.773674011230469</v>
      </c>
      <c r="AD665">
        <v>27.406137466430664</v>
      </c>
      <c r="AE665">
        <v>25.636829376220703</v>
      </c>
      <c r="AF665">
        <v>24.279500961303711</v>
      </c>
      <c r="AG665">
        <v>-6.2201101332902908E-2</v>
      </c>
      <c r="AH665">
        <v>3.6918863654136658E-2</v>
      </c>
      <c r="AI665">
        <v>-4.8004560172557831E-2</v>
      </c>
      <c r="AJ665">
        <v>-5.6411594152450562E-2</v>
      </c>
      <c r="AK665">
        <v>-0.17721615731716156</v>
      </c>
      <c r="AL665">
        <v>-0.35232743620872498</v>
      </c>
      <c r="AM665">
        <v>-0.42995724081993103</v>
      </c>
      <c r="AN665">
        <v>-0.5659295916557312</v>
      </c>
      <c r="AO665">
        <v>-0.37711232900619507</v>
      </c>
      <c r="AP665">
        <v>-7.9564407467842102E-2</v>
      </c>
      <c r="AQ665">
        <v>0.13122548162937164</v>
      </c>
      <c r="AR665">
        <v>0.89910537004470825</v>
      </c>
      <c r="AS665">
        <v>0.81027907133102417</v>
      </c>
      <c r="AT665">
        <v>0.73341149091720581</v>
      </c>
      <c r="AU665">
        <v>0.69716483354568481</v>
      </c>
      <c r="AV665">
        <v>0.51757633686065674</v>
      </c>
      <c r="AW665">
        <v>0.53198713064193726</v>
      </c>
      <c r="AX665">
        <v>0.31809255480766296</v>
      </c>
      <c r="AY665">
        <v>-0.33007687330245972</v>
      </c>
      <c r="AZ665">
        <v>-0.1685146689414978</v>
      </c>
      <c r="BA665">
        <v>-5.6908145546913147E-2</v>
      </c>
      <c r="BB665">
        <v>-0.11895353347063065</v>
      </c>
      <c r="BC665">
        <v>-0.1119321808218956</v>
      </c>
      <c r="BD665">
        <v>-5.2510574460029602E-2</v>
      </c>
      <c r="BE665">
        <v>42.484874725341797</v>
      </c>
      <c r="BF665">
        <v>40.56707763671875</v>
      </c>
      <c r="BG665">
        <v>39.840564727783203</v>
      </c>
      <c r="BH665">
        <v>39.770103454589844</v>
      </c>
      <c r="BI665">
        <v>38.972423553466797</v>
      </c>
      <c r="BJ665">
        <v>38.700111389160156</v>
      </c>
      <c r="BK665">
        <v>38.675685882568359</v>
      </c>
      <c r="BL665">
        <v>37.031375885009766</v>
      </c>
      <c r="BM665">
        <v>44.022785186767578</v>
      </c>
      <c r="BN665">
        <v>47.975807189941406</v>
      </c>
      <c r="BO665">
        <v>50.715003967285156</v>
      </c>
      <c r="BP665">
        <v>53.155113220214844</v>
      </c>
      <c r="BQ665">
        <v>54.929538726806641</v>
      </c>
      <c r="BR665">
        <v>53.98919677734375</v>
      </c>
      <c r="BS665">
        <v>55.202789306640625</v>
      </c>
      <c r="BT665">
        <v>54.499763488769531</v>
      </c>
      <c r="BU665">
        <v>52.58197021484375</v>
      </c>
      <c r="BV665">
        <v>50.403606414794922</v>
      </c>
      <c r="BW665">
        <v>48.937660217285156</v>
      </c>
      <c r="BX665">
        <v>46.020099639892578</v>
      </c>
      <c r="BY665">
        <v>44.530906677246094</v>
      </c>
      <c r="BZ665">
        <v>43.782081604003906</v>
      </c>
      <c r="CA665">
        <v>44.914646148681641</v>
      </c>
      <c r="CB665">
        <v>43.222423553466797</v>
      </c>
      <c r="CC665">
        <v>0.32524734735488892</v>
      </c>
      <c r="CD665">
        <v>0.26055523753166199</v>
      </c>
      <c r="CE665">
        <v>0.22215396165847778</v>
      </c>
      <c r="CF665">
        <v>0.29333385825157166</v>
      </c>
      <c r="CG665">
        <v>0.36580315232276917</v>
      </c>
      <c r="CH665">
        <v>0.44786819815635681</v>
      </c>
      <c r="CI665">
        <v>0.40655538439750671</v>
      </c>
      <c r="CJ665">
        <v>0.39194184541702271</v>
      </c>
      <c r="CK665">
        <v>0.20527975261211395</v>
      </c>
      <c r="CL665">
        <v>0.36151954531669617</v>
      </c>
      <c r="CM665">
        <v>0.32939669489860535</v>
      </c>
      <c r="CN665">
        <v>0.30520722270011902</v>
      </c>
      <c r="CO665">
        <v>0.27395510673522949</v>
      </c>
      <c r="CP665">
        <v>0.25405013561248779</v>
      </c>
      <c r="CQ665">
        <v>0.26567775011062622</v>
      </c>
      <c r="CR665">
        <v>0.3587607741355896</v>
      </c>
      <c r="CS665">
        <v>0.30170679092407227</v>
      </c>
      <c r="CT665">
        <v>0.32690867781639099</v>
      </c>
      <c r="CU665">
        <v>0.39531698822975159</v>
      </c>
      <c r="CV665">
        <v>0.43932116031646729</v>
      </c>
      <c r="CW665">
        <v>0.46670165657997131</v>
      </c>
      <c r="CX665">
        <v>0.49504628777503967</v>
      </c>
      <c r="CY665">
        <v>0.44493535161018372</v>
      </c>
      <c r="CZ665">
        <v>0.39372047781944275</v>
      </c>
    </row>
    <row r="666" spans="1:104" x14ac:dyDescent="0.25">
      <c r="A666" t="s">
        <v>801</v>
      </c>
      <c r="B666" t="s">
        <v>169</v>
      </c>
      <c r="C666" t="s">
        <v>26</v>
      </c>
      <c r="D666" t="s">
        <v>183</v>
      </c>
      <c r="E666" t="s">
        <v>183</v>
      </c>
      <c r="F666">
        <v>2023</v>
      </c>
      <c r="G666" t="s">
        <v>171</v>
      </c>
      <c r="H666">
        <v>2</v>
      </c>
      <c r="I666">
        <v>23.691518783569336</v>
      </c>
      <c r="J666">
        <v>23.038385391235352</v>
      </c>
      <c r="K666">
        <v>22.760341644287109</v>
      </c>
      <c r="L666">
        <v>22.879470825195313</v>
      </c>
      <c r="M666">
        <v>23.9169921875</v>
      </c>
      <c r="N666">
        <v>26.286808013916016</v>
      </c>
      <c r="O666">
        <v>29.861932754516602</v>
      </c>
      <c r="P666">
        <v>32.306991577148438</v>
      </c>
      <c r="Q666">
        <v>34.263706207275391</v>
      </c>
      <c r="R666">
        <v>35.187290191650391</v>
      </c>
      <c r="S666">
        <v>35.910945892333984</v>
      </c>
      <c r="T666">
        <v>36.038997650146484</v>
      </c>
      <c r="U666">
        <v>36.0927734375</v>
      </c>
      <c r="V666">
        <v>36.164295196533203</v>
      </c>
      <c r="W666">
        <v>35.829078674316406</v>
      </c>
      <c r="X666">
        <v>34.819580078125</v>
      </c>
      <c r="Y666">
        <v>33.769260406494141</v>
      </c>
      <c r="Z666">
        <v>33.79010009765625</v>
      </c>
      <c r="AA666">
        <v>33.484493255615234</v>
      </c>
      <c r="AB666">
        <v>31.998958587646484</v>
      </c>
      <c r="AC666">
        <v>30.702444076538086</v>
      </c>
      <c r="AD666">
        <v>28.945146560668945</v>
      </c>
      <c r="AE666">
        <v>26.822324752807617</v>
      </c>
      <c r="AF666">
        <v>25.183774948120117</v>
      </c>
      <c r="AG666">
        <v>-4.8350207507610321E-2</v>
      </c>
      <c r="AH666">
        <v>3.8999572396278381E-2</v>
      </c>
      <c r="AI666">
        <v>-3.0782707035541534E-2</v>
      </c>
      <c r="AJ666">
        <v>-3.0583946034312248E-2</v>
      </c>
      <c r="AK666">
        <v>-0.13111412525177002</v>
      </c>
      <c r="AL666">
        <v>-0.25627776980400085</v>
      </c>
      <c r="AM666">
        <v>-0.35199847817420959</v>
      </c>
      <c r="AN666">
        <v>-0.41728568077087402</v>
      </c>
      <c r="AO666">
        <v>-0.25771120190620422</v>
      </c>
      <c r="AP666">
        <v>-2.6461539790034294E-2</v>
      </c>
      <c r="AQ666">
        <v>0.19422125816345215</v>
      </c>
      <c r="AR666">
        <v>1.0852928161621094</v>
      </c>
      <c r="AS666">
        <v>1.0298589468002319</v>
      </c>
      <c r="AT666">
        <v>0.95760947465896606</v>
      </c>
      <c r="AU666">
        <v>0.92149263620376587</v>
      </c>
      <c r="AV666">
        <v>0.77128326892852783</v>
      </c>
      <c r="AW666">
        <v>0.76998883485794067</v>
      </c>
      <c r="AX666">
        <v>0.5617634654045105</v>
      </c>
      <c r="AY666">
        <v>-0.14696688950061798</v>
      </c>
      <c r="AZ666">
        <v>-5.9891976416110992E-2</v>
      </c>
      <c r="BA666">
        <v>8.1493426114320755E-3</v>
      </c>
      <c r="BB666">
        <v>-5.592326819896698E-2</v>
      </c>
      <c r="BC666">
        <v>-4.7387834638357162E-2</v>
      </c>
      <c r="BD666">
        <v>-3.0316802440211177E-4</v>
      </c>
      <c r="BE666">
        <v>47.984378814697266</v>
      </c>
      <c r="BF666">
        <v>48.711101531982422</v>
      </c>
      <c r="BG666">
        <v>48.437828063964844</v>
      </c>
      <c r="BH666">
        <v>49.390811920166016</v>
      </c>
      <c r="BI666">
        <v>49.116363525390625</v>
      </c>
      <c r="BJ666">
        <v>48.368949890136719</v>
      </c>
      <c r="BK666">
        <v>49.379058837890625</v>
      </c>
      <c r="BL666">
        <v>48.200756072998047</v>
      </c>
      <c r="BM666">
        <v>51.605079650878906</v>
      </c>
      <c r="BN666">
        <v>54.595443725585938</v>
      </c>
      <c r="BO666">
        <v>57.296310424804688</v>
      </c>
      <c r="BP666">
        <v>58.321231842041016</v>
      </c>
      <c r="BQ666">
        <v>60.057125091552734</v>
      </c>
      <c r="BR666">
        <v>60.7847900390625</v>
      </c>
      <c r="BS666">
        <v>61.521862030029297</v>
      </c>
      <c r="BT666">
        <v>60.070056915283203</v>
      </c>
      <c r="BU666">
        <v>59.081809997558594</v>
      </c>
      <c r="BV666">
        <v>58.593559265136719</v>
      </c>
      <c r="BW666">
        <v>55.856258392333984</v>
      </c>
      <c r="BX666">
        <v>52.937828063964844</v>
      </c>
      <c r="BY666">
        <v>52.927017211914063</v>
      </c>
      <c r="BZ666">
        <v>50.938064575195312</v>
      </c>
      <c r="CA666">
        <v>50.211807250976563</v>
      </c>
      <c r="CB666">
        <v>49.460865020751953</v>
      </c>
      <c r="CC666">
        <v>0.29437240958213806</v>
      </c>
      <c r="CD666">
        <v>0.23519809544086456</v>
      </c>
      <c r="CE666">
        <v>0.19848626852035522</v>
      </c>
      <c r="CF666">
        <v>0.26173627376556396</v>
      </c>
      <c r="CG666">
        <v>0.32275840640068054</v>
      </c>
      <c r="CH666">
        <v>0.39363804459571838</v>
      </c>
      <c r="CI666">
        <v>0.35731193423271179</v>
      </c>
      <c r="CJ666">
        <v>0.34175172448158264</v>
      </c>
      <c r="CK666">
        <v>0.18098370730876923</v>
      </c>
      <c r="CL666">
        <v>0.32228001952171326</v>
      </c>
      <c r="CM666">
        <v>0.29878655076026917</v>
      </c>
      <c r="CN666">
        <v>0.28394743800163269</v>
      </c>
      <c r="CO666">
        <v>0.25927254557609558</v>
      </c>
      <c r="CP666">
        <v>0.24560493230819702</v>
      </c>
      <c r="CQ666">
        <v>0.26018255949020386</v>
      </c>
      <c r="CR666">
        <v>0.34578180313110352</v>
      </c>
      <c r="CS666">
        <v>0.28300976753234863</v>
      </c>
      <c r="CT666">
        <v>0.30135196447372437</v>
      </c>
      <c r="CU666">
        <v>0.36364686489105225</v>
      </c>
      <c r="CV666">
        <v>0.40358233451843262</v>
      </c>
      <c r="CW666">
        <v>0.42874845862388611</v>
      </c>
      <c r="CX666">
        <v>0.45137578248977661</v>
      </c>
      <c r="CY666">
        <v>0.40206962823867798</v>
      </c>
      <c r="CZ666">
        <v>0.35379350185394287</v>
      </c>
    </row>
    <row r="667" spans="1:104" x14ac:dyDescent="0.25">
      <c r="A667" t="s">
        <v>802</v>
      </c>
      <c r="B667" t="s">
        <v>169</v>
      </c>
      <c r="C667" t="s">
        <v>26</v>
      </c>
      <c r="D667" t="s">
        <v>183</v>
      </c>
      <c r="E667" t="s">
        <v>183</v>
      </c>
      <c r="F667">
        <v>2023</v>
      </c>
      <c r="G667" t="s">
        <v>172</v>
      </c>
      <c r="H667">
        <v>3</v>
      </c>
      <c r="I667">
        <v>25.580968856811523</v>
      </c>
      <c r="J667">
        <v>24.730445861816406</v>
      </c>
      <c r="K667">
        <v>24.199234008789063</v>
      </c>
      <c r="L667">
        <v>24.061124801635742</v>
      </c>
      <c r="M667">
        <v>24.885618209838867</v>
      </c>
      <c r="N667">
        <v>27.242483139038086</v>
      </c>
      <c r="O667">
        <v>31.090311050415039</v>
      </c>
      <c r="P667">
        <v>33.744892120361328</v>
      </c>
      <c r="Q667">
        <v>36.479896545410156</v>
      </c>
      <c r="R667">
        <v>38.727943420410156</v>
      </c>
      <c r="S667">
        <v>40.850677490234375</v>
      </c>
      <c r="T667">
        <v>42.095794677734375</v>
      </c>
      <c r="U667">
        <v>42.852401733398438</v>
      </c>
      <c r="V667">
        <v>43.663795471191406</v>
      </c>
      <c r="W667">
        <v>43.618442535400391</v>
      </c>
      <c r="X667">
        <v>42.480804443359375</v>
      </c>
      <c r="Y667">
        <v>40.689189910888672</v>
      </c>
      <c r="Z667">
        <v>38.65692138671875</v>
      </c>
      <c r="AA667">
        <v>36.676445007324219</v>
      </c>
      <c r="AB667">
        <v>36.052059173583984</v>
      </c>
      <c r="AC667">
        <v>34.495094299316406</v>
      </c>
      <c r="AD667">
        <v>32.270606994628906</v>
      </c>
      <c r="AE667">
        <v>29.637247085571289</v>
      </c>
      <c r="AF667">
        <v>27.48454475402832</v>
      </c>
      <c r="AG667">
        <v>-2.4141430854797363E-2</v>
      </c>
      <c r="AH667">
        <v>4.2202521115541458E-2</v>
      </c>
      <c r="AI667">
        <v>-2.0982141140848398E-3</v>
      </c>
      <c r="AJ667">
        <v>1.2173695489764214E-2</v>
      </c>
      <c r="AK667">
        <v>-5.6561574339866638E-2</v>
      </c>
      <c r="AL667">
        <v>-0.10383795201778412</v>
      </c>
      <c r="AM667">
        <v>-0.23059985041618347</v>
      </c>
      <c r="AN667">
        <v>-0.19174724817276001</v>
      </c>
      <c r="AO667">
        <v>-6.8024523556232452E-2</v>
      </c>
      <c r="AP667">
        <v>6.4125001430511475E-2</v>
      </c>
      <c r="AQ667">
        <v>0.31448823213577271</v>
      </c>
      <c r="AR667">
        <v>1.4421745538711548</v>
      </c>
      <c r="AS667">
        <v>1.4327713251113892</v>
      </c>
      <c r="AT667">
        <v>1.3590829372406006</v>
      </c>
      <c r="AU667">
        <v>1.3148592710494995</v>
      </c>
      <c r="AV667">
        <v>1.242540717124939</v>
      </c>
      <c r="AW667">
        <v>1.2233935594558716</v>
      </c>
      <c r="AX667">
        <v>1.005023717880249</v>
      </c>
      <c r="AY667">
        <v>0.1786571592092514</v>
      </c>
      <c r="AZ667">
        <v>0.13474544882774353</v>
      </c>
      <c r="BA667">
        <v>0.12444468587636948</v>
      </c>
      <c r="BB667">
        <v>5.5283576250076294E-2</v>
      </c>
      <c r="BC667">
        <v>6.4305350184440613E-2</v>
      </c>
      <c r="BD667">
        <v>8.910476416349411E-2</v>
      </c>
      <c r="BE667">
        <v>54.602462768554687</v>
      </c>
      <c r="BF667">
        <v>54.793876647949219</v>
      </c>
      <c r="BG667">
        <v>53.533290863037109</v>
      </c>
      <c r="BH667">
        <v>54.676467895507812</v>
      </c>
      <c r="BI667">
        <v>54.843410491943359</v>
      </c>
      <c r="BJ667">
        <v>53.651996612548828</v>
      </c>
      <c r="BK667">
        <v>52.914939880371094</v>
      </c>
      <c r="BL667">
        <v>58.451999664306641</v>
      </c>
      <c r="BM667">
        <v>65.358116149902344</v>
      </c>
      <c r="BN667">
        <v>71.549530029296875</v>
      </c>
      <c r="BO667">
        <v>75.621536254882813</v>
      </c>
      <c r="BP667">
        <v>78.132118225097656</v>
      </c>
      <c r="BQ667">
        <v>80.882827758789063</v>
      </c>
      <c r="BR667">
        <v>81.655181884765625</v>
      </c>
      <c r="BS667">
        <v>81.097297668457031</v>
      </c>
      <c r="BT667">
        <v>78.203414916992188</v>
      </c>
      <c r="BU667">
        <v>76.963768005371094</v>
      </c>
      <c r="BV667">
        <v>74.546356201171875</v>
      </c>
      <c r="BW667">
        <v>69.651992797851562</v>
      </c>
      <c r="BX667">
        <v>65.520820617675781</v>
      </c>
      <c r="BY667">
        <v>63.341403961181641</v>
      </c>
      <c r="BZ667">
        <v>59.912227630615234</v>
      </c>
      <c r="CA667">
        <v>59.580348968505859</v>
      </c>
      <c r="CB667">
        <v>56.614936828613281</v>
      </c>
      <c r="CC667">
        <v>0.2537345290184021</v>
      </c>
      <c r="CD667">
        <v>0.20275633037090302</v>
      </c>
      <c r="CE667">
        <v>0.16979256272315979</v>
      </c>
      <c r="CF667">
        <v>0.22110797464847565</v>
      </c>
      <c r="CG667">
        <v>0.268951416015625</v>
      </c>
      <c r="CH667">
        <v>0.32998794317245483</v>
      </c>
      <c r="CI667">
        <v>0.30109342932701111</v>
      </c>
      <c r="CJ667">
        <v>0.29104503989219666</v>
      </c>
      <c r="CK667">
        <v>0.15670475363731384</v>
      </c>
      <c r="CL667">
        <v>0.28622278571128845</v>
      </c>
      <c r="CM667">
        <v>0.27141302824020386</v>
      </c>
      <c r="CN667">
        <v>0.26377937197685242</v>
      </c>
      <c r="CO667">
        <v>0.24306036531925201</v>
      </c>
      <c r="CP667">
        <v>0.23385672271251678</v>
      </c>
      <c r="CQ667">
        <v>0.24932081997394562</v>
      </c>
      <c r="CR667">
        <v>0.3294510543346405</v>
      </c>
      <c r="CS667">
        <v>0.26593500375747681</v>
      </c>
      <c r="CT667">
        <v>0.27200376987457275</v>
      </c>
      <c r="CU667">
        <v>0.31848740577697754</v>
      </c>
      <c r="CV667">
        <v>0.3603326678276062</v>
      </c>
      <c r="CW667">
        <v>0.38249966502189636</v>
      </c>
      <c r="CX667">
        <v>0.40131565928459167</v>
      </c>
      <c r="CY667">
        <v>0.35488653182983398</v>
      </c>
      <c r="CZ667">
        <v>0.30904689431190491</v>
      </c>
    </row>
    <row r="668" spans="1:104" x14ac:dyDescent="0.25">
      <c r="A668" t="s">
        <v>803</v>
      </c>
      <c r="B668" t="s">
        <v>169</v>
      </c>
      <c r="C668" t="s">
        <v>26</v>
      </c>
      <c r="D668" t="s">
        <v>183</v>
      </c>
      <c r="E668" t="s">
        <v>183</v>
      </c>
      <c r="F668">
        <v>2023</v>
      </c>
      <c r="G668" t="s">
        <v>173</v>
      </c>
      <c r="H668">
        <v>4</v>
      </c>
      <c r="I668">
        <v>26.709962844848633</v>
      </c>
      <c r="J668">
        <v>25.709308624267578</v>
      </c>
      <c r="K668">
        <v>25.115467071533203</v>
      </c>
      <c r="L668">
        <v>24.939418792724609</v>
      </c>
      <c r="M668">
        <v>25.808578491210937</v>
      </c>
      <c r="N668">
        <v>28.253728866577148</v>
      </c>
      <c r="O668">
        <v>31.595094680786133</v>
      </c>
      <c r="P668">
        <v>34.837001800537109</v>
      </c>
      <c r="Q668">
        <v>38.817436218261719</v>
      </c>
      <c r="R668">
        <v>42.255847930908203</v>
      </c>
      <c r="S668">
        <v>45.134529113769531</v>
      </c>
      <c r="T668">
        <v>46.790908813476563</v>
      </c>
      <c r="U668">
        <v>47.600231170654297</v>
      </c>
      <c r="V668">
        <v>48.216754913330078</v>
      </c>
      <c r="W668">
        <v>47.911647796630859</v>
      </c>
      <c r="X668">
        <v>46.557453155517578</v>
      </c>
      <c r="Y668">
        <v>44.373210906982422</v>
      </c>
      <c r="Z668">
        <v>41.698837280273438</v>
      </c>
      <c r="AA668">
        <v>38.494213104248047</v>
      </c>
      <c r="AB668">
        <v>38.000690460205078</v>
      </c>
      <c r="AC668">
        <v>36.715957641601563</v>
      </c>
      <c r="AD668">
        <v>34.271438598632812</v>
      </c>
      <c r="AE668">
        <v>31.386804580688477</v>
      </c>
      <c r="AF668">
        <v>29.033658981323242</v>
      </c>
      <c r="AG668">
        <v>-6.6772140562534332E-3</v>
      </c>
      <c r="AH668">
        <v>4.4393338263034821E-2</v>
      </c>
      <c r="AI668">
        <v>1.8411861732602119E-2</v>
      </c>
      <c r="AJ668">
        <v>4.2498249560594559E-2</v>
      </c>
      <c r="AK668">
        <v>-5.8803516440093517E-3</v>
      </c>
      <c r="AL668">
        <v>1.1602811282500625E-3</v>
      </c>
      <c r="AM668">
        <v>-0.14531877636909485</v>
      </c>
      <c r="AN668">
        <v>-3.1977463513612747E-2</v>
      </c>
      <c r="AO668">
        <v>7.0025630295276642E-2</v>
      </c>
      <c r="AP668">
        <v>0.13365346193313599</v>
      </c>
      <c r="AQ668">
        <v>0.40848657488822937</v>
      </c>
      <c r="AR668">
        <v>1.7141785621643066</v>
      </c>
      <c r="AS668">
        <v>1.7322701215744019</v>
      </c>
      <c r="AT668">
        <v>1.6363298892974854</v>
      </c>
      <c r="AU668">
        <v>1.5698468685150146</v>
      </c>
      <c r="AV668">
        <v>1.5650622844696045</v>
      </c>
      <c r="AW668">
        <v>1.5336380004882812</v>
      </c>
      <c r="AX668">
        <v>1.3261328935623169</v>
      </c>
      <c r="AY668">
        <v>0.41363972425460815</v>
      </c>
      <c r="AZ668">
        <v>0.27606958150863647</v>
      </c>
      <c r="BA668">
        <v>0.20885348320007324</v>
      </c>
      <c r="BB668">
        <v>0.13755147159099579</v>
      </c>
      <c r="BC668">
        <v>0.1469506174325943</v>
      </c>
      <c r="BD668">
        <v>0.15549224615097046</v>
      </c>
      <c r="BE668">
        <v>64.805679321289063</v>
      </c>
      <c r="BF668">
        <v>62.533538818359375</v>
      </c>
      <c r="BG668">
        <v>61.04437255859375</v>
      </c>
      <c r="BH668">
        <v>60.578758239746094</v>
      </c>
      <c r="BI668">
        <v>61.449470520019531</v>
      </c>
      <c r="BJ668">
        <v>60.926151275634766</v>
      </c>
      <c r="BK668">
        <v>62.558406829833984</v>
      </c>
      <c r="BL668">
        <v>66.6668701171875</v>
      </c>
      <c r="BM668">
        <v>76.182785034179688</v>
      </c>
      <c r="BN668">
        <v>81.646041870117188</v>
      </c>
      <c r="BO668">
        <v>86.803260803222656</v>
      </c>
      <c r="BP668">
        <v>90.076332092285156</v>
      </c>
      <c r="BQ668">
        <v>90.790069580078125</v>
      </c>
      <c r="BR668">
        <v>88.955154418945313</v>
      </c>
      <c r="BS668">
        <v>88.025337219238281</v>
      </c>
      <c r="BT668">
        <v>86.753196716308594</v>
      </c>
      <c r="BU668">
        <v>85.944328308105469</v>
      </c>
      <c r="BV668">
        <v>82.991661071777344</v>
      </c>
      <c r="BW668">
        <v>80.038055419921875</v>
      </c>
      <c r="BX668">
        <v>73.928878784179688</v>
      </c>
      <c r="BY668">
        <v>67.606918334960938</v>
      </c>
      <c r="BZ668">
        <v>65.39129638671875</v>
      </c>
      <c r="CA668">
        <v>62.73455810546875</v>
      </c>
      <c r="CB668">
        <v>61.031654357910156</v>
      </c>
      <c r="CC668">
        <v>0.24207426607608795</v>
      </c>
      <c r="CD668">
        <v>0.1924462765455246</v>
      </c>
      <c r="CE668">
        <v>0.16128486394882202</v>
      </c>
      <c r="CF668">
        <v>0.20988039672374725</v>
      </c>
      <c r="CG668">
        <v>0.25612834095954895</v>
      </c>
      <c r="CH668">
        <v>0.31425800919532776</v>
      </c>
      <c r="CI668">
        <v>0.28016498684883118</v>
      </c>
      <c r="CJ668">
        <v>0.27254199981689453</v>
      </c>
      <c r="CK668">
        <v>0.14964215457439423</v>
      </c>
      <c r="CL668">
        <v>0.27979695796966553</v>
      </c>
      <c r="CM668">
        <v>0.26794710755348206</v>
      </c>
      <c r="CN668">
        <v>0.26209145784378052</v>
      </c>
      <c r="CO668">
        <v>0.24149434268474579</v>
      </c>
      <c r="CP668">
        <v>0.23091968894004822</v>
      </c>
      <c r="CQ668">
        <v>0.24410173296928406</v>
      </c>
      <c r="CR668">
        <v>0.32215461134910583</v>
      </c>
      <c r="CS668">
        <v>0.25896376371383667</v>
      </c>
      <c r="CT668">
        <v>0.262950599193573</v>
      </c>
      <c r="CU668">
        <v>0.30174604058265686</v>
      </c>
      <c r="CV668">
        <v>0.3419666588306427</v>
      </c>
      <c r="CW668">
        <v>0.36513492465019226</v>
      </c>
      <c r="CX668">
        <v>0.38386425375938416</v>
      </c>
      <c r="CY668">
        <v>0.34045213460922241</v>
      </c>
      <c r="CZ668">
        <v>0.29760497808456421</v>
      </c>
    </row>
    <row r="669" spans="1:104" x14ac:dyDescent="0.25">
      <c r="A669" t="s">
        <v>804</v>
      </c>
      <c r="B669" t="s">
        <v>169</v>
      </c>
      <c r="C669" t="s">
        <v>26</v>
      </c>
      <c r="D669" t="s">
        <v>183</v>
      </c>
      <c r="E669" t="s">
        <v>183</v>
      </c>
      <c r="F669">
        <v>2023</v>
      </c>
      <c r="G669" t="s">
        <v>174</v>
      </c>
      <c r="H669">
        <v>5</v>
      </c>
      <c r="I669">
        <v>26.282995223999023</v>
      </c>
      <c r="J669">
        <v>25.408815383911133</v>
      </c>
      <c r="K669">
        <v>24.846660614013672</v>
      </c>
      <c r="L669">
        <v>24.735382080078125</v>
      </c>
      <c r="M669">
        <v>25.66093635559082</v>
      </c>
      <c r="N669">
        <v>28.051158905029297</v>
      </c>
      <c r="O669">
        <v>31.09296989440918</v>
      </c>
      <c r="P669">
        <v>34.934608459472656</v>
      </c>
      <c r="Q669">
        <v>38.977474212646484</v>
      </c>
      <c r="R669">
        <v>41.981468200683594</v>
      </c>
      <c r="S669">
        <v>44.344673156738281</v>
      </c>
      <c r="T669">
        <v>45.731777191162109</v>
      </c>
      <c r="U669">
        <v>46.327896118164063</v>
      </c>
      <c r="V669">
        <v>46.753242492675781</v>
      </c>
      <c r="W669">
        <v>46.361148834228516</v>
      </c>
      <c r="X669">
        <v>44.944004058837891</v>
      </c>
      <c r="Y669">
        <v>42.828834533691406</v>
      </c>
      <c r="Z669">
        <v>40.2508544921875</v>
      </c>
      <c r="AA669">
        <v>37.285621643066406</v>
      </c>
      <c r="AB669">
        <v>36.580337524414063</v>
      </c>
      <c r="AC669">
        <v>35.967826843261719</v>
      </c>
      <c r="AD669">
        <v>33.543880462646484</v>
      </c>
      <c r="AE669">
        <v>30.810148239135742</v>
      </c>
      <c r="AF669">
        <v>28.527309417724609</v>
      </c>
      <c r="AG669">
        <v>-9.3468585982918739E-3</v>
      </c>
      <c r="AH669">
        <v>4.3850813060998917E-2</v>
      </c>
      <c r="AI669">
        <v>1.5105992555618286E-2</v>
      </c>
      <c r="AJ669">
        <v>3.7766780704259872E-2</v>
      </c>
      <c r="AK669">
        <v>-1.3983028940856457E-2</v>
      </c>
      <c r="AL669">
        <v>-1.553022488951683E-2</v>
      </c>
      <c r="AM669">
        <v>-0.15800480544567108</v>
      </c>
      <c r="AN669">
        <v>-5.7646941393613815E-2</v>
      </c>
      <c r="AO669">
        <v>4.9342386424541473E-2</v>
      </c>
      <c r="AP669">
        <v>0.12492388486862183</v>
      </c>
      <c r="AQ669">
        <v>0.39741495251655579</v>
      </c>
      <c r="AR669">
        <v>1.6766359806060791</v>
      </c>
      <c r="AS669">
        <v>1.6819080114364624</v>
      </c>
      <c r="AT669">
        <v>1.5792605876922607</v>
      </c>
      <c r="AU669">
        <v>1.5133845806121826</v>
      </c>
      <c r="AV669">
        <v>1.4962164163589478</v>
      </c>
      <c r="AW669">
        <v>1.4683084487915039</v>
      </c>
      <c r="AX669">
        <v>1.261468768119812</v>
      </c>
      <c r="AY669">
        <v>0.37536907196044922</v>
      </c>
      <c r="AZ669">
        <v>0.25245881080627441</v>
      </c>
      <c r="BA669">
        <v>0.19558051228523254</v>
      </c>
      <c r="BB669">
        <v>0.12356649339199066</v>
      </c>
      <c r="BC669">
        <v>0.13316644728183746</v>
      </c>
      <c r="BD669">
        <v>0.14394433796405792</v>
      </c>
      <c r="BE669">
        <v>62.735710144042969</v>
      </c>
      <c r="BF669">
        <v>63.188564300537109</v>
      </c>
      <c r="BG669">
        <v>63.856067657470703</v>
      </c>
      <c r="BH669">
        <v>64.785354614257813</v>
      </c>
      <c r="BI669">
        <v>63.070709228515625</v>
      </c>
      <c r="BJ669">
        <v>62.094284057617188</v>
      </c>
      <c r="BK669">
        <v>63.082496643066406</v>
      </c>
      <c r="BL669">
        <v>68.405715942382813</v>
      </c>
      <c r="BM669">
        <v>76.252510070800781</v>
      </c>
      <c r="BN669">
        <v>81.193580627441406</v>
      </c>
      <c r="BO669">
        <v>85.361076354980469</v>
      </c>
      <c r="BP669">
        <v>86.587516784667969</v>
      </c>
      <c r="BQ669">
        <v>86.778587341308594</v>
      </c>
      <c r="BR669">
        <v>86.861083984375</v>
      </c>
      <c r="BS669">
        <v>85.849296569824219</v>
      </c>
      <c r="BT669">
        <v>83.502510070800781</v>
      </c>
      <c r="BU669">
        <v>83.25250244140625</v>
      </c>
      <c r="BV669">
        <v>82.787864685058594</v>
      </c>
      <c r="BW669">
        <v>82.393936157226562</v>
      </c>
      <c r="BX669">
        <v>79.143936157226562</v>
      </c>
      <c r="BY669">
        <v>75.429290771484375</v>
      </c>
      <c r="BZ669">
        <v>71.535354614257813</v>
      </c>
      <c r="CA669">
        <v>71.011787414550781</v>
      </c>
      <c r="CB669">
        <v>68.164993286132813</v>
      </c>
      <c r="CC669">
        <v>0.2403414398431778</v>
      </c>
      <c r="CD669">
        <v>0.19232343137264252</v>
      </c>
      <c r="CE669">
        <v>0.16114181280136108</v>
      </c>
      <c r="CF669">
        <v>0.21096751093864441</v>
      </c>
      <c r="CG669">
        <v>0.25862619280815125</v>
      </c>
      <c r="CH669">
        <v>0.31710192561149597</v>
      </c>
      <c r="CI669">
        <v>0.28116282820701599</v>
      </c>
      <c r="CJ669">
        <v>0.27784827351570129</v>
      </c>
      <c r="CK669">
        <v>0.15380086004734039</v>
      </c>
      <c r="CL669">
        <v>0.28528451919555664</v>
      </c>
      <c r="CM669">
        <v>0.27017626166343689</v>
      </c>
      <c r="CN669">
        <v>0.26313304901123047</v>
      </c>
      <c r="CO669">
        <v>0.241199791431427</v>
      </c>
      <c r="CP669">
        <v>0.22923150658607483</v>
      </c>
      <c r="CQ669">
        <v>0.24213410913944244</v>
      </c>
      <c r="CR669">
        <v>0.31946778297424316</v>
      </c>
      <c r="CS669">
        <v>0.2572491466999054</v>
      </c>
      <c r="CT669">
        <v>0.26182624697685242</v>
      </c>
      <c r="CU669">
        <v>0.30196860432624817</v>
      </c>
      <c r="CV669">
        <v>0.34149247407913208</v>
      </c>
      <c r="CW669">
        <v>0.36639863252639771</v>
      </c>
      <c r="CX669">
        <v>0.38200163841247559</v>
      </c>
      <c r="CY669">
        <v>0.33956661820411682</v>
      </c>
      <c r="CZ669">
        <v>0.29610863327980042</v>
      </c>
    </row>
    <row r="670" spans="1:104" x14ac:dyDescent="0.25">
      <c r="A670" t="s">
        <v>805</v>
      </c>
      <c r="B670" t="s">
        <v>169</v>
      </c>
      <c r="C670" t="s">
        <v>26</v>
      </c>
      <c r="D670" t="s">
        <v>183</v>
      </c>
      <c r="E670" t="s">
        <v>183</v>
      </c>
      <c r="F670">
        <v>2023</v>
      </c>
      <c r="G670" t="s">
        <v>175</v>
      </c>
      <c r="H670">
        <v>6</v>
      </c>
      <c r="I670">
        <v>27.245363235473633</v>
      </c>
      <c r="J670">
        <v>26.300577163696289</v>
      </c>
      <c r="K670">
        <v>25.70408821105957</v>
      </c>
      <c r="L670">
        <v>25.55000114440918</v>
      </c>
      <c r="M670">
        <v>26.498699188232422</v>
      </c>
      <c r="N670">
        <v>28.806087493896484</v>
      </c>
      <c r="O670">
        <v>31.833719253540039</v>
      </c>
      <c r="P670">
        <v>35.784072875976562</v>
      </c>
      <c r="Q670">
        <v>39.636974334716797</v>
      </c>
      <c r="R670">
        <v>42.873821258544922</v>
      </c>
      <c r="S670">
        <v>45.495319366455078</v>
      </c>
      <c r="T670">
        <v>46.891613006591797</v>
      </c>
      <c r="U670">
        <v>47.360553741455078</v>
      </c>
      <c r="V670">
        <v>47.591083526611328</v>
      </c>
      <c r="W670">
        <v>47.194366455078125</v>
      </c>
      <c r="X670">
        <v>45.982551574707031</v>
      </c>
      <c r="Y670">
        <v>44.251781463623047</v>
      </c>
      <c r="Z670">
        <v>41.856090545654297</v>
      </c>
      <c r="AA670">
        <v>38.899486541748047</v>
      </c>
      <c r="AB670">
        <v>37.346363067626953</v>
      </c>
      <c r="AC670">
        <v>36.759632110595703</v>
      </c>
      <c r="AD670">
        <v>34.520023345947266</v>
      </c>
      <c r="AE670">
        <v>31.818323135375977</v>
      </c>
      <c r="AF670">
        <v>29.456415176391602</v>
      </c>
      <c r="AG670">
        <v>-9.4738183543086052E-3</v>
      </c>
      <c r="AH670">
        <v>4.5779749751091003E-2</v>
      </c>
      <c r="AI670">
        <v>1.6127634793519974E-2</v>
      </c>
      <c r="AJ670">
        <v>3.9797898381948471E-2</v>
      </c>
      <c r="AK670">
        <v>-1.3639148324728012E-2</v>
      </c>
      <c r="AL670">
        <v>-1.424894854426384E-2</v>
      </c>
      <c r="AM670">
        <v>-0.16113688051700592</v>
      </c>
      <c r="AN670">
        <v>-5.6530728936195374E-2</v>
      </c>
      <c r="AO670">
        <v>5.2523288875818253E-2</v>
      </c>
      <c r="AP670">
        <v>0.12822751700878143</v>
      </c>
      <c r="AQ670">
        <v>0.40807506442070007</v>
      </c>
      <c r="AR670">
        <v>1.7193971872329712</v>
      </c>
      <c r="AS670">
        <v>1.7213579416275024</v>
      </c>
      <c r="AT670">
        <v>1.6120338439941406</v>
      </c>
      <c r="AU670">
        <v>1.5464229583740234</v>
      </c>
      <c r="AV670">
        <v>1.5388379096984863</v>
      </c>
      <c r="AW670">
        <v>1.5271532535552979</v>
      </c>
      <c r="AX670">
        <v>1.3169747591018677</v>
      </c>
      <c r="AY670">
        <v>0.39567062258720398</v>
      </c>
      <c r="AZ670">
        <v>0.26133078336715698</v>
      </c>
      <c r="BA670">
        <v>0.20209501683712006</v>
      </c>
      <c r="BB670">
        <v>0.12880980968475342</v>
      </c>
      <c r="BC670">
        <v>0.1391608715057373</v>
      </c>
      <c r="BD670">
        <v>0.15024910867214203</v>
      </c>
      <c r="BE670">
        <v>65.845306396484375</v>
      </c>
      <c r="BF670">
        <v>64.356163024902344</v>
      </c>
      <c r="BG670">
        <v>63.879753112792969</v>
      </c>
      <c r="BH670">
        <v>63.391551971435547</v>
      </c>
      <c r="BI670">
        <v>63.878810882568359</v>
      </c>
      <c r="BJ670">
        <v>62.925994873046875</v>
      </c>
      <c r="BK670">
        <v>62.925994873046875</v>
      </c>
      <c r="BL670">
        <v>68.25</v>
      </c>
      <c r="BM670">
        <v>73.562210083007813</v>
      </c>
      <c r="BN670">
        <v>76.811973571777344</v>
      </c>
      <c r="BO670">
        <v>82.860267639160156</v>
      </c>
      <c r="BP670">
        <v>85.587379455566406</v>
      </c>
      <c r="BQ670">
        <v>85.872772216796875</v>
      </c>
      <c r="BR670">
        <v>86.633384704589844</v>
      </c>
      <c r="BS670">
        <v>84.704154968261719</v>
      </c>
      <c r="BT670">
        <v>85.430564880371094</v>
      </c>
      <c r="BU670">
        <v>85.955108642578125</v>
      </c>
      <c r="BV670">
        <v>84.216903686523438</v>
      </c>
      <c r="BW670">
        <v>81.560325622558594</v>
      </c>
      <c r="BX670">
        <v>78.857742309570313</v>
      </c>
      <c r="BY670">
        <v>74.727119445800781</v>
      </c>
      <c r="BZ670">
        <v>71.546951293945313</v>
      </c>
      <c r="CA670">
        <v>70.308746337890625</v>
      </c>
      <c r="CB670">
        <v>68.153106689453125</v>
      </c>
      <c r="CC670">
        <v>0.25122737884521484</v>
      </c>
      <c r="CD670">
        <v>0.20052075386047363</v>
      </c>
      <c r="CE670">
        <v>0.16819377243518829</v>
      </c>
      <c r="CF670">
        <v>0.21928690373897552</v>
      </c>
      <c r="CG670">
        <v>0.26840156316757202</v>
      </c>
      <c r="CH670">
        <v>0.32779651880264282</v>
      </c>
      <c r="CI670">
        <v>0.28904122114181519</v>
      </c>
      <c r="CJ670">
        <v>0.28542003035545349</v>
      </c>
      <c r="CK670">
        <v>0.15620702505111694</v>
      </c>
      <c r="CL670">
        <v>0.29004722833633423</v>
      </c>
      <c r="CM670">
        <v>0.27634754776954651</v>
      </c>
      <c r="CN670">
        <v>0.26911798119544983</v>
      </c>
      <c r="CO670">
        <v>0.24618898332118988</v>
      </c>
      <c r="CP670">
        <v>0.23348040878772736</v>
      </c>
      <c r="CQ670">
        <v>0.24697844684123993</v>
      </c>
      <c r="CR670">
        <v>0.32777500152587891</v>
      </c>
      <c r="CS670">
        <v>0.26701423525810242</v>
      </c>
      <c r="CT670">
        <v>0.27224612236022949</v>
      </c>
      <c r="CU670">
        <v>0.31488814949989319</v>
      </c>
      <c r="CV670">
        <v>0.35009387135505676</v>
      </c>
      <c r="CW670">
        <v>0.37575802206993103</v>
      </c>
      <c r="CX670">
        <v>0.39373818039894104</v>
      </c>
      <c r="CY670">
        <v>0.3511253297328949</v>
      </c>
      <c r="CZ670">
        <v>0.30665284395217896</v>
      </c>
    </row>
    <row r="671" spans="1:104" x14ac:dyDescent="0.25">
      <c r="A671" t="s">
        <v>806</v>
      </c>
      <c r="B671" t="s">
        <v>169</v>
      </c>
      <c r="C671" t="s">
        <v>26</v>
      </c>
      <c r="D671" t="s">
        <v>183</v>
      </c>
      <c r="E671" t="s">
        <v>183</v>
      </c>
      <c r="F671">
        <v>2023</v>
      </c>
      <c r="G671" t="s">
        <v>176</v>
      </c>
      <c r="H671">
        <v>7</v>
      </c>
      <c r="I671">
        <v>27.943122863769531</v>
      </c>
      <c r="J671">
        <v>27.02227783203125</v>
      </c>
      <c r="K671">
        <v>26.390590667724609</v>
      </c>
      <c r="L671">
        <v>26.288862228393555</v>
      </c>
      <c r="M671">
        <v>27.307535171508789</v>
      </c>
      <c r="N671">
        <v>29.88134765625</v>
      </c>
      <c r="O671">
        <v>33.050289154052734</v>
      </c>
      <c r="P671">
        <v>36.697650909423828</v>
      </c>
      <c r="Q671">
        <v>40.004009246826172</v>
      </c>
      <c r="R671">
        <v>42.755603790283203</v>
      </c>
      <c r="S671">
        <v>44.930976867675781</v>
      </c>
      <c r="T671">
        <v>46.070346832275391</v>
      </c>
      <c r="U671">
        <v>46.661399841308594</v>
      </c>
      <c r="V671">
        <v>47.075294494628906</v>
      </c>
      <c r="W671">
        <v>46.92633056640625</v>
      </c>
      <c r="X671">
        <v>46.184619903564453</v>
      </c>
      <c r="Y671">
        <v>44.753475189208984</v>
      </c>
      <c r="Z671">
        <v>42.356483459472656</v>
      </c>
      <c r="AA671">
        <v>39.303825378417969</v>
      </c>
      <c r="AB671">
        <v>37.657253265380859</v>
      </c>
      <c r="AC671">
        <v>37.186820983886719</v>
      </c>
      <c r="AD671">
        <v>35.068008422851563</v>
      </c>
      <c r="AE671">
        <v>32.380325317382813</v>
      </c>
      <c r="AF671">
        <v>30.044332504272461</v>
      </c>
      <c r="AG671">
        <v>-7.8705586493015289E-3</v>
      </c>
      <c r="AH671">
        <v>4.6583730727434158E-2</v>
      </c>
      <c r="AI671">
        <v>1.8285136669874191E-2</v>
      </c>
      <c r="AJ671">
        <v>4.3386425822973251E-2</v>
      </c>
      <c r="AK671">
        <v>-8.9453915134072304E-3</v>
      </c>
      <c r="AL671">
        <v>-4.3314634822309017E-3</v>
      </c>
      <c r="AM671">
        <v>-0.15723638236522675</v>
      </c>
      <c r="AN671">
        <v>-4.1899804025888443E-2</v>
      </c>
      <c r="AO671">
        <v>6.5215401351451874E-2</v>
      </c>
      <c r="AP671">
        <v>0.13192805647850037</v>
      </c>
      <c r="AQ671">
        <v>0.40227010846138</v>
      </c>
      <c r="AR671">
        <v>1.675443172454834</v>
      </c>
      <c r="AS671">
        <v>1.6839734315872192</v>
      </c>
      <c r="AT671">
        <v>1.582287073135376</v>
      </c>
      <c r="AU671">
        <v>1.5252970457077026</v>
      </c>
      <c r="AV671">
        <v>1.5430376529693604</v>
      </c>
      <c r="AW671">
        <v>1.5449256896972656</v>
      </c>
      <c r="AX671">
        <v>1.3398590087890625</v>
      </c>
      <c r="AY671">
        <v>0.41500654816627502</v>
      </c>
      <c r="AZ671">
        <v>0.27250924706459045</v>
      </c>
      <c r="BA671">
        <v>0.20880739390850067</v>
      </c>
      <c r="BB671">
        <v>0.13630923628807068</v>
      </c>
      <c r="BC671">
        <v>0.14672282338142395</v>
      </c>
      <c r="BD671">
        <v>0.15653020143508911</v>
      </c>
      <c r="BE671">
        <v>69.563987731933594</v>
      </c>
      <c r="BF671">
        <v>69.039665222167969</v>
      </c>
      <c r="BG671">
        <v>68.581466674804688</v>
      </c>
      <c r="BH671">
        <v>68.098701477050781</v>
      </c>
      <c r="BI671">
        <v>67.841377258300781</v>
      </c>
      <c r="BJ671">
        <v>67.827445983886719</v>
      </c>
      <c r="BK671">
        <v>69.016288757324219</v>
      </c>
      <c r="BL671">
        <v>70.974029541015625</v>
      </c>
      <c r="BM671">
        <v>75.500885009765625</v>
      </c>
      <c r="BN671">
        <v>77.259384155273437</v>
      </c>
      <c r="BO671">
        <v>79.008682250976562</v>
      </c>
      <c r="BP671">
        <v>78.524971008300781</v>
      </c>
      <c r="BQ671">
        <v>80.927215576171875</v>
      </c>
      <c r="BR671">
        <v>83.670135498046875</v>
      </c>
      <c r="BS671">
        <v>84.217826843261719</v>
      </c>
      <c r="BT671">
        <v>83.460746765136719</v>
      </c>
      <c r="BU671">
        <v>81.979164123535156</v>
      </c>
      <c r="BV671">
        <v>80.56488037109375</v>
      </c>
      <c r="BW671">
        <v>81.026626586914063</v>
      </c>
      <c r="BX671">
        <v>76.707023620605469</v>
      </c>
      <c r="BY671">
        <v>74.233474731445313</v>
      </c>
      <c r="BZ671">
        <v>72.9891357421875</v>
      </c>
      <c r="CA671">
        <v>71.813987731933594</v>
      </c>
      <c r="CB671">
        <v>71.779991149902344</v>
      </c>
      <c r="CC671">
        <v>0.2526589035987854</v>
      </c>
      <c r="CD671">
        <v>0.20264269411563873</v>
      </c>
      <c r="CE671">
        <v>0.16970334947109222</v>
      </c>
      <c r="CF671">
        <v>0.22234396636486053</v>
      </c>
      <c r="CG671">
        <v>0.27302488684654236</v>
      </c>
      <c r="CH671">
        <v>0.33575069904327393</v>
      </c>
      <c r="CI671">
        <v>0.29532104730606079</v>
      </c>
      <c r="CJ671">
        <v>0.28746801614761353</v>
      </c>
      <c r="CK671">
        <v>0.15465351939201355</v>
      </c>
      <c r="CL671">
        <v>0.28357219696044922</v>
      </c>
      <c r="CM671">
        <v>0.26677095890045166</v>
      </c>
      <c r="CN671">
        <v>0.25767001509666443</v>
      </c>
      <c r="CO671">
        <v>0.23631009459495544</v>
      </c>
      <c r="CP671">
        <v>0.22467879951000214</v>
      </c>
      <c r="CQ671">
        <v>0.23873481154441833</v>
      </c>
      <c r="CR671">
        <v>0.32087394595146179</v>
      </c>
      <c r="CS671">
        <v>0.26397347450256348</v>
      </c>
      <c r="CT671">
        <v>0.26933842897415161</v>
      </c>
      <c r="CU671">
        <v>0.31183910369873047</v>
      </c>
      <c r="CV671">
        <v>0.34669309854507446</v>
      </c>
      <c r="CW671">
        <v>0.37282717227935791</v>
      </c>
      <c r="CX671">
        <v>0.39234867691993713</v>
      </c>
      <c r="CY671">
        <v>0.34993851184844971</v>
      </c>
      <c r="CZ671">
        <v>0.30624723434448242</v>
      </c>
    </row>
    <row r="672" spans="1:104" x14ac:dyDescent="0.25">
      <c r="A672" t="s">
        <v>807</v>
      </c>
      <c r="B672" t="s">
        <v>169</v>
      </c>
      <c r="C672" t="s">
        <v>26</v>
      </c>
      <c r="D672" t="s">
        <v>183</v>
      </c>
      <c r="E672" t="s">
        <v>183</v>
      </c>
      <c r="F672">
        <v>2023</v>
      </c>
      <c r="G672" t="s">
        <v>177</v>
      </c>
      <c r="H672">
        <v>8</v>
      </c>
      <c r="I672">
        <v>29.092506408691406</v>
      </c>
      <c r="J672">
        <v>28.062938690185547</v>
      </c>
      <c r="K672">
        <v>27.40208625793457</v>
      </c>
      <c r="L672">
        <v>27.275728225708008</v>
      </c>
      <c r="M672">
        <v>28.365926742553711</v>
      </c>
      <c r="N672">
        <v>31.226661682128906</v>
      </c>
      <c r="O672">
        <v>34.900180816650391</v>
      </c>
      <c r="P672">
        <v>38.830841064453125</v>
      </c>
      <c r="Q672">
        <v>42.902591705322266</v>
      </c>
      <c r="R672">
        <v>46.2086181640625</v>
      </c>
      <c r="S672">
        <v>48.945842742919922</v>
      </c>
      <c r="T672">
        <v>50.338764190673828</v>
      </c>
      <c r="U672">
        <v>51.006519317626953</v>
      </c>
      <c r="V672">
        <v>51.409358978271484</v>
      </c>
      <c r="W672">
        <v>51.193042755126953</v>
      </c>
      <c r="X672">
        <v>50.103103637695312</v>
      </c>
      <c r="Y672">
        <v>48.278549194335938</v>
      </c>
      <c r="Z672">
        <v>45.694232940673828</v>
      </c>
      <c r="AA672">
        <v>42.247699737548828</v>
      </c>
      <c r="AB672">
        <v>40.707321166992188</v>
      </c>
      <c r="AC672">
        <v>39.526412963867188</v>
      </c>
      <c r="AD672">
        <v>36.954780578613281</v>
      </c>
      <c r="AE672">
        <v>33.981178283691406</v>
      </c>
      <c r="AF672">
        <v>31.485311508178711</v>
      </c>
      <c r="AG672">
        <v>-2.0936834334861487E-4</v>
      </c>
      <c r="AH672">
        <v>4.8626881092786789E-2</v>
      </c>
      <c r="AI672">
        <v>2.7937477454543114E-2</v>
      </c>
      <c r="AJ672">
        <v>5.8088947087526321E-2</v>
      </c>
      <c r="AK672">
        <v>1.4015339314937592E-2</v>
      </c>
      <c r="AL672">
        <v>4.3944768607616425E-2</v>
      </c>
      <c r="AM672">
        <v>-0.12564559280872345</v>
      </c>
      <c r="AN672">
        <v>2.8085682541131973E-2</v>
      </c>
      <c r="AO672">
        <v>0.12972788512706757</v>
      </c>
      <c r="AP672">
        <v>0.16775061190128326</v>
      </c>
      <c r="AQ672">
        <v>0.45932608842849731</v>
      </c>
      <c r="AR672">
        <v>1.8662000894546509</v>
      </c>
      <c r="AS672">
        <v>1.8897895812988281</v>
      </c>
      <c r="AT672">
        <v>1.775959849357605</v>
      </c>
      <c r="AU672">
        <v>1.7116454839706421</v>
      </c>
      <c r="AV672">
        <v>1.7507823705673218</v>
      </c>
      <c r="AW672">
        <v>1.7412357330322266</v>
      </c>
      <c r="AX672">
        <v>1.5446187257766724</v>
      </c>
      <c r="AY672">
        <v>0.54290759563446045</v>
      </c>
      <c r="AZ672">
        <v>0.35093680024147034</v>
      </c>
      <c r="BA672">
        <v>0.25483205914497375</v>
      </c>
      <c r="BB672">
        <v>0.17751285433769226</v>
      </c>
      <c r="BC672">
        <v>0.18799130618572235</v>
      </c>
      <c r="BD672">
        <v>0.19029136002063751</v>
      </c>
      <c r="BE672">
        <v>70.820426940917969</v>
      </c>
      <c r="BF672">
        <v>70.821609497070312</v>
      </c>
      <c r="BG672">
        <v>70.083427429199219</v>
      </c>
      <c r="BH672">
        <v>69.833427429199219</v>
      </c>
      <c r="BI672">
        <v>69.320663452148438</v>
      </c>
      <c r="BJ672">
        <v>69.082481384277344</v>
      </c>
      <c r="BK672">
        <v>69.09429931640625</v>
      </c>
      <c r="BL672">
        <v>71.2239990234375</v>
      </c>
      <c r="BM672">
        <v>76.084091186523438</v>
      </c>
      <c r="BN672">
        <v>80.512718200683594</v>
      </c>
      <c r="BO672">
        <v>85.407066345214844</v>
      </c>
      <c r="BP672">
        <v>87.110748291015625</v>
      </c>
      <c r="BQ672">
        <v>88.825065612792969</v>
      </c>
      <c r="BR672">
        <v>87.622337341308594</v>
      </c>
      <c r="BS672">
        <v>88.609092712402344</v>
      </c>
      <c r="BT672">
        <v>88.645492553710938</v>
      </c>
      <c r="BU672">
        <v>87.894554138183594</v>
      </c>
      <c r="BV672">
        <v>87.882736206054687</v>
      </c>
      <c r="BW672">
        <v>83.286346435546875</v>
      </c>
      <c r="BX672">
        <v>80.334091186523438</v>
      </c>
      <c r="BY672">
        <v>76.441627502441406</v>
      </c>
      <c r="BZ672">
        <v>74.475418090820313</v>
      </c>
      <c r="CA672">
        <v>73.737236022949219</v>
      </c>
      <c r="CB672">
        <v>73.691390991210937</v>
      </c>
      <c r="CC672">
        <v>0.25832688808441162</v>
      </c>
      <c r="CD672">
        <v>0.20661994814872742</v>
      </c>
      <c r="CE672">
        <v>0.17315429449081421</v>
      </c>
      <c r="CF672">
        <v>0.22669655084609985</v>
      </c>
      <c r="CG672">
        <v>0.27846753597259521</v>
      </c>
      <c r="CH672">
        <v>0.34473046660423279</v>
      </c>
      <c r="CI672">
        <v>0.30399903655052185</v>
      </c>
      <c r="CJ672">
        <v>0.29438117146492004</v>
      </c>
      <c r="CK672">
        <v>0.16004982590675354</v>
      </c>
      <c r="CL672">
        <v>0.29540905356407166</v>
      </c>
      <c r="CM672">
        <v>0.28012761473655701</v>
      </c>
      <c r="CN672">
        <v>0.27194780111312866</v>
      </c>
      <c r="CO672">
        <v>0.24983258545398712</v>
      </c>
      <c r="CP672">
        <v>0.23741181194782257</v>
      </c>
      <c r="CQ672">
        <v>0.25236696004867554</v>
      </c>
      <c r="CR672">
        <v>0.33654820919036865</v>
      </c>
      <c r="CS672">
        <v>0.27496024966239929</v>
      </c>
      <c r="CT672">
        <v>0.28201314806938171</v>
      </c>
      <c r="CU672">
        <v>0.32675716280937195</v>
      </c>
      <c r="CV672">
        <v>0.36497792601585388</v>
      </c>
      <c r="CW672">
        <v>0.38741838932037354</v>
      </c>
      <c r="CX672">
        <v>0.40549185872077942</v>
      </c>
      <c r="CY672">
        <v>0.36056262254714966</v>
      </c>
      <c r="CZ672">
        <v>0.31490534543991089</v>
      </c>
    </row>
    <row r="673" spans="1:104" x14ac:dyDescent="0.25">
      <c r="A673" t="s">
        <v>808</v>
      </c>
      <c r="B673" t="s">
        <v>169</v>
      </c>
      <c r="C673" t="s">
        <v>26</v>
      </c>
      <c r="D673" t="s">
        <v>183</v>
      </c>
      <c r="E673" t="s">
        <v>183</v>
      </c>
      <c r="F673">
        <v>2023</v>
      </c>
      <c r="G673" t="s">
        <v>178</v>
      </c>
      <c r="H673">
        <v>9</v>
      </c>
      <c r="I673">
        <v>29.982501983642578</v>
      </c>
      <c r="J673">
        <v>28.945772171020508</v>
      </c>
      <c r="K673">
        <v>28.288591384887695</v>
      </c>
      <c r="L673">
        <v>28.223424911499023</v>
      </c>
      <c r="M673">
        <v>29.499744415283203</v>
      </c>
      <c r="N673">
        <v>32.621913909912109</v>
      </c>
      <c r="O673">
        <v>37.081535339355469</v>
      </c>
      <c r="P673">
        <v>41.282421112060547</v>
      </c>
      <c r="Q673">
        <v>46.450428009033203</v>
      </c>
      <c r="R673">
        <v>50.67486572265625</v>
      </c>
      <c r="S673">
        <v>53.834629058837891</v>
      </c>
      <c r="T673">
        <v>55.474884033203125</v>
      </c>
      <c r="U673">
        <v>56.078464508056641</v>
      </c>
      <c r="V673">
        <v>56.327762603759766</v>
      </c>
      <c r="W673">
        <v>55.827236175537109</v>
      </c>
      <c r="X673">
        <v>54.15130615234375</v>
      </c>
      <c r="Y673">
        <v>51.534416198730469</v>
      </c>
      <c r="Z673">
        <v>48.52166748046875</v>
      </c>
      <c r="AA673">
        <v>44.943454742431641</v>
      </c>
      <c r="AB673">
        <v>43.930141448974609</v>
      </c>
      <c r="AC673">
        <v>41.583328247070313</v>
      </c>
      <c r="AD673">
        <v>38.529541015625</v>
      </c>
      <c r="AE673">
        <v>35.21258544921875</v>
      </c>
      <c r="AF673">
        <v>32.588649749755859</v>
      </c>
      <c r="AG673">
        <v>1.1199256405234337E-2</v>
      </c>
      <c r="AH673">
        <v>4.9021638929843903E-2</v>
      </c>
      <c r="AI673">
        <v>4.0780581533908844E-2</v>
      </c>
      <c r="AJ673">
        <v>7.703736424446106E-2</v>
      </c>
      <c r="AK673">
        <v>4.7977246344089508E-2</v>
      </c>
      <c r="AL673">
        <v>0.1151939332485199</v>
      </c>
      <c r="AM673">
        <v>-7.2270341217517853E-2</v>
      </c>
      <c r="AN673">
        <v>0.13562260568141937</v>
      </c>
      <c r="AO673">
        <v>0.23013252019882202</v>
      </c>
      <c r="AP673">
        <v>0.22467544674873352</v>
      </c>
      <c r="AQ673">
        <v>0.54601263999938965</v>
      </c>
      <c r="AR673">
        <v>2.1359305381774902</v>
      </c>
      <c r="AS673">
        <v>2.1775639057159424</v>
      </c>
      <c r="AT673">
        <v>2.0383000373840332</v>
      </c>
      <c r="AU673">
        <v>1.9532181024551392</v>
      </c>
      <c r="AV673">
        <v>2.0251090526580811</v>
      </c>
      <c r="AW673">
        <v>1.9851483106613159</v>
      </c>
      <c r="AX673">
        <v>1.7934658527374268</v>
      </c>
      <c r="AY673">
        <v>0.72029024362564087</v>
      </c>
      <c r="AZ673">
        <v>0.45971879363059998</v>
      </c>
      <c r="BA673">
        <v>0.31413713097572327</v>
      </c>
      <c r="BB673">
        <v>0.23170799016952515</v>
      </c>
      <c r="BC673">
        <v>0.24030134081840515</v>
      </c>
      <c r="BD673">
        <v>0.23108726739883423</v>
      </c>
      <c r="BE673">
        <v>73.344619750976562</v>
      </c>
      <c r="BF673">
        <v>73.285484313964844</v>
      </c>
      <c r="BG673">
        <v>72.047309875488281</v>
      </c>
      <c r="BH673">
        <v>72.035484313964844</v>
      </c>
      <c r="BI673">
        <v>72.738174438476562</v>
      </c>
      <c r="BJ673">
        <v>70.594619750976562</v>
      </c>
      <c r="BK673">
        <v>72.523658752441406</v>
      </c>
      <c r="BL673">
        <v>74.179039001464844</v>
      </c>
      <c r="BM673">
        <v>82.895179748535156</v>
      </c>
      <c r="BN673">
        <v>88.371528625488281</v>
      </c>
      <c r="BO673">
        <v>94.491416931152344</v>
      </c>
      <c r="BP673">
        <v>98.420455932617188</v>
      </c>
      <c r="BQ673">
        <v>98.993049621582031</v>
      </c>
      <c r="BR673">
        <v>96.587661743164062</v>
      </c>
      <c r="BS673">
        <v>95.455940246582031</v>
      </c>
      <c r="BT673">
        <v>93.074211120605469</v>
      </c>
      <c r="BU673">
        <v>93.62152099609375</v>
      </c>
      <c r="BV673">
        <v>93.395172119140625</v>
      </c>
      <c r="BW673">
        <v>89.501625061035156</v>
      </c>
      <c r="BX673">
        <v>84.858070373535156</v>
      </c>
      <c r="BY673">
        <v>80.714523315429687</v>
      </c>
      <c r="BZ673">
        <v>79.726348876953125</v>
      </c>
      <c r="CA673">
        <v>78.702690124511719</v>
      </c>
      <c r="CB673">
        <v>75.023658752441406</v>
      </c>
      <c r="CC673">
        <v>0.25759232044219971</v>
      </c>
      <c r="CD673">
        <v>0.2060113251209259</v>
      </c>
      <c r="CE673">
        <v>0.17289367318153381</v>
      </c>
      <c r="CF673">
        <v>0.22686943411827087</v>
      </c>
      <c r="CG673">
        <v>0.28151711821556091</v>
      </c>
      <c r="CH673">
        <v>0.34971797466278076</v>
      </c>
      <c r="CI673">
        <v>0.31408536434173584</v>
      </c>
      <c r="CJ673">
        <v>0.30470019578933716</v>
      </c>
      <c r="CK673">
        <v>0.16928258538246155</v>
      </c>
      <c r="CL673">
        <v>0.31884300708770752</v>
      </c>
      <c r="CM673">
        <v>0.30424758791923523</v>
      </c>
      <c r="CN673">
        <v>0.29634830355644226</v>
      </c>
      <c r="CO673">
        <v>0.27198871970176697</v>
      </c>
      <c r="CP673">
        <v>0.25713708996772766</v>
      </c>
      <c r="CQ673">
        <v>0.27183839678764343</v>
      </c>
      <c r="CR673">
        <v>0.35894769430160522</v>
      </c>
      <c r="CS673">
        <v>0.28885263204574585</v>
      </c>
      <c r="CT673">
        <v>0.29502227902412415</v>
      </c>
      <c r="CU673">
        <v>0.34199813008308411</v>
      </c>
      <c r="CV673">
        <v>0.38447612524032593</v>
      </c>
      <c r="CW673">
        <v>0.39999815821647644</v>
      </c>
      <c r="CX673">
        <v>0.41403600573539734</v>
      </c>
      <c r="CY673">
        <v>0.36493274569511414</v>
      </c>
      <c r="CZ673">
        <v>0.31810873746871948</v>
      </c>
    </row>
    <row r="674" spans="1:104" x14ac:dyDescent="0.25">
      <c r="A674" t="s">
        <v>809</v>
      </c>
      <c r="B674" t="s">
        <v>169</v>
      </c>
      <c r="C674" t="s">
        <v>26</v>
      </c>
      <c r="D674" t="s">
        <v>183</v>
      </c>
      <c r="E674" t="s">
        <v>183</v>
      </c>
      <c r="F674">
        <v>2023</v>
      </c>
      <c r="G674" t="s">
        <v>179</v>
      </c>
      <c r="H674">
        <v>10</v>
      </c>
      <c r="I674">
        <v>27.994564056396484</v>
      </c>
      <c r="J674">
        <v>27.047967910766602</v>
      </c>
      <c r="K674">
        <v>26.428396224975586</v>
      </c>
      <c r="L674">
        <v>26.289716720581055</v>
      </c>
      <c r="M674">
        <v>27.315385818481445</v>
      </c>
      <c r="N674">
        <v>29.847515106201172</v>
      </c>
      <c r="O674">
        <v>33.906291961669922</v>
      </c>
      <c r="P674">
        <v>37.147518157958984</v>
      </c>
      <c r="Q674">
        <v>41.161659240722656</v>
      </c>
      <c r="R674">
        <v>44.769966125488281</v>
      </c>
      <c r="S674">
        <v>47.847587585449219</v>
      </c>
      <c r="T674">
        <v>49.772571563720703</v>
      </c>
      <c r="U674">
        <v>50.75250244140625</v>
      </c>
      <c r="V674">
        <v>51.537555694580078</v>
      </c>
      <c r="W674">
        <v>51.279300689697266</v>
      </c>
      <c r="X674">
        <v>49.788852691650391</v>
      </c>
      <c r="Y674">
        <v>47.360107421875</v>
      </c>
      <c r="Z674">
        <v>44.360271453857422</v>
      </c>
      <c r="AA674">
        <v>42.116611480712891</v>
      </c>
      <c r="AB674">
        <v>40.470233917236328</v>
      </c>
      <c r="AC674">
        <v>38.206226348876953</v>
      </c>
      <c r="AD674">
        <v>35.467887878417969</v>
      </c>
      <c r="AE674">
        <v>32.545989990234375</v>
      </c>
      <c r="AF674">
        <v>30.180688858032227</v>
      </c>
      <c r="AG674">
        <v>-5.045394878834486E-3</v>
      </c>
      <c r="AH674">
        <v>4.7626744955778122E-2</v>
      </c>
      <c r="AI674">
        <v>2.2013114765286446E-2</v>
      </c>
      <c r="AJ674">
        <v>4.8974283039569855E-2</v>
      </c>
      <c r="AK674">
        <v>-3.4083655918948352E-4</v>
      </c>
      <c r="AL674">
        <v>1.3563526794314384E-2</v>
      </c>
      <c r="AM674">
        <v>-0.1466316431760788</v>
      </c>
      <c r="AN674">
        <v>-1.5838703140616417E-2</v>
      </c>
      <c r="AO674">
        <v>9.116508811712265E-2</v>
      </c>
      <c r="AP674">
        <v>0.15036800503730774</v>
      </c>
      <c r="AQ674">
        <v>0.44433394074440002</v>
      </c>
      <c r="AR674">
        <v>1.8466168642044067</v>
      </c>
      <c r="AS674">
        <v>1.8682187795639038</v>
      </c>
      <c r="AT674">
        <v>1.76781165599823</v>
      </c>
      <c r="AU674">
        <v>1.7011780738830566</v>
      </c>
      <c r="AV674">
        <v>1.7071707248687744</v>
      </c>
      <c r="AW674">
        <v>1.6770843267440796</v>
      </c>
      <c r="AX674">
        <v>1.4585843086242676</v>
      </c>
      <c r="AY674">
        <v>0.48355069756507874</v>
      </c>
      <c r="AZ674">
        <v>0.31398138403892517</v>
      </c>
      <c r="BA674">
        <v>0.22947661578655243</v>
      </c>
      <c r="BB674">
        <v>0.15219719707965851</v>
      </c>
      <c r="BC674">
        <v>0.16266962885856628</v>
      </c>
      <c r="BD674">
        <v>0.17038004100322723</v>
      </c>
      <c r="BE674">
        <v>70.119087219238281</v>
      </c>
      <c r="BF674">
        <v>68.40460205078125</v>
      </c>
      <c r="BG674">
        <v>69.070793151855469</v>
      </c>
      <c r="BH674">
        <v>68.583808898925781</v>
      </c>
      <c r="BI674">
        <v>66.88116455078125</v>
      </c>
      <c r="BJ674">
        <v>66.63116455078125</v>
      </c>
      <c r="BK674">
        <v>67.559188842773438</v>
      </c>
      <c r="BL674">
        <v>67.583808898925781</v>
      </c>
      <c r="BM674">
        <v>74.02484130859375</v>
      </c>
      <c r="BN674">
        <v>78.727020263671875</v>
      </c>
      <c r="BO674">
        <v>82.943161010742187</v>
      </c>
      <c r="BP674">
        <v>83.548049926757813</v>
      </c>
      <c r="BQ674">
        <v>84.037620544433594</v>
      </c>
      <c r="BR674">
        <v>85.026031494140625</v>
      </c>
      <c r="BS674">
        <v>84.73956298828125</v>
      </c>
      <c r="BT674">
        <v>85.430610656738281</v>
      </c>
      <c r="BU674">
        <v>84.740509033203125</v>
      </c>
      <c r="BV674">
        <v>81.345161437988281</v>
      </c>
      <c r="BW674">
        <v>77.666664123535156</v>
      </c>
      <c r="BX674">
        <v>73.820793151855469</v>
      </c>
      <c r="BY674">
        <v>72.345649719238281</v>
      </c>
      <c r="BZ674">
        <v>69.928512573242188</v>
      </c>
      <c r="CA674">
        <v>68.702194213867188</v>
      </c>
      <c r="CB674">
        <v>68.190353393554688</v>
      </c>
      <c r="CC674">
        <v>0.25651839375495911</v>
      </c>
      <c r="CD674">
        <v>0.20502194762229919</v>
      </c>
      <c r="CE674">
        <v>0.17160961031913757</v>
      </c>
      <c r="CF674">
        <v>0.22399114072322845</v>
      </c>
      <c r="CG674">
        <v>0.27511516213417053</v>
      </c>
      <c r="CH674">
        <v>0.33556407690048218</v>
      </c>
      <c r="CI674">
        <v>0.30049964785575867</v>
      </c>
      <c r="CJ674">
        <v>0.29149278998374939</v>
      </c>
      <c r="CK674">
        <v>0.15991739928722382</v>
      </c>
      <c r="CL674">
        <v>0.29780203104019165</v>
      </c>
      <c r="CM674">
        <v>0.28478363156318665</v>
      </c>
      <c r="CN674">
        <v>0.27872708439826965</v>
      </c>
      <c r="CO674">
        <v>0.25646713376045227</v>
      </c>
      <c r="CP674">
        <v>0.24556271731853485</v>
      </c>
      <c r="CQ674">
        <v>0.26058092713356018</v>
      </c>
      <c r="CR674">
        <v>0.34476399421691895</v>
      </c>
      <c r="CS674">
        <v>0.27820292115211487</v>
      </c>
      <c r="CT674">
        <v>0.28323677182197571</v>
      </c>
      <c r="CU674">
        <v>0.33154627680778503</v>
      </c>
      <c r="CV674">
        <v>0.36770817637443542</v>
      </c>
      <c r="CW674">
        <v>0.38372224569320679</v>
      </c>
      <c r="CX674">
        <v>0.39814034104347229</v>
      </c>
      <c r="CY674">
        <v>0.35462802648544312</v>
      </c>
      <c r="CZ674">
        <v>0.31131833791732788</v>
      </c>
    </row>
    <row r="675" spans="1:104" x14ac:dyDescent="0.25">
      <c r="A675" t="s">
        <v>810</v>
      </c>
      <c r="B675" t="s">
        <v>169</v>
      </c>
      <c r="C675" t="s">
        <v>26</v>
      </c>
      <c r="D675" t="s">
        <v>183</v>
      </c>
      <c r="E675" t="s">
        <v>183</v>
      </c>
      <c r="F675">
        <v>2023</v>
      </c>
      <c r="G675" t="s">
        <v>180</v>
      </c>
      <c r="H675">
        <v>11</v>
      </c>
      <c r="I675">
        <v>25.720985412597656</v>
      </c>
      <c r="J675">
        <v>24.980758666992188</v>
      </c>
      <c r="K675">
        <v>24.517848968505859</v>
      </c>
      <c r="L675">
        <v>24.51917839050293</v>
      </c>
      <c r="M675">
        <v>25.559598922729492</v>
      </c>
      <c r="N675">
        <v>27.887706756591797</v>
      </c>
      <c r="O675">
        <v>30.948919296264648</v>
      </c>
      <c r="P675">
        <v>34.095394134521484</v>
      </c>
      <c r="Q675">
        <v>37.515525817871094</v>
      </c>
      <c r="R675">
        <v>40.325332641601563</v>
      </c>
      <c r="S675">
        <v>42.692337036132812</v>
      </c>
      <c r="T675">
        <v>44.024120330810547</v>
      </c>
      <c r="U675">
        <v>44.706260681152344</v>
      </c>
      <c r="V675">
        <v>45.295654296875</v>
      </c>
      <c r="W675">
        <v>44.9287109375</v>
      </c>
      <c r="X675">
        <v>43.356250762939453</v>
      </c>
      <c r="Y675">
        <v>41.589012145996094</v>
      </c>
      <c r="Z675">
        <v>40.550086975097656</v>
      </c>
      <c r="AA675">
        <v>37.680801391601563</v>
      </c>
      <c r="AB675">
        <v>35.678909301757813</v>
      </c>
      <c r="AC675">
        <v>33.985431671142578</v>
      </c>
      <c r="AD675">
        <v>31.781383514404297</v>
      </c>
      <c r="AE675">
        <v>29.363637924194336</v>
      </c>
      <c r="AF675">
        <v>27.420648574829102</v>
      </c>
      <c r="AG675">
        <v>-1.7311099916696548E-2</v>
      </c>
      <c r="AH675">
        <v>4.3814919888973236E-2</v>
      </c>
      <c r="AI675">
        <v>6.3272169791162014E-3</v>
      </c>
      <c r="AJ675">
        <v>2.5121884420514107E-2</v>
      </c>
      <c r="AK675">
        <v>-3.7498641759157181E-2</v>
      </c>
      <c r="AL675">
        <v>-6.3016675412654877E-2</v>
      </c>
      <c r="AM675">
        <v>-0.19688065350055695</v>
      </c>
      <c r="AN675">
        <v>-0.12871655821800232</v>
      </c>
      <c r="AO675">
        <v>-1.2597891502082348E-2</v>
      </c>
      <c r="AP675">
        <v>9.4555869698524475E-2</v>
      </c>
      <c r="AQ675">
        <v>0.36224186420440674</v>
      </c>
      <c r="AR675">
        <v>1.5839606523513794</v>
      </c>
      <c r="AS675">
        <v>1.5832628011703491</v>
      </c>
      <c r="AT675">
        <v>1.4959220886230469</v>
      </c>
      <c r="AU675">
        <v>1.4389975070953369</v>
      </c>
      <c r="AV675">
        <v>1.3875527381896973</v>
      </c>
      <c r="AW675">
        <v>1.3680530786514282</v>
      </c>
      <c r="AX675">
        <v>1.1651930809020996</v>
      </c>
      <c r="AY675">
        <v>0.27925491333007813</v>
      </c>
      <c r="AZ675">
        <v>0.19020906090736389</v>
      </c>
      <c r="BA675">
        <v>0.15623083710670471</v>
      </c>
      <c r="BB675">
        <v>8.6907856166362762E-2</v>
      </c>
      <c r="BC675">
        <v>9.657876193523407E-2</v>
      </c>
      <c r="BD675">
        <v>0.11569295078516006</v>
      </c>
      <c r="BE675">
        <v>59.974884033203125</v>
      </c>
      <c r="BF675">
        <v>59.702133178710937</v>
      </c>
      <c r="BG675">
        <v>58.904029846191406</v>
      </c>
      <c r="BH675">
        <v>58.629619598388672</v>
      </c>
      <c r="BI675">
        <v>58.404502868652344</v>
      </c>
      <c r="BJ675">
        <v>57.1654052734375</v>
      </c>
      <c r="BK675">
        <v>57.821800231933594</v>
      </c>
      <c r="BL675">
        <v>60.274173736572266</v>
      </c>
      <c r="BM675">
        <v>67.572982788085937</v>
      </c>
      <c r="BN675">
        <v>75.180091857910156</v>
      </c>
      <c r="BO675">
        <v>78.774169921875</v>
      </c>
      <c r="BP675">
        <v>81.809471130371094</v>
      </c>
      <c r="BQ675">
        <v>84.273933410644531</v>
      </c>
      <c r="BR675">
        <v>83.585075378417969</v>
      </c>
      <c r="BS675">
        <v>83.405204772949219</v>
      </c>
      <c r="BT675">
        <v>82.928199768066406</v>
      </c>
      <c r="BU675">
        <v>80.463981628417969</v>
      </c>
      <c r="BV675">
        <v>75.320854187011719</v>
      </c>
      <c r="BW675">
        <v>69.987442016601563</v>
      </c>
      <c r="BX675">
        <v>65.725593566894531</v>
      </c>
      <c r="BY675">
        <v>64.749290466308594</v>
      </c>
      <c r="BZ675">
        <v>61.783885955810547</v>
      </c>
      <c r="CA675">
        <v>60.737678527832031</v>
      </c>
      <c r="CB675">
        <v>59.249767303466797</v>
      </c>
      <c r="CC675">
        <v>0.25028625130653381</v>
      </c>
      <c r="CD675">
        <v>0.20032277703285217</v>
      </c>
      <c r="CE675">
        <v>0.1682191789150238</v>
      </c>
      <c r="CF675">
        <v>0.22067154943943024</v>
      </c>
      <c r="CG675">
        <v>0.27204960584640503</v>
      </c>
      <c r="CH675">
        <v>0.329609215259552</v>
      </c>
      <c r="CI675">
        <v>0.29204052686691284</v>
      </c>
      <c r="CJ675">
        <v>0.28617903590202332</v>
      </c>
      <c r="CK675">
        <v>0.15637162327766418</v>
      </c>
      <c r="CL675">
        <v>0.28986671566963196</v>
      </c>
      <c r="CM675">
        <v>0.27594965696334839</v>
      </c>
      <c r="CN675">
        <v>0.26863875985145569</v>
      </c>
      <c r="CO675">
        <v>0.24727249145507813</v>
      </c>
      <c r="CP675">
        <v>0.23700816929340363</v>
      </c>
      <c r="CQ675">
        <v>0.25160017609596252</v>
      </c>
      <c r="CR675">
        <v>0.33170753717422485</v>
      </c>
      <c r="CS675">
        <v>0.26798376441001892</v>
      </c>
      <c r="CT675">
        <v>0.27491828799247742</v>
      </c>
      <c r="CU675">
        <v>0.31520912051200867</v>
      </c>
      <c r="CV675">
        <v>0.34682485461235046</v>
      </c>
      <c r="CW675">
        <v>0.36712679266929626</v>
      </c>
      <c r="CX675">
        <v>0.3842950165271759</v>
      </c>
      <c r="CY675">
        <v>0.34277597069740295</v>
      </c>
      <c r="CZ675">
        <v>0.30184292793273926</v>
      </c>
    </row>
    <row r="676" spans="1:104" x14ac:dyDescent="0.25">
      <c r="A676" t="s">
        <v>811</v>
      </c>
      <c r="B676" t="s">
        <v>169</v>
      </c>
      <c r="C676" t="s">
        <v>26</v>
      </c>
      <c r="D676" t="s">
        <v>183</v>
      </c>
      <c r="E676" t="s">
        <v>183</v>
      </c>
      <c r="F676">
        <v>2023</v>
      </c>
      <c r="G676" t="s">
        <v>181</v>
      </c>
      <c r="H676">
        <v>12</v>
      </c>
      <c r="I676">
        <v>23.148155212402344</v>
      </c>
      <c r="J676">
        <v>22.63359260559082</v>
      </c>
      <c r="K676">
        <v>22.431259155273438</v>
      </c>
      <c r="L676">
        <v>22.550874710083008</v>
      </c>
      <c r="M676">
        <v>23.58770751953125</v>
      </c>
      <c r="N676">
        <v>25.840469360351563</v>
      </c>
      <c r="O676">
        <v>28.791036605834961</v>
      </c>
      <c r="P676">
        <v>31.460271835327148</v>
      </c>
      <c r="Q676">
        <v>33.380992889404297</v>
      </c>
      <c r="R676">
        <v>34.031467437744141</v>
      </c>
      <c r="S676">
        <v>34.192325592041016</v>
      </c>
      <c r="T676">
        <v>33.781169891357422</v>
      </c>
      <c r="U676">
        <v>33.300132751464844</v>
      </c>
      <c r="V676">
        <v>32.912914276123047</v>
      </c>
      <c r="W676">
        <v>32.378894805908203</v>
      </c>
      <c r="X676">
        <v>31.579277038574219</v>
      </c>
      <c r="Y676">
        <v>31.350479125976562</v>
      </c>
      <c r="Z676">
        <v>32.382053375244141</v>
      </c>
      <c r="AA676">
        <v>31.641252517700195</v>
      </c>
      <c r="AB676">
        <v>30.360315322875977</v>
      </c>
      <c r="AC676">
        <v>29.189031600952148</v>
      </c>
      <c r="AD676">
        <v>27.751941680908203</v>
      </c>
      <c r="AE676">
        <v>25.925436019897461</v>
      </c>
      <c r="AF676">
        <v>24.485996246337891</v>
      </c>
      <c r="AG676">
        <v>-5.6365847587585449E-2</v>
      </c>
      <c r="AH676">
        <v>3.8453996181488037E-2</v>
      </c>
      <c r="AI676">
        <v>-4.065370187163353E-2</v>
      </c>
      <c r="AJ676">
        <v>-4.493364691734314E-2</v>
      </c>
      <c r="AK676">
        <v>-0.1563514769077301</v>
      </c>
      <c r="AL676">
        <v>-0.30516499280929565</v>
      </c>
      <c r="AM676">
        <v>-0.38414448499679565</v>
      </c>
      <c r="AN676">
        <v>-0.48415857553482056</v>
      </c>
      <c r="AO676">
        <v>-0.315257728099823</v>
      </c>
      <c r="AP676">
        <v>-5.4123472422361374E-2</v>
      </c>
      <c r="AQ676">
        <v>0.15625914931297302</v>
      </c>
      <c r="AR676">
        <v>0.96229326725006104</v>
      </c>
      <c r="AS676">
        <v>0.8855288028717041</v>
      </c>
      <c r="AT676">
        <v>0.81101149320602417</v>
      </c>
      <c r="AU676">
        <v>0.77767133712768555</v>
      </c>
      <c r="AV676">
        <v>0.6181410551071167</v>
      </c>
      <c r="AW676">
        <v>0.63413095474243164</v>
      </c>
      <c r="AX676">
        <v>0.42868265509605408</v>
      </c>
      <c r="AY676">
        <v>-0.24376869201660156</v>
      </c>
      <c r="AZ676">
        <v>-0.11799762398004532</v>
      </c>
      <c r="BA676">
        <v>-2.7053577825427055E-2</v>
      </c>
      <c r="BB676">
        <v>-8.9744679629802704E-2</v>
      </c>
      <c r="BC676">
        <v>-8.1907473504543304E-2</v>
      </c>
      <c r="BD676">
        <v>-2.8336687013506889E-2</v>
      </c>
      <c r="BE676">
        <v>47.427883148193359</v>
      </c>
      <c r="BF676">
        <v>46.927883148193359</v>
      </c>
      <c r="BG676">
        <v>45.475318908691406</v>
      </c>
      <c r="BH676">
        <v>45.201602935791016</v>
      </c>
      <c r="BI676">
        <v>45.427883148193359</v>
      </c>
      <c r="BJ676">
        <v>45.380447387695313</v>
      </c>
      <c r="BK676">
        <v>44.427886962890625</v>
      </c>
      <c r="BL676">
        <v>45.404163360595703</v>
      </c>
      <c r="BM676">
        <v>47.856731414794922</v>
      </c>
      <c r="BN676">
        <v>50.821151733398437</v>
      </c>
      <c r="BO676">
        <v>53.011859893798828</v>
      </c>
      <c r="BP676">
        <v>53.285575866699219</v>
      </c>
      <c r="BQ676">
        <v>54.047435760498047</v>
      </c>
      <c r="BR676">
        <v>55.047435760498047</v>
      </c>
      <c r="BS676">
        <v>55.976284027099609</v>
      </c>
      <c r="BT676">
        <v>55.059295654296875</v>
      </c>
      <c r="BU676">
        <v>54.321151733398438</v>
      </c>
      <c r="BV676">
        <v>50.939743041992188</v>
      </c>
      <c r="BW676">
        <v>49.439743041992188</v>
      </c>
      <c r="BX676">
        <v>48.725318908691406</v>
      </c>
      <c r="BY676">
        <v>46.796470642089844</v>
      </c>
      <c r="BZ676">
        <v>47.951602935791016</v>
      </c>
      <c r="CA676">
        <v>46.237178802490234</v>
      </c>
      <c r="CB676">
        <v>45.510894775390625</v>
      </c>
      <c r="CC676">
        <v>0.31331053376197815</v>
      </c>
      <c r="CD676">
        <v>0.2521456778049469</v>
      </c>
      <c r="CE676">
        <v>0.21397367119789124</v>
      </c>
      <c r="CF676">
        <v>0.28106510639190674</v>
      </c>
      <c r="CG676">
        <v>0.34633371233940125</v>
      </c>
      <c r="CH676">
        <v>0.41841882467269897</v>
      </c>
      <c r="CI676">
        <v>0.37356331944465637</v>
      </c>
      <c r="CJ676">
        <v>0.35863718390464783</v>
      </c>
      <c r="CK676">
        <v>0.18978093564510345</v>
      </c>
      <c r="CL676">
        <v>0.33726555109024048</v>
      </c>
      <c r="CM676">
        <v>0.30708914995193481</v>
      </c>
      <c r="CN676">
        <v>0.28734961152076721</v>
      </c>
      <c r="CO676">
        <v>0.25835859775543213</v>
      </c>
      <c r="CP676">
        <v>0.24145345389842987</v>
      </c>
      <c r="CQ676">
        <v>0.25507134199142456</v>
      </c>
      <c r="CR676">
        <v>0.34391748905181885</v>
      </c>
      <c r="CS676">
        <v>0.29012396931648254</v>
      </c>
      <c r="CT676">
        <v>0.31420460343360901</v>
      </c>
      <c r="CU676">
        <v>0.37550574541091919</v>
      </c>
      <c r="CV676">
        <v>0.4184308648109436</v>
      </c>
      <c r="CW676">
        <v>0.44478240609169006</v>
      </c>
      <c r="CX676">
        <v>0.47202998399734497</v>
      </c>
      <c r="CY676">
        <v>0.42244285345077515</v>
      </c>
      <c r="CZ676">
        <v>0.37307682633399963</v>
      </c>
    </row>
    <row r="677" spans="1:104" x14ac:dyDescent="0.25">
      <c r="A677" t="s">
        <v>812</v>
      </c>
      <c r="B677" t="s">
        <v>169</v>
      </c>
      <c r="C677" t="s">
        <v>26</v>
      </c>
      <c r="D677" t="s">
        <v>183</v>
      </c>
      <c r="E677" t="s">
        <v>183</v>
      </c>
      <c r="F677">
        <v>2023</v>
      </c>
      <c r="G677" t="s">
        <v>182</v>
      </c>
      <c r="H677">
        <v>8</v>
      </c>
      <c r="I677">
        <v>28.995096206665039</v>
      </c>
      <c r="J677">
        <v>27.972696304321289</v>
      </c>
      <c r="K677">
        <v>27.315397262573242</v>
      </c>
      <c r="L677">
        <v>27.19044303894043</v>
      </c>
      <c r="M677">
        <v>28.272617340087891</v>
      </c>
      <c r="N677">
        <v>31.115667343139648</v>
      </c>
      <c r="O677">
        <v>34.775283813476563</v>
      </c>
      <c r="P677">
        <v>38.665988922119141</v>
      </c>
      <c r="Q677">
        <v>42.670024871826172</v>
      </c>
      <c r="R677">
        <v>45.903961181640625</v>
      </c>
      <c r="S677">
        <v>48.578014373779297</v>
      </c>
      <c r="T677">
        <v>49.941539764404297</v>
      </c>
      <c r="U677">
        <v>50.605216979980469</v>
      </c>
      <c r="V677">
        <v>51.021152496337891</v>
      </c>
      <c r="W677">
        <v>50.822414398193359</v>
      </c>
      <c r="X677">
        <v>49.749683380126953</v>
      </c>
      <c r="Y677">
        <v>47.954715728759766</v>
      </c>
      <c r="Z677">
        <v>45.395751953125</v>
      </c>
      <c r="AA677">
        <v>41.998649597167969</v>
      </c>
      <c r="AB677">
        <v>40.48114013671875</v>
      </c>
      <c r="AC677">
        <v>39.327598571777344</v>
      </c>
      <c r="AD677">
        <v>36.783298492431641</v>
      </c>
      <c r="AE677">
        <v>33.830066680908203</v>
      </c>
      <c r="AF677">
        <v>31.349145889282227</v>
      </c>
      <c r="AG677">
        <v>-1.8193511059507728E-3</v>
      </c>
      <c r="AH677">
        <v>4.8434760421514511E-2</v>
      </c>
      <c r="AI677">
        <v>2.6053862646222115E-2</v>
      </c>
      <c r="AJ677">
        <v>5.5294133722782135E-2</v>
      </c>
      <c r="AK677">
        <v>9.2705311253666878E-3</v>
      </c>
      <c r="AL677">
        <v>3.401457890868187E-2</v>
      </c>
      <c r="AM677">
        <v>-0.13311110436916351</v>
      </c>
      <c r="AN677">
        <v>1.3513761572539806E-2</v>
      </c>
      <c r="AO677">
        <v>0.11680381000041962</v>
      </c>
      <c r="AP677">
        <v>0.16104058921337128</v>
      </c>
      <c r="AQ677">
        <v>0.44975215196609497</v>
      </c>
      <c r="AR677">
        <v>1.838776707649231</v>
      </c>
      <c r="AS677">
        <v>1.8596361875534058</v>
      </c>
      <c r="AT677">
        <v>1.7481642961502075</v>
      </c>
      <c r="AU677">
        <v>1.6856585741043091</v>
      </c>
      <c r="AV677">
        <v>1.7183815240859985</v>
      </c>
      <c r="AW677">
        <v>1.7097971439361572</v>
      </c>
      <c r="AX677">
        <v>1.5117436647415161</v>
      </c>
      <c r="AY677">
        <v>0.51951289176940918</v>
      </c>
      <c r="AZ677">
        <v>0.33719071745872498</v>
      </c>
      <c r="BA677">
        <v>0.2467980682849884</v>
      </c>
      <c r="BB677">
        <v>0.16990534961223602</v>
      </c>
      <c r="BC677">
        <v>0.1803591251373291</v>
      </c>
      <c r="BD677">
        <v>0.18419957160949707</v>
      </c>
      <c r="BE677">
        <v>69.893623352050781</v>
      </c>
      <c r="BF677">
        <v>69.375778198242188</v>
      </c>
      <c r="BG677">
        <v>68.648056030273437</v>
      </c>
      <c r="BH677">
        <v>68.339866638183594</v>
      </c>
      <c r="BI677">
        <v>68.444839477539062</v>
      </c>
      <c r="BJ677">
        <v>67.607711791992188</v>
      </c>
      <c r="BK677">
        <v>68.39013671875</v>
      </c>
      <c r="BL677">
        <v>71.156776428222656</v>
      </c>
      <c r="BM677">
        <v>77.010528564453125</v>
      </c>
      <c r="BN677">
        <v>80.738845825195312</v>
      </c>
      <c r="BO677">
        <v>85.441749572753906</v>
      </c>
      <c r="BP677">
        <v>87.410781860351563</v>
      </c>
      <c r="BQ677">
        <v>88.654457092285156</v>
      </c>
      <c r="BR677">
        <v>88.628288269042969</v>
      </c>
      <c r="BS677">
        <v>88.246688842773438</v>
      </c>
      <c r="BT677">
        <v>87.65264892578125</v>
      </c>
      <c r="BU677">
        <v>87.362472534179688</v>
      </c>
      <c r="BV677">
        <v>86.514839172363281</v>
      </c>
      <c r="BW677">
        <v>83.843650817871094</v>
      </c>
      <c r="BX677">
        <v>80.189193725585938</v>
      </c>
      <c r="BY677">
        <v>76.5291748046875</v>
      </c>
      <c r="BZ677">
        <v>74.684486389160156</v>
      </c>
      <c r="CA677">
        <v>73.640716552734375</v>
      </c>
      <c r="CB677">
        <v>72.162101745605469</v>
      </c>
      <c r="CC677">
        <v>0.25823518633842468</v>
      </c>
      <c r="CD677">
        <v>0.2065751701593399</v>
      </c>
      <c r="CE677">
        <v>0.17311663925647736</v>
      </c>
      <c r="CF677">
        <v>0.22666159272193909</v>
      </c>
      <c r="CG677">
        <v>0.27831852436065674</v>
      </c>
      <c r="CH677">
        <v>0.34440025687217712</v>
      </c>
      <c r="CI677">
        <v>0.30375993251800537</v>
      </c>
      <c r="CJ677">
        <v>0.29407370090484619</v>
      </c>
      <c r="CK677">
        <v>0.15967990458011627</v>
      </c>
      <c r="CL677">
        <v>0.29421290755271912</v>
      </c>
      <c r="CM677">
        <v>0.27860108017921448</v>
      </c>
      <c r="CN677">
        <v>0.27032732963562012</v>
      </c>
      <c r="CO677">
        <v>0.24831485748291016</v>
      </c>
      <c r="CP677">
        <v>0.23606863617897034</v>
      </c>
      <c r="CQ677">
        <v>0.2510448694229126</v>
      </c>
      <c r="CR677">
        <v>0.33485150337219238</v>
      </c>
      <c r="CS677">
        <v>0.27372044324874878</v>
      </c>
      <c r="CT677">
        <v>0.28081274032592773</v>
      </c>
      <c r="CU677">
        <v>0.32565635442733765</v>
      </c>
      <c r="CV677">
        <v>0.36395472288131714</v>
      </c>
      <c r="CW677">
        <v>0.38660356402397156</v>
      </c>
      <c r="CX677">
        <v>0.40486425161361694</v>
      </c>
      <c r="CY677">
        <v>0.3600383996963501</v>
      </c>
      <c r="CZ677">
        <v>0.31445956230163574</v>
      </c>
    </row>
    <row r="678" spans="1:104" x14ac:dyDescent="0.25">
      <c r="A678" t="s">
        <v>813</v>
      </c>
      <c r="B678" t="s">
        <v>169</v>
      </c>
      <c r="C678" t="s">
        <v>26</v>
      </c>
      <c r="D678" t="s">
        <v>183</v>
      </c>
      <c r="E678" t="s">
        <v>183</v>
      </c>
      <c r="F678">
        <v>2024</v>
      </c>
      <c r="G678" t="s">
        <v>170</v>
      </c>
      <c r="H678">
        <v>1</v>
      </c>
      <c r="I678">
        <v>22.781587600708008</v>
      </c>
      <c r="J678">
        <v>22.244922637939453</v>
      </c>
      <c r="K678">
        <v>22.138278961181641</v>
      </c>
      <c r="L678">
        <v>22.348867416381836</v>
      </c>
      <c r="M678">
        <v>23.562631607055664</v>
      </c>
      <c r="N678">
        <v>26.041425704956055</v>
      </c>
      <c r="O678">
        <v>29.899101257324219</v>
      </c>
      <c r="P678">
        <v>32.671466827392578</v>
      </c>
      <c r="Q678">
        <v>34.143138885498047</v>
      </c>
      <c r="R678">
        <v>34.095638275146484</v>
      </c>
      <c r="S678">
        <v>33.709873199462891</v>
      </c>
      <c r="T678">
        <v>32.790523529052734</v>
      </c>
      <c r="U678">
        <v>31.982614517211914</v>
      </c>
      <c r="V678">
        <v>31.257726669311523</v>
      </c>
      <c r="W678">
        <v>30.519868850708008</v>
      </c>
      <c r="X678">
        <v>29.907516479492187</v>
      </c>
      <c r="Y678">
        <v>29.894620895385742</v>
      </c>
      <c r="Z678">
        <v>31.335979461669922</v>
      </c>
      <c r="AA678">
        <v>31.151117324829102</v>
      </c>
      <c r="AB678">
        <v>29.983810424804687</v>
      </c>
      <c r="AC678">
        <v>28.878551483154297</v>
      </c>
      <c r="AD678">
        <v>27.507452011108398</v>
      </c>
      <c r="AE678">
        <v>25.735466003417969</v>
      </c>
      <c r="AF678">
        <v>24.375644683837891</v>
      </c>
      <c r="AG678">
        <v>-6.2867827713489532E-2</v>
      </c>
      <c r="AH678">
        <v>3.731459379196167E-2</v>
      </c>
      <c r="AI678">
        <v>-4.8519115895032883E-2</v>
      </c>
      <c r="AJ678">
        <v>-5.7016264647245407E-2</v>
      </c>
      <c r="AK678">
        <v>-0.17911571264266968</v>
      </c>
      <c r="AL678">
        <v>-0.35610401630401611</v>
      </c>
      <c r="AM678">
        <v>-0.43456593155860901</v>
      </c>
      <c r="AN678">
        <v>-0.57199573516845703</v>
      </c>
      <c r="AO678">
        <v>-0.38115456700325012</v>
      </c>
      <c r="AP678">
        <v>-8.0417253077030182E-2</v>
      </c>
      <c r="AQ678">
        <v>0.1326320618391037</v>
      </c>
      <c r="AR678">
        <v>0.90664505958557129</v>
      </c>
      <c r="AS678">
        <v>0.81693321466445923</v>
      </c>
      <c r="AT678">
        <v>0.73928779363632202</v>
      </c>
      <c r="AU678">
        <v>0.70269697904586792</v>
      </c>
      <c r="AV678">
        <v>0.52122873067855835</v>
      </c>
      <c r="AW678">
        <v>0.53579193353652954</v>
      </c>
      <c r="AX678">
        <v>0.31946352124214172</v>
      </c>
      <c r="AY678">
        <v>-0.33361494541168213</v>
      </c>
      <c r="AZ678">
        <v>-0.17032095789909363</v>
      </c>
      <c r="BA678">
        <v>-5.7518139481544495E-2</v>
      </c>
      <c r="BB678">
        <v>-0.1202285960316658</v>
      </c>
      <c r="BC678">
        <v>-0.11313196271657944</v>
      </c>
      <c r="BD678">
        <v>-5.3073428571224213E-2</v>
      </c>
      <c r="BE678">
        <v>42.487392425537109</v>
      </c>
      <c r="BF678">
        <v>40.570476531982422</v>
      </c>
      <c r="BG678">
        <v>39.844215393066406</v>
      </c>
      <c r="BH678">
        <v>39.772998809814453</v>
      </c>
      <c r="BI678">
        <v>38.974807739257813</v>
      </c>
      <c r="BJ678">
        <v>38.702255249023438</v>
      </c>
      <c r="BK678">
        <v>38.677566528320312</v>
      </c>
      <c r="BL678">
        <v>37.034393310546875</v>
      </c>
      <c r="BM678">
        <v>44.023029327392578</v>
      </c>
      <c r="BN678">
        <v>47.975547790527344</v>
      </c>
      <c r="BO678">
        <v>50.714630126953125</v>
      </c>
      <c r="BP678">
        <v>53.154094696044922</v>
      </c>
      <c r="BQ678">
        <v>54.928783416748047</v>
      </c>
      <c r="BR678">
        <v>53.989078521728516</v>
      </c>
      <c r="BS678">
        <v>55.202285766601563</v>
      </c>
      <c r="BT678">
        <v>54.499763488769531</v>
      </c>
      <c r="BU678">
        <v>52.582847595214844</v>
      </c>
      <c r="BV678">
        <v>50.405250549316406</v>
      </c>
      <c r="BW678">
        <v>48.939674377441406</v>
      </c>
      <c r="BX678">
        <v>46.022994995117187</v>
      </c>
      <c r="BY678">
        <v>44.533920288085938</v>
      </c>
      <c r="BZ678">
        <v>43.785106658935547</v>
      </c>
      <c r="CA678">
        <v>44.916412353515625</v>
      </c>
      <c r="CB678">
        <v>43.224807739257813</v>
      </c>
      <c r="CC678">
        <v>0.32873362302780151</v>
      </c>
      <c r="CD678">
        <v>0.26334810256958008</v>
      </c>
      <c r="CE678">
        <v>0.22453521192073822</v>
      </c>
      <c r="CF678">
        <v>0.29647809267044067</v>
      </c>
      <c r="CG678">
        <v>0.36972418427467346</v>
      </c>
      <c r="CH678">
        <v>0.45266887545585632</v>
      </c>
      <c r="CI678">
        <v>0.41091319918632507</v>
      </c>
      <c r="CJ678">
        <v>0.39614301919937134</v>
      </c>
      <c r="CK678">
        <v>0.20748011767864227</v>
      </c>
      <c r="CL678">
        <v>0.36539465188980103</v>
      </c>
      <c r="CM678">
        <v>0.33292746543884277</v>
      </c>
      <c r="CN678">
        <v>0.30846703052520752</v>
      </c>
      <c r="CO678">
        <v>0.27687934041023254</v>
      </c>
      <c r="CP678">
        <v>0.25676062703132629</v>
      </c>
      <c r="CQ678">
        <v>0.26851379871368408</v>
      </c>
      <c r="CR678">
        <v>0.36259779334068298</v>
      </c>
      <c r="CS678">
        <v>0.30493029952049255</v>
      </c>
      <c r="CT678">
        <v>0.33040165901184082</v>
      </c>
      <c r="CU678">
        <v>0.39955437183380127</v>
      </c>
      <c r="CV678">
        <v>0.44403019547462463</v>
      </c>
      <c r="CW678">
        <v>0.47170418500900269</v>
      </c>
      <c r="CX678">
        <v>0.50035262107849121</v>
      </c>
      <c r="CY678">
        <v>0.44970458745956421</v>
      </c>
      <c r="CZ678">
        <v>0.39794072508811951</v>
      </c>
    </row>
    <row r="679" spans="1:104" x14ac:dyDescent="0.25">
      <c r="A679" t="s">
        <v>814</v>
      </c>
      <c r="B679" t="s">
        <v>169</v>
      </c>
      <c r="C679" t="s">
        <v>26</v>
      </c>
      <c r="D679" t="s">
        <v>183</v>
      </c>
      <c r="E679" t="s">
        <v>183</v>
      </c>
      <c r="F679">
        <v>2024</v>
      </c>
      <c r="G679" t="s">
        <v>171</v>
      </c>
      <c r="H679">
        <v>2</v>
      </c>
      <c r="I679">
        <v>23.787927627563477</v>
      </c>
      <c r="J679">
        <v>23.132345199584961</v>
      </c>
      <c r="K679">
        <v>22.853048324584961</v>
      </c>
      <c r="L679">
        <v>22.972570419311523</v>
      </c>
      <c r="M679">
        <v>24.014802932739258</v>
      </c>
      <c r="N679">
        <v>26.393026351928711</v>
      </c>
      <c r="O679">
        <v>29.980796813964844</v>
      </c>
      <c r="P679">
        <v>32.433788299560547</v>
      </c>
      <c r="Q679">
        <v>34.393688201904297</v>
      </c>
      <c r="R679">
        <v>35.317905426025391</v>
      </c>
      <c r="S679">
        <v>36.043743133544922</v>
      </c>
      <c r="T679">
        <v>36.170543670654297</v>
      </c>
      <c r="U679">
        <v>36.224704742431641</v>
      </c>
      <c r="V679">
        <v>36.295856475830078</v>
      </c>
      <c r="W679">
        <v>35.958866119384766</v>
      </c>
      <c r="X679">
        <v>34.94537353515625</v>
      </c>
      <c r="Y679">
        <v>33.891342163085938</v>
      </c>
      <c r="Z679">
        <v>33.911094665527344</v>
      </c>
      <c r="AA679">
        <v>33.603347778320312</v>
      </c>
      <c r="AB679">
        <v>32.113601684570312</v>
      </c>
      <c r="AC679">
        <v>30.814582824707031</v>
      </c>
      <c r="AD679">
        <v>29.052732467651367</v>
      </c>
      <c r="AE679">
        <v>26.926143646240234</v>
      </c>
      <c r="AF679">
        <v>25.284467697143555</v>
      </c>
      <c r="AG679">
        <v>-4.8868447542190552E-2</v>
      </c>
      <c r="AH679">
        <v>3.9417590945959091E-2</v>
      </c>
      <c r="AI679">
        <v>-3.1112648546695709E-2</v>
      </c>
      <c r="AJ679">
        <v>-3.0911758542060852E-2</v>
      </c>
      <c r="AK679">
        <v>-0.13251946866512299</v>
      </c>
      <c r="AL679">
        <v>-0.25902467966079712</v>
      </c>
      <c r="AM679">
        <v>-0.35577139258384705</v>
      </c>
      <c r="AN679">
        <v>-0.42175832390785217</v>
      </c>
      <c r="AO679">
        <v>-0.26047348976135254</v>
      </c>
      <c r="AP679">
        <v>-2.674516849219799E-2</v>
      </c>
      <c r="AQ679">
        <v>0.19630300998687744</v>
      </c>
      <c r="AR679">
        <v>1.0945807695388794</v>
      </c>
      <c r="AS679">
        <v>1.0385509729385376</v>
      </c>
      <c r="AT679">
        <v>0.96551650762557983</v>
      </c>
      <c r="AU679">
        <v>0.92902928590774536</v>
      </c>
      <c r="AV679">
        <v>0.77727270126342773</v>
      </c>
      <c r="AW679">
        <v>0.77603393793106079</v>
      </c>
      <c r="AX679">
        <v>0.56556463241577148</v>
      </c>
      <c r="AY679">
        <v>-0.14854215085506439</v>
      </c>
      <c r="AZ679">
        <v>-6.0533929616212845E-2</v>
      </c>
      <c r="BA679">
        <v>8.2366904243826866E-3</v>
      </c>
      <c r="BB679">
        <v>-5.6522678583860397E-2</v>
      </c>
      <c r="BC679">
        <v>-4.7895763069391251E-2</v>
      </c>
      <c r="BD679">
        <v>-3.06417525280267E-4</v>
      </c>
      <c r="BE679">
        <v>47.986888885498047</v>
      </c>
      <c r="BF679">
        <v>48.713363647460938</v>
      </c>
      <c r="BG679">
        <v>48.439842224121094</v>
      </c>
      <c r="BH679">
        <v>49.392322540283203</v>
      </c>
      <c r="BI679">
        <v>49.117610931396484</v>
      </c>
      <c r="BJ679">
        <v>48.370223999023438</v>
      </c>
      <c r="BK679">
        <v>49.380443572998047</v>
      </c>
      <c r="BL679">
        <v>48.202911376953125</v>
      </c>
      <c r="BM679">
        <v>51.606204986572266</v>
      </c>
      <c r="BN679">
        <v>54.596466064453125</v>
      </c>
      <c r="BO679">
        <v>57.296806335449219</v>
      </c>
      <c r="BP679">
        <v>58.321994781494141</v>
      </c>
      <c r="BQ679">
        <v>60.0577392578125</v>
      </c>
      <c r="BR679">
        <v>60.785163879394531</v>
      </c>
      <c r="BS679">
        <v>61.5220947265625</v>
      </c>
      <c r="BT679">
        <v>60.070804595947266</v>
      </c>
      <c r="BU679">
        <v>59.082687377929688</v>
      </c>
      <c r="BV679">
        <v>58.594562530517578</v>
      </c>
      <c r="BW679">
        <v>55.857395172119141</v>
      </c>
      <c r="BX679">
        <v>52.939842224121094</v>
      </c>
      <c r="BY679">
        <v>52.928913116455078</v>
      </c>
      <c r="BZ679">
        <v>50.940078735351563</v>
      </c>
      <c r="CA679">
        <v>50.214076995849609</v>
      </c>
      <c r="CB679">
        <v>49.463127136230469</v>
      </c>
      <c r="CC679">
        <v>0.29752764105796814</v>
      </c>
      <c r="CD679">
        <v>0.23771904408931732</v>
      </c>
      <c r="CE679">
        <v>0.20061375200748444</v>
      </c>
      <c r="CF679">
        <v>0.26454171538352966</v>
      </c>
      <c r="CG679">
        <v>0.32621785998344421</v>
      </c>
      <c r="CH679">
        <v>0.39785724878311157</v>
      </c>
      <c r="CI679">
        <v>0.36114177107810974</v>
      </c>
      <c r="CJ679">
        <v>0.34541478753089905</v>
      </c>
      <c r="CK679">
        <v>0.1829235851764679</v>
      </c>
      <c r="CL679">
        <v>0.32573440670967102</v>
      </c>
      <c r="CM679">
        <v>0.30198907852172852</v>
      </c>
      <c r="CN679">
        <v>0.28697314858436584</v>
      </c>
      <c r="CO679">
        <v>0.2620319128036499</v>
      </c>
      <c r="CP679">
        <v>0.24821649491786957</v>
      </c>
      <c r="CQ679">
        <v>0.26295164227485657</v>
      </c>
      <c r="CR679">
        <v>0.34947368502616882</v>
      </c>
      <c r="CS679">
        <v>0.28602620959281921</v>
      </c>
      <c r="CT679">
        <v>0.30456596612930298</v>
      </c>
      <c r="CU679">
        <v>0.36754462122917175</v>
      </c>
      <c r="CV679">
        <v>0.4079081118106842</v>
      </c>
      <c r="CW679">
        <v>0.43334400653839111</v>
      </c>
      <c r="CX679">
        <v>0.45621386170387268</v>
      </c>
      <c r="CY679">
        <v>0.40637922286987305</v>
      </c>
      <c r="CZ679">
        <v>0.35758563876152039</v>
      </c>
    </row>
    <row r="680" spans="1:104" x14ac:dyDescent="0.25">
      <c r="A680" t="s">
        <v>815</v>
      </c>
      <c r="B680" t="s">
        <v>169</v>
      </c>
      <c r="C680" t="s">
        <v>26</v>
      </c>
      <c r="D680" t="s">
        <v>183</v>
      </c>
      <c r="E680" t="s">
        <v>183</v>
      </c>
      <c r="F680">
        <v>2024</v>
      </c>
      <c r="G680" t="s">
        <v>172</v>
      </c>
      <c r="H680">
        <v>3</v>
      </c>
      <c r="I680">
        <v>25.684223175048828</v>
      </c>
      <c r="J680">
        <v>24.831226348876953</v>
      </c>
      <c r="K680">
        <v>24.297948837280273</v>
      </c>
      <c r="L680">
        <v>24.158985137939453</v>
      </c>
      <c r="M680">
        <v>24.986963272094727</v>
      </c>
      <c r="N680">
        <v>27.353452682495117</v>
      </c>
      <c r="O680">
        <v>31.215156555175781</v>
      </c>
      <c r="P680">
        <v>33.879714965820312</v>
      </c>
      <c r="Q680">
        <v>36.620346069335938</v>
      </c>
      <c r="R680">
        <v>38.872440338134766</v>
      </c>
      <c r="S680">
        <v>41.00054931640625</v>
      </c>
      <c r="T680">
        <v>42.247100830078125</v>
      </c>
      <c r="U680">
        <v>43.005149841308594</v>
      </c>
      <c r="V680">
        <v>43.818393707275391</v>
      </c>
      <c r="W680">
        <v>43.77191162109375</v>
      </c>
      <c r="X680">
        <v>42.628574371337891</v>
      </c>
      <c r="Y680">
        <v>40.830459594726563</v>
      </c>
      <c r="Z680">
        <v>38.7918701171875</v>
      </c>
      <c r="AA680">
        <v>36.805809020996094</v>
      </c>
      <c r="AB680">
        <v>36.178970336914063</v>
      </c>
      <c r="AC680">
        <v>34.619209289550781</v>
      </c>
      <c r="AD680">
        <v>32.389411926269531</v>
      </c>
      <c r="AE680">
        <v>29.751115798950195</v>
      </c>
      <c r="AF680">
        <v>27.593898773193359</v>
      </c>
      <c r="AG680">
        <v>-2.4400180205702782E-2</v>
      </c>
      <c r="AH680">
        <v>4.2654849588871002E-2</v>
      </c>
      <c r="AI680">
        <v>-2.1207032259553671E-3</v>
      </c>
      <c r="AJ680">
        <v>1.2304173782467842E-2</v>
      </c>
      <c r="AK680">
        <v>-5.7167802006006241E-2</v>
      </c>
      <c r="AL680">
        <v>-0.10495088994503021</v>
      </c>
      <c r="AM680">
        <v>-0.23307143151760101</v>
      </c>
      <c r="AN680">
        <v>-0.19380238652229309</v>
      </c>
      <c r="AO680">
        <v>-6.8753615021705627E-2</v>
      </c>
      <c r="AP680">
        <v>6.4812295138835907E-2</v>
      </c>
      <c r="AQ680">
        <v>0.31785893440246582</v>
      </c>
      <c r="AR680">
        <v>1.4548714160919189</v>
      </c>
      <c r="AS680">
        <v>1.4453060626983643</v>
      </c>
      <c r="AT680">
        <v>1.3707648515701294</v>
      </c>
      <c r="AU680">
        <v>1.3260612487792969</v>
      </c>
      <c r="AV680">
        <v>1.2530274391174316</v>
      </c>
      <c r="AW680">
        <v>1.2337919473648071</v>
      </c>
      <c r="AX680">
        <v>1.0132238864898682</v>
      </c>
      <c r="AY680">
        <v>0.1805720180273056</v>
      </c>
      <c r="AZ680">
        <v>0.13618965446949005</v>
      </c>
      <c r="BA680">
        <v>0.12577849626541138</v>
      </c>
      <c r="BB680">
        <v>5.5876106023788452E-2</v>
      </c>
      <c r="BC680">
        <v>6.4994581043720245E-2</v>
      </c>
      <c r="BD680">
        <v>9.0059794485569E-2</v>
      </c>
      <c r="BE680">
        <v>54.606243133544922</v>
      </c>
      <c r="BF680">
        <v>54.797027587890625</v>
      </c>
      <c r="BG680">
        <v>53.536323547363281</v>
      </c>
      <c r="BH680">
        <v>54.678359985351562</v>
      </c>
      <c r="BI680">
        <v>54.844409942626953</v>
      </c>
      <c r="BJ680">
        <v>53.65362548828125</v>
      </c>
      <c r="BK680">
        <v>52.916706085205078</v>
      </c>
      <c r="BL680">
        <v>58.451484680175781</v>
      </c>
      <c r="BM680">
        <v>65.356597900390625</v>
      </c>
      <c r="BN680">
        <v>71.547386169433594</v>
      </c>
      <c r="BO680">
        <v>75.620155334472656</v>
      </c>
      <c r="BP680">
        <v>78.130859375</v>
      </c>
      <c r="BQ680">
        <v>80.881568908691406</v>
      </c>
      <c r="BR680">
        <v>81.654167175292969</v>
      </c>
      <c r="BS680">
        <v>81.095664978027344</v>
      </c>
      <c r="BT680">
        <v>78.202911376953125</v>
      </c>
      <c r="BU680">
        <v>76.96337890625</v>
      </c>
      <c r="BV680">
        <v>74.546852111816406</v>
      </c>
      <c r="BW680">
        <v>69.65362548828125</v>
      </c>
      <c r="BX680">
        <v>65.523719787597656</v>
      </c>
      <c r="BY680">
        <v>63.345062255859375</v>
      </c>
      <c r="BZ680">
        <v>59.916648864746094</v>
      </c>
      <c r="CA680">
        <v>59.583889007568359</v>
      </c>
      <c r="CB680">
        <v>56.618846893310547</v>
      </c>
      <c r="CC680">
        <v>0.25645408034324646</v>
      </c>
      <c r="CD680">
        <v>0.20492947101593018</v>
      </c>
      <c r="CE680">
        <v>0.17161241173744202</v>
      </c>
      <c r="CF680">
        <v>0.22347782552242279</v>
      </c>
      <c r="CG680">
        <v>0.27183404564857483</v>
      </c>
      <c r="CH680">
        <v>0.33352476358413696</v>
      </c>
      <c r="CI680">
        <v>0.30432054400444031</v>
      </c>
      <c r="CJ680">
        <v>0.29416447877883911</v>
      </c>
      <c r="CK680">
        <v>0.15838432312011719</v>
      </c>
      <c r="CL680">
        <v>0.28929054737091064</v>
      </c>
      <c r="CM680">
        <v>0.27432206273078918</v>
      </c>
      <c r="CN680">
        <v>0.26657852530479431</v>
      </c>
      <c r="CO680">
        <v>0.24563343822956085</v>
      </c>
      <c r="CP680">
        <v>0.23632852733135223</v>
      </c>
      <c r="CQ680">
        <v>0.25196018815040588</v>
      </c>
      <c r="CR680">
        <v>0.3329576849937439</v>
      </c>
      <c r="CS680">
        <v>0.26875647902488708</v>
      </c>
      <c r="CT680">
        <v>0.27489340305328369</v>
      </c>
      <c r="CU680">
        <v>0.32190096378326416</v>
      </c>
      <c r="CV680">
        <v>0.36419472098350525</v>
      </c>
      <c r="CW680">
        <v>0.38659930229187012</v>
      </c>
      <c r="CX680">
        <v>0.40561696887016296</v>
      </c>
      <c r="CY680">
        <v>0.35869023203849792</v>
      </c>
      <c r="CZ680">
        <v>0.3123592734336853</v>
      </c>
    </row>
    <row r="681" spans="1:104" x14ac:dyDescent="0.25">
      <c r="A681" t="s">
        <v>816</v>
      </c>
      <c r="B681" t="s">
        <v>169</v>
      </c>
      <c r="C681" t="s">
        <v>26</v>
      </c>
      <c r="D681" t="s">
        <v>183</v>
      </c>
      <c r="E681" t="s">
        <v>183</v>
      </c>
      <c r="F681">
        <v>2024</v>
      </c>
      <c r="G681" t="s">
        <v>173</v>
      </c>
      <c r="H681">
        <v>4</v>
      </c>
      <c r="I681">
        <v>26.818698883056641</v>
      </c>
      <c r="J681">
        <v>25.814874649047852</v>
      </c>
      <c r="K681">
        <v>25.219005584716797</v>
      </c>
      <c r="L681">
        <v>25.04200553894043</v>
      </c>
      <c r="M681">
        <v>25.915227890014648</v>
      </c>
      <c r="N681">
        <v>28.370506286621094</v>
      </c>
      <c r="O681">
        <v>31.723384857177734</v>
      </c>
      <c r="P681">
        <v>34.97613525390625</v>
      </c>
      <c r="Q681">
        <v>38.964855194091797</v>
      </c>
      <c r="R681">
        <v>42.411029815673828</v>
      </c>
      <c r="S681">
        <v>45.296958923339844</v>
      </c>
      <c r="T681">
        <v>46.955680847167969</v>
      </c>
      <c r="U681">
        <v>47.766525268554688</v>
      </c>
      <c r="V681">
        <v>48.383968353271484</v>
      </c>
      <c r="W681">
        <v>48.07611083984375</v>
      </c>
      <c r="X681">
        <v>46.715805053710937</v>
      </c>
      <c r="Y681">
        <v>44.523910522460937</v>
      </c>
      <c r="Z681">
        <v>41.841926574707031</v>
      </c>
      <c r="AA681">
        <v>38.629100799560547</v>
      </c>
      <c r="AB681">
        <v>38.133152008056641</v>
      </c>
      <c r="AC681">
        <v>36.846138000488281</v>
      </c>
      <c r="AD681">
        <v>34.396442413330078</v>
      </c>
      <c r="AE681">
        <v>31.507143020629883</v>
      </c>
      <c r="AF681">
        <v>29.149837493896484</v>
      </c>
      <c r="AG681">
        <v>-6.7487773485481739E-3</v>
      </c>
      <c r="AH681">
        <v>4.4869128614664078E-2</v>
      </c>
      <c r="AI681">
        <v>1.8609192222356796E-2</v>
      </c>
      <c r="AJ681">
        <v>4.2953725904226303E-2</v>
      </c>
      <c r="AK681">
        <v>-5.9433747082948685E-3</v>
      </c>
      <c r="AL681">
        <v>1.1727164965122938E-3</v>
      </c>
      <c r="AM681">
        <v>-0.14687624573707581</v>
      </c>
      <c r="AN681">
        <v>-3.2320182770490646E-2</v>
      </c>
      <c r="AO681">
        <v>7.0776134729385376E-2</v>
      </c>
      <c r="AP681">
        <v>0.13508589565753937</v>
      </c>
      <c r="AQ681">
        <v>0.4128645658493042</v>
      </c>
      <c r="AR681">
        <v>1.7294509410858154</v>
      </c>
      <c r="AS681">
        <v>1.7476706504821777</v>
      </c>
      <c r="AT681">
        <v>1.6506496667861938</v>
      </c>
      <c r="AU681">
        <v>1.5834591388702393</v>
      </c>
      <c r="AV681">
        <v>1.5787004232406616</v>
      </c>
      <c r="AW681">
        <v>1.5470845699310303</v>
      </c>
      <c r="AX681">
        <v>1.3375492095947266</v>
      </c>
      <c r="AY681">
        <v>0.41807293891906738</v>
      </c>
      <c r="AZ681">
        <v>0.27902838587760925</v>
      </c>
      <c r="BA681">
        <v>0.21109187602996826</v>
      </c>
      <c r="BB681">
        <v>0.13902568817138672</v>
      </c>
      <c r="BC681">
        <v>0.14852558076381683</v>
      </c>
      <c r="BD681">
        <v>0.15715873241424561</v>
      </c>
      <c r="BE681">
        <v>64.808952331542969</v>
      </c>
      <c r="BF681">
        <v>62.536579132080078</v>
      </c>
      <c r="BG681">
        <v>61.047527313232422</v>
      </c>
      <c r="BH681">
        <v>60.582283020019531</v>
      </c>
      <c r="BI681">
        <v>61.451606750488281</v>
      </c>
      <c r="BJ681">
        <v>60.92803955078125</v>
      </c>
      <c r="BK681">
        <v>62.559032440185547</v>
      </c>
      <c r="BL681">
        <v>66.665977478027344</v>
      </c>
      <c r="BM681">
        <v>76.17938232421875</v>
      </c>
      <c r="BN681">
        <v>81.642250061035156</v>
      </c>
      <c r="BO681">
        <v>86.798477172851563</v>
      </c>
      <c r="BP681">
        <v>90.071792602539062</v>
      </c>
      <c r="BQ681">
        <v>90.785140991210937</v>
      </c>
      <c r="BR681">
        <v>88.951995849609375</v>
      </c>
      <c r="BS681">
        <v>88.022926330566406</v>
      </c>
      <c r="BT681">
        <v>86.750556945800781</v>
      </c>
      <c r="BU681">
        <v>85.941047668457031</v>
      </c>
      <c r="BV681">
        <v>82.9888916015625</v>
      </c>
      <c r="BW681">
        <v>80.035781860351563</v>
      </c>
      <c r="BX681">
        <v>73.928115844726563</v>
      </c>
      <c r="BY681">
        <v>67.608062744140625</v>
      </c>
      <c r="BZ681">
        <v>65.392814636230469</v>
      </c>
      <c r="CA681">
        <v>62.737071990966797</v>
      </c>
      <c r="CB681">
        <v>61.034671783447266</v>
      </c>
      <c r="CC681">
        <v>0.24466872215270996</v>
      </c>
      <c r="CD681">
        <v>0.19450883567333221</v>
      </c>
      <c r="CE681">
        <v>0.16301345825195313</v>
      </c>
      <c r="CF681">
        <v>0.21212980151176453</v>
      </c>
      <c r="CG681">
        <v>0.25887343287467957</v>
      </c>
      <c r="CH681">
        <v>0.31762608885765076</v>
      </c>
      <c r="CI681">
        <v>0.28316766023635864</v>
      </c>
      <c r="CJ681">
        <v>0.27546301484107971</v>
      </c>
      <c r="CK681">
        <v>0.15124596655368805</v>
      </c>
      <c r="CL681">
        <v>0.28279569745063782</v>
      </c>
      <c r="CM681">
        <v>0.27081885933876038</v>
      </c>
      <c r="CN681">
        <v>0.2648647129535675</v>
      </c>
      <c r="CO681">
        <v>0.24404199421405792</v>
      </c>
      <c r="CP681">
        <v>0.23335094749927521</v>
      </c>
      <c r="CQ681">
        <v>0.24667656421661377</v>
      </c>
      <c r="CR681">
        <v>0.32557669281959534</v>
      </c>
      <c r="CS681">
        <v>0.26170319318771362</v>
      </c>
      <c r="CT681">
        <v>0.26573699712753296</v>
      </c>
      <c r="CU681">
        <v>0.30498003959655762</v>
      </c>
      <c r="CV681">
        <v>0.34563171863555908</v>
      </c>
      <c r="CW681">
        <v>0.36904826760292053</v>
      </c>
      <c r="CX681">
        <v>0.38797834515571594</v>
      </c>
      <c r="CY681">
        <v>0.34410092234611511</v>
      </c>
      <c r="CZ681">
        <v>0.3007945716381073</v>
      </c>
    </row>
    <row r="682" spans="1:104" x14ac:dyDescent="0.25">
      <c r="A682" t="s">
        <v>817</v>
      </c>
      <c r="B682" t="s">
        <v>169</v>
      </c>
      <c r="C682" t="s">
        <v>26</v>
      </c>
      <c r="D682" t="s">
        <v>183</v>
      </c>
      <c r="E682" t="s">
        <v>183</v>
      </c>
      <c r="F682">
        <v>2024</v>
      </c>
      <c r="G682" t="s">
        <v>174</v>
      </c>
      <c r="H682">
        <v>5</v>
      </c>
      <c r="I682">
        <v>26.389726638793945</v>
      </c>
      <c r="J682">
        <v>25.513166427612305</v>
      </c>
      <c r="K682">
        <v>24.948955535888672</v>
      </c>
      <c r="L682">
        <v>24.837430953979492</v>
      </c>
      <c r="M682">
        <v>25.767559051513672</v>
      </c>
      <c r="N682">
        <v>28.167844772338867</v>
      </c>
      <c r="O682">
        <v>31.220560073852539</v>
      </c>
      <c r="P682">
        <v>35.075077056884766</v>
      </c>
      <c r="Q682">
        <v>39.127780914306641</v>
      </c>
      <c r="R682">
        <v>42.1385498046875</v>
      </c>
      <c r="S682">
        <v>44.507274627685547</v>
      </c>
      <c r="T682">
        <v>45.896160125732422</v>
      </c>
      <c r="U682">
        <v>46.492923736572266</v>
      </c>
      <c r="V682">
        <v>46.918067932128906</v>
      </c>
      <c r="W682">
        <v>46.523197174072266</v>
      </c>
      <c r="X682">
        <v>45.10003662109375</v>
      </c>
      <c r="Y682">
        <v>42.977691650390625</v>
      </c>
      <c r="Z682">
        <v>40.392601013183594</v>
      </c>
      <c r="AA682">
        <v>37.419887542724609</v>
      </c>
      <c r="AB682">
        <v>36.712047576904297</v>
      </c>
      <c r="AC682">
        <v>36.097461700439453</v>
      </c>
      <c r="AD682">
        <v>33.667091369628906</v>
      </c>
      <c r="AE682">
        <v>30.929004669189453</v>
      </c>
      <c r="AF682">
        <v>28.641683578491211</v>
      </c>
      <c r="AG682">
        <v>-9.4470307230949402E-3</v>
      </c>
      <c r="AH682">
        <v>4.4320765882730484E-2</v>
      </c>
      <c r="AI682">
        <v>1.5267886221408844E-2</v>
      </c>
      <c r="AJ682">
        <v>3.8171533495187759E-2</v>
      </c>
      <c r="AK682">
        <v>-1.4132886193692684E-2</v>
      </c>
      <c r="AL682">
        <v>-1.5696663409471512E-2</v>
      </c>
      <c r="AM682">
        <v>-0.15969815850257874</v>
      </c>
      <c r="AN682">
        <v>-5.8264750987291336E-2</v>
      </c>
      <c r="AO682">
        <v>4.9871191382408142E-2</v>
      </c>
      <c r="AP682">
        <v>0.12626270949840546</v>
      </c>
      <c r="AQ682">
        <v>0.40167409181594849</v>
      </c>
      <c r="AR682">
        <v>1.6916065216064453</v>
      </c>
      <c r="AS682">
        <v>1.6968820095062256</v>
      </c>
      <c r="AT682">
        <v>1.5930907726287842</v>
      </c>
      <c r="AU682">
        <v>1.5265218019485474</v>
      </c>
      <c r="AV682">
        <v>1.5092540979385376</v>
      </c>
      <c r="AW682">
        <v>1.4811896085739136</v>
      </c>
      <c r="AX682">
        <v>1.2723220586776733</v>
      </c>
      <c r="AY682">
        <v>0.37939196825027466</v>
      </c>
      <c r="AZ682">
        <v>0.25516444444656372</v>
      </c>
      <c r="BA682">
        <v>0.19767656922340393</v>
      </c>
      <c r="BB682">
        <v>0.12489078193902969</v>
      </c>
      <c r="BC682">
        <v>0.13459360599517822</v>
      </c>
      <c r="BD682">
        <v>0.14548701047897339</v>
      </c>
      <c r="BE682">
        <v>62.738235473632812</v>
      </c>
      <c r="BF682">
        <v>63.190586090087891</v>
      </c>
      <c r="BG682">
        <v>63.857204437255859</v>
      </c>
      <c r="BH682">
        <v>64.785736083984375</v>
      </c>
      <c r="BI682">
        <v>63.071468353271484</v>
      </c>
      <c r="BJ682">
        <v>62.095294952392578</v>
      </c>
      <c r="BK682">
        <v>63.083381652832031</v>
      </c>
      <c r="BL682">
        <v>68.404708862304688</v>
      </c>
      <c r="BM682">
        <v>76.249855041503906</v>
      </c>
      <c r="BN682">
        <v>81.190299987792969</v>
      </c>
      <c r="BO682">
        <v>85.356910705566406</v>
      </c>
      <c r="BP682">
        <v>86.583091735839844</v>
      </c>
      <c r="BQ682">
        <v>86.773536682128906</v>
      </c>
      <c r="BR682">
        <v>86.856918334960938</v>
      </c>
      <c r="BS682">
        <v>85.845001220703125</v>
      </c>
      <c r="BT682">
        <v>83.499855041503906</v>
      </c>
      <c r="BU682">
        <v>83.249847412109375</v>
      </c>
      <c r="BV682">
        <v>82.785591125488281</v>
      </c>
      <c r="BW682">
        <v>82.392799377441406</v>
      </c>
      <c r="BX682">
        <v>79.142799377441406</v>
      </c>
      <c r="BY682">
        <v>75.42852783203125</v>
      </c>
      <c r="BZ682">
        <v>71.535736083984375</v>
      </c>
      <c r="CA682">
        <v>71.011909484863281</v>
      </c>
      <c r="CB682">
        <v>68.166763305664063</v>
      </c>
      <c r="CC682">
        <v>0.24291719496250153</v>
      </c>
      <c r="CD682">
        <v>0.19438460469245911</v>
      </c>
      <c r="CE682">
        <v>0.16286879777908325</v>
      </c>
      <c r="CF682">
        <v>0.21322847902774811</v>
      </c>
      <c r="CG682">
        <v>0.26139786839485168</v>
      </c>
      <c r="CH682">
        <v>0.32050034403800964</v>
      </c>
      <c r="CI682">
        <v>0.28417608141899109</v>
      </c>
      <c r="CJ682">
        <v>0.28082603216171265</v>
      </c>
      <c r="CK682">
        <v>0.15544916689395905</v>
      </c>
      <c r="CL682">
        <v>0.28834196925163269</v>
      </c>
      <c r="CM682">
        <v>0.2730717658996582</v>
      </c>
      <c r="CN682">
        <v>0.26591992378234863</v>
      </c>
      <c r="CO682">
        <v>0.24374714493751526</v>
      </c>
      <c r="CP682">
        <v>0.23164767026901245</v>
      </c>
      <c r="CQ682">
        <v>0.24469076097011566</v>
      </c>
      <c r="CR682">
        <v>0.32286331057548523</v>
      </c>
      <c r="CS682">
        <v>0.2599729597568512</v>
      </c>
      <c r="CT682">
        <v>0.26460310816764832</v>
      </c>
      <c r="CU682">
        <v>0.305204838514328</v>
      </c>
      <c r="CV682">
        <v>0.34515228867530823</v>
      </c>
      <c r="CW682">
        <v>0.37032538652420044</v>
      </c>
      <c r="CX682">
        <v>0.38609561324119568</v>
      </c>
      <c r="CY682">
        <v>0.3432057797908783</v>
      </c>
      <c r="CZ682">
        <v>0.29928207397460938</v>
      </c>
    </row>
    <row r="683" spans="1:104" x14ac:dyDescent="0.25">
      <c r="A683" t="s">
        <v>818</v>
      </c>
      <c r="B683" t="s">
        <v>169</v>
      </c>
      <c r="C683" t="s">
        <v>26</v>
      </c>
      <c r="D683" t="s">
        <v>183</v>
      </c>
      <c r="E683" t="s">
        <v>183</v>
      </c>
      <c r="F683">
        <v>2024</v>
      </c>
      <c r="G683" t="s">
        <v>175</v>
      </c>
      <c r="H683">
        <v>6</v>
      </c>
      <c r="I683">
        <v>27.357288360595703</v>
      </c>
      <c r="J683">
        <v>26.409698486328125</v>
      </c>
      <c r="K683">
        <v>25.811214447021484</v>
      </c>
      <c r="L683">
        <v>25.656362533569336</v>
      </c>
      <c r="M683">
        <v>26.609619140625</v>
      </c>
      <c r="N683">
        <v>28.927043914794922</v>
      </c>
      <c r="O683">
        <v>31.965179443359375</v>
      </c>
      <c r="P683">
        <v>35.928657531738281</v>
      </c>
      <c r="Q683">
        <v>39.789787292480469</v>
      </c>
      <c r="R683">
        <v>43.033561706542969</v>
      </c>
      <c r="S683">
        <v>45.661735534667969</v>
      </c>
      <c r="T683">
        <v>47.059822082519531</v>
      </c>
      <c r="U683">
        <v>47.529125213623047</v>
      </c>
      <c r="V683">
        <v>47.759197235107422</v>
      </c>
      <c r="W683">
        <v>47.359954833984375</v>
      </c>
      <c r="X683">
        <v>46.142974853515625</v>
      </c>
      <c r="Y683">
        <v>44.406696319580078</v>
      </c>
      <c r="Z683">
        <v>42.003673553466797</v>
      </c>
      <c r="AA683">
        <v>39.039665222167969</v>
      </c>
      <c r="AB683">
        <v>37.481716156005859</v>
      </c>
      <c r="AC683">
        <v>36.892875671386719</v>
      </c>
      <c r="AD683">
        <v>34.647239685058594</v>
      </c>
      <c r="AE683">
        <v>31.941427230834961</v>
      </c>
      <c r="AF683">
        <v>29.575099945068359</v>
      </c>
      <c r="AG683">
        <v>-9.575345553457737E-3</v>
      </c>
      <c r="AH683">
        <v>4.6270359307527542E-2</v>
      </c>
      <c r="AI683">
        <v>1.6300469636917114E-2</v>
      </c>
      <c r="AJ683">
        <v>4.022439569234848E-2</v>
      </c>
      <c r="AK683">
        <v>-1.3785314746201038E-2</v>
      </c>
      <c r="AL683">
        <v>-1.4401650056242943E-2</v>
      </c>
      <c r="AM683">
        <v>-0.16286373138427734</v>
      </c>
      <c r="AN683">
        <v>-5.7136546820402145E-2</v>
      </c>
      <c r="AO683">
        <v>5.3086161613464355E-2</v>
      </c>
      <c r="AP683">
        <v>0.12960167229175568</v>
      </c>
      <c r="AQ683">
        <v>0.41244825720787048</v>
      </c>
      <c r="AR683">
        <v>1.7347460985183716</v>
      </c>
      <c r="AS683">
        <v>1.7366849184036255</v>
      </c>
      <c r="AT683">
        <v>1.6261622905731201</v>
      </c>
      <c r="AU683">
        <v>1.5598640441894531</v>
      </c>
      <c r="AV683">
        <v>1.5522696971893311</v>
      </c>
      <c r="AW683">
        <v>1.5405799150466919</v>
      </c>
      <c r="AX683">
        <v>1.3283177614212036</v>
      </c>
      <c r="AY683">
        <v>0.39991086721420288</v>
      </c>
      <c r="AZ683">
        <v>0.26413136720657349</v>
      </c>
      <c r="BA683">
        <v>0.20426078140735626</v>
      </c>
      <c r="BB683">
        <v>0.13019020855426788</v>
      </c>
      <c r="BC683">
        <v>0.14065220952033997</v>
      </c>
      <c r="BD683">
        <v>0.15185926854610443</v>
      </c>
      <c r="BE683">
        <v>65.846328735351563</v>
      </c>
      <c r="BF683">
        <v>64.3572998046875</v>
      </c>
      <c r="BG683">
        <v>63.881145477294922</v>
      </c>
      <c r="BH683">
        <v>63.393070220947266</v>
      </c>
      <c r="BI683">
        <v>63.88018798828125</v>
      </c>
      <c r="BJ683">
        <v>62.927883148193359</v>
      </c>
      <c r="BK683">
        <v>62.927883148193359</v>
      </c>
      <c r="BL683">
        <v>68.25</v>
      </c>
      <c r="BM683">
        <v>73.560195922851563</v>
      </c>
      <c r="BN683">
        <v>76.809959411621094</v>
      </c>
      <c r="BO683">
        <v>82.856086730957031</v>
      </c>
      <c r="BP683">
        <v>85.582962036132813</v>
      </c>
      <c r="BQ683">
        <v>85.868728637695313</v>
      </c>
      <c r="BR683">
        <v>86.62945556640625</v>
      </c>
      <c r="BS683">
        <v>84.700981140136719</v>
      </c>
      <c r="BT683">
        <v>85.427139282226563</v>
      </c>
      <c r="BU683">
        <v>85.951942443847656</v>
      </c>
      <c r="BV683">
        <v>84.2138671875</v>
      </c>
      <c r="BW683">
        <v>81.55828857421875</v>
      </c>
      <c r="BX683">
        <v>78.856216430664063</v>
      </c>
      <c r="BY683">
        <v>74.72686767578125</v>
      </c>
      <c r="BZ683">
        <v>71.547447204589844</v>
      </c>
      <c r="CA683">
        <v>70.309371948242187</v>
      </c>
      <c r="CB683">
        <v>68.154754638671875</v>
      </c>
      <c r="CC683">
        <v>0.25391969084739685</v>
      </c>
      <c r="CD683">
        <v>0.2026696652173996</v>
      </c>
      <c r="CE683">
        <v>0.16999624669551849</v>
      </c>
      <c r="CF683">
        <v>0.22163692116737366</v>
      </c>
      <c r="CG683">
        <v>0.27127793431282043</v>
      </c>
      <c r="CH683">
        <v>0.33130940794944763</v>
      </c>
      <c r="CI683">
        <v>0.29213875532150269</v>
      </c>
      <c r="CJ683">
        <v>0.2884787917137146</v>
      </c>
      <c r="CK683">
        <v>0.15788103640079498</v>
      </c>
      <c r="CL683">
        <v>0.29315555095672607</v>
      </c>
      <c r="CM683">
        <v>0.27930906414985657</v>
      </c>
      <c r="CN683">
        <v>0.2719673216342926</v>
      </c>
      <c r="CO683">
        <v>0.24878814816474915</v>
      </c>
      <c r="CP683">
        <v>0.23594072461128235</v>
      </c>
      <c r="CQ683">
        <v>0.24958586692810059</v>
      </c>
      <c r="CR683">
        <v>0.33125868439674377</v>
      </c>
      <c r="CS683">
        <v>0.26984179019927979</v>
      </c>
      <c r="CT683">
        <v>0.27513343095779419</v>
      </c>
      <c r="CU683">
        <v>0.31826269626617432</v>
      </c>
      <c r="CV683">
        <v>0.35384568572044373</v>
      </c>
      <c r="CW683">
        <v>0.37978488206863403</v>
      </c>
      <c r="CX683">
        <v>0.39795774221420288</v>
      </c>
      <c r="CY683">
        <v>0.35488823056221008</v>
      </c>
      <c r="CZ683">
        <v>0.30993914604187012</v>
      </c>
    </row>
    <row r="684" spans="1:104" x14ac:dyDescent="0.25">
      <c r="A684" t="s">
        <v>819</v>
      </c>
      <c r="B684" t="s">
        <v>169</v>
      </c>
      <c r="C684" t="s">
        <v>26</v>
      </c>
      <c r="D684" t="s">
        <v>183</v>
      </c>
      <c r="E684" t="s">
        <v>183</v>
      </c>
      <c r="F684">
        <v>2024</v>
      </c>
      <c r="G684" t="s">
        <v>176</v>
      </c>
      <c r="H684">
        <v>7</v>
      </c>
      <c r="I684">
        <v>28.056051254272461</v>
      </c>
      <c r="J684">
        <v>27.132993698120117</v>
      </c>
      <c r="K684">
        <v>26.499086380004883</v>
      </c>
      <c r="L684">
        <v>26.397180557250977</v>
      </c>
      <c r="M684">
        <v>27.420906066894531</v>
      </c>
      <c r="N684">
        <v>30.005842208862305</v>
      </c>
      <c r="O684">
        <v>33.185153961181641</v>
      </c>
      <c r="P684">
        <v>36.843791961669922</v>
      </c>
      <c r="Q684">
        <v>40.155776977539063</v>
      </c>
      <c r="R684">
        <v>42.912223815917969</v>
      </c>
      <c r="S684">
        <v>45.091953277587891</v>
      </c>
      <c r="T684">
        <v>46.231460571289063</v>
      </c>
      <c r="U684">
        <v>46.823215484619141</v>
      </c>
      <c r="V684">
        <v>47.236976623535156</v>
      </c>
      <c r="W684">
        <v>47.086284637451172</v>
      </c>
      <c r="X684">
        <v>46.341751098632813</v>
      </c>
      <c r="Y684">
        <v>44.906822204589844</v>
      </c>
      <c r="Z684">
        <v>42.502700805664062</v>
      </c>
      <c r="AA684">
        <v>39.443019866943359</v>
      </c>
      <c r="AB684">
        <v>37.791725158691406</v>
      </c>
      <c r="AC684">
        <v>37.319404602050781</v>
      </c>
      <c r="AD684">
        <v>35.195152282714844</v>
      </c>
      <c r="AE684">
        <v>32.503349304199219</v>
      </c>
      <c r="AF684">
        <v>30.163198471069336</v>
      </c>
      <c r="AG684">
        <v>-7.9549010843038559E-3</v>
      </c>
      <c r="AH684">
        <v>4.7082927078008652E-2</v>
      </c>
      <c r="AI684">
        <v>1.848108135163784E-2</v>
      </c>
      <c r="AJ684">
        <v>4.3851364403963089E-2</v>
      </c>
      <c r="AK684">
        <v>-9.0412525460124016E-3</v>
      </c>
      <c r="AL684">
        <v>-4.3778805993497372E-3</v>
      </c>
      <c r="AM684">
        <v>-0.15892136096954346</v>
      </c>
      <c r="AN684">
        <v>-4.2348809540271759E-2</v>
      </c>
      <c r="AO684">
        <v>6.5914265811443329E-2</v>
      </c>
      <c r="AP684">
        <v>0.13334181904792786</v>
      </c>
      <c r="AQ684">
        <v>0.40658089518547058</v>
      </c>
      <c r="AR684">
        <v>1.6903359889984131</v>
      </c>
      <c r="AS684">
        <v>1.6989059448242187</v>
      </c>
      <c r="AT684">
        <v>1.5960878133773804</v>
      </c>
      <c r="AU684">
        <v>1.5384858846664429</v>
      </c>
      <c r="AV684">
        <v>1.5564638376235962</v>
      </c>
      <c r="AW684">
        <v>1.5584783554077148</v>
      </c>
      <c r="AX684">
        <v>1.3513848781585693</v>
      </c>
      <c r="AY684">
        <v>0.41945382952690125</v>
      </c>
      <c r="AZ684">
        <v>0.27542951703071594</v>
      </c>
      <c r="BA684">
        <v>0.21104501187801361</v>
      </c>
      <c r="BB684">
        <v>0.13776995241641998</v>
      </c>
      <c r="BC684">
        <v>0.14829511940479279</v>
      </c>
      <c r="BD684">
        <v>0.15820761024951935</v>
      </c>
      <c r="BE684">
        <v>69.564674377441406</v>
      </c>
      <c r="BF684">
        <v>69.040092468261719</v>
      </c>
      <c r="BG684">
        <v>68.58233642578125</v>
      </c>
      <c r="BH684">
        <v>68.099761962890625</v>
      </c>
      <c r="BI684">
        <v>67.842361450195313</v>
      </c>
      <c r="BJ684">
        <v>67.828277587890625</v>
      </c>
      <c r="BK684">
        <v>69.016464233398437</v>
      </c>
      <c r="BL684">
        <v>70.973747253417969</v>
      </c>
      <c r="BM684">
        <v>75.498214721679688</v>
      </c>
      <c r="BN684">
        <v>77.256805419921875</v>
      </c>
      <c r="BO684">
        <v>79.006095886230469</v>
      </c>
      <c r="BP684">
        <v>78.522560119628906</v>
      </c>
      <c r="BQ684">
        <v>80.923759460449219</v>
      </c>
      <c r="BR684">
        <v>83.666595458984375</v>
      </c>
      <c r="BS684">
        <v>84.214805603027344</v>
      </c>
      <c r="BT684">
        <v>83.457649230957031</v>
      </c>
      <c r="BU684">
        <v>81.976264953613281</v>
      </c>
      <c r="BV684">
        <v>80.562896728515625</v>
      </c>
      <c r="BW684">
        <v>81.02423095703125</v>
      </c>
      <c r="BX684">
        <v>76.706565856933594</v>
      </c>
      <c r="BY684">
        <v>74.233291625976563</v>
      </c>
      <c r="BZ684">
        <v>72.989021301269531</v>
      </c>
      <c r="CA684">
        <v>71.814674377441406</v>
      </c>
      <c r="CB684">
        <v>71.780311584472656</v>
      </c>
      <c r="CC684">
        <v>0.25536644458770752</v>
      </c>
      <c r="CD684">
        <v>0.20481425523757935</v>
      </c>
      <c r="CE684">
        <v>0.17152193188667297</v>
      </c>
      <c r="CF684">
        <v>0.22472664713859558</v>
      </c>
      <c r="CG684">
        <v>0.27595064043998718</v>
      </c>
      <c r="CH684">
        <v>0.33934864401817322</v>
      </c>
      <c r="CI684">
        <v>0.29848575592041016</v>
      </c>
      <c r="CJ684">
        <v>0.29054856300354004</v>
      </c>
      <c r="CK684">
        <v>0.15631081163883209</v>
      </c>
      <c r="CL684">
        <v>0.28661102056503296</v>
      </c>
      <c r="CM684">
        <v>0.26962968707084656</v>
      </c>
      <c r="CN684">
        <v>0.26039436459541321</v>
      </c>
      <c r="CO684">
        <v>0.23880070447921753</v>
      </c>
      <c r="CP684">
        <v>0.22704148292541504</v>
      </c>
      <c r="CQ684">
        <v>0.24125055968761444</v>
      </c>
      <c r="CR684">
        <v>0.32428130507469177</v>
      </c>
      <c r="CS684">
        <v>0.26676589250564575</v>
      </c>
      <c r="CT684">
        <v>0.27219241857528687</v>
      </c>
      <c r="CU684">
        <v>0.31518080830574036</v>
      </c>
      <c r="CV684">
        <v>0.35040834546089172</v>
      </c>
      <c r="CW684">
        <v>0.37682247161865234</v>
      </c>
      <c r="CX684">
        <v>0.3965531587600708</v>
      </c>
      <c r="CY684">
        <v>0.35368853807449341</v>
      </c>
      <c r="CZ684">
        <v>0.30952903628349304</v>
      </c>
    </row>
    <row r="685" spans="1:104" x14ac:dyDescent="0.25">
      <c r="A685" t="s">
        <v>820</v>
      </c>
      <c r="B685" t="s">
        <v>169</v>
      </c>
      <c r="C685" t="s">
        <v>26</v>
      </c>
      <c r="D685" t="s">
        <v>183</v>
      </c>
      <c r="E685" t="s">
        <v>183</v>
      </c>
      <c r="F685">
        <v>2024</v>
      </c>
      <c r="G685" t="s">
        <v>177</v>
      </c>
      <c r="H685">
        <v>8</v>
      </c>
      <c r="I685">
        <v>29.210525512695312</v>
      </c>
      <c r="J685">
        <v>28.178321838378906</v>
      </c>
      <c r="K685">
        <v>27.515254974365234</v>
      </c>
      <c r="L685">
        <v>27.388629913330078</v>
      </c>
      <c r="M685">
        <v>28.484115600585937</v>
      </c>
      <c r="N685">
        <v>31.357332229614258</v>
      </c>
      <c r="O685">
        <v>35.041847229003906</v>
      </c>
      <c r="P685">
        <v>38.983295440673828</v>
      </c>
      <c r="Q685">
        <v>43.062454223632812</v>
      </c>
      <c r="R685">
        <v>46.374610900878906</v>
      </c>
      <c r="S685">
        <v>49.117801666259766</v>
      </c>
      <c r="T685">
        <v>50.511756896972656</v>
      </c>
      <c r="U685">
        <v>51.180614471435547</v>
      </c>
      <c r="V685">
        <v>51.583232879638672</v>
      </c>
      <c r="W685">
        <v>51.365207672119141</v>
      </c>
      <c r="X685">
        <v>50.270824432373047</v>
      </c>
      <c r="Y685">
        <v>48.441009521484375</v>
      </c>
      <c r="Z685">
        <v>45.850193023681641</v>
      </c>
      <c r="AA685">
        <v>42.396507263183594</v>
      </c>
      <c r="AB685">
        <v>40.851718902587891</v>
      </c>
      <c r="AC685">
        <v>39.667083740234375</v>
      </c>
      <c r="AD685">
        <v>37.089057922363281</v>
      </c>
      <c r="AE685">
        <v>34.110744476318359</v>
      </c>
      <c r="AF685">
        <v>31.610223770141602</v>
      </c>
      <c r="AG685">
        <v>-2.116118703270331E-4</v>
      </c>
      <c r="AH685">
        <v>4.9147956073284149E-2</v>
      </c>
      <c r="AI685">
        <v>2.8236847370862961E-2</v>
      </c>
      <c r="AJ685">
        <v>5.8711409568786621E-2</v>
      </c>
      <c r="AK685">
        <v>1.4165523461997509E-2</v>
      </c>
      <c r="AL685">
        <v>4.44156713783741E-2</v>
      </c>
      <c r="AM685">
        <v>-0.12699198722839355</v>
      </c>
      <c r="AN685">
        <v>2.8386643156409264E-2</v>
      </c>
      <c r="AO685">
        <v>0.13111801445484161</v>
      </c>
      <c r="AP685">
        <v>0.16954818367958069</v>
      </c>
      <c r="AQ685">
        <v>0.46424812078475952</v>
      </c>
      <c r="AR685">
        <v>1.8828250169754028</v>
      </c>
      <c r="AS685">
        <v>1.906611442565918</v>
      </c>
      <c r="AT685">
        <v>1.7915202379226685</v>
      </c>
      <c r="AU685">
        <v>1.7265223264694214</v>
      </c>
      <c r="AV685">
        <v>1.7661449909210205</v>
      </c>
      <c r="AW685">
        <v>1.7566275596618652</v>
      </c>
      <c r="AX685">
        <v>1.5580989122390747</v>
      </c>
      <c r="AY685">
        <v>0.54872524738311768</v>
      </c>
      <c r="AZ685">
        <v>0.35469734668731689</v>
      </c>
      <c r="BA685">
        <v>0.2575627863407135</v>
      </c>
      <c r="BB685">
        <v>0.1794150322675705</v>
      </c>
      <c r="BC685">
        <v>0.19000576436519623</v>
      </c>
      <c r="BD685">
        <v>0.19233047962188721</v>
      </c>
      <c r="BE685">
        <v>70.821182250976563</v>
      </c>
      <c r="BF685">
        <v>70.822380065917969</v>
      </c>
      <c r="BG685">
        <v>70.084320068359375</v>
      </c>
      <c r="BH685">
        <v>69.834320068359375</v>
      </c>
      <c r="BI685">
        <v>69.321418762207031</v>
      </c>
      <c r="BJ685">
        <v>69.083366394042969</v>
      </c>
      <c r="BK685">
        <v>69.095306396484375</v>
      </c>
      <c r="BL685">
        <v>71.223724365234375</v>
      </c>
      <c r="BM685">
        <v>76.082313537597656</v>
      </c>
      <c r="BN685">
        <v>80.510177612304688</v>
      </c>
      <c r="BO685">
        <v>85.403396606445313</v>
      </c>
      <c r="BP685">
        <v>87.106575012207031</v>
      </c>
      <c r="BQ685">
        <v>88.820518493652344</v>
      </c>
      <c r="BR685">
        <v>87.6182861328125</v>
      </c>
      <c r="BS685">
        <v>88.604904174804688</v>
      </c>
      <c r="BT685">
        <v>88.641693115234375</v>
      </c>
      <c r="BU685">
        <v>87.890739440917969</v>
      </c>
      <c r="BV685">
        <v>87.878799438476563</v>
      </c>
      <c r="BW685">
        <v>83.2840576171875</v>
      </c>
      <c r="BX685">
        <v>80.332313537597656</v>
      </c>
      <c r="BY685">
        <v>76.441001892089844</v>
      </c>
      <c r="BZ685">
        <v>74.47515869140625</v>
      </c>
      <c r="CA685">
        <v>73.737098693847656</v>
      </c>
      <c r="CB685">
        <v>73.690757751464844</v>
      </c>
      <c r="CC685">
        <v>0.26109504699707031</v>
      </c>
      <c r="CD685">
        <v>0.20883405208587646</v>
      </c>
      <c r="CE685">
        <v>0.17500978708267212</v>
      </c>
      <c r="CF685">
        <v>0.22912578284740448</v>
      </c>
      <c r="CG685">
        <v>0.2814515233039856</v>
      </c>
      <c r="CH685">
        <v>0.3484245240688324</v>
      </c>
      <c r="CI685">
        <v>0.30725660920143127</v>
      </c>
      <c r="CJ685">
        <v>0.29753571748733521</v>
      </c>
      <c r="CK685">
        <v>0.16176487505435944</v>
      </c>
      <c r="CL685">
        <v>0.29857456684112549</v>
      </c>
      <c r="CM685">
        <v>0.28312939405441284</v>
      </c>
      <c r="CN685">
        <v>0.27482104301452637</v>
      </c>
      <c r="CO685">
        <v>0.252463698387146</v>
      </c>
      <c r="CP685">
        <v>0.2399064302444458</v>
      </c>
      <c r="CQ685">
        <v>0.25502470135688782</v>
      </c>
      <c r="CR685">
        <v>0.34012028574943542</v>
      </c>
      <c r="CS685">
        <v>0.2778664231300354</v>
      </c>
      <c r="CT685">
        <v>0.28499963879585266</v>
      </c>
      <c r="CU685">
        <v>0.33025860786437988</v>
      </c>
      <c r="CV685">
        <v>0.36888894438743591</v>
      </c>
      <c r="CW685">
        <v>0.39156985282897949</v>
      </c>
      <c r="CX685">
        <v>0.40983700752258301</v>
      </c>
      <c r="CY685">
        <v>0.36442631483078003</v>
      </c>
      <c r="CZ685">
        <v>0.31827980279922485</v>
      </c>
    </row>
    <row r="686" spans="1:104" x14ac:dyDescent="0.25">
      <c r="A686" t="s">
        <v>821</v>
      </c>
      <c r="B686" t="s">
        <v>169</v>
      </c>
      <c r="C686" t="s">
        <v>26</v>
      </c>
      <c r="D686" t="s">
        <v>183</v>
      </c>
      <c r="E686" t="s">
        <v>183</v>
      </c>
      <c r="F686">
        <v>2024</v>
      </c>
      <c r="G686" t="s">
        <v>178</v>
      </c>
      <c r="H686">
        <v>9</v>
      </c>
      <c r="I686">
        <v>30.100427627563477</v>
      </c>
      <c r="J686">
        <v>29.06103515625</v>
      </c>
      <c r="K686">
        <v>28.401826858520508</v>
      </c>
      <c r="L686">
        <v>28.336648941040039</v>
      </c>
      <c r="M686">
        <v>29.619619369506836</v>
      </c>
      <c r="N686">
        <v>32.7548828125</v>
      </c>
      <c r="O686">
        <v>37.228374481201172</v>
      </c>
      <c r="P686">
        <v>41.440746307373047</v>
      </c>
      <c r="Q686">
        <v>46.620185852050781</v>
      </c>
      <c r="R686">
        <v>50.855064392089844</v>
      </c>
      <c r="S686">
        <v>54.022628784179688</v>
      </c>
      <c r="T686">
        <v>55.66473388671875</v>
      </c>
      <c r="U686">
        <v>56.269428253173828</v>
      </c>
      <c r="V686">
        <v>56.517402648925781</v>
      </c>
      <c r="W686">
        <v>56.013931274414063</v>
      </c>
      <c r="X686">
        <v>54.331329345703125</v>
      </c>
      <c r="Y686">
        <v>51.706024169921875</v>
      </c>
      <c r="Z686">
        <v>48.685775756835938</v>
      </c>
      <c r="AA686">
        <v>45.100082397460938</v>
      </c>
      <c r="AB686">
        <v>44.082794189453125</v>
      </c>
      <c r="AC686">
        <v>41.729293823242188</v>
      </c>
      <c r="AD686">
        <v>38.667266845703125</v>
      </c>
      <c r="AE686">
        <v>35.344245910644531</v>
      </c>
      <c r="AF686">
        <v>32.715335845947266</v>
      </c>
      <c r="AG686">
        <v>1.1319258250296116E-2</v>
      </c>
      <c r="AH686">
        <v>4.9546916037797928E-2</v>
      </c>
      <c r="AI686">
        <v>4.1217554360628128E-2</v>
      </c>
      <c r="AJ686">
        <v>7.7862836420536041E-2</v>
      </c>
      <c r="AK686">
        <v>4.8491332679986954E-2</v>
      </c>
      <c r="AL686">
        <v>0.11642826348543167</v>
      </c>
      <c r="AM686">
        <v>-7.3044732213020325E-2</v>
      </c>
      <c r="AN686">
        <v>0.13707584142684937</v>
      </c>
      <c r="AO686">
        <v>0.23259845376014709</v>
      </c>
      <c r="AP686">
        <v>0.22708289325237274</v>
      </c>
      <c r="AQ686">
        <v>0.55186325311660767</v>
      </c>
      <c r="AR686">
        <v>2.1550934314727783</v>
      </c>
      <c r="AS686">
        <v>2.1971235275268555</v>
      </c>
      <c r="AT686">
        <v>2.056330680847168</v>
      </c>
      <c r="AU686">
        <v>1.9703594446182251</v>
      </c>
      <c r="AV686">
        <v>2.0431244373321533</v>
      </c>
      <c r="AW686">
        <v>2.0029163360595703</v>
      </c>
      <c r="AX686">
        <v>1.8094081878662109</v>
      </c>
      <c r="AY686">
        <v>0.72800832986831665</v>
      </c>
      <c r="AZ686">
        <v>0.46464478969573975</v>
      </c>
      <c r="BA686">
        <v>0.31750315427780151</v>
      </c>
      <c r="BB686">
        <v>0.23419077694416046</v>
      </c>
      <c r="BC686">
        <v>0.24287621676921844</v>
      </c>
      <c r="BD686">
        <v>0.23356342315673828</v>
      </c>
      <c r="BE686">
        <v>73.345634460449219</v>
      </c>
      <c r="BF686">
        <v>73.285865783691406</v>
      </c>
      <c r="BG686">
        <v>72.047813415527344</v>
      </c>
      <c r="BH686">
        <v>72.035865783691406</v>
      </c>
      <c r="BI686">
        <v>72.738044738769531</v>
      </c>
      <c r="BJ686">
        <v>70.595634460449219</v>
      </c>
      <c r="BK686">
        <v>72.523910522460938</v>
      </c>
      <c r="BL686">
        <v>74.178276062011719</v>
      </c>
      <c r="BM686">
        <v>82.891380310058594</v>
      </c>
      <c r="BN686">
        <v>88.367469787597656</v>
      </c>
      <c r="BO686">
        <v>94.485969543457031</v>
      </c>
      <c r="BP686">
        <v>98.41424560546875</v>
      </c>
      <c r="BQ686">
        <v>98.984931945800781</v>
      </c>
      <c r="BR686">
        <v>96.58056640625</v>
      </c>
      <c r="BS686">
        <v>95.450111389160156</v>
      </c>
      <c r="BT686">
        <v>93.069648742675781</v>
      </c>
      <c r="BU686">
        <v>93.617462158203125</v>
      </c>
      <c r="BV686">
        <v>93.391372680664063</v>
      </c>
      <c r="BW686">
        <v>89.49896240234375</v>
      </c>
      <c r="BX686">
        <v>84.856544494628906</v>
      </c>
      <c r="BY686">
        <v>80.714141845703125</v>
      </c>
      <c r="BZ686">
        <v>79.726089477539063</v>
      </c>
      <c r="CA686">
        <v>78.702186584472656</v>
      </c>
      <c r="CB686">
        <v>75.023910522460938</v>
      </c>
      <c r="CC686">
        <v>0.2603524923324585</v>
      </c>
      <c r="CD686">
        <v>0.2082187831401825</v>
      </c>
      <c r="CE686">
        <v>0.17474627494812012</v>
      </c>
      <c r="CF686">
        <v>0.22930040955543518</v>
      </c>
      <c r="CG686">
        <v>0.28453364968299866</v>
      </c>
      <c r="CH686">
        <v>0.35346528887748718</v>
      </c>
      <c r="CI686">
        <v>0.31745085120201111</v>
      </c>
      <c r="CJ686">
        <v>0.30796512961387634</v>
      </c>
      <c r="CK686">
        <v>0.17109648883342743</v>
      </c>
      <c r="CL686">
        <v>0.32225948572158813</v>
      </c>
      <c r="CM686">
        <v>0.30750766396522522</v>
      </c>
      <c r="CN686">
        <v>0.29947984218597412</v>
      </c>
      <c r="CO686">
        <v>0.27485400438308716</v>
      </c>
      <c r="CP686">
        <v>0.25983956456184387</v>
      </c>
      <c r="CQ686">
        <v>0.2747015655040741</v>
      </c>
      <c r="CR686">
        <v>0.36275744438171387</v>
      </c>
      <c r="CS686">
        <v>0.29190495610237122</v>
      </c>
      <c r="CT686">
        <v>0.29814600944519043</v>
      </c>
      <c r="CU686">
        <v>0.34566274285316467</v>
      </c>
      <c r="CV686">
        <v>0.38859584927558899</v>
      </c>
      <c r="CW686">
        <v>0.40428423881530762</v>
      </c>
      <c r="CX686">
        <v>0.41847249865531921</v>
      </c>
      <c r="CY686">
        <v>0.36884310841560364</v>
      </c>
      <c r="CZ686">
        <v>0.32151737809181213</v>
      </c>
    </row>
    <row r="687" spans="1:104" x14ac:dyDescent="0.25">
      <c r="A687" t="s">
        <v>822</v>
      </c>
      <c r="B687" t="s">
        <v>169</v>
      </c>
      <c r="C687" t="s">
        <v>26</v>
      </c>
      <c r="D687" t="s">
        <v>183</v>
      </c>
      <c r="E687" t="s">
        <v>183</v>
      </c>
      <c r="F687">
        <v>2024</v>
      </c>
      <c r="G687" t="s">
        <v>179</v>
      </c>
      <c r="H687">
        <v>10</v>
      </c>
      <c r="I687">
        <v>28.110870361328125</v>
      </c>
      <c r="J687">
        <v>27.161527633666992</v>
      </c>
      <c r="K687">
        <v>26.539596557617188</v>
      </c>
      <c r="L687">
        <v>26.400259017944336</v>
      </c>
      <c r="M687">
        <v>27.431110382080078</v>
      </c>
      <c r="N687">
        <v>29.973369598388672</v>
      </c>
      <c r="O687">
        <v>34.044830322265625</v>
      </c>
      <c r="P687">
        <v>37.297454833984375</v>
      </c>
      <c r="Q687">
        <v>41.320590972900391</v>
      </c>
      <c r="R687">
        <v>44.936470031738281</v>
      </c>
      <c r="S687">
        <v>48.021537780761719</v>
      </c>
      <c r="T687">
        <v>49.949047088623047</v>
      </c>
      <c r="U687">
        <v>50.930179595947266</v>
      </c>
      <c r="V687">
        <v>51.716381072998047</v>
      </c>
      <c r="W687">
        <v>51.45599365234375</v>
      </c>
      <c r="X687">
        <v>49.959556579589844</v>
      </c>
      <c r="Y687">
        <v>47.523471832275391</v>
      </c>
      <c r="Z687">
        <v>44.516048431396484</v>
      </c>
      <c r="AA687">
        <v>42.266017913818359</v>
      </c>
      <c r="AB687">
        <v>40.614021301269531</v>
      </c>
      <c r="AC687">
        <v>38.344333648681641</v>
      </c>
      <c r="AD687">
        <v>35.598514556884766</v>
      </c>
      <c r="AE687">
        <v>32.672344207763672</v>
      </c>
      <c r="AF687">
        <v>30.303237915039063</v>
      </c>
      <c r="AG687">
        <v>-5.099455825984478E-3</v>
      </c>
      <c r="AH687">
        <v>4.8137057572603226E-2</v>
      </c>
      <c r="AI687">
        <v>2.2248983383178711E-2</v>
      </c>
      <c r="AJ687">
        <v>4.9499034881591797E-2</v>
      </c>
      <c r="AK687">
        <v>-3.4448859514668584E-4</v>
      </c>
      <c r="AL687">
        <v>1.3708857819437981E-2</v>
      </c>
      <c r="AM687">
        <v>-0.14820277690887451</v>
      </c>
      <c r="AN687">
        <v>-1.6008414328098297E-2</v>
      </c>
      <c r="AO687">
        <v>9.2141911387443542E-2</v>
      </c>
      <c r="AP687">
        <v>0.15197919309139252</v>
      </c>
      <c r="AQ687">
        <v>0.44909492135047913</v>
      </c>
      <c r="AR687">
        <v>1.8631185293197632</v>
      </c>
      <c r="AS687">
        <v>1.8848662376403809</v>
      </c>
      <c r="AT687">
        <v>1.7833164930343628</v>
      </c>
      <c r="AU687">
        <v>1.7159748077392578</v>
      </c>
      <c r="AV687">
        <v>1.7221235036849976</v>
      </c>
      <c r="AW687">
        <v>1.6918866634368896</v>
      </c>
      <c r="AX687">
        <v>1.4712716341018677</v>
      </c>
      <c r="AY687">
        <v>0.48873186111450195</v>
      </c>
      <c r="AZ687">
        <v>0.31734564900398254</v>
      </c>
      <c r="BA687">
        <v>0.23193542659282684</v>
      </c>
      <c r="BB687">
        <v>0.1538279801607132</v>
      </c>
      <c r="BC687">
        <v>0.16441260278224945</v>
      </c>
      <c r="BD687">
        <v>0.17220562696456909</v>
      </c>
      <c r="BE687">
        <v>70.120361328125</v>
      </c>
      <c r="BF687">
        <v>68.406257629394531</v>
      </c>
      <c r="BG687">
        <v>69.071548461914063</v>
      </c>
      <c r="BH687">
        <v>68.584709167480469</v>
      </c>
      <c r="BI687">
        <v>66.882568359375</v>
      </c>
      <c r="BJ687">
        <v>66.632568359375</v>
      </c>
      <c r="BK687">
        <v>67.559822082519531</v>
      </c>
      <c r="BL687">
        <v>67.584709167480469</v>
      </c>
      <c r="BM687">
        <v>74.022430419921875</v>
      </c>
      <c r="BN687">
        <v>78.724090576171875</v>
      </c>
      <c r="BO687">
        <v>82.93988037109375</v>
      </c>
      <c r="BP687">
        <v>83.545883178710937</v>
      </c>
      <c r="BQ687">
        <v>84.035346984863281</v>
      </c>
      <c r="BR687">
        <v>85.023628234863281</v>
      </c>
      <c r="BS687">
        <v>84.736770629882813</v>
      </c>
      <c r="BT687">
        <v>85.42718505859375</v>
      </c>
      <c r="BU687">
        <v>84.73773193359375</v>
      </c>
      <c r="BV687">
        <v>81.343505859375</v>
      </c>
      <c r="BW687">
        <v>77.665771484375</v>
      </c>
      <c r="BX687">
        <v>73.821548461914062</v>
      </c>
      <c r="BY687">
        <v>72.346672058105469</v>
      </c>
      <c r="BZ687">
        <v>69.930427551269531</v>
      </c>
      <c r="CA687">
        <v>68.704353332519531</v>
      </c>
      <c r="CB687">
        <v>68.192390441894531</v>
      </c>
      <c r="CC687">
        <v>0.25926694273948669</v>
      </c>
      <c r="CD687">
        <v>0.20721873641014099</v>
      </c>
      <c r="CE687">
        <v>0.17344838380813599</v>
      </c>
      <c r="CF687">
        <v>0.22639118134975433</v>
      </c>
      <c r="CG687">
        <v>0.27806299924850464</v>
      </c>
      <c r="CH687">
        <v>0.33915957808494568</v>
      </c>
      <c r="CI687">
        <v>0.30371946096420288</v>
      </c>
      <c r="CJ687">
        <v>0.29461613297462463</v>
      </c>
      <c r="CK687">
        <v>0.16163089871406555</v>
      </c>
      <c r="CL687">
        <v>0.3009929358959198</v>
      </c>
      <c r="CM687">
        <v>0.28783506155014038</v>
      </c>
      <c r="CN687">
        <v>0.28167673945426941</v>
      </c>
      <c r="CO687">
        <v>0.25917261838912964</v>
      </c>
      <c r="CP687">
        <v>0.24814793467521667</v>
      </c>
      <c r="CQ687">
        <v>0.26332962512969971</v>
      </c>
      <c r="CR687">
        <v>0.3484262228012085</v>
      </c>
      <c r="CS687">
        <v>0.28114679455757141</v>
      </c>
      <c r="CT687">
        <v>0.28623950481414795</v>
      </c>
      <c r="CU687">
        <v>0.3350987434387207</v>
      </c>
      <c r="CV687">
        <v>0.37164810299873352</v>
      </c>
      <c r="CW687">
        <v>0.38783380389213562</v>
      </c>
      <c r="CX687">
        <v>0.40240636467933655</v>
      </c>
      <c r="CY687">
        <v>0.35842782258987427</v>
      </c>
      <c r="CZ687">
        <v>0.31465405225753784</v>
      </c>
    </row>
    <row r="688" spans="1:104" x14ac:dyDescent="0.25">
      <c r="A688" t="s">
        <v>823</v>
      </c>
      <c r="B688" t="s">
        <v>169</v>
      </c>
      <c r="C688" t="s">
        <v>26</v>
      </c>
      <c r="D688" t="s">
        <v>183</v>
      </c>
      <c r="E688" t="s">
        <v>183</v>
      </c>
      <c r="F688">
        <v>2024</v>
      </c>
      <c r="G688" t="s">
        <v>180</v>
      </c>
      <c r="H688">
        <v>11</v>
      </c>
      <c r="I688">
        <v>25.828302383422852</v>
      </c>
      <c r="J688">
        <v>25.085599899291992</v>
      </c>
      <c r="K688">
        <v>24.620819091796875</v>
      </c>
      <c r="L688">
        <v>24.622047424316406</v>
      </c>
      <c r="M688">
        <v>25.667701721191406</v>
      </c>
      <c r="N688">
        <v>28.004354476928711</v>
      </c>
      <c r="O688">
        <v>31.076320648193359</v>
      </c>
      <c r="P688">
        <v>34.234836578369141</v>
      </c>
      <c r="Q688">
        <v>37.662853240966797</v>
      </c>
      <c r="R688">
        <v>40.479263305664063</v>
      </c>
      <c r="S688">
        <v>42.852642059326172</v>
      </c>
      <c r="T688">
        <v>44.186248779296875</v>
      </c>
      <c r="U688">
        <v>44.869819641113281</v>
      </c>
      <c r="V688">
        <v>45.460647583007813</v>
      </c>
      <c r="W688">
        <v>45.091938018798828</v>
      </c>
      <c r="X688">
        <v>43.513374328613281</v>
      </c>
      <c r="Y688">
        <v>41.739341735839844</v>
      </c>
      <c r="Z688">
        <v>40.693214416503906</v>
      </c>
      <c r="AA688">
        <v>37.815166473388672</v>
      </c>
      <c r="AB688">
        <v>35.807422637939453</v>
      </c>
      <c r="AC688">
        <v>34.110805511474609</v>
      </c>
      <c r="AD688">
        <v>31.90104866027832</v>
      </c>
      <c r="AE688">
        <v>29.479379653930664</v>
      </c>
      <c r="AF688">
        <v>27.533140182495117</v>
      </c>
      <c r="AG688">
        <v>-1.7496576532721519E-2</v>
      </c>
      <c r="AH688">
        <v>4.428437352180481E-2</v>
      </c>
      <c r="AI688">
        <v>6.3950088806450367E-3</v>
      </c>
      <c r="AJ688">
        <v>2.5391051545739174E-2</v>
      </c>
      <c r="AK688">
        <v>-3.7900414317846298E-2</v>
      </c>
      <c r="AL688">
        <v>-6.3691861927509308E-2</v>
      </c>
      <c r="AM688">
        <v>-0.19899009168148041</v>
      </c>
      <c r="AN688">
        <v>-0.13009567558765411</v>
      </c>
      <c r="AO688">
        <v>-1.2732869945466518E-2</v>
      </c>
      <c r="AP688">
        <v>9.5568984746932983E-2</v>
      </c>
      <c r="AQ688">
        <v>0.36612308025360107</v>
      </c>
      <c r="AR688">
        <v>1.5980821847915649</v>
      </c>
      <c r="AS688">
        <v>1.5973228216171265</v>
      </c>
      <c r="AT688">
        <v>1.5090014934539795</v>
      </c>
      <c r="AU688">
        <v>1.4514867067337036</v>
      </c>
      <c r="AV688">
        <v>1.3995897769927979</v>
      </c>
      <c r="AW688">
        <v>1.3799929618835449</v>
      </c>
      <c r="AX688">
        <v>1.1749955415725708</v>
      </c>
      <c r="AY688">
        <v>0.28224694728851318</v>
      </c>
      <c r="AZ688">
        <v>0.19224703311920166</v>
      </c>
      <c r="BA688">
        <v>0.15790474414825439</v>
      </c>
      <c r="BB688">
        <v>8.7839022278785706E-2</v>
      </c>
      <c r="BC688">
        <v>9.7613535821437836E-2</v>
      </c>
      <c r="BD688">
        <v>0.11693251878023148</v>
      </c>
      <c r="BE688">
        <v>59.977294921875</v>
      </c>
      <c r="BF688">
        <v>59.704299926757813</v>
      </c>
      <c r="BG688">
        <v>58.905681610107422</v>
      </c>
      <c r="BH688">
        <v>58.631008148193359</v>
      </c>
      <c r="BI688">
        <v>58.406158447265625</v>
      </c>
      <c r="BJ688">
        <v>57.16717529296875</v>
      </c>
      <c r="BK688">
        <v>57.82257080078125</v>
      </c>
      <c r="BL688">
        <v>60.274429321289063</v>
      </c>
      <c r="BM688">
        <v>67.571090698242187</v>
      </c>
      <c r="BN688">
        <v>75.176666259765625</v>
      </c>
      <c r="BO688">
        <v>78.771751403808594</v>
      </c>
      <c r="BP688">
        <v>81.80743408203125</v>
      </c>
      <c r="BQ688">
        <v>84.271514892578125</v>
      </c>
      <c r="BR688">
        <v>83.583305358886719</v>
      </c>
      <c r="BS688">
        <v>83.404190063476562</v>
      </c>
      <c r="BT688">
        <v>82.92742919921875</v>
      </c>
      <c r="BU688">
        <v>80.463600158691406</v>
      </c>
      <c r="BV688">
        <v>75.321609497070312</v>
      </c>
      <c r="BW688">
        <v>69.989982604980469</v>
      </c>
      <c r="BX688">
        <v>65.728012084960937</v>
      </c>
      <c r="BY688">
        <v>64.751960754394531</v>
      </c>
      <c r="BZ688">
        <v>61.78692626953125</v>
      </c>
      <c r="CA688">
        <v>60.740226745605469</v>
      </c>
      <c r="CB688">
        <v>59.25244140625</v>
      </c>
      <c r="CC688">
        <v>0.25296789407730103</v>
      </c>
      <c r="CD688">
        <v>0.20246909558773041</v>
      </c>
      <c r="CE688">
        <v>0.17002153396606445</v>
      </c>
      <c r="CF688">
        <v>0.22303590178489685</v>
      </c>
      <c r="CG688">
        <v>0.27496442198753357</v>
      </c>
      <c r="CH688">
        <v>0.33314076066017151</v>
      </c>
      <c r="CI688">
        <v>0.29516956210136414</v>
      </c>
      <c r="CJ688">
        <v>0.28924527764320374</v>
      </c>
      <c r="CK688">
        <v>0.15804703533649445</v>
      </c>
      <c r="CL688">
        <v>0.29297244548797607</v>
      </c>
      <c r="CM688">
        <v>0.27890625596046448</v>
      </c>
      <c r="CN688">
        <v>0.27148750424385071</v>
      </c>
      <c r="CO688">
        <v>0.24988836050033569</v>
      </c>
      <c r="CP688">
        <v>0.23951165378093719</v>
      </c>
      <c r="CQ688">
        <v>0.25426232814788818</v>
      </c>
      <c r="CR688">
        <v>0.33523726463317871</v>
      </c>
      <c r="CS688">
        <v>0.27082669734954834</v>
      </c>
      <c r="CT688">
        <v>0.27783697843551636</v>
      </c>
      <c r="CU688">
        <v>0.31858637928962708</v>
      </c>
      <c r="CV688">
        <v>0.3505408763885498</v>
      </c>
      <c r="CW688">
        <v>0.37106031179428101</v>
      </c>
      <c r="CX688">
        <v>0.3884124755859375</v>
      </c>
      <c r="CY688">
        <v>0.34644857048988342</v>
      </c>
      <c r="CZ688">
        <v>0.3050769567489624</v>
      </c>
    </row>
    <row r="689" spans="1:104" x14ac:dyDescent="0.25">
      <c r="A689" t="s">
        <v>824</v>
      </c>
      <c r="B689" t="s">
        <v>169</v>
      </c>
      <c r="C689" t="s">
        <v>26</v>
      </c>
      <c r="D689" t="s">
        <v>183</v>
      </c>
      <c r="E689" t="s">
        <v>183</v>
      </c>
      <c r="F689">
        <v>2024</v>
      </c>
      <c r="G689" t="s">
        <v>181</v>
      </c>
      <c r="H689">
        <v>12</v>
      </c>
      <c r="I689">
        <v>23.242761611938477</v>
      </c>
      <c r="J689">
        <v>22.726503372192383</v>
      </c>
      <c r="K689">
        <v>22.523490905761719</v>
      </c>
      <c r="L689">
        <v>22.64305305480957</v>
      </c>
      <c r="M689">
        <v>23.684450149536133</v>
      </c>
      <c r="N689">
        <v>25.944391250610352</v>
      </c>
      <c r="O689">
        <v>28.905488967895508</v>
      </c>
      <c r="P689">
        <v>31.582637786865234</v>
      </c>
      <c r="Q689">
        <v>33.50628662109375</v>
      </c>
      <c r="R689">
        <v>34.157276153564453</v>
      </c>
      <c r="S689">
        <v>34.317867279052734</v>
      </c>
      <c r="T689">
        <v>33.903694152832031</v>
      </c>
      <c r="U689">
        <v>33.421161651611328</v>
      </c>
      <c r="V689">
        <v>33.031993865966797</v>
      </c>
      <c r="W689">
        <v>32.496158599853516</v>
      </c>
      <c r="X689">
        <v>31.694869995117188</v>
      </c>
      <c r="Y689">
        <v>31.466342926025391</v>
      </c>
      <c r="Z689">
        <v>32.498390197753906</v>
      </c>
      <c r="AA689">
        <v>31.754487991333008</v>
      </c>
      <c r="AB689">
        <v>30.469980239868164</v>
      </c>
      <c r="AC689">
        <v>29.296323776245117</v>
      </c>
      <c r="AD689">
        <v>27.85569953918457</v>
      </c>
      <c r="AE689">
        <v>26.025951385498047</v>
      </c>
      <c r="AF689">
        <v>24.583795547485352</v>
      </c>
      <c r="AG689">
        <v>-5.6969743221998215E-2</v>
      </c>
      <c r="AH689">
        <v>3.8865987211465836E-2</v>
      </c>
      <c r="AI689">
        <v>-4.1089259088039398E-2</v>
      </c>
      <c r="AJ689">
        <v>-4.5415058732032776E-2</v>
      </c>
      <c r="AK689">
        <v>-0.15802660584449768</v>
      </c>
      <c r="AL689">
        <v>-0.30843451619148254</v>
      </c>
      <c r="AM689">
        <v>-0.38826018571853638</v>
      </c>
      <c r="AN689">
        <v>-0.48934581875801086</v>
      </c>
      <c r="AO689">
        <v>-0.31863534450531006</v>
      </c>
      <c r="AP689">
        <v>-5.4703343659639359E-2</v>
      </c>
      <c r="AQ689">
        <v>0.15793329477310181</v>
      </c>
      <c r="AR689">
        <v>0.97039943933486938</v>
      </c>
      <c r="AS689">
        <v>0.89284622669219971</v>
      </c>
      <c r="AT689">
        <v>0.81755077838897705</v>
      </c>
      <c r="AU689">
        <v>0.78388941287994385</v>
      </c>
      <c r="AV689">
        <v>0.62271344661712646</v>
      </c>
      <c r="AW689">
        <v>0.63889968395233154</v>
      </c>
      <c r="AX689">
        <v>0.4311528205871582</v>
      </c>
      <c r="AY689">
        <v>-0.24638038873672485</v>
      </c>
      <c r="AZ689">
        <v>-0.11926184594631195</v>
      </c>
      <c r="BA689">
        <v>-2.7343425899744034E-2</v>
      </c>
      <c r="BB689">
        <v>-9.0706199407577515E-2</v>
      </c>
      <c r="BC689">
        <v>-8.2785025238990784E-2</v>
      </c>
      <c r="BD689">
        <v>-2.8640283271670341E-2</v>
      </c>
      <c r="BE689">
        <v>47.429790496826172</v>
      </c>
      <c r="BF689">
        <v>46.929790496826172</v>
      </c>
      <c r="BG689">
        <v>45.477733612060547</v>
      </c>
      <c r="BH689">
        <v>45.203762054443359</v>
      </c>
      <c r="BI689">
        <v>45.429786682128906</v>
      </c>
      <c r="BJ689">
        <v>45.381843566894531</v>
      </c>
      <c r="BK689">
        <v>44.429790496826172</v>
      </c>
      <c r="BL689">
        <v>45.405815124511719</v>
      </c>
      <c r="BM689">
        <v>47.857875823974609</v>
      </c>
      <c r="BN689">
        <v>50.821914672851563</v>
      </c>
      <c r="BO689">
        <v>53.011985778808594</v>
      </c>
      <c r="BP689">
        <v>53.285957336425781</v>
      </c>
      <c r="BQ689">
        <v>54.047943115234375</v>
      </c>
      <c r="BR689">
        <v>55.047943115234375</v>
      </c>
      <c r="BS689">
        <v>55.976028442382812</v>
      </c>
      <c r="BT689">
        <v>55.059928894042969</v>
      </c>
      <c r="BU689">
        <v>54.321914672851563</v>
      </c>
      <c r="BV689">
        <v>50.941776275634766</v>
      </c>
      <c r="BW689">
        <v>49.441776275634766</v>
      </c>
      <c r="BX689">
        <v>48.727733612060547</v>
      </c>
      <c r="BY689">
        <v>46.799648284912109</v>
      </c>
      <c r="BZ689">
        <v>47.953765869140625</v>
      </c>
      <c r="CA689">
        <v>46.239719390869141</v>
      </c>
      <c r="CB689">
        <v>45.513690948486328</v>
      </c>
      <c r="CC689">
        <v>0.31666728854179382</v>
      </c>
      <c r="CD689">
        <v>0.25484713912010193</v>
      </c>
      <c r="CE689">
        <v>0.21626615524291992</v>
      </c>
      <c r="CF689">
        <v>0.28407642245292664</v>
      </c>
      <c r="CG689">
        <v>0.35004431009292603</v>
      </c>
      <c r="CH689">
        <v>0.42290174961090088</v>
      </c>
      <c r="CI689">
        <v>0.37756562232971191</v>
      </c>
      <c r="CJ689">
        <v>0.362479567527771</v>
      </c>
      <c r="CK689">
        <v>0.19181422889232635</v>
      </c>
      <c r="CL689">
        <v>0.34087896347045898</v>
      </c>
      <c r="CM689">
        <v>0.3103792667388916</v>
      </c>
      <c r="CN689">
        <v>0.29041346907615662</v>
      </c>
      <c r="CO689">
        <v>0.26111051440238953</v>
      </c>
      <c r="CP689">
        <v>0.244023397564888</v>
      </c>
      <c r="CQ689">
        <v>0.25778841972351074</v>
      </c>
      <c r="CR689">
        <v>0.34759095311164856</v>
      </c>
      <c r="CS689">
        <v>0.29321911931037903</v>
      </c>
      <c r="CT689">
        <v>0.317557692527771</v>
      </c>
      <c r="CU689">
        <v>0.37952885031700134</v>
      </c>
      <c r="CV689">
        <v>0.42291387915611267</v>
      </c>
      <c r="CW689">
        <v>0.44954773783683777</v>
      </c>
      <c r="CX689">
        <v>0.47708725929260254</v>
      </c>
      <c r="CY689">
        <v>0.42696887254714966</v>
      </c>
      <c r="CZ689">
        <v>0.37707391381263733</v>
      </c>
    </row>
    <row r="690" spans="1:104" x14ac:dyDescent="0.25">
      <c r="A690" t="s">
        <v>825</v>
      </c>
      <c r="B690" t="s">
        <v>169</v>
      </c>
      <c r="C690" t="s">
        <v>26</v>
      </c>
      <c r="D690" t="s">
        <v>183</v>
      </c>
      <c r="E690" t="s">
        <v>183</v>
      </c>
      <c r="F690">
        <v>2024</v>
      </c>
      <c r="G690" t="s">
        <v>182</v>
      </c>
      <c r="H690">
        <v>8</v>
      </c>
      <c r="I690">
        <v>29.112674713134766</v>
      </c>
      <c r="J690">
        <v>28.087663650512695</v>
      </c>
      <c r="K690">
        <v>27.428159713745117</v>
      </c>
      <c r="L690">
        <v>27.302946090698242</v>
      </c>
      <c r="M690">
        <v>28.390336990356445</v>
      </c>
      <c r="N690">
        <v>31.245758056640625</v>
      </c>
      <c r="O690">
        <v>34.916351318359375</v>
      </c>
      <c r="P690">
        <v>38.817771911621094</v>
      </c>
      <c r="Q690">
        <v>42.828983306884766</v>
      </c>
      <c r="R690">
        <v>46.068706512451172</v>
      </c>
      <c r="S690">
        <v>48.748416900634766</v>
      </c>
      <c r="T690">
        <v>50.112873077392578</v>
      </c>
      <c r="U690">
        <v>50.777610778808594</v>
      </c>
      <c r="V690">
        <v>51.193405151367188</v>
      </c>
      <c r="W690">
        <v>50.993053436279297</v>
      </c>
      <c r="X690">
        <v>49.915950775146484</v>
      </c>
      <c r="Y690">
        <v>48.115859985351563</v>
      </c>
      <c r="Z690">
        <v>45.550491333007812</v>
      </c>
      <c r="AA690">
        <v>42.146438598632813</v>
      </c>
      <c r="AB690">
        <v>40.6246337890625</v>
      </c>
      <c r="AC690">
        <v>39.467498779296875</v>
      </c>
      <c r="AD690">
        <v>36.916919708251953</v>
      </c>
      <c r="AE690">
        <v>33.959003448486328</v>
      </c>
      <c r="AF690">
        <v>31.473455429077148</v>
      </c>
      <c r="AG690">
        <v>-1.8388469470664859E-3</v>
      </c>
      <c r="AH690">
        <v>4.8953775316476822E-2</v>
      </c>
      <c r="AI690">
        <v>2.6333048939704895E-2</v>
      </c>
      <c r="AJ690">
        <v>5.5886652320623398E-2</v>
      </c>
      <c r="AK690">
        <v>9.369872510433197E-3</v>
      </c>
      <c r="AL690">
        <v>3.437906876206398E-2</v>
      </c>
      <c r="AM690">
        <v>-0.13453748822212219</v>
      </c>
      <c r="AN690">
        <v>1.3658571057021618E-2</v>
      </c>
      <c r="AO690">
        <v>0.11805544793605804</v>
      </c>
      <c r="AP690">
        <v>0.16276626288890839</v>
      </c>
      <c r="AQ690">
        <v>0.45457160472869873</v>
      </c>
      <c r="AR690">
        <v>1.8551316261291504</v>
      </c>
      <c r="AS690">
        <v>1.8761589527130127</v>
      </c>
      <c r="AT690">
        <v>1.7634501457214355</v>
      </c>
      <c r="AU690">
        <v>1.7002793550491333</v>
      </c>
      <c r="AV690">
        <v>1.7334185838699341</v>
      </c>
      <c r="AW690">
        <v>1.7248721122741699</v>
      </c>
      <c r="AX690">
        <v>1.5248897075653076</v>
      </c>
      <c r="AY690">
        <v>0.52507984638214111</v>
      </c>
      <c r="AZ690">
        <v>0.34080395102500916</v>
      </c>
      <c r="BA690">
        <v>0.2494426965713501</v>
      </c>
      <c r="BB690">
        <v>0.17172600328922272</v>
      </c>
      <c r="BC690">
        <v>0.18229179084300995</v>
      </c>
      <c r="BD690">
        <v>0.18617340922355652</v>
      </c>
      <c r="BE690">
        <v>69.894493103027344</v>
      </c>
      <c r="BF690">
        <v>69.376457214355469</v>
      </c>
      <c r="BG690">
        <v>68.648971557617188</v>
      </c>
      <c r="BH690">
        <v>68.340827941894531</v>
      </c>
      <c r="BI690">
        <v>68.445587158203125</v>
      </c>
      <c r="BJ690">
        <v>67.608863830566406</v>
      </c>
      <c r="BK690">
        <v>68.390968322753906</v>
      </c>
      <c r="BL690">
        <v>71.156448364257813</v>
      </c>
      <c r="BM690">
        <v>77.007965087890625</v>
      </c>
      <c r="BN690">
        <v>80.736053466796875</v>
      </c>
      <c r="BO690">
        <v>85.437774658203125</v>
      </c>
      <c r="BP690">
        <v>87.406478881835938</v>
      </c>
      <c r="BQ690">
        <v>88.6494140625</v>
      </c>
      <c r="BR690">
        <v>88.623641967773438</v>
      </c>
      <c r="BS690">
        <v>88.242630004882812</v>
      </c>
      <c r="BT690">
        <v>87.64892578125</v>
      </c>
      <c r="BU690">
        <v>87.358993530273438</v>
      </c>
      <c r="BV690">
        <v>86.511650085449219</v>
      </c>
      <c r="BW690">
        <v>83.84130859375</v>
      </c>
      <c r="BX690">
        <v>80.187873840332031</v>
      </c>
      <c r="BY690">
        <v>76.528823852539063</v>
      </c>
      <c r="BZ690">
        <v>74.684455871582031</v>
      </c>
      <c r="CA690">
        <v>73.640884399414063</v>
      </c>
      <c r="CB690">
        <v>72.162506103515625</v>
      </c>
      <c r="CC690">
        <v>0.26100236177444458</v>
      </c>
      <c r="CD690">
        <v>0.20878878235816956</v>
      </c>
      <c r="CE690">
        <v>0.17497169971466064</v>
      </c>
      <c r="CF690">
        <v>0.22909045219421387</v>
      </c>
      <c r="CG690">
        <v>0.28130093216896057</v>
      </c>
      <c r="CH690">
        <v>0.3480907678604126</v>
      </c>
      <c r="CI690">
        <v>0.30701494216918945</v>
      </c>
      <c r="CJ690">
        <v>0.29722487926483154</v>
      </c>
      <c r="CK690">
        <v>0.1613910049200058</v>
      </c>
      <c r="CL690">
        <v>0.29736563563346863</v>
      </c>
      <c r="CM690">
        <v>0.28158649802207947</v>
      </c>
      <c r="CN690">
        <v>0.27318349480628967</v>
      </c>
      <c r="CO690">
        <v>0.25092998147010803</v>
      </c>
      <c r="CP690">
        <v>0.23854918777942657</v>
      </c>
      <c r="CQ690">
        <v>0.2536887526512146</v>
      </c>
      <c r="CR690">
        <v>0.33840563893318176</v>
      </c>
      <c r="CS690">
        <v>0.27661362290382385</v>
      </c>
      <c r="CT690">
        <v>0.28378656506538391</v>
      </c>
      <c r="CU690">
        <v>0.32914599776268005</v>
      </c>
      <c r="CV690">
        <v>0.3678547739982605</v>
      </c>
      <c r="CW690">
        <v>0.39074629545211792</v>
      </c>
      <c r="CX690">
        <v>0.40920266509056091</v>
      </c>
      <c r="CY690">
        <v>0.36389648914337158</v>
      </c>
      <c r="CZ690">
        <v>0.31782925128936768</v>
      </c>
    </row>
    <row r="691" spans="1:104" x14ac:dyDescent="0.25">
      <c r="A691" t="s">
        <v>826</v>
      </c>
      <c r="B691" t="s">
        <v>169</v>
      </c>
      <c r="C691" t="s">
        <v>26</v>
      </c>
      <c r="D691" t="s">
        <v>183</v>
      </c>
      <c r="E691" t="s">
        <v>183</v>
      </c>
      <c r="F691">
        <v>2025</v>
      </c>
      <c r="G691" t="s">
        <v>170</v>
      </c>
      <c r="H691">
        <v>1</v>
      </c>
      <c r="I691">
        <v>22.873905181884766</v>
      </c>
      <c r="J691">
        <v>22.335103988647461</v>
      </c>
      <c r="K691">
        <v>22.228235244750977</v>
      </c>
      <c r="L691">
        <v>22.439264297485352</v>
      </c>
      <c r="M691">
        <v>23.658731460571289</v>
      </c>
      <c r="N691">
        <v>26.146148681640625</v>
      </c>
      <c r="O691">
        <v>30.016002655029297</v>
      </c>
      <c r="P691">
        <v>32.797088623046875</v>
      </c>
      <c r="Q691">
        <v>34.270591735839844</v>
      </c>
      <c r="R691">
        <v>34.222827911376953</v>
      </c>
      <c r="S691">
        <v>33.837409973144531</v>
      </c>
      <c r="T691">
        <v>32.914043426513672</v>
      </c>
      <c r="U691">
        <v>32.104717254638672</v>
      </c>
      <c r="V691">
        <v>31.377059936523438</v>
      </c>
      <c r="W691">
        <v>30.636110305786133</v>
      </c>
      <c r="X691">
        <v>30.022119522094727</v>
      </c>
      <c r="Y691">
        <v>30.008865356445313</v>
      </c>
      <c r="Z691">
        <v>31.450338363647461</v>
      </c>
      <c r="AA691">
        <v>31.263540267944336</v>
      </c>
      <c r="AB691">
        <v>30.092233657836914</v>
      </c>
      <c r="AC691">
        <v>28.984500885009766</v>
      </c>
      <c r="AD691">
        <v>27.609800338745117</v>
      </c>
      <c r="AE691">
        <v>25.835111618041992</v>
      </c>
      <c r="AF691">
        <v>24.472770690917969</v>
      </c>
      <c r="AG691">
        <v>-6.3541367650032043E-2</v>
      </c>
      <c r="AH691">
        <v>3.7714365869760513E-2</v>
      </c>
      <c r="AI691">
        <v>-4.9038928002119064E-2</v>
      </c>
      <c r="AJ691">
        <v>-5.7627107948064804E-2</v>
      </c>
      <c r="AK691">
        <v>-0.18103465437889099</v>
      </c>
      <c r="AL691">
        <v>-0.35991910099983215</v>
      </c>
      <c r="AM691">
        <v>-0.43922162055969238</v>
      </c>
      <c r="AN691">
        <v>-0.57812380790710449</v>
      </c>
      <c r="AO691">
        <v>-0.38523805141448975</v>
      </c>
      <c r="AP691">
        <v>-8.1278800964355469E-2</v>
      </c>
      <c r="AQ691">
        <v>0.13405302166938782</v>
      </c>
      <c r="AR691">
        <v>0.91426169872283936</v>
      </c>
      <c r="AS691">
        <v>0.82365536689758301</v>
      </c>
      <c r="AT691">
        <v>0.74522405862808228</v>
      </c>
      <c r="AU691">
        <v>0.70828551054000854</v>
      </c>
      <c r="AV691">
        <v>0.52491849660873413</v>
      </c>
      <c r="AW691">
        <v>0.53963565826416016</v>
      </c>
      <c r="AX691">
        <v>0.3208484947681427</v>
      </c>
      <c r="AY691">
        <v>-0.33718913793563843</v>
      </c>
      <c r="AZ691">
        <v>-0.17214569449424744</v>
      </c>
      <c r="BA691">
        <v>-5.8134362101554871E-2</v>
      </c>
      <c r="BB691">
        <v>-0.12151666730642319</v>
      </c>
      <c r="BC691">
        <v>-0.11434400081634521</v>
      </c>
      <c r="BD691">
        <v>-5.364203080534935E-2</v>
      </c>
      <c r="BE691">
        <v>42.489933013916016</v>
      </c>
      <c r="BF691">
        <v>40.573909759521484</v>
      </c>
      <c r="BG691">
        <v>39.847904205322266</v>
      </c>
      <c r="BH691">
        <v>39.775924682617188</v>
      </c>
      <c r="BI691">
        <v>38.977218627929688</v>
      </c>
      <c r="BJ691">
        <v>38.704421997070313</v>
      </c>
      <c r="BK691">
        <v>38.679470062255859</v>
      </c>
      <c r="BL691">
        <v>37.037441253662109</v>
      </c>
      <c r="BM691">
        <v>44.023273468017578</v>
      </c>
      <c r="BN691">
        <v>47.975284576416016</v>
      </c>
      <c r="BO691">
        <v>50.714248657226563</v>
      </c>
      <c r="BP691">
        <v>53.153068542480469</v>
      </c>
      <c r="BQ691">
        <v>54.928020477294922</v>
      </c>
      <c r="BR691">
        <v>53.988964080810547</v>
      </c>
      <c r="BS691">
        <v>55.201774597167969</v>
      </c>
      <c r="BT691">
        <v>54.499759674072266</v>
      </c>
      <c r="BU691">
        <v>52.583736419677734</v>
      </c>
      <c r="BV691">
        <v>50.406913757324219</v>
      </c>
      <c r="BW691">
        <v>48.941703796386719</v>
      </c>
      <c r="BX691">
        <v>46.025920867919922</v>
      </c>
      <c r="BY691">
        <v>44.536960601806641</v>
      </c>
      <c r="BZ691">
        <v>43.788162231445313</v>
      </c>
      <c r="CA691">
        <v>44.918193817138672</v>
      </c>
      <c r="CB691">
        <v>43.227218627929688</v>
      </c>
      <c r="CC691">
        <v>0.33225551247596741</v>
      </c>
      <c r="CD691">
        <v>0.26616948843002319</v>
      </c>
      <c r="CE691">
        <v>0.22694078087806702</v>
      </c>
      <c r="CF691">
        <v>0.29965442419052124</v>
      </c>
      <c r="CG691">
        <v>0.37368521094322205</v>
      </c>
      <c r="CH691">
        <v>0.45751851797103882</v>
      </c>
      <c r="CI691">
        <v>0.41531553864479065</v>
      </c>
      <c r="CJ691">
        <v>0.40038707852363586</v>
      </c>
      <c r="CK691">
        <v>0.20970295369625092</v>
      </c>
      <c r="CL691">
        <v>0.36930930614471436</v>
      </c>
      <c r="CM691">
        <v>0.33649429678916931</v>
      </c>
      <c r="CN691">
        <v>0.31176027655601501</v>
      </c>
      <c r="CO691">
        <v>0.27983355522155762</v>
      </c>
      <c r="CP691">
        <v>0.25949889421463013</v>
      </c>
      <c r="CQ691">
        <v>0.27137890458106995</v>
      </c>
      <c r="CR691">
        <v>0.36647406220436096</v>
      </c>
      <c r="CS691">
        <v>0.30818682909011841</v>
      </c>
      <c r="CT691">
        <v>0.33393046259880066</v>
      </c>
      <c r="CU691">
        <v>0.4038349986076355</v>
      </c>
      <c r="CV691">
        <v>0.44878733158111572</v>
      </c>
      <c r="CW691">
        <v>0.47675773501396179</v>
      </c>
      <c r="CX691">
        <v>0.50571316480636597</v>
      </c>
      <c r="CY691">
        <v>0.45452249050140381</v>
      </c>
      <c r="CZ691">
        <v>0.40220403671264648</v>
      </c>
    </row>
    <row r="692" spans="1:104" x14ac:dyDescent="0.25">
      <c r="A692" t="s">
        <v>827</v>
      </c>
      <c r="B692" t="s">
        <v>169</v>
      </c>
      <c r="C692" t="s">
        <v>26</v>
      </c>
      <c r="D692" t="s">
        <v>183</v>
      </c>
      <c r="E692" t="s">
        <v>183</v>
      </c>
      <c r="F692">
        <v>2025</v>
      </c>
      <c r="G692" t="s">
        <v>171</v>
      </c>
      <c r="H692">
        <v>2</v>
      </c>
      <c r="I692">
        <v>23.885320663452148</v>
      </c>
      <c r="J692">
        <v>23.227262496948242</v>
      </c>
      <c r="K692">
        <v>22.946701049804688</v>
      </c>
      <c r="L692">
        <v>23.066619873046875</v>
      </c>
      <c r="M692">
        <v>24.113611221313477</v>
      </c>
      <c r="N692">
        <v>26.500328063964844</v>
      </c>
      <c r="O692">
        <v>30.100873947143555</v>
      </c>
      <c r="P692">
        <v>32.561874389648438</v>
      </c>
      <c r="Q692">
        <v>34.524997711181641</v>
      </c>
      <c r="R692">
        <v>35.449855804443359</v>
      </c>
      <c r="S692">
        <v>36.177894592285156</v>
      </c>
      <c r="T692">
        <v>36.303436279296875</v>
      </c>
      <c r="U692">
        <v>36.357978820800781</v>
      </c>
      <c r="V692">
        <v>36.428756713867188</v>
      </c>
      <c r="W692">
        <v>36.089977264404297</v>
      </c>
      <c r="X692">
        <v>35.072444915771484</v>
      </c>
      <c r="Y692">
        <v>34.014667510986328</v>
      </c>
      <c r="Z692">
        <v>34.0333251953125</v>
      </c>
      <c r="AA692">
        <v>33.723415374755859</v>
      </c>
      <c r="AB692">
        <v>32.229412078857422</v>
      </c>
      <c r="AC692">
        <v>30.927864074707031</v>
      </c>
      <c r="AD692">
        <v>29.161417007446289</v>
      </c>
      <c r="AE692">
        <v>27.031021118164063</v>
      </c>
      <c r="AF692">
        <v>25.386188507080078</v>
      </c>
      <c r="AG692">
        <v>-4.9391977488994598E-2</v>
      </c>
      <c r="AH692">
        <v>3.9839867502450943E-2</v>
      </c>
      <c r="AI692">
        <v>-3.1445961445569992E-2</v>
      </c>
      <c r="AJ692">
        <v>-3.1242916360497475E-2</v>
      </c>
      <c r="AK692">
        <v>-0.13393916189670563</v>
      </c>
      <c r="AL692">
        <v>-0.26179960370063782</v>
      </c>
      <c r="AM692">
        <v>-0.35958278179168701</v>
      </c>
      <c r="AN692">
        <v>-0.42627662420272827</v>
      </c>
      <c r="AO692">
        <v>-0.26326391100883484</v>
      </c>
      <c r="AP692">
        <v>-2.7031688019633293E-2</v>
      </c>
      <c r="AQ692">
        <v>0.19840599596500397</v>
      </c>
      <c r="AR692">
        <v>1.1039633750915527</v>
      </c>
      <c r="AS692">
        <v>1.0473314523696899</v>
      </c>
      <c r="AT692">
        <v>0.97350424528121948</v>
      </c>
      <c r="AU692">
        <v>0.93664288520812988</v>
      </c>
      <c r="AV692">
        <v>0.78332328796386719</v>
      </c>
      <c r="AW692">
        <v>0.78214067220687866</v>
      </c>
      <c r="AX692">
        <v>0.56940460205078125</v>
      </c>
      <c r="AY692">
        <v>-0.15013347566127777</v>
      </c>
      <c r="AZ692">
        <v>-6.1182428151369095E-2</v>
      </c>
      <c r="BA692">
        <v>8.3249304443597794E-3</v>
      </c>
      <c r="BB692">
        <v>-5.7128209620714188E-2</v>
      </c>
      <c r="BC692">
        <v>-4.8408865928649902E-2</v>
      </c>
      <c r="BD692">
        <v>-3.0970017542131245E-4</v>
      </c>
      <c r="BE692">
        <v>47.989429473876953</v>
      </c>
      <c r="BF692">
        <v>48.715648651123047</v>
      </c>
      <c r="BG692">
        <v>48.441875457763672</v>
      </c>
      <c r="BH692">
        <v>49.393844604492188</v>
      </c>
      <c r="BI692">
        <v>49.118869781494141</v>
      </c>
      <c r="BJ692">
        <v>48.371513366699219</v>
      </c>
      <c r="BK692">
        <v>49.381839752197266</v>
      </c>
      <c r="BL692">
        <v>48.205081939697266</v>
      </c>
      <c r="BM692">
        <v>51.607345581054687</v>
      </c>
      <c r="BN692">
        <v>54.597499847412109</v>
      </c>
      <c r="BO692">
        <v>57.297309875488281</v>
      </c>
      <c r="BP692">
        <v>58.322765350341797</v>
      </c>
      <c r="BQ692">
        <v>60.058357238769531</v>
      </c>
      <c r="BR692">
        <v>60.785537719726563</v>
      </c>
      <c r="BS692">
        <v>61.522331237792969</v>
      </c>
      <c r="BT692">
        <v>60.071563720703125</v>
      </c>
      <c r="BU692">
        <v>59.083572387695312</v>
      </c>
      <c r="BV692">
        <v>58.595577239990234</v>
      </c>
      <c r="BW692">
        <v>55.858547210693359</v>
      </c>
      <c r="BX692">
        <v>52.941875457763672</v>
      </c>
      <c r="BY692">
        <v>52.930828094482422</v>
      </c>
      <c r="BZ692">
        <v>50.942115783691406</v>
      </c>
      <c r="CA692">
        <v>50.21636962890625</v>
      </c>
      <c r="CB692">
        <v>49.465408325195313</v>
      </c>
      <c r="CC692">
        <v>0.30071505904197693</v>
      </c>
      <c r="CD692">
        <v>0.24026574194431305</v>
      </c>
      <c r="CE692">
        <v>0.2027629166841507</v>
      </c>
      <c r="CF692">
        <v>0.26737573742866516</v>
      </c>
      <c r="CG692">
        <v>0.32971265912055969</v>
      </c>
      <c r="CH692">
        <v>0.40211948752403259</v>
      </c>
      <c r="CI692">
        <v>0.36501067876815796</v>
      </c>
      <c r="CJ692">
        <v>0.34911522269248962</v>
      </c>
      <c r="CK692">
        <v>0.18488325178623199</v>
      </c>
      <c r="CL692">
        <v>0.32922399044036865</v>
      </c>
      <c r="CM692">
        <v>0.30522429943084717</v>
      </c>
      <c r="CN692">
        <v>0.29002997279167175</v>
      </c>
      <c r="CO692">
        <v>0.26481959223747253</v>
      </c>
      <c r="CP692">
        <v>0.2508549690246582</v>
      </c>
      <c r="CQ692">
        <v>0.26574915647506714</v>
      </c>
      <c r="CR692">
        <v>0.35320335626602173</v>
      </c>
      <c r="CS692">
        <v>0.28907358646392822</v>
      </c>
      <c r="CT692">
        <v>0.30781289935112</v>
      </c>
      <c r="CU692">
        <v>0.37148213386535645</v>
      </c>
      <c r="CV692">
        <v>0.41227802634239197</v>
      </c>
      <c r="CW692">
        <v>0.43798640370368958</v>
      </c>
      <c r="CX692">
        <v>0.46110129356384277</v>
      </c>
      <c r="CY692">
        <v>0.41073277592658997</v>
      </c>
      <c r="CZ692">
        <v>0.36141645908355713</v>
      </c>
    </row>
    <row r="693" spans="1:104" x14ac:dyDescent="0.25">
      <c r="A693" t="s">
        <v>828</v>
      </c>
      <c r="B693" t="s">
        <v>169</v>
      </c>
      <c r="C693" t="s">
        <v>26</v>
      </c>
      <c r="D693" t="s">
        <v>183</v>
      </c>
      <c r="E693" t="s">
        <v>183</v>
      </c>
      <c r="F693">
        <v>2025</v>
      </c>
      <c r="G693" t="s">
        <v>172</v>
      </c>
      <c r="H693">
        <v>3</v>
      </c>
      <c r="I693">
        <v>25.788528442382813</v>
      </c>
      <c r="J693">
        <v>24.933034896850586</v>
      </c>
      <c r="K693">
        <v>24.397668838500977</v>
      </c>
      <c r="L693">
        <v>24.257844924926758</v>
      </c>
      <c r="M693">
        <v>25.089340209960938</v>
      </c>
      <c r="N693">
        <v>27.465553283691406</v>
      </c>
      <c r="O693">
        <v>31.341274261474609</v>
      </c>
      <c r="P693">
        <v>34.015914916992188</v>
      </c>
      <c r="Q693">
        <v>36.762229919433594</v>
      </c>
      <c r="R693">
        <v>39.018413543701172</v>
      </c>
      <c r="S693">
        <v>41.151950836181641</v>
      </c>
      <c r="T693">
        <v>42.399948120117188</v>
      </c>
      <c r="U693">
        <v>43.159454345703125</v>
      </c>
      <c r="V693">
        <v>43.974563598632812</v>
      </c>
      <c r="W693">
        <v>43.92694091796875</v>
      </c>
      <c r="X693">
        <v>42.777854919433594</v>
      </c>
      <c r="Y693">
        <v>40.973167419433594</v>
      </c>
      <c r="Z693">
        <v>38.928195953369141</v>
      </c>
      <c r="AA693">
        <v>36.936492919921875</v>
      </c>
      <c r="AB693">
        <v>36.307174682617188</v>
      </c>
      <c r="AC693">
        <v>34.744586944580078</v>
      </c>
      <c r="AD693">
        <v>32.509426116943359</v>
      </c>
      <c r="AE693">
        <v>29.866144180297852</v>
      </c>
      <c r="AF693">
        <v>27.704366683959961</v>
      </c>
      <c r="AG693">
        <v>-2.4661567062139511E-2</v>
      </c>
      <c r="AH693">
        <v>4.3111789971590042E-2</v>
      </c>
      <c r="AI693">
        <v>-2.1434212103486061E-3</v>
      </c>
      <c r="AJ693">
        <v>1.2435982003808022E-2</v>
      </c>
      <c r="AK693">
        <v>-5.778021365404129E-2</v>
      </c>
      <c r="AL693">
        <v>-0.10607517510652542</v>
      </c>
      <c r="AM693">
        <v>-0.23556821048259735</v>
      </c>
      <c r="AN693">
        <v>-0.19587850570678711</v>
      </c>
      <c r="AO693">
        <v>-6.9490142166614532E-2</v>
      </c>
      <c r="AP693">
        <v>6.5506592392921448E-2</v>
      </c>
      <c r="AQ693">
        <v>0.32126399874687195</v>
      </c>
      <c r="AR693">
        <v>1.4676978588104248</v>
      </c>
      <c r="AS693">
        <v>1.4579687118530273</v>
      </c>
      <c r="AT693">
        <v>1.382565975189209</v>
      </c>
      <c r="AU693">
        <v>1.3373775482177734</v>
      </c>
      <c r="AV693">
        <v>1.2636210918426514</v>
      </c>
      <c r="AW693">
        <v>1.2442964315414429</v>
      </c>
      <c r="AX693">
        <v>1.021507740020752</v>
      </c>
      <c r="AY693">
        <v>0.18250639736652374</v>
      </c>
      <c r="AZ693">
        <v>0.13764858245849609</v>
      </c>
      <c r="BA693">
        <v>0.12712590396404266</v>
      </c>
      <c r="BB693">
        <v>5.6474678218364716E-2</v>
      </c>
      <c r="BC693">
        <v>6.5690837800502777E-2</v>
      </c>
      <c r="BD693">
        <v>9.1024555265903473E-2</v>
      </c>
      <c r="BE693">
        <v>54.610057830810547</v>
      </c>
      <c r="BF693">
        <v>54.800209045410156</v>
      </c>
      <c r="BG693">
        <v>53.539390563964844</v>
      </c>
      <c r="BH693">
        <v>54.680271148681641</v>
      </c>
      <c r="BI693">
        <v>54.845424652099609</v>
      </c>
      <c r="BJ693">
        <v>53.6552734375</v>
      </c>
      <c r="BK693">
        <v>52.918491363525391</v>
      </c>
      <c r="BL693">
        <v>58.450965881347656</v>
      </c>
      <c r="BM693">
        <v>65.355064392089844</v>
      </c>
      <c r="BN693">
        <v>71.545211791992188</v>
      </c>
      <c r="BO693">
        <v>75.618766784667969</v>
      </c>
      <c r="BP693">
        <v>78.12957763671875</v>
      </c>
      <c r="BQ693">
        <v>80.880302429199219</v>
      </c>
      <c r="BR693">
        <v>81.65313720703125</v>
      </c>
      <c r="BS693">
        <v>81.094009399414063</v>
      </c>
      <c r="BT693">
        <v>78.202407836914063</v>
      </c>
      <c r="BU693">
        <v>76.962982177734375</v>
      </c>
      <c r="BV693">
        <v>74.547348022460938</v>
      </c>
      <c r="BW693">
        <v>69.6552734375</v>
      </c>
      <c r="BX693">
        <v>65.526649475097656</v>
      </c>
      <c r="BY693">
        <v>63.348758697509766</v>
      </c>
      <c r="BZ693">
        <v>59.921112060546875</v>
      </c>
      <c r="CA693">
        <v>59.587467193603516</v>
      </c>
      <c r="CB693">
        <v>56.622798919677734</v>
      </c>
      <c r="CC693">
        <v>0.25920134782791138</v>
      </c>
      <c r="CD693">
        <v>0.20712478458881378</v>
      </c>
      <c r="CE693">
        <v>0.17345081269741058</v>
      </c>
      <c r="CF693">
        <v>0.22587183117866516</v>
      </c>
      <c r="CG693">
        <v>0.27474606037139893</v>
      </c>
      <c r="CH693">
        <v>0.3370976448059082</v>
      </c>
      <c r="CI693">
        <v>0.30758059024810791</v>
      </c>
      <c r="CJ693">
        <v>0.29731574654579163</v>
      </c>
      <c r="CK693">
        <v>0.16008101403713226</v>
      </c>
      <c r="CL693">
        <v>0.29238957166671753</v>
      </c>
      <c r="CM693">
        <v>0.27726075053215027</v>
      </c>
      <c r="CN693">
        <v>0.2694065272808075</v>
      </c>
      <c r="CO693">
        <v>0.24823306500911713</v>
      </c>
      <c r="CP693">
        <v>0.23882593214511871</v>
      </c>
      <c r="CQ693">
        <v>0.25462684035301208</v>
      </c>
      <c r="CR693">
        <v>0.33650031685829163</v>
      </c>
      <c r="CS693">
        <v>0.27160704135894775</v>
      </c>
      <c r="CT693">
        <v>0.27781283855438232</v>
      </c>
      <c r="CU693">
        <v>0.32534933090209961</v>
      </c>
      <c r="CV693">
        <v>0.36809614300727844</v>
      </c>
      <c r="CW693">
        <v>0.39074075222015381</v>
      </c>
      <c r="CX693">
        <v>0.40996214747428894</v>
      </c>
      <c r="CY693">
        <v>0.36253270506858826</v>
      </c>
      <c r="CZ693">
        <v>0.31570541858673096</v>
      </c>
    </row>
    <row r="694" spans="1:104" x14ac:dyDescent="0.25">
      <c r="A694" t="s">
        <v>829</v>
      </c>
      <c r="B694" t="s">
        <v>169</v>
      </c>
      <c r="C694" t="s">
        <v>26</v>
      </c>
      <c r="D694" t="s">
        <v>183</v>
      </c>
      <c r="E694" t="s">
        <v>183</v>
      </c>
      <c r="F694">
        <v>2025</v>
      </c>
      <c r="G694" t="s">
        <v>173</v>
      </c>
      <c r="H694">
        <v>4</v>
      </c>
      <c r="I694">
        <v>26.928543090820313</v>
      </c>
      <c r="J694">
        <v>25.921518325805664</v>
      </c>
      <c r="K694">
        <v>25.323600769042969</v>
      </c>
      <c r="L694">
        <v>25.145637512207031</v>
      </c>
      <c r="M694">
        <v>26.022966384887695</v>
      </c>
      <c r="N694">
        <v>28.488475799560547</v>
      </c>
      <c r="O694">
        <v>31.852983474731445</v>
      </c>
      <c r="P694">
        <v>35.116683959960937</v>
      </c>
      <c r="Q694">
        <v>39.113777160644531</v>
      </c>
      <c r="R694">
        <v>42.567790985107422</v>
      </c>
      <c r="S694">
        <v>45.461040496826172</v>
      </c>
      <c r="T694">
        <v>47.12213134765625</v>
      </c>
      <c r="U694">
        <v>47.934516906738281</v>
      </c>
      <c r="V694">
        <v>48.552883148193359</v>
      </c>
      <c r="W694">
        <v>48.242252349853516</v>
      </c>
      <c r="X694">
        <v>46.875766754150391</v>
      </c>
      <c r="Y694">
        <v>44.676143646240234</v>
      </c>
      <c r="Z694">
        <v>41.986473083496094</v>
      </c>
      <c r="AA694">
        <v>38.765365600585938</v>
      </c>
      <c r="AB694">
        <v>38.2669677734375</v>
      </c>
      <c r="AC694">
        <v>36.977642059326172</v>
      </c>
      <c r="AD694">
        <v>34.522716522216797</v>
      </c>
      <c r="AE694">
        <v>31.628705978393555</v>
      </c>
      <c r="AF694">
        <v>29.267200469970703</v>
      </c>
      <c r="AG694">
        <v>-6.8210703320801258E-3</v>
      </c>
      <c r="AH694">
        <v>4.5349769294261932E-2</v>
      </c>
      <c r="AI694">
        <v>1.8808532506227493E-2</v>
      </c>
      <c r="AJ694">
        <v>4.3413843959569931E-2</v>
      </c>
      <c r="AK694">
        <v>-6.0070399194955826E-3</v>
      </c>
      <c r="AL694">
        <v>1.1852786410599947E-3</v>
      </c>
      <c r="AM694">
        <v>-0.14844958484172821</v>
      </c>
      <c r="AN694">
        <v>-3.2666396349668503E-2</v>
      </c>
      <c r="AO694">
        <v>7.1534290909767151E-2</v>
      </c>
      <c r="AP694">
        <v>0.13653294742107391</v>
      </c>
      <c r="AQ694">
        <v>0.41728717088699341</v>
      </c>
      <c r="AR694">
        <v>1.7448790073394775</v>
      </c>
      <c r="AS694">
        <v>1.7632280588150024</v>
      </c>
      <c r="AT694">
        <v>1.6651154756546021</v>
      </c>
      <c r="AU694">
        <v>1.5972099304199219</v>
      </c>
      <c r="AV694">
        <v>1.5924776792526245</v>
      </c>
      <c r="AW694">
        <v>1.5606679916381836</v>
      </c>
      <c r="AX694">
        <v>1.3490818738937378</v>
      </c>
      <c r="AY694">
        <v>0.42255133390426636</v>
      </c>
      <c r="AZ694">
        <v>0.28201732039451599</v>
      </c>
      <c r="BA694">
        <v>0.21335309743881226</v>
      </c>
      <c r="BB694">
        <v>0.14051494002342224</v>
      </c>
      <c r="BC694">
        <v>0.15011659264564514</v>
      </c>
      <c r="BD694">
        <v>0.15884222090244293</v>
      </c>
      <c r="BE694">
        <v>64.812263488769531</v>
      </c>
      <c r="BF694">
        <v>62.539646148681641</v>
      </c>
      <c r="BG694">
        <v>61.050712585449219</v>
      </c>
      <c r="BH694">
        <v>60.585842132568359</v>
      </c>
      <c r="BI694">
        <v>61.453765869140625</v>
      </c>
      <c r="BJ694">
        <v>60.929946899414063</v>
      </c>
      <c r="BK694">
        <v>62.559665679931641</v>
      </c>
      <c r="BL694">
        <v>66.665077209472656</v>
      </c>
      <c r="BM694">
        <v>76.175949096679688</v>
      </c>
      <c r="BN694">
        <v>81.638412475585938</v>
      </c>
      <c r="BO694">
        <v>86.79364013671875</v>
      </c>
      <c r="BP694">
        <v>90.067207336425781</v>
      </c>
      <c r="BQ694">
        <v>90.780158996582031</v>
      </c>
      <c r="BR694">
        <v>88.948806762695313</v>
      </c>
      <c r="BS694">
        <v>88.020500183105469</v>
      </c>
      <c r="BT694">
        <v>86.747886657714844</v>
      </c>
      <c r="BU694">
        <v>85.937736511230469</v>
      </c>
      <c r="BV694">
        <v>82.986091613769531</v>
      </c>
      <c r="BW694">
        <v>80.033485412597656</v>
      </c>
      <c r="BX694">
        <v>73.927345275878906</v>
      </c>
      <c r="BY694">
        <v>67.609222412109375</v>
      </c>
      <c r="BZ694">
        <v>65.394340515136719</v>
      </c>
      <c r="CA694">
        <v>62.739612579345703</v>
      </c>
      <c r="CB694">
        <v>61.037723541259766</v>
      </c>
      <c r="CC694">
        <v>0.24728961288928986</v>
      </c>
      <c r="CD694">
        <v>0.19659242033958435</v>
      </c>
      <c r="CE694">
        <v>0.16475965082645416</v>
      </c>
      <c r="CF694">
        <v>0.21440212428569794</v>
      </c>
      <c r="CG694">
        <v>0.26164644956588745</v>
      </c>
      <c r="CH694">
        <v>0.32102850079536438</v>
      </c>
      <c r="CI694">
        <v>0.28620097041130066</v>
      </c>
      <c r="CJ694">
        <v>0.27841377258300781</v>
      </c>
      <c r="CK694">
        <v>0.15286611020565033</v>
      </c>
      <c r="CL694">
        <v>0.28582501411437988</v>
      </c>
      <c r="CM694">
        <v>0.27371987700462341</v>
      </c>
      <c r="CN694">
        <v>0.26766660809516907</v>
      </c>
      <c r="CO694">
        <v>0.24661602079868317</v>
      </c>
      <c r="CP694">
        <v>0.23580744862556458</v>
      </c>
      <c r="CQ694">
        <v>0.24927809834480286</v>
      </c>
      <c r="CR694">
        <v>0.32903406023979187</v>
      </c>
      <c r="CS694">
        <v>0.26447093486785889</v>
      </c>
      <c r="CT694">
        <v>0.26855212450027466</v>
      </c>
      <c r="CU694">
        <v>0.30824697017669678</v>
      </c>
      <c r="CV694">
        <v>0.34933412075042725</v>
      </c>
      <c r="CW694">
        <v>0.37300151586532593</v>
      </c>
      <c r="CX694">
        <v>0.39213436841964722</v>
      </c>
      <c r="CY694">
        <v>0.34778696298599243</v>
      </c>
      <c r="CZ694">
        <v>0.30401670932769775</v>
      </c>
    </row>
    <row r="695" spans="1:104" x14ac:dyDescent="0.25">
      <c r="A695" t="s">
        <v>830</v>
      </c>
      <c r="B695" t="s">
        <v>169</v>
      </c>
      <c r="C695" t="s">
        <v>26</v>
      </c>
      <c r="D695" t="s">
        <v>183</v>
      </c>
      <c r="E695" t="s">
        <v>183</v>
      </c>
      <c r="F695">
        <v>2025</v>
      </c>
      <c r="G695" t="s">
        <v>174</v>
      </c>
      <c r="H695">
        <v>5</v>
      </c>
      <c r="I695">
        <v>26.49754524230957</v>
      </c>
      <c r="J695">
        <v>25.618583679199219</v>
      </c>
      <c r="K695">
        <v>25.052291870117188</v>
      </c>
      <c r="L695">
        <v>24.940519332885742</v>
      </c>
      <c r="M695">
        <v>25.875267028808594</v>
      </c>
      <c r="N695">
        <v>28.28571891784668</v>
      </c>
      <c r="O695">
        <v>31.349451065063477</v>
      </c>
      <c r="P695">
        <v>35.21697998046875</v>
      </c>
      <c r="Q695">
        <v>39.279617309570313</v>
      </c>
      <c r="R695">
        <v>42.297229766845703</v>
      </c>
      <c r="S695">
        <v>44.671535491943359</v>
      </c>
      <c r="T695">
        <v>46.062221527099609</v>
      </c>
      <c r="U695">
        <v>46.659633636474609</v>
      </c>
      <c r="V695">
        <v>47.084575653076172</v>
      </c>
      <c r="W695">
        <v>46.686901092529297</v>
      </c>
      <c r="X695">
        <v>45.257656097412109</v>
      </c>
      <c r="Y695">
        <v>43.128063201904297</v>
      </c>
      <c r="Z695">
        <v>40.535793304443359</v>
      </c>
      <c r="AA695">
        <v>37.555519104003906</v>
      </c>
      <c r="AB695">
        <v>36.845100402832031</v>
      </c>
      <c r="AC695">
        <v>36.228420257568359</v>
      </c>
      <c r="AD695">
        <v>33.791557312011719</v>
      </c>
      <c r="AE695">
        <v>31.049070358276367</v>
      </c>
      <c r="AF695">
        <v>28.757225036621094</v>
      </c>
      <c r="AG695">
        <v>-9.5482226461172104E-3</v>
      </c>
      <c r="AH695">
        <v>4.4795513153076172E-2</v>
      </c>
      <c r="AI695">
        <v>1.5431429259479046E-2</v>
      </c>
      <c r="AJ695">
        <v>3.8580410182476044E-2</v>
      </c>
      <c r="AK695">
        <v>-1.4284271746873856E-2</v>
      </c>
      <c r="AL695">
        <v>-1.5864800661802292E-2</v>
      </c>
      <c r="AM695">
        <v>-0.16140878200531006</v>
      </c>
      <c r="AN695">
        <v>-5.8888856321573257E-2</v>
      </c>
      <c r="AO695">
        <v>5.0405394285917282E-2</v>
      </c>
      <c r="AP695">
        <v>0.12761518359184265</v>
      </c>
      <c r="AQ695">
        <v>0.40597665309906006</v>
      </c>
      <c r="AR695">
        <v>1.7067294120788574</v>
      </c>
      <c r="AS695">
        <v>1.7120085954666138</v>
      </c>
      <c r="AT695">
        <v>1.6070618629455566</v>
      </c>
      <c r="AU695">
        <v>1.5397928953170776</v>
      </c>
      <c r="AV695">
        <v>1.5224246978759766</v>
      </c>
      <c r="AW695">
        <v>1.4942021369934082</v>
      </c>
      <c r="AX695">
        <v>1.2832860946655273</v>
      </c>
      <c r="AY695">
        <v>0.38345584273338318</v>
      </c>
      <c r="AZ695">
        <v>0.25789764523506165</v>
      </c>
      <c r="BA695">
        <v>0.19979399442672729</v>
      </c>
      <c r="BB695">
        <v>0.12622855603694916</v>
      </c>
      <c r="BC695">
        <v>0.13603530824184418</v>
      </c>
      <c r="BD695">
        <v>0.14704540371894836</v>
      </c>
      <c r="BE695">
        <v>62.740787506103516</v>
      </c>
      <c r="BF695">
        <v>63.192626953125</v>
      </c>
      <c r="BG695">
        <v>63.858352661132812</v>
      </c>
      <c r="BH695">
        <v>64.786117553710938</v>
      </c>
      <c r="BI695">
        <v>63.072235107421875</v>
      </c>
      <c r="BJ695">
        <v>62.096317291259766</v>
      </c>
      <c r="BK695">
        <v>63.084274291992188</v>
      </c>
      <c r="BL695">
        <v>68.4036865234375</v>
      </c>
      <c r="BM695">
        <v>76.247177124023438</v>
      </c>
      <c r="BN695">
        <v>81.186981201171875</v>
      </c>
      <c r="BO695">
        <v>85.352699279785156</v>
      </c>
      <c r="BP695">
        <v>86.578628540039063</v>
      </c>
      <c r="BQ695">
        <v>86.7684326171875</v>
      </c>
      <c r="BR695">
        <v>86.852706909179688</v>
      </c>
      <c r="BS695">
        <v>85.840667724609375</v>
      </c>
      <c r="BT695">
        <v>83.497177124023438</v>
      </c>
      <c r="BU695">
        <v>83.247169494628906</v>
      </c>
      <c r="BV695">
        <v>82.783294677734375</v>
      </c>
      <c r="BW695">
        <v>82.391647338867187</v>
      </c>
      <c r="BX695">
        <v>79.141647338867188</v>
      </c>
      <c r="BY695">
        <v>75.427764892578125</v>
      </c>
      <c r="BZ695">
        <v>71.536117553710938</v>
      </c>
      <c r="CA695">
        <v>71.012039184570313</v>
      </c>
      <c r="CB695">
        <v>68.168548583984375</v>
      </c>
      <c r="CC695">
        <v>0.2455192357301712</v>
      </c>
      <c r="CD695">
        <v>0.19646675884723663</v>
      </c>
      <c r="CE695">
        <v>0.16461336612701416</v>
      </c>
      <c r="CF695">
        <v>0.2155124843120575</v>
      </c>
      <c r="CG695">
        <v>0.26419785618782043</v>
      </c>
      <c r="CH695">
        <v>0.32393339276313782</v>
      </c>
      <c r="CI695">
        <v>0.2872200608253479</v>
      </c>
      <c r="CJ695">
        <v>0.28383409976959229</v>
      </c>
      <c r="CK695">
        <v>0.15711426734924316</v>
      </c>
      <c r="CL695">
        <v>0.29143056273460388</v>
      </c>
      <c r="CM695">
        <v>0.27599680423736572</v>
      </c>
      <c r="CN695">
        <v>0.26873558759689331</v>
      </c>
      <c r="CO695">
        <v>0.24632085859775543</v>
      </c>
      <c r="CP695">
        <v>0.23408892750740051</v>
      </c>
      <c r="CQ695">
        <v>0.24727393686771393</v>
      </c>
      <c r="CR695">
        <v>0.32629376649856567</v>
      </c>
      <c r="CS695">
        <v>0.26272490620613098</v>
      </c>
      <c r="CT695">
        <v>0.26740863919258118</v>
      </c>
      <c r="CU695">
        <v>0.30847406387329102</v>
      </c>
      <c r="CV695">
        <v>0.34884941577911377</v>
      </c>
      <c r="CW695">
        <v>0.37429216504096985</v>
      </c>
      <c r="CX695">
        <v>0.39023131132125854</v>
      </c>
      <c r="CY695">
        <v>0.34688204526901245</v>
      </c>
      <c r="CZ695">
        <v>0.30248785018920898</v>
      </c>
    </row>
    <row r="696" spans="1:104" x14ac:dyDescent="0.25">
      <c r="A696" t="s">
        <v>831</v>
      </c>
      <c r="B696" t="s">
        <v>169</v>
      </c>
      <c r="C696" t="s">
        <v>26</v>
      </c>
      <c r="D696" t="s">
        <v>183</v>
      </c>
      <c r="E696" t="s">
        <v>183</v>
      </c>
      <c r="F696">
        <v>2025</v>
      </c>
      <c r="G696" t="s">
        <v>175</v>
      </c>
      <c r="H696">
        <v>6</v>
      </c>
      <c r="I696">
        <v>27.470352172851562</v>
      </c>
      <c r="J696">
        <v>26.519931793212891</v>
      </c>
      <c r="K696">
        <v>25.919431686401367</v>
      </c>
      <c r="L696">
        <v>25.763809204101562</v>
      </c>
      <c r="M696">
        <v>26.721672058105469</v>
      </c>
      <c r="N696">
        <v>29.049234390258789</v>
      </c>
      <c r="O696">
        <v>32.097980499267578</v>
      </c>
      <c r="P696">
        <v>36.074714660644531</v>
      </c>
      <c r="Q696">
        <v>39.944164276123047</v>
      </c>
      <c r="R696">
        <v>43.194927215576172</v>
      </c>
      <c r="S696">
        <v>45.829845428466797</v>
      </c>
      <c r="T696">
        <v>47.229751586914063</v>
      </c>
      <c r="U696">
        <v>47.699417114257813</v>
      </c>
      <c r="V696">
        <v>47.929023742675781</v>
      </c>
      <c r="W696">
        <v>47.527233123779297</v>
      </c>
      <c r="X696">
        <v>46.305038452148437</v>
      </c>
      <c r="Y696">
        <v>44.563190460205078</v>
      </c>
      <c r="Z696">
        <v>42.152759552001953</v>
      </c>
      <c r="AA696">
        <v>39.181270599365234</v>
      </c>
      <c r="AB696">
        <v>37.618446350097656</v>
      </c>
      <c r="AC696">
        <v>37.027477264404297</v>
      </c>
      <c r="AD696">
        <v>34.775753021240234</v>
      </c>
      <c r="AE696">
        <v>32.065784454345703</v>
      </c>
      <c r="AF696">
        <v>29.69499397277832</v>
      </c>
      <c r="AG696">
        <v>-9.6779074519872665E-3</v>
      </c>
      <c r="AH696">
        <v>4.676596075296402E-2</v>
      </c>
      <c r="AI696">
        <v>1.6475064679980278E-2</v>
      </c>
      <c r="AJ696">
        <v>4.0655244141817093E-2</v>
      </c>
      <c r="AK696">
        <v>-1.3932970352470875E-2</v>
      </c>
      <c r="AL696">
        <v>-1.4555907808244228E-2</v>
      </c>
      <c r="AM696">
        <v>-0.1646081805229187</v>
      </c>
      <c r="AN696">
        <v>-5.7748544961214066E-2</v>
      </c>
      <c r="AO696">
        <v>5.3654775023460388E-2</v>
      </c>
      <c r="AP696">
        <v>0.13098986446857452</v>
      </c>
      <c r="AQ696">
        <v>0.41686603426933289</v>
      </c>
      <c r="AR696">
        <v>1.7502515316009521</v>
      </c>
      <c r="AS696">
        <v>1.7521680593490601</v>
      </c>
      <c r="AT696">
        <v>1.640434741973877</v>
      </c>
      <c r="AU696">
        <v>1.5734423398971558</v>
      </c>
      <c r="AV696">
        <v>1.5658385753631592</v>
      </c>
      <c r="AW696">
        <v>1.5541434288024902</v>
      </c>
      <c r="AX696">
        <v>1.3397766351699829</v>
      </c>
      <c r="AY696">
        <v>0.40419438481330872</v>
      </c>
      <c r="AZ696">
        <v>0.2669605016708374</v>
      </c>
      <c r="BA696">
        <v>0.20644864439964294</v>
      </c>
      <c r="BB696">
        <v>0.13158468902111053</v>
      </c>
      <c r="BC696">
        <v>0.14215874671936035</v>
      </c>
      <c r="BD696">
        <v>0.15348584949970245</v>
      </c>
      <c r="BE696">
        <v>65.847366333007813</v>
      </c>
      <c r="BF696">
        <v>64.358451843261719</v>
      </c>
      <c r="BG696">
        <v>63.882549285888672</v>
      </c>
      <c r="BH696">
        <v>63.394603729248047</v>
      </c>
      <c r="BI696">
        <v>63.881584167480469</v>
      </c>
      <c r="BJ696">
        <v>62.929786682128906</v>
      </c>
      <c r="BK696">
        <v>62.929786682128906</v>
      </c>
      <c r="BL696">
        <v>68.25</v>
      </c>
      <c r="BM696">
        <v>73.55816650390625</v>
      </c>
      <c r="BN696">
        <v>76.80792236328125</v>
      </c>
      <c r="BO696">
        <v>82.85186767578125</v>
      </c>
      <c r="BP696">
        <v>85.5784912109375</v>
      </c>
      <c r="BQ696">
        <v>85.864646911621094</v>
      </c>
      <c r="BR696">
        <v>86.62548828125</v>
      </c>
      <c r="BS696">
        <v>84.697784423828125</v>
      </c>
      <c r="BT696">
        <v>85.423683166503906</v>
      </c>
      <c r="BU696">
        <v>85.948753356933594</v>
      </c>
      <c r="BV696">
        <v>84.210800170898437</v>
      </c>
      <c r="BW696">
        <v>81.556236267089844</v>
      </c>
      <c r="BX696">
        <v>78.85467529296875</v>
      </c>
      <c r="BY696">
        <v>74.72662353515625</v>
      </c>
      <c r="BZ696">
        <v>71.547958374023438</v>
      </c>
      <c r="CA696">
        <v>70.310005187988281</v>
      </c>
      <c r="CB696">
        <v>68.156410217285156</v>
      </c>
      <c r="CC696">
        <v>0.25663945078849792</v>
      </c>
      <c r="CD696">
        <v>0.20484048128128052</v>
      </c>
      <c r="CE696">
        <v>0.17181709408760071</v>
      </c>
      <c r="CF696">
        <v>0.2240108996629715</v>
      </c>
      <c r="CG696">
        <v>0.27418360114097595</v>
      </c>
      <c r="CH696">
        <v>0.33485808968544006</v>
      </c>
      <c r="CI696">
        <v>0.29526790976524353</v>
      </c>
      <c r="CJ696">
        <v>0.29156869649887085</v>
      </c>
      <c r="CK696">
        <v>0.15957212448120117</v>
      </c>
      <c r="CL696">
        <v>0.29629558324813843</v>
      </c>
      <c r="CM696">
        <v>0.28230077028274536</v>
      </c>
      <c r="CN696">
        <v>0.27484613656997681</v>
      </c>
      <c r="CO696">
        <v>0.25141426920890808</v>
      </c>
      <c r="CP696">
        <v>0.23842659592628479</v>
      </c>
      <c r="CQ696">
        <v>0.25222033262252808</v>
      </c>
      <c r="CR696">
        <v>0.33477824926376343</v>
      </c>
      <c r="CS696">
        <v>0.27269858121871948</v>
      </c>
      <c r="CT696">
        <v>0.27805048227310181</v>
      </c>
      <c r="CU696">
        <v>0.32167163491249084</v>
      </c>
      <c r="CV696">
        <v>0.3576357364654541</v>
      </c>
      <c r="CW696">
        <v>0.38385280966758728</v>
      </c>
      <c r="CX696">
        <v>0.40222030878067017</v>
      </c>
      <c r="CY696">
        <v>0.35868945717811584</v>
      </c>
      <c r="CZ696">
        <v>0.31325888633728027</v>
      </c>
    </row>
    <row r="697" spans="1:104" x14ac:dyDescent="0.25">
      <c r="A697" t="s">
        <v>832</v>
      </c>
      <c r="B697" t="s">
        <v>169</v>
      </c>
      <c r="C697" t="s">
        <v>26</v>
      </c>
      <c r="D697" t="s">
        <v>183</v>
      </c>
      <c r="E697" t="s">
        <v>183</v>
      </c>
      <c r="F697">
        <v>2025</v>
      </c>
      <c r="G697" t="s">
        <v>176</v>
      </c>
      <c r="H697">
        <v>7</v>
      </c>
      <c r="I697">
        <v>28.170129776000977</v>
      </c>
      <c r="J697">
        <v>27.244836807250977</v>
      </c>
      <c r="K697">
        <v>26.60869026184082</v>
      </c>
      <c r="L697">
        <v>26.50660514831543</v>
      </c>
      <c r="M697">
        <v>27.535434722900391</v>
      </c>
      <c r="N697">
        <v>30.131607055664063</v>
      </c>
      <c r="O697">
        <v>33.321395874023438</v>
      </c>
      <c r="P697">
        <v>36.991420745849609</v>
      </c>
      <c r="Q697">
        <v>40.309097290039062</v>
      </c>
      <c r="R697">
        <v>43.070442199707031</v>
      </c>
      <c r="S697">
        <v>45.254570007324219</v>
      </c>
      <c r="T697">
        <v>46.394218444824219</v>
      </c>
      <c r="U697">
        <v>46.986682891845703</v>
      </c>
      <c r="V697">
        <v>47.400310516357422</v>
      </c>
      <c r="W697">
        <v>47.247871398925781</v>
      </c>
      <c r="X697">
        <v>46.50048828125</v>
      </c>
      <c r="Y697">
        <v>45.061729431152344</v>
      </c>
      <c r="Z697">
        <v>42.650405883789063</v>
      </c>
      <c r="AA697">
        <v>39.583633422851563</v>
      </c>
      <c r="AB697">
        <v>37.927562713623047</v>
      </c>
      <c r="AC697">
        <v>37.453342437744141</v>
      </c>
      <c r="AD697">
        <v>35.323593139648438</v>
      </c>
      <c r="AE697">
        <v>32.627628326416016</v>
      </c>
      <c r="AF697">
        <v>30.283273696899414</v>
      </c>
      <c r="AG697">
        <v>-8.0401031300425529E-3</v>
      </c>
      <c r="AH697">
        <v>4.7587212175130844E-2</v>
      </c>
      <c r="AI697">
        <v>1.8679026514291763E-2</v>
      </c>
      <c r="AJ697">
        <v>4.4321037828922272E-2</v>
      </c>
      <c r="AK697">
        <v>-9.1380896046757698E-3</v>
      </c>
      <c r="AL697">
        <v>-4.42477036267519E-3</v>
      </c>
      <c r="AM697">
        <v>-0.16062350571155548</v>
      </c>
      <c r="AN697">
        <v>-4.2802393436431885E-2</v>
      </c>
      <c r="AO697">
        <v>6.6620245575904846E-2</v>
      </c>
      <c r="AP697">
        <v>0.1347699910402298</v>
      </c>
      <c r="AQ697">
        <v>0.41093564033508301</v>
      </c>
      <c r="AR697">
        <v>1.7053807973861694</v>
      </c>
      <c r="AS697">
        <v>1.7139906883239746</v>
      </c>
      <c r="AT697">
        <v>1.6100292205810547</v>
      </c>
      <c r="AU697">
        <v>1.5518090724945068</v>
      </c>
      <c r="AV697">
        <v>1.5700267553329468</v>
      </c>
      <c r="AW697">
        <v>1.5721691846847534</v>
      </c>
      <c r="AX697">
        <v>1.3630284070968628</v>
      </c>
      <c r="AY697">
        <v>0.42394644021987915</v>
      </c>
      <c r="AZ697">
        <v>0.27837952971458435</v>
      </c>
      <c r="BA697">
        <v>0.21330542862415314</v>
      </c>
      <c r="BB697">
        <v>0.13924555480480194</v>
      </c>
      <c r="BC697">
        <v>0.1498834639787674</v>
      </c>
      <c r="BD697">
        <v>0.15990211069583893</v>
      </c>
      <c r="BE697">
        <v>69.56536865234375</v>
      </c>
      <c r="BF697">
        <v>69.040519714355469</v>
      </c>
      <c r="BG697">
        <v>68.583221435546875</v>
      </c>
      <c r="BH697">
        <v>68.100830078125</v>
      </c>
      <c r="BI697">
        <v>67.843345642089844</v>
      </c>
      <c r="BJ697">
        <v>67.829116821289063</v>
      </c>
      <c r="BK697">
        <v>69.016639709472656</v>
      </c>
      <c r="BL697">
        <v>70.973464965820313</v>
      </c>
      <c r="BM697">
        <v>75.495521545410156</v>
      </c>
      <c r="BN697">
        <v>77.254203796386719</v>
      </c>
      <c r="BO697">
        <v>79.00347900390625</v>
      </c>
      <c r="BP697">
        <v>78.520126342773437</v>
      </c>
      <c r="BQ697">
        <v>80.920265197753906</v>
      </c>
      <c r="BR697">
        <v>83.66302490234375</v>
      </c>
      <c r="BS697">
        <v>84.211753845214844</v>
      </c>
      <c r="BT697">
        <v>83.454513549804688</v>
      </c>
      <c r="BU697">
        <v>81.97332763671875</v>
      </c>
      <c r="BV697">
        <v>80.560890197753906</v>
      </c>
      <c r="BW697">
        <v>81.021812438964844</v>
      </c>
      <c r="BX697">
        <v>76.706100463867188</v>
      </c>
      <c r="BY697">
        <v>74.233116149902344</v>
      </c>
      <c r="BZ697">
        <v>72.988906860351562</v>
      </c>
      <c r="CA697">
        <v>71.81536865234375</v>
      </c>
      <c r="CB697">
        <v>71.780632019042969</v>
      </c>
      <c r="CC697">
        <v>0.25810158252716064</v>
      </c>
      <c r="CD697">
        <v>0.20700794458389282</v>
      </c>
      <c r="CE697">
        <v>0.17335903644561768</v>
      </c>
      <c r="CF697">
        <v>0.2271336168050766</v>
      </c>
      <c r="CG697">
        <v>0.27890628576278687</v>
      </c>
      <c r="CH697">
        <v>0.34298330545425415</v>
      </c>
      <c r="CI697">
        <v>0.30168271064758301</v>
      </c>
      <c r="CJ697">
        <v>0.29366052150726318</v>
      </c>
      <c r="CK697">
        <v>0.15798500180244446</v>
      </c>
      <c r="CL697">
        <v>0.28968077898025513</v>
      </c>
      <c r="CM697">
        <v>0.27251759171485901</v>
      </c>
      <c r="CN697">
        <v>0.26314693689346313</v>
      </c>
      <c r="CO697">
        <v>0.24131713807582855</v>
      </c>
      <c r="CP697">
        <v>0.22942879796028137</v>
      </c>
      <c r="CQ697">
        <v>0.24379242956638336</v>
      </c>
      <c r="CR697">
        <v>0.32772371172904968</v>
      </c>
      <c r="CS697">
        <v>0.2695871889591217</v>
      </c>
      <c r="CT697">
        <v>0.27507591247558594</v>
      </c>
      <c r="CU697">
        <v>0.31855660676956177</v>
      </c>
      <c r="CV697">
        <v>0.35416144132614136</v>
      </c>
      <c r="CW697">
        <v>0.38085845112800598</v>
      </c>
      <c r="CX697">
        <v>0.40080052614212036</v>
      </c>
      <c r="CY697">
        <v>0.35747677087783813</v>
      </c>
      <c r="CZ697">
        <v>0.31284427642822266</v>
      </c>
    </row>
    <row r="698" spans="1:104" x14ac:dyDescent="0.25">
      <c r="A698" t="s">
        <v>833</v>
      </c>
      <c r="B698" t="s">
        <v>169</v>
      </c>
      <c r="C698" t="s">
        <v>26</v>
      </c>
      <c r="D698" t="s">
        <v>183</v>
      </c>
      <c r="E698" t="s">
        <v>183</v>
      </c>
      <c r="F698">
        <v>2025</v>
      </c>
      <c r="G698" t="s">
        <v>177</v>
      </c>
      <c r="H698">
        <v>8</v>
      </c>
      <c r="I698">
        <v>29.329746246337891</v>
      </c>
      <c r="J698">
        <v>28.294878005981445</v>
      </c>
      <c r="K698">
        <v>27.629579544067383</v>
      </c>
      <c r="L698">
        <v>27.502683639526367</v>
      </c>
      <c r="M698">
        <v>28.603507995605469</v>
      </c>
      <c r="N698">
        <v>31.48933219909668</v>
      </c>
      <c r="O698">
        <v>35.184955596923828</v>
      </c>
      <c r="P698">
        <v>39.137298583984375</v>
      </c>
      <c r="Q698">
        <v>43.223949432373047</v>
      </c>
      <c r="R698">
        <v>46.54229736328125</v>
      </c>
      <c r="S698">
        <v>49.291515350341797</v>
      </c>
      <c r="T698">
        <v>50.686515808105469</v>
      </c>
      <c r="U698">
        <v>51.356483459472656</v>
      </c>
      <c r="V698">
        <v>51.758876800537109</v>
      </c>
      <c r="W698">
        <v>51.539127349853516</v>
      </c>
      <c r="X698">
        <v>50.440250396728516</v>
      </c>
      <c r="Y698">
        <v>48.605121612548828</v>
      </c>
      <c r="Z698">
        <v>46.007740020751953</v>
      </c>
      <c r="AA698">
        <v>42.546833038330078</v>
      </c>
      <c r="AB698">
        <v>40.997585296630859</v>
      </c>
      <c r="AC698">
        <v>39.809188842773437</v>
      </c>
      <c r="AD698">
        <v>37.224704742431641</v>
      </c>
      <c r="AE698">
        <v>34.241626739501953</v>
      </c>
      <c r="AF698">
        <v>31.736406326293945</v>
      </c>
      <c r="AG698">
        <v>-2.1387827291619033E-4</v>
      </c>
      <c r="AH698">
        <v>4.9674339592456818E-2</v>
      </c>
      <c r="AI698">
        <v>2.8539268299937248E-2</v>
      </c>
      <c r="AJ698">
        <v>5.9340216219425201E-2</v>
      </c>
      <c r="AK698">
        <v>1.4317238703370094E-2</v>
      </c>
      <c r="AL698">
        <v>4.4891368597745895E-2</v>
      </c>
      <c r="AM698">
        <v>-0.128352090716362</v>
      </c>
      <c r="AN698">
        <v>2.8690667822957039E-2</v>
      </c>
      <c r="AO698">
        <v>0.13252229988574982</v>
      </c>
      <c r="AP698">
        <v>0.17136408388614655</v>
      </c>
      <c r="AQ698">
        <v>0.46922028064727783</v>
      </c>
      <c r="AR698">
        <v>1.8996192216873169</v>
      </c>
      <c r="AS698">
        <v>1.9236047267913818</v>
      </c>
      <c r="AT698">
        <v>1.8072390556335449</v>
      </c>
      <c r="AU698">
        <v>1.7415506839752197</v>
      </c>
      <c r="AV698">
        <v>1.7816643714904785</v>
      </c>
      <c r="AW698">
        <v>1.7721765041351318</v>
      </c>
      <c r="AX698">
        <v>1.5717164278030396</v>
      </c>
      <c r="AY698">
        <v>0.55460214614868164</v>
      </c>
      <c r="AZ698">
        <v>0.35849621891975403</v>
      </c>
      <c r="BA698">
        <v>0.26032131910324097</v>
      </c>
      <c r="BB698">
        <v>0.18133659660816193</v>
      </c>
      <c r="BC698">
        <v>0.19204075634479523</v>
      </c>
      <c r="BD698">
        <v>0.19439035654067993</v>
      </c>
      <c r="BE698">
        <v>70.821945190429688</v>
      </c>
      <c r="BF698">
        <v>70.823150634765625</v>
      </c>
      <c r="BG698">
        <v>70.085220336914063</v>
      </c>
      <c r="BH698">
        <v>69.835220336914062</v>
      </c>
      <c r="BI698">
        <v>69.322189331054688</v>
      </c>
      <c r="BJ698">
        <v>69.084259033203125</v>
      </c>
      <c r="BK698">
        <v>69.096328735351563</v>
      </c>
      <c r="BL698">
        <v>71.223442077636719</v>
      </c>
      <c r="BM698">
        <v>76.080520629882812</v>
      </c>
      <c r="BN698">
        <v>80.507606506347656</v>
      </c>
      <c r="BO698">
        <v>85.399681091308594</v>
      </c>
      <c r="BP698">
        <v>87.102363586425781</v>
      </c>
      <c r="BQ698">
        <v>88.81591796875</v>
      </c>
      <c r="BR698">
        <v>87.614204406738281</v>
      </c>
      <c r="BS698">
        <v>88.600677490234375</v>
      </c>
      <c r="BT698">
        <v>88.637855529785156</v>
      </c>
      <c r="BU698">
        <v>87.886894226074219</v>
      </c>
      <c r="BV698">
        <v>87.874824523925781</v>
      </c>
      <c r="BW698">
        <v>83.281745910644531</v>
      </c>
      <c r="BX698">
        <v>80.330520629882813</v>
      </c>
      <c r="BY698">
        <v>76.44036865234375</v>
      </c>
      <c r="BZ698">
        <v>74.474891662597656</v>
      </c>
      <c r="CA698">
        <v>73.736961364746094</v>
      </c>
      <c r="CB698">
        <v>73.69012451171875</v>
      </c>
      <c r="CC698">
        <v>0.26389142870903015</v>
      </c>
      <c r="CD698">
        <v>0.21107067167758942</v>
      </c>
      <c r="CE698">
        <v>0.17688417434692383</v>
      </c>
      <c r="CF698">
        <v>0.23157975077629089</v>
      </c>
      <c r="CG698">
        <v>0.28446590900421143</v>
      </c>
      <c r="CH698">
        <v>0.35215622186660767</v>
      </c>
      <c r="CI698">
        <v>0.31054738163948059</v>
      </c>
      <c r="CJ698">
        <v>0.30072236061096191</v>
      </c>
      <c r="CK698">
        <v>0.16349741816520691</v>
      </c>
      <c r="CL698">
        <v>0.3017723560333252</v>
      </c>
      <c r="CM698">
        <v>0.28616178035736084</v>
      </c>
      <c r="CN698">
        <v>0.2777239978313446</v>
      </c>
      <c r="CO698">
        <v>0.25512209534645081</v>
      </c>
      <c r="CP698">
        <v>0.24242702126502991</v>
      </c>
      <c r="CQ698">
        <v>0.2577100396156311</v>
      </c>
      <c r="CR698">
        <v>0.343729168176651</v>
      </c>
      <c r="CS698">
        <v>0.28080266714096069</v>
      </c>
      <c r="CT698">
        <v>0.28801688551902771</v>
      </c>
      <c r="CU698">
        <v>0.33379575610160828</v>
      </c>
      <c r="CV698">
        <v>0.37283980846405029</v>
      </c>
      <c r="CW698">
        <v>0.39576363563537598</v>
      </c>
      <c r="CX698">
        <v>0.41422641277313232</v>
      </c>
      <c r="CY698">
        <v>0.36832937598228455</v>
      </c>
      <c r="CZ698">
        <v>0.32168862223625183</v>
      </c>
    </row>
    <row r="699" spans="1:104" x14ac:dyDescent="0.25">
      <c r="A699" t="s">
        <v>834</v>
      </c>
      <c r="B699" t="s">
        <v>169</v>
      </c>
      <c r="C699" t="s">
        <v>26</v>
      </c>
      <c r="D699" t="s">
        <v>183</v>
      </c>
      <c r="E699" t="s">
        <v>183</v>
      </c>
      <c r="F699">
        <v>2025</v>
      </c>
      <c r="G699" t="s">
        <v>178</v>
      </c>
      <c r="H699">
        <v>9</v>
      </c>
      <c r="I699">
        <v>30.219554901123047</v>
      </c>
      <c r="J699">
        <v>29.177474975585938</v>
      </c>
      <c r="K699">
        <v>28.516216278076172</v>
      </c>
      <c r="L699">
        <v>28.451028823852539</v>
      </c>
      <c r="M699">
        <v>29.740716934204102</v>
      </c>
      <c r="N699">
        <v>32.889202117919922</v>
      </c>
      <c r="O699">
        <v>37.376712799072266</v>
      </c>
      <c r="P699">
        <v>41.600685119628906</v>
      </c>
      <c r="Q699">
        <v>46.791675567626953</v>
      </c>
      <c r="R699">
        <v>51.037101745605469</v>
      </c>
      <c r="S699">
        <v>54.212543487548828</v>
      </c>
      <c r="T699">
        <v>55.856521606445312</v>
      </c>
      <c r="U699">
        <v>56.462337493896484</v>
      </c>
      <c r="V699">
        <v>56.708972930908203</v>
      </c>
      <c r="W699">
        <v>56.202533721923828</v>
      </c>
      <c r="X699">
        <v>54.51318359375</v>
      </c>
      <c r="Y699">
        <v>51.879379272460938</v>
      </c>
      <c r="Z699">
        <v>48.851558685302734</v>
      </c>
      <c r="AA699">
        <v>45.258308410644531</v>
      </c>
      <c r="AB699">
        <v>44.237003326416016</v>
      </c>
      <c r="AC699">
        <v>41.876747131347656</v>
      </c>
      <c r="AD699">
        <v>38.806396484375</v>
      </c>
      <c r="AE699">
        <v>35.477252960205078</v>
      </c>
      <c r="AF699">
        <v>32.843315124511719</v>
      </c>
      <c r="AG699">
        <v>1.144048385322094E-2</v>
      </c>
      <c r="AH699">
        <v>5.0077546387910843E-2</v>
      </c>
      <c r="AI699">
        <v>4.1658982634544373E-2</v>
      </c>
      <c r="AJ699">
        <v>7.869672030210495E-2</v>
      </c>
      <c r="AK699">
        <v>4.9010660499334335E-2</v>
      </c>
      <c r="AL699">
        <v>0.11767517030239105</v>
      </c>
      <c r="AM699">
        <v>-7.3827013373374939E-2</v>
      </c>
      <c r="AN699">
        <v>0.13854387402534485</v>
      </c>
      <c r="AO699">
        <v>0.2350894957780838</v>
      </c>
      <c r="AP699">
        <v>0.22951488196849823</v>
      </c>
      <c r="AQ699">
        <v>0.55777359008789063</v>
      </c>
      <c r="AR699">
        <v>2.1744515895843506</v>
      </c>
      <c r="AS699">
        <v>2.2168824672698975</v>
      </c>
      <c r="AT699">
        <v>2.07454514503479</v>
      </c>
      <c r="AU699">
        <v>1.9876754283905029</v>
      </c>
      <c r="AV699">
        <v>2.0613236427307129</v>
      </c>
      <c r="AW699">
        <v>2.0208654403686523</v>
      </c>
      <c r="AX699">
        <v>1.8255127668380737</v>
      </c>
      <c r="AY699">
        <v>0.73580509424209595</v>
      </c>
      <c r="AZ699">
        <v>0.46962100267410278</v>
      </c>
      <c r="BA699">
        <v>0.32090353965759277</v>
      </c>
      <c r="BB699">
        <v>0.23669891059398651</v>
      </c>
      <c r="BC699">
        <v>0.2454773336648941</v>
      </c>
      <c r="BD699">
        <v>0.23606480658054352</v>
      </c>
      <c r="BE699">
        <v>73.346656799316406</v>
      </c>
      <c r="BF699">
        <v>73.286247253417969</v>
      </c>
      <c r="BG699">
        <v>72.048332214355469</v>
      </c>
      <c r="BH699">
        <v>72.036247253417969</v>
      </c>
      <c r="BI699">
        <v>72.7379150390625</v>
      </c>
      <c r="BJ699">
        <v>70.596656799316406</v>
      </c>
      <c r="BK699">
        <v>72.524162292480469</v>
      </c>
      <c r="BL699">
        <v>74.177505493164063</v>
      </c>
      <c r="BM699">
        <v>82.887535095214844</v>
      </c>
      <c r="BN699">
        <v>88.363372802734375</v>
      </c>
      <c r="BO699">
        <v>94.48046875</v>
      </c>
      <c r="BP699">
        <v>98.407974243164063</v>
      </c>
      <c r="BQ699">
        <v>98.976737976074219</v>
      </c>
      <c r="BR699">
        <v>96.573394775390625</v>
      </c>
      <c r="BS699">
        <v>95.444221496582031</v>
      </c>
      <c r="BT699">
        <v>93.065040588378906</v>
      </c>
      <c r="BU699">
        <v>93.613365173339844</v>
      </c>
      <c r="BV699">
        <v>93.387535095214844</v>
      </c>
      <c r="BW699">
        <v>89.496269226074219</v>
      </c>
      <c r="BX699">
        <v>84.855010986328125</v>
      </c>
      <c r="BY699">
        <v>80.713752746582031</v>
      </c>
      <c r="BZ699">
        <v>79.725837707519531</v>
      </c>
      <c r="CA699">
        <v>78.701675415039063</v>
      </c>
      <c r="CB699">
        <v>75.024162292480469</v>
      </c>
      <c r="CC699">
        <v>0.26314076781272888</v>
      </c>
      <c r="CD699">
        <v>0.2104487419128418</v>
      </c>
      <c r="CE699">
        <v>0.17661775648593903</v>
      </c>
      <c r="CF699">
        <v>0.23175613582134247</v>
      </c>
      <c r="CG699">
        <v>0.28758090734481812</v>
      </c>
      <c r="CH699">
        <v>0.35725080966949463</v>
      </c>
      <c r="CI699">
        <v>0.32085064053535461</v>
      </c>
      <c r="CJ699">
        <v>0.3112633228302002</v>
      </c>
      <c r="CK699">
        <v>0.17292888462543488</v>
      </c>
      <c r="CL699">
        <v>0.32571080327033997</v>
      </c>
      <c r="CM699">
        <v>0.31080096960067749</v>
      </c>
      <c r="CN699">
        <v>0.30264386534690857</v>
      </c>
      <c r="CO699">
        <v>0.27774903178215027</v>
      </c>
      <c r="CP699">
        <v>0.26257020235061646</v>
      </c>
      <c r="CQ699">
        <v>0.27759450674057007</v>
      </c>
      <c r="CR699">
        <v>0.3666064441204071</v>
      </c>
      <c r="CS699">
        <v>0.29498887062072754</v>
      </c>
      <c r="CT699">
        <v>0.3013019859790802</v>
      </c>
      <c r="CU699">
        <v>0.34936466813087463</v>
      </c>
      <c r="CV699">
        <v>0.3927575945854187</v>
      </c>
      <c r="CW699">
        <v>0.40861400961875916</v>
      </c>
      <c r="CX699">
        <v>0.42295423150062561</v>
      </c>
      <c r="CY699">
        <v>0.3727932870388031</v>
      </c>
      <c r="CZ699">
        <v>0.32496070861816406</v>
      </c>
    </row>
    <row r="700" spans="1:104" x14ac:dyDescent="0.25">
      <c r="A700" t="s">
        <v>835</v>
      </c>
      <c r="B700" t="s">
        <v>169</v>
      </c>
      <c r="C700" t="s">
        <v>26</v>
      </c>
      <c r="D700" t="s">
        <v>183</v>
      </c>
      <c r="E700" t="s">
        <v>183</v>
      </c>
      <c r="F700">
        <v>2025</v>
      </c>
      <c r="G700" t="s">
        <v>179</v>
      </c>
      <c r="H700">
        <v>10</v>
      </c>
      <c r="I700">
        <v>28.228361129760742</v>
      </c>
      <c r="J700">
        <v>27.276241302490234</v>
      </c>
      <c r="K700">
        <v>26.651931762695313</v>
      </c>
      <c r="L700">
        <v>26.511926651000977</v>
      </c>
      <c r="M700">
        <v>27.548011779785156</v>
      </c>
      <c r="N700">
        <v>30.100505828857422</v>
      </c>
      <c r="O700">
        <v>34.184776306152344</v>
      </c>
      <c r="P700">
        <v>37.448917388916016</v>
      </c>
      <c r="Q700">
        <v>41.48114013671875</v>
      </c>
      <c r="R700">
        <v>45.104667663574219</v>
      </c>
      <c r="S700">
        <v>48.197254180908203</v>
      </c>
      <c r="T700">
        <v>50.1273193359375</v>
      </c>
      <c r="U700">
        <v>51.109664916992188</v>
      </c>
      <c r="V700">
        <v>51.89703369140625</v>
      </c>
      <c r="W700">
        <v>51.634490966796875</v>
      </c>
      <c r="X700">
        <v>50.131996154785156</v>
      </c>
      <c r="Y700">
        <v>47.688499450683594</v>
      </c>
      <c r="Z700">
        <v>44.673416137695313</v>
      </c>
      <c r="AA700">
        <v>42.416946411132813</v>
      </c>
      <c r="AB700">
        <v>40.759269714355469</v>
      </c>
      <c r="AC700">
        <v>38.483844757080078</v>
      </c>
      <c r="AD700">
        <v>35.73046875</v>
      </c>
      <c r="AE700">
        <v>32.799983978271484</v>
      </c>
      <c r="AF700">
        <v>30.427036285400391</v>
      </c>
      <c r="AG700">
        <v>-5.1540667191147804E-3</v>
      </c>
      <c r="AH700">
        <v>4.8652566969394684E-2</v>
      </c>
      <c r="AI700">
        <v>2.2487251088023186E-2</v>
      </c>
      <c r="AJ700">
        <v>5.0029128789901733E-2</v>
      </c>
      <c r="AK700">
        <v>-3.481777966953814E-4</v>
      </c>
      <c r="AL700">
        <v>1.3855668716132641E-2</v>
      </c>
      <c r="AM700">
        <v>-0.14978991448879242</v>
      </c>
      <c r="AN700">
        <v>-1.6179850324988365E-2</v>
      </c>
      <c r="AO700">
        <v>9.3128673732280731E-2</v>
      </c>
      <c r="AP700">
        <v>0.15360674262046814</v>
      </c>
      <c r="AQ700">
        <v>0.45390436053276062</v>
      </c>
      <c r="AR700">
        <v>1.8797881603240967</v>
      </c>
      <c r="AS700">
        <v>1.9016832113265991</v>
      </c>
      <c r="AT700">
        <v>1.7989791631698608</v>
      </c>
      <c r="AU700">
        <v>1.7309221029281616</v>
      </c>
      <c r="AV700">
        <v>1.7372283935546875</v>
      </c>
      <c r="AW700">
        <v>1.7068396806716919</v>
      </c>
      <c r="AX700">
        <v>1.4840880632400513</v>
      </c>
      <c r="AY700">
        <v>0.49396580457687378</v>
      </c>
      <c r="AZ700">
        <v>0.32074415683746338</v>
      </c>
      <c r="BA700">
        <v>0.23441927134990692</v>
      </c>
      <c r="BB700">
        <v>0.15547534823417664</v>
      </c>
      <c r="BC700">
        <v>0.16617333889007568</v>
      </c>
      <c r="BD700">
        <v>0.17404980957508087</v>
      </c>
      <c r="BE700">
        <v>70.121650695800781</v>
      </c>
      <c r="BF700">
        <v>68.407928466796875</v>
      </c>
      <c r="BG700">
        <v>69.072311401367188</v>
      </c>
      <c r="BH700">
        <v>68.585617065429687</v>
      </c>
      <c r="BI700">
        <v>66.883987426757813</v>
      </c>
      <c r="BJ700">
        <v>66.633987426757813</v>
      </c>
      <c r="BK700">
        <v>67.560462951660156</v>
      </c>
      <c r="BL700">
        <v>67.585617065429688</v>
      </c>
      <c r="BM700">
        <v>74.019996643066406</v>
      </c>
      <c r="BN700">
        <v>78.721138000488281</v>
      </c>
      <c r="BO700">
        <v>82.936553955078125</v>
      </c>
      <c r="BP700">
        <v>83.543701171875</v>
      </c>
      <c r="BQ700">
        <v>84.033050537109375</v>
      </c>
      <c r="BR700">
        <v>85.021202087402344</v>
      </c>
      <c r="BS700">
        <v>84.733955383300781</v>
      </c>
      <c r="BT700">
        <v>85.423728942871094</v>
      </c>
      <c r="BU700">
        <v>84.734916687011719</v>
      </c>
      <c r="BV700">
        <v>81.341827392578125</v>
      </c>
      <c r="BW700">
        <v>77.664863586425781</v>
      </c>
      <c r="BX700">
        <v>73.822319030761719</v>
      </c>
      <c r="BY700">
        <v>72.347709655761719</v>
      </c>
      <c r="BZ700">
        <v>69.932357788085938</v>
      </c>
      <c r="CA700">
        <v>68.70654296875</v>
      </c>
      <c r="CB700">
        <v>68.194450378417969</v>
      </c>
      <c r="CC700">
        <v>0.26204347610473633</v>
      </c>
      <c r="CD700">
        <v>0.20943789184093475</v>
      </c>
      <c r="CE700">
        <v>0.17530587315559387</v>
      </c>
      <c r="CF700">
        <v>0.22881563007831573</v>
      </c>
      <c r="CG700">
        <v>0.28104081749916077</v>
      </c>
      <c r="CH700">
        <v>0.34279170632362366</v>
      </c>
      <c r="CI700">
        <v>0.30697205662727356</v>
      </c>
      <c r="CJ700">
        <v>0.29777118563652039</v>
      </c>
      <c r="CK700">
        <v>0.16336183249950409</v>
      </c>
      <c r="CL700">
        <v>0.30421632528305054</v>
      </c>
      <c r="CM700">
        <v>0.29091754555702209</v>
      </c>
      <c r="CN700">
        <v>0.284656822681427</v>
      </c>
      <c r="CO700">
        <v>0.2619062066078186</v>
      </c>
      <c r="CP700">
        <v>0.25075998902320862</v>
      </c>
      <c r="CQ700">
        <v>0.26610678434371948</v>
      </c>
      <c r="CR700">
        <v>0.35212606191635132</v>
      </c>
      <c r="CS700">
        <v>0.2841210663318634</v>
      </c>
      <c r="CT700">
        <v>0.28927317261695862</v>
      </c>
      <c r="CU700">
        <v>0.33868739008903503</v>
      </c>
      <c r="CV700">
        <v>0.37562817335128784</v>
      </c>
      <c r="CW700">
        <v>0.391987144947052</v>
      </c>
      <c r="CX700">
        <v>0.40671584010124207</v>
      </c>
      <c r="CY700">
        <v>0.36226627230644226</v>
      </c>
      <c r="CZ700">
        <v>0.31802374124526978</v>
      </c>
    </row>
    <row r="701" spans="1:104" x14ac:dyDescent="0.25">
      <c r="A701" t="s">
        <v>836</v>
      </c>
      <c r="B701" t="s">
        <v>169</v>
      </c>
      <c r="C701" t="s">
        <v>26</v>
      </c>
      <c r="D701" t="s">
        <v>183</v>
      </c>
      <c r="E701" t="s">
        <v>183</v>
      </c>
      <c r="F701">
        <v>2025</v>
      </c>
      <c r="G701" t="s">
        <v>180</v>
      </c>
      <c r="H701">
        <v>11</v>
      </c>
      <c r="I701">
        <v>25.936712265014648</v>
      </c>
      <c r="J701">
        <v>25.191509246826172</v>
      </c>
      <c r="K701">
        <v>24.724838256835938</v>
      </c>
      <c r="L701">
        <v>24.725961685180664</v>
      </c>
      <c r="M701">
        <v>25.776905059814453</v>
      </c>
      <c r="N701">
        <v>28.122188568115234</v>
      </c>
      <c r="O701">
        <v>31.20501708984375</v>
      </c>
      <c r="P701">
        <v>34.375698089599609</v>
      </c>
      <c r="Q701">
        <v>37.811683654785156</v>
      </c>
      <c r="R701">
        <v>40.634765625</v>
      </c>
      <c r="S701">
        <v>43.014575958251953</v>
      </c>
      <c r="T701">
        <v>44.350028991699219</v>
      </c>
      <c r="U701">
        <v>45.035041809082031</v>
      </c>
      <c r="V701">
        <v>45.627323150634766</v>
      </c>
      <c r="W701">
        <v>45.256824493408203</v>
      </c>
      <c r="X701">
        <v>43.672096252441406</v>
      </c>
      <c r="Y701">
        <v>41.891201019287109</v>
      </c>
      <c r="Z701">
        <v>40.837802886962891</v>
      </c>
      <c r="AA701">
        <v>37.950901031494141</v>
      </c>
      <c r="AB701">
        <v>35.937248229980469</v>
      </c>
      <c r="AC701">
        <v>34.237453460693359</v>
      </c>
      <c r="AD701">
        <v>32.021934509277344</v>
      </c>
      <c r="AE701">
        <v>29.596302032470703</v>
      </c>
      <c r="AF701">
        <v>27.646778106689453</v>
      </c>
      <c r="AG701">
        <v>-1.768394373357296E-2</v>
      </c>
      <c r="AH701">
        <v>4.4758602976799011E-2</v>
      </c>
      <c r="AI701">
        <v>6.4634918235242367E-3</v>
      </c>
      <c r="AJ701">
        <v>2.5662956759333611E-2</v>
      </c>
      <c r="AK701">
        <v>-3.8306280970573425E-2</v>
      </c>
      <c r="AL701">
        <v>-6.43739253282547E-2</v>
      </c>
      <c r="AM701">
        <v>-0.20112103223800659</v>
      </c>
      <c r="AN701">
        <v>-0.13148884475231171</v>
      </c>
      <c r="AO701">
        <v>-1.2869223020970821E-2</v>
      </c>
      <c r="AP701">
        <v>9.6592403948307037E-2</v>
      </c>
      <c r="AQ701">
        <v>0.37004378437995911</v>
      </c>
      <c r="AR701">
        <v>1.6123477220535278</v>
      </c>
      <c r="AS701">
        <v>1.6115260124206543</v>
      </c>
      <c r="AT701">
        <v>1.5222140550613403</v>
      </c>
      <c r="AU701">
        <v>1.4641032218933105</v>
      </c>
      <c r="AV701">
        <v>1.4117493629455566</v>
      </c>
      <c r="AW701">
        <v>1.3920544385910034</v>
      </c>
      <c r="AX701">
        <v>1.1848978996276855</v>
      </c>
      <c r="AY701">
        <v>0.28526946902275085</v>
      </c>
      <c r="AZ701">
        <v>0.19430576264858246</v>
      </c>
      <c r="BA701">
        <v>0.15959569811820984</v>
      </c>
      <c r="BB701">
        <v>8.8779672980308533E-2</v>
      </c>
      <c r="BC701">
        <v>9.8658852279186249E-2</v>
      </c>
      <c r="BD701">
        <v>0.11818472295999527</v>
      </c>
      <c r="BE701">
        <v>59.979728698730469</v>
      </c>
      <c r="BF701">
        <v>59.706489562988281</v>
      </c>
      <c r="BG701">
        <v>58.9073486328125</v>
      </c>
      <c r="BH701">
        <v>58.632411956787109</v>
      </c>
      <c r="BI701">
        <v>58.407833099365234</v>
      </c>
      <c r="BJ701">
        <v>57.168968200683594</v>
      </c>
      <c r="BK701">
        <v>57.823348999023438</v>
      </c>
      <c r="BL701">
        <v>60.274692535400391</v>
      </c>
      <c r="BM701">
        <v>67.569168090820312</v>
      </c>
      <c r="BN701">
        <v>75.173202514648437</v>
      </c>
      <c r="BO701">
        <v>78.769309997558594</v>
      </c>
      <c r="BP701">
        <v>81.805366516113281</v>
      </c>
      <c r="BQ701">
        <v>84.269065856933594</v>
      </c>
      <c r="BR701">
        <v>83.581520080566406</v>
      </c>
      <c r="BS701">
        <v>83.403167724609375</v>
      </c>
      <c r="BT701">
        <v>82.926651000976563</v>
      </c>
      <c r="BU701">
        <v>80.463203430175781</v>
      </c>
      <c r="BV701">
        <v>75.322380065917969</v>
      </c>
      <c r="BW701">
        <v>69.9925537109375</v>
      </c>
      <c r="BX701">
        <v>65.730453491210938</v>
      </c>
      <c r="BY701">
        <v>64.754661560058594</v>
      </c>
      <c r="BZ701">
        <v>61.790000915527344</v>
      </c>
      <c r="CA701">
        <v>60.7427978515625</v>
      </c>
      <c r="CB701">
        <v>59.255146026611328</v>
      </c>
      <c r="CC701">
        <v>0.25567689538002014</v>
      </c>
      <c r="CD701">
        <v>0.20463728904724121</v>
      </c>
      <c r="CE701">
        <v>0.17184224724769592</v>
      </c>
      <c r="CF701">
        <v>0.22542433440685272</v>
      </c>
      <c r="CG701">
        <v>0.27790895104408264</v>
      </c>
      <c r="CH701">
        <v>0.33670830726623535</v>
      </c>
      <c r="CI701">
        <v>0.29833045601844788</v>
      </c>
      <c r="CJ701">
        <v>0.29234272241592407</v>
      </c>
      <c r="CK701">
        <v>0.15973952412605286</v>
      </c>
      <c r="CL701">
        <v>0.29610979557037354</v>
      </c>
      <c r="CM701">
        <v>0.28189301490783691</v>
      </c>
      <c r="CN701">
        <v>0.27436563372612</v>
      </c>
      <c r="CO701">
        <v>0.25253117084503174</v>
      </c>
      <c r="CP701">
        <v>0.24204100668430328</v>
      </c>
      <c r="CQ701">
        <v>0.25695198774337769</v>
      </c>
      <c r="CR701">
        <v>0.33880329132080078</v>
      </c>
      <c r="CS701">
        <v>0.27369892597198486</v>
      </c>
      <c r="CT701">
        <v>0.28078567981719971</v>
      </c>
      <c r="CU701">
        <v>0.32199802994728088</v>
      </c>
      <c r="CV701">
        <v>0.35429468750953674</v>
      </c>
      <c r="CW701">
        <v>0.3750339150428772</v>
      </c>
      <c r="CX701">
        <v>0.39257189631462097</v>
      </c>
      <c r="CY701">
        <v>0.35015860199928284</v>
      </c>
      <c r="CZ701">
        <v>0.30834397673606873</v>
      </c>
    </row>
    <row r="702" spans="1:104" x14ac:dyDescent="0.25">
      <c r="A702" t="s">
        <v>837</v>
      </c>
      <c r="B702" t="s">
        <v>169</v>
      </c>
      <c r="C702" t="s">
        <v>26</v>
      </c>
      <c r="D702" t="s">
        <v>183</v>
      </c>
      <c r="E702" t="s">
        <v>183</v>
      </c>
      <c r="F702">
        <v>2025</v>
      </c>
      <c r="G702" t="s">
        <v>181</v>
      </c>
      <c r="H702">
        <v>12</v>
      </c>
      <c r="I702">
        <v>23.338333129882813</v>
      </c>
      <c r="J702">
        <v>22.820358276367188</v>
      </c>
      <c r="K702">
        <v>22.616661071777344</v>
      </c>
      <c r="L702">
        <v>22.736171722412109</v>
      </c>
      <c r="M702">
        <v>23.782176971435547</v>
      </c>
      <c r="N702">
        <v>26.049369812011719</v>
      </c>
      <c r="O702">
        <v>29.021108627319336</v>
      </c>
      <c r="P702">
        <v>31.706249237060547</v>
      </c>
      <c r="Q702">
        <v>33.632854461669922</v>
      </c>
      <c r="R702">
        <v>34.28436279296875</v>
      </c>
      <c r="S702">
        <v>34.444686889648438</v>
      </c>
      <c r="T702">
        <v>34.0274658203125</v>
      </c>
      <c r="U702">
        <v>33.543418884277344</v>
      </c>
      <c r="V702">
        <v>33.15228271484375</v>
      </c>
      <c r="W702">
        <v>32.614616394042969</v>
      </c>
      <c r="X702">
        <v>31.811641693115234</v>
      </c>
      <c r="Y702">
        <v>31.583385467529297</v>
      </c>
      <c r="Z702">
        <v>32.615909576416016</v>
      </c>
      <c r="AA702">
        <v>31.868877410888672</v>
      </c>
      <c r="AB702">
        <v>30.580760955810547</v>
      </c>
      <c r="AC702">
        <v>29.404708862304688</v>
      </c>
      <c r="AD702">
        <v>27.960512161254883</v>
      </c>
      <c r="AE702">
        <v>26.127490997314453</v>
      </c>
      <c r="AF702">
        <v>24.682590484619141</v>
      </c>
      <c r="AG702">
        <v>-5.7579793035984039E-2</v>
      </c>
      <c r="AH702">
        <v>3.9282172918319702E-2</v>
      </c>
      <c r="AI702">
        <v>-4.1529256850481033E-2</v>
      </c>
      <c r="AJ702">
        <v>-4.5901376754045486E-2</v>
      </c>
      <c r="AK702">
        <v>-0.15971879661083221</v>
      </c>
      <c r="AL702">
        <v>-0.3117372989654541</v>
      </c>
      <c r="AM702">
        <v>-0.39241772890090942</v>
      </c>
      <c r="AN702">
        <v>-0.49458584189414978</v>
      </c>
      <c r="AO702">
        <v>-0.32204735279083252</v>
      </c>
      <c r="AP702">
        <v>-5.5289119482040405E-2</v>
      </c>
      <c r="AQ702">
        <v>0.15962447226047516</v>
      </c>
      <c r="AR702">
        <v>0.97858822345733643</v>
      </c>
      <c r="AS702">
        <v>0.90023815631866455</v>
      </c>
      <c r="AT702">
        <v>0.82415664196014404</v>
      </c>
      <c r="AU702">
        <v>0.79017078876495361</v>
      </c>
      <c r="AV702">
        <v>0.62733232975006104</v>
      </c>
      <c r="AW702">
        <v>0.64371693134307861</v>
      </c>
      <c r="AX702">
        <v>0.43364816904067993</v>
      </c>
      <c r="AY702">
        <v>-0.24901869893074036</v>
      </c>
      <c r="AZ702">
        <v>-0.12053892016410828</v>
      </c>
      <c r="BA702">
        <v>-2.7636226266622543E-2</v>
      </c>
      <c r="BB702">
        <v>-9.167749434709549E-2</v>
      </c>
      <c r="BC702">
        <v>-8.3671502768993378E-2</v>
      </c>
      <c r="BD702">
        <v>-2.8946971520781517E-2</v>
      </c>
      <c r="BE702">
        <v>47.431713104248047</v>
      </c>
      <c r="BF702">
        <v>46.931713104248047</v>
      </c>
      <c r="BG702">
        <v>45.480171203613281</v>
      </c>
      <c r="BH702">
        <v>45.205944061279297</v>
      </c>
      <c r="BI702">
        <v>45.431713104248047</v>
      </c>
      <c r="BJ702">
        <v>45.383255004882813</v>
      </c>
      <c r="BK702">
        <v>44.431716918945313</v>
      </c>
      <c r="BL702">
        <v>45.407485961914063</v>
      </c>
      <c r="BM702">
        <v>47.859031677246094</v>
      </c>
      <c r="BN702">
        <v>50.822685241699219</v>
      </c>
      <c r="BO702">
        <v>53.012115478515625</v>
      </c>
      <c r="BP702">
        <v>53.286342620849609</v>
      </c>
      <c r="BQ702">
        <v>54.048458099365234</v>
      </c>
      <c r="BR702">
        <v>55.048458099365234</v>
      </c>
      <c r="BS702">
        <v>55.975772857666016</v>
      </c>
      <c r="BT702">
        <v>55.060569763183594</v>
      </c>
      <c r="BU702">
        <v>54.322685241699219</v>
      </c>
      <c r="BV702">
        <v>50.943828582763672</v>
      </c>
      <c r="BW702">
        <v>49.443828582763672</v>
      </c>
      <c r="BX702">
        <v>48.730171203613281</v>
      </c>
      <c r="BY702">
        <v>46.8028564453125</v>
      </c>
      <c r="BZ702">
        <v>47.955947875976562</v>
      </c>
      <c r="CA702">
        <v>46.242286682128906</v>
      </c>
      <c r="CB702">
        <v>45.516513824462891</v>
      </c>
      <c r="CC702">
        <v>0.32005822658538818</v>
      </c>
      <c r="CD702">
        <v>0.25757607817649841</v>
      </c>
      <c r="CE702">
        <v>0.21858197450637817</v>
      </c>
      <c r="CF702">
        <v>0.28711840510368347</v>
      </c>
      <c r="CG702">
        <v>0.35379266738891602</v>
      </c>
      <c r="CH702">
        <v>0.42743027210235596</v>
      </c>
      <c r="CI702">
        <v>0.38160869479179382</v>
      </c>
      <c r="CJ702">
        <v>0.36636108160018921</v>
      </c>
      <c r="CK702">
        <v>0.1938682347536087</v>
      </c>
      <c r="CL702">
        <v>0.34452918171882629</v>
      </c>
      <c r="CM702">
        <v>0.31370288133621216</v>
      </c>
      <c r="CN702">
        <v>0.29350870847702026</v>
      </c>
      <c r="CO702">
        <v>0.26389068365097046</v>
      </c>
      <c r="CP702">
        <v>0.24661967158317566</v>
      </c>
      <c r="CQ702">
        <v>0.26053330302238464</v>
      </c>
      <c r="CR702">
        <v>0.35130196809768677</v>
      </c>
      <c r="CS702">
        <v>0.29634591937065125</v>
      </c>
      <c r="CT702">
        <v>0.32094505429267883</v>
      </c>
      <c r="CU702">
        <v>0.38359293341636658</v>
      </c>
      <c r="CV702">
        <v>0.42744255065917969</v>
      </c>
      <c r="CW702">
        <v>0.45436161756515503</v>
      </c>
      <c r="CX702">
        <v>0.48219603300094604</v>
      </c>
      <c r="CY702">
        <v>0.43154093623161316</v>
      </c>
      <c r="CZ702">
        <v>0.381111741065979</v>
      </c>
    </row>
    <row r="703" spans="1:104" x14ac:dyDescent="0.25">
      <c r="A703" t="s">
        <v>838</v>
      </c>
      <c r="B703" t="s">
        <v>169</v>
      </c>
      <c r="C703" t="s">
        <v>26</v>
      </c>
      <c r="D703" t="s">
        <v>183</v>
      </c>
      <c r="E703" t="s">
        <v>183</v>
      </c>
      <c r="F703">
        <v>2025</v>
      </c>
      <c r="G703" t="s">
        <v>182</v>
      </c>
      <c r="H703">
        <v>8</v>
      </c>
      <c r="I703">
        <v>29.231452941894531</v>
      </c>
      <c r="J703">
        <v>28.203804016113281</v>
      </c>
      <c r="K703">
        <v>27.542070388793945</v>
      </c>
      <c r="L703">
        <v>27.416595458984375</v>
      </c>
      <c r="M703">
        <v>28.509258270263672</v>
      </c>
      <c r="N703">
        <v>31.377176284790039</v>
      </c>
      <c r="O703">
        <v>35.058860778808594</v>
      </c>
      <c r="P703">
        <v>38.971107482910156</v>
      </c>
      <c r="Q703">
        <v>42.98956298828125</v>
      </c>
      <c r="R703">
        <v>46.235130310058594</v>
      </c>
      <c r="S703">
        <v>48.920555114746094</v>
      </c>
      <c r="T703">
        <v>50.28594970703125</v>
      </c>
      <c r="U703">
        <v>50.951763153076172</v>
      </c>
      <c r="V703">
        <v>51.367416381835938</v>
      </c>
      <c r="W703">
        <v>51.165431976318359</v>
      </c>
      <c r="X703">
        <v>50.083908081054688</v>
      </c>
      <c r="Y703">
        <v>48.278648376464844</v>
      </c>
      <c r="Z703">
        <v>45.706809997558594</v>
      </c>
      <c r="AA703">
        <v>42.295730590820313</v>
      </c>
      <c r="AB703">
        <v>40.769588470458984</v>
      </c>
      <c r="AC703">
        <v>39.608821868896484</v>
      </c>
      <c r="AD703">
        <v>37.051898956298828</v>
      </c>
      <c r="AE703">
        <v>34.089256286621094</v>
      </c>
      <c r="AF703">
        <v>31.599033355712891</v>
      </c>
      <c r="AG703">
        <v>-1.8585412763059139E-3</v>
      </c>
      <c r="AH703">
        <v>4.947807639837265E-2</v>
      </c>
      <c r="AI703">
        <v>2.66150813549757E-2</v>
      </c>
      <c r="AJ703">
        <v>5.6485205888748169E-2</v>
      </c>
      <c r="AK703">
        <v>9.4702253118157387E-3</v>
      </c>
      <c r="AL703">
        <v>3.4747276455163956E-2</v>
      </c>
      <c r="AM703">
        <v>-0.13597841560840607</v>
      </c>
      <c r="AN703">
        <v>1.380485761910677E-2</v>
      </c>
      <c r="AO703">
        <v>0.11931984126567841</v>
      </c>
      <c r="AP703">
        <v>0.16450950503349304</v>
      </c>
      <c r="AQ703">
        <v>0.45944014191627502</v>
      </c>
      <c r="AR703">
        <v>1.8716530799865723</v>
      </c>
      <c r="AS703">
        <v>1.8928500413894653</v>
      </c>
      <c r="AT703">
        <v>1.7788916826248169</v>
      </c>
      <c r="AU703">
        <v>1.715049147605896</v>
      </c>
      <c r="AV703">
        <v>1.7486088275909424</v>
      </c>
      <c r="AW703">
        <v>1.740100622177124</v>
      </c>
      <c r="AX703">
        <v>1.5381697416305542</v>
      </c>
      <c r="AY703">
        <v>0.53070354461669922</v>
      </c>
      <c r="AZ703">
        <v>0.34445402026176453</v>
      </c>
      <c r="BA703">
        <v>0.25211429595947266</v>
      </c>
      <c r="BB703">
        <v>0.17356520891189575</v>
      </c>
      <c r="BC703">
        <v>0.18424417078495026</v>
      </c>
      <c r="BD703">
        <v>0.18816736340522766</v>
      </c>
      <c r="BE703">
        <v>69.895370483398437</v>
      </c>
      <c r="BF703">
        <v>69.377143859863281</v>
      </c>
      <c r="BG703">
        <v>68.649894714355469</v>
      </c>
      <c r="BH703">
        <v>68.341804504394531</v>
      </c>
      <c r="BI703">
        <v>68.446342468261719</v>
      </c>
      <c r="BJ703">
        <v>67.610031127929688</v>
      </c>
      <c r="BK703">
        <v>68.391807556152344</v>
      </c>
      <c r="BL703">
        <v>71.156112670898438</v>
      </c>
      <c r="BM703">
        <v>77.00537109375</v>
      </c>
      <c r="BN703">
        <v>80.733222961425781</v>
      </c>
      <c r="BO703">
        <v>85.433761596679688</v>
      </c>
      <c r="BP703">
        <v>87.402130126953125</v>
      </c>
      <c r="BQ703">
        <v>88.644317626953125</v>
      </c>
      <c r="BR703">
        <v>88.618942260742188</v>
      </c>
      <c r="BS703">
        <v>88.238540649414063</v>
      </c>
      <c r="BT703">
        <v>87.645164489746094</v>
      </c>
      <c r="BU703">
        <v>87.35546875</v>
      </c>
      <c r="BV703">
        <v>86.5084228515625</v>
      </c>
      <c r="BW703">
        <v>83.838935852050781</v>
      </c>
      <c r="BX703">
        <v>80.186538696289063</v>
      </c>
      <c r="BY703">
        <v>76.528457641601562</v>
      </c>
      <c r="BZ703">
        <v>74.684425354003906</v>
      </c>
      <c r="CA703">
        <v>73.64105224609375</v>
      </c>
      <c r="CB703">
        <v>72.16290283203125</v>
      </c>
      <c r="CC703">
        <v>0.26379776000976563</v>
      </c>
      <c r="CD703">
        <v>0.21102495491504669</v>
      </c>
      <c r="CE703">
        <v>0.17684568464756012</v>
      </c>
      <c r="CF703">
        <v>0.23154404759407043</v>
      </c>
      <c r="CG703">
        <v>0.28431370854377747</v>
      </c>
      <c r="CH703">
        <v>0.35181888937950134</v>
      </c>
      <c r="CI703">
        <v>0.31030312180519104</v>
      </c>
      <c r="CJ703">
        <v>0.30040824413299561</v>
      </c>
      <c r="CK703">
        <v>0.16311952471733093</v>
      </c>
      <c r="CL703">
        <v>0.30055046081542969</v>
      </c>
      <c r="CM703">
        <v>0.28460234403610229</v>
      </c>
      <c r="CN703">
        <v>0.27606922388076782</v>
      </c>
      <c r="CO703">
        <v>0.2535722553730011</v>
      </c>
      <c r="CP703">
        <v>0.24105557799339294</v>
      </c>
      <c r="CQ703">
        <v>0.25636005401611328</v>
      </c>
      <c r="CR703">
        <v>0.34199634194374084</v>
      </c>
      <c r="CS703">
        <v>0.27953669428825378</v>
      </c>
      <c r="CT703">
        <v>0.2867911159992218</v>
      </c>
      <c r="CU703">
        <v>0.33267119526863098</v>
      </c>
      <c r="CV703">
        <v>0.37179458141326904</v>
      </c>
      <c r="CW703">
        <v>0.39493125677108765</v>
      </c>
      <c r="CX703">
        <v>0.41358527541160583</v>
      </c>
      <c r="CY703">
        <v>0.36779388785362244</v>
      </c>
      <c r="CZ703">
        <v>0.32123324275016785</v>
      </c>
    </row>
    <row r="704" spans="1:104" x14ac:dyDescent="0.25">
      <c r="A704" t="s">
        <v>2581</v>
      </c>
      <c r="B704" t="s">
        <v>169</v>
      </c>
      <c r="C704" t="s">
        <v>26</v>
      </c>
      <c r="D704" t="s">
        <v>183</v>
      </c>
      <c r="E704" t="s">
        <v>183</v>
      </c>
      <c r="F704">
        <v>2026</v>
      </c>
      <c r="G704" t="s">
        <v>170</v>
      </c>
      <c r="H704">
        <v>1</v>
      </c>
      <c r="I704">
        <v>22.9671630859375</v>
      </c>
      <c r="J704">
        <v>22.426200866699219</v>
      </c>
      <c r="K704">
        <v>22.319107055664062</v>
      </c>
      <c r="L704">
        <v>22.530580520629883</v>
      </c>
      <c r="M704">
        <v>23.75581169128418</v>
      </c>
      <c r="N704">
        <v>26.25193977355957</v>
      </c>
      <c r="O704">
        <v>30.134092330932617</v>
      </c>
      <c r="P704">
        <v>32.923988342285156</v>
      </c>
      <c r="Q704">
        <v>34.399341583251953</v>
      </c>
      <c r="R704">
        <v>34.351310729980469</v>
      </c>
      <c r="S704">
        <v>33.96624755859375</v>
      </c>
      <c r="T704">
        <v>33.038825988769531</v>
      </c>
      <c r="U704">
        <v>32.228061676025391</v>
      </c>
      <c r="V704">
        <v>31.497608184814453</v>
      </c>
      <c r="W704">
        <v>30.753534317016602</v>
      </c>
      <c r="X704">
        <v>30.137887954711914</v>
      </c>
      <c r="Y704">
        <v>30.124271392822266</v>
      </c>
      <c r="Z704">
        <v>31.565862655639648</v>
      </c>
      <c r="AA704">
        <v>31.377109527587891</v>
      </c>
      <c r="AB704">
        <v>30.201759338378906</v>
      </c>
      <c r="AC704">
        <v>29.091527938842773</v>
      </c>
      <c r="AD704">
        <v>27.713190078735352</v>
      </c>
      <c r="AE704">
        <v>25.935770034790039</v>
      </c>
      <c r="AF704">
        <v>24.570884704589844</v>
      </c>
      <c r="AG704">
        <v>-6.4221747219562531E-2</v>
      </c>
      <c r="AH704">
        <v>3.811819851398468E-2</v>
      </c>
      <c r="AI704">
        <v>-4.9564026296138763E-2</v>
      </c>
      <c r="AJ704">
        <v>-5.8244168758392334E-2</v>
      </c>
      <c r="AK704">
        <v>-0.18297313153743744</v>
      </c>
      <c r="AL704">
        <v>-0.36377304792404175</v>
      </c>
      <c r="AM704">
        <v>-0.44392469525337219</v>
      </c>
      <c r="AN704">
        <v>-0.58431422710418701</v>
      </c>
      <c r="AO704">
        <v>-0.38936311006546021</v>
      </c>
      <c r="AP704">
        <v>-8.2149118185043335E-2</v>
      </c>
      <c r="AQ704">
        <v>0.13548843562602997</v>
      </c>
      <c r="AR704">
        <v>0.92195588350296021</v>
      </c>
      <c r="AS704">
        <v>0.83044588565826416</v>
      </c>
      <c r="AT704">
        <v>0.75122076272964478</v>
      </c>
      <c r="AU704">
        <v>0.71393090486526489</v>
      </c>
      <c r="AV704">
        <v>0.52864569425582886</v>
      </c>
      <c r="AW704">
        <v>0.54351848363876343</v>
      </c>
      <c r="AX704">
        <v>0.32224759459495544</v>
      </c>
      <c r="AY704">
        <v>-0.34079968929290771</v>
      </c>
      <c r="AZ704">
        <v>-0.17398899793624878</v>
      </c>
      <c r="BA704">
        <v>-5.8756846934556961E-2</v>
      </c>
      <c r="BB704">
        <v>-0.12281782925128937</v>
      </c>
      <c r="BC704">
        <v>-0.1155683696269989</v>
      </c>
      <c r="BD704">
        <v>-5.4216418415307999E-2</v>
      </c>
      <c r="BE704">
        <v>42.492504119873047</v>
      </c>
      <c r="BF704">
        <v>40.577377319335938</v>
      </c>
      <c r="BG704">
        <v>39.851627349853516</v>
      </c>
      <c r="BH704">
        <v>39.778877258300781</v>
      </c>
      <c r="BI704">
        <v>38.979648590087891</v>
      </c>
      <c r="BJ704">
        <v>38.706611633300781</v>
      </c>
      <c r="BK704">
        <v>38.681392669677734</v>
      </c>
      <c r="BL704">
        <v>37.040515899658203</v>
      </c>
      <c r="BM704">
        <v>44.023525238037109</v>
      </c>
      <c r="BN704">
        <v>47.975021362304687</v>
      </c>
      <c r="BO704">
        <v>50.7138671875</v>
      </c>
      <c r="BP704">
        <v>53.152027130126953</v>
      </c>
      <c r="BQ704">
        <v>54.927249908447266</v>
      </c>
      <c r="BR704">
        <v>53.988845825195312</v>
      </c>
      <c r="BS704">
        <v>55.201255798339844</v>
      </c>
      <c r="BT704">
        <v>54.499755859375</v>
      </c>
      <c r="BU704">
        <v>52.584632873535156</v>
      </c>
      <c r="BV704">
        <v>50.408596038818359</v>
      </c>
      <c r="BW704">
        <v>48.943759918212891</v>
      </c>
      <c r="BX704">
        <v>46.028877258300781</v>
      </c>
      <c r="BY704">
        <v>44.540035247802734</v>
      </c>
      <c r="BZ704">
        <v>43.791244506835938</v>
      </c>
      <c r="CA704">
        <v>44.919994354248047</v>
      </c>
      <c r="CB704">
        <v>43.229652404785156</v>
      </c>
      <c r="CC704">
        <v>0.33581322431564331</v>
      </c>
      <c r="CD704">
        <v>0.26901954412460327</v>
      </c>
      <c r="CE704">
        <v>0.22937080264091492</v>
      </c>
      <c r="CF704">
        <v>0.30286303162574768</v>
      </c>
      <c r="CG704">
        <v>0.37768656015396118</v>
      </c>
      <c r="CH704">
        <v>0.46241754293441772</v>
      </c>
      <c r="CI704">
        <v>0.41976264119148254</v>
      </c>
      <c r="CJ704">
        <v>0.40467435121536255</v>
      </c>
      <c r="CK704">
        <v>0.21194840967655182</v>
      </c>
      <c r="CL704">
        <v>0.37326377630233765</v>
      </c>
      <c r="CM704">
        <v>0.34009739756584167</v>
      </c>
      <c r="CN704">
        <v>0.31508713960647583</v>
      </c>
      <c r="CO704">
        <v>0.28281798958778381</v>
      </c>
      <c r="CP704">
        <v>0.26226520538330078</v>
      </c>
      <c r="CQ704">
        <v>0.27427330613136292</v>
      </c>
      <c r="CR704">
        <v>0.37038984894752502</v>
      </c>
      <c r="CS704">
        <v>0.31147661805152893</v>
      </c>
      <c r="CT704">
        <v>0.33749526739120483</v>
      </c>
      <c r="CU704">
        <v>0.40815916657447815</v>
      </c>
      <c r="CV704">
        <v>0.45359280705451965</v>
      </c>
      <c r="CW704">
        <v>0.48186281323432922</v>
      </c>
      <c r="CX704">
        <v>0.51112818717956543</v>
      </c>
      <c r="CY704">
        <v>0.45938938856124878</v>
      </c>
      <c r="CZ704">
        <v>0.40651077032089233</v>
      </c>
    </row>
    <row r="705" spans="1:104" x14ac:dyDescent="0.25">
      <c r="A705" t="s">
        <v>2582</v>
      </c>
      <c r="B705" t="s">
        <v>169</v>
      </c>
      <c r="C705" t="s">
        <v>26</v>
      </c>
      <c r="D705" t="s">
        <v>183</v>
      </c>
      <c r="E705" t="s">
        <v>183</v>
      </c>
      <c r="F705">
        <v>2026</v>
      </c>
      <c r="G705" t="s">
        <v>171</v>
      </c>
      <c r="H705">
        <v>2</v>
      </c>
      <c r="I705">
        <v>23.983705520629883</v>
      </c>
      <c r="J705">
        <v>23.323146820068359</v>
      </c>
      <c r="K705">
        <v>23.04130744934082</v>
      </c>
      <c r="L705">
        <v>23.161626815795898</v>
      </c>
      <c r="M705">
        <v>24.213422775268555</v>
      </c>
      <c r="N705">
        <v>26.608722686767578</v>
      </c>
      <c r="O705">
        <v>30.222171783447266</v>
      </c>
      <c r="P705">
        <v>32.691268920898438</v>
      </c>
      <c r="Q705">
        <v>34.657638549804688</v>
      </c>
      <c r="R705">
        <v>35.583148956298828</v>
      </c>
      <c r="S705">
        <v>36.313411712646484</v>
      </c>
      <c r="T705">
        <v>36.437679290771484</v>
      </c>
      <c r="U705">
        <v>36.492610931396484</v>
      </c>
      <c r="V705">
        <v>36.563011169433594</v>
      </c>
      <c r="W705">
        <v>36.222423553466797</v>
      </c>
      <c r="X705">
        <v>35.200813293457031</v>
      </c>
      <c r="Y705">
        <v>34.139251708984375</v>
      </c>
      <c r="Z705">
        <v>34.156803131103516</v>
      </c>
      <c r="AA705">
        <v>33.844703674316406</v>
      </c>
      <c r="AB705">
        <v>32.346401214599609</v>
      </c>
      <c r="AC705">
        <v>31.042299270629883</v>
      </c>
      <c r="AD705">
        <v>29.271205902099609</v>
      </c>
      <c r="AE705">
        <v>27.136966705322266</v>
      </c>
      <c r="AF705">
        <v>25.488945007324219</v>
      </c>
      <c r="AG705">
        <v>-4.9920827150344849E-2</v>
      </c>
      <c r="AH705">
        <v>4.0266446769237518E-2</v>
      </c>
      <c r="AI705">
        <v>-3.1782660633325577E-2</v>
      </c>
      <c r="AJ705">
        <v>-3.1577441841363907E-2</v>
      </c>
      <c r="AK705">
        <v>-0.13537327945232391</v>
      </c>
      <c r="AL705">
        <v>-0.26460278034210205</v>
      </c>
      <c r="AM705">
        <v>-0.36343294382095337</v>
      </c>
      <c r="AN705">
        <v>-0.4308408796787262</v>
      </c>
      <c r="AO705">
        <v>-0.266082763671875</v>
      </c>
      <c r="AP705">
        <v>-2.7321126312017441E-2</v>
      </c>
      <c r="AQ705">
        <v>0.20053039491176605</v>
      </c>
      <c r="AR705">
        <v>1.1134414672851562</v>
      </c>
      <c r="AS705">
        <v>1.0562014579772949</v>
      </c>
      <c r="AT705">
        <v>0.98157322406768799</v>
      </c>
      <c r="AU705">
        <v>0.94433397054672241</v>
      </c>
      <c r="AV705">
        <v>0.78943544626235962</v>
      </c>
      <c r="AW705">
        <v>0.78830963373184204</v>
      </c>
      <c r="AX705">
        <v>0.57328367233276367</v>
      </c>
      <c r="AY705">
        <v>-0.15174099802970886</v>
      </c>
      <c r="AZ705">
        <v>-6.1837527900934219E-2</v>
      </c>
      <c r="BA705">
        <v>8.4140682592988014E-3</v>
      </c>
      <c r="BB705">
        <v>-5.7739898562431335E-2</v>
      </c>
      <c r="BC705">
        <v>-4.8927195370197296E-2</v>
      </c>
      <c r="BD705">
        <v>-3.1301623675972223E-4</v>
      </c>
      <c r="BE705">
        <v>47.991992950439453</v>
      </c>
      <c r="BF705">
        <v>48.717960357666016</v>
      </c>
      <c r="BG705">
        <v>48.443931579589844</v>
      </c>
      <c r="BH705">
        <v>49.3953857421875</v>
      </c>
      <c r="BI705">
        <v>49.120143890380859</v>
      </c>
      <c r="BJ705">
        <v>48.372814178466797</v>
      </c>
      <c r="BK705">
        <v>49.383251190185547</v>
      </c>
      <c r="BL705">
        <v>48.207279205322266</v>
      </c>
      <c r="BM705">
        <v>51.608493804931641</v>
      </c>
      <c r="BN705">
        <v>54.598545074462891</v>
      </c>
      <c r="BO705">
        <v>57.297817230224609</v>
      </c>
      <c r="BP705">
        <v>58.323543548583984</v>
      </c>
      <c r="BQ705">
        <v>60.058982849121094</v>
      </c>
      <c r="BR705">
        <v>60.785919189453125</v>
      </c>
      <c r="BS705">
        <v>61.522571563720703</v>
      </c>
      <c r="BT705">
        <v>60.072330474853516</v>
      </c>
      <c r="BU705">
        <v>59.084465026855469</v>
      </c>
      <c r="BV705">
        <v>58.596599578857422</v>
      </c>
      <c r="BW705">
        <v>55.859706878662109</v>
      </c>
      <c r="BX705">
        <v>52.943931579589844</v>
      </c>
      <c r="BY705">
        <v>52.932765960693359</v>
      </c>
      <c r="BZ705">
        <v>50.944171905517578</v>
      </c>
      <c r="CA705">
        <v>50.21868896484375</v>
      </c>
      <c r="CB705">
        <v>49.467716217041016</v>
      </c>
      <c r="CC705">
        <v>0.30393490195274353</v>
      </c>
      <c r="CD705">
        <v>0.24283833801746368</v>
      </c>
      <c r="CE705">
        <v>0.20493397116661072</v>
      </c>
      <c r="CF705">
        <v>0.27023860812187195</v>
      </c>
      <c r="CG705">
        <v>0.3332429826259613</v>
      </c>
      <c r="CH705">
        <v>0.4064251184463501</v>
      </c>
      <c r="CI705">
        <v>0.36891898512840271</v>
      </c>
      <c r="CJ705">
        <v>0.35285332798957825</v>
      </c>
      <c r="CK705">
        <v>0.18686285614967346</v>
      </c>
      <c r="CL705">
        <v>0.33274906873703003</v>
      </c>
      <c r="CM705">
        <v>0.30849245190620422</v>
      </c>
      <c r="CN705">
        <v>0.29311811923980713</v>
      </c>
      <c r="CO705">
        <v>0.26763591170310974</v>
      </c>
      <c r="CP705">
        <v>0.25352045893669128</v>
      </c>
      <c r="CQ705">
        <v>0.26857540011405945</v>
      </c>
      <c r="CR705">
        <v>0.35697117447853088</v>
      </c>
      <c r="CS705">
        <v>0.29215219616889954</v>
      </c>
      <c r="CT705">
        <v>0.31109312176704407</v>
      </c>
      <c r="CU705">
        <v>0.37545967102050781</v>
      </c>
      <c r="CV705">
        <v>0.41669240593910217</v>
      </c>
      <c r="CW705">
        <v>0.44267606735229492</v>
      </c>
      <c r="CX705">
        <v>0.46603846549987793</v>
      </c>
      <c r="CY705">
        <v>0.415130615234375</v>
      </c>
      <c r="CZ705">
        <v>0.36528629064559937</v>
      </c>
    </row>
    <row r="706" spans="1:104" x14ac:dyDescent="0.25">
      <c r="A706" t="s">
        <v>2583</v>
      </c>
      <c r="B706" t="s">
        <v>169</v>
      </c>
      <c r="C706" t="s">
        <v>26</v>
      </c>
      <c r="D706" t="s">
        <v>183</v>
      </c>
      <c r="E706" t="s">
        <v>183</v>
      </c>
      <c r="F706">
        <v>2026</v>
      </c>
      <c r="G706" t="s">
        <v>172</v>
      </c>
      <c r="H706">
        <v>3</v>
      </c>
      <c r="I706">
        <v>25.893898010253906</v>
      </c>
      <c r="J706">
        <v>25.035879135131836</v>
      </c>
      <c r="K706">
        <v>24.498403549194336</v>
      </c>
      <c r="L706">
        <v>24.357707977294922</v>
      </c>
      <c r="M706">
        <v>25.19276237487793</v>
      </c>
      <c r="N706">
        <v>27.578794479370117</v>
      </c>
      <c r="O706">
        <v>31.468677520751953</v>
      </c>
      <c r="P706">
        <v>34.15350341796875</v>
      </c>
      <c r="Q706">
        <v>36.905555725097656</v>
      </c>
      <c r="R706">
        <v>39.165870666503906</v>
      </c>
      <c r="S706">
        <v>41.304893493652344</v>
      </c>
      <c r="T706">
        <v>42.554355621337891</v>
      </c>
      <c r="U706">
        <v>43.315330505371094</v>
      </c>
      <c r="V706">
        <v>44.132328033447266</v>
      </c>
      <c r="W706">
        <v>44.083549499511719</v>
      </c>
      <c r="X706">
        <v>42.928653717041016</v>
      </c>
      <c r="Y706">
        <v>41.117328643798828</v>
      </c>
      <c r="Z706">
        <v>39.065906524658203</v>
      </c>
      <c r="AA706">
        <v>37.068504333496094</v>
      </c>
      <c r="AB706">
        <v>36.436683654785156</v>
      </c>
      <c r="AC706">
        <v>34.871238708496094</v>
      </c>
      <c r="AD706">
        <v>32.630664825439453</v>
      </c>
      <c r="AE706">
        <v>29.982343673706055</v>
      </c>
      <c r="AF706">
        <v>27.815961837768555</v>
      </c>
      <c r="AG706">
        <v>-2.4925613775849342E-2</v>
      </c>
      <c r="AH706">
        <v>4.3573383241891861E-2</v>
      </c>
      <c r="AI706">
        <v>-2.1663703955709934E-3</v>
      </c>
      <c r="AJ706">
        <v>1.2569132260978222E-2</v>
      </c>
      <c r="AK706">
        <v>-5.8398857712745667E-2</v>
      </c>
      <c r="AL706">
        <v>-0.1072109118103981</v>
      </c>
      <c r="AM706">
        <v>-0.2380903959274292</v>
      </c>
      <c r="AN706">
        <v>-0.19797573983669281</v>
      </c>
      <c r="AO706">
        <v>-7.0234157145023346E-2</v>
      </c>
      <c r="AP706">
        <v>6.6207960247993469E-2</v>
      </c>
      <c r="AQ706">
        <v>0.32470372319221497</v>
      </c>
      <c r="AR706">
        <v>1.4806548357009888</v>
      </c>
      <c r="AS706">
        <v>1.4707601070404053</v>
      </c>
      <c r="AT706">
        <v>1.3944870233535767</v>
      </c>
      <c r="AU706">
        <v>1.3488088846206665</v>
      </c>
      <c r="AV706">
        <v>1.2743226289749146</v>
      </c>
      <c r="AW706">
        <v>1.2549078464508057</v>
      </c>
      <c r="AX706">
        <v>1.0298758745193481</v>
      </c>
      <c r="AY706">
        <v>0.18446046113967896</v>
      </c>
      <c r="AZ706">
        <v>0.1391223669052124</v>
      </c>
      <c r="BA706">
        <v>0.1284870058298111</v>
      </c>
      <c r="BB706">
        <v>5.7079344987869263E-2</v>
      </c>
      <c r="BC706">
        <v>6.6394172608852386E-2</v>
      </c>
      <c r="BD706">
        <v>9.1999143362045288E-2</v>
      </c>
      <c r="BE706">
        <v>54.613914489746094</v>
      </c>
      <c r="BF706">
        <v>54.803421020507813</v>
      </c>
      <c r="BG706">
        <v>53.542491912841797</v>
      </c>
      <c r="BH706">
        <v>54.682197570800781</v>
      </c>
      <c r="BI706">
        <v>54.846443176269531</v>
      </c>
      <c r="BJ706">
        <v>53.656932830810547</v>
      </c>
      <c r="BK706">
        <v>52.920295715332031</v>
      </c>
      <c r="BL706">
        <v>58.450439453125</v>
      </c>
      <c r="BM706">
        <v>65.353507995605469</v>
      </c>
      <c r="BN706">
        <v>71.543022155761719</v>
      </c>
      <c r="BO706">
        <v>75.617362976074219</v>
      </c>
      <c r="BP706">
        <v>78.1282958984375</v>
      </c>
      <c r="BQ706">
        <v>80.879020690917969</v>
      </c>
      <c r="BR706">
        <v>81.652099609375</v>
      </c>
      <c r="BS706">
        <v>81.092338562011719</v>
      </c>
      <c r="BT706">
        <v>78.201904296875</v>
      </c>
      <c r="BU706">
        <v>76.96258544921875</v>
      </c>
      <c r="BV706">
        <v>74.547859191894531</v>
      </c>
      <c r="BW706">
        <v>69.656936645507813</v>
      </c>
      <c r="BX706">
        <v>65.529617309570313</v>
      </c>
      <c r="BY706">
        <v>63.352493286132812</v>
      </c>
      <c r="BZ706">
        <v>59.925617218017578</v>
      </c>
      <c r="CA706">
        <v>59.591079711914063</v>
      </c>
      <c r="CB706">
        <v>56.626789093017578</v>
      </c>
      <c r="CC706">
        <v>0.26197659969329834</v>
      </c>
      <c r="CD706">
        <v>0.20934243500232697</v>
      </c>
      <c r="CE706">
        <v>0.17530791461467743</v>
      </c>
      <c r="CF706">
        <v>0.22829020023345947</v>
      </c>
      <c r="CG706">
        <v>0.27768772840499878</v>
      </c>
      <c r="CH706">
        <v>0.34070688486099243</v>
      </c>
      <c r="CI706">
        <v>0.31087380647659302</v>
      </c>
      <c r="CJ706">
        <v>0.30049905180931091</v>
      </c>
      <c r="CK706">
        <v>0.16179497539997101</v>
      </c>
      <c r="CL706">
        <v>0.2955201268196106</v>
      </c>
      <c r="CM706">
        <v>0.28022933006286621</v>
      </c>
      <c r="CN706">
        <v>0.27226367592811584</v>
      </c>
      <c r="CO706">
        <v>0.25085955858230591</v>
      </c>
      <c r="CP706">
        <v>0.24134914577007294</v>
      </c>
      <c r="CQ706">
        <v>0.25732100009918213</v>
      </c>
      <c r="CR706">
        <v>0.34007930755615234</v>
      </c>
      <c r="CS706">
        <v>0.2744869589805603</v>
      </c>
      <c r="CT706">
        <v>0.28076222538948059</v>
      </c>
      <c r="CU706">
        <v>0.32883280515670776</v>
      </c>
      <c r="CV706">
        <v>0.37203732132911682</v>
      </c>
      <c r="CW706">
        <v>0.3949243426322937</v>
      </c>
      <c r="CX706">
        <v>0.41435155272483826</v>
      </c>
      <c r="CY706">
        <v>0.36641424894332886</v>
      </c>
      <c r="CZ706">
        <v>0.31908562779426575</v>
      </c>
    </row>
    <row r="707" spans="1:104" x14ac:dyDescent="0.25">
      <c r="A707" t="s">
        <v>2584</v>
      </c>
      <c r="B707" t="s">
        <v>169</v>
      </c>
      <c r="C707" t="s">
        <v>26</v>
      </c>
      <c r="D707" t="s">
        <v>183</v>
      </c>
      <c r="E707" t="s">
        <v>183</v>
      </c>
      <c r="F707">
        <v>2026</v>
      </c>
      <c r="G707" t="s">
        <v>173</v>
      </c>
      <c r="H707">
        <v>4</v>
      </c>
      <c r="I707">
        <v>27.039505004882813</v>
      </c>
      <c r="J707">
        <v>26.029247283935547</v>
      </c>
      <c r="K707">
        <v>25.42926025390625</v>
      </c>
      <c r="L707">
        <v>25.250324249267578</v>
      </c>
      <c r="M707">
        <v>26.131799697875977</v>
      </c>
      <c r="N707">
        <v>28.607643127441406</v>
      </c>
      <c r="O707">
        <v>31.98390007019043</v>
      </c>
      <c r="P707">
        <v>35.258663177490234</v>
      </c>
      <c r="Q707">
        <v>39.264213562011719</v>
      </c>
      <c r="R707">
        <v>42.726150512695313</v>
      </c>
      <c r="S707">
        <v>45.626792907714844</v>
      </c>
      <c r="T707">
        <v>47.290271759033203</v>
      </c>
      <c r="U707">
        <v>48.104217529296875</v>
      </c>
      <c r="V707">
        <v>48.723518371582031</v>
      </c>
      <c r="W707">
        <v>48.410087585449219</v>
      </c>
      <c r="X707">
        <v>47.037357330322266</v>
      </c>
      <c r="Y707">
        <v>44.829925537109375</v>
      </c>
      <c r="Z707">
        <v>42.132492065429688</v>
      </c>
      <c r="AA707">
        <v>38.90301513671875</v>
      </c>
      <c r="AB707">
        <v>38.402141571044922</v>
      </c>
      <c r="AC707">
        <v>37.110485076904297</v>
      </c>
      <c r="AD707">
        <v>34.650279998779297</v>
      </c>
      <c r="AE707">
        <v>31.751508712768555</v>
      </c>
      <c r="AF707">
        <v>29.385757446289063</v>
      </c>
      <c r="AG707">
        <v>-6.8940990604460239E-3</v>
      </c>
      <c r="AH707">
        <v>4.5835297554731369E-2</v>
      </c>
      <c r="AI707">
        <v>1.9009904935956001E-2</v>
      </c>
      <c r="AJ707">
        <v>4.3878648430109024E-2</v>
      </c>
      <c r="AK707">
        <v>-6.0713533312082291E-3</v>
      </c>
      <c r="AL707">
        <v>1.1979687260463834E-3</v>
      </c>
      <c r="AM707">
        <v>-0.15003892779350281</v>
      </c>
      <c r="AN707">
        <v>-3.3016134053468704E-2</v>
      </c>
      <c r="AO707">
        <v>7.2300158441066742E-2</v>
      </c>
      <c r="AP707">
        <v>0.13799472153186798</v>
      </c>
      <c r="AQ707">
        <v>0.42175477743148804</v>
      </c>
      <c r="AR707">
        <v>1.760464072227478</v>
      </c>
      <c r="AS707">
        <v>1.7789438962936401</v>
      </c>
      <c r="AT707">
        <v>1.679728627204895</v>
      </c>
      <c r="AU707">
        <v>1.6111007928848267</v>
      </c>
      <c r="AV707">
        <v>1.6063951253890991</v>
      </c>
      <c r="AW707">
        <v>1.5743896961212158</v>
      </c>
      <c r="AX707">
        <v>1.360731840133667</v>
      </c>
      <c r="AY707">
        <v>0.42707532644271851</v>
      </c>
      <c r="AZ707">
        <v>0.28503671288490295</v>
      </c>
      <c r="BA707">
        <v>0.21563734114170074</v>
      </c>
      <c r="BB707">
        <v>0.14201934635639191</v>
      </c>
      <c r="BC707">
        <v>0.15172378718852997</v>
      </c>
      <c r="BD707">
        <v>0.16054284572601318</v>
      </c>
      <c r="BE707">
        <v>64.815605163574219</v>
      </c>
      <c r="BF707">
        <v>62.542747497558594</v>
      </c>
      <c r="BG707">
        <v>61.053932189941406</v>
      </c>
      <c r="BH707">
        <v>60.589435577392578</v>
      </c>
      <c r="BI707">
        <v>61.455947875976562</v>
      </c>
      <c r="BJ707">
        <v>60.931873321533203</v>
      </c>
      <c r="BK707">
        <v>62.560302734375</v>
      </c>
      <c r="BL707">
        <v>66.664169311523438</v>
      </c>
      <c r="BM707">
        <v>76.172477722167969</v>
      </c>
      <c r="BN707">
        <v>81.634544372558594</v>
      </c>
      <c r="BO707">
        <v>86.788749694824219</v>
      </c>
      <c r="BP707">
        <v>90.062568664550781</v>
      </c>
      <c r="BQ707">
        <v>90.775131225585937</v>
      </c>
      <c r="BR707">
        <v>88.945579528808594</v>
      </c>
      <c r="BS707">
        <v>88.018043518066406</v>
      </c>
      <c r="BT707">
        <v>86.745185852050781</v>
      </c>
      <c r="BU707">
        <v>85.934394836425781</v>
      </c>
      <c r="BV707">
        <v>82.983268737792969</v>
      </c>
      <c r="BW707">
        <v>80.031166076660156</v>
      </c>
      <c r="BX707">
        <v>73.926567077636719</v>
      </c>
      <c r="BY707">
        <v>67.610389709472656</v>
      </c>
      <c r="BZ707">
        <v>65.395889282226563</v>
      </c>
      <c r="CA707">
        <v>62.742176055908203</v>
      </c>
      <c r="CB707">
        <v>61.040802001953125</v>
      </c>
      <c r="CC707">
        <v>0.24993717670440674</v>
      </c>
      <c r="CD707">
        <v>0.19869720935821533</v>
      </c>
      <c r="CE707">
        <v>0.16652362048625946</v>
      </c>
      <c r="CF707">
        <v>0.21669758856296539</v>
      </c>
      <c r="CG707">
        <v>0.26444774866104126</v>
      </c>
      <c r="CH707">
        <v>0.3244655430316925</v>
      </c>
      <c r="CI707">
        <v>0.28926512598991394</v>
      </c>
      <c r="CJ707">
        <v>0.28139454126358032</v>
      </c>
      <c r="CK707">
        <v>0.1545027494430542</v>
      </c>
      <c r="CL707">
        <v>0.28888514637947083</v>
      </c>
      <c r="CM707">
        <v>0.27665039896965027</v>
      </c>
      <c r="CN707">
        <v>0.27049744129180908</v>
      </c>
      <c r="CO707">
        <v>0.24921673536300659</v>
      </c>
      <c r="CP707">
        <v>0.2382894903421402</v>
      </c>
      <c r="CQ707">
        <v>0.25190657377243042</v>
      </c>
      <c r="CR707">
        <v>0.33252686262130737</v>
      </c>
      <c r="CS707">
        <v>0.26726728677749634</v>
      </c>
      <c r="CT707">
        <v>0.27139627933502197</v>
      </c>
      <c r="CU707">
        <v>0.31154716014862061</v>
      </c>
      <c r="CV707">
        <v>0.35307419300079346</v>
      </c>
      <c r="CW707">
        <v>0.37699499726295471</v>
      </c>
      <c r="CX707">
        <v>0.39633268117904663</v>
      </c>
      <c r="CY707">
        <v>0.35151049494743347</v>
      </c>
      <c r="CZ707">
        <v>0.30727159976959229</v>
      </c>
    </row>
    <row r="708" spans="1:104" x14ac:dyDescent="0.25">
      <c r="A708" t="s">
        <v>2585</v>
      </c>
      <c r="B708" t="s">
        <v>169</v>
      </c>
      <c r="C708" t="s">
        <v>26</v>
      </c>
      <c r="D708" t="s">
        <v>183</v>
      </c>
      <c r="E708" t="s">
        <v>183</v>
      </c>
      <c r="F708">
        <v>2026</v>
      </c>
      <c r="G708" t="s">
        <v>174</v>
      </c>
      <c r="H708">
        <v>5</v>
      </c>
      <c r="I708">
        <v>26.606460571289063</v>
      </c>
      <c r="J708">
        <v>25.725072860717773</v>
      </c>
      <c r="K708">
        <v>25.156681060791016</v>
      </c>
      <c r="L708">
        <v>25.044656753540039</v>
      </c>
      <c r="M708">
        <v>25.984071731567383</v>
      </c>
      <c r="N708">
        <v>28.404794692993164</v>
      </c>
      <c r="O708">
        <v>31.479652404785156</v>
      </c>
      <c r="P708">
        <v>35.360324859619141</v>
      </c>
      <c r="Q708">
        <v>39.432998657226563</v>
      </c>
      <c r="R708">
        <v>42.457523345947266</v>
      </c>
      <c r="S708">
        <v>44.837471008300781</v>
      </c>
      <c r="T708">
        <v>46.229969024658203</v>
      </c>
      <c r="U708">
        <v>46.828041076660156</v>
      </c>
      <c r="V708">
        <v>47.252777099609375</v>
      </c>
      <c r="W708">
        <v>46.852268218994141</v>
      </c>
      <c r="X708">
        <v>45.416881561279297</v>
      </c>
      <c r="Y708">
        <v>43.27996826171875</v>
      </c>
      <c r="Z708">
        <v>40.680438995361328</v>
      </c>
      <c r="AA708">
        <v>37.692527770996094</v>
      </c>
      <c r="AB708">
        <v>36.979507446289063</v>
      </c>
      <c r="AC708">
        <v>36.360710144042969</v>
      </c>
      <c r="AD708">
        <v>33.917293548583984</v>
      </c>
      <c r="AE708">
        <v>31.170358657836914</v>
      </c>
      <c r="AF708">
        <v>28.873939514160156</v>
      </c>
      <c r="AG708">
        <v>-9.6504446119070053E-3</v>
      </c>
      <c r="AH708">
        <v>4.5275084674358368E-2</v>
      </c>
      <c r="AI708">
        <v>1.5596634708344936E-2</v>
      </c>
      <c r="AJ708">
        <v>3.8993444293737411E-2</v>
      </c>
      <c r="AK708">
        <v>-1.4437196776270866E-2</v>
      </c>
      <c r="AL708">
        <v>-1.6034645959734917E-2</v>
      </c>
      <c r="AM708">
        <v>-0.1631367951631546</v>
      </c>
      <c r="AN708">
        <v>-5.9519317001104355E-2</v>
      </c>
      <c r="AO708">
        <v>5.0945024937391281E-2</v>
      </c>
      <c r="AP708">
        <v>0.12898141145706177</v>
      </c>
      <c r="AQ708">
        <v>0.41032296419143677</v>
      </c>
      <c r="AR708">
        <v>1.7220063209533691</v>
      </c>
      <c r="AS708">
        <v>1.7272891998291016</v>
      </c>
      <c r="AT708">
        <v>1.6211750507354736</v>
      </c>
      <c r="AU708">
        <v>1.5531991720199585</v>
      </c>
      <c r="AV708">
        <v>1.5357291698455811</v>
      </c>
      <c r="AW708">
        <v>1.5073469877243042</v>
      </c>
      <c r="AX708">
        <v>1.2943615913391113</v>
      </c>
      <c r="AY708">
        <v>0.38756105303764343</v>
      </c>
      <c r="AZ708">
        <v>0.26065865159034729</v>
      </c>
      <c r="BA708">
        <v>0.20193295180797577</v>
      </c>
      <c r="BB708">
        <v>0.1275799423456192</v>
      </c>
      <c r="BC708">
        <v>0.13749167323112488</v>
      </c>
      <c r="BD708">
        <v>0.14861965179443359</v>
      </c>
      <c r="BE708">
        <v>62.743366241455078</v>
      </c>
      <c r="BF708">
        <v>63.194690704345703</v>
      </c>
      <c r="BG708">
        <v>63.859512329101563</v>
      </c>
      <c r="BH708">
        <v>64.786506652832031</v>
      </c>
      <c r="BI708">
        <v>63.073005676269531</v>
      </c>
      <c r="BJ708">
        <v>62.097347259521484</v>
      </c>
      <c r="BK708">
        <v>63.085174560546875</v>
      </c>
      <c r="BL708">
        <v>68.402656555175781</v>
      </c>
      <c r="BM708">
        <v>76.244468688964844</v>
      </c>
      <c r="BN708">
        <v>81.183631896972656</v>
      </c>
      <c r="BO708">
        <v>85.348442077636719</v>
      </c>
      <c r="BP708">
        <v>86.574111938476562</v>
      </c>
      <c r="BQ708">
        <v>86.763275146484375</v>
      </c>
      <c r="BR708">
        <v>86.84844970703125</v>
      </c>
      <c r="BS708">
        <v>85.836280822753906</v>
      </c>
      <c r="BT708">
        <v>83.494468688964844</v>
      </c>
      <c r="BU708">
        <v>83.244461059570313</v>
      </c>
      <c r="BV708">
        <v>82.780975341796875</v>
      </c>
      <c r="BW708">
        <v>82.390487670898438</v>
      </c>
      <c r="BX708">
        <v>79.140487670898437</v>
      </c>
      <c r="BY708">
        <v>75.426994323730469</v>
      </c>
      <c r="BZ708">
        <v>71.536506652832031</v>
      </c>
      <c r="CA708">
        <v>71.012168884277344</v>
      </c>
      <c r="CB708">
        <v>68.170356750488281</v>
      </c>
      <c r="CC708">
        <v>0.24814771115779877</v>
      </c>
      <c r="CD708">
        <v>0.19857010245323181</v>
      </c>
      <c r="CE708">
        <v>0.16637569665908813</v>
      </c>
      <c r="CF708">
        <v>0.21781972050666809</v>
      </c>
      <c r="CG708">
        <v>0.26702633500099182</v>
      </c>
      <c r="CH708">
        <v>0.32740136981010437</v>
      </c>
      <c r="CI708">
        <v>0.29029497504234314</v>
      </c>
      <c r="CJ708">
        <v>0.28687280416488647</v>
      </c>
      <c r="CK708">
        <v>0.15879632532596588</v>
      </c>
      <c r="CL708">
        <v>0.2945505678653717</v>
      </c>
      <c r="CM708">
        <v>0.27895155549049377</v>
      </c>
      <c r="CN708">
        <v>0.27158024907112122</v>
      </c>
      <c r="CO708">
        <v>0.24892118573188782</v>
      </c>
      <c r="CP708">
        <v>0.23655548691749573</v>
      </c>
      <c r="CQ708">
        <v>0.24988383054733276</v>
      </c>
      <c r="CR708">
        <v>0.32975944876670837</v>
      </c>
      <c r="CS708">
        <v>0.26550528407096863</v>
      </c>
      <c r="CT708">
        <v>0.27024301886558533</v>
      </c>
      <c r="CU708">
        <v>0.31177651882171631</v>
      </c>
      <c r="CV708">
        <v>0.35258415341377258</v>
      </c>
      <c r="CW708">
        <v>0.37829926609992981</v>
      </c>
      <c r="CX708">
        <v>0.39440906047821045</v>
      </c>
      <c r="CY708">
        <v>0.35059571266174316</v>
      </c>
      <c r="CZ708">
        <v>0.30572623014450073</v>
      </c>
    </row>
    <row r="709" spans="1:104" x14ac:dyDescent="0.25">
      <c r="A709" t="s">
        <v>2586</v>
      </c>
      <c r="B709" t="s">
        <v>169</v>
      </c>
      <c r="C709" t="s">
        <v>26</v>
      </c>
      <c r="D709" t="s">
        <v>183</v>
      </c>
      <c r="E709" t="s">
        <v>183</v>
      </c>
      <c r="F709">
        <v>2026</v>
      </c>
      <c r="G709" t="s">
        <v>175</v>
      </c>
      <c r="H709">
        <v>6</v>
      </c>
      <c r="I709">
        <v>27.584566116333008</v>
      </c>
      <c r="J709">
        <v>26.63128662109375</v>
      </c>
      <c r="K709">
        <v>26.02874755859375</v>
      </c>
      <c r="L709">
        <v>25.872346878051758</v>
      </c>
      <c r="M709">
        <v>26.834861755371094</v>
      </c>
      <c r="N709">
        <v>29.172666549682617</v>
      </c>
      <c r="O709">
        <v>32.232128143310547</v>
      </c>
      <c r="P709">
        <v>36.222259521484375</v>
      </c>
      <c r="Q709">
        <v>40.100105285644531</v>
      </c>
      <c r="R709">
        <v>43.357933044433594</v>
      </c>
      <c r="S709">
        <v>45.999664306640625</v>
      </c>
      <c r="T709">
        <v>47.401405334472656</v>
      </c>
      <c r="U709">
        <v>47.871437072753906</v>
      </c>
      <c r="V709">
        <v>48.100574493408203</v>
      </c>
      <c r="W709">
        <v>47.696216583251953</v>
      </c>
      <c r="X709">
        <v>46.468742370605469</v>
      </c>
      <c r="Y709">
        <v>44.721279144287109</v>
      </c>
      <c r="Z709">
        <v>42.303359985351563</v>
      </c>
      <c r="AA709">
        <v>39.324317932128906</v>
      </c>
      <c r="AB709">
        <v>37.756568908691406</v>
      </c>
      <c r="AC709">
        <v>37.163444519042969</v>
      </c>
      <c r="AD709">
        <v>34.905574798583984</v>
      </c>
      <c r="AE709">
        <v>32.19140625</v>
      </c>
      <c r="AF709">
        <v>29.816108703613281</v>
      </c>
      <c r="AG709">
        <v>-9.7815133631229401E-3</v>
      </c>
      <c r="AH709">
        <v>4.7266609966754913E-2</v>
      </c>
      <c r="AI709">
        <v>1.6651436686515808E-2</v>
      </c>
      <c r="AJ709">
        <v>4.1090469807386398E-2</v>
      </c>
      <c r="AK709">
        <v>-1.4082128182053566E-2</v>
      </c>
      <c r="AL709">
        <v>-1.4711733907461166E-2</v>
      </c>
      <c r="AM709">
        <v>-0.16637037694454193</v>
      </c>
      <c r="AN709">
        <v>-5.8366760611534119E-2</v>
      </c>
      <c r="AO709">
        <v>5.4229166358709335E-2</v>
      </c>
      <c r="AP709">
        <v>0.13239215314388275</v>
      </c>
      <c r="AQ709">
        <v>0.42132872343063354</v>
      </c>
      <c r="AR709">
        <v>1.7659144401550293</v>
      </c>
      <c r="AS709">
        <v>1.7678086757659912</v>
      </c>
      <c r="AT709">
        <v>1.6548522710800171</v>
      </c>
      <c r="AU709">
        <v>1.5871586799621582</v>
      </c>
      <c r="AV709">
        <v>1.579545259475708</v>
      </c>
      <c r="AW709">
        <v>1.5678449869155884</v>
      </c>
      <c r="AX709">
        <v>1.3513518571853638</v>
      </c>
      <c r="AY709">
        <v>0.4085213840007782</v>
      </c>
      <c r="AZ709">
        <v>0.26981842517852783</v>
      </c>
      <c r="BA709">
        <v>0.20865875482559204</v>
      </c>
      <c r="BB709">
        <v>0.13299335539340973</v>
      </c>
      <c r="BC709">
        <v>0.14368060231208801</v>
      </c>
      <c r="BD709">
        <v>0.15512897074222565</v>
      </c>
      <c r="BE709">
        <v>65.848403930664063</v>
      </c>
      <c r="BF709">
        <v>64.359611511230469</v>
      </c>
      <c r="BG709">
        <v>63.883968353271484</v>
      </c>
      <c r="BH709">
        <v>63.396148681640625</v>
      </c>
      <c r="BI709">
        <v>63.882991790771484</v>
      </c>
      <c r="BJ709">
        <v>62.931713104248047</v>
      </c>
      <c r="BK709">
        <v>62.931713104248047</v>
      </c>
      <c r="BL709">
        <v>68.25</v>
      </c>
      <c r="BM709">
        <v>73.556114196777344</v>
      </c>
      <c r="BN709">
        <v>76.805870056152344</v>
      </c>
      <c r="BO709">
        <v>82.847610473632812</v>
      </c>
      <c r="BP709">
        <v>85.573982238769531</v>
      </c>
      <c r="BQ709">
        <v>85.860519409179688</v>
      </c>
      <c r="BR709">
        <v>86.621475219726563</v>
      </c>
      <c r="BS709">
        <v>84.694541931152344</v>
      </c>
      <c r="BT709">
        <v>85.420188903808594</v>
      </c>
      <c r="BU709">
        <v>85.945526123046875</v>
      </c>
      <c r="BV709">
        <v>84.20770263671875</v>
      </c>
      <c r="BW709">
        <v>81.554161071777344</v>
      </c>
      <c r="BX709">
        <v>78.853118896484375</v>
      </c>
      <c r="BY709">
        <v>74.726371765136719</v>
      </c>
      <c r="BZ709">
        <v>71.548469543457031</v>
      </c>
      <c r="CA709">
        <v>70.310653686523438</v>
      </c>
      <c r="CB709">
        <v>68.1580810546875</v>
      </c>
      <c r="CC709">
        <v>0.25938683748245239</v>
      </c>
      <c r="CD709">
        <v>0.20703336596488953</v>
      </c>
      <c r="CE709">
        <v>0.17365646362304688</v>
      </c>
      <c r="CF709">
        <v>0.22640901803970337</v>
      </c>
      <c r="CG709">
        <v>0.27711883187294006</v>
      </c>
      <c r="CH709">
        <v>0.33844286203384399</v>
      </c>
      <c r="CI709">
        <v>0.29842883348464966</v>
      </c>
      <c r="CJ709">
        <v>0.29469004273414612</v>
      </c>
      <c r="CK709">
        <v>0.16128039360046387</v>
      </c>
      <c r="CL709">
        <v>0.299467533826828</v>
      </c>
      <c r="CM709">
        <v>0.2853228747844696</v>
      </c>
      <c r="CN709">
        <v>0.27775457501411438</v>
      </c>
      <c r="CO709">
        <v>0.25406756997108459</v>
      </c>
      <c r="CP709">
        <v>0.24093817174434662</v>
      </c>
      <c r="CQ709">
        <v>0.25488203763961792</v>
      </c>
      <c r="CR709">
        <v>0.33833390474319458</v>
      </c>
      <c r="CS709">
        <v>0.27558478713035583</v>
      </c>
      <c r="CT709">
        <v>0.28099760413169861</v>
      </c>
      <c r="CU709">
        <v>0.32511523365974426</v>
      </c>
      <c r="CV709">
        <v>0.36146438121795654</v>
      </c>
      <c r="CW709">
        <v>0.38796210289001465</v>
      </c>
      <c r="CX709">
        <v>0.40652620792388916</v>
      </c>
      <c r="CY709">
        <v>0.36252933740615845</v>
      </c>
      <c r="CZ709">
        <v>0.31661245226860046</v>
      </c>
    </row>
    <row r="710" spans="1:104" x14ac:dyDescent="0.25">
      <c r="A710" t="s">
        <v>2587</v>
      </c>
      <c r="B710" t="s">
        <v>169</v>
      </c>
      <c r="C710" t="s">
        <v>26</v>
      </c>
      <c r="D710" t="s">
        <v>183</v>
      </c>
      <c r="E710" t="s">
        <v>183</v>
      </c>
      <c r="F710">
        <v>2026</v>
      </c>
      <c r="G710" t="s">
        <v>176</v>
      </c>
      <c r="H710">
        <v>7</v>
      </c>
      <c r="I710">
        <v>28.285369873046875</v>
      </c>
      <c r="J710">
        <v>27.357818603515625</v>
      </c>
      <c r="K710">
        <v>26.719406127929688</v>
      </c>
      <c r="L710">
        <v>26.617141723632813</v>
      </c>
      <c r="M710">
        <v>27.651128768920898</v>
      </c>
      <c r="N710">
        <v>30.258651733398438</v>
      </c>
      <c r="O710">
        <v>33.459022521972656</v>
      </c>
      <c r="P710">
        <v>37.140552520751953</v>
      </c>
      <c r="Q710">
        <v>40.463973999023437</v>
      </c>
      <c r="R710">
        <v>43.230270385742188</v>
      </c>
      <c r="S710">
        <v>45.418838500976562</v>
      </c>
      <c r="T710">
        <v>46.558635711669922</v>
      </c>
      <c r="U710">
        <v>47.151813507080078</v>
      </c>
      <c r="V710">
        <v>47.565303802490234</v>
      </c>
      <c r="W710">
        <v>47.411102294921875</v>
      </c>
      <c r="X710">
        <v>46.660839080810547</v>
      </c>
      <c r="Y710">
        <v>45.218215942382813</v>
      </c>
      <c r="Z710">
        <v>42.799617767333984</v>
      </c>
      <c r="AA710">
        <v>39.725677490234375</v>
      </c>
      <c r="AB710">
        <v>38.064788818359375</v>
      </c>
      <c r="AC710">
        <v>37.588642120361328</v>
      </c>
      <c r="AD710">
        <v>35.453338623046875</v>
      </c>
      <c r="AE710">
        <v>32.753170013427734</v>
      </c>
      <c r="AF710">
        <v>30.404573440551758</v>
      </c>
      <c r="AG710">
        <v>-8.126172237098217E-3</v>
      </c>
      <c r="AH710">
        <v>4.8096634447574615E-2</v>
      </c>
      <c r="AI710">
        <v>1.8878985196352005E-2</v>
      </c>
      <c r="AJ710">
        <v>4.479549452662468E-2</v>
      </c>
      <c r="AK710">
        <v>-9.2359129339456558E-3</v>
      </c>
      <c r="AL710">
        <v>-4.4721374288201332E-3</v>
      </c>
      <c r="AM710">
        <v>-0.16234298050403595</v>
      </c>
      <c r="AN710">
        <v>-4.3260592967271805E-2</v>
      </c>
      <c r="AO710">
        <v>6.7333407700061798E-2</v>
      </c>
      <c r="AP710">
        <v>0.13621270656585693</v>
      </c>
      <c r="AQ710">
        <v>0.41533470153808594</v>
      </c>
      <c r="AR710">
        <v>1.720578670501709</v>
      </c>
      <c r="AS710">
        <v>1.7292288541793823</v>
      </c>
      <c r="AT710">
        <v>1.624112606048584</v>
      </c>
      <c r="AU710">
        <v>1.5652679204940796</v>
      </c>
      <c r="AV710">
        <v>1.5837278366088867</v>
      </c>
      <c r="AW710">
        <v>1.5859993696212769</v>
      </c>
      <c r="AX710">
        <v>1.3747903108596802</v>
      </c>
      <c r="AY710">
        <v>0.42848476767539978</v>
      </c>
      <c r="AZ710">
        <v>0.28135958313941956</v>
      </c>
      <c r="BA710">
        <v>0.21558886766433716</v>
      </c>
      <c r="BB710">
        <v>0.1407361775636673</v>
      </c>
      <c r="BC710">
        <v>0.15148797631263733</v>
      </c>
      <c r="BD710">
        <v>0.16161386668682098</v>
      </c>
      <c r="BE710">
        <v>69.566070556640625</v>
      </c>
      <c r="BF710">
        <v>69.04095458984375</v>
      </c>
      <c r="BG710">
        <v>68.5841064453125</v>
      </c>
      <c r="BH710">
        <v>68.101905822753906</v>
      </c>
      <c r="BI710">
        <v>67.844345092773438</v>
      </c>
      <c r="BJ710">
        <v>67.829963684082031</v>
      </c>
      <c r="BK710">
        <v>69.016822814941406</v>
      </c>
      <c r="BL710">
        <v>70.973182678222656</v>
      </c>
      <c r="BM710">
        <v>75.4927978515625</v>
      </c>
      <c r="BN710">
        <v>77.251571655273437</v>
      </c>
      <c r="BO710">
        <v>79.000839233398438</v>
      </c>
      <c r="BP710">
        <v>78.517662048339844</v>
      </c>
      <c r="BQ710">
        <v>80.916732788085938</v>
      </c>
      <c r="BR710">
        <v>83.659416198730469</v>
      </c>
      <c r="BS710">
        <v>84.208663940429688</v>
      </c>
      <c r="BT710">
        <v>83.45135498046875</v>
      </c>
      <c r="BU710">
        <v>81.970367431640625</v>
      </c>
      <c r="BV710">
        <v>80.558868408203125</v>
      </c>
      <c r="BW710">
        <v>81.019371032714844</v>
      </c>
      <c r="BX710">
        <v>76.70562744140625</v>
      </c>
      <c r="BY710">
        <v>74.232933044433594</v>
      </c>
      <c r="BZ710">
        <v>72.988784790039063</v>
      </c>
      <c r="CA710">
        <v>71.816070556640625</v>
      </c>
      <c r="CB710">
        <v>71.780960083007813</v>
      </c>
      <c r="CC710">
        <v>0.26086455583572388</v>
      </c>
      <c r="CD710">
        <v>0.20922395586967468</v>
      </c>
      <c r="CE710">
        <v>0.17521484196186066</v>
      </c>
      <c r="CF710">
        <v>0.22956506907939911</v>
      </c>
      <c r="CG710">
        <v>0.28189194202423096</v>
      </c>
      <c r="CH710">
        <v>0.34665492177009583</v>
      </c>
      <c r="CI710">
        <v>0.30491223931312561</v>
      </c>
      <c r="CJ710">
        <v>0.29680415987968445</v>
      </c>
      <c r="CK710">
        <v>0.15967622399330139</v>
      </c>
      <c r="CL710">
        <v>0.29278180003166199</v>
      </c>
      <c r="CM710">
        <v>0.27543491125106812</v>
      </c>
      <c r="CN710">
        <v>0.26592788100242615</v>
      </c>
      <c r="CO710">
        <v>0.24385969340801239</v>
      </c>
      <c r="CP710">
        <v>0.23184086382389069</v>
      </c>
      <c r="CQ710">
        <v>0.24636062979698181</v>
      </c>
      <c r="CR710">
        <v>0.33120152354240417</v>
      </c>
      <c r="CS710">
        <v>0.27243763208389282</v>
      </c>
      <c r="CT710">
        <v>0.27798908948898315</v>
      </c>
      <c r="CU710">
        <v>0.3219667375087738</v>
      </c>
      <c r="CV710">
        <v>0.35795271396636963</v>
      </c>
      <c r="CW710">
        <v>0.38493555784225464</v>
      </c>
      <c r="CX710">
        <v>0.40509107708930969</v>
      </c>
      <c r="CY710">
        <v>0.36130353808403015</v>
      </c>
      <c r="CZ710">
        <v>0.31619328260421753</v>
      </c>
    </row>
    <row r="711" spans="1:104" x14ac:dyDescent="0.25">
      <c r="A711" t="s">
        <v>2588</v>
      </c>
      <c r="B711" t="s">
        <v>169</v>
      </c>
      <c r="C711" t="s">
        <v>26</v>
      </c>
      <c r="D711" t="s">
        <v>183</v>
      </c>
      <c r="E711" t="s">
        <v>183</v>
      </c>
      <c r="F711">
        <v>2026</v>
      </c>
      <c r="G711" t="s">
        <v>177</v>
      </c>
      <c r="H711">
        <v>8</v>
      </c>
      <c r="I711">
        <v>29.450180053710937</v>
      </c>
      <c r="J711">
        <v>28.412620544433594</v>
      </c>
      <c r="K711">
        <v>27.745065689086914</v>
      </c>
      <c r="L711">
        <v>27.617897033691406</v>
      </c>
      <c r="M711">
        <v>28.724115371704102</v>
      </c>
      <c r="N711">
        <v>31.622674942016602</v>
      </c>
      <c r="O711">
        <v>35.329521179199219</v>
      </c>
      <c r="P711">
        <v>39.292869567871094</v>
      </c>
      <c r="Q711">
        <v>43.3870849609375</v>
      </c>
      <c r="R711">
        <v>46.711688995361328</v>
      </c>
      <c r="S711">
        <v>49.466991424560547</v>
      </c>
      <c r="T711">
        <v>50.863048553466797</v>
      </c>
      <c r="U711">
        <v>51.534141540527344</v>
      </c>
      <c r="V711">
        <v>51.936309814453125</v>
      </c>
      <c r="W711">
        <v>51.714813232421875</v>
      </c>
      <c r="X711">
        <v>50.611400604248047</v>
      </c>
      <c r="Y711">
        <v>48.770904541015625</v>
      </c>
      <c r="Z711">
        <v>46.166889190673828</v>
      </c>
      <c r="AA711">
        <v>42.698688507080078</v>
      </c>
      <c r="AB711">
        <v>41.144935607910156</v>
      </c>
      <c r="AC711">
        <v>39.952739715576172</v>
      </c>
      <c r="AD711">
        <v>37.361728668212891</v>
      </c>
      <c r="AE711">
        <v>34.373844146728516</v>
      </c>
      <c r="AF711">
        <v>31.863874435424805</v>
      </c>
      <c r="AG711">
        <v>-2.1616771118715405E-4</v>
      </c>
      <c r="AH711">
        <v>5.0206076353788376E-2</v>
      </c>
      <c r="AI711">
        <v>2.8844766318798065E-2</v>
      </c>
      <c r="AJ711">
        <v>5.9975426644086838E-2</v>
      </c>
      <c r="AK711">
        <v>1.4470497146248817E-2</v>
      </c>
      <c r="AL711">
        <v>4.5371908694505692E-2</v>
      </c>
      <c r="AM711">
        <v>-0.12972603738307953</v>
      </c>
      <c r="AN711">
        <v>2.8997786343097687E-2</v>
      </c>
      <c r="AO711">
        <v>0.13394087553024292</v>
      </c>
      <c r="AP711">
        <v>0.17319843173027039</v>
      </c>
      <c r="AQ711">
        <v>0.47424301505088806</v>
      </c>
      <c r="AR711">
        <v>1.9165842533111572</v>
      </c>
      <c r="AS711">
        <v>1.9407708644866943</v>
      </c>
      <c r="AT711">
        <v>1.8231178522109985</v>
      </c>
      <c r="AU711">
        <v>1.7567318677902222</v>
      </c>
      <c r="AV711">
        <v>1.7973413467407227</v>
      </c>
      <c r="AW711">
        <v>1.7878832817077637</v>
      </c>
      <c r="AX711">
        <v>1.5854723453521729</v>
      </c>
      <c r="AY711">
        <v>0.56053882837295532</v>
      </c>
      <c r="AZ711">
        <v>0.36233371496200562</v>
      </c>
      <c r="BA711">
        <v>0.26310789585113525</v>
      </c>
      <c r="BB711">
        <v>0.18327771127223969</v>
      </c>
      <c r="BC711">
        <v>0.19409644603729248</v>
      </c>
      <c r="BD711">
        <v>0.1964711993932724</v>
      </c>
      <c r="BE711">
        <v>70.822715759277344</v>
      </c>
      <c r="BF711">
        <v>70.823936462402344</v>
      </c>
      <c r="BG711">
        <v>70.086135864257813</v>
      </c>
      <c r="BH711">
        <v>69.836135864257813</v>
      </c>
      <c r="BI711">
        <v>69.322959899902344</v>
      </c>
      <c r="BJ711">
        <v>69.085159301757812</v>
      </c>
      <c r="BK711">
        <v>69.097358703613281</v>
      </c>
      <c r="BL711">
        <v>71.223159790039063</v>
      </c>
      <c r="BM711">
        <v>76.078704833984375</v>
      </c>
      <c r="BN711">
        <v>80.505012512207031</v>
      </c>
      <c r="BO711">
        <v>85.39593505859375</v>
      </c>
      <c r="BP711">
        <v>87.098106384277344</v>
      </c>
      <c r="BQ711">
        <v>88.811271667480469</v>
      </c>
      <c r="BR711">
        <v>87.610069274902344</v>
      </c>
      <c r="BS711">
        <v>88.596397399902344</v>
      </c>
      <c r="BT711">
        <v>88.633979797363281</v>
      </c>
      <c r="BU711">
        <v>87.883010864257813</v>
      </c>
      <c r="BV711">
        <v>87.870803833007812</v>
      </c>
      <c r="BW711">
        <v>83.279411315917969</v>
      </c>
      <c r="BX711">
        <v>80.328704833984375</v>
      </c>
      <c r="BY711">
        <v>76.439727783203125</v>
      </c>
      <c r="BZ711">
        <v>74.474624633789062</v>
      </c>
      <c r="CA711">
        <v>73.736824035644531</v>
      </c>
      <c r="CB711">
        <v>73.689483642578125</v>
      </c>
      <c r="CC711">
        <v>0.26671621203422546</v>
      </c>
      <c r="CD711">
        <v>0.21333007514476776</v>
      </c>
      <c r="CE711">
        <v>0.17877762019634247</v>
      </c>
      <c r="CF711">
        <v>0.23405866324901581</v>
      </c>
      <c r="CG711">
        <v>0.28751096129417419</v>
      </c>
      <c r="CH711">
        <v>0.35592585802078247</v>
      </c>
      <c r="CI711">
        <v>0.3138715922832489</v>
      </c>
      <c r="CJ711">
        <v>0.30394142866134644</v>
      </c>
      <c r="CK711">
        <v>0.16524755954742432</v>
      </c>
      <c r="CL711">
        <v>0.30500265955924988</v>
      </c>
      <c r="CM711">
        <v>0.28922495245933533</v>
      </c>
      <c r="CN711">
        <v>0.28065699338912964</v>
      </c>
      <c r="CO711">
        <v>0.25780802965164185</v>
      </c>
      <c r="CP711">
        <v>0.24497385323047638</v>
      </c>
      <c r="CQ711">
        <v>0.26042324304580688</v>
      </c>
      <c r="CR711">
        <v>0.34737512469291687</v>
      </c>
      <c r="CS711">
        <v>0.28376919031143188</v>
      </c>
      <c r="CT711">
        <v>0.29106530547142029</v>
      </c>
      <c r="CU711">
        <v>0.33736884593963623</v>
      </c>
      <c r="CV711">
        <v>0.37683084607124329</v>
      </c>
      <c r="CW711">
        <v>0.40000006556510925</v>
      </c>
      <c r="CX711">
        <v>0.41866046190261841</v>
      </c>
      <c r="CY711">
        <v>0.37227216362953186</v>
      </c>
      <c r="CZ711">
        <v>0.32513213157653809</v>
      </c>
    </row>
    <row r="712" spans="1:104" x14ac:dyDescent="0.25">
      <c r="A712" t="s">
        <v>2589</v>
      </c>
      <c r="B712" t="s">
        <v>169</v>
      </c>
      <c r="C712" t="s">
        <v>26</v>
      </c>
      <c r="D712" t="s">
        <v>183</v>
      </c>
      <c r="E712" t="s">
        <v>183</v>
      </c>
      <c r="F712">
        <v>2026</v>
      </c>
      <c r="G712" t="s">
        <v>178</v>
      </c>
      <c r="H712">
        <v>9</v>
      </c>
      <c r="I712">
        <v>30.339895248413086</v>
      </c>
      <c r="J712">
        <v>29.295095443725586</v>
      </c>
      <c r="K712">
        <v>28.631769180297852</v>
      </c>
      <c r="L712">
        <v>28.566568374633789</v>
      </c>
      <c r="M712">
        <v>29.863044738769531</v>
      </c>
      <c r="N712">
        <v>33.024890899658203</v>
      </c>
      <c r="O712">
        <v>37.526557922363281</v>
      </c>
      <c r="P712">
        <v>41.762252807617188</v>
      </c>
      <c r="Q712">
        <v>46.964908599853516</v>
      </c>
      <c r="R712">
        <v>51.220985412597656</v>
      </c>
      <c r="S712">
        <v>54.404392242431641</v>
      </c>
      <c r="T712">
        <v>56.050258636474609</v>
      </c>
      <c r="U712">
        <v>56.657203674316406</v>
      </c>
      <c r="V712">
        <v>56.902496337890625</v>
      </c>
      <c r="W712">
        <v>56.393051147460938</v>
      </c>
      <c r="X712">
        <v>54.696887969970703</v>
      </c>
      <c r="Y712">
        <v>52.054496765136719</v>
      </c>
      <c r="Z712">
        <v>49.019023895263672</v>
      </c>
      <c r="AA712">
        <v>45.418140411376953</v>
      </c>
      <c r="AB712">
        <v>44.392776489257813</v>
      </c>
      <c r="AC712">
        <v>42.025703430175781</v>
      </c>
      <c r="AD712">
        <v>38.946941375732422</v>
      </c>
      <c r="AE712">
        <v>35.611610412597656</v>
      </c>
      <c r="AF712">
        <v>32.972591400146484</v>
      </c>
      <c r="AG712">
        <v>1.1562943458557129E-2</v>
      </c>
      <c r="AH712">
        <v>5.0613578408956528E-2</v>
      </c>
      <c r="AI712">
        <v>4.2104899883270264E-2</v>
      </c>
      <c r="AJ712">
        <v>7.9539090394973755E-2</v>
      </c>
      <c r="AK712">
        <v>4.9535267055034637E-2</v>
      </c>
      <c r="AL712">
        <v>0.11893476545810699</v>
      </c>
      <c r="AM712">
        <v>-7.4617259204387665E-2</v>
      </c>
      <c r="AN712">
        <v>0.14002683758735657</v>
      </c>
      <c r="AO712">
        <v>0.23760588467121124</v>
      </c>
      <c r="AP712">
        <v>0.23197160661220551</v>
      </c>
      <c r="AQ712">
        <v>0.5637439489364624</v>
      </c>
      <c r="AR712">
        <v>2.1940066814422607</v>
      </c>
      <c r="AS712">
        <v>2.2368426322937012</v>
      </c>
      <c r="AT712">
        <v>2.092944860458374</v>
      </c>
      <c r="AU712">
        <v>2.0051674842834473</v>
      </c>
      <c r="AV712">
        <v>2.0797078609466553</v>
      </c>
      <c r="AW712">
        <v>2.0389969348907471</v>
      </c>
      <c r="AX712">
        <v>1.8417812585830688</v>
      </c>
      <c r="AY712">
        <v>0.74368107318878174</v>
      </c>
      <c r="AZ712">
        <v>0.47464781999588013</v>
      </c>
      <c r="BA712">
        <v>0.32433849573135376</v>
      </c>
      <c r="BB712">
        <v>0.23923251032829285</v>
      </c>
      <c r="BC712">
        <v>0.24810491502285004</v>
      </c>
      <c r="BD712">
        <v>0.23859165608882904</v>
      </c>
      <c r="BE712">
        <v>73.347694396972656</v>
      </c>
      <c r="BF712">
        <v>73.286636352539062</v>
      </c>
      <c r="BG712">
        <v>72.048843383789063</v>
      </c>
      <c r="BH712">
        <v>72.036636352539063</v>
      </c>
      <c r="BI712">
        <v>72.737785339355469</v>
      </c>
      <c r="BJ712">
        <v>70.597694396972656</v>
      </c>
      <c r="BK712">
        <v>72.524421691894531</v>
      </c>
      <c r="BL712">
        <v>74.176734924316406</v>
      </c>
      <c r="BM712">
        <v>82.883659362792969</v>
      </c>
      <c r="BN712">
        <v>88.359237670898438</v>
      </c>
      <c r="BO712">
        <v>94.474906921386719</v>
      </c>
      <c r="BP712">
        <v>98.401634216308594</v>
      </c>
      <c r="BQ712">
        <v>98.968467712402344</v>
      </c>
      <c r="BR712">
        <v>96.566154479980469</v>
      </c>
      <c r="BS712">
        <v>95.438270568847656</v>
      </c>
      <c r="BT712">
        <v>93.060386657714844</v>
      </c>
      <c r="BU712">
        <v>93.609230041503906</v>
      </c>
      <c r="BV712">
        <v>93.383651733398438</v>
      </c>
      <c r="BW712">
        <v>89.493553161621094</v>
      </c>
      <c r="BX712">
        <v>84.85345458984375</v>
      </c>
      <c r="BY712">
        <v>80.713363647460938</v>
      </c>
      <c r="BZ712">
        <v>79.725578308105469</v>
      </c>
      <c r="CA712">
        <v>78.701156616210937</v>
      </c>
      <c r="CB712">
        <v>75.024421691894531</v>
      </c>
      <c r="CC712">
        <v>0.26595741510391235</v>
      </c>
      <c r="CD712">
        <v>0.21270138025283813</v>
      </c>
      <c r="CE712">
        <v>0.17850826680660248</v>
      </c>
      <c r="CF712">
        <v>0.23423685133457184</v>
      </c>
      <c r="CG712">
        <v>0.29065915942192078</v>
      </c>
      <c r="CH712">
        <v>0.36107480525970459</v>
      </c>
      <c r="CI712">
        <v>0.32428500056266785</v>
      </c>
      <c r="CJ712">
        <v>0.31459507346153259</v>
      </c>
      <c r="CK712">
        <v>0.17477990686893463</v>
      </c>
      <c r="CL712">
        <v>0.32919719815254211</v>
      </c>
      <c r="CM712">
        <v>0.31412780284881592</v>
      </c>
      <c r="CN712">
        <v>0.30584049224853516</v>
      </c>
      <c r="CO712">
        <v>0.2806740403175354</v>
      </c>
      <c r="CP712">
        <v>0.26532918214797974</v>
      </c>
      <c r="CQ712">
        <v>0.28051745891571045</v>
      </c>
      <c r="CR712">
        <v>0.37049496173858643</v>
      </c>
      <c r="CS712">
        <v>0.29810464382171631</v>
      </c>
      <c r="CT712">
        <v>0.30449050664901733</v>
      </c>
      <c r="CU712">
        <v>0.35310426354408264</v>
      </c>
      <c r="CV712">
        <v>0.39696165919303894</v>
      </c>
      <c r="CW712">
        <v>0.41298779845237732</v>
      </c>
      <c r="CX712">
        <v>0.42748150229454041</v>
      </c>
      <c r="CY712">
        <v>0.37678366899490356</v>
      </c>
      <c r="CZ712">
        <v>0.32843908667564392</v>
      </c>
    </row>
    <row r="713" spans="1:104" x14ac:dyDescent="0.25">
      <c r="A713" t="s">
        <v>2590</v>
      </c>
      <c r="B713" t="s">
        <v>169</v>
      </c>
      <c r="C713" t="s">
        <v>26</v>
      </c>
      <c r="D713" t="s">
        <v>183</v>
      </c>
      <c r="E713" t="s">
        <v>183</v>
      </c>
      <c r="F713">
        <v>2026</v>
      </c>
      <c r="G713" t="s">
        <v>179</v>
      </c>
      <c r="H713">
        <v>10</v>
      </c>
      <c r="I713">
        <v>28.347047805786133</v>
      </c>
      <c r="J713">
        <v>27.392122268676758</v>
      </c>
      <c r="K713">
        <v>26.765407562255859</v>
      </c>
      <c r="L713">
        <v>26.624729156494141</v>
      </c>
      <c r="M713">
        <v>27.666101455688477</v>
      </c>
      <c r="N713">
        <v>30.228935241699219</v>
      </c>
      <c r="O713">
        <v>34.326148986816406</v>
      </c>
      <c r="P713">
        <v>37.601924896240234</v>
      </c>
      <c r="Q713">
        <v>41.643321990966797</v>
      </c>
      <c r="R713">
        <v>45.274578094482422</v>
      </c>
      <c r="S713">
        <v>48.374763488769531</v>
      </c>
      <c r="T713">
        <v>50.307403564453125</v>
      </c>
      <c r="U713">
        <v>51.290973663330078</v>
      </c>
      <c r="V713">
        <v>52.079521179199219</v>
      </c>
      <c r="W713">
        <v>51.814800262451172</v>
      </c>
      <c r="X713">
        <v>50.306186676025391</v>
      </c>
      <c r="Y713">
        <v>47.855205535888672</v>
      </c>
      <c r="Z713">
        <v>44.832382202148438</v>
      </c>
      <c r="AA713">
        <v>42.569408416748047</v>
      </c>
      <c r="AB713">
        <v>40.905998229980469</v>
      </c>
      <c r="AC713">
        <v>38.624774932861328</v>
      </c>
      <c r="AD713">
        <v>35.863765716552734</v>
      </c>
      <c r="AE713">
        <v>32.928920745849609</v>
      </c>
      <c r="AF713">
        <v>30.552091598510742</v>
      </c>
      <c r="AG713">
        <v>-5.209233146160841E-3</v>
      </c>
      <c r="AH713">
        <v>4.9173317849636078E-2</v>
      </c>
      <c r="AI713">
        <v>2.272794209420681E-2</v>
      </c>
      <c r="AJ713">
        <v>5.0564616918563843E-2</v>
      </c>
      <c r="AK713">
        <v>-3.519045130815357E-4</v>
      </c>
      <c r="AL713">
        <v>1.400397252291441E-2</v>
      </c>
      <c r="AM713">
        <v>-0.15139319002628326</v>
      </c>
      <c r="AN713">
        <v>-1.6353031620383263E-2</v>
      </c>
      <c r="AO713">
        <v>9.4125479459762573E-2</v>
      </c>
      <c r="AP713">
        <v>0.15525087714195251</v>
      </c>
      <c r="AQ713">
        <v>0.45876270532608032</v>
      </c>
      <c r="AR713">
        <v>1.8966273069381714</v>
      </c>
      <c r="AS713">
        <v>1.9186712503433228</v>
      </c>
      <c r="AT713">
        <v>1.8148012161254883</v>
      </c>
      <c r="AU713">
        <v>1.7460215091705322</v>
      </c>
      <c r="AV713">
        <v>1.7524870634078979</v>
      </c>
      <c r="AW713">
        <v>1.7219449281692505</v>
      </c>
      <c r="AX713">
        <v>1.4970347881317139</v>
      </c>
      <c r="AY713">
        <v>0.49925291538238525</v>
      </c>
      <c r="AZ713">
        <v>0.32417723536491394</v>
      </c>
      <c r="BA713">
        <v>0.23692837357521057</v>
      </c>
      <c r="BB713">
        <v>0.15713948011398315</v>
      </c>
      <c r="BC713">
        <v>0.16795197129249573</v>
      </c>
      <c r="BD713">
        <v>0.17591275274753571</v>
      </c>
      <c r="BE713">
        <v>70.122955322265625</v>
      </c>
      <c r="BF713">
        <v>68.409622192382813</v>
      </c>
      <c r="BG713">
        <v>69.073089599609375</v>
      </c>
      <c r="BH713">
        <v>68.586532592773438</v>
      </c>
      <c r="BI713">
        <v>66.885421752929688</v>
      </c>
      <c r="BJ713">
        <v>66.635421752929687</v>
      </c>
      <c r="BK713">
        <v>67.561111450195313</v>
      </c>
      <c r="BL713">
        <v>67.586532592773437</v>
      </c>
      <c r="BM713">
        <v>74.017532348632812</v>
      </c>
      <c r="BN713">
        <v>78.718154907226563</v>
      </c>
      <c r="BO713">
        <v>82.933197021484375</v>
      </c>
      <c r="BP713">
        <v>83.541488647460938</v>
      </c>
      <c r="BQ713">
        <v>84.030731201171875</v>
      </c>
      <c r="BR713">
        <v>85.018753051757812</v>
      </c>
      <c r="BS713">
        <v>84.731101989746094</v>
      </c>
      <c r="BT713">
        <v>85.420234680175781</v>
      </c>
      <c r="BU713">
        <v>84.732086181640625</v>
      </c>
      <c r="BV713">
        <v>81.340133666992188</v>
      </c>
      <c r="BW713">
        <v>77.663955688476563</v>
      </c>
      <c r="BX713">
        <v>73.823089599609375</v>
      </c>
      <c r="BY713">
        <v>72.3487548828125</v>
      </c>
      <c r="BZ713">
        <v>69.934310913085938</v>
      </c>
      <c r="CA713">
        <v>68.708755493164062</v>
      </c>
      <c r="CB713">
        <v>68.196533203125</v>
      </c>
      <c r="CC713">
        <v>0.2648482620716095</v>
      </c>
      <c r="CD713">
        <v>0.21167959272861481</v>
      </c>
      <c r="CE713">
        <v>0.17718225717544556</v>
      </c>
      <c r="CF713">
        <v>0.23126477003097534</v>
      </c>
      <c r="CG713">
        <v>0.28404894471168518</v>
      </c>
      <c r="CH713">
        <v>0.34646078944206238</v>
      </c>
      <c r="CI713">
        <v>0.31025770306587219</v>
      </c>
      <c r="CJ713">
        <v>0.30095839500427246</v>
      </c>
      <c r="CK713">
        <v>0.16511036455631256</v>
      </c>
      <c r="CL713">
        <v>0.30747252702713013</v>
      </c>
      <c r="CM713">
        <v>0.29403138160705566</v>
      </c>
      <c r="CN713">
        <v>0.28766760230064392</v>
      </c>
      <c r="CO713">
        <v>0.2646680474281311</v>
      </c>
      <c r="CP713">
        <v>0.25339916348457336</v>
      </c>
      <c r="CQ713">
        <v>0.26891270279884338</v>
      </c>
      <c r="CR713">
        <v>0.35586389899253845</v>
      </c>
      <c r="CS713">
        <v>0.28712600469589233</v>
      </c>
      <c r="CT713">
        <v>0.2923380434513092</v>
      </c>
      <c r="CU713">
        <v>0.3423125147819519</v>
      </c>
      <c r="CV713">
        <v>0.37964871525764465</v>
      </c>
      <c r="CW713">
        <v>0.39618280529975891</v>
      </c>
      <c r="CX713">
        <v>0.41106909513473511</v>
      </c>
      <c r="CY713">
        <v>0.36614379286766052</v>
      </c>
      <c r="CZ713">
        <v>0.32142770290374756</v>
      </c>
    </row>
    <row r="714" spans="1:104" x14ac:dyDescent="0.25">
      <c r="A714" t="s">
        <v>2591</v>
      </c>
      <c r="B714" t="s">
        <v>169</v>
      </c>
      <c r="C714" t="s">
        <v>26</v>
      </c>
      <c r="D714" t="s">
        <v>183</v>
      </c>
      <c r="E714" t="s">
        <v>183</v>
      </c>
      <c r="F714">
        <v>2026</v>
      </c>
      <c r="G714" t="s">
        <v>180</v>
      </c>
      <c r="H714">
        <v>11</v>
      </c>
      <c r="I714">
        <v>26.046224594116211</v>
      </c>
      <c r="J714">
        <v>25.298494338989258</v>
      </c>
      <c r="K714">
        <v>24.829914093017578</v>
      </c>
      <c r="L714">
        <v>24.8309326171875</v>
      </c>
      <c r="M714">
        <v>25.887218475341797</v>
      </c>
      <c r="N714">
        <v>28.241222381591797</v>
      </c>
      <c r="O714">
        <v>31.335023880004883</v>
      </c>
      <c r="P714">
        <v>34.517990112304688</v>
      </c>
      <c r="Q714">
        <v>37.962028503417969</v>
      </c>
      <c r="R714">
        <v>40.791847229003906</v>
      </c>
      <c r="S714">
        <v>43.178157806396484</v>
      </c>
      <c r="T714">
        <v>44.515472412109375</v>
      </c>
      <c r="U714">
        <v>45.201946258544922</v>
      </c>
      <c r="V714">
        <v>45.795692443847656</v>
      </c>
      <c r="W714">
        <v>45.423385620117188</v>
      </c>
      <c r="X714">
        <v>43.832431793212891</v>
      </c>
      <c r="Y714">
        <v>42.044601440429687</v>
      </c>
      <c r="Z714">
        <v>40.983852386474609</v>
      </c>
      <c r="AA714">
        <v>38.088016510009766</v>
      </c>
      <c r="AB714">
        <v>36.068389892578125</v>
      </c>
      <c r="AC714">
        <v>34.365386962890625</v>
      </c>
      <c r="AD714">
        <v>32.144046783447266</v>
      </c>
      <c r="AE714">
        <v>29.714410781860352</v>
      </c>
      <c r="AF714">
        <v>27.761569976806641</v>
      </c>
      <c r="AG714">
        <v>-1.7873214557766914E-2</v>
      </c>
      <c r="AH714">
        <v>4.5237649232149124E-2</v>
      </c>
      <c r="AI714">
        <v>6.5326699987053871E-3</v>
      </c>
      <c r="AJ714">
        <v>2.5937626138329506E-2</v>
      </c>
      <c r="AK714">
        <v>-3.871627151966095E-2</v>
      </c>
      <c r="AL714">
        <v>-6.5062910318374634E-2</v>
      </c>
      <c r="AM714">
        <v>-0.20327362418174744</v>
      </c>
      <c r="AN714">
        <v>-0.13289615511894226</v>
      </c>
      <c r="AO714">
        <v>-1.3006961904466152E-2</v>
      </c>
      <c r="AP714">
        <v>9.7626224160194397E-2</v>
      </c>
      <c r="AQ714">
        <v>0.37400433421134949</v>
      </c>
      <c r="AR714">
        <v>1.6267579793930054</v>
      </c>
      <c r="AS714">
        <v>1.6258735656738281</v>
      </c>
      <c r="AT714">
        <v>1.5355607271194458</v>
      </c>
      <c r="AU714">
        <v>1.4768480062484741</v>
      </c>
      <c r="AV714">
        <v>1.4240325689315796</v>
      </c>
      <c r="AW714">
        <v>1.4042383432388306</v>
      </c>
      <c r="AX714">
        <v>1.1949008703231812</v>
      </c>
      <c r="AY714">
        <v>0.28832271695137024</v>
      </c>
      <c r="AZ714">
        <v>0.19638539850711823</v>
      </c>
      <c r="BA714">
        <v>0.16130384802818298</v>
      </c>
      <c r="BB714">
        <v>8.9729867875576019E-2</v>
      </c>
      <c r="BC714">
        <v>9.9714793264865875E-2</v>
      </c>
      <c r="BD714">
        <v>0.11944964528083801</v>
      </c>
      <c r="BE714">
        <v>59.982185363769531</v>
      </c>
      <c r="BF714">
        <v>59.708698272705078</v>
      </c>
      <c r="BG714">
        <v>58.909030914306641</v>
      </c>
      <c r="BH714">
        <v>58.633827209472656</v>
      </c>
      <c r="BI714">
        <v>58.409523010253906</v>
      </c>
      <c r="BJ714">
        <v>57.1707763671875</v>
      </c>
      <c r="BK714">
        <v>57.824134826660156</v>
      </c>
      <c r="BL714">
        <v>60.274955749511719</v>
      </c>
      <c r="BM714">
        <v>67.567237854003906</v>
      </c>
      <c r="BN714">
        <v>75.169708251953125</v>
      </c>
      <c r="BO714">
        <v>78.766838073730469</v>
      </c>
      <c r="BP714">
        <v>81.80328369140625</v>
      </c>
      <c r="BQ714">
        <v>84.266593933105469</v>
      </c>
      <c r="BR714">
        <v>83.579719543457031</v>
      </c>
      <c r="BS714">
        <v>83.402130126953125</v>
      </c>
      <c r="BT714">
        <v>82.925872802734375</v>
      </c>
      <c r="BU714">
        <v>80.462814331054688</v>
      </c>
      <c r="BV714">
        <v>75.323158264160156</v>
      </c>
      <c r="BW714">
        <v>69.995155334472656</v>
      </c>
      <c r="BX714">
        <v>65.732917785644531</v>
      </c>
      <c r="BY714">
        <v>64.75738525390625</v>
      </c>
      <c r="BZ714">
        <v>61.793102264404297</v>
      </c>
      <c r="CA714">
        <v>60.745399475097656</v>
      </c>
      <c r="CB714">
        <v>59.257877349853516</v>
      </c>
      <c r="CC714">
        <v>0.25841337442398071</v>
      </c>
      <c r="CD714">
        <v>0.20682752132415771</v>
      </c>
      <c r="CE714">
        <v>0.17368146777153015</v>
      </c>
      <c r="CF714">
        <v>0.22783704102039337</v>
      </c>
      <c r="CG714">
        <v>0.28088337182998657</v>
      </c>
      <c r="CH714">
        <v>0.34031206369400024</v>
      </c>
      <c r="CI714">
        <v>0.30152344703674316</v>
      </c>
      <c r="CJ714">
        <v>0.2954716682434082</v>
      </c>
      <c r="CK714">
        <v>0.16144920885562897</v>
      </c>
      <c r="CL714">
        <v>0.29927906394004822</v>
      </c>
      <c r="CM714">
        <v>0.28491008281707764</v>
      </c>
      <c r="CN714">
        <v>0.27727329730987549</v>
      </c>
      <c r="CO714">
        <v>0.25520128011703491</v>
      </c>
      <c r="CP714">
        <v>0.24459648132324219</v>
      </c>
      <c r="CQ714">
        <v>0.25966936349868774</v>
      </c>
      <c r="CR714">
        <v>0.342405766248703</v>
      </c>
      <c r="CS714">
        <v>0.27660062909126282</v>
      </c>
      <c r="CT714">
        <v>0.28376469016075134</v>
      </c>
      <c r="CU714">
        <v>0.32544434070587158</v>
      </c>
      <c r="CV714">
        <v>0.35808670520782471</v>
      </c>
      <c r="CW714">
        <v>0.37904787063598633</v>
      </c>
      <c r="CX714">
        <v>0.3967735767364502</v>
      </c>
      <c r="CY714">
        <v>0.35390633344650269</v>
      </c>
      <c r="CZ714">
        <v>0.31164413690567017</v>
      </c>
    </row>
    <row r="715" spans="1:104" x14ac:dyDescent="0.25">
      <c r="A715" t="s">
        <v>2592</v>
      </c>
      <c r="B715" t="s">
        <v>169</v>
      </c>
      <c r="C715" t="s">
        <v>26</v>
      </c>
      <c r="D715" t="s">
        <v>183</v>
      </c>
      <c r="E715" t="s">
        <v>183</v>
      </c>
      <c r="F715">
        <v>2026</v>
      </c>
      <c r="G715" t="s">
        <v>181</v>
      </c>
      <c r="H715">
        <v>12</v>
      </c>
      <c r="I715">
        <v>23.43487548828125</v>
      </c>
      <c r="J715">
        <v>22.915166854858398</v>
      </c>
      <c r="K715">
        <v>22.710779190063477</v>
      </c>
      <c r="L715">
        <v>22.830236434936523</v>
      </c>
      <c r="M715">
        <v>23.880897521972656</v>
      </c>
      <c r="N715">
        <v>26.155416488647461</v>
      </c>
      <c r="O715">
        <v>29.137903213500977</v>
      </c>
      <c r="P715">
        <v>31.831117630004883</v>
      </c>
      <c r="Q715">
        <v>33.760707855224609</v>
      </c>
      <c r="R715">
        <v>34.412742614746094</v>
      </c>
      <c r="S715">
        <v>34.572799682617187</v>
      </c>
      <c r="T715">
        <v>34.152496337890625</v>
      </c>
      <c r="U715">
        <v>33.666919708251953</v>
      </c>
      <c r="V715">
        <v>33.273796081542969</v>
      </c>
      <c r="W715">
        <v>32.734283447265625</v>
      </c>
      <c r="X715">
        <v>31.929599761962891</v>
      </c>
      <c r="Y715">
        <v>31.701620101928711</v>
      </c>
      <c r="Z715">
        <v>32.734626770019531</v>
      </c>
      <c r="AA715">
        <v>31.984426498413086</v>
      </c>
      <c r="AB715">
        <v>30.692667007446289</v>
      </c>
      <c r="AC715">
        <v>29.514196395874023</v>
      </c>
      <c r="AD715">
        <v>28.06639289855957</v>
      </c>
      <c r="AE715">
        <v>26.230062484741211</v>
      </c>
      <c r="AF715">
        <v>24.782388687133789</v>
      </c>
      <c r="AG715">
        <v>-5.8196038007736206E-2</v>
      </c>
      <c r="AH715">
        <v>3.9702590554952621E-2</v>
      </c>
      <c r="AI715">
        <v>-4.1973717510700226E-2</v>
      </c>
      <c r="AJ715">
        <v>-4.6392634510993958E-2</v>
      </c>
      <c r="AK715">
        <v>-0.16142818331718445</v>
      </c>
      <c r="AL715">
        <v>-0.31507366895675659</v>
      </c>
      <c r="AM715">
        <v>-0.396617591381073</v>
      </c>
      <c r="AN715">
        <v>-0.4998791515827179</v>
      </c>
      <c r="AO715">
        <v>-0.32549408078193665</v>
      </c>
      <c r="AP715">
        <v>-5.5880852043628693E-2</v>
      </c>
      <c r="AQ715">
        <v>0.16133284568786621</v>
      </c>
      <c r="AR715">
        <v>0.98686021566390991</v>
      </c>
      <c r="AS715">
        <v>0.90770518779754639</v>
      </c>
      <c r="AT715">
        <v>0.8308296799659729</v>
      </c>
      <c r="AU715">
        <v>0.79651600122451782</v>
      </c>
      <c r="AV715">
        <v>0.63199824094772339</v>
      </c>
      <c r="AW715">
        <v>0.64858317375183105</v>
      </c>
      <c r="AX715">
        <v>0.4361688494682312</v>
      </c>
      <c r="AY715">
        <v>-0.25168383121490479</v>
      </c>
      <c r="AZ715">
        <v>-0.12182898074388504</v>
      </c>
      <c r="BA715">
        <v>-2.7932003140449524E-2</v>
      </c>
      <c r="BB715">
        <v>-9.2658676207065582E-2</v>
      </c>
      <c r="BC715">
        <v>-8.456699550151825E-2</v>
      </c>
      <c r="BD715">
        <v>-2.9256775975227356E-2</v>
      </c>
      <c r="BE715">
        <v>47.433658599853516</v>
      </c>
      <c r="BF715">
        <v>46.933658599853516</v>
      </c>
      <c r="BG715">
        <v>45.482635498046875</v>
      </c>
      <c r="BH715">
        <v>45.208148956298828</v>
      </c>
      <c r="BI715">
        <v>45.433658599853516</v>
      </c>
      <c r="BJ715">
        <v>45.384681701660156</v>
      </c>
      <c r="BK715">
        <v>44.433662414550781</v>
      </c>
      <c r="BL715">
        <v>45.409172058105469</v>
      </c>
      <c r="BM715">
        <v>47.860198974609375</v>
      </c>
      <c r="BN715">
        <v>50.823463439941406</v>
      </c>
      <c r="BO715">
        <v>53.012245178222656</v>
      </c>
      <c r="BP715">
        <v>53.286731719970703</v>
      </c>
      <c r="BQ715">
        <v>54.048976898193359</v>
      </c>
      <c r="BR715">
        <v>55.048976898193359</v>
      </c>
      <c r="BS715">
        <v>55.975513458251953</v>
      </c>
      <c r="BT715">
        <v>55.06121826171875</v>
      </c>
      <c r="BU715">
        <v>54.323463439941406</v>
      </c>
      <c r="BV715">
        <v>50.945903778076172</v>
      </c>
      <c r="BW715">
        <v>49.445903778076172</v>
      </c>
      <c r="BX715">
        <v>48.732635498046875</v>
      </c>
      <c r="BY715">
        <v>46.806098937988281</v>
      </c>
      <c r="BZ715">
        <v>47.958148956298828</v>
      </c>
      <c r="CA715">
        <v>46.244876861572266</v>
      </c>
      <c r="CB715">
        <v>45.519367218017578</v>
      </c>
      <c r="CC715">
        <v>0.32348364591598511</v>
      </c>
      <c r="CD715">
        <v>0.26033276319503784</v>
      </c>
      <c r="CE715">
        <v>0.2209213525056839</v>
      </c>
      <c r="CF715">
        <v>0.29019126296043396</v>
      </c>
      <c r="CG715">
        <v>0.35757914185523987</v>
      </c>
      <c r="CH715">
        <v>0.43200483918190002</v>
      </c>
      <c r="CI715">
        <v>0.38569286465644836</v>
      </c>
      <c r="CJ715">
        <v>0.37028208374977112</v>
      </c>
      <c r="CK715">
        <v>0.19594310224056244</v>
      </c>
      <c r="CL715">
        <v>0.34821650385856628</v>
      </c>
      <c r="CM715">
        <v>0.31706029176712036</v>
      </c>
      <c r="CN715">
        <v>0.29663556814193726</v>
      </c>
      <c r="CO715">
        <v>0.26669928431510925</v>
      </c>
      <c r="CP715">
        <v>0.24924257397651672</v>
      </c>
      <c r="CQ715">
        <v>0.26330628991127014</v>
      </c>
      <c r="CR715">
        <v>0.35505083203315735</v>
      </c>
      <c r="CS715">
        <v>0.29950466752052307</v>
      </c>
      <c r="CT715">
        <v>0.32436701655387878</v>
      </c>
      <c r="CU715">
        <v>0.38769832253456116</v>
      </c>
      <c r="CV715">
        <v>0.43201726675033569</v>
      </c>
      <c r="CW715">
        <v>0.45922443270683289</v>
      </c>
      <c r="CX715">
        <v>0.4873567521572113</v>
      </c>
      <c r="CY715">
        <v>0.43615949153900146</v>
      </c>
      <c r="CZ715">
        <v>0.38519054651260376</v>
      </c>
    </row>
    <row r="716" spans="1:104" x14ac:dyDescent="0.25">
      <c r="A716" t="s">
        <v>2593</v>
      </c>
      <c r="B716" t="s">
        <v>169</v>
      </c>
      <c r="C716" t="s">
        <v>26</v>
      </c>
      <c r="D716" t="s">
        <v>183</v>
      </c>
      <c r="E716" t="s">
        <v>183</v>
      </c>
      <c r="F716">
        <v>2026</v>
      </c>
      <c r="G716" t="s">
        <v>182</v>
      </c>
      <c r="H716">
        <v>8</v>
      </c>
      <c r="I716">
        <v>29.351438522338867</v>
      </c>
      <c r="J716">
        <v>28.321123123168945</v>
      </c>
      <c r="K716">
        <v>27.657140731811523</v>
      </c>
      <c r="L716">
        <v>27.531402587890625</v>
      </c>
      <c r="M716">
        <v>28.629386901855469</v>
      </c>
      <c r="N716">
        <v>31.509929656982422</v>
      </c>
      <c r="O716">
        <v>35.20281982421875</v>
      </c>
      <c r="P716">
        <v>39.125999450683594</v>
      </c>
      <c r="Q716">
        <v>43.151779174804688</v>
      </c>
      <c r="R716">
        <v>46.403247833251953</v>
      </c>
      <c r="S716">
        <v>49.094444274902344</v>
      </c>
      <c r="T716">
        <v>50.460792541503906</v>
      </c>
      <c r="U716">
        <v>51.127689361572266</v>
      </c>
      <c r="V716">
        <v>51.543197631835938</v>
      </c>
      <c r="W716">
        <v>51.339561462402344</v>
      </c>
      <c r="X716">
        <v>50.253574371337891</v>
      </c>
      <c r="Y716">
        <v>48.443088531494141</v>
      </c>
      <c r="Z716">
        <v>45.864715576171875</v>
      </c>
      <c r="AA716">
        <v>42.446544647216797</v>
      </c>
      <c r="AB716">
        <v>40.916023254394531</v>
      </c>
      <c r="AC716">
        <v>39.751583099365234</v>
      </c>
      <c r="AD716">
        <v>37.188251495361328</v>
      </c>
      <c r="AE716">
        <v>34.220832824707031</v>
      </c>
      <c r="AF716">
        <v>31.725887298583984</v>
      </c>
      <c r="AG716">
        <v>-1.8784359563142061E-3</v>
      </c>
      <c r="AH716">
        <v>5.0007712095975876E-2</v>
      </c>
      <c r="AI716">
        <v>2.6899980381131172E-2</v>
      </c>
      <c r="AJ716">
        <v>5.7089850306510925E-2</v>
      </c>
      <c r="AK716">
        <v>9.5715988427400589E-3</v>
      </c>
      <c r="AL716">
        <v>3.5119228065013885E-2</v>
      </c>
      <c r="AM716">
        <v>-0.1374339759349823</v>
      </c>
      <c r="AN716">
        <v>1.3952629640698433E-2</v>
      </c>
      <c r="AO716">
        <v>0.12059709429740906</v>
      </c>
      <c r="AP716">
        <v>0.16627049446105957</v>
      </c>
      <c r="AQ716">
        <v>0.46435818076133728</v>
      </c>
      <c r="AR716">
        <v>1.8883427381515503</v>
      </c>
      <c r="AS716">
        <v>1.9097107648849487</v>
      </c>
      <c r="AT716">
        <v>1.7944903373718262</v>
      </c>
      <c r="AU716">
        <v>1.7299690246582031</v>
      </c>
      <c r="AV716">
        <v>1.7639534473419189</v>
      </c>
      <c r="AW716">
        <v>1.7554841041564941</v>
      </c>
      <c r="AX716">
        <v>1.5515849590301514</v>
      </c>
      <c r="AY716">
        <v>0.5363844633102417</v>
      </c>
      <c r="AZ716">
        <v>0.34814122319221497</v>
      </c>
      <c r="BA716">
        <v>0.25481298565864563</v>
      </c>
      <c r="BB716">
        <v>0.17542313039302826</v>
      </c>
      <c r="BC716">
        <v>0.18621641397476196</v>
      </c>
      <c r="BD716">
        <v>0.19018158316612244</v>
      </c>
      <c r="BE716">
        <v>69.896255493164062</v>
      </c>
      <c r="BF716">
        <v>69.377830505371094</v>
      </c>
      <c r="BG716">
        <v>68.650833129882812</v>
      </c>
      <c r="BH716">
        <v>68.342781066894531</v>
      </c>
      <c r="BI716">
        <v>68.447105407714844</v>
      </c>
      <c r="BJ716">
        <v>67.6112060546875</v>
      </c>
      <c r="BK716">
        <v>68.392654418945313</v>
      </c>
      <c r="BL716">
        <v>71.155776977539062</v>
      </c>
      <c r="BM716">
        <v>77.002754211425781</v>
      </c>
      <c r="BN716">
        <v>80.730369567871094</v>
      </c>
      <c r="BO716">
        <v>85.429710388183594</v>
      </c>
      <c r="BP716">
        <v>87.397735595703125</v>
      </c>
      <c r="BQ716">
        <v>88.639175415039062</v>
      </c>
      <c r="BR716">
        <v>88.614189147949219</v>
      </c>
      <c r="BS716">
        <v>88.234397888183594</v>
      </c>
      <c r="BT716">
        <v>87.641365051269531</v>
      </c>
      <c r="BU716">
        <v>87.351913452148438</v>
      </c>
      <c r="BV716">
        <v>86.505172729492188</v>
      </c>
      <c r="BW716">
        <v>83.8365478515625</v>
      </c>
      <c r="BX716">
        <v>80.185188293457031</v>
      </c>
      <c r="BY716">
        <v>76.528091430664062</v>
      </c>
      <c r="BZ716">
        <v>74.68438720703125</v>
      </c>
      <c r="CA716">
        <v>73.641227722167969</v>
      </c>
      <c r="CB716">
        <v>72.163307189941406</v>
      </c>
      <c r="CC716">
        <v>0.26662153005599976</v>
      </c>
      <c r="CD716">
        <v>0.21328385174274445</v>
      </c>
      <c r="CE716">
        <v>0.17873871326446533</v>
      </c>
      <c r="CF716">
        <v>0.2340225875377655</v>
      </c>
      <c r="CG716">
        <v>0.28735712170600891</v>
      </c>
      <c r="CH716">
        <v>0.35558488965034485</v>
      </c>
      <c r="CI716">
        <v>0.31362473964691162</v>
      </c>
      <c r="CJ716">
        <v>0.30362391471862793</v>
      </c>
      <c r="CK716">
        <v>0.16486562788486481</v>
      </c>
      <c r="CL716">
        <v>0.30376768112182617</v>
      </c>
      <c r="CM716">
        <v>0.28764885663986206</v>
      </c>
      <c r="CN716">
        <v>0.27898472547531128</v>
      </c>
      <c r="CO716">
        <v>0.25624194741249084</v>
      </c>
      <c r="CP716">
        <v>0.24358797073364258</v>
      </c>
      <c r="CQ716">
        <v>0.25905907154083252</v>
      </c>
      <c r="CR716">
        <v>0.34562397003173828</v>
      </c>
      <c r="CS716">
        <v>0.28248995542526245</v>
      </c>
      <c r="CT716">
        <v>0.28982657194137573</v>
      </c>
      <c r="CU716">
        <v>0.33623224496841431</v>
      </c>
      <c r="CV716">
        <v>0.37577441334724426</v>
      </c>
      <c r="CW716">
        <v>0.39915874600410461</v>
      </c>
      <c r="CX716">
        <v>0.41801249980926514</v>
      </c>
      <c r="CY716">
        <v>0.37173092365264893</v>
      </c>
      <c r="CZ716">
        <v>0.32467186450958252</v>
      </c>
    </row>
    <row r="717" spans="1:104" x14ac:dyDescent="0.25">
      <c r="A717" t="s">
        <v>839</v>
      </c>
      <c r="B717" t="s">
        <v>169</v>
      </c>
      <c r="C717" t="s">
        <v>27</v>
      </c>
      <c r="D717" t="s">
        <v>183</v>
      </c>
      <c r="E717" t="s">
        <v>183</v>
      </c>
      <c r="F717">
        <v>2016</v>
      </c>
      <c r="G717" t="s">
        <v>170</v>
      </c>
      <c r="H717">
        <v>1</v>
      </c>
      <c r="I717">
        <v>21.260963439941406</v>
      </c>
      <c r="J717">
        <v>20.734704971313477</v>
      </c>
      <c r="K717">
        <v>20.560905456542969</v>
      </c>
      <c r="L717">
        <v>20.703994750976563</v>
      </c>
      <c r="M717">
        <v>21.751255035400391</v>
      </c>
      <c r="N717">
        <v>24.000221252441406</v>
      </c>
      <c r="O717">
        <v>27.614078521728516</v>
      </c>
      <c r="P717">
        <v>30.1103515625</v>
      </c>
      <c r="Q717">
        <v>31.701278686523438</v>
      </c>
      <c r="R717">
        <v>32.041397094726563</v>
      </c>
      <c r="S717">
        <v>32.070667266845703</v>
      </c>
      <c r="T717">
        <v>31.713920593261719</v>
      </c>
      <c r="U717">
        <v>31.320764541625977</v>
      </c>
      <c r="V717">
        <v>31.070285797119141</v>
      </c>
      <c r="W717">
        <v>30.554920196533203</v>
      </c>
      <c r="X717">
        <v>29.811859130859375</v>
      </c>
      <c r="Y717">
        <v>29.461725234985352</v>
      </c>
      <c r="Z717">
        <v>30.328777313232422</v>
      </c>
      <c r="AA717">
        <v>29.677951812744141</v>
      </c>
      <c r="AB717">
        <v>28.461017608642578</v>
      </c>
      <c r="AC717">
        <v>27.347299575805664</v>
      </c>
      <c r="AD717">
        <v>25.929315567016602</v>
      </c>
      <c r="AE717">
        <v>24.113222122192383</v>
      </c>
      <c r="AF717">
        <v>22.674009323120117</v>
      </c>
      <c r="AG717">
        <v>-4.2142316699028015E-2</v>
      </c>
      <c r="AH717">
        <v>3.007717989385128E-2</v>
      </c>
      <c r="AI717">
        <v>-2.9385106638073921E-2</v>
      </c>
      <c r="AJ717">
        <v>-3.1709946691989899E-2</v>
      </c>
      <c r="AK717">
        <v>-0.11711809039115906</v>
      </c>
      <c r="AL717">
        <v>-0.23112747073173523</v>
      </c>
      <c r="AM717">
        <v>-0.30245086550712585</v>
      </c>
      <c r="AN717">
        <v>-0.37883386015892029</v>
      </c>
      <c r="AO717">
        <v>-0.24201472103595734</v>
      </c>
      <c r="AP717">
        <v>-3.7108071148395538E-2</v>
      </c>
      <c r="AQ717">
        <v>0.13541236519813538</v>
      </c>
      <c r="AR717">
        <v>0.84317177534103394</v>
      </c>
      <c r="AS717">
        <v>0.78529065847396851</v>
      </c>
      <c r="AT717">
        <v>0.72642624378204346</v>
      </c>
      <c r="AU717">
        <v>0.69552850723266602</v>
      </c>
      <c r="AV717">
        <v>0.5673370361328125</v>
      </c>
      <c r="AW717">
        <v>0.57498592138290405</v>
      </c>
      <c r="AX717">
        <v>0.41058456897735596</v>
      </c>
      <c r="AY717">
        <v>-0.16974647343158722</v>
      </c>
      <c r="AZ717">
        <v>-7.9321697354316711E-2</v>
      </c>
      <c r="BA717">
        <v>-1.3133622705936432E-2</v>
      </c>
      <c r="BB717">
        <v>-6.2810875475406647E-2</v>
      </c>
      <c r="BC717">
        <v>-5.6718364357948303E-2</v>
      </c>
      <c r="BD717">
        <v>-1.5795726329088211E-2</v>
      </c>
      <c r="BE717">
        <v>47.213878631591797</v>
      </c>
      <c r="BF717">
        <v>47.204555511474609</v>
      </c>
      <c r="BG717">
        <v>46.676586151123047</v>
      </c>
      <c r="BH717">
        <v>46.167263031005859</v>
      </c>
      <c r="BI717">
        <v>44.954555511474609</v>
      </c>
      <c r="BJ717">
        <v>44.917446136474609</v>
      </c>
      <c r="BK717">
        <v>44.630340576171875</v>
      </c>
      <c r="BL717">
        <v>43.667636871337891</v>
      </c>
      <c r="BM717">
        <v>46.83465576171875</v>
      </c>
      <c r="BN717">
        <v>51.76007080078125</v>
      </c>
      <c r="BO717">
        <v>54.482097625732422</v>
      </c>
      <c r="BP717">
        <v>56.490676879882813</v>
      </c>
      <c r="BQ717">
        <v>57.027965545654297</v>
      </c>
      <c r="BR717">
        <v>58.962703704833984</v>
      </c>
      <c r="BS717">
        <v>58.240673065185547</v>
      </c>
      <c r="BT717">
        <v>58.268459320068359</v>
      </c>
      <c r="BU717">
        <v>56.325145721435547</v>
      </c>
      <c r="BV717">
        <v>52.658309936523438</v>
      </c>
      <c r="BW717">
        <v>49.742221832275391</v>
      </c>
      <c r="BX717">
        <v>47.076133728027344</v>
      </c>
      <c r="BY717">
        <v>46.799095153808594</v>
      </c>
      <c r="BZ717">
        <v>47.252475738525391</v>
      </c>
      <c r="CA717">
        <v>46.251731872558594</v>
      </c>
      <c r="CB717">
        <v>45.483085632324219</v>
      </c>
      <c r="CC717">
        <v>0.24010923504829407</v>
      </c>
      <c r="CD717">
        <v>0.19228842854499817</v>
      </c>
      <c r="CE717">
        <v>0.16317708790302277</v>
      </c>
      <c r="CF717">
        <v>0.21482327580451965</v>
      </c>
      <c r="CG717">
        <v>0.26695066690444946</v>
      </c>
      <c r="CH717">
        <v>0.32678592205047607</v>
      </c>
      <c r="CI717">
        <v>0.29753610491752625</v>
      </c>
      <c r="CJ717">
        <v>0.28836184740066528</v>
      </c>
      <c r="CK717">
        <v>0.1518271267414093</v>
      </c>
      <c r="CL717">
        <v>0.26876810193061829</v>
      </c>
      <c r="CM717">
        <v>0.24634887278079987</v>
      </c>
      <c r="CN717">
        <v>0.23194059729576111</v>
      </c>
      <c r="CO717">
        <v>0.2098240852355957</v>
      </c>
      <c r="CP717">
        <v>0.19762374460697174</v>
      </c>
      <c r="CQ717">
        <v>0.20795099437236786</v>
      </c>
      <c r="CR717">
        <v>0.27819687128067017</v>
      </c>
      <c r="CS717">
        <v>0.2311529666185379</v>
      </c>
      <c r="CT717">
        <v>0.24567751586437225</v>
      </c>
      <c r="CU717">
        <v>0.29307365417480469</v>
      </c>
      <c r="CV717">
        <v>0.32535269856452942</v>
      </c>
      <c r="CW717">
        <v>0.3461976945400238</v>
      </c>
      <c r="CX717">
        <v>0.36684733629226685</v>
      </c>
      <c r="CY717">
        <v>0.3294299840927124</v>
      </c>
      <c r="CZ717">
        <v>0.29017737507820129</v>
      </c>
    </row>
    <row r="718" spans="1:104" x14ac:dyDescent="0.25">
      <c r="A718" t="s">
        <v>840</v>
      </c>
      <c r="B718" t="s">
        <v>169</v>
      </c>
      <c r="C718" t="s">
        <v>27</v>
      </c>
      <c r="D718" t="s">
        <v>183</v>
      </c>
      <c r="E718" t="s">
        <v>183</v>
      </c>
      <c r="F718">
        <v>2016</v>
      </c>
      <c r="G718" t="s">
        <v>171</v>
      </c>
      <c r="H718">
        <v>2</v>
      </c>
      <c r="I718">
        <v>21.842639923095703</v>
      </c>
      <c r="J718">
        <v>21.235420227050781</v>
      </c>
      <c r="K718">
        <v>20.980655670166016</v>
      </c>
      <c r="L718">
        <v>21.09123420715332</v>
      </c>
      <c r="M718">
        <v>22.037322998046875</v>
      </c>
      <c r="N718">
        <v>24.242942810058594</v>
      </c>
      <c r="O718">
        <v>27.573156356811523</v>
      </c>
      <c r="P718">
        <v>29.859806060791016</v>
      </c>
      <c r="Q718">
        <v>31.760591506958008</v>
      </c>
      <c r="R718">
        <v>32.685985565185547</v>
      </c>
      <c r="S718">
        <v>33.382419586181641</v>
      </c>
      <c r="T718">
        <v>33.546237945556641</v>
      </c>
      <c r="U718">
        <v>33.603588104248047</v>
      </c>
      <c r="V718">
        <v>33.689453125</v>
      </c>
      <c r="W718">
        <v>33.391300201416016</v>
      </c>
      <c r="X718">
        <v>32.457736968994141</v>
      </c>
      <c r="Y718">
        <v>31.472232818603516</v>
      </c>
      <c r="Z718">
        <v>31.501806259155273</v>
      </c>
      <c r="AA718">
        <v>31.222917556762695</v>
      </c>
      <c r="AB718">
        <v>29.813806533813477</v>
      </c>
      <c r="AC718">
        <v>28.561687469482422</v>
      </c>
      <c r="AD718">
        <v>26.887289047241211</v>
      </c>
      <c r="AE718">
        <v>24.832576751708984</v>
      </c>
      <c r="AF718">
        <v>23.250751495361328</v>
      </c>
      <c r="AG718">
        <v>-3.8604762405157089E-2</v>
      </c>
      <c r="AH718">
        <v>3.0935106799006462E-2</v>
      </c>
      <c r="AI718">
        <v>-2.4700161069631577E-2</v>
      </c>
      <c r="AJ718">
        <v>-2.4672932922840118E-2</v>
      </c>
      <c r="AK718">
        <v>-0.10477523505687714</v>
      </c>
      <c r="AL718">
        <v>-0.20485860109329224</v>
      </c>
      <c r="AM718">
        <v>-0.2805573046207428</v>
      </c>
      <c r="AN718">
        <v>-0.33331486582756042</v>
      </c>
      <c r="AO718">
        <v>-0.2062796950340271</v>
      </c>
      <c r="AP718">
        <v>-2.1797135472297668E-2</v>
      </c>
      <c r="AQ718">
        <v>0.15316997468471527</v>
      </c>
      <c r="AR718">
        <v>0.9044615626335144</v>
      </c>
      <c r="AS718">
        <v>0.86024898290634155</v>
      </c>
      <c r="AT718">
        <v>0.80321389436721802</v>
      </c>
      <c r="AU718">
        <v>0.77434509992599487</v>
      </c>
      <c r="AV718">
        <v>0.65330421924591064</v>
      </c>
      <c r="AW718">
        <v>0.65096908807754517</v>
      </c>
      <c r="AX718">
        <v>0.4855906069278717</v>
      </c>
      <c r="AY718">
        <v>-0.11955145001411438</v>
      </c>
      <c r="AZ718">
        <v>-4.9247067421674728E-2</v>
      </c>
      <c r="BA718">
        <v>5.4619847796857357E-3</v>
      </c>
      <c r="BB718">
        <v>-4.5376718044281006E-2</v>
      </c>
      <c r="BC718">
        <v>-3.8607887923717499E-2</v>
      </c>
      <c r="BD718">
        <v>-1.0333098471164703E-3</v>
      </c>
      <c r="BE718">
        <v>48.954906463623047</v>
      </c>
      <c r="BF718">
        <v>50.399856567382813</v>
      </c>
      <c r="BG718">
        <v>50.843868255615234</v>
      </c>
      <c r="BH718">
        <v>50.602451324462891</v>
      </c>
      <c r="BI718">
        <v>49.620368957519531</v>
      </c>
      <c r="BJ718">
        <v>48.870368957519531</v>
      </c>
      <c r="BK718">
        <v>49.130447387695312</v>
      </c>
      <c r="BL718">
        <v>50.102451324462891</v>
      </c>
      <c r="BM718">
        <v>52.304866790771484</v>
      </c>
      <c r="BN718">
        <v>54.537696838378906</v>
      </c>
      <c r="BO718">
        <v>56.510265350341797</v>
      </c>
      <c r="BP718">
        <v>57.759330749511719</v>
      </c>
      <c r="BQ718">
        <v>59.722755432128906</v>
      </c>
      <c r="BR718">
        <v>60.703159332275391</v>
      </c>
      <c r="BS718">
        <v>60.479286193847656</v>
      </c>
      <c r="BT718">
        <v>58.537136077880859</v>
      </c>
      <c r="BU718">
        <v>57.047584533691406</v>
      </c>
      <c r="BV718">
        <v>55.056541442871094</v>
      </c>
      <c r="BW718">
        <v>53.611598968505859</v>
      </c>
      <c r="BX718">
        <v>52.856746673583984</v>
      </c>
      <c r="BY718">
        <v>51.389965057373047</v>
      </c>
      <c r="BZ718">
        <v>50.445762634277344</v>
      </c>
      <c r="CA718">
        <v>49.928035736083984</v>
      </c>
      <c r="CB718">
        <v>50.389965057373047</v>
      </c>
      <c r="CC718">
        <v>0.23417836427688599</v>
      </c>
      <c r="CD718">
        <v>0.18710672855377197</v>
      </c>
      <c r="CE718">
        <v>0.15791790187358856</v>
      </c>
      <c r="CF718">
        <v>0.20825530588626862</v>
      </c>
      <c r="CG718">
        <v>0.25682336091995239</v>
      </c>
      <c r="CH718">
        <v>0.3132157027721405</v>
      </c>
      <c r="CI718">
        <v>0.28429603576660156</v>
      </c>
      <c r="CJ718">
        <v>0.27187660336494446</v>
      </c>
      <c r="CK718">
        <v>0.14395126700401306</v>
      </c>
      <c r="CL718">
        <v>0.25627750158309937</v>
      </c>
      <c r="CM718">
        <v>0.23754344880580902</v>
      </c>
      <c r="CN718">
        <v>0.22606566548347473</v>
      </c>
      <c r="CO718">
        <v>0.20646673440933228</v>
      </c>
      <c r="CP718">
        <v>0.19558036327362061</v>
      </c>
      <c r="CQ718">
        <v>0.20711229741573334</v>
      </c>
      <c r="CR718">
        <v>0.27503341436386108</v>
      </c>
      <c r="CS718">
        <v>0.22528402507305145</v>
      </c>
      <c r="CT718">
        <v>0.2399444580078125</v>
      </c>
      <c r="CU718">
        <v>0.28921049833297729</v>
      </c>
      <c r="CV718">
        <v>0.32098856568336487</v>
      </c>
      <c r="CW718">
        <v>0.34100586175918579</v>
      </c>
      <c r="CX718">
        <v>0.35902145504951477</v>
      </c>
      <c r="CY718">
        <v>0.31981009244918823</v>
      </c>
      <c r="CZ718">
        <v>0.28144058585166931</v>
      </c>
    </row>
    <row r="719" spans="1:104" x14ac:dyDescent="0.25">
      <c r="A719" t="s">
        <v>841</v>
      </c>
      <c r="B719" t="s">
        <v>169</v>
      </c>
      <c r="C719" t="s">
        <v>27</v>
      </c>
      <c r="D719" t="s">
        <v>183</v>
      </c>
      <c r="E719" t="s">
        <v>183</v>
      </c>
      <c r="F719">
        <v>2016</v>
      </c>
      <c r="G719" t="s">
        <v>172</v>
      </c>
      <c r="H719">
        <v>3</v>
      </c>
      <c r="I719">
        <v>22.208713531494141</v>
      </c>
      <c r="J719">
        <v>21.526376724243164</v>
      </c>
      <c r="K719">
        <v>21.183376312255859</v>
      </c>
      <c r="L719">
        <v>21.168088912963867</v>
      </c>
      <c r="M719">
        <v>21.950506210327148</v>
      </c>
      <c r="N719">
        <v>24.076082229614258</v>
      </c>
      <c r="O719">
        <v>27.52735710144043</v>
      </c>
      <c r="P719">
        <v>29.784021377563477</v>
      </c>
      <c r="Q719">
        <v>31.527193069458008</v>
      </c>
      <c r="R719">
        <v>32.417121887207031</v>
      </c>
      <c r="S719">
        <v>33.170745849609375</v>
      </c>
      <c r="T719">
        <v>33.323459625244141</v>
      </c>
      <c r="U719">
        <v>33.378597259521484</v>
      </c>
      <c r="V719">
        <v>33.584911346435547</v>
      </c>
      <c r="W719">
        <v>33.450645446777344</v>
      </c>
      <c r="X719">
        <v>32.831653594970703</v>
      </c>
      <c r="Y719">
        <v>31.982429504394531</v>
      </c>
      <c r="Z719">
        <v>31.237194061279297</v>
      </c>
      <c r="AA719">
        <v>30.651918411254883</v>
      </c>
      <c r="AB719">
        <v>30.490877151489258</v>
      </c>
      <c r="AC719">
        <v>29.333803176879883</v>
      </c>
      <c r="AD719">
        <v>27.659223556518555</v>
      </c>
      <c r="AE719">
        <v>25.491714477539063</v>
      </c>
      <c r="AF719">
        <v>23.787286758422852</v>
      </c>
      <c r="AG719">
        <v>-3.8959931582212448E-2</v>
      </c>
      <c r="AH719">
        <v>3.1168501824140549E-2</v>
      </c>
      <c r="AI719">
        <v>-2.4991400539875031E-2</v>
      </c>
      <c r="AJ719">
        <v>-2.482476644217968E-2</v>
      </c>
      <c r="AK719">
        <v>-0.10350731015205383</v>
      </c>
      <c r="AL719">
        <v>-0.20275229215621948</v>
      </c>
      <c r="AM719">
        <v>-0.27840873599052429</v>
      </c>
      <c r="AN719">
        <v>-0.33134600520133972</v>
      </c>
      <c r="AO719">
        <v>-0.20463903248310089</v>
      </c>
      <c r="AP719">
        <v>-2.1964065730571747E-2</v>
      </c>
      <c r="AQ719">
        <v>0.15108276903629303</v>
      </c>
      <c r="AR719">
        <v>0.89405727386474609</v>
      </c>
      <c r="AS719">
        <v>0.84977728128433228</v>
      </c>
      <c r="AT719">
        <v>0.79633510112762451</v>
      </c>
      <c r="AU719">
        <v>0.77149444818496704</v>
      </c>
      <c r="AV719">
        <v>0.6555330753326416</v>
      </c>
      <c r="AW719">
        <v>0.65584880113601685</v>
      </c>
      <c r="AX719">
        <v>0.47944450378417969</v>
      </c>
      <c r="AY719">
        <v>-0.11947291344404221</v>
      </c>
      <c r="AZ719">
        <v>-5.0885070115327835E-2</v>
      </c>
      <c r="BA719">
        <v>5.0199511460959911E-3</v>
      </c>
      <c r="BB719">
        <v>-4.6911545097827911E-2</v>
      </c>
      <c r="BC719">
        <v>-3.9756897836923599E-2</v>
      </c>
      <c r="BD719">
        <v>-1.4706364599987864E-3</v>
      </c>
      <c r="BE719">
        <v>46.807239532470703</v>
      </c>
      <c r="BF719">
        <v>48.465721130371094</v>
      </c>
      <c r="BG719">
        <v>48.686023712158203</v>
      </c>
      <c r="BH719">
        <v>49.650348663330078</v>
      </c>
      <c r="BI719">
        <v>48.418468475341797</v>
      </c>
      <c r="BJ719">
        <v>48.187141418457031</v>
      </c>
      <c r="BK719">
        <v>48.399044036865234</v>
      </c>
      <c r="BL719">
        <v>48.890453338623047</v>
      </c>
      <c r="BM719">
        <v>52.305286407470703</v>
      </c>
      <c r="BN719">
        <v>53.816677093505859</v>
      </c>
      <c r="BO719">
        <v>56.527267456054687</v>
      </c>
      <c r="BP719">
        <v>57.555843353271484</v>
      </c>
      <c r="BQ719">
        <v>59.027637481689453</v>
      </c>
      <c r="BR719">
        <v>60.036792755126953</v>
      </c>
      <c r="BS719">
        <v>59.536792755126953</v>
      </c>
      <c r="BT719">
        <v>59.035858154296875</v>
      </c>
      <c r="BU719">
        <v>58.047061920166016</v>
      </c>
      <c r="BV719">
        <v>56.814998626708984</v>
      </c>
      <c r="BW719">
        <v>52.45526123046875</v>
      </c>
      <c r="BX719">
        <v>50.982528686523438</v>
      </c>
      <c r="BY719">
        <v>49.771564483642578</v>
      </c>
      <c r="BZ719">
        <v>48.789493560791016</v>
      </c>
      <c r="CA719">
        <v>48.289680480957031</v>
      </c>
      <c r="CB719">
        <v>48.252513885498047</v>
      </c>
      <c r="CC719">
        <v>0.23587663471698761</v>
      </c>
      <c r="CD719">
        <v>0.18881016969680786</v>
      </c>
      <c r="CE719">
        <v>0.15906783938407898</v>
      </c>
      <c r="CF719">
        <v>0.2080284059047699</v>
      </c>
      <c r="CG719">
        <v>0.25314620137214661</v>
      </c>
      <c r="CH719">
        <v>0.30924558639526367</v>
      </c>
      <c r="CI719">
        <v>0.2818598747253418</v>
      </c>
      <c r="CJ719">
        <v>0.26969435811042786</v>
      </c>
      <c r="CK719">
        <v>0.14233185350894928</v>
      </c>
      <c r="CL719">
        <v>0.25359365344047546</v>
      </c>
      <c r="CM719">
        <v>0.23531635105609894</v>
      </c>
      <c r="CN719">
        <v>0.22353586554527283</v>
      </c>
      <c r="CO719">
        <v>0.20399467647075653</v>
      </c>
      <c r="CP719">
        <v>0.19390007853507996</v>
      </c>
      <c r="CQ719">
        <v>0.20631954073905945</v>
      </c>
      <c r="CR719">
        <v>0.27558588981628418</v>
      </c>
      <c r="CS719">
        <v>0.2266242504119873</v>
      </c>
      <c r="CT719">
        <v>0.23779879510402679</v>
      </c>
      <c r="CU719">
        <v>0.28564834594726563</v>
      </c>
      <c r="CV719">
        <v>0.32601869106292725</v>
      </c>
      <c r="CW719">
        <v>0.34776201844215393</v>
      </c>
      <c r="CX719">
        <v>0.36732938885688782</v>
      </c>
      <c r="CY719">
        <v>0.32524940371513367</v>
      </c>
      <c r="CZ719">
        <v>0.28495866060256958</v>
      </c>
    </row>
    <row r="720" spans="1:104" x14ac:dyDescent="0.25">
      <c r="A720" t="s">
        <v>842</v>
      </c>
      <c r="B720" t="s">
        <v>169</v>
      </c>
      <c r="C720" t="s">
        <v>27</v>
      </c>
      <c r="D720" t="s">
        <v>183</v>
      </c>
      <c r="E720" t="s">
        <v>183</v>
      </c>
      <c r="F720">
        <v>2016</v>
      </c>
      <c r="G720" t="s">
        <v>173</v>
      </c>
      <c r="H720">
        <v>4</v>
      </c>
      <c r="I720">
        <v>23.121654510498047</v>
      </c>
      <c r="J720">
        <v>22.301464080810547</v>
      </c>
      <c r="K720">
        <v>21.841768264770508</v>
      </c>
      <c r="L720">
        <v>21.735921859741211</v>
      </c>
      <c r="M720">
        <v>22.470304489135742</v>
      </c>
      <c r="N720">
        <v>24.536941528320313</v>
      </c>
      <c r="O720">
        <v>27.445852279663086</v>
      </c>
      <c r="P720">
        <v>29.942251205444336</v>
      </c>
      <c r="Q720">
        <v>32.721584320068359</v>
      </c>
      <c r="R720">
        <v>34.825756072998047</v>
      </c>
      <c r="S720">
        <v>36.476585388183594</v>
      </c>
      <c r="T720">
        <v>37.388904571533203</v>
      </c>
      <c r="U720">
        <v>37.894149780273438</v>
      </c>
      <c r="V720">
        <v>38.408878326416016</v>
      </c>
      <c r="W720">
        <v>38.28863525390625</v>
      </c>
      <c r="X720">
        <v>37.380191802978516</v>
      </c>
      <c r="Y720">
        <v>35.937492370605469</v>
      </c>
      <c r="Z720">
        <v>34.099781036376953</v>
      </c>
      <c r="AA720">
        <v>32.034400939941406</v>
      </c>
      <c r="AB720">
        <v>31.962028503417969</v>
      </c>
      <c r="AC720">
        <v>31.121910095214844</v>
      </c>
      <c r="AD720">
        <v>29.220338821411133</v>
      </c>
      <c r="AE720">
        <v>26.794771194458008</v>
      </c>
      <c r="AF720">
        <v>24.825084686279297</v>
      </c>
      <c r="AG720">
        <v>-2.3435033857822418E-2</v>
      </c>
      <c r="AH720">
        <v>3.2995413988828659E-2</v>
      </c>
      <c r="AI720">
        <v>-6.5825264900922775E-3</v>
      </c>
      <c r="AJ720">
        <v>2.4353619664907455E-3</v>
      </c>
      <c r="AK720">
        <v>-5.7237628847360611E-2</v>
      </c>
      <c r="AL720">
        <v>-0.10724519193172455</v>
      </c>
      <c r="AM720">
        <v>-0.19787716865539551</v>
      </c>
      <c r="AN720">
        <v>-0.18575043976306915</v>
      </c>
      <c r="AO720">
        <v>-8.480023592710495E-2</v>
      </c>
      <c r="AP720">
        <v>3.4315772354602814E-2</v>
      </c>
      <c r="AQ720">
        <v>0.2223794162273407</v>
      </c>
      <c r="AR720">
        <v>1.1050045490264893</v>
      </c>
      <c r="AS720">
        <v>1.0876632928848267</v>
      </c>
      <c r="AT720">
        <v>1.0291929244995117</v>
      </c>
      <c r="AU720">
        <v>0.99347478151321411</v>
      </c>
      <c r="AV720">
        <v>0.92571777105331421</v>
      </c>
      <c r="AW720">
        <v>0.91474628448486328</v>
      </c>
      <c r="AX720">
        <v>0.74237394332885742</v>
      </c>
      <c r="AY720">
        <v>8.1445775926113129E-2</v>
      </c>
      <c r="AZ720">
        <v>7.0556275546550751E-2</v>
      </c>
      <c r="BA720">
        <v>7.7249892055988312E-2</v>
      </c>
      <c r="BB720">
        <v>2.4230724200606346E-2</v>
      </c>
      <c r="BC720">
        <v>3.1480193138122559E-2</v>
      </c>
      <c r="BD720">
        <v>5.5416259914636612E-2</v>
      </c>
      <c r="BE720">
        <v>57.927204132080078</v>
      </c>
      <c r="BF720">
        <v>58.361404418945313</v>
      </c>
      <c r="BG720">
        <v>57.641128540039062</v>
      </c>
      <c r="BH720">
        <v>57.593086242675781</v>
      </c>
      <c r="BI720">
        <v>57.354114532470703</v>
      </c>
      <c r="BJ720">
        <v>57.556076049804687</v>
      </c>
      <c r="BK720">
        <v>58.278038024902344</v>
      </c>
      <c r="BL720">
        <v>62.868965148925781</v>
      </c>
      <c r="BM720">
        <v>67.775505065917969</v>
      </c>
      <c r="BN720">
        <v>66.888595581054688</v>
      </c>
      <c r="BO720">
        <v>69.358314514160156</v>
      </c>
      <c r="BP720">
        <v>71.591484069824219</v>
      </c>
      <c r="BQ720">
        <v>72.386917114257813</v>
      </c>
      <c r="BR720">
        <v>71.436073303222656</v>
      </c>
      <c r="BS720">
        <v>71.378128051757813</v>
      </c>
      <c r="BT720">
        <v>70.693168640136719</v>
      </c>
      <c r="BU720">
        <v>69.221397399902344</v>
      </c>
      <c r="BV720">
        <v>68.239341735839844</v>
      </c>
      <c r="BW720">
        <v>67.028411865234375</v>
      </c>
      <c r="BX720">
        <v>64.084114074707031</v>
      </c>
      <c r="BY720">
        <v>61.816360473632813</v>
      </c>
      <c r="BZ720">
        <v>61.520187377929688</v>
      </c>
      <c r="CA720">
        <v>60.056072235107422</v>
      </c>
      <c r="CB720">
        <v>58.564113616943359</v>
      </c>
      <c r="CC720">
        <v>0.20774303376674652</v>
      </c>
      <c r="CD720">
        <v>0.16543391346931458</v>
      </c>
      <c r="CE720">
        <v>0.13895221054553986</v>
      </c>
      <c r="CF720">
        <v>0.18117755651473999</v>
      </c>
      <c r="CG720">
        <v>0.22022087872028351</v>
      </c>
      <c r="CH720">
        <v>0.26846945285797119</v>
      </c>
      <c r="CI720">
        <v>0.23967245221138</v>
      </c>
      <c r="CJ720">
        <v>0.23172295093536377</v>
      </c>
      <c r="CK720">
        <v>0.12476038932800293</v>
      </c>
      <c r="CL720">
        <v>0.22736188769340515</v>
      </c>
      <c r="CM720">
        <v>0.21310891211032867</v>
      </c>
      <c r="CN720">
        <v>0.20617330074310303</v>
      </c>
      <c r="CO720">
        <v>0.18921834230422974</v>
      </c>
      <c r="CP720">
        <v>0.18108369410037994</v>
      </c>
      <c r="CQ720">
        <v>0.19191616773605347</v>
      </c>
      <c r="CR720">
        <v>0.25430485606193542</v>
      </c>
      <c r="CS720">
        <v>0.20669957995414734</v>
      </c>
      <c r="CT720">
        <v>0.21207419037818909</v>
      </c>
      <c r="CU720">
        <v>0.24730898439884186</v>
      </c>
      <c r="CV720">
        <v>0.2831960916519165</v>
      </c>
      <c r="CW720">
        <v>0.30533850193023682</v>
      </c>
      <c r="CX720">
        <v>0.32374650239944458</v>
      </c>
      <c r="CY720">
        <v>0.28753390908241272</v>
      </c>
      <c r="CZ720">
        <v>0.25203436613082886</v>
      </c>
    </row>
    <row r="721" spans="1:104" x14ac:dyDescent="0.25">
      <c r="A721" t="s">
        <v>843</v>
      </c>
      <c r="B721" t="s">
        <v>169</v>
      </c>
      <c r="C721" t="s">
        <v>27</v>
      </c>
      <c r="D721" t="s">
        <v>183</v>
      </c>
      <c r="E721" t="s">
        <v>183</v>
      </c>
      <c r="F721">
        <v>2016</v>
      </c>
      <c r="G721" t="s">
        <v>174</v>
      </c>
      <c r="H721">
        <v>5</v>
      </c>
      <c r="I721">
        <v>22.937046051025391</v>
      </c>
      <c r="J721">
        <v>22.21165657043457</v>
      </c>
      <c r="K721">
        <v>21.771856307983398</v>
      </c>
      <c r="L721">
        <v>21.709943771362305</v>
      </c>
      <c r="M721">
        <v>22.50001335144043</v>
      </c>
      <c r="N721">
        <v>24.538261413574219</v>
      </c>
      <c r="O721">
        <v>27.185142517089844</v>
      </c>
      <c r="P721">
        <v>30.308019638061523</v>
      </c>
      <c r="Q721">
        <v>33.261093139648438</v>
      </c>
      <c r="R721">
        <v>35.117500305175781</v>
      </c>
      <c r="S721">
        <v>36.440471649169922</v>
      </c>
      <c r="T721">
        <v>37.191089630126953</v>
      </c>
      <c r="U721">
        <v>37.541427612304688</v>
      </c>
      <c r="V721">
        <v>37.897449493408203</v>
      </c>
      <c r="W721">
        <v>37.672470092773438</v>
      </c>
      <c r="X721">
        <v>36.655654907226563</v>
      </c>
      <c r="Y721">
        <v>35.190719604492188</v>
      </c>
      <c r="Z721">
        <v>33.344470977783203</v>
      </c>
      <c r="AA721">
        <v>31.367820739746094</v>
      </c>
      <c r="AB721">
        <v>31.032720565795898</v>
      </c>
      <c r="AC721">
        <v>30.804122924804687</v>
      </c>
      <c r="AD721">
        <v>28.885299682617188</v>
      </c>
      <c r="AE721">
        <v>26.555093765258789</v>
      </c>
      <c r="AF721">
        <v>24.621475219726563</v>
      </c>
      <c r="AG721">
        <v>-2.2676214575767517E-2</v>
      </c>
      <c r="AH721">
        <v>3.2897714525461197E-2</v>
      </c>
      <c r="AI721">
        <v>-5.9687062166631222E-3</v>
      </c>
      <c r="AJ721">
        <v>3.3003007993102074E-3</v>
      </c>
      <c r="AK721">
        <v>-5.6152820587158203E-2</v>
      </c>
      <c r="AL721">
        <v>-0.10498365759849548</v>
      </c>
      <c r="AM721">
        <v>-0.19572210311889648</v>
      </c>
      <c r="AN721">
        <v>-0.1846621185541153</v>
      </c>
      <c r="AO721">
        <v>-8.3484180271625519E-2</v>
      </c>
      <c r="AP721">
        <v>3.7084866315126419E-2</v>
      </c>
      <c r="AQ721">
        <v>0.22849589586257935</v>
      </c>
      <c r="AR721">
        <v>1.1194397211074829</v>
      </c>
      <c r="AS721">
        <v>1.0970925092697144</v>
      </c>
      <c r="AT721">
        <v>1.0311318635940552</v>
      </c>
      <c r="AU721">
        <v>0.99311774969100952</v>
      </c>
      <c r="AV721">
        <v>0.92556178569793701</v>
      </c>
      <c r="AW721">
        <v>0.91475445032119751</v>
      </c>
      <c r="AX721">
        <v>0.74364370107650757</v>
      </c>
      <c r="AY721">
        <v>8.8175207376480103E-2</v>
      </c>
      <c r="AZ721">
        <v>7.4434719979763031E-2</v>
      </c>
      <c r="BA721">
        <v>7.9864636063575745E-2</v>
      </c>
      <c r="BB721">
        <v>2.6335284113883972E-2</v>
      </c>
      <c r="BC721">
        <v>3.3619120717048645E-2</v>
      </c>
      <c r="BD721">
        <v>5.6828819215297699E-2</v>
      </c>
      <c r="BE721">
        <v>59.103263854980469</v>
      </c>
      <c r="BF721">
        <v>59.566783905029297</v>
      </c>
      <c r="BG721">
        <v>59.798080444335938</v>
      </c>
      <c r="BH721">
        <v>59.80743408203125</v>
      </c>
      <c r="BI721">
        <v>59.805751800537109</v>
      </c>
      <c r="BJ721">
        <v>60.037971496582031</v>
      </c>
      <c r="BK721">
        <v>60.777687072753906</v>
      </c>
      <c r="BL721">
        <v>61.018337249755859</v>
      </c>
      <c r="BM721">
        <v>64.184707641601563</v>
      </c>
      <c r="BN721">
        <v>66.175727844238281</v>
      </c>
      <c r="BO721">
        <v>70.313301086425781</v>
      </c>
      <c r="BP721">
        <v>72.514663696289063</v>
      </c>
      <c r="BQ721">
        <v>72.544967651367188</v>
      </c>
      <c r="BR721">
        <v>73.0255126953125</v>
      </c>
      <c r="BS721">
        <v>72.74688720703125</v>
      </c>
      <c r="BT721">
        <v>72.06292724609375</v>
      </c>
      <c r="BU721">
        <v>70.35894775390625</v>
      </c>
      <c r="BV721">
        <v>67.665252685546875</v>
      </c>
      <c r="BW721">
        <v>64.481109619140625</v>
      </c>
      <c r="BX721">
        <v>61.5460205078125</v>
      </c>
      <c r="BY721">
        <v>60.787040710449219</v>
      </c>
      <c r="BZ721">
        <v>60.075199127197266</v>
      </c>
      <c r="CA721">
        <v>60.084556579589844</v>
      </c>
      <c r="CB721">
        <v>60.074451446533203</v>
      </c>
      <c r="CC721">
        <v>0.20467387139797211</v>
      </c>
      <c r="CD721">
        <v>0.164073646068573</v>
      </c>
      <c r="CE721">
        <v>0.13774643838405609</v>
      </c>
      <c r="CF721">
        <v>0.18070825934410095</v>
      </c>
      <c r="CG721">
        <v>0.22087055444717407</v>
      </c>
      <c r="CH721">
        <v>0.2693583071231842</v>
      </c>
      <c r="CI721">
        <v>0.23900282382965088</v>
      </c>
      <c r="CJ721">
        <v>0.23515386879444122</v>
      </c>
      <c r="CK721">
        <v>0.12815223634243011</v>
      </c>
      <c r="CL721">
        <v>0.23260511457920074</v>
      </c>
      <c r="CM721">
        <v>0.21615211665630341</v>
      </c>
      <c r="CN721">
        <v>0.2084900438785553</v>
      </c>
      <c r="CO721">
        <v>0.19032961130142212</v>
      </c>
      <c r="CP721">
        <v>0.18079224228858948</v>
      </c>
      <c r="CQ721">
        <v>0.19131733477115631</v>
      </c>
      <c r="CR721">
        <v>0.25327149033546448</v>
      </c>
      <c r="CS721">
        <v>0.20597623288631439</v>
      </c>
      <c r="CT721">
        <v>0.2116328626871109</v>
      </c>
      <c r="CU721">
        <v>0.24752458930015564</v>
      </c>
      <c r="CV721">
        <v>0.28231814503669739</v>
      </c>
      <c r="CW721">
        <v>0.30548176169395447</v>
      </c>
      <c r="CX721">
        <v>0.32058671116828918</v>
      </c>
      <c r="CY721">
        <v>0.28535729646682739</v>
      </c>
      <c r="CZ721">
        <v>0.24940645694732666</v>
      </c>
    </row>
    <row r="722" spans="1:104" x14ac:dyDescent="0.25">
      <c r="A722" t="s">
        <v>844</v>
      </c>
      <c r="B722" t="s">
        <v>169</v>
      </c>
      <c r="C722" t="s">
        <v>27</v>
      </c>
      <c r="D722" t="s">
        <v>183</v>
      </c>
      <c r="E722" t="s">
        <v>183</v>
      </c>
      <c r="F722">
        <v>2016</v>
      </c>
      <c r="G722" t="s">
        <v>175</v>
      </c>
      <c r="H722">
        <v>6</v>
      </c>
      <c r="I722">
        <v>24.37608528137207</v>
      </c>
      <c r="J722">
        <v>23.54193115234375</v>
      </c>
      <c r="K722">
        <v>23.024938583374023</v>
      </c>
      <c r="L722">
        <v>22.905866622924805</v>
      </c>
      <c r="M722">
        <v>23.734926223754883</v>
      </c>
      <c r="N722">
        <v>25.753423690795898</v>
      </c>
      <c r="O722">
        <v>28.472402572631836</v>
      </c>
      <c r="P722">
        <v>31.889932632446289</v>
      </c>
      <c r="Q722">
        <v>35.078273773193359</v>
      </c>
      <c r="R722">
        <v>37.628318786621094</v>
      </c>
      <c r="S722">
        <v>39.619422912597656</v>
      </c>
      <c r="T722">
        <v>40.676799774169922</v>
      </c>
      <c r="U722">
        <v>41.038356781005859</v>
      </c>
      <c r="V722">
        <v>41.273693084716797</v>
      </c>
      <c r="W722">
        <v>41.005527496337891</v>
      </c>
      <c r="X722">
        <v>40.041515350341797</v>
      </c>
      <c r="Y722">
        <v>38.680484771728516</v>
      </c>
      <c r="Z722">
        <v>36.717376708984375</v>
      </c>
      <c r="AA722">
        <v>34.346031188964844</v>
      </c>
      <c r="AB722">
        <v>33.059619903564453</v>
      </c>
      <c r="AC722">
        <v>32.707309722900391</v>
      </c>
      <c r="AD722">
        <v>30.793600082397461</v>
      </c>
      <c r="AE722">
        <v>28.347782135009766</v>
      </c>
      <c r="AF722">
        <v>26.211355209350586</v>
      </c>
      <c r="AG722">
        <v>-1.586589403450489E-2</v>
      </c>
      <c r="AH722">
        <v>3.5322491079568863E-2</v>
      </c>
      <c r="AI722">
        <v>3.0249636620283127E-3</v>
      </c>
      <c r="AJ722">
        <v>1.7140917479991913E-2</v>
      </c>
      <c r="AK722">
        <v>-3.5212669521570206E-2</v>
      </c>
      <c r="AL722">
        <v>-6.139121949672699E-2</v>
      </c>
      <c r="AM722">
        <v>-0.16563968360424042</v>
      </c>
      <c r="AN722">
        <v>-0.11966167390346527</v>
      </c>
      <c r="AO722">
        <v>-2.4098778143525124E-2</v>
      </c>
      <c r="AP722">
        <v>6.8098574876785278E-2</v>
      </c>
      <c r="AQ722">
        <v>0.27626460790634155</v>
      </c>
      <c r="AR722">
        <v>1.276928186416626</v>
      </c>
      <c r="AS722">
        <v>1.2647007703781128</v>
      </c>
      <c r="AT722">
        <v>1.187714695930481</v>
      </c>
      <c r="AU722">
        <v>1.1436949968338013</v>
      </c>
      <c r="AV722">
        <v>1.1063721179962158</v>
      </c>
      <c r="AW722">
        <v>1.1011801958084106</v>
      </c>
      <c r="AX722">
        <v>0.9279053807258606</v>
      </c>
      <c r="AY722">
        <v>0.19781836867332458</v>
      </c>
      <c r="AZ722">
        <v>0.13898865878582001</v>
      </c>
      <c r="BA722">
        <v>0.1196320578455925</v>
      </c>
      <c r="BB722">
        <v>6.3350774347782135E-2</v>
      </c>
      <c r="BC722">
        <v>7.1293152868747711E-2</v>
      </c>
      <c r="BD722">
        <v>8.8034920394420624E-2</v>
      </c>
      <c r="BE722">
        <v>61.900531768798828</v>
      </c>
      <c r="BF722">
        <v>61.409896850585938</v>
      </c>
      <c r="BG722">
        <v>61.150718688964844</v>
      </c>
      <c r="BH722">
        <v>61.381999969482422</v>
      </c>
      <c r="BI722">
        <v>60.890609741210937</v>
      </c>
      <c r="BJ722">
        <v>61.361778259277344</v>
      </c>
      <c r="BK722">
        <v>62.787815093994141</v>
      </c>
      <c r="BL722">
        <v>65.934654235839844</v>
      </c>
      <c r="BM722">
        <v>68.646644592285156</v>
      </c>
      <c r="BN722">
        <v>73.813148498535156</v>
      </c>
      <c r="BO722">
        <v>77.516342163085938</v>
      </c>
      <c r="BP722">
        <v>77.545173645019531</v>
      </c>
      <c r="BQ722">
        <v>79.970100402832031</v>
      </c>
      <c r="BR722">
        <v>78.7947998046875</v>
      </c>
      <c r="BS722">
        <v>77.314453125</v>
      </c>
      <c r="BT722">
        <v>76.340850830078125</v>
      </c>
      <c r="BU722">
        <v>74.397392272949219</v>
      </c>
      <c r="BV722">
        <v>72.915748596191406</v>
      </c>
      <c r="BW722">
        <v>71.45263671875</v>
      </c>
      <c r="BX722">
        <v>69.010856628417969</v>
      </c>
      <c r="BY722">
        <v>65.334442138671875</v>
      </c>
      <c r="BZ722">
        <v>64.566093444824219</v>
      </c>
      <c r="CA722">
        <v>63.575641632080078</v>
      </c>
      <c r="CB722">
        <v>62.362335205078125</v>
      </c>
      <c r="CC722">
        <v>0.20504218339920044</v>
      </c>
      <c r="CD722">
        <v>0.16379645466804504</v>
      </c>
      <c r="CE722">
        <v>0.13748615980148315</v>
      </c>
      <c r="CF722">
        <v>0.17938350141048431</v>
      </c>
      <c r="CG722">
        <v>0.21913729608058929</v>
      </c>
      <c r="CH722">
        <v>0.26683053374290466</v>
      </c>
      <c r="CI722">
        <v>0.2354089617729187</v>
      </c>
      <c r="CJ722">
        <v>0.23201470077037811</v>
      </c>
      <c r="CK722">
        <v>0.1259152740240097</v>
      </c>
      <c r="CL722">
        <v>0.23118634521961212</v>
      </c>
      <c r="CM722">
        <v>0.21823340654373169</v>
      </c>
      <c r="CN722">
        <v>0.21204829216003418</v>
      </c>
      <c r="CO722">
        <v>0.19372443854808807</v>
      </c>
      <c r="CP722">
        <v>0.18390251696109772</v>
      </c>
      <c r="CQ722">
        <v>0.19477170705795288</v>
      </c>
      <c r="CR722">
        <v>0.25864151120185852</v>
      </c>
      <c r="CS722">
        <v>0.21187058091163635</v>
      </c>
      <c r="CT722">
        <v>0.21676209568977356</v>
      </c>
      <c r="CU722">
        <v>0.2519611120223999</v>
      </c>
      <c r="CV722">
        <v>0.28113794326782227</v>
      </c>
      <c r="CW722">
        <v>0.30314958095550537</v>
      </c>
      <c r="CX722">
        <v>0.31881049275398254</v>
      </c>
      <c r="CY722">
        <v>0.28452697396278381</v>
      </c>
      <c r="CZ722">
        <v>0.24871230125427246</v>
      </c>
    </row>
    <row r="723" spans="1:104" x14ac:dyDescent="0.25">
      <c r="A723" t="s">
        <v>845</v>
      </c>
      <c r="B723" t="s">
        <v>169</v>
      </c>
      <c r="C723" t="s">
        <v>27</v>
      </c>
      <c r="D723" t="s">
        <v>183</v>
      </c>
      <c r="E723" t="s">
        <v>183</v>
      </c>
      <c r="F723">
        <v>2016</v>
      </c>
      <c r="G723" t="s">
        <v>176</v>
      </c>
      <c r="H723">
        <v>7</v>
      </c>
      <c r="I723">
        <v>25.360450744628906</v>
      </c>
      <c r="J723">
        <v>24.514686584472656</v>
      </c>
      <c r="K723">
        <v>23.947357177734375</v>
      </c>
      <c r="L723">
        <v>23.858469009399414</v>
      </c>
      <c r="M723">
        <v>24.760410308837891</v>
      </c>
      <c r="N723">
        <v>27.062807083129883</v>
      </c>
      <c r="O723">
        <v>29.967493057250977</v>
      </c>
      <c r="P723">
        <v>33.223930358886719</v>
      </c>
      <c r="Q723">
        <v>36.126476287841797</v>
      </c>
      <c r="R723">
        <v>38.474075317382813</v>
      </c>
      <c r="S723">
        <v>40.287120819091797</v>
      </c>
      <c r="T723">
        <v>41.262413024902344</v>
      </c>
      <c r="U723">
        <v>41.796962738037109</v>
      </c>
      <c r="V723">
        <v>42.227359771728516</v>
      </c>
      <c r="W723">
        <v>42.164787292480469</v>
      </c>
      <c r="X723">
        <v>41.558086395263672</v>
      </c>
      <c r="Y723">
        <v>40.340808868408203</v>
      </c>
      <c r="Z723">
        <v>38.230525970458984</v>
      </c>
      <c r="AA723">
        <v>35.555381774902344</v>
      </c>
      <c r="AB723">
        <v>34.096431732177734</v>
      </c>
      <c r="AC723">
        <v>33.774349212646484</v>
      </c>
      <c r="AD723">
        <v>31.879871368408203</v>
      </c>
      <c r="AE723">
        <v>29.374788284301758</v>
      </c>
      <c r="AF723">
        <v>27.198429107666016</v>
      </c>
      <c r="AG723">
        <v>-1.0408176109194756E-2</v>
      </c>
      <c r="AH723">
        <v>3.6463350057601929E-2</v>
      </c>
      <c r="AI723">
        <v>9.6244346350431442E-3</v>
      </c>
      <c r="AJ723">
        <v>2.71762665361166E-2</v>
      </c>
      <c r="AK723">
        <v>-1.9393429160118103E-2</v>
      </c>
      <c r="AL723">
        <v>-2.8914434835314751E-2</v>
      </c>
      <c r="AM723">
        <v>-0.14392462372779846</v>
      </c>
      <c r="AN723">
        <v>-7.0695444941520691E-2</v>
      </c>
      <c r="AO723">
        <v>1.918352022767067E-2</v>
      </c>
      <c r="AP723">
        <v>8.8046938180923462E-2</v>
      </c>
      <c r="AQ723">
        <v>0.29560369253158569</v>
      </c>
      <c r="AR723">
        <v>1.3136487007141113</v>
      </c>
      <c r="AS723">
        <v>1.3143500089645386</v>
      </c>
      <c r="AT723">
        <v>1.2394950389862061</v>
      </c>
      <c r="AU723">
        <v>1.1985931396484375</v>
      </c>
      <c r="AV723">
        <v>1.196475625038147</v>
      </c>
      <c r="AW723">
        <v>1.1987458467483521</v>
      </c>
      <c r="AX723">
        <v>1.0309631824493408</v>
      </c>
      <c r="AY723">
        <v>0.27139267325401306</v>
      </c>
      <c r="AZ723">
        <v>0.18221400678157806</v>
      </c>
      <c r="BA723">
        <v>0.14545048773288727</v>
      </c>
      <c r="BB723">
        <v>8.8842183351516724E-2</v>
      </c>
      <c r="BC723">
        <v>9.6975773572921753E-2</v>
      </c>
      <c r="BD723">
        <v>0.10866826772689819</v>
      </c>
      <c r="BE723">
        <v>66.797027587890625</v>
      </c>
      <c r="BF723">
        <v>66.537849426269531</v>
      </c>
      <c r="BG723">
        <v>65.585441589355469</v>
      </c>
      <c r="BH723">
        <v>66.037101745605469</v>
      </c>
      <c r="BI723">
        <v>65.344810485839844</v>
      </c>
      <c r="BJ723">
        <v>65.315208435058594</v>
      </c>
      <c r="BK723">
        <v>67.481826782226562</v>
      </c>
      <c r="BL723">
        <v>68.462898254394531</v>
      </c>
      <c r="BM723">
        <v>71.647125244140625</v>
      </c>
      <c r="BN723">
        <v>72.896751403808594</v>
      </c>
      <c r="BO723">
        <v>75.108345031738281</v>
      </c>
      <c r="BP723">
        <v>77.072929382324219</v>
      </c>
      <c r="BQ723">
        <v>77.858154296875</v>
      </c>
      <c r="BR723">
        <v>80.071617126464844</v>
      </c>
      <c r="BS723">
        <v>79.701652526855469</v>
      </c>
      <c r="BT723">
        <v>80.914932250976563</v>
      </c>
      <c r="BU723">
        <v>82.119026184082031</v>
      </c>
      <c r="BV723">
        <v>83.052505493164063</v>
      </c>
      <c r="BW723">
        <v>76.971145629882813</v>
      </c>
      <c r="BX723">
        <v>74.019302368164063</v>
      </c>
      <c r="BY723">
        <v>72.212898254394531</v>
      </c>
      <c r="BZ723">
        <v>71.231826782226563</v>
      </c>
      <c r="CA723">
        <v>70.491195678710938</v>
      </c>
      <c r="CB723">
        <v>69.7608642578125</v>
      </c>
      <c r="CC723">
        <v>0.20237286388874054</v>
      </c>
      <c r="CD723">
        <v>0.16239036619663239</v>
      </c>
      <c r="CE723">
        <v>0.13602203130722046</v>
      </c>
      <c r="CF723">
        <v>0.17827758193016052</v>
      </c>
      <c r="CG723">
        <v>0.21868641674518585</v>
      </c>
      <c r="CH723">
        <v>0.26854658126831055</v>
      </c>
      <c r="CI723">
        <v>0.23628929257392883</v>
      </c>
      <c r="CJ723">
        <v>0.22977088391780853</v>
      </c>
      <c r="CK723">
        <v>0.12306088954210281</v>
      </c>
      <c r="CL723">
        <v>0.22429336607456207</v>
      </c>
      <c r="CM723">
        <v>0.20993652939796448</v>
      </c>
      <c r="CN723">
        <v>0.20296706259250641</v>
      </c>
      <c r="CO723">
        <v>0.18615202605724335</v>
      </c>
      <c r="CP723">
        <v>0.17722675204277039</v>
      </c>
      <c r="CQ723">
        <v>0.18843330442905426</v>
      </c>
      <c r="CR723">
        <v>0.25309294462203979</v>
      </c>
      <c r="CS723">
        <v>0.20892500877380371</v>
      </c>
      <c r="CT723">
        <v>0.21339499950408936</v>
      </c>
      <c r="CU723">
        <v>0.24720536172389984</v>
      </c>
      <c r="CV723">
        <v>0.27533498406410217</v>
      </c>
      <c r="CW723">
        <v>0.29682275652885437</v>
      </c>
      <c r="CX723">
        <v>0.31296712160110474</v>
      </c>
      <c r="CY723">
        <v>0.27924400568008423</v>
      </c>
      <c r="CZ723">
        <v>0.24446900188922882</v>
      </c>
    </row>
    <row r="724" spans="1:104" x14ac:dyDescent="0.25">
      <c r="A724" t="s">
        <v>846</v>
      </c>
      <c r="B724" t="s">
        <v>169</v>
      </c>
      <c r="C724" t="s">
        <v>27</v>
      </c>
      <c r="D724" t="s">
        <v>183</v>
      </c>
      <c r="E724" t="s">
        <v>183</v>
      </c>
      <c r="F724">
        <v>2016</v>
      </c>
      <c r="G724" t="s">
        <v>177</v>
      </c>
      <c r="H724">
        <v>8</v>
      </c>
      <c r="I724">
        <v>26.700002670288086</v>
      </c>
      <c r="J724">
        <v>25.730432510375977</v>
      </c>
      <c r="K724">
        <v>25.117250442504883</v>
      </c>
      <c r="L724">
        <v>24.997592926025391</v>
      </c>
      <c r="M724">
        <v>25.978710174560547</v>
      </c>
      <c r="N724">
        <v>28.579732894897461</v>
      </c>
      <c r="O724">
        <v>32.02117919921875</v>
      </c>
      <c r="P724">
        <v>35.687446594238281</v>
      </c>
      <c r="Q724">
        <v>39.529148101806641</v>
      </c>
      <c r="R724">
        <v>42.631053924560547</v>
      </c>
      <c r="S724">
        <v>45.178226470947266</v>
      </c>
      <c r="T724">
        <v>46.513153076171875</v>
      </c>
      <c r="U724">
        <v>47.156051635742187</v>
      </c>
      <c r="V724">
        <v>47.577297210693359</v>
      </c>
      <c r="W724">
        <v>47.414115905761719</v>
      </c>
      <c r="X724">
        <v>46.431182861328125</v>
      </c>
      <c r="Y724">
        <v>44.743354797363281</v>
      </c>
      <c r="Z724">
        <v>42.316684722900391</v>
      </c>
      <c r="AA724">
        <v>39.070114135742188</v>
      </c>
      <c r="AB724">
        <v>37.641273498535156</v>
      </c>
      <c r="AC724">
        <v>36.564998626708984</v>
      </c>
      <c r="AD724">
        <v>34.150390625</v>
      </c>
      <c r="AE724">
        <v>31.296836853027344</v>
      </c>
      <c r="AF724">
        <v>28.911998748779297</v>
      </c>
      <c r="AG724">
        <v>-1.3629848835989833E-3</v>
      </c>
      <c r="AH724">
        <v>3.8441967219114304E-2</v>
      </c>
      <c r="AI724">
        <v>2.0767757669091225E-2</v>
      </c>
      <c r="AJ724">
        <v>4.4015176594257355E-2</v>
      </c>
      <c r="AK724">
        <v>7.593673188239336E-3</v>
      </c>
      <c r="AL724">
        <v>2.7487235143780708E-2</v>
      </c>
      <c r="AM724">
        <v>-0.10524804145097733</v>
      </c>
      <c r="AN724">
        <v>1.1452444829046726E-2</v>
      </c>
      <c r="AO724">
        <v>9.3328483402729034E-2</v>
      </c>
      <c r="AP724">
        <v>0.12811858952045441</v>
      </c>
      <c r="AQ724">
        <v>0.35735011100769043</v>
      </c>
      <c r="AR724">
        <v>1.5236096382141113</v>
      </c>
      <c r="AS724">
        <v>1.5413659811019897</v>
      </c>
      <c r="AT724">
        <v>1.4536433219909668</v>
      </c>
      <c r="AU724">
        <v>1.4039139747619629</v>
      </c>
      <c r="AV724">
        <v>1.4289940595626831</v>
      </c>
      <c r="AW724">
        <v>1.4197219610214233</v>
      </c>
      <c r="AX724">
        <v>1.259005069732666</v>
      </c>
      <c r="AY724">
        <v>0.41339525580406189</v>
      </c>
      <c r="AZ724">
        <v>0.26824334263801575</v>
      </c>
      <c r="BA724">
        <v>0.19623282551765442</v>
      </c>
      <c r="BB724">
        <v>0.13519828021526337</v>
      </c>
      <c r="BC724">
        <v>0.14349450170993805</v>
      </c>
      <c r="BD724">
        <v>0.14646473526954651</v>
      </c>
      <c r="BE724">
        <v>69.835136413574219</v>
      </c>
      <c r="BF724">
        <v>69.07501220703125</v>
      </c>
      <c r="BG724">
        <v>68.093765258789063</v>
      </c>
      <c r="BH724">
        <v>66.390647888183594</v>
      </c>
      <c r="BI724">
        <v>67.574264526367188</v>
      </c>
      <c r="BJ724">
        <v>67.324264526367187</v>
      </c>
      <c r="BK724">
        <v>67.583641052246094</v>
      </c>
      <c r="BL724">
        <v>69.508628845214844</v>
      </c>
      <c r="BM724">
        <v>75.166358947753906</v>
      </c>
      <c r="BN724">
        <v>81.524772644042969</v>
      </c>
      <c r="BO724">
        <v>86.219078063964844</v>
      </c>
      <c r="BP724">
        <v>88.208763122558594</v>
      </c>
      <c r="BQ724">
        <v>89.911880493164062</v>
      </c>
      <c r="BR724">
        <v>89.14312744140625</v>
      </c>
      <c r="BS724">
        <v>87.477516174316406</v>
      </c>
      <c r="BT724">
        <v>88.439826965332031</v>
      </c>
      <c r="BU724">
        <v>87.728080749511719</v>
      </c>
      <c r="BV724">
        <v>86.26483154296875</v>
      </c>
      <c r="BW724">
        <v>82.590972900390625</v>
      </c>
      <c r="BX724">
        <v>78.896484375</v>
      </c>
      <c r="BY724">
        <v>75.70367431640625</v>
      </c>
      <c r="BZ724">
        <v>73.980873107910156</v>
      </c>
      <c r="CA724">
        <v>72.509193420410156</v>
      </c>
      <c r="CB724">
        <v>71.547447204589844</v>
      </c>
      <c r="CC724">
        <v>0.20490755140781403</v>
      </c>
      <c r="CD724">
        <v>0.16391433775424957</v>
      </c>
      <c r="CE724">
        <v>0.13736544549465179</v>
      </c>
      <c r="CF724">
        <v>0.17985183000564575</v>
      </c>
      <c r="CG724">
        <v>0.22084590792655945</v>
      </c>
      <c r="CH724">
        <v>0.27328908443450928</v>
      </c>
      <c r="CI724">
        <v>0.24103753268718719</v>
      </c>
      <c r="CJ724">
        <v>0.23335522413253784</v>
      </c>
      <c r="CK724">
        <v>0.12672041356563568</v>
      </c>
      <c r="CL724">
        <v>0.23351016640663147</v>
      </c>
      <c r="CM724">
        <v>0.22113916277885437</v>
      </c>
      <c r="CN724">
        <v>0.21545630693435669</v>
      </c>
      <c r="CO724">
        <v>0.1980966180562973</v>
      </c>
      <c r="CP724">
        <v>0.18844366073608398</v>
      </c>
      <c r="CQ724">
        <v>0.20026583969593048</v>
      </c>
      <c r="CR724">
        <v>0.26652011275291443</v>
      </c>
      <c r="CS724">
        <v>0.21811896562576294</v>
      </c>
      <c r="CT724">
        <v>0.22364339232444763</v>
      </c>
      <c r="CU724">
        <v>0.25845494866371155</v>
      </c>
      <c r="CV724">
        <v>0.2888399064540863</v>
      </c>
      <c r="CW724">
        <v>0.3068007230758667</v>
      </c>
      <c r="CX724">
        <v>0.32128074765205383</v>
      </c>
      <c r="CY724">
        <v>0.28570744395256042</v>
      </c>
      <c r="CZ724">
        <v>0.24953784048557281</v>
      </c>
    </row>
    <row r="725" spans="1:104" x14ac:dyDescent="0.25">
      <c r="A725" t="s">
        <v>847</v>
      </c>
      <c r="B725" t="s">
        <v>169</v>
      </c>
      <c r="C725" t="s">
        <v>27</v>
      </c>
      <c r="D725" t="s">
        <v>183</v>
      </c>
      <c r="E725" t="s">
        <v>183</v>
      </c>
      <c r="F725">
        <v>2016</v>
      </c>
      <c r="G725" t="s">
        <v>178</v>
      </c>
      <c r="H725">
        <v>9</v>
      </c>
      <c r="I725">
        <v>26.780567169189453</v>
      </c>
      <c r="J725">
        <v>25.86595344543457</v>
      </c>
      <c r="K725">
        <v>25.281497955322266</v>
      </c>
      <c r="L725">
        <v>25.22303581237793</v>
      </c>
      <c r="M725">
        <v>26.305778503417969</v>
      </c>
      <c r="N725">
        <v>29.011175155639648</v>
      </c>
      <c r="O725">
        <v>33.039566040039063</v>
      </c>
      <c r="P725">
        <v>36.548267364501953</v>
      </c>
      <c r="Q725">
        <v>40.805431365966797</v>
      </c>
      <c r="R725">
        <v>44.172073364257813</v>
      </c>
      <c r="S725">
        <v>46.617473602294922</v>
      </c>
      <c r="T725">
        <v>47.965579986572266</v>
      </c>
      <c r="U725">
        <v>48.560562133789063</v>
      </c>
      <c r="V725">
        <v>48.995197296142578</v>
      </c>
      <c r="W725">
        <v>48.733402252197266</v>
      </c>
      <c r="X725">
        <v>47.343971252441406</v>
      </c>
      <c r="Y725">
        <v>45.141372680664062</v>
      </c>
      <c r="Z725">
        <v>42.475250244140625</v>
      </c>
      <c r="AA725">
        <v>39.490642547607422</v>
      </c>
      <c r="AB725">
        <v>38.755340576171875</v>
      </c>
      <c r="AC725">
        <v>36.797660827636719</v>
      </c>
      <c r="AD725">
        <v>34.163654327392578</v>
      </c>
      <c r="AE725">
        <v>31.187688827514648</v>
      </c>
      <c r="AF725">
        <v>28.818004608154297</v>
      </c>
      <c r="AG725">
        <v>-5.1514251390472054E-4</v>
      </c>
      <c r="AH725">
        <v>3.7746317684650421E-2</v>
      </c>
      <c r="AI725">
        <v>2.1323200315237045E-2</v>
      </c>
      <c r="AJ725">
        <v>4.470052570104599E-2</v>
      </c>
      <c r="AK725">
        <v>9.9611831828951836E-3</v>
      </c>
      <c r="AL725">
        <v>3.233887255191803E-2</v>
      </c>
      <c r="AM725">
        <v>-0.10248470306396484</v>
      </c>
      <c r="AN725">
        <v>1.9236413761973381E-2</v>
      </c>
      <c r="AO725">
        <v>0.10251282155513763</v>
      </c>
      <c r="AP725">
        <v>0.13601577281951904</v>
      </c>
      <c r="AQ725">
        <v>0.37317526340484619</v>
      </c>
      <c r="AR725">
        <v>1.5832070112228394</v>
      </c>
      <c r="AS725">
        <v>1.6005882024765015</v>
      </c>
      <c r="AT725">
        <v>1.5073667764663696</v>
      </c>
      <c r="AU725">
        <v>1.4520555734634399</v>
      </c>
      <c r="AV725">
        <v>1.4678481817245483</v>
      </c>
      <c r="AW725">
        <v>1.4405317306518555</v>
      </c>
      <c r="AX725">
        <v>1.2751344442367554</v>
      </c>
      <c r="AY725">
        <v>0.42789888381958008</v>
      </c>
      <c r="AZ725">
        <v>0.27996242046356201</v>
      </c>
      <c r="BA725">
        <v>0.20059135556221008</v>
      </c>
      <c r="BB725">
        <v>0.13826285302639008</v>
      </c>
      <c r="BC725">
        <v>0.14528734982013702</v>
      </c>
      <c r="BD725">
        <v>0.14713658392429352</v>
      </c>
      <c r="BE725">
        <v>69.353225708007812</v>
      </c>
      <c r="BF725">
        <v>68.621994018554688</v>
      </c>
      <c r="BG725">
        <v>68.61260986328125</v>
      </c>
      <c r="BH725">
        <v>67.390762329101563</v>
      </c>
      <c r="BI725">
        <v>67.36260986328125</v>
      </c>
      <c r="BJ725">
        <v>67.343841552734375</v>
      </c>
      <c r="BK725">
        <v>68.778152465820312</v>
      </c>
      <c r="BL725">
        <v>70.009384155273438</v>
      </c>
      <c r="BM725">
        <v>73.693695068359375</v>
      </c>
      <c r="BN725">
        <v>79.090469360351563</v>
      </c>
      <c r="BO725">
        <v>86.634017944335938</v>
      </c>
      <c r="BP725">
        <v>89.771408081054687</v>
      </c>
      <c r="BQ725">
        <v>91.530792236328125</v>
      </c>
      <c r="BR725">
        <v>91.577713012695313</v>
      </c>
      <c r="BS725">
        <v>92.08709716796875</v>
      </c>
      <c r="BT725">
        <v>92.33709716796875</v>
      </c>
      <c r="BU725">
        <v>90.180938720703125</v>
      </c>
      <c r="BV725">
        <v>88.921554565429687</v>
      </c>
      <c r="BW725">
        <v>87.727859497070312</v>
      </c>
      <c r="BX725">
        <v>79.684310913085938</v>
      </c>
      <c r="BY725">
        <v>76.018768310546875</v>
      </c>
      <c r="BZ725">
        <v>72.853225708007812</v>
      </c>
      <c r="CA725">
        <v>72.093841552734375</v>
      </c>
      <c r="CB725">
        <v>71.584457397460938</v>
      </c>
      <c r="CC725">
        <v>0.20052544772624969</v>
      </c>
      <c r="CD725">
        <v>0.1605478972196579</v>
      </c>
      <c r="CE725">
        <v>0.13470606505870819</v>
      </c>
      <c r="CF725">
        <v>0.17682981491088867</v>
      </c>
      <c r="CG725">
        <v>0.21877127885818481</v>
      </c>
      <c r="CH725">
        <v>0.27087858319282532</v>
      </c>
      <c r="CI725">
        <v>0.24380519986152649</v>
      </c>
      <c r="CJ725">
        <v>0.23613455891609192</v>
      </c>
      <c r="CK725">
        <v>0.13004405796527863</v>
      </c>
      <c r="CL725">
        <v>0.24197430908679962</v>
      </c>
      <c r="CM725">
        <v>0.22857257723808289</v>
      </c>
      <c r="CN725">
        <v>0.22282256186008453</v>
      </c>
      <c r="CO725">
        <v>0.20456326007843018</v>
      </c>
      <c r="CP725">
        <v>0.19422219693660736</v>
      </c>
      <c r="CQ725">
        <v>0.20585818588733673</v>
      </c>
      <c r="CR725">
        <v>0.27138859033584595</v>
      </c>
      <c r="CS725">
        <v>0.21924778819084167</v>
      </c>
      <c r="CT725">
        <v>0.22398833930492401</v>
      </c>
      <c r="CU725">
        <v>0.26045107841491699</v>
      </c>
      <c r="CV725">
        <v>0.29417359828948975</v>
      </c>
      <c r="CW725">
        <v>0.30749732255935669</v>
      </c>
      <c r="CX725">
        <v>0.31954458355903625</v>
      </c>
      <c r="CY725">
        <v>0.28175747394561768</v>
      </c>
      <c r="CZ725">
        <v>0.2455994188785553</v>
      </c>
    </row>
    <row r="726" spans="1:104" x14ac:dyDescent="0.25">
      <c r="A726" t="s">
        <v>848</v>
      </c>
      <c r="B726" t="s">
        <v>169</v>
      </c>
      <c r="C726" t="s">
        <v>27</v>
      </c>
      <c r="D726" t="s">
        <v>183</v>
      </c>
      <c r="E726" t="s">
        <v>183</v>
      </c>
      <c r="F726">
        <v>2016</v>
      </c>
      <c r="G726" t="s">
        <v>179</v>
      </c>
      <c r="H726">
        <v>10</v>
      </c>
      <c r="I726">
        <v>24.642755508422852</v>
      </c>
      <c r="J726">
        <v>23.837406158447266</v>
      </c>
      <c r="K726">
        <v>23.325725555419922</v>
      </c>
      <c r="L726">
        <v>23.230384826660156</v>
      </c>
      <c r="M726">
        <v>24.105113983154297</v>
      </c>
      <c r="N726">
        <v>26.292043685913086</v>
      </c>
      <c r="O726">
        <v>29.941267013549805</v>
      </c>
      <c r="P726">
        <v>32.526077270507812</v>
      </c>
      <c r="Q726">
        <v>35.577964782714844</v>
      </c>
      <c r="R726">
        <v>38.178295135498047</v>
      </c>
      <c r="S726">
        <v>40.331928253173828</v>
      </c>
      <c r="T726">
        <v>41.740165710449219</v>
      </c>
      <c r="U726">
        <v>42.544902801513672</v>
      </c>
      <c r="V726">
        <v>43.309684753417969</v>
      </c>
      <c r="W726">
        <v>43.220615386962891</v>
      </c>
      <c r="X726">
        <v>42.073284149169922</v>
      </c>
      <c r="Y726">
        <v>40.191734313964844</v>
      </c>
      <c r="Z726">
        <v>37.78350830078125</v>
      </c>
      <c r="AA726">
        <v>36.347877502441406</v>
      </c>
      <c r="AB726">
        <v>35.080364227294922</v>
      </c>
      <c r="AC726">
        <v>33.229259490966797</v>
      </c>
      <c r="AD726">
        <v>30.962276458740234</v>
      </c>
      <c r="AE726">
        <v>28.398025512695313</v>
      </c>
      <c r="AF726">
        <v>26.323368072509766</v>
      </c>
      <c r="AG726">
        <v>-1.7080832272768021E-2</v>
      </c>
      <c r="AH726">
        <v>3.6233831197023392E-2</v>
      </c>
      <c r="AI726">
        <v>2.1769255399703979E-3</v>
      </c>
      <c r="AJ726">
        <v>1.6243979334831238E-2</v>
      </c>
      <c r="AK726">
        <v>-3.861115500330925E-2</v>
      </c>
      <c r="AL726">
        <v>-6.7841194570064545E-2</v>
      </c>
      <c r="AM726">
        <v>-0.17671719193458557</v>
      </c>
      <c r="AN726">
        <v>-0.12970520555973053</v>
      </c>
      <c r="AO726">
        <v>-3.0813273042440414E-2</v>
      </c>
      <c r="AP726">
        <v>6.6511586308479309E-2</v>
      </c>
      <c r="AQ726">
        <v>0.27804857492446899</v>
      </c>
      <c r="AR726">
        <v>1.2991775274276733</v>
      </c>
      <c r="AS726">
        <v>1.2944599390029907</v>
      </c>
      <c r="AT726">
        <v>1.2299145460128784</v>
      </c>
      <c r="AU726">
        <v>1.1898809671401978</v>
      </c>
      <c r="AV726">
        <v>1.1445772647857666</v>
      </c>
      <c r="AW726">
        <v>1.1285771131515503</v>
      </c>
      <c r="AX726">
        <v>0.94480490684509277</v>
      </c>
      <c r="AY726">
        <v>0.19701936841011047</v>
      </c>
      <c r="AZ726">
        <v>0.13949097692966461</v>
      </c>
      <c r="BA726">
        <v>0.11843487620353699</v>
      </c>
      <c r="BB726">
        <v>6.0557521879673004E-2</v>
      </c>
      <c r="BC726">
        <v>6.8510130047798157E-2</v>
      </c>
      <c r="BD726">
        <v>8.6675584316253662E-2</v>
      </c>
      <c r="BE726">
        <v>62.632236480712891</v>
      </c>
      <c r="BF726">
        <v>63.093914031982422</v>
      </c>
      <c r="BG726">
        <v>63.065929412841797</v>
      </c>
      <c r="BH726">
        <v>60.890316009521484</v>
      </c>
      <c r="BI726">
        <v>59.169612884521484</v>
      </c>
      <c r="BJ726">
        <v>58.910411834716797</v>
      </c>
      <c r="BK726">
        <v>58.428253173828125</v>
      </c>
      <c r="BL726">
        <v>60.325885772705078</v>
      </c>
      <c r="BM726">
        <v>63.509578704833984</v>
      </c>
      <c r="BN726">
        <v>69.155708312988281</v>
      </c>
      <c r="BO726">
        <v>72.895561218261719</v>
      </c>
      <c r="BP726">
        <v>77.341087341308594</v>
      </c>
      <c r="BQ726">
        <v>79.840530395507813</v>
      </c>
      <c r="BR726">
        <v>79.349166870117187</v>
      </c>
      <c r="BS726">
        <v>77.693832397460938</v>
      </c>
      <c r="BT726">
        <v>77.636360168457031</v>
      </c>
      <c r="BU726">
        <v>76.636543273925781</v>
      </c>
      <c r="BV726">
        <v>76.378089904785156</v>
      </c>
      <c r="BW726">
        <v>73.239105224609375</v>
      </c>
      <c r="BX726">
        <v>70.489860534667969</v>
      </c>
      <c r="BY726">
        <v>67.834709167480469</v>
      </c>
      <c r="BZ726">
        <v>67.037376403808594</v>
      </c>
      <c r="CA726">
        <v>65.362327575683594</v>
      </c>
      <c r="CB726">
        <v>64.344856262207031</v>
      </c>
      <c r="CC726">
        <v>0.21128569543361664</v>
      </c>
      <c r="CD726">
        <v>0.16909657418727875</v>
      </c>
      <c r="CE726">
        <v>0.14165633916854858</v>
      </c>
      <c r="CF726">
        <v>0.18509246408939362</v>
      </c>
      <c r="CG726">
        <v>0.2266707569360733</v>
      </c>
      <c r="CH726">
        <v>0.27519905567169189</v>
      </c>
      <c r="CI726">
        <v>0.24683785438537598</v>
      </c>
      <c r="CJ726">
        <v>0.23860238492488861</v>
      </c>
      <c r="CK726">
        <v>0.12926012277603149</v>
      </c>
      <c r="CL726">
        <v>0.23666372895240784</v>
      </c>
      <c r="CM726">
        <v>0.22321319580078125</v>
      </c>
      <c r="CN726">
        <v>0.21752969920635223</v>
      </c>
      <c r="CO726">
        <v>0.19983932375907898</v>
      </c>
      <c r="CP726">
        <v>0.19184887409210205</v>
      </c>
      <c r="CQ726">
        <v>0.20410844683647156</v>
      </c>
      <c r="CR726">
        <v>0.27038860321044922</v>
      </c>
      <c r="CS726">
        <v>0.21965807676315308</v>
      </c>
      <c r="CT726">
        <v>0.22467814385890961</v>
      </c>
      <c r="CU726">
        <v>0.26549822092056274</v>
      </c>
      <c r="CV726">
        <v>0.29598179459571838</v>
      </c>
      <c r="CW726">
        <v>0.3105393648147583</v>
      </c>
      <c r="CX726">
        <v>0.32383608818054199</v>
      </c>
      <c r="CY726">
        <v>0.28876647353172302</v>
      </c>
      <c r="CZ726">
        <v>0.25387853384017944</v>
      </c>
    </row>
    <row r="727" spans="1:104" x14ac:dyDescent="0.25">
      <c r="A727" t="s">
        <v>849</v>
      </c>
      <c r="B727" t="s">
        <v>169</v>
      </c>
      <c r="C727" t="s">
        <v>27</v>
      </c>
      <c r="D727" t="s">
        <v>183</v>
      </c>
      <c r="E727" t="s">
        <v>183</v>
      </c>
      <c r="F727">
        <v>2016</v>
      </c>
      <c r="G727" t="s">
        <v>180</v>
      </c>
      <c r="H727">
        <v>11</v>
      </c>
      <c r="I727">
        <v>22.734279632568359</v>
      </c>
      <c r="J727">
        <v>22.116315841674805</v>
      </c>
      <c r="K727">
        <v>21.758443832397461</v>
      </c>
      <c r="L727">
        <v>21.803895950317383</v>
      </c>
      <c r="M727">
        <v>22.721647262573242</v>
      </c>
      <c r="N727">
        <v>24.792997360229492</v>
      </c>
      <c r="O727">
        <v>27.529415130615234</v>
      </c>
      <c r="P727">
        <v>30.166858673095703</v>
      </c>
      <c r="Q727">
        <v>32.813941955566406</v>
      </c>
      <c r="R727">
        <v>34.741294860839844</v>
      </c>
      <c r="S727">
        <v>36.276115417480469</v>
      </c>
      <c r="T727">
        <v>37.072998046875</v>
      </c>
      <c r="U727">
        <v>37.486667633056641</v>
      </c>
      <c r="V727">
        <v>37.910255432128906</v>
      </c>
      <c r="W727">
        <v>37.617519378662109</v>
      </c>
      <c r="X727">
        <v>36.383106231689453</v>
      </c>
      <c r="Y727">
        <v>35.158153533935547</v>
      </c>
      <c r="Z727">
        <v>34.772514343261719</v>
      </c>
      <c r="AA727">
        <v>32.737037658691406</v>
      </c>
      <c r="AB727">
        <v>31.088977813720703</v>
      </c>
      <c r="AC727">
        <v>29.695892333984375</v>
      </c>
      <c r="AD727">
        <v>27.878654479980469</v>
      </c>
      <c r="AE727">
        <v>25.765262603759766</v>
      </c>
      <c r="AF727">
        <v>24.083555221557617</v>
      </c>
      <c r="AG727">
        <v>-2.5776194408535957E-2</v>
      </c>
      <c r="AH727">
        <v>3.3294115215539932E-2</v>
      </c>
      <c r="AI727">
        <v>-9.17800422757864E-3</v>
      </c>
      <c r="AJ727">
        <v>-1.1875382624566555E-3</v>
      </c>
      <c r="AK727">
        <v>-6.5794140100479126E-2</v>
      </c>
      <c r="AL727">
        <v>-0.12315170466899872</v>
      </c>
      <c r="AM727">
        <v>-0.21190382540225983</v>
      </c>
      <c r="AN727">
        <v>-0.21050587296485901</v>
      </c>
      <c r="AO727">
        <v>-0.10406666249036789</v>
      </c>
      <c r="AP727">
        <v>2.7722813189029694E-2</v>
      </c>
      <c r="AQ727">
        <v>0.22148971259593964</v>
      </c>
      <c r="AR727">
        <v>1.1097958087921143</v>
      </c>
      <c r="AS727">
        <v>1.0877509117126465</v>
      </c>
      <c r="AT727">
        <v>1.0275088548660278</v>
      </c>
      <c r="AU727">
        <v>0.99159985780715942</v>
      </c>
      <c r="AV727">
        <v>0.9087337851524353</v>
      </c>
      <c r="AW727">
        <v>0.90181452035903931</v>
      </c>
      <c r="AX727">
        <v>0.73692804574966431</v>
      </c>
      <c r="AY727">
        <v>5.7246170938014984E-2</v>
      </c>
      <c r="AZ727">
        <v>5.4752733558416367E-2</v>
      </c>
      <c r="BA727">
        <v>6.7057512700557709E-2</v>
      </c>
      <c r="BB727">
        <v>1.4517595060169697E-2</v>
      </c>
      <c r="BC727">
        <v>2.1740885451436043E-2</v>
      </c>
      <c r="BD727">
        <v>4.7675922513008118E-2</v>
      </c>
      <c r="BE727">
        <v>57.6221923828125</v>
      </c>
      <c r="BF727">
        <v>56.843620300292969</v>
      </c>
      <c r="BG727">
        <v>56.324066162109375</v>
      </c>
      <c r="BH727">
        <v>55.325382232666016</v>
      </c>
      <c r="BI727">
        <v>56.797561645507813</v>
      </c>
      <c r="BJ727">
        <v>56.047931671142578</v>
      </c>
      <c r="BK727">
        <v>56.538349151611328</v>
      </c>
      <c r="BL727">
        <v>56.778949737548828</v>
      </c>
      <c r="BM727">
        <v>61.221805572509766</v>
      </c>
      <c r="BN727">
        <v>65.932884216308594</v>
      </c>
      <c r="BO727">
        <v>70.136459350585937</v>
      </c>
      <c r="BP727">
        <v>71.376678466796875</v>
      </c>
      <c r="BQ727">
        <v>71.888336181640625</v>
      </c>
      <c r="BR727">
        <v>70.443229675292969</v>
      </c>
      <c r="BS727">
        <v>69.469924926757813</v>
      </c>
      <c r="BT727">
        <v>70.229698181152344</v>
      </c>
      <c r="BU727">
        <v>68.518424987792969</v>
      </c>
      <c r="BV727">
        <v>65.778007507324219</v>
      </c>
      <c r="BW727">
        <v>64.259963989257813</v>
      </c>
      <c r="BX727">
        <v>63.768608093261719</v>
      </c>
      <c r="BY727">
        <v>62.76898193359375</v>
      </c>
      <c r="BZ727">
        <v>61.520301818847656</v>
      </c>
      <c r="CA727">
        <v>61.269554138183594</v>
      </c>
      <c r="CB727">
        <v>59.537975311279297</v>
      </c>
      <c r="CC727">
        <v>0.21307198703289032</v>
      </c>
      <c r="CD727">
        <v>0.1707562655210495</v>
      </c>
      <c r="CE727">
        <v>0.1436983048915863</v>
      </c>
      <c r="CF727">
        <v>0.18886792659759521</v>
      </c>
      <c r="CG727">
        <v>0.23253406584262848</v>
      </c>
      <c r="CH727">
        <v>0.28057768940925598</v>
      </c>
      <c r="CI727">
        <v>0.24858024716377258</v>
      </c>
      <c r="CJ727">
        <v>0.24257098138332367</v>
      </c>
      <c r="CK727">
        <v>0.13093182444572449</v>
      </c>
      <c r="CL727">
        <v>0.23889237642288208</v>
      </c>
      <c r="CM727">
        <v>0.22437962889671326</v>
      </c>
      <c r="CN727">
        <v>0.21668224036693573</v>
      </c>
      <c r="CO727">
        <v>0.19880044460296631</v>
      </c>
      <c r="CP727">
        <v>0.19027768075466156</v>
      </c>
      <c r="CQ727">
        <v>0.20216257870197296</v>
      </c>
      <c r="CR727">
        <v>0.2673071026802063</v>
      </c>
      <c r="CS727">
        <v>0.21782049536705017</v>
      </c>
      <c r="CT727">
        <v>0.2255978137254715</v>
      </c>
      <c r="CU727">
        <v>0.26131373643875122</v>
      </c>
      <c r="CV727">
        <v>0.28876686096191406</v>
      </c>
      <c r="CW727">
        <v>0.30718657374382019</v>
      </c>
      <c r="CX727">
        <v>0.32315981388092041</v>
      </c>
      <c r="CY727">
        <v>0.28859931230545044</v>
      </c>
      <c r="CZ727">
        <v>0.2548421323299408</v>
      </c>
    </row>
    <row r="728" spans="1:104" x14ac:dyDescent="0.25">
      <c r="A728" t="s">
        <v>850</v>
      </c>
      <c r="B728" t="s">
        <v>169</v>
      </c>
      <c r="C728" t="s">
        <v>27</v>
      </c>
      <c r="D728" t="s">
        <v>183</v>
      </c>
      <c r="E728" t="s">
        <v>183</v>
      </c>
      <c r="F728">
        <v>2016</v>
      </c>
      <c r="G728" t="s">
        <v>181</v>
      </c>
      <c r="H728">
        <v>12</v>
      </c>
      <c r="I728">
        <v>21.825040817260742</v>
      </c>
      <c r="J728">
        <v>21.296346664428711</v>
      </c>
      <c r="K728">
        <v>21.024999618530273</v>
      </c>
      <c r="L728">
        <v>21.080842971801758</v>
      </c>
      <c r="M728">
        <v>21.984794616699219</v>
      </c>
      <c r="N728">
        <v>24.062480926513672</v>
      </c>
      <c r="O728">
        <v>26.831882476806641</v>
      </c>
      <c r="P728">
        <v>29.303516387939453</v>
      </c>
      <c r="Q728">
        <v>31.447086334228516</v>
      </c>
      <c r="R728">
        <v>32.616748809814453</v>
      </c>
      <c r="S728">
        <v>33.340171813964844</v>
      </c>
      <c r="T728">
        <v>33.554008483886719</v>
      </c>
      <c r="U728">
        <v>33.524837493896484</v>
      </c>
      <c r="V728">
        <v>33.603229522705078</v>
      </c>
      <c r="W728">
        <v>33.249069213867188</v>
      </c>
      <c r="X728">
        <v>32.28192138671875</v>
      </c>
      <c r="Y728">
        <v>31.633296966552734</v>
      </c>
      <c r="Z728">
        <v>32.001380920410156</v>
      </c>
      <c r="AA728">
        <v>30.695606231689453</v>
      </c>
      <c r="AB728">
        <v>29.307245254516602</v>
      </c>
      <c r="AC728">
        <v>28.073831558227539</v>
      </c>
      <c r="AD728">
        <v>26.531572341918945</v>
      </c>
      <c r="AE728">
        <v>24.624641418457031</v>
      </c>
      <c r="AF728">
        <v>23.072017669677734</v>
      </c>
      <c r="AG728">
        <v>-3.5612907260656357E-2</v>
      </c>
      <c r="AH728">
        <v>3.1517159193754196E-2</v>
      </c>
      <c r="AI728">
        <v>-2.1322736516594887E-2</v>
      </c>
      <c r="AJ728">
        <v>-1.9386164844036102E-2</v>
      </c>
      <c r="AK728">
        <v>-9.5510073006153107E-2</v>
      </c>
      <c r="AL728">
        <v>-0.18425048887729645</v>
      </c>
      <c r="AM728">
        <v>-0.25952968001365662</v>
      </c>
      <c r="AN728">
        <v>-0.30110552906990051</v>
      </c>
      <c r="AO728">
        <v>-0.1813821941614151</v>
      </c>
      <c r="AP728">
        <v>-1.0885527357459068E-2</v>
      </c>
      <c r="AQ728">
        <v>0.16431601345539093</v>
      </c>
      <c r="AR728">
        <v>0.92664492130279541</v>
      </c>
      <c r="AS728">
        <v>0.88181793689727783</v>
      </c>
      <c r="AT728">
        <v>0.82427281141281128</v>
      </c>
      <c r="AU728">
        <v>0.7948424220085144</v>
      </c>
      <c r="AV728">
        <v>0.68785274028778076</v>
      </c>
      <c r="AW728">
        <v>0.69507014751434326</v>
      </c>
      <c r="AX728">
        <v>0.53668665885925293</v>
      </c>
      <c r="AY728">
        <v>-7.8335464000701904E-2</v>
      </c>
      <c r="AZ728">
        <v>-2.5447564199566841E-2</v>
      </c>
      <c r="BA728">
        <v>1.8905483186244965E-2</v>
      </c>
      <c r="BB728">
        <v>-3.1560029834508896E-2</v>
      </c>
      <c r="BC728">
        <v>-2.4878101423382759E-2</v>
      </c>
      <c r="BD728">
        <v>9.7211850807070732E-3</v>
      </c>
      <c r="BE728">
        <v>51.158790588378906</v>
      </c>
      <c r="BF728">
        <v>51.391670227050781</v>
      </c>
      <c r="BG728">
        <v>49.678356170654297</v>
      </c>
      <c r="BH728">
        <v>49.697357177734375</v>
      </c>
      <c r="BI728">
        <v>49.640914916992188</v>
      </c>
      <c r="BJ728">
        <v>48.401451110839844</v>
      </c>
      <c r="BK728">
        <v>47.669322967529297</v>
      </c>
      <c r="BL728">
        <v>47.419326782226563</v>
      </c>
      <c r="BM728">
        <v>54.499809265136719</v>
      </c>
      <c r="BN728">
        <v>58.433021545410156</v>
      </c>
      <c r="BO728">
        <v>61.675312042236328</v>
      </c>
      <c r="BP728">
        <v>63.942050933837891</v>
      </c>
      <c r="BQ728">
        <v>64.519569396972656</v>
      </c>
      <c r="BR728">
        <v>65.445060729980469</v>
      </c>
      <c r="BS728">
        <v>62.981937408447266</v>
      </c>
      <c r="BT728">
        <v>61.528221130371094</v>
      </c>
      <c r="BU728">
        <v>60.074501037597656</v>
      </c>
      <c r="BV728">
        <v>55.919704437255859</v>
      </c>
      <c r="BW728">
        <v>51.291244506835938</v>
      </c>
      <c r="BX728">
        <v>48.348812103271484</v>
      </c>
      <c r="BY728">
        <v>47.320777893066406</v>
      </c>
      <c r="BZ728">
        <v>44.895282745361328</v>
      </c>
      <c r="CA728">
        <v>45.321155548095703</v>
      </c>
      <c r="CB728">
        <v>44.800838470458984</v>
      </c>
      <c r="CC728">
        <v>0.22789222002029419</v>
      </c>
      <c r="CD728">
        <v>0.18327169120311737</v>
      </c>
      <c r="CE728">
        <v>0.15481075644493103</v>
      </c>
      <c r="CF728">
        <v>0.20274816453456879</v>
      </c>
      <c r="CG728">
        <v>0.24915960431098938</v>
      </c>
      <c r="CH728">
        <v>0.30130377411842346</v>
      </c>
      <c r="CI728">
        <v>0.26977440714836121</v>
      </c>
      <c r="CJ728">
        <v>0.26056879758834839</v>
      </c>
      <c r="CK728">
        <v>0.13896277546882629</v>
      </c>
      <c r="CL728">
        <v>0.24912923574447632</v>
      </c>
      <c r="CM728">
        <v>0.22898031771183014</v>
      </c>
      <c r="CN728">
        <v>0.21815711259841919</v>
      </c>
      <c r="CO728">
        <v>0.19783596694469452</v>
      </c>
      <c r="CP728">
        <v>0.18758240342140198</v>
      </c>
      <c r="CQ728">
        <v>0.19903795421123505</v>
      </c>
      <c r="CR728">
        <v>0.26566237211227417</v>
      </c>
      <c r="CS728">
        <v>0.22112207114696503</v>
      </c>
      <c r="CT728">
        <v>0.23466779291629791</v>
      </c>
      <c r="CU728">
        <v>0.27607762813568115</v>
      </c>
      <c r="CV728">
        <v>0.30696725845336914</v>
      </c>
      <c r="CW728">
        <v>0.32637506723403931</v>
      </c>
      <c r="CX728">
        <v>0.34559598565101624</v>
      </c>
      <c r="CY728">
        <v>0.30898705124855042</v>
      </c>
      <c r="CZ728">
        <v>0.27160295844078064</v>
      </c>
    </row>
    <row r="729" spans="1:104" x14ac:dyDescent="0.25">
      <c r="A729" t="s">
        <v>851</v>
      </c>
      <c r="B729" t="s">
        <v>169</v>
      </c>
      <c r="C729" t="s">
        <v>27</v>
      </c>
      <c r="D729" t="s">
        <v>183</v>
      </c>
      <c r="E729" t="s">
        <v>183</v>
      </c>
      <c r="F729">
        <v>2016</v>
      </c>
      <c r="G729" t="s">
        <v>182</v>
      </c>
      <c r="H729">
        <v>8</v>
      </c>
      <c r="I729">
        <v>26.18675422668457</v>
      </c>
      <c r="J729">
        <v>25.256986618041992</v>
      </c>
      <c r="K729">
        <v>24.667413711547852</v>
      </c>
      <c r="L729">
        <v>24.55683708190918</v>
      </c>
      <c r="M729">
        <v>25.507291793823242</v>
      </c>
      <c r="N729">
        <v>28.027584075927734</v>
      </c>
      <c r="O729">
        <v>31.386991500854492</v>
      </c>
      <c r="P729">
        <v>34.825904846191406</v>
      </c>
      <c r="Q729">
        <v>38.296474456787109</v>
      </c>
      <c r="R729">
        <v>41.016632080078125</v>
      </c>
      <c r="S729">
        <v>43.226306915283203</v>
      </c>
      <c r="T729">
        <v>44.382068634033203</v>
      </c>
      <c r="U729">
        <v>44.991909027099609</v>
      </c>
      <c r="V729">
        <v>45.457286834716797</v>
      </c>
      <c r="W729">
        <v>45.373931884765625</v>
      </c>
      <c r="X729">
        <v>44.487373352050781</v>
      </c>
      <c r="Y729">
        <v>42.963924407958984</v>
      </c>
      <c r="Z729">
        <v>40.696739196777344</v>
      </c>
      <c r="AA729">
        <v>37.732814788818359</v>
      </c>
      <c r="AB729">
        <v>36.422813415527344</v>
      </c>
      <c r="AC729">
        <v>35.488666534423828</v>
      </c>
      <c r="AD729">
        <v>33.221637725830078</v>
      </c>
      <c r="AE729">
        <v>30.491964340209961</v>
      </c>
      <c r="AF729">
        <v>28.200063705444336</v>
      </c>
      <c r="AG729">
        <v>-7.3738647624850273E-3</v>
      </c>
      <c r="AH729">
        <v>3.7727668881416321E-2</v>
      </c>
      <c r="AI729">
        <v>1.3733807019889355E-2</v>
      </c>
      <c r="AJ729">
        <v>3.3580444753170013E-2</v>
      </c>
      <c r="AK729">
        <v>-1.0105697438120842E-2</v>
      </c>
      <c r="AL729">
        <v>-9.463009424507618E-3</v>
      </c>
      <c r="AM729">
        <v>-0.13310033082962036</v>
      </c>
      <c r="AN729">
        <v>-4.274662584066391E-2</v>
      </c>
      <c r="AO729">
        <v>4.5610930770635605E-2</v>
      </c>
      <c r="AP729">
        <v>0.10357411950826645</v>
      </c>
      <c r="AQ729">
        <v>0.32249519228935242</v>
      </c>
      <c r="AR729">
        <v>1.41718590259552</v>
      </c>
      <c r="AS729">
        <v>1.4247511625289917</v>
      </c>
      <c r="AT729">
        <v>1.3451182842254639</v>
      </c>
      <c r="AU729">
        <v>1.3018918037414551</v>
      </c>
      <c r="AV729">
        <v>1.3040634393692017</v>
      </c>
      <c r="AW729">
        <v>1.2988247871398926</v>
      </c>
      <c r="AX729">
        <v>1.133819580078125</v>
      </c>
      <c r="AY729">
        <v>0.32754403352737427</v>
      </c>
      <c r="AZ729">
        <v>0.21765531599521637</v>
      </c>
      <c r="BA729">
        <v>0.16654913127422333</v>
      </c>
      <c r="BB729">
        <v>0.10699811577796936</v>
      </c>
      <c r="BC729">
        <v>0.11519043147563934</v>
      </c>
      <c r="BD729">
        <v>0.12388773262500763</v>
      </c>
      <c r="BE729">
        <v>66.971534729003906</v>
      </c>
      <c r="BF729">
        <v>66.411231994628906</v>
      </c>
      <c r="BG729">
        <v>65.860687255859375</v>
      </c>
      <c r="BH729">
        <v>65.300163269042969</v>
      </c>
      <c r="BI729">
        <v>65.293128967285156</v>
      </c>
      <c r="BJ729">
        <v>65.336311340332031</v>
      </c>
      <c r="BK729">
        <v>66.657867431640625</v>
      </c>
      <c r="BL729">
        <v>68.478858947753906</v>
      </c>
      <c r="BM729">
        <v>72.288406372070313</v>
      </c>
      <c r="BN729">
        <v>76.831222534179688</v>
      </c>
      <c r="BO729">
        <v>81.369400024414063</v>
      </c>
      <c r="BP729">
        <v>83.149543762207031</v>
      </c>
      <c r="BQ729">
        <v>84.817680358886719</v>
      </c>
      <c r="BR729">
        <v>84.896774291992188</v>
      </c>
      <c r="BS729">
        <v>84.145179748535156</v>
      </c>
      <c r="BT729">
        <v>84.5081787109375</v>
      </c>
      <c r="BU729">
        <v>83.606353759765625</v>
      </c>
      <c r="BV729">
        <v>82.788650512695313</v>
      </c>
      <c r="BW729">
        <v>79.685676574707031</v>
      </c>
      <c r="BX729">
        <v>75.402763366699219</v>
      </c>
      <c r="BY729">
        <v>72.317466735839844</v>
      </c>
      <c r="BZ729">
        <v>70.658004760742188</v>
      </c>
      <c r="CA729">
        <v>69.667472839355469</v>
      </c>
      <c r="CB729">
        <v>68.813804626464844</v>
      </c>
      <c r="CC729">
        <v>0.20601704716682434</v>
      </c>
      <c r="CD729">
        <v>0.1649080365896225</v>
      </c>
      <c r="CE729">
        <v>0.13821586966514587</v>
      </c>
      <c r="CF729">
        <v>0.18103358149528503</v>
      </c>
      <c r="CG729">
        <v>0.22193139791488647</v>
      </c>
      <c r="CH729">
        <v>0.27410039305686951</v>
      </c>
      <c r="CI729">
        <v>0.24191877245903015</v>
      </c>
      <c r="CJ729">
        <v>0.23389120399951935</v>
      </c>
      <c r="CK729">
        <v>0.12625038623809814</v>
      </c>
      <c r="CL729">
        <v>0.2307317852973938</v>
      </c>
      <c r="CM729">
        <v>0.21703514456748962</v>
      </c>
      <c r="CN729">
        <v>0.21077670156955719</v>
      </c>
      <c r="CO729">
        <v>0.19363562762737274</v>
      </c>
      <c r="CP729">
        <v>0.18448488414287567</v>
      </c>
      <c r="CQ729">
        <v>0.19643545150756836</v>
      </c>
      <c r="CR729">
        <v>0.26178255677223206</v>
      </c>
      <c r="CS729">
        <v>0.21481770277023315</v>
      </c>
      <c r="CT729">
        <v>0.22063757479190826</v>
      </c>
      <c r="CU729">
        <v>0.25622054934501648</v>
      </c>
      <c r="CV729">
        <v>0.2871113121509552</v>
      </c>
      <c r="CW729">
        <v>0.3059462308883667</v>
      </c>
      <c r="CX729">
        <v>0.32121893763542175</v>
      </c>
      <c r="CY729">
        <v>0.28578153252601624</v>
      </c>
      <c r="CZ729">
        <v>0.24967862665653229</v>
      </c>
    </row>
    <row r="730" spans="1:104" x14ac:dyDescent="0.25">
      <c r="A730" t="s">
        <v>852</v>
      </c>
      <c r="B730" t="s">
        <v>169</v>
      </c>
      <c r="C730" t="s">
        <v>27</v>
      </c>
      <c r="D730" t="s">
        <v>183</v>
      </c>
      <c r="E730" t="s">
        <v>183</v>
      </c>
      <c r="F730">
        <v>2017</v>
      </c>
      <c r="G730" t="s">
        <v>170</v>
      </c>
      <c r="H730">
        <v>1</v>
      </c>
      <c r="I730">
        <v>22.093324661254883</v>
      </c>
      <c r="J730">
        <v>21.547677993774414</v>
      </c>
      <c r="K730">
        <v>21.367820739746094</v>
      </c>
      <c r="L730">
        <v>21.512458801269531</v>
      </c>
      <c r="M730">
        <v>22.607572555541992</v>
      </c>
      <c r="N730">
        <v>24.93376350402832</v>
      </c>
      <c r="O730">
        <v>28.660100936889648</v>
      </c>
      <c r="P730">
        <v>31.242551803588867</v>
      </c>
      <c r="Q730">
        <v>32.856273651123047</v>
      </c>
      <c r="R730">
        <v>33.198226928710937</v>
      </c>
      <c r="S730">
        <v>33.235633850097656</v>
      </c>
      <c r="T730">
        <v>32.857902526855469</v>
      </c>
      <c r="U730">
        <v>32.458446502685547</v>
      </c>
      <c r="V730">
        <v>32.199405670166016</v>
      </c>
      <c r="W730">
        <v>31.661783218383789</v>
      </c>
      <c r="X730">
        <v>30.892936706542969</v>
      </c>
      <c r="Y730">
        <v>30.525701522827148</v>
      </c>
      <c r="Z730">
        <v>31.374105453491211</v>
      </c>
      <c r="AA730">
        <v>30.694477081298828</v>
      </c>
      <c r="AB730">
        <v>29.440891265869141</v>
      </c>
      <c r="AC730">
        <v>28.3070068359375</v>
      </c>
      <c r="AD730">
        <v>26.855949401855469</v>
      </c>
      <c r="AE730">
        <v>25.014904022216797</v>
      </c>
      <c r="AF730">
        <v>23.548856735229492</v>
      </c>
      <c r="AG730">
        <v>-4.7202050685882568E-2</v>
      </c>
      <c r="AH730">
        <v>3.3688340336084366E-2</v>
      </c>
      <c r="AI730">
        <v>-3.2913174480199814E-2</v>
      </c>
      <c r="AJ730">
        <v>-3.5517141222953796E-2</v>
      </c>
      <c r="AK730">
        <v>-0.13117964565753937</v>
      </c>
      <c r="AL730">
        <v>-0.25887733697891235</v>
      </c>
      <c r="AM730">
        <v>-0.33876407146453857</v>
      </c>
      <c r="AN730">
        <v>-0.42431780695915222</v>
      </c>
      <c r="AO730">
        <v>-0.27107173204421997</v>
      </c>
      <c r="AP730">
        <v>-4.1563380509614944E-2</v>
      </c>
      <c r="AQ730">
        <v>0.15167038142681122</v>
      </c>
      <c r="AR730">
        <v>0.91988658905029297</v>
      </c>
      <c r="AS730">
        <v>0.85543256998062134</v>
      </c>
      <c r="AT730">
        <v>0.78969866037368774</v>
      </c>
      <c r="AU730">
        <v>0.75545597076416016</v>
      </c>
      <c r="AV730">
        <v>0.61245733499526978</v>
      </c>
      <c r="AW730">
        <v>0.62125402688980103</v>
      </c>
      <c r="AX730">
        <v>0.43598425388336182</v>
      </c>
      <c r="AY730">
        <v>-0.19012674689292908</v>
      </c>
      <c r="AZ730">
        <v>-8.8845312595367432E-2</v>
      </c>
      <c r="BA730">
        <v>-1.4710485003888607E-2</v>
      </c>
      <c r="BB730">
        <v>-7.0352144539356232E-2</v>
      </c>
      <c r="BC730">
        <v>-6.3528142869472504E-2</v>
      </c>
      <c r="BD730">
        <v>-1.7692208290100098E-2</v>
      </c>
      <c r="BE730">
        <v>47.239559173583984</v>
      </c>
      <c r="BF730">
        <v>47.229114532470703</v>
      </c>
      <c r="BG730">
        <v>46.697788238525391</v>
      </c>
      <c r="BH730">
        <v>46.187343597412109</v>
      </c>
      <c r="BI730">
        <v>44.979114532470703</v>
      </c>
      <c r="BJ730">
        <v>44.937549591064453</v>
      </c>
      <c r="BK730">
        <v>44.645992279052734</v>
      </c>
      <c r="BL730">
        <v>43.687763214111328</v>
      </c>
      <c r="BM730">
        <v>46.844818115234375</v>
      </c>
      <c r="BN730">
        <v>51.761276245117187</v>
      </c>
      <c r="BO730">
        <v>54.479949951171875</v>
      </c>
      <c r="BP730">
        <v>56.489555358886719</v>
      </c>
      <c r="BQ730">
        <v>57.031330108642578</v>
      </c>
      <c r="BR730">
        <v>58.958229064941406</v>
      </c>
      <c r="BS730">
        <v>58.239559173583984</v>
      </c>
      <c r="BT730">
        <v>58.270675659179688</v>
      </c>
      <c r="BU730">
        <v>56.334171295166016</v>
      </c>
      <c r="BV730">
        <v>52.677322387695313</v>
      </c>
      <c r="BW730">
        <v>49.771305084228516</v>
      </c>
      <c r="BX730">
        <v>47.115287780761719</v>
      </c>
      <c r="BY730">
        <v>46.835006713867188</v>
      </c>
      <c r="BZ730">
        <v>47.282791137695313</v>
      </c>
      <c r="CA730">
        <v>46.281955718994141</v>
      </c>
      <c r="CB730">
        <v>45.511070251464844</v>
      </c>
      <c r="CC730">
        <v>0.26893746852874756</v>
      </c>
      <c r="CD730">
        <v>0.215375155210495</v>
      </c>
      <c r="CE730">
        <v>0.18276862800121307</v>
      </c>
      <c r="CF730">
        <v>0.2406156063079834</v>
      </c>
      <c r="CG730">
        <v>0.29900160431861877</v>
      </c>
      <c r="CH730">
        <v>0.36602085828781128</v>
      </c>
      <c r="CI730">
        <v>0.33325919508934021</v>
      </c>
      <c r="CJ730">
        <v>0.32298347353935242</v>
      </c>
      <c r="CK730">
        <v>0.17005595564842224</v>
      </c>
      <c r="CL730">
        <v>0.30103722214698792</v>
      </c>
      <c r="CM730">
        <v>0.27592629194259644</v>
      </c>
      <c r="CN730">
        <v>0.25959599018096924</v>
      </c>
      <c r="CO730">
        <v>0.23480838537216187</v>
      </c>
      <c r="CP730">
        <v>0.22113363444805145</v>
      </c>
      <c r="CQ730">
        <v>0.23271539807319641</v>
      </c>
      <c r="CR730">
        <v>0.31145021319389343</v>
      </c>
      <c r="CS730">
        <v>0.25872698426246643</v>
      </c>
      <c r="CT730">
        <v>0.27498984336853027</v>
      </c>
      <c r="CU730">
        <v>0.32826098799705505</v>
      </c>
      <c r="CV730">
        <v>0.36441555619239807</v>
      </c>
      <c r="CW730">
        <v>0.38776326179504395</v>
      </c>
      <c r="CX730">
        <v>0.41089215874671936</v>
      </c>
      <c r="CY730">
        <v>0.36898234486579895</v>
      </c>
      <c r="CZ730">
        <v>0.32501694560050964</v>
      </c>
    </row>
    <row r="731" spans="1:104" x14ac:dyDescent="0.25">
      <c r="A731" t="s">
        <v>853</v>
      </c>
      <c r="B731" t="s">
        <v>169</v>
      </c>
      <c r="C731" t="s">
        <v>27</v>
      </c>
      <c r="D731" t="s">
        <v>183</v>
      </c>
      <c r="E731" t="s">
        <v>183</v>
      </c>
      <c r="F731">
        <v>2017</v>
      </c>
      <c r="G731" t="s">
        <v>171</v>
      </c>
      <c r="H731">
        <v>2</v>
      </c>
      <c r="I731">
        <v>22.697687149047852</v>
      </c>
      <c r="J731">
        <v>22.068763732910156</v>
      </c>
      <c r="K731">
        <v>21.803001403808594</v>
      </c>
      <c r="L731">
        <v>21.917139053344727</v>
      </c>
      <c r="M731">
        <v>22.905084609985352</v>
      </c>
      <c r="N731">
        <v>25.185291290283203</v>
      </c>
      <c r="O731">
        <v>28.627643585205078</v>
      </c>
      <c r="P731">
        <v>30.984506607055664</v>
      </c>
      <c r="Q731">
        <v>32.913223266601563</v>
      </c>
      <c r="R731">
        <v>33.843807220458984</v>
      </c>
      <c r="S731">
        <v>34.559135437011719</v>
      </c>
      <c r="T731">
        <v>34.711296081542969</v>
      </c>
      <c r="U731">
        <v>34.771717071533203</v>
      </c>
      <c r="V731">
        <v>34.853828430175781</v>
      </c>
      <c r="W731">
        <v>34.539810180664062</v>
      </c>
      <c r="X731">
        <v>33.57110595703125</v>
      </c>
      <c r="Y731">
        <v>32.553192138671875</v>
      </c>
      <c r="Z731">
        <v>32.573844909667969</v>
      </c>
      <c r="AA731">
        <v>32.276515960693359</v>
      </c>
      <c r="AB731">
        <v>30.830167770385742</v>
      </c>
      <c r="AC731">
        <v>29.555881500244141</v>
      </c>
      <c r="AD731">
        <v>27.841228485107422</v>
      </c>
      <c r="AE731">
        <v>25.753171920776367</v>
      </c>
      <c r="AF731">
        <v>24.143777847290039</v>
      </c>
      <c r="AG731">
        <v>-4.3231766670942307E-2</v>
      </c>
      <c r="AH731">
        <v>3.4642860293388367E-2</v>
      </c>
      <c r="AI731">
        <v>-2.7660619467496872E-2</v>
      </c>
      <c r="AJ731">
        <v>-2.7630126103758812E-2</v>
      </c>
      <c r="AK731">
        <v>-0.11733315140008926</v>
      </c>
      <c r="AL731">
        <v>-0.22941209375858307</v>
      </c>
      <c r="AM731">
        <v>-0.31418374180793762</v>
      </c>
      <c r="AN731">
        <v>-0.37326458096504211</v>
      </c>
      <c r="AO731">
        <v>-0.231003537774086</v>
      </c>
      <c r="AP731">
        <v>-2.4409648030996323E-2</v>
      </c>
      <c r="AQ731">
        <v>0.17152827978134155</v>
      </c>
      <c r="AR731">
        <v>0.986580491065979</v>
      </c>
      <c r="AS731">
        <v>0.93703377246856689</v>
      </c>
      <c r="AT731">
        <v>0.87303340435028076</v>
      </c>
      <c r="AU731">
        <v>0.84088742733001709</v>
      </c>
      <c r="AV731">
        <v>0.70604556798934937</v>
      </c>
      <c r="AW731">
        <v>0.7042195200920105</v>
      </c>
      <c r="AX731">
        <v>0.51890468597412109</v>
      </c>
      <c r="AY731">
        <v>-0.13388039171695709</v>
      </c>
      <c r="AZ731">
        <v>-5.5149614810943604E-2</v>
      </c>
      <c r="BA731">
        <v>6.1166351661086082E-3</v>
      </c>
      <c r="BB731">
        <v>-5.0815381109714508E-2</v>
      </c>
      <c r="BC731">
        <v>-4.3235272169113159E-2</v>
      </c>
      <c r="BD731">
        <v>-1.1571580544114113E-3</v>
      </c>
      <c r="BE731">
        <v>48.979465484619141</v>
      </c>
      <c r="BF731">
        <v>50.417816162109375</v>
      </c>
      <c r="BG731">
        <v>50.855121612548828</v>
      </c>
      <c r="BH731">
        <v>50.614730834960938</v>
      </c>
      <c r="BI731">
        <v>49.634796142578125</v>
      </c>
      <c r="BJ731">
        <v>48.884796142578125</v>
      </c>
      <c r="BK731">
        <v>49.146083831787109</v>
      </c>
      <c r="BL731">
        <v>50.114734649658203</v>
      </c>
      <c r="BM731">
        <v>52.311443328857422</v>
      </c>
      <c r="BN731">
        <v>54.542217254638672</v>
      </c>
      <c r="BO731">
        <v>56.511493682861328</v>
      </c>
      <c r="BP731">
        <v>57.760448455810547</v>
      </c>
      <c r="BQ731">
        <v>59.719490051269531</v>
      </c>
      <c r="BR731">
        <v>60.697544097900391</v>
      </c>
      <c r="BS731">
        <v>60.476802825927734</v>
      </c>
      <c r="BT731">
        <v>58.541591644287109</v>
      </c>
      <c r="BU731">
        <v>57.053295135498047</v>
      </c>
      <c r="BV731">
        <v>55.063320159912109</v>
      </c>
      <c r="BW731">
        <v>53.624973297119141</v>
      </c>
      <c r="BX731">
        <v>52.869541168212891</v>
      </c>
      <c r="BY731">
        <v>51.40673828125</v>
      </c>
      <c r="BZ731">
        <v>50.469226837158203</v>
      </c>
      <c r="CA731">
        <v>49.949371337890625</v>
      </c>
      <c r="CB731">
        <v>50.40673828125</v>
      </c>
      <c r="CC731">
        <v>0.26224601268768311</v>
      </c>
      <c r="CD731">
        <v>0.20953257381916046</v>
      </c>
      <c r="CE731">
        <v>0.17684529721736908</v>
      </c>
      <c r="CF731">
        <v>0.23321592807769775</v>
      </c>
      <c r="CG731">
        <v>0.28760513663291931</v>
      </c>
      <c r="CH731">
        <v>0.35075643658638</v>
      </c>
      <c r="CI731">
        <v>0.31837058067321777</v>
      </c>
      <c r="CJ731">
        <v>0.30446258187294006</v>
      </c>
      <c r="CK731">
        <v>0.16120465099811554</v>
      </c>
      <c r="CL731">
        <v>0.28699386119842529</v>
      </c>
      <c r="CM731">
        <v>0.26601442694664001</v>
      </c>
      <c r="CN731">
        <v>0.25291845202445984</v>
      </c>
      <c r="CO731">
        <v>0.23094411194324493</v>
      </c>
      <c r="CP731">
        <v>0.21873489022254944</v>
      </c>
      <c r="CQ731">
        <v>0.23166626691818237</v>
      </c>
      <c r="CR731">
        <v>0.3078005313873291</v>
      </c>
      <c r="CS731">
        <v>0.25205302238464355</v>
      </c>
      <c r="CT731">
        <v>0.26848414540290833</v>
      </c>
      <c r="CU731">
        <v>0.32387405633926392</v>
      </c>
      <c r="CV731">
        <v>0.35946092009544373</v>
      </c>
      <c r="CW731">
        <v>0.38187739253044128</v>
      </c>
      <c r="CX731">
        <v>0.40205228328704834</v>
      </c>
      <c r="CY731">
        <v>0.35814118385314941</v>
      </c>
      <c r="CZ731">
        <v>0.31517288088798523</v>
      </c>
    </row>
    <row r="732" spans="1:104" x14ac:dyDescent="0.25">
      <c r="A732" t="s">
        <v>854</v>
      </c>
      <c r="B732" t="s">
        <v>169</v>
      </c>
      <c r="C732" t="s">
        <v>27</v>
      </c>
      <c r="D732" t="s">
        <v>183</v>
      </c>
      <c r="E732" t="s">
        <v>183</v>
      </c>
      <c r="F732">
        <v>2017</v>
      </c>
      <c r="G732" t="s">
        <v>172</v>
      </c>
      <c r="H732">
        <v>3</v>
      </c>
      <c r="I732">
        <v>23.06517219543457</v>
      </c>
      <c r="J732">
        <v>22.363471984863281</v>
      </c>
      <c r="K732">
        <v>22.008302688598633</v>
      </c>
      <c r="L732">
        <v>21.989299774169922</v>
      </c>
      <c r="M732">
        <v>22.800909042358398</v>
      </c>
      <c r="N732">
        <v>25.001979827880859</v>
      </c>
      <c r="O732">
        <v>28.567476272583008</v>
      </c>
      <c r="P732">
        <v>30.894309997558594</v>
      </c>
      <c r="Q732">
        <v>32.661685943603516</v>
      </c>
      <c r="R732">
        <v>33.558013916015625</v>
      </c>
      <c r="S732">
        <v>34.331321716308594</v>
      </c>
      <c r="T732">
        <v>34.470008850097656</v>
      </c>
      <c r="U732">
        <v>34.527027130126953</v>
      </c>
      <c r="V732">
        <v>34.733497619628906</v>
      </c>
      <c r="W732">
        <v>34.588970184326172</v>
      </c>
      <c r="X732">
        <v>33.940574645996094</v>
      </c>
      <c r="Y732">
        <v>33.063045501708984</v>
      </c>
      <c r="Z732">
        <v>32.295509338378906</v>
      </c>
      <c r="AA732">
        <v>31.69017219543457</v>
      </c>
      <c r="AB732">
        <v>31.517663955688477</v>
      </c>
      <c r="AC732">
        <v>30.342304229736328</v>
      </c>
      <c r="AD732">
        <v>28.630443572998047</v>
      </c>
      <c r="AE732">
        <v>26.422647476196289</v>
      </c>
      <c r="AF732">
        <v>24.68621826171875</v>
      </c>
      <c r="AG732">
        <v>-4.3621424585580826E-2</v>
      </c>
      <c r="AH732">
        <v>3.4897763282060623E-2</v>
      </c>
      <c r="AI732">
        <v>-2.7981583029031754E-2</v>
      </c>
      <c r="AJ732">
        <v>-2.7795011177659035E-2</v>
      </c>
      <c r="AK732">
        <v>-0.11589179933071136</v>
      </c>
      <c r="AL732">
        <v>-0.22701127827167511</v>
      </c>
      <c r="AM732">
        <v>-0.31171989440917969</v>
      </c>
      <c r="AN732">
        <v>-0.370991051197052</v>
      </c>
      <c r="AO732">
        <v>-0.22912375628948212</v>
      </c>
      <c r="AP732">
        <v>-2.459203265607357E-2</v>
      </c>
      <c r="AQ732">
        <v>0.16915959119796753</v>
      </c>
      <c r="AR732">
        <v>0.97488272190093994</v>
      </c>
      <c r="AS732">
        <v>0.92526137828826904</v>
      </c>
      <c r="AT732">
        <v>0.86519908905029297</v>
      </c>
      <c r="AU732">
        <v>0.83743971586227417</v>
      </c>
      <c r="AV732">
        <v>0.7080148458480835</v>
      </c>
      <c r="AW732">
        <v>0.70904308557510376</v>
      </c>
      <c r="AX732">
        <v>0.51214772462844849</v>
      </c>
      <c r="AY732">
        <v>-0.13376764953136444</v>
      </c>
      <c r="AZ732">
        <v>-5.6973390281200409E-2</v>
      </c>
      <c r="BA732">
        <v>5.6205801665782928E-3</v>
      </c>
      <c r="BB732">
        <v>-5.2524436265230179E-2</v>
      </c>
      <c r="BC732">
        <v>-4.4513747096061707E-2</v>
      </c>
      <c r="BD732">
        <v>-1.6465957742184401E-3</v>
      </c>
      <c r="BE732">
        <v>46.843997955322266</v>
      </c>
      <c r="BF732">
        <v>48.491531372070313</v>
      </c>
      <c r="BG732">
        <v>48.708282470703125</v>
      </c>
      <c r="BH732">
        <v>49.668342590332031</v>
      </c>
      <c r="BI732">
        <v>48.438625335693359</v>
      </c>
      <c r="BJ732">
        <v>48.209537506103516</v>
      </c>
      <c r="BK732">
        <v>48.416873931884766</v>
      </c>
      <c r="BL732">
        <v>48.907257080078125</v>
      </c>
      <c r="BM732">
        <v>52.311897277832031</v>
      </c>
      <c r="BN732">
        <v>53.824653625488281</v>
      </c>
      <c r="BO732">
        <v>56.530529022216797</v>
      </c>
      <c r="BP732">
        <v>57.562526702880859</v>
      </c>
      <c r="BQ732">
        <v>59.030948638916016</v>
      </c>
      <c r="BR732">
        <v>60.041194915771484</v>
      </c>
      <c r="BS732">
        <v>59.54119873046875</v>
      </c>
      <c r="BT732">
        <v>59.040149688720703</v>
      </c>
      <c r="BU732">
        <v>58.052696228027344</v>
      </c>
      <c r="BV732">
        <v>56.822772979736328</v>
      </c>
      <c r="BW732">
        <v>52.479820251464844</v>
      </c>
      <c r="BX732">
        <v>51.010353088378906</v>
      </c>
      <c r="BY732">
        <v>49.804058074951172</v>
      </c>
      <c r="BZ732">
        <v>48.824134826660156</v>
      </c>
      <c r="CA732">
        <v>48.324344635009766</v>
      </c>
      <c r="CB732">
        <v>48.282730102539063</v>
      </c>
      <c r="CC732">
        <v>0.26409891247749329</v>
      </c>
      <c r="CD732">
        <v>0.21140101552009583</v>
      </c>
      <c r="CE732">
        <v>0.17810006439685822</v>
      </c>
      <c r="CF732">
        <v>0.23291867971420288</v>
      </c>
      <c r="CG732">
        <v>0.28343474864959717</v>
      </c>
      <c r="CH732">
        <v>0.34624633193016052</v>
      </c>
      <c r="CI732">
        <v>0.31558394432067871</v>
      </c>
      <c r="CJ732">
        <v>0.30196285247802734</v>
      </c>
      <c r="CK732">
        <v>0.15936163067817688</v>
      </c>
      <c r="CL732">
        <v>0.28393569588661194</v>
      </c>
      <c r="CM732">
        <v>0.2634715735912323</v>
      </c>
      <c r="CN732">
        <v>0.25004220008850098</v>
      </c>
      <c r="CO732">
        <v>0.22813604772090912</v>
      </c>
      <c r="CP732">
        <v>0.21681459248065948</v>
      </c>
      <c r="CQ732">
        <v>0.23073495924472809</v>
      </c>
      <c r="CR732">
        <v>0.30835774540901184</v>
      </c>
      <c r="CS732">
        <v>0.25349897146224976</v>
      </c>
      <c r="CT732">
        <v>0.266031414270401</v>
      </c>
      <c r="CU732">
        <v>0.31982570886611938</v>
      </c>
      <c r="CV732">
        <v>0.36502629518508911</v>
      </c>
      <c r="CW732">
        <v>0.38937118649482727</v>
      </c>
      <c r="CX732">
        <v>0.41127976775169373</v>
      </c>
      <c r="CY732">
        <v>0.36416497826576233</v>
      </c>
      <c r="CZ732">
        <v>0.31905350089073181</v>
      </c>
    </row>
    <row r="733" spans="1:104" x14ac:dyDescent="0.25">
      <c r="A733" t="s">
        <v>855</v>
      </c>
      <c r="B733" t="s">
        <v>169</v>
      </c>
      <c r="C733" t="s">
        <v>27</v>
      </c>
      <c r="D733" t="s">
        <v>183</v>
      </c>
      <c r="E733" t="s">
        <v>183</v>
      </c>
      <c r="F733">
        <v>2017</v>
      </c>
      <c r="G733" t="s">
        <v>173</v>
      </c>
      <c r="H733">
        <v>4</v>
      </c>
      <c r="I733">
        <v>24.027761459350586</v>
      </c>
      <c r="J733">
        <v>23.182460784912109</v>
      </c>
      <c r="K733">
        <v>22.70762825012207</v>
      </c>
      <c r="L733">
        <v>22.595512390136719</v>
      </c>
      <c r="M733">
        <v>23.359790802001953</v>
      </c>
      <c r="N733">
        <v>25.503889083862305</v>
      </c>
      <c r="O733">
        <v>28.5101318359375</v>
      </c>
      <c r="P733">
        <v>31.090778350830078</v>
      </c>
      <c r="Q733">
        <v>33.915958404541016</v>
      </c>
      <c r="R733">
        <v>36.051074981689453</v>
      </c>
      <c r="S733">
        <v>37.731815338134766</v>
      </c>
      <c r="T733">
        <v>38.646862030029297</v>
      </c>
      <c r="U733">
        <v>39.158309936523438</v>
      </c>
      <c r="V733">
        <v>39.680961608886719</v>
      </c>
      <c r="W733">
        <v>39.543403625488281</v>
      </c>
      <c r="X733">
        <v>38.594341278076172</v>
      </c>
      <c r="Y733">
        <v>37.106040954589844</v>
      </c>
      <c r="Z733">
        <v>35.221172332763672</v>
      </c>
      <c r="AA733">
        <v>33.109329223632813</v>
      </c>
      <c r="AB733">
        <v>33.028675079345703</v>
      </c>
      <c r="AC733">
        <v>32.180553436279297</v>
      </c>
      <c r="AD733">
        <v>30.245656967163086</v>
      </c>
      <c r="AE733">
        <v>27.782295227050781</v>
      </c>
      <c r="AF733">
        <v>25.780570983886719</v>
      </c>
      <c r="AG733">
        <v>-2.623414434492588E-2</v>
      </c>
      <c r="AH733">
        <v>3.6936428397893906E-2</v>
      </c>
      <c r="AI733">
        <v>-7.368751335889101E-3</v>
      </c>
      <c r="AJ733">
        <v>2.7262447401881218E-3</v>
      </c>
      <c r="AK733">
        <v>-6.4074166119098663E-2</v>
      </c>
      <c r="AL733">
        <v>-0.1200546994805336</v>
      </c>
      <c r="AM733">
        <v>-0.22151185572147369</v>
      </c>
      <c r="AN733">
        <v>-0.20793670415878296</v>
      </c>
      <c r="AO733">
        <v>-9.492887556552887E-2</v>
      </c>
      <c r="AP733">
        <v>3.8414496928453445E-2</v>
      </c>
      <c r="AQ733">
        <v>0.24894072115421295</v>
      </c>
      <c r="AR733">
        <v>1.2074599266052246</v>
      </c>
      <c r="AS733">
        <v>1.1875491142272949</v>
      </c>
      <c r="AT733">
        <v>1.121601939201355</v>
      </c>
      <c r="AU733">
        <v>1.0815904140472412</v>
      </c>
      <c r="AV733">
        <v>1.0063652992248535</v>
      </c>
      <c r="AW733">
        <v>0.99524974822998047</v>
      </c>
      <c r="AX733">
        <v>0.80387544631958008</v>
      </c>
      <c r="AY733">
        <v>9.1173760592937469E-2</v>
      </c>
      <c r="AZ733">
        <v>7.8983604907989502E-2</v>
      </c>
      <c r="BA733">
        <v>8.6476713418960571E-2</v>
      </c>
      <c r="BB733">
        <v>2.712487056851387E-2</v>
      </c>
      <c r="BC733">
        <v>3.5240229219198227E-2</v>
      </c>
      <c r="BD733">
        <v>6.2035251408815384E-2</v>
      </c>
      <c r="BE733">
        <v>57.948368072509766</v>
      </c>
      <c r="BF733">
        <v>58.374713897705078</v>
      </c>
      <c r="BG733">
        <v>57.657981872558594</v>
      </c>
      <c r="BH733">
        <v>57.604206085205078</v>
      </c>
      <c r="BI733">
        <v>57.366550445556641</v>
      </c>
      <c r="BJ733">
        <v>57.562774658203125</v>
      </c>
      <c r="BK733">
        <v>58.281387329101563</v>
      </c>
      <c r="BL733">
        <v>62.853317260742188</v>
      </c>
      <c r="BM733">
        <v>67.748687744140625</v>
      </c>
      <c r="BN733">
        <v>66.875282287597656</v>
      </c>
      <c r="BO733">
        <v>69.341392517089844</v>
      </c>
      <c r="BP733">
        <v>71.572555541992188</v>
      </c>
      <c r="BQ733">
        <v>72.373405456542969</v>
      </c>
      <c r="BR733">
        <v>71.428436279296875</v>
      </c>
      <c r="BS733">
        <v>71.363571166992188</v>
      </c>
      <c r="BT733">
        <v>70.686386108398438</v>
      </c>
      <c r="BU733">
        <v>69.217987060546875</v>
      </c>
      <c r="BV733">
        <v>68.238067626953125</v>
      </c>
      <c r="BW733">
        <v>67.031806945800781</v>
      </c>
      <c r="BX733">
        <v>64.094161987304688</v>
      </c>
      <c r="BY733">
        <v>61.82427978515625</v>
      </c>
      <c r="BZ733">
        <v>61.522598266601563</v>
      </c>
      <c r="CA733">
        <v>60.062774658203125</v>
      </c>
      <c r="CB733">
        <v>58.571773529052734</v>
      </c>
      <c r="CC733">
        <v>0.23255610466003418</v>
      </c>
      <c r="CD733">
        <v>0.18519353866577148</v>
      </c>
      <c r="CE733">
        <v>0.15554884076118469</v>
      </c>
      <c r="CF733">
        <v>0.20281761884689331</v>
      </c>
      <c r="CG733">
        <v>0.24652433395385742</v>
      </c>
      <c r="CH733">
        <v>0.30053579807281494</v>
      </c>
      <c r="CI733">
        <v>0.26829922199249268</v>
      </c>
      <c r="CJ733">
        <v>0.25940024852752686</v>
      </c>
      <c r="CK733">
        <v>0.13966192305088043</v>
      </c>
      <c r="CL733">
        <v>0.25451827049255371</v>
      </c>
      <c r="CM733">
        <v>0.2385629266500473</v>
      </c>
      <c r="CN733">
        <v>0.23044152557849884</v>
      </c>
      <c r="CO733">
        <v>0.21141314506530762</v>
      </c>
      <c r="CP733">
        <v>0.2022760808467865</v>
      </c>
      <c r="CQ733">
        <v>0.21442368626594543</v>
      </c>
      <c r="CR733">
        <v>0.28437089920043945</v>
      </c>
      <c r="CS733">
        <v>0.23102499544620514</v>
      </c>
      <c r="CT733">
        <v>0.23708260059356689</v>
      </c>
      <c r="CU733">
        <v>0.27684786915779114</v>
      </c>
      <c r="CV733">
        <v>0.31702136993408203</v>
      </c>
      <c r="CW733">
        <v>0.3418084979057312</v>
      </c>
      <c r="CX733">
        <v>0.36241516470909119</v>
      </c>
      <c r="CY733">
        <v>0.32187730073928833</v>
      </c>
      <c r="CZ733">
        <v>0.2821376621723175</v>
      </c>
    </row>
    <row r="734" spans="1:104" x14ac:dyDescent="0.25">
      <c r="A734" t="s">
        <v>856</v>
      </c>
      <c r="B734" t="s">
        <v>169</v>
      </c>
      <c r="C734" t="s">
        <v>27</v>
      </c>
      <c r="D734" t="s">
        <v>183</v>
      </c>
      <c r="E734" t="s">
        <v>183</v>
      </c>
      <c r="F734">
        <v>2017</v>
      </c>
      <c r="G734" t="s">
        <v>174</v>
      </c>
      <c r="H734">
        <v>5</v>
      </c>
      <c r="I734">
        <v>23.832330703735352</v>
      </c>
      <c r="J734">
        <v>23.08839225769043</v>
      </c>
      <c r="K734">
        <v>22.632911682128906</v>
      </c>
      <c r="L734">
        <v>22.57072639465332</v>
      </c>
      <c r="M734">
        <v>23.396221160888672</v>
      </c>
      <c r="N734">
        <v>25.513193130493164</v>
      </c>
      <c r="O734">
        <v>28.252466201782227</v>
      </c>
      <c r="P734">
        <v>31.479177474975586</v>
      </c>
      <c r="Q734">
        <v>34.496055603027344</v>
      </c>
      <c r="R734">
        <v>36.380638122558594</v>
      </c>
      <c r="S734">
        <v>37.723670959472656</v>
      </c>
      <c r="T734">
        <v>38.474403381347656</v>
      </c>
      <c r="U734">
        <v>38.823997497558594</v>
      </c>
      <c r="V734">
        <v>39.177410125732422</v>
      </c>
      <c r="W734">
        <v>38.933483123779297</v>
      </c>
      <c r="X734">
        <v>37.875202178955078</v>
      </c>
      <c r="Y734">
        <v>36.365886688232422</v>
      </c>
      <c r="Z734">
        <v>34.4744873046875</v>
      </c>
      <c r="AA734">
        <v>32.453987121582031</v>
      </c>
      <c r="AB734">
        <v>32.107395172119141</v>
      </c>
      <c r="AC734">
        <v>31.870582580566406</v>
      </c>
      <c r="AD734">
        <v>29.905452728271484</v>
      </c>
      <c r="AE734">
        <v>27.539682388305664</v>
      </c>
      <c r="AF734">
        <v>25.570619583129883</v>
      </c>
      <c r="AG734">
        <v>-2.5379989296197891E-2</v>
      </c>
      <c r="AH734">
        <v>3.6820244044065475E-2</v>
      </c>
      <c r="AI734">
        <v>-6.6803791560232639E-3</v>
      </c>
      <c r="AJ734">
        <v>3.6938092671334743E-3</v>
      </c>
      <c r="AK734">
        <v>-6.2848150730133057E-2</v>
      </c>
      <c r="AL734">
        <v>-0.11750129610300064</v>
      </c>
      <c r="AM734">
        <v>-0.21905885636806488</v>
      </c>
      <c r="AN734">
        <v>-0.20668011903762817</v>
      </c>
      <c r="AO734">
        <v>-9.3438342213630676E-2</v>
      </c>
      <c r="AP734">
        <v>4.1506648063659668E-2</v>
      </c>
      <c r="AQ734">
        <v>0.25574040412902832</v>
      </c>
      <c r="AR734">
        <v>1.2239091396331787</v>
      </c>
      <c r="AS734">
        <v>1.1985061168670654</v>
      </c>
      <c r="AT734">
        <v>1.1242659091949463</v>
      </c>
      <c r="AU734">
        <v>1.0817916393280029</v>
      </c>
      <c r="AV734">
        <v>1.0069150924682617</v>
      </c>
      <c r="AW734">
        <v>0.99601840972900391</v>
      </c>
      <c r="AX734">
        <v>0.80611610412597656</v>
      </c>
      <c r="AY734">
        <v>9.8688691854476929E-2</v>
      </c>
      <c r="AZ734">
        <v>8.3309873938560486E-2</v>
      </c>
      <c r="BA734">
        <v>8.9387215673923492E-2</v>
      </c>
      <c r="BB734">
        <v>2.9475349932909012E-2</v>
      </c>
      <c r="BC734">
        <v>3.7627663463354111E-2</v>
      </c>
      <c r="BD734">
        <v>6.3604749739170074E-2</v>
      </c>
      <c r="BE734">
        <v>59.115577697753906</v>
      </c>
      <c r="BF734">
        <v>59.574752807617188</v>
      </c>
      <c r="BG734">
        <v>59.803810119628906</v>
      </c>
      <c r="BH734">
        <v>59.814281463623047</v>
      </c>
      <c r="BI734">
        <v>59.812397003173828</v>
      </c>
      <c r="BJ734">
        <v>60.042503356933594</v>
      </c>
      <c r="BK734">
        <v>60.780990600585938</v>
      </c>
      <c r="BL734">
        <v>61.020519256591797</v>
      </c>
      <c r="BM734">
        <v>64.176925659179688</v>
      </c>
      <c r="BN734">
        <v>66.166877746582031</v>
      </c>
      <c r="BO734">
        <v>70.291038513183594</v>
      </c>
      <c r="BP734">
        <v>72.486595153808594</v>
      </c>
      <c r="BQ734">
        <v>72.520515441894531</v>
      </c>
      <c r="BR734">
        <v>72.998748779296875</v>
      </c>
      <c r="BS734">
        <v>72.716712951660156</v>
      </c>
      <c r="BT734">
        <v>72.040618896484375</v>
      </c>
      <c r="BU734">
        <v>70.342124938964844</v>
      </c>
      <c r="BV734">
        <v>67.6551513671875</v>
      </c>
      <c r="BW734">
        <v>64.478851318359375</v>
      </c>
      <c r="BX734">
        <v>61.551506042480469</v>
      </c>
      <c r="BY734">
        <v>60.791458129882813</v>
      </c>
      <c r="BZ734">
        <v>60.084171295166016</v>
      </c>
      <c r="CA734">
        <v>60.094638824462891</v>
      </c>
      <c r="CB734">
        <v>60.083332061767578</v>
      </c>
      <c r="CC734">
        <v>0.22907796502113342</v>
      </c>
      <c r="CD734">
        <v>0.18363681435585022</v>
      </c>
      <c r="CE734">
        <v>0.15417051315307617</v>
      </c>
      <c r="CF734">
        <v>0.20225481688976288</v>
      </c>
      <c r="CG734">
        <v>0.24720583856105804</v>
      </c>
      <c r="CH734">
        <v>0.30147495865821838</v>
      </c>
      <c r="CI734">
        <v>0.26750010251998901</v>
      </c>
      <c r="CJ734">
        <v>0.26319223642349243</v>
      </c>
      <c r="CK734">
        <v>0.14343234896659851</v>
      </c>
      <c r="CL734">
        <v>0.26033955812454224</v>
      </c>
      <c r="CM734">
        <v>0.24192482233047485</v>
      </c>
      <c r="CN734">
        <v>0.23300914466381073</v>
      </c>
      <c r="CO734">
        <v>0.21263769268989563</v>
      </c>
      <c r="CP734">
        <v>0.20193256437778473</v>
      </c>
      <c r="CQ734">
        <v>0.21373400092124939</v>
      </c>
      <c r="CR734">
        <v>0.28317832946777344</v>
      </c>
      <c r="CS734">
        <v>0.23019331693649292</v>
      </c>
      <c r="CT734">
        <v>0.23656459152698517</v>
      </c>
      <c r="CU734">
        <v>0.27703794836997986</v>
      </c>
      <c r="CV734">
        <v>0.31598004698753357</v>
      </c>
      <c r="CW734">
        <v>0.34190559387207031</v>
      </c>
      <c r="CX734">
        <v>0.35881152749061584</v>
      </c>
      <c r="CY734">
        <v>0.31938159465789795</v>
      </c>
      <c r="CZ734">
        <v>0.27914419770240784</v>
      </c>
    </row>
    <row r="735" spans="1:104" x14ac:dyDescent="0.25">
      <c r="A735" t="s">
        <v>857</v>
      </c>
      <c r="B735" t="s">
        <v>169</v>
      </c>
      <c r="C735" t="s">
        <v>27</v>
      </c>
      <c r="D735" t="s">
        <v>183</v>
      </c>
      <c r="E735" t="s">
        <v>183</v>
      </c>
      <c r="F735">
        <v>2017</v>
      </c>
      <c r="G735" t="s">
        <v>175</v>
      </c>
      <c r="H735">
        <v>6</v>
      </c>
      <c r="I735">
        <v>25.338006973266602</v>
      </c>
      <c r="J735">
        <v>24.48046875</v>
      </c>
      <c r="K735">
        <v>23.946870803833008</v>
      </c>
      <c r="L735">
        <v>23.821908950805664</v>
      </c>
      <c r="M735">
        <v>24.688102722167969</v>
      </c>
      <c r="N735">
        <v>26.789455413818359</v>
      </c>
      <c r="O735">
        <v>29.599346160888672</v>
      </c>
      <c r="P735">
        <v>33.127922058105469</v>
      </c>
      <c r="Q735">
        <v>36.376522064208984</v>
      </c>
      <c r="R735">
        <v>38.970203399658203</v>
      </c>
      <c r="S735">
        <v>41.004501342773438</v>
      </c>
      <c r="T735">
        <v>42.070411682128906</v>
      </c>
      <c r="U735">
        <v>42.432186126708984</v>
      </c>
      <c r="V735">
        <v>42.664634704589844</v>
      </c>
      <c r="W735">
        <v>42.377899169921875</v>
      </c>
      <c r="X735">
        <v>41.373802185058594</v>
      </c>
      <c r="Y735">
        <v>39.973499298095703</v>
      </c>
      <c r="Z735">
        <v>37.953666687011719</v>
      </c>
      <c r="AA735">
        <v>35.528347015380859</v>
      </c>
      <c r="AB735">
        <v>34.205474853515625</v>
      </c>
      <c r="AC735">
        <v>33.840423583984375</v>
      </c>
      <c r="AD735">
        <v>31.879323959350586</v>
      </c>
      <c r="AE735">
        <v>29.398725509643555</v>
      </c>
      <c r="AF735">
        <v>27.225189208984375</v>
      </c>
      <c r="AG735">
        <v>-1.7754361033439636E-2</v>
      </c>
      <c r="AH735">
        <v>3.9526816457509995E-2</v>
      </c>
      <c r="AI735">
        <v>3.3850157633423805E-3</v>
      </c>
      <c r="AJ735">
        <v>1.9181149080395699E-2</v>
      </c>
      <c r="AK735">
        <v>-3.9403926581144333E-2</v>
      </c>
      <c r="AL735">
        <v>-6.8698428571224213E-2</v>
      </c>
      <c r="AM735">
        <v>-0.18535526096820831</v>
      </c>
      <c r="AN735">
        <v>-0.13390463590621948</v>
      </c>
      <c r="AO735">
        <v>-2.6967180892825127E-2</v>
      </c>
      <c r="AP735">
        <v>7.6204143464565277E-2</v>
      </c>
      <c r="AQ735">
        <v>0.30914753675460815</v>
      </c>
      <c r="AR735">
        <v>1.3971782922744751</v>
      </c>
      <c r="AS735">
        <v>1.3831013441085815</v>
      </c>
      <c r="AT735">
        <v>1.2966674566268921</v>
      </c>
      <c r="AU735">
        <v>1.2475310564041138</v>
      </c>
      <c r="AV735">
        <v>1.2064529657363892</v>
      </c>
      <c r="AW735">
        <v>1.2017728090286255</v>
      </c>
      <c r="AX735">
        <v>1.0095022916793823</v>
      </c>
      <c r="AY735">
        <v>0.22136408090591431</v>
      </c>
      <c r="AZ735">
        <v>0.15553204715251923</v>
      </c>
      <c r="BA735">
        <v>0.13387149572372437</v>
      </c>
      <c r="BB735">
        <v>7.0891216397285461E-2</v>
      </c>
      <c r="BC735">
        <v>7.9778954386711121E-2</v>
      </c>
      <c r="BD735">
        <v>9.8513439297676086E-2</v>
      </c>
      <c r="BE735">
        <v>61.918445587158203</v>
      </c>
      <c r="BF735">
        <v>61.428924560546875</v>
      </c>
      <c r="BG735">
        <v>61.168655395507813</v>
      </c>
      <c r="BH735">
        <v>61.397705078125</v>
      </c>
      <c r="BI735">
        <v>60.907344818115234</v>
      </c>
      <c r="BJ735">
        <v>61.375080108642578</v>
      </c>
      <c r="BK735">
        <v>62.792320251464844</v>
      </c>
      <c r="BL735">
        <v>65.926887512207031</v>
      </c>
      <c r="BM735">
        <v>68.634346008300781</v>
      </c>
      <c r="BN735">
        <v>73.790908813476563</v>
      </c>
      <c r="BO735">
        <v>77.488533020019531</v>
      </c>
      <c r="BP735">
        <v>77.520797729492188</v>
      </c>
      <c r="BQ735">
        <v>79.936775207519531</v>
      </c>
      <c r="BR735">
        <v>78.770370483398437</v>
      </c>
      <c r="BS735">
        <v>77.292373657226562</v>
      </c>
      <c r="BT735">
        <v>76.321914672851562</v>
      </c>
      <c r="BU735">
        <v>74.38519287109375</v>
      </c>
      <c r="BV735">
        <v>72.905723571777344</v>
      </c>
      <c r="BW735">
        <v>71.446998596191406</v>
      </c>
      <c r="BX735">
        <v>69.01214599609375</v>
      </c>
      <c r="BY735">
        <v>65.344490051269531</v>
      </c>
      <c r="BZ735">
        <v>64.573959350585937</v>
      </c>
      <c r="CA735">
        <v>63.584640502929687</v>
      </c>
      <c r="CB735">
        <v>62.375709533691406</v>
      </c>
      <c r="CC735">
        <v>0.22944770753383636</v>
      </c>
      <c r="CD735">
        <v>0.18329264223575592</v>
      </c>
      <c r="CE735">
        <v>0.15385071933269501</v>
      </c>
      <c r="CF735">
        <v>0.20073495805263519</v>
      </c>
      <c r="CG735">
        <v>0.24522051215171814</v>
      </c>
      <c r="CH735">
        <v>0.29859054088592529</v>
      </c>
      <c r="CI735">
        <v>0.26342898607254028</v>
      </c>
      <c r="CJ735">
        <v>0.25963068008422852</v>
      </c>
      <c r="CK735">
        <v>0.14090257883071899</v>
      </c>
      <c r="CL735">
        <v>0.25870373845100403</v>
      </c>
      <c r="CM735">
        <v>0.24420903623104095</v>
      </c>
      <c r="CN735">
        <v>0.23687796294689178</v>
      </c>
      <c r="CO735">
        <v>0.21632066369056702</v>
      </c>
      <c r="CP735">
        <v>0.20529772341251373</v>
      </c>
      <c r="CQ735">
        <v>0.21748894453048706</v>
      </c>
      <c r="CR735">
        <v>0.28908360004425049</v>
      </c>
      <c r="CS735">
        <v>0.23668672144412994</v>
      </c>
      <c r="CT735">
        <v>0.24220290780067444</v>
      </c>
      <c r="CU735">
        <v>0.28195127844810486</v>
      </c>
      <c r="CV735">
        <v>0.31460094451904297</v>
      </c>
      <c r="CW735">
        <v>0.33923256397247314</v>
      </c>
      <c r="CX735">
        <v>0.35675749182701111</v>
      </c>
      <c r="CY735">
        <v>0.31839334964752197</v>
      </c>
      <c r="CZ735">
        <v>0.27831572294235229</v>
      </c>
    </row>
    <row r="736" spans="1:104" x14ac:dyDescent="0.25">
      <c r="A736" t="s">
        <v>858</v>
      </c>
      <c r="B736" t="s">
        <v>169</v>
      </c>
      <c r="C736" t="s">
        <v>27</v>
      </c>
      <c r="D736" t="s">
        <v>183</v>
      </c>
      <c r="E736" t="s">
        <v>183</v>
      </c>
      <c r="F736">
        <v>2017</v>
      </c>
      <c r="G736" t="s">
        <v>176</v>
      </c>
      <c r="H736">
        <v>7</v>
      </c>
      <c r="I736">
        <v>26.342218399047852</v>
      </c>
      <c r="J736">
        <v>25.477622985839844</v>
      </c>
      <c r="K736">
        <v>24.891128540039063</v>
      </c>
      <c r="L736">
        <v>24.801036834716797</v>
      </c>
      <c r="M736">
        <v>25.745758056640625</v>
      </c>
      <c r="N736">
        <v>28.143173217773437</v>
      </c>
      <c r="O736">
        <v>31.138481140136719</v>
      </c>
      <c r="P736">
        <v>34.492206573486328</v>
      </c>
      <c r="Q736">
        <v>37.438373565673828</v>
      </c>
      <c r="R736">
        <v>39.819950103759766</v>
      </c>
      <c r="S736">
        <v>41.663524627685547</v>
      </c>
      <c r="T736">
        <v>42.636886596679688</v>
      </c>
      <c r="U736">
        <v>43.176303863525391</v>
      </c>
      <c r="V736">
        <v>43.606674194335938</v>
      </c>
      <c r="W736">
        <v>43.530941009521484</v>
      </c>
      <c r="X736">
        <v>42.901809692382812</v>
      </c>
      <c r="Y736">
        <v>41.65545654296875</v>
      </c>
      <c r="Z736">
        <v>39.485771179199219</v>
      </c>
      <c r="AA736">
        <v>36.754116058349609</v>
      </c>
      <c r="AB736">
        <v>35.25665283203125</v>
      </c>
      <c r="AC736">
        <v>34.921005249023438</v>
      </c>
      <c r="AD736">
        <v>32.98150634765625</v>
      </c>
      <c r="AE736">
        <v>30.440786361694336</v>
      </c>
      <c r="AF736">
        <v>28.228551864624023</v>
      </c>
      <c r="AG736">
        <v>-1.1644873768091202E-2</v>
      </c>
      <c r="AH736">
        <v>4.0795918554067612E-2</v>
      </c>
      <c r="AI736">
        <v>1.076800748705864E-2</v>
      </c>
      <c r="AJ736">
        <v>3.0405346304178238E-2</v>
      </c>
      <c r="AK736">
        <v>-2.1697752177715302E-2</v>
      </c>
      <c r="AL736">
        <v>-3.2350040972232819E-2</v>
      </c>
      <c r="AM736">
        <v>-0.16102571785449982</v>
      </c>
      <c r="AN736">
        <v>-7.9095460474491119E-2</v>
      </c>
      <c r="AO736">
        <v>2.1462900564074516E-2</v>
      </c>
      <c r="AP736">
        <v>9.8508663475513458E-2</v>
      </c>
      <c r="AQ736">
        <v>0.33072727918624878</v>
      </c>
      <c r="AR736">
        <v>1.437258243560791</v>
      </c>
      <c r="AS736">
        <v>1.4375029802322388</v>
      </c>
      <c r="AT736">
        <v>1.3532828092575073</v>
      </c>
      <c r="AU736">
        <v>1.3074682950973511</v>
      </c>
      <c r="AV736">
        <v>1.3055562973022461</v>
      </c>
      <c r="AW736">
        <v>1.3091598749160767</v>
      </c>
      <c r="AX736">
        <v>1.1232026815414429</v>
      </c>
      <c r="AY736">
        <v>0.30363950133323669</v>
      </c>
      <c r="AZ736">
        <v>0.20386464893817902</v>
      </c>
      <c r="BA736">
        <v>0.16273288428783417</v>
      </c>
      <c r="BB736">
        <v>9.9398396909236908E-2</v>
      </c>
      <c r="BC736">
        <v>0.10849841684103012</v>
      </c>
      <c r="BD736">
        <v>0.12158020585775375</v>
      </c>
      <c r="BE736">
        <v>66.802619934082031</v>
      </c>
      <c r="BF736">
        <v>66.542350769042969</v>
      </c>
      <c r="BG736">
        <v>65.595596313476563</v>
      </c>
      <c r="BH736">
        <v>66.041511535644531</v>
      </c>
      <c r="BI736">
        <v>65.3560791015625</v>
      </c>
      <c r="BJ736">
        <v>65.322959899902344</v>
      </c>
      <c r="BK736">
        <v>67.479667663574219</v>
      </c>
      <c r="BL736">
        <v>68.458488464355469</v>
      </c>
      <c r="BM736">
        <v>71.634902954101563</v>
      </c>
      <c r="BN736">
        <v>72.884490966796875</v>
      </c>
      <c r="BO736">
        <v>75.091506958007813</v>
      </c>
      <c r="BP736">
        <v>77.051887512207031</v>
      </c>
      <c r="BQ736">
        <v>77.841300964355469</v>
      </c>
      <c r="BR736">
        <v>80.0504150390625</v>
      </c>
      <c r="BS736">
        <v>79.695915222167969</v>
      </c>
      <c r="BT736">
        <v>80.904823303222656</v>
      </c>
      <c r="BU736">
        <v>82.10345458984375</v>
      </c>
      <c r="BV736">
        <v>83.029037475585938</v>
      </c>
      <c r="BW736">
        <v>76.96771240234375</v>
      </c>
      <c r="BX736">
        <v>74.021591186523438</v>
      </c>
      <c r="BY736">
        <v>72.20849609375</v>
      </c>
      <c r="BZ736">
        <v>71.229667663574219</v>
      </c>
      <c r="CA736">
        <v>70.490150451660156</v>
      </c>
      <c r="CB736">
        <v>69.762161254882813</v>
      </c>
      <c r="CC736">
        <v>0.22641877830028534</v>
      </c>
      <c r="CD736">
        <v>0.18168556690216064</v>
      </c>
      <c r="CE736">
        <v>0.1521841436624527</v>
      </c>
      <c r="CF736">
        <v>0.19946049153804779</v>
      </c>
      <c r="CG736">
        <v>0.24467068910598755</v>
      </c>
      <c r="CH736">
        <v>0.300455242395401</v>
      </c>
      <c r="CI736">
        <v>0.26436513662338257</v>
      </c>
      <c r="CJ736">
        <v>0.25707221031188965</v>
      </c>
      <c r="CK736">
        <v>0.1376829594373703</v>
      </c>
      <c r="CL736">
        <v>0.2509438693523407</v>
      </c>
      <c r="CM736">
        <v>0.23488113284111023</v>
      </c>
      <c r="CN736">
        <v>0.22662118077278137</v>
      </c>
      <c r="CO736">
        <v>0.20774687826633453</v>
      </c>
      <c r="CP736">
        <v>0.19771984219551086</v>
      </c>
      <c r="CQ736">
        <v>0.21028745174407959</v>
      </c>
      <c r="CR736">
        <v>0.28277218341827393</v>
      </c>
      <c r="CS736">
        <v>0.2332918643951416</v>
      </c>
      <c r="CT736">
        <v>0.23834384977817535</v>
      </c>
      <c r="CU736">
        <v>0.27657824754714966</v>
      </c>
      <c r="CV736">
        <v>0.30805021524429321</v>
      </c>
      <c r="CW736">
        <v>0.33209115266799927</v>
      </c>
      <c r="CX736">
        <v>0.35015380382537842</v>
      </c>
      <c r="CY736">
        <v>0.31242373585700989</v>
      </c>
      <c r="CZ736">
        <v>0.27351677417755127</v>
      </c>
    </row>
    <row r="737" spans="1:104" x14ac:dyDescent="0.25">
      <c r="A737" t="s">
        <v>859</v>
      </c>
      <c r="B737" t="s">
        <v>169</v>
      </c>
      <c r="C737" t="s">
        <v>27</v>
      </c>
      <c r="D737" t="s">
        <v>183</v>
      </c>
      <c r="E737" t="s">
        <v>183</v>
      </c>
      <c r="F737">
        <v>2017</v>
      </c>
      <c r="G737" t="s">
        <v>177</v>
      </c>
      <c r="H737">
        <v>8</v>
      </c>
      <c r="I737">
        <v>27.733234405517578</v>
      </c>
      <c r="J737">
        <v>26.740692138671875</v>
      </c>
      <c r="K737">
        <v>26.108121871948242</v>
      </c>
      <c r="L737">
        <v>25.986181259155273</v>
      </c>
      <c r="M737">
        <v>27.013160705566406</v>
      </c>
      <c r="N737">
        <v>29.722944259643555</v>
      </c>
      <c r="O737">
        <v>33.260890960693359</v>
      </c>
      <c r="P737">
        <v>37.021465301513672</v>
      </c>
      <c r="Q737">
        <v>40.926540374755859</v>
      </c>
      <c r="R737">
        <v>44.079639434814453</v>
      </c>
      <c r="S737">
        <v>46.676837921142578</v>
      </c>
      <c r="T737">
        <v>48.020111083984375</v>
      </c>
      <c r="U737">
        <v>48.672359466552734</v>
      </c>
      <c r="V737">
        <v>49.092296600341797</v>
      </c>
      <c r="W737">
        <v>48.914829254150391</v>
      </c>
      <c r="X737">
        <v>47.893379211425781</v>
      </c>
      <c r="Y737">
        <v>46.160427093505859</v>
      </c>
      <c r="Z737">
        <v>43.677375793457031</v>
      </c>
      <c r="AA737">
        <v>40.369468688964844</v>
      </c>
      <c r="AB737">
        <v>38.902797698974609</v>
      </c>
      <c r="AC737">
        <v>37.7947998046875</v>
      </c>
      <c r="AD737">
        <v>35.32489013671875</v>
      </c>
      <c r="AE737">
        <v>32.430118560791016</v>
      </c>
      <c r="AF737">
        <v>30.004554748535156</v>
      </c>
      <c r="AG737">
        <v>-1.5246523544192314E-3</v>
      </c>
      <c r="AH737">
        <v>4.3001677840948105E-2</v>
      </c>
      <c r="AI737">
        <v>2.3231079801917076E-2</v>
      </c>
      <c r="AJ737">
        <v>4.9235936254262924E-2</v>
      </c>
      <c r="AK737">
        <v>8.494378998875618E-3</v>
      </c>
      <c r="AL737">
        <v>3.074757382273674E-2</v>
      </c>
      <c r="AM737">
        <v>-0.11773180961608887</v>
      </c>
      <c r="AN737">
        <v>1.2810851447284222E-2</v>
      </c>
      <c r="AO737">
        <v>0.10439843684434891</v>
      </c>
      <c r="AP737">
        <v>0.14331509172916412</v>
      </c>
      <c r="AQ737">
        <v>0.39973640441894531</v>
      </c>
      <c r="AR737">
        <v>1.6674164533615112</v>
      </c>
      <c r="AS737">
        <v>1.6866632699966431</v>
      </c>
      <c r="AT737">
        <v>1.5880635976791382</v>
      </c>
      <c r="AU737">
        <v>1.5324822664260864</v>
      </c>
      <c r="AV737">
        <v>1.5612558126449585</v>
      </c>
      <c r="AW737">
        <v>1.5523115396499634</v>
      </c>
      <c r="AX737">
        <v>1.3746618032455444</v>
      </c>
      <c r="AY737">
        <v>0.4624292254447937</v>
      </c>
      <c r="AZ737">
        <v>0.3000604510307312</v>
      </c>
      <c r="BA737">
        <v>0.21950854361057281</v>
      </c>
      <c r="BB737">
        <v>0.15123452246189117</v>
      </c>
      <c r="BC737">
        <v>0.16051477193832397</v>
      </c>
      <c r="BD737">
        <v>0.16383732855319977</v>
      </c>
      <c r="BE737">
        <v>69.845237731933594</v>
      </c>
      <c r="BF737">
        <v>69.083908081054687</v>
      </c>
      <c r="BG737">
        <v>68.104881286621094</v>
      </c>
      <c r="BH737">
        <v>66.407333374023437</v>
      </c>
      <c r="BI737">
        <v>67.58306884765625</v>
      </c>
      <c r="BJ737">
        <v>67.33306884765625</v>
      </c>
      <c r="BK737">
        <v>67.593559265136719</v>
      </c>
      <c r="BL737">
        <v>69.509651184082031</v>
      </c>
      <c r="BM737">
        <v>75.156440734863281</v>
      </c>
      <c r="BN737">
        <v>81.498062133789063</v>
      </c>
      <c r="BO737">
        <v>86.185760498046875</v>
      </c>
      <c r="BP737">
        <v>88.174224853515625</v>
      </c>
      <c r="BQ737">
        <v>89.871772766113281</v>
      </c>
      <c r="BR737">
        <v>89.100799560546875</v>
      </c>
      <c r="BS737">
        <v>87.445198059082031</v>
      </c>
      <c r="BT737">
        <v>88.403038024902344</v>
      </c>
      <c r="BU737">
        <v>87.695823669433594</v>
      </c>
      <c r="BV737">
        <v>86.236946105957031</v>
      </c>
      <c r="BW737">
        <v>82.572113037109375</v>
      </c>
      <c r="BX737">
        <v>78.884201049804688</v>
      </c>
      <c r="BY737">
        <v>75.698188781738281</v>
      </c>
      <c r="BZ737">
        <v>73.978599548339844</v>
      </c>
      <c r="CA737">
        <v>72.510276794433594</v>
      </c>
      <c r="CB737">
        <v>71.553070068359375</v>
      </c>
      <c r="CC737">
        <v>0.2292121946811676</v>
      </c>
      <c r="CD737">
        <v>0.18335667252540588</v>
      </c>
      <c r="CE737">
        <v>0.15365873277187347</v>
      </c>
      <c r="CF737">
        <v>0.20118455588817596</v>
      </c>
      <c r="CG737">
        <v>0.24704103171825409</v>
      </c>
      <c r="CH737">
        <v>0.30570465326309204</v>
      </c>
      <c r="CI737">
        <v>0.26962769031524658</v>
      </c>
      <c r="CJ737">
        <v>0.26103413105010986</v>
      </c>
      <c r="CK737">
        <v>0.14175106585025787</v>
      </c>
      <c r="CL737">
        <v>0.2612074613571167</v>
      </c>
      <c r="CM737">
        <v>0.24736908078193665</v>
      </c>
      <c r="CN737">
        <v>0.2404712587594986</v>
      </c>
      <c r="CO737">
        <v>0.22098393738269806</v>
      </c>
      <c r="CP737">
        <v>0.21014167368412018</v>
      </c>
      <c r="CQ737">
        <v>0.22340334951877594</v>
      </c>
      <c r="CR737">
        <v>0.29767796397209167</v>
      </c>
      <c r="CS737">
        <v>0.24345739185810089</v>
      </c>
      <c r="CT737">
        <v>0.24969923496246338</v>
      </c>
      <c r="CU737">
        <v>0.28911098837852478</v>
      </c>
      <c r="CV737">
        <v>0.32310000061988831</v>
      </c>
      <c r="CW737">
        <v>0.3431912362575531</v>
      </c>
      <c r="CX737">
        <v>0.35938876867294312</v>
      </c>
      <c r="CY737">
        <v>0.31959599256515503</v>
      </c>
      <c r="CZ737">
        <v>0.27913621068000793</v>
      </c>
    </row>
    <row r="738" spans="1:104" x14ac:dyDescent="0.25">
      <c r="A738" t="s">
        <v>860</v>
      </c>
      <c r="B738" t="s">
        <v>169</v>
      </c>
      <c r="C738" t="s">
        <v>27</v>
      </c>
      <c r="D738" t="s">
        <v>183</v>
      </c>
      <c r="E738" t="s">
        <v>183</v>
      </c>
      <c r="F738">
        <v>2017</v>
      </c>
      <c r="G738" t="s">
        <v>178</v>
      </c>
      <c r="H738">
        <v>9</v>
      </c>
      <c r="I738">
        <v>27.787328720092773</v>
      </c>
      <c r="J738">
        <v>26.850971221923828</v>
      </c>
      <c r="K738">
        <v>26.248786926269531</v>
      </c>
      <c r="L738">
        <v>26.190652847290039</v>
      </c>
      <c r="M738">
        <v>27.326780319213867</v>
      </c>
      <c r="N738">
        <v>30.139766693115234</v>
      </c>
      <c r="O738">
        <v>34.289340972900391</v>
      </c>
      <c r="P738">
        <v>37.895801544189453</v>
      </c>
      <c r="Q738">
        <v>42.238754272460938</v>
      </c>
      <c r="R738">
        <v>45.674457550048828</v>
      </c>
      <c r="S738">
        <v>48.168411254882813</v>
      </c>
      <c r="T738">
        <v>49.527244567871094</v>
      </c>
      <c r="U738">
        <v>50.129684448242188</v>
      </c>
      <c r="V738">
        <v>50.559165954589844</v>
      </c>
      <c r="W738">
        <v>50.278060913085938</v>
      </c>
      <c r="X738">
        <v>48.833885192871094</v>
      </c>
      <c r="Y738">
        <v>46.565814971923828</v>
      </c>
      <c r="Z738">
        <v>43.838649749755859</v>
      </c>
      <c r="AA738">
        <v>40.800197601318359</v>
      </c>
      <c r="AB738">
        <v>40.037910461425781</v>
      </c>
      <c r="AC738">
        <v>38.030101776123047</v>
      </c>
      <c r="AD738">
        <v>35.331211090087891</v>
      </c>
      <c r="AE738">
        <v>32.30364990234375</v>
      </c>
      <c r="AF738">
        <v>29.891304016113281</v>
      </c>
      <c r="AG738">
        <v>-5.7613832177594304E-4</v>
      </c>
      <c r="AH738">
        <v>4.2215693742036819E-2</v>
      </c>
      <c r="AI738">
        <v>2.3847989737987518E-2</v>
      </c>
      <c r="AJ738">
        <v>4.9993321299552917E-2</v>
      </c>
      <c r="AK738">
        <v>1.1140644550323486E-2</v>
      </c>
      <c r="AL738">
        <v>3.6167975515127182E-2</v>
      </c>
      <c r="AM738">
        <v>-0.11461947113275528</v>
      </c>
      <c r="AN738">
        <v>2.1514113992452621E-2</v>
      </c>
      <c r="AO738">
        <v>0.11465092748403549</v>
      </c>
      <c r="AP738">
        <v>0.15212081372737885</v>
      </c>
      <c r="AQ738">
        <v>0.41736134886741638</v>
      </c>
      <c r="AR738">
        <v>1.7327643632888794</v>
      </c>
      <c r="AS738">
        <v>1.7516237497329712</v>
      </c>
      <c r="AT738">
        <v>1.6468431949615479</v>
      </c>
      <c r="AU738">
        <v>1.5850905179977417</v>
      </c>
      <c r="AV738">
        <v>1.6037633419036865</v>
      </c>
      <c r="AW738">
        <v>1.5750104188919067</v>
      </c>
      <c r="AX738">
        <v>1.3923730850219727</v>
      </c>
      <c r="AY738">
        <v>0.47856453061103821</v>
      </c>
      <c r="AZ738">
        <v>0.3131115734577179</v>
      </c>
      <c r="BA738">
        <v>0.22434252500534058</v>
      </c>
      <c r="BB738">
        <v>0.15463396906852722</v>
      </c>
      <c r="BC738">
        <v>0.16249020397663116</v>
      </c>
      <c r="BD738">
        <v>0.16455838084220886</v>
      </c>
      <c r="BE738">
        <v>69.365447998046875</v>
      </c>
      <c r="BF738">
        <v>68.636436462402344</v>
      </c>
      <c r="BG738">
        <v>68.625946044921875</v>
      </c>
      <c r="BH738">
        <v>67.407432556152344</v>
      </c>
      <c r="BI738">
        <v>67.375946044921875</v>
      </c>
      <c r="BJ738">
        <v>67.354957580566406</v>
      </c>
      <c r="BK738">
        <v>68.781486511230469</v>
      </c>
      <c r="BL738">
        <v>70.010490417480469</v>
      </c>
      <c r="BM738">
        <v>73.687026977539063</v>
      </c>
      <c r="BN738">
        <v>79.071586608886719</v>
      </c>
      <c r="BO738">
        <v>86.590682983398437</v>
      </c>
      <c r="BP738">
        <v>89.714736938476562</v>
      </c>
      <c r="BQ738">
        <v>91.475234985351563</v>
      </c>
      <c r="BR738">
        <v>91.5277099609375</v>
      </c>
      <c r="BS738">
        <v>92.038215637207031</v>
      </c>
      <c r="BT738">
        <v>92.2882080078125</v>
      </c>
      <c r="BU738">
        <v>90.143157958984375</v>
      </c>
      <c r="BV738">
        <v>88.882667541503906</v>
      </c>
      <c r="BW738">
        <v>87.695640563964844</v>
      </c>
      <c r="BX738">
        <v>79.676536560058594</v>
      </c>
      <c r="BY738">
        <v>76.020988464355469</v>
      </c>
      <c r="BZ738">
        <v>72.865447998046875</v>
      </c>
      <c r="CA738">
        <v>72.104949951171875</v>
      </c>
      <c r="CB738">
        <v>71.594459533691406</v>
      </c>
      <c r="CC738">
        <v>0.22426880896091461</v>
      </c>
      <c r="CD738">
        <v>0.1795576810836792</v>
      </c>
      <c r="CE738">
        <v>0.15065604448318481</v>
      </c>
      <c r="CF738">
        <v>0.1977674812078476</v>
      </c>
      <c r="CG738">
        <v>0.24467502534389496</v>
      </c>
      <c r="CH738">
        <v>0.30295217037200928</v>
      </c>
      <c r="CI738">
        <v>0.27267313003540039</v>
      </c>
      <c r="CJ738">
        <v>0.26409423351287842</v>
      </c>
      <c r="CK738">
        <v>0.14544202387332916</v>
      </c>
      <c r="CL738">
        <v>0.27062544226646423</v>
      </c>
      <c r="CM738">
        <v>0.25563690066337585</v>
      </c>
      <c r="CN738">
        <v>0.24866783618927002</v>
      </c>
      <c r="CO738">
        <v>0.22817830741405487</v>
      </c>
      <c r="CP738">
        <v>0.216565802693367</v>
      </c>
      <c r="CQ738">
        <v>0.22961680591106415</v>
      </c>
      <c r="CR738">
        <v>0.30306804180145264</v>
      </c>
      <c r="CS738">
        <v>0.24467630684375763</v>
      </c>
      <c r="CT738">
        <v>0.25004440546035767</v>
      </c>
      <c r="CU738">
        <v>0.29128995537757874</v>
      </c>
      <c r="CV738">
        <v>0.32900545001029968</v>
      </c>
      <c r="CW738">
        <v>0.34390676021575928</v>
      </c>
      <c r="CX738">
        <v>0.35738047957420349</v>
      </c>
      <c r="CY738">
        <v>0.3151191771030426</v>
      </c>
      <c r="CZ738">
        <v>0.27467978000640869</v>
      </c>
    </row>
    <row r="739" spans="1:104" x14ac:dyDescent="0.25">
      <c r="A739" t="s">
        <v>861</v>
      </c>
      <c r="B739" t="s">
        <v>169</v>
      </c>
      <c r="C739" t="s">
        <v>27</v>
      </c>
      <c r="D739" t="s">
        <v>183</v>
      </c>
      <c r="E739" t="s">
        <v>183</v>
      </c>
      <c r="F739">
        <v>2017</v>
      </c>
      <c r="G739" t="s">
        <v>179</v>
      </c>
      <c r="H739">
        <v>10</v>
      </c>
      <c r="I739">
        <v>25.623252868652344</v>
      </c>
      <c r="J739">
        <v>24.795867919921875</v>
      </c>
      <c r="K739">
        <v>24.264915466308594</v>
      </c>
      <c r="L739">
        <v>24.164993286132812</v>
      </c>
      <c r="M739">
        <v>25.08021354675293</v>
      </c>
      <c r="N739">
        <v>27.347116470336914</v>
      </c>
      <c r="O739">
        <v>31.104961395263672</v>
      </c>
      <c r="P739">
        <v>33.782699584960938</v>
      </c>
      <c r="Q739">
        <v>36.894474029541016</v>
      </c>
      <c r="R739">
        <v>39.534324645996094</v>
      </c>
      <c r="S739">
        <v>41.729080200195312</v>
      </c>
      <c r="T739">
        <v>43.148799896240234</v>
      </c>
      <c r="U739">
        <v>43.959793090820313</v>
      </c>
      <c r="V739">
        <v>44.737220764160156</v>
      </c>
      <c r="W739">
        <v>44.635433197021484</v>
      </c>
      <c r="X739">
        <v>43.443595886230469</v>
      </c>
      <c r="Y739">
        <v>41.511615753173828</v>
      </c>
      <c r="Z739">
        <v>39.048381805419922</v>
      </c>
      <c r="AA739">
        <v>37.573917388916016</v>
      </c>
      <c r="AB739">
        <v>36.266574859619141</v>
      </c>
      <c r="AC739">
        <v>34.374908447265625</v>
      </c>
      <c r="AD739">
        <v>32.051261901855469</v>
      </c>
      <c r="AE739">
        <v>29.451858520507812</v>
      </c>
      <c r="AF739">
        <v>27.346523284912109</v>
      </c>
      <c r="AG739">
        <v>-1.90997663885355E-2</v>
      </c>
      <c r="AH739">
        <v>4.0516626089811325E-2</v>
      </c>
      <c r="AI739">
        <v>2.4342352990061045E-3</v>
      </c>
      <c r="AJ739">
        <v>1.8163997679948807E-2</v>
      </c>
      <c r="AK739">
        <v>-4.3174948543310165E-2</v>
      </c>
      <c r="AL739">
        <v>-7.585994154214859E-2</v>
      </c>
      <c r="AM739">
        <v>-0.1976049393415451</v>
      </c>
      <c r="AN739">
        <v>-0.14503620564937592</v>
      </c>
      <c r="AO739">
        <v>-3.4455358982086182E-2</v>
      </c>
      <c r="AP739">
        <v>7.4373170733451843E-2</v>
      </c>
      <c r="AQ739">
        <v>0.3109135627746582</v>
      </c>
      <c r="AR739">
        <v>1.4202913045883179</v>
      </c>
      <c r="AS739">
        <v>1.4141981601715088</v>
      </c>
      <c r="AT739">
        <v>1.3413079977035522</v>
      </c>
      <c r="AU739">
        <v>1.2965222597122192</v>
      </c>
      <c r="AV739">
        <v>1.2467023134231567</v>
      </c>
      <c r="AW739">
        <v>1.2303938865661621</v>
      </c>
      <c r="AX739">
        <v>1.027013897895813</v>
      </c>
      <c r="AY739">
        <v>0.22030682861804962</v>
      </c>
      <c r="AZ739">
        <v>0.15597863495349884</v>
      </c>
      <c r="BA739">
        <v>0.13243372738361359</v>
      </c>
      <c r="BB739">
        <v>6.7715346813201904E-2</v>
      </c>
      <c r="BC739">
        <v>7.6607935130596161E-2</v>
      </c>
      <c r="BD739">
        <v>9.6920527517795563E-2</v>
      </c>
      <c r="BE739">
        <v>62.647865295410156</v>
      </c>
      <c r="BF739">
        <v>63.105022430419922</v>
      </c>
      <c r="BG739">
        <v>63.073726654052734</v>
      </c>
      <c r="BH739">
        <v>60.906898498535156</v>
      </c>
      <c r="BI739">
        <v>59.189662933349609</v>
      </c>
      <c r="BJ739">
        <v>58.929370880126953</v>
      </c>
      <c r="BK739">
        <v>58.449325561523438</v>
      </c>
      <c r="BL739">
        <v>60.334854125976563</v>
      </c>
      <c r="BM739">
        <v>63.510711669921875</v>
      </c>
      <c r="BN739">
        <v>69.144561767578125</v>
      </c>
      <c r="BO739">
        <v>72.883224487304688</v>
      </c>
      <c r="BP739">
        <v>77.322311401367188</v>
      </c>
      <c r="BQ739">
        <v>79.821678161621094</v>
      </c>
      <c r="BR739">
        <v>79.331344604492188</v>
      </c>
      <c r="BS739">
        <v>77.687202453613281</v>
      </c>
      <c r="BT739">
        <v>77.6229248046875</v>
      </c>
      <c r="BU739">
        <v>76.623138427734375</v>
      </c>
      <c r="BV739">
        <v>76.363685607910156</v>
      </c>
      <c r="BW739">
        <v>73.237823486328125</v>
      </c>
      <c r="BX739">
        <v>70.488662719726563</v>
      </c>
      <c r="BY739">
        <v>67.8447265625</v>
      </c>
      <c r="BZ739">
        <v>67.041793823242187</v>
      </c>
      <c r="CA739">
        <v>65.375602722167969</v>
      </c>
      <c r="CB739">
        <v>64.356071472167969</v>
      </c>
      <c r="CC739">
        <v>0.23625941574573517</v>
      </c>
      <c r="CD739">
        <v>0.18908357620239258</v>
      </c>
      <c r="CE739">
        <v>0.15839993953704834</v>
      </c>
      <c r="CF739">
        <v>0.20697015523910522</v>
      </c>
      <c r="CG739">
        <v>0.25346297025680542</v>
      </c>
      <c r="CH739">
        <v>0.30772724747657776</v>
      </c>
      <c r="CI739">
        <v>0.27601376175880432</v>
      </c>
      <c r="CJ739">
        <v>0.26680490374565125</v>
      </c>
      <c r="CK739">
        <v>0.14453849196434021</v>
      </c>
      <c r="CL739">
        <v>0.26463708281517029</v>
      </c>
      <c r="CM739">
        <v>0.24959670007228851</v>
      </c>
      <c r="CN739">
        <v>0.24283558130264282</v>
      </c>
      <c r="CO739">
        <v>0.22299173474311829</v>
      </c>
      <c r="CP739">
        <v>0.21401768922805786</v>
      </c>
      <c r="CQ739">
        <v>0.22775301337242126</v>
      </c>
      <c r="CR739">
        <v>0.30199390649795532</v>
      </c>
      <c r="CS739">
        <v>0.24521046876907349</v>
      </c>
      <c r="CT739">
        <v>0.25087791681289673</v>
      </c>
      <c r="CU739">
        <v>0.29687976837158203</v>
      </c>
      <c r="CV739">
        <v>0.33096647262573242</v>
      </c>
      <c r="CW739">
        <v>0.3472447395324707</v>
      </c>
      <c r="CX739">
        <v>0.36211308836936951</v>
      </c>
      <c r="CY739">
        <v>0.32289829850196838</v>
      </c>
      <c r="CZ739">
        <v>0.28388664126396179</v>
      </c>
    </row>
    <row r="740" spans="1:104" x14ac:dyDescent="0.25">
      <c r="A740" t="s">
        <v>862</v>
      </c>
      <c r="B740" t="s">
        <v>169</v>
      </c>
      <c r="C740" t="s">
        <v>27</v>
      </c>
      <c r="D740" t="s">
        <v>183</v>
      </c>
      <c r="E740" t="s">
        <v>183</v>
      </c>
      <c r="F740">
        <v>2017</v>
      </c>
      <c r="G740" t="s">
        <v>180</v>
      </c>
      <c r="H740">
        <v>11</v>
      </c>
      <c r="I740">
        <v>23.635610580444336</v>
      </c>
      <c r="J740">
        <v>22.997827529907227</v>
      </c>
      <c r="K740">
        <v>22.626020431518555</v>
      </c>
      <c r="L740">
        <v>22.672279357910156</v>
      </c>
      <c r="M740">
        <v>23.632709503173828</v>
      </c>
      <c r="N740">
        <v>25.771406173706055</v>
      </c>
      <c r="O740">
        <v>28.598093032836914</v>
      </c>
      <c r="P740">
        <v>31.332033157348633</v>
      </c>
      <c r="Q740">
        <v>34.030715942382813</v>
      </c>
      <c r="R740">
        <v>35.9930419921875</v>
      </c>
      <c r="S740">
        <v>37.562713623046875</v>
      </c>
      <c r="T740">
        <v>38.362319946289063</v>
      </c>
      <c r="U740">
        <v>38.783088684082031</v>
      </c>
      <c r="V740">
        <v>39.216121673583984</v>
      </c>
      <c r="W740">
        <v>38.911033630371094</v>
      </c>
      <c r="X740">
        <v>37.633346557617188</v>
      </c>
      <c r="Y740">
        <v>36.364521026611328</v>
      </c>
      <c r="Z740">
        <v>35.931453704833984</v>
      </c>
      <c r="AA740">
        <v>33.83685302734375</v>
      </c>
      <c r="AB740">
        <v>32.145587921142578</v>
      </c>
      <c r="AC740">
        <v>30.731838226318359</v>
      </c>
      <c r="AD740">
        <v>28.872259140014648</v>
      </c>
      <c r="AE740">
        <v>26.726877212524414</v>
      </c>
      <c r="AF740">
        <v>25.020452499389648</v>
      </c>
      <c r="AG740">
        <v>-2.8817571699619293E-2</v>
      </c>
      <c r="AH740">
        <v>3.7222545593976974E-2</v>
      </c>
      <c r="AI740">
        <v>-1.0260933078825474E-2</v>
      </c>
      <c r="AJ740">
        <v>-1.327657955698669E-3</v>
      </c>
      <c r="AK740">
        <v>-7.3557309806346893E-2</v>
      </c>
      <c r="AL740">
        <v>-0.13768258690834045</v>
      </c>
      <c r="AM740">
        <v>-0.23690672218799591</v>
      </c>
      <c r="AN740">
        <v>-0.23534384369850159</v>
      </c>
      <c r="AO740">
        <v>-0.11634567379951477</v>
      </c>
      <c r="AP740">
        <v>3.0993880704045296E-2</v>
      </c>
      <c r="AQ740">
        <v>0.24762366712093353</v>
      </c>
      <c r="AR740">
        <v>1.2123454809188843</v>
      </c>
      <c r="AS740">
        <v>1.1873157024383545</v>
      </c>
      <c r="AT740">
        <v>1.1195923089981079</v>
      </c>
      <c r="AU740">
        <v>1.0796506404876709</v>
      </c>
      <c r="AV740">
        <v>0.98794937133789063</v>
      </c>
      <c r="AW740">
        <v>0.98114025592803955</v>
      </c>
      <c r="AX740">
        <v>0.79678082466125488</v>
      </c>
      <c r="AY740">
        <v>6.4000755548477173E-2</v>
      </c>
      <c r="AZ740">
        <v>6.1213109642267227E-2</v>
      </c>
      <c r="BA740">
        <v>7.4969753623008728E-2</v>
      </c>
      <c r="BB740">
        <v>1.6230551525950432E-2</v>
      </c>
      <c r="BC740">
        <v>2.4306129664182663E-2</v>
      </c>
      <c r="BD740">
        <v>5.3301293402910233E-2</v>
      </c>
      <c r="BE740">
        <v>57.636608123779297</v>
      </c>
      <c r="BF740">
        <v>56.854663848876953</v>
      </c>
      <c r="BG740">
        <v>56.332805633544922</v>
      </c>
      <c r="BH740">
        <v>55.334278106689453</v>
      </c>
      <c r="BI740">
        <v>56.803173065185547</v>
      </c>
      <c r="BJ740">
        <v>56.053592681884766</v>
      </c>
      <c r="BK740">
        <v>56.542873382568359</v>
      </c>
      <c r="BL740">
        <v>56.782367706298828</v>
      </c>
      <c r="BM740">
        <v>61.218475341796875</v>
      </c>
      <c r="BN740">
        <v>65.924972534179688</v>
      </c>
      <c r="BO740">
        <v>70.123062133789063</v>
      </c>
      <c r="BP740">
        <v>71.362129211425781</v>
      </c>
      <c r="BQ740">
        <v>71.875160217285156</v>
      </c>
      <c r="BR740">
        <v>70.436531066894531</v>
      </c>
      <c r="BS740">
        <v>69.466377258300781</v>
      </c>
      <c r="BT740">
        <v>70.227302551269531</v>
      </c>
      <c r="BU740">
        <v>68.520599365234375</v>
      </c>
      <c r="BV740">
        <v>65.78131103515625</v>
      </c>
      <c r="BW740">
        <v>64.261138916015625</v>
      </c>
      <c r="BX740">
        <v>63.770805358886719</v>
      </c>
      <c r="BY740">
        <v>62.771224975585938</v>
      </c>
      <c r="BZ740">
        <v>61.522697448730469</v>
      </c>
      <c r="CA740">
        <v>61.271858215332031</v>
      </c>
      <c r="CB740">
        <v>59.542457580566406</v>
      </c>
      <c r="CC740">
        <v>0.23821273446083069</v>
      </c>
      <c r="CD740">
        <v>0.19090409576892853</v>
      </c>
      <c r="CE740">
        <v>0.16065351665019989</v>
      </c>
      <c r="CF740">
        <v>0.21115279197692871</v>
      </c>
      <c r="CG740">
        <v>0.25997117161750793</v>
      </c>
      <c r="CH740">
        <v>0.31368350982666016</v>
      </c>
      <c r="CI740">
        <v>0.27791064977645874</v>
      </c>
      <c r="CJ740">
        <v>0.27119237184524536</v>
      </c>
      <c r="CK740">
        <v>0.14638069272041321</v>
      </c>
      <c r="CL740">
        <v>0.26707971096038818</v>
      </c>
      <c r="CM740">
        <v>0.25085458159446716</v>
      </c>
      <c r="CN740">
        <v>0.24193339049816132</v>
      </c>
      <c r="CO740">
        <v>0.22190062701702118</v>
      </c>
      <c r="CP740">
        <v>0.21234726905822754</v>
      </c>
      <c r="CQ740">
        <v>0.22565935552120209</v>
      </c>
      <c r="CR740">
        <v>0.29858964681625366</v>
      </c>
      <c r="CS740">
        <v>0.24322035908699036</v>
      </c>
      <c r="CT740">
        <v>0.25192689895629883</v>
      </c>
      <c r="CU740">
        <v>0.29214659333229065</v>
      </c>
      <c r="CV740">
        <v>0.32283896207809448</v>
      </c>
      <c r="CW740">
        <v>0.34343206882476807</v>
      </c>
      <c r="CX740">
        <v>0.36129000782966614</v>
      </c>
      <c r="CY740">
        <v>0.32265165448188782</v>
      </c>
      <c r="CZ740">
        <v>0.28491142392158508</v>
      </c>
    </row>
    <row r="741" spans="1:104" x14ac:dyDescent="0.25">
      <c r="A741" t="s">
        <v>863</v>
      </c>
      <c r="B741" t="s">
        <v>169</v>
      </c>
      <c r="C741" t="s">
        <v>27</v>
      </c>
      <c r="D741" t="s">
        <v>183</v>
      </c>
      <c r="E741" t="s">
        <v>183</v>
      </c>
      <c r="F741">
        <v>2017</v>
      </c>
      <c r="G741" t="s">
        <v>181</v>
      </c>
      <c r="H741">
        <v>12</v>
      </c>
      <c r="I741">
        <v>22.675430297851563</v>
      </c>
      <c r="J741">
        <v>22.131031036376953</v>
      </c>
      <c r="K741">
        <v>21.849628448486328</v>
      </c>
      <c r="L741">
        <v>21.902603149414063</v>
      </c>
      <c r="M741">
        <v>22.844905853271484</v>
      </c>
      <c r="N741">
        <v>24.987993240356445</v>
      </c>
      <c r="O741">
        <v>27.85478401184082</v>
      </c>
      <c r="P741">
        <v>30.405805587768555</v>
      </c>
      <c r="Q741">
        <v>32.584564208984375</v>
      </c>
      <c r="R741">
        <v>33.767166137695313</v>
      </c>
      <c r="S741">
        <v>34.497116088867188</v>
      </c>
      <c r="T741">
        <v>34.700103759765625</v>
      </c>
      <c r="U741">
        <v>34.664398193359375</v>
      </c>
      <c r="V741">
        <v>34.740432739257813</v>
      </c>
      <c r="W741">
        <v>34.374141693115234</v>
      </c>
      <c r="X741">
        <v>33.380146026611328</v>
      </c>
      <c r="Y741">
        <v>32.718208312988281</v>
      </c>
      <c r="Z741">
        <v>33.069725036621094</v>
      </c>
      <c r="AA741">
        <v>31.72285270690918</v>
      </c>
      <c r="AB741">
        <v>30.300420761108398</v>
      </c>
      <c r="AC741">
        <v>29.04632568359375</v>
      </c>
      <c r="AD741">
        <v>27.470432281494141</v>
      </c>
      <c r="AE741">
        <v>25.533748626708984</v>
      </c>
      <c r="AF741">
        <v>23.952522277832031</v>
      </c>
      <c r="AG741">
        <v>-3.9807572960853577E-2</v>
      </c>
      <c r="AH741">
        <v>3.5229403525590897E-2</v>
      </c>
      <c r="AI741">
        <v>-2.3834234103560448E-2</v>
      </c>
      <c r="AJ741">
        <v>-2.166956290602684E-2</v>
      </c>
      <c r="AK741">
        <v>-0.10675972700119019</v>
      </c>
      <c r="AL741">
        <v>-0.20595242083072662</v>
      </c>
      <c r="AM741">
        <v>-0.29009836912155151</v>
      </c>
      <c r="AN741">
        <v>-0.33657124638557434</v>
      </c>
      <c r="AO741">
        <v>-0.20274630188941956</v>
      </c>
      <c r="AP741">
        <v>-1.2167678214609623E-2</v>
      </c>
      <c r="AQ741">
        <v>0.18366996943950653</v>
      </c>
      <c r="AR741">
        <v>1.0099601745605469</v>
      </c>
      <c r="AS741">
        <v>0.95982474088668823</v>
      </c>
      <c r="AT741">
        <v>0.89539498090744019</v>
      </c>
      <c r="AU741">
        <v>0.8627704381942749</v>
      </c>
      <c r="AV741">
        <v>0.74398040771484375</v>
      </c>
      <c r="AW741">
        <v>0.7526286244392395</v>
      </c>
      <c r="AX741">
        <v>0.57503843307495117</v>
      </c>
      <c r="AY741">
        <v>-8.7562203407287598E-2</v>
      </c>
      <c r="AZ741">
        <v>-2.8444902971386909E-2</v>
      </c>
      <c r="BA741">
        <v>2.1132264286279678E-2</v>
      </c>
      <c r="BB741">
        <v>-3.5277325659990311E-2</v>
      </c>
      <c r="BC741">
        <v>-2.780836820602417E-2</v>
      </c>
      <c r="BD741">
        <v>1.0866194032132626E-2</v>
      </c>
      <c r="BE741">
        <v>51.177490234375</v>
      </c>
      <c r="BF741">
        <v>51.408355712890625</v>
      </c>
      <c r="BG741">
        <v>49.699367523193359</v>
      </c>
      <c r="BH741">
        <v>49.720607757568359</v>
      </c>
      <c r="BI741">
        <v>49.657516479492188</v>
      </c>
      <c r="BJ741">
        <v>48.419292449951172</v>
      </c>
      <c r="BK741">
        <v>47.68927001953125</v>
      </c>
      <c r="BL741">
        <v>47.43927001953125</v>
      </c>
      <c r="BM741">
        <v>54.499790191650391</v>
      </c>
      <c r="BN741">
        <v>58.425136566162109</v>
      </c>
      <c r="BO741">
        <v>61.666507720947266</v>
      </c>
      <c r="BP741">
        <v>63.935230255126953</v>
      </c>
      <c r="BQ741">
        <v>64.521873474121094</v>
      </c>
      <c r="BR741">
        <v>65.438591003417969</v>
      </c>
      <c r="BS741">
        <v>62.979812622070312</v>
      </c>
      <c r="BT741">
        <v>61.531543731689453</v>
      </c>
      <c r="BU741">
        <v>60.083278656005859</v>
      </c>
      <c r="BV741">
        <v>55.939693450927734</v>
      </c>
      <c r="BW741">
        <v>51.325542449951172</v>
      </c>
      <c r="BX741">
        <v>48.389896392822266</v>
      </c>
      <c r="BY741">
        <v>47.358562469482422</v>
      </c>
      <c r="BZ741">
        <v>44.941841125488281</v>
      </c>
      <c r="CA741">
        <v>45.358982086181641</v>
      </c>
      <c r="CB741">
        <v>44.836269378662109</v>
      </c>
      <c r="CC741">
        <v>0.25473448634147644</v>
      </c>
      <c r="CD741">
        <v>0.20485834777355194</v>
      </c>
      <c r="CE741">
        <v>0.17304512858390808</v>
      </c>
      <c r="CF741">
        <v>0.22662883996963501</v>
      </c>
      <c r="CG741">
        <v>0.27850687503814697</v>
      </c>
      <c r="CH741">
        <v>0.33679282665252686</v>
      </c>
      <c r="CI741">
        <v>0.30154973268508911</v>
      </c>
      <c r="CJ741">
        <v>0.29125988483428955</v>
      </c>
      <c r="CK741">
        <v>0.15533049404621124</v>
      </c>
      <c r="CL741">
        <v>0.278472900390625</v>
      </c>
      <c r="CM741">
        <v>0.25595074892044067</v>
      </c>
      <c r="CN741">
        <v>0.24360328912734985</v>
      </c>
      <c r="CO741">
        <v>0.22085942327976227</v>
      </c>
      <c r="CP741">
        <v>0.20937995612621307</v>
      </c>
      <c r="CQ741">
        <v>0.22220478951931</v>
      </c>
      <c r="CR741">
        <v>0.29675480723381042</v>
      </c>
      <c r="CS741">
        <v>0.2469353973865509</v>
      </c>
      <c r="CT741">
        <v>0.26208215951919556</v>
      </c>
      <c r="CU741">
        <v>0.30859541893005371</v>
      </c>
      <c r="CV741">
        <v>0.34312337636947632</v>
      </c>
      <c r="CW741">
        <v>0.36481714248657227</v>
      </c>
      <c r="CX741">
        <v>0.38630199432373047</v>
      </c>
      <c r="CY741">
        <v>0.34538108110427856</v>
      </c>
      <c r="CZ741">
        <v>0.30359372496604919</v>
      </c>
    </row>
    <row r="742" spans="1:104" x14ac:dyDescent="0.25">
      <c r="A742" t="s">
        <v>864</v>
      </c>
      <c r="B742" t="s">
        <v>169</v>
      </c>
      <c r="C742" t="s">
        <v>27</v>
      </c>
      <c r="D742" t="s">
        <v>183</v>
      </c>
      <c r="E742" t="s">
        <v>183</v>
      </c>
      <c r="F742">
        <v>2017</v>
      </c>
      <c r="G742" t="s">
        <v>182</v>
      </c>
      <c r="H742">
        <v>8</v>
      </c>
      <c r="I742">
        <v>27.202674865722656</v>
      </c>
      <c r="J742">
        <v>26.25091552734375</v>
      </c>
      <c r="K742">
        <v>25.64232063293457</v>
      </c>
      <c r="L742">
        <v>25.529882431030273</v>
      </c>
      <c r="M742">
        <v>26.52357292175293</v>
      </c>
      <c r="N742">
        <v>29.14837646484375</v>
      </c>
      <c r="O742">
        <v>32.603515625</v>
      </c>
      <c r="P742">
        <v>36.134063720703125</v>
      </c>
      <c r="Q742">
        <v>39.659008026123047</v>
      </c>
      <c r="R742">
        <v>42.417106628417969</v>
      </c>
      <c r="S742">
        <v>44.665000915527344</v>
      </c>
      <c r="T742">
        <v>45.824798583984375</v>
      </c>
      <c r="U742">
        <v>46.442276000976562</v>
      </c>
      <c r="V742">
        <v>46.908843994140625</v>
      </c>
      <c r="W742">
        <v>46.814571380615234</v>
      </c>
      <c r="X742">
        <v>45.892601013183594</v>
      </c>
      <c r="Y742">
        <v>44.329910278320313</v>
      </c>
      <c r="Z742">
        <v>42.010581970214844</v>
      </c>
      <c r="AA742">
        <v>38.993026733398437</v>
      </c>
      <c r="AB742">
        <v>37.649833679199219</v>
      </c>
      <c r="AC742">
        <v>36.688728332519531</v>
      </c>
      <c r="AD742">
        <v>34.370765686035156</v>
      </c>
      <c r="AE742">
        <v>31.600946426391602</v>
      </c>
      <c r="AF742">
        <v>29.269302368164063</v>
      </c>
      <c r="AG742">
        <v>-8.2484995946288109E-3</v>
      </c>
      <c r="AH742">
        <v>4.2202655225992203E-2</v>
      </c>
      <c r="AI742">
        <v>1.5362811274826527E-2</v>
      </c>
      <c r="AJ742">
        <v>3.7563517689704895E-2</v>
      </c>
      <c r="AK742">
        <v>-1.1304361745715141E-2</v>
      </c>
      <c r="AL742">
        <v>-1.0585444048047066E-2</v>
      </c>
      <c r="AM742">
        <v>-0.14888773858547211</v>
      </c>
      <c r="AN742">
        <v>-4.7816924750804901E-2</v>
      </c>
      <c r="AO742">
        <v>5.1020968705415726E-2</v>
      </c>
      <c r="AP742">
        <v>0.11585933715105057</v>
      </c>
      <c r="AQ742">
        <v>0.36074721813201904</v>
      </c>
      <c r="AR742">
        <v>1.5501052141189575</v>
      </c>
      <c r="AS742">
        <v>1.5579721927642822</v>
      </c>
      <c r="AT742">
        <v>1.468396782875061</v>
      </c>
      <c r="AU742">
        <v>1.4200335741043091</v>
      </c>
      <c r="AV742">
        <v>1.4231048822402954</v>
      </c>
      <c r="AW742">
        <v>1.4185467958450317</v>
      </c>
      <c r="AX742">
        <v>1.2359652519226074</v>
      </c>
      <c r="AY742">
        <v>0.36639496684074402</v>
      </c>
      <c r="AZ742">
        <v>0.24347202479839325</v>
      </c>
      <c r="BA742">
        <v>0.18630398809909821</v>
      </c>
      <c r="BB742">
        <v>0.1196894571185112</v>
      </c>
      <c r="BC742">
        <v>0.12885348498821259</v>
      </c>
      <c r="BD742">
        <v>0.13858239352703094</v>
      </c>
      <c r="BE742">
        <v>66.982978820800781</v>
      </c>
      <c r="BF742">
        <v>66.422950744628906</v>
      </c>
      <c r="BG742">
        <v>65.873817443847656</v>
      </c>
      <c r="BH742">
        <v>65.313514709472656</v>
      </c>
      <c r="BI742">
        <v>65.305648803710937</v>
      </c>
      <c r="BJ742">
        <v>65.346549987792969</v>
      </c>
      <c r="BK742">
        <v>66.661766052246094</v>
      </c>
      <c r="BL742">
        <v>68.476348876953125</v>
      </c>
      <c r="BM742">
        <v>72.27813720703125</v>
      </c>
      <c r="BN742">
        <v>76.811203002929688</v>
      </c>
      <c r="BO742">
        <v>81.339080810546875</v>
      </c>
      <c r="BP742">
        <v>83.115394592285156</v>
      </c>
      <c r="BQ742">
        <v>84.781234741210938</v>
      </c>
      <c r="BR742">
        <v>84.862297058105469</v>
      </c>
      <c r="BS742">
        <v>84.117919921875</v>
      </c>
      <c r="BT742">
        <v>84.479499816894531</v>
      </c>
      <c r="BU742">
        <v>83.5819091796875</v>
      </c>
      <c r="BV742">
        <v>82.763580322265625</v>
      </c>
      <c r="BW742">
        <v>79.670639038085937</v>
      </c>
      <c r="BX742">
        <v>75.398643493652344</v>
      </c>
      <c r="BY742">
        <v>72.318061828613281</v>
      </c>
      <c r="BZ742">
        <v>70.661918640136719</v>
      </c>
      <c r="CA742">
        <v>69.672515869140625</v>
      </c>
      <c r="CB742">
        <v>68.821372985839844</v>
      </c>
      <c r="CC742">
        <v>0.23045329749584198</v>
      </c>
      <c r="CD742">
        <v>0.18446823954582214</v>
      </c>
      <c r="CE742">
        <v>0.1546100527048111</v>
      </c>
      <c r="CF742">
        <v>0.20250646770000458</v>
      </c>
      <c r="CG742">
        <v>0.24825528264045715</v>
      </c>
      <c r="CH742">
        <v>0.30661219358444214</v>
      </c>
      <c r="CI742">
        <v>0.27061343193054199</v>
      </c>
      <c r="CJ742">
        <v>0.26163366436958313</v>
      </c>
      <c r="CK742">
        <v>0.14122529327869415</v>
      </c>
      <c r="CL742">
        <v>0.25809955596923828</v>
      </c>
      <c r="CM742">
        <v>0.24277828633785248</v>
      </c>
      <c r="CN742">
        <v>0.23527146875858307</v>
      </c>
      <c r="CO742">
        <v>0.21603180468082428</v>
      </c>
      <c r="CP742">
        <v>0.20575341582298279</v>
      </c>
      <c r="CQ742">
        <v>0.21915575861930847</v>
      </c>
      <c r="CR742">
        <v>0.2924056351184845</v>
      </c>
      <c r="CS742">
        <v>0.23979674279689789</v>
      </c>
      <c r="CT742">
        <v>0.24636523425579071</v>
      </c>
      <c r="CU742">
        <v>0.28661155700683594</v>
      </c>
      <c r="CV742">
        <v>0.32116636633872986</v>
      </c>
      <c r="CW742">
        <v>0.34223535656929016</v>
      </c>
      <c r="CX742">
        <v>0.35931962728500366</v>
      </c>
      <c r="CY742">
        <v>0.31967887282371521</v>
      </c>
      <c r="CZ742">
        <v>0.27929368615150452</v>
      </c>
    </row>
    <row r="743" spans="1:104" x14ac:dyDescent="0.25">
      <c r="A743" t="s">
        <v>865</v>
      </c>
      <c r="B743" t="s">
        <v>169</v>
      </c>
      <c r="C743" t="s">
        <v>27</v>
      </c>
      <c r="D743" t="s">
        <v>183</v>
      </c>
      <c r="E743" t="s">
        <v>183</v>
      </c>
      <c r="F743">
        <v>2018</v>
      </c>
      <c r="G743" t="s">
        <v>170</v>
      </c>
      <c r="H743">
        <v>1</v>
      </c>
      <c r="I743">
        <v>22.606611251831055</v>
      </c>
      <c r="J743">
        <v>22.049003601074219</v>
      </c>
      <c r="K743">
        <v>21.865413665771484</v>
      </c>
      <c r="L743">
        <v>22.011009216308594</v>
      </c>
      <c r="M743">
        <v>23.135629653930664</v>
      </c>
      <c r="N743">
        <v>25.509443283081055</v>
      </c>
      <c r="O743">
        <v>29.305145263671875</v>
      </c>
      <c r="P743">
        <v>31.94073486328125</v>
      </c>
      <c r="Q743">
        <v>33.568515777587891</v>
      </c>
      <c r="R743">
        <v>33.911602020263672</v>
      </c>
      <c r="S743">
        <v>33.954021453857422</v>
      </c>
      <c r="T743">
        <v>33.563358306884766</v>
      </c>
      <c r="U743">
        <v>33.160007476806641</v>
      </c>
      <c r="V743">
        <v>32.89569091796875</v>
      </c>
      <c r="W743">
        <v>32.344345092773437</v>
      </c>
      <c r="X743">
        <v>31.559597015380859</v>
      </c>
      <c r="Y743">
        <v>31.181814193725586</v>
      </c>
      <c r="Z743">
        <v>32.018718719482422</v>
      </c>
      <c r="AA743">
        <v>31.321327209472656</v>
      </c>
      <c r="AB743">
        <v>30.045141220092773</v>
      </c>
      <c r="AC743">
        <v>28.898822784423828</v>
      </c>
      <c r="AD743">
        <v>27.427371978759766</v>
      </c>
      <c r="AE743">
        <v>25.57093620300293</v>
      </c>
      <c r="AF743">
        <v>24.088344573974609</v>
      </c>
      <c r="AG743">
        <v>-5.0322197377681732E-2</v>
      </c>
      <c r="AH743">
        <v>3.5915203392505646E-2</v>
      </c>
      <c r="AI743">
        <v>-3.5088799893856049E-2</v>
      </c>
      <c r="AJ743">
        <v>-3.7864889949560165E-2</v>
      </c>
      <c r="AK743">
        <v>-0.13985088467597961</v>
      </c>
      <c r="AL743">
        <v>-0.27598962187767029</v>
      </c>
      <c r="AM743">
        <v>-0.36115702986717224</v>
      </c>
      <c r="AN743">
        <v>-0.45236605405807495</v>
      </c>
      <c r="AO743">
        <v>-0.28899011015892029</v>
      </c>
      <c r="AP743">
        <v>-4.4310800731182098E-2</v>
      </c>
      <c r="AQ743">
        <v>0.16169609129428864</v>
      </c>
      <c r="AR743">
        <v>0.96719366312026978</v>
      </c>
      <c r="AS743">
        <v>0.89868640899658203</v>
      </c>
      <c r="AT743">
        <v>0.82871639728546143</v>
      </c>
      <c r="AU743">
        <v>0.79241096973419189</v>
      </c>
      <c r="AV743">
        <v>0.64028126001358032</v>
      </c>
      <c r="AW743">
        <v>0.64978581666946411</v>
      </c>
      <c r="AX743">
        <v>0.4516473114490509</v>
      </c>
      <c r="AY743">
        <v>-0.20269450545310974</v>
      </c>
      <c r="AZ743">
        <v>-9.471815824508667E-2</v>
      </c>
      <c r="BA743">
        <v>-1.5682877972722054E-2</v>
      </c>
      <c r="BB743">
        <v>-7.5002558529376984E-2</v>
      </c>
      <c r="BC743">
        <v>-6.7727476358413696E-2</v>
      </c>
      <c r="BD743">
        <v>-1.8861697986721992E-2</v>
      </c>
      <c r="BE743">
        <v>47.255390167236328</v>
      </c>
      <c r="BF743">
        <v>47.244258880615234</v>
      </c>
      <c r="BG743">
        <v>46.710861206054688</v>
      </c>
      <c r="BH743">
        <v>46.199726104736328</v>
      </c>
      <c r="BI743">
        <v>44.9942626953125</v>
      </c>
      <c r="BJ743">
        <v>44.949951171875</v>
      </c>
      <c r="BK743">
        <v>44.6556396484375</v>
      </c>
      <c r="BL743">
        <v>43.700176239013672</v>
      </c>
      <c r="BM743">
        <v>46.851085662841797</v>
      </c>
      <c r="BN743">
        <v>51.76202392578125</v>
      </c>
      <c r="BO743">
        <v>54.478626251220703</v>
      </c>
      <c r="BP743">
        <v>56.488868713378906</v>
      </c>
      <c r="BQ743">
        <v>57.033401489257813</v>
      </c>
      <c r="BR743">
        <v>58.955467224121094</v>
      </c>
      <c r="BS743">
        <v>58.238868713378906</v>
      </c>
      <c r="BT743">
        <v>58.272045135498047</v>
      </c>
      <c r="BU743">
        <v>56.339733123779297</v>
      </c>
      <c r="BV743">
        <v>52.689041137695313</v>
      </c>
      <c r="BW743">
        <v>49.789237976074219</v>
      </c>
      <c r="BX743">
        <v>47.139434814453125</v>
      </c>
      <c r="BY743">
        <v>46.857147216796875</v>
      </c>
      <c r="BZ743">
        <v>47.301483154296875</v>
      </c>
      <c r="CA743">
        <v>46.300590515136719</v>
      </c>
      <c r="CB743">
        <v>45.528324127197266</v>
      </c>
      <c r="CC743">
        <v>0.28671479225158691</v>
      </c>
      <c r="CD743">
        <v>0.22961187362670898</v>
      </c>
      <c r="CE743">
        <v>0.19484999775886536</v>
      </c>
      <c r="CF743">
        <v>0.25652077794075012</v>
      </c>
      <c r="CG743">
        <v>0.31876617670059204</v>
      </c>
      <c r="CH743">
        <v>0.39021554589271545</v>
      </c>
      <c r="CI743">
        <v>0.35528826713562012</v>
      </c>
      <c r="CJ743">
        <v>0.34433329105377197</v>
      </c>
      <c r="CK743">
        <v>0.18129698932170868</v>
      </c>
      <c r="CL743">
        <v>0.32093635201454163</v>
      </c>
      <c r="CM743">
        <v>0.29416555166244507</v>
      </c>
      <c r="CN743">
        <v>0.27665966749191284</v>
      </c>
      <c r="CO743">
        <v>0.25022569298744202</v>
      </c>
      <c r="CP743">
        <v>0.235642209649086</v>
      </c>
      <c r="CQ743">
        <v>0.24799688160419464</v>
      </c>
      <c r="CR743">
        <v>0.33196371793746948</v>
      </c>
      <c r="CS743">
        <v>0.2757398784160614</v>
      </c>
      <c r="CT743">
        <v>0.29307496547698975</v>
      </c>
      <c r="CU743">
        <v>0.34995967149734497</v>
      </c>
      <c r="CV743">
        <v>0.38850414752960205</v>
      </c>
      <c r="CW743">
        <v>0.41339516639709473</v>
      </c>
      <c r="CX743">
        <v>0.43805292248725891</v>
      </c>
      <c r="CY743">
        <v>0.39337277412414551</v>
      </c>
      <c r="CZ743">
        <v>0.34650120139122009</v>
      </c>
    </row>
    <row r="744" spans="1:104" x14ac:dyDescent="0.25">
      <c r="A744" t="s">
        <v>866</v>
      </c>
      <c r="B744" t="s">
        <v>169</v>
      </c>
      <c r="C744" t="s">
        <v>27</v>
      </c>
      <c r="D744" t="s">
        <v>183</v>
      </c>
      <c r="E744" t="s">
        <v>183</v>
      </c>
      <c r="F744">
        <v>2018</v>
      </c>
      <c r="G744" t="s">
        <v>171</v>
      </c>
      <c r="H744">
        <v>2</v>
      </c>
      <c r="I744">
        <v>23.22802734375</v>
      </c>
      <c r="J744">
        <v>22.585641860961914</v>
      </c>
      <c r="K744">
        <v>22.313058853149414</v>
      </c>
      <c r="L744">
        <v>22.429405212402344</v>
      </c>
      <c r="M744">
        <v>23.44331169128418</v>
      </c>
      <c r="N744">
        <v>25.769779205322266</v>
      </c>
      <c r="O744">
        <v>29.281684875488281</v>
      </c>
      <c r="P744">
        <v>31.682098388671875</v>
      </c>
      <c r="Q744">
        <v>33.628139495849609</v>
      </c>
      <c r="R744">
        <v>34.561943054199219</v>
      </c>
      <c r="S744">
        <v>35.288990020751953</v>
      </c>
      <c r="T744">
        <v>35.433921813964844</v>
      </c>
      <c r="U744">
        <v>35.496242523193359</v>
      </c>
      <c r="V744">
        <v>35.576026916503906</v>
      </c>
      <c r="W744">
        <v>35.252170562744141</v>
      </c>
      <c r="X744">
        <v>34.261669158935547</v>
      </c>
      <c r="Y744">
        <v>33.223651885986328</v>
      </c>
      <c r="Z744">
        <v>33.238773345947266</v>
      </c>
      <c r="AA744">
        <v>32.930007934570313</v>
      </c>
      <c r="AB744">
        <v>31.460561752319336</v>
      </c>
      <c r="AC744">
        <v>30.172527313232422</v>
      </c>
      <c r="AD744">
        <v>28.432901382446289</v>
      </c>
      <c r="AE744">
        <v>26.324167251586914</v>
      </c>
      <c r="AF744">
        <v>24.697673797607422</v>
      </c>
      <c r="AG744">
        <v>-4.6101648360490799E-2</v>
      </c>
      <c r="AH744">
        <v>3.6942578852176666E-2</v>
      </c>
      <c r="AI744">
        <v>-2.9496833682060242E-2</v>
      </c>
      <c r="AJ744">
        <v>-2.9464315623044968E-2</v>
      </c>
      <c r="AK744">
        <v>-0.12512215971946716</v>
      </c>
      <c r="AL744">
        <v>-0.24464130401611328</v>
      </c>
      <c r="AM744">
        <v>-0.3350403904914856</v>
      </c>
      <c r="AN744">
        <v>-0.39804324507713318</v>
      </c>
      <c r="AO744">
        <v>-0.2463383674621582</v>
      </c>
      <c r="AP744">
        <v>-2.6030048727989197E-2</v>
      </c>
      <c r="AQ744">
        <v>0.18291495740413666</v>
      </c>
      <c r="AR744">
        <v>1.0375144481658936</v>
      </c>
      <c r="AS744">
        <v>0.98465925455093384</v>
      </c>
      <c r="AT744">
        <v>0.91633868217468262</v>
      </c>
      <c r="AU744">
        <v>0.88216006755828857</v>
      </c>
      <c r="AV744">
        <v>0.73875826597213745</v>
      </c>
      <c r="AW744">
        <v>0.73724788427352905</v>
      </c>
      <c r="AX744">
        <v>0.53956764936447144</v>
      </c>
      <c r="AY744">
        <v>-0.14276786148548126</v>
      </c>
      <c r="AZ744">
        <v>-5.881064385175705E-2</v>
      </c>
      <c r="BA744">
        <v>6.5226801671087742E-3</v>
      </c>
      <c r="BB744">
        <v>-5.4188691079616547E-2</v>
      </c>
      <c r="BC744">
        <v>-4.6105384826660156E-2</v>
      </c>
      <c r="BD744">
        <v>-1.2339744716882706E-3</v>
      </c>
      <c r="BE744">
        <v>48.994701385498047</v>
      </c>
      <c r="BF744">
        <v>50.428955078125</v>
      </c>
      <c r="BG744">
        <v>50.862098693847656</v>
      </c>
      <c r="BH744">
        <v>50.622348785400391</v>
      </c>
      <c r="BI744">
        <v>49.643745422363281</v>
      </c>
      <c r="BJ744">
        <v>48.893745422363281</v>
      </c>
      <c r="BK744">
        <v>49.155776977539063</v>
      </c>
      <c r="BL744">
        <v>50.122348785400391</v>
      </c>
      <c r="BM744">
        <v>52.315521240234375</v>
      </c>
      <c r="BN744">
        <v>54.545017242431641</v>
      </c>
      <c r="BO744">
        <v>56.512256622314453</v>
      </c>
      <c r="BP744">
        <v>57.761142730712891</v>
      </c>
      <c r="BQ744">
        <v>59.717464447021484</v>
      </c>
      <c r="BR744">
        <v>60.694061279296875</v>
      </c>
      <c r="BS744">
        <v>60.475265502929687</v>
      </c>
      <c r="BT744">
        <v>58.544345855712891</v>
      </c>
      <c r="BU744">
        <v>57.056831359863281</v>
      </c>
      <c r="BV744">
        <v>55.067527770996094</v>
      </c>
      <c r="BW744">
        <v>53.633270263671875</v>
      </c>
      <c r="BX744">
        <v>52.877475738525391</v>
      </c>
      <c r="BY744">
        <v>51.417144775390625</v>
      </c>
      <c r="BZ744">
        <v>50.483779907226563</v>
      </c>
      <c r="CA744">
        <v>49.962608337402344</v>
      </c>
      <c r="CB744">
        <v>50.417144775390625</v>
      </c>
      <c r="CC744">
        <v>0.27965489029884338</v>
      </c>
      <c r="CD744">
        <v>0.22344210743904114</v>
      </c>
      <c r="CE744">
        <v>0.18858492374420166</v>
      </c>
      <c r="CF744">
        <v>0.24869763851165771</v>
      </c>
      <c r="CG744">
        <v>0.30669742822647095</v>
      </c>
      <c r="CH744">
        <v>0.37404093146324158</v>
      </c>
      <c r="CI744">
        <v>0.33950516581535339</v>
      </c>
      <c r="CJ744">
        <v>0.32467392086982727</v>
      </c>
      <c r="CK744">
        <v>0.1719059944152832</v>
      </c>
      <c r="CL744">
        <v>0.30604556202888489</v>
      </c>
      <c r="CM744">
        <v>0.28367343544960022</v>
      </c>
      <c r="CN744">
        <v>0.26958605647087097</v>
      </c>
      <c r="CO744">
        <v>0.24613970518112183</v>
      </c>
      <c r="CP744">
        <v>0.23311087489128113</v>
      </c>
      <c r="CQ744">
        <v>0.24690940976142883</v>
      </c>
      <c r="CR744">
        <v>0.3281342089176178</v>
      </c>
      <c r="CS744">
        <v>0.26866814494132996</v>
      </c>
      <c r="CT744">
        <v>0.28619682788848877</v>
      </c>
      <c r="CU744">
        <v>0.34537401795387268</v>
      </c>
      <c r="CV744">
        <v>0.38332325220108032</v>
      </c>
      <c r="CW744">
        <v>0.40722781419754028</v>
      </c>
      <c r="CX744">
        <v>0.42874199151992798</v>
      </c>
      <c r="CY744">
        <v>0.38191592693328857</v>
      </c>
      <c r="CZ744">
        <v>0.3360951840877533</v>
      </c>
    </row>
    <row r="745" spans="1:104" x14ac:dyDescent="0.25">
      <c r="A745" t="s">
        <v>867</v>
      </c>
      <c r="B745" t="s">
        <v>169</v>
      </c>
      <c r="C745" t="s">
        <v>27</v>
      </c>
      <c r="D745" t="s">
        <v>183</v>
      </c>
      <c r="E745" t="s">
        <v>183</v>
      </c>
      <c r="F745">
        <v>2018</v>
      </c>
      <c r="G745" t="s">
        <v>172</v>
      </c>
      <c r="H745">
        <v>3</v>
      </c>
      <c r="I745">
        <v>23.599468231201172</v>
      </c>
      <c r="J745">
        <v>22.885688781738281</v>
      </c>
      <c r="K745">
        <v>22.522926330566406</v>
      </c>
      <c r="L745">
        <v>22.501607894897461</v>
      </c>
      <c r="M745">
        <v>23.331428527832031</v>
      </c>
      <c r="N745">
        <v>25.579597473144531</v>
      </c>
      <c r="O745">
        <v>29.216344833374023</v>
      </c>
      <c r="P745">
        <v>31.586957931518555</v>
      </c>
      <c r="Q745">
        <v>33.369430541992188</v>
      </c>
      <c r="R745">
        <v>34.269752502441406</v>
      </c>
      <c r="S745">
        <v>35.055343627929688</v>
      </c>
      <c r="T745">
        <v>35.185272216796875</v>
      </c>
      <c r="U745">
        <v>35.243473052978516</v>
      </c>
      <c r="V745">
        <v>35.450038909912109</v>
      </c>
      <c r="W745">
        <v>35.299106597900391</v>
      </c>
      <c r="X745">
        <v>34.632369995117188</v>
      </c>
      <c r="Y745">
        <v>33.737178802490234</v>
      </c>
      <c r="Z745">
        <v>32.955730438232422</v>
      </c>
      <c r="AA745">
        <v>32.337882995605469</v>
      </c>
      <c r="AB745">
        <v>32.158218383789063</v>
      </c>
      <c r="AC745">
        <v>30.971452713012695</v>
      </c>
      <c r="AD745">
        <v>29.236333847045898</v>
      </c>
      <c r="AE745">
        <v>27.003402709960937</v>
      </c>
      <c r="AF745">
        <v>25.24700927734375</v>
      </c>
      <c r="AG745">
        <v>-4.6529468148946762E-2</v>
      </c>
      <c r="AH745">
        <v>3.7224240601062775E-2</v>
      </c>
      <c r="AI745">
        <v>-2.9846986755728722E-2</v>
      </c>
      <c r="AJ745">
        <v>-2.9647978022694588E-2</v>
      </c>
      <c r="AK745">
        <v>-0.12361778318881989</v>
      </c>
      <c r="AL745">
        <v>-0.2421451061964035</v>
      </c>
      <c r="AM745">
        <v>-0.33250084519386292</v>
      </c>
      <c r="AN745">
        <v>-0.39572334289550781</v>
      </c>
      <c r="AO745">
        <v>-0.24439840018749237</v>
      </c>
      <c r="AP745">
        <v>-2.6231473311781883E-2</v>
      </c>
      <c r="AQ745">
        <v>0.18043670058250427</v>
      </c>
      <c r="AR745">
        <v>1.0253052711486816</v>
      </c>
      <c r="AS745">
        <v>0.97235161066055298</v>
      </c>
      <c r="AT745">
        <v>0.90815949440002441</v>
      </c>
      <c r="AU745">
        <v>0.87857925891876221</v>
      </c>
      <c r="AV745">
        <v>0.74075520038604736</v>
      </c>
      <c r="AW745">
        <v>0.74222797155380249</v>
      </c>
      <c r="AX745">
        <v>0.53254950046539307</v>
      </c>
      <c r="AY745">
        <v>-0.14268533885478973</v>
      </c>
      <c r="AZ745">
        <v>-6.0771547257900238E-2</v>
      </c>
      <c r="BA745">
        <v>5.995278712362051E-3</v>
      </c>
      <c r="BB745">
        <v>-5.6026004254817963E-2</v>
      </c>
      <c r="BC745">
        <v>-4.7481279820203781E-2</v>
      </c>
      <c r="BD745">
        <v>-1.7563669243827462E-3</v>
      </c>
      <c r="BE745">
        <v>46.866931915283203</v>
      </c>
      <c r="BF745">
        <v>48.507633209228516</v>
      </c>
      <c r="BG745">
        <v>48.722164154052734</v>
      </c>
      <c r="BH745">
        <v>49.679561614990234</v>
      </c>
      <c r="BI745">
        <v>48.451198577880859</v>
      </c>
      <c r="BJ745">
        <v>48.223503112792969</v>
      </c>
      <c r="BK745">
        <v>48.428001403808594</v>
      </c>
      <c r="BL745">
        <v>48.917739868164063</v>
      </c>
      <c r="BM745">
        <v>52.316024780273437</v>
      </c>
      <c r="BN745">
        <v>53.829631805419922</v>
      </c>
      <c r="BO745">
        <v>56.532566070556641</v>
      </c>
      <c r="BP745">
        <v>57.566696166992188</v>
      </c>
      <c r="BQ745">
        <v>59.033012390136719</v>
      </c>
      <c r="BR745">
        <v>60.0439453125</v>
      </c>
      <c r="BS745">
        <v>59.5439453125</v>
      </c>
      <c r="BT745">
        <v>59.042827606201172</v>
      </c>
      <c r="BU745">
        <v>58.05621337890625</v>
      </c>
      <c r="BV745">
        <v>56.827625274658203</v>
      </c>
      <c r="BW745">
        <v>52.495140075683594</v>
      </c>
      <c r="BX745">
        <v>51.027706146240234</v>
      </c>
      <c r="BY745">
        <v>49.824325561523438</v>
      </c>
      <c r="BZ745">
        <v>48.845741271972656</v>
      </c>
      <c r="CA745">
        <v>48.345962524414063</v>
      </c>
      <c r="CB745">
        <v>48.30157470703125</v>
      </c>
      <c r="CC745">
        <v>0.28170520067214966</v>
      </c>
      <c r="CD745">
        <v>0.22549416124820709</v>
      </c>
      <c r="CE745">
        <v>0.18997319042682648</v>
      </c>
      <c r="CF745">
        <v>0.24844631552696228</v>
      </c>
      <c r="CG745">
        <v>0.30233007669448853</v>
      </c>
      <c r="CH745">
        <v>0.36932900547981262</v>
      </c>
      <c r="CI745">
        <v>0.33662250638008118</v>
      </c>
      <c r="CJ745">
        <v>0.32209336757659912</v>
      </c>
      <c r="CK745">
        <v>0.1699855625629425</v>
      </c>
      <c r="CL745">
        <v>0.3028644323348999</v>
      </c>
      <c r="CM745">
        <v>0.28103604912757874</v>
      </c>
      <c r="CN745">
        <v>0.2665901780128479</v>
      </c>
      <c r="CO745">
        <v>0.24321001768112183</v>
      </c>
      <c r="CP745">
        <v>0.2311241626739502</v>
      </c>
      <c r="CQ745">
        <v>0.24598009884357452</v>
      </c>
      <c r="CR745">
        <v>0.32881250977516174</v>
      </c>
      <c r="CS745">
        <v>0.27027687430381775</v>
      </c>
      <c r="CT745">
        <v>0.28365534543991089</v>
      </c>
      <c r="CU745">
        <v>0.34114706516265869</v>
      </c>
      <c r="CV745">
        <v>0.38936096429824829</v>
      </c>
      <c r="CW745">
        <v>0.41532880067825317</v>
      </c>
      <c r="CX745">
        <v>0.43869790434837341</v>
      </c>
      <c r="CY745">
        <v>0.38844221830368042</v>
      </c>
      <c r="CZ745">
        <v>0.34032338857650757</v>
      </c>
    </row>
    <row r="746" spans="1:104" x14ac:dyDescent="0.25">
      <c r="A746" t="s">
        <v>868</v>
      </c>
      <c r="B746" t="s">
        <v>169</v>
      </c>
      <c r="C746" t="s">
        <v>27</v>
      </c>
      <c r="D746" t="s">
        <v>183</v>
      </c>
      <c r="E746" t="s">
        <v>183</v>
      </c>
      <c r="F746">
        <v>2018</v>
      </c>
      <c r="G746" t="s">
        <v>173</v>
      </c>
      <c r="H746">
        <v>4</v>
      </c>
      <c r="I746">
        <v>24.59630012512207</v>
      </c>
      <c r="J746">
        <v>23.73524284362793</v>
      </c>
      <c r="K746">
        <v>23.250913619995117</v>
      </c>
      <c r="L746">
        <v>23.134862899780273</v>
      </c>
      <c r="M746">
        <v>23.917900085449219</v>
      </c>
      <c r="N746">
        <v>26.110603332519531</v>
      </c>
      <c r="O746">
        <v>29.177913665771484</v>
      </c>
      <c r="P746">
        <v>31.811424255371094</v>
      </c>
      <c r="Q746">
        <v>34.665370941162109</v>
      </c>
      <c r="R746">
        <v>36.819900512695312</v>
      </c>
      <c r="S746">
        <v>38.519412994384766</v>
      </c>
      <c r="T746">
        <v>39.436172485351563</v>
      </c>
      <c r="U746">
        <v>39.951507568359375</v>
      </c>
      <c r="V746">
        <v>40.479133605957031</v>
      </c>
      <c r="W746">
        <v>40.330707550048828</v>
      </c>
      <c r="X746">
        <v>39.356159210205078</v>
      </c>
      <c r="Y746">
        <v>37.839248657226563</v>
      </c>
      <c r="Z746">
        <v>35.924793243408203</v>
      </c>
      <c r="AA746">
        <v>33.783798217773438</v>
      </c>
      <c r="AB746">
        <v>33.697944641113281</v>
      </c>
      <c r="AC746">
        <v>32.844799041748047</v>
      </c>
      <c r="AD746">
        <v>30.888994216918945</v>
      </c>
      <c r="AE746">
        <v>28.401920318603516</v>
      </c>
      <c r="AF746">
        <v>26.380092620849609</v>
      </c>
      <c r="AG746">
        <v>-2.7990449219942093E-2</v>
      </c>
      <c r="AH746">
        <v>3.9409220218658447E-2</v>
      </c>
      <c r="AI746">
        <v>-7.8620696440339088E-3</v>
      </c>
      <c r="AJ746">
        <v>2.9087592847645283E-3</v>
      </c>
      <c r="AK746">
        <v>-6.8363755941390991E-2</v>
      </c>
      <c r="AL746">
        <v>-0.12809203565120697</v>
      </c>
      <c r="AM746">
        <v>-0.23634146153926849</v>
      </c>
      <c r="AN746">
        <v>-0.22185748815536499</v>
      </c>
      <c r="AO746">
        <v>-0.10128410905599594</v>
      </c>
      <c r="AP746">
        <v>4.0986239910125732E-2</v>
      </c>
      <c r="AQ746">
        <v>0.26560661196708679</v>
      </c>
      <c r="AR746">
        <v>1.2717456817626953</v>
      </c>
      <c r="AS746">
        <v>1.2502225637435913</v>
      </c>
      <c r="AT746">
        <v>1.1795840263366699</v>
      </c>
      <c r="AU746">
        <v>1.1368786096572876</v>
      </c>
      <c r="AV746">
        <v>1.0569676160812378</v>
      </c>
      <c r="AW746">
        <v>1.0457617044448853</v>
      </c>
      <c r="AX746">
        <v>0.8424646258354187</v>
      </c>
      <c r="AY746">
        <v>9.7277596592903137E-2</v>
      </c>
      <c r="AZ746">
        <v>8.4271341562271118E-2</v>
      </c>
      <c r="BA746">
        <v>9.2266097664833069E-2</v>
      </c>
      <c r="BB746">
        <v>2.8940809890627861E-2</v>
      </c>
      <c r="BC746">
        <v>3.7599463015794754E-2</v>
      </c>
      <c r="BD746">
        <v>6.6188342869281769E-2</v>
      </c>
      <c r="BE746">
        <v>57.961650848388672</v>
      </c>
      <c r="BF746">
        <v>58.383064270019531</v>
      </c>
      <c r="BG746">
        <v>57.668560028076172</v>
      </c>
      <c r="BH746">
        <v>57.611183166503906</v>
      </c>
      <c r="BI746">
        <v>57.374355316162109</v>
      </c>
      <c r="BJ746">
        <v>57.566978454589844</v>
      </c>
      <c r="BK746">
        <v>58.283489227294922</v>
      </c>
      <c r="BL746">
        <v>62.843494415283203</v>
      </c>
      <c r="BM746">
        <v>67.731864929199219</v>
      </c>
      <c r="BN746">
        <v>66.866935729980469</v>
      </c>
      <c r="BO746">
        <v>69.330772399902344</v>
      </c>
      <c r="BP746">
        <v>71.560676574707031</v>
      </c>
      <c r="BQ746">
        <v>72.36492919921875</v>
      </c>
      <c r="BR746">
        <v>71.42364501953125</v>
      </c>
      <c r="BS746">
        <v>71.354438781738281</v>
      </c>
      <c r="BT746">
        <v>70.68212890625</v>
      </c>
      <c r="BU746">
        <v>69.215843200683594</v>
      </c>
      <c r="BV746">
        <v>68.237274169921875</v>
      </c>
      <c r="BW746">
        <v>67.033935546875</v>
      </c>
      <c r="BX746">
        <v>64.1004638671875</v>
      </c>
      <c r="BY746">
        <v>61.829257965087891</v>
      </c>
      <c r="BZ746">
        <v>61.52410888671875</v>
      </c>
      <c r="CA746">
        <v>60.066978454589844</v>
      </c>
      <c r="CB746">
        <v>58.576576232910156</v>
      </c>
      <c r="CC746">
        <v>0.2481251060962677</v>
      </c>
      <c r="CD746">
        <v>0.19759173691272736</v>
      </c>
      <c r="CE746">
        <v>0.16596239805221558</v>
      </c>
      <c r="CF746">
        <v>0.21639572083950043</v>
      </c>
      <c r="CG746">
        <v>0.26302847266197205</v>
      </c>
      <c r="CH746">
        <v>0.32065582275390625</v>
      </c>
      <c r="CI746">
        <v>0.28626114130020142</v>
      </c>
      <c r="CJ746">
        <v>0.27676638960838318</v>
      </c>
      <c r="CK746">
        <v>0.14901190996170044</v>
      </c>
      <c r="CL746">
        <v>0.27155756950378418</v>
      </c>
      <c r="CM746">
        <v>0.25453406572341919</v>
      </c>
      <c r="CN746">
        <v>0.24568682909011841</v>
      </c>
      <c r="CO746">
        <v>0.22535993158817291</v>
      </c>
      <c r="CP746">
        <v>0.21559542417526245</v>
      </c>
      <c r="CQ746">
        <v>0.22856719791889191</v>
      </c>
      <c r="CR746">
        <v>0.30325168371200562</v>
      </c>
      <c r="CS746">
        <v>0.24630647897720337</v>
      </c>
      <c r="CT746">
        <v>0.25279060006141663</v>
      </c>
      <c r="CU746">
        <v>0.29538208246231079</v>
      </c>
      <c r="CV746">
        <v>0.33824509382247925</v>
      </c>
      <c r="CW746">
        <v>0.36469167470932007</v>
      </c>
      <c r="CX746">
        <v>0.38667789101600647</v>
      </c>
      <c r="CY746">
        <v>0.34342610836029053</v>
      </c>
      <c r="CZ746">
        <v>0.30102601647377014</v>
      </c>
    </row>
    <row r="747" spans="1:104" x14ac:dyDescent="0.25">
      <c r="A747" t="s">
        <v>869</v>
      </c>
      <c r="B747" t="s">
        <v>169</v>
      </c>
      <c r="C747" t="s">
        <v>27</v>
      </c>
      <c r="D747" t="s">
        <v>183</v>
      </c>
      <c r="E747" t="s">
        <v>183</v>
      </c>
      <c r="F747">
        <v>2018</v>
      </c>
      <c r="G747" t="s">
        <v>174</v>
      </c>
      <c r="H747">
        <v>5</v>
      </c>
      <c r="I747">
        <v>24.397319793701172</v>
      </c>
      <c r="J747">
        <v>23.64167594909668</v>
      </c>
      <c r="K747">
        <v>23.176298141479492</v>
      </c>
      <c r="L747">
        <v>23.11393928527832</v>
      </c>
      <c r="M747">
        <v>23.961793899536133</v>
      </c>
      <c r="N747">
        <v>26.128442764282227</v>
      </c>
      <c r="O747">
        <v>28.926021575927734</v>
      </c>
      <c r="P747">
        <v>32.21826171875</v>
      </c>
      <c r="Q747">
        <v>35.275409698486328</v>
      </c>
      <c r="R747">
        <v>37.177772521972656</v>
      </c>
      <c r="S747">
        <v>38.533458709716797</v>
      </c>
      <c r="T747">
        <v>39.284267425537109</v>
      </c>
      <c r="U747">
        <v>39.633392333984375</v>
      </c>
      <c r="V747">
        <v>39.985157012939453</v>
      </c>
      <c r="W747">
        <v>39.729270935058594</v>
      </c>
      <c r="X747">
        <v>38.644824981689453</v>
      </c>
      <c r="Y747">
        <v>37.107501983642578</v>
      </c>
      <c r="Z747">
        <v>35.187602996826172</v>
      </c>
      <c r="AA747">
        <v>33.139434814453125</v>
      </c>
      <c r="AB747">
        <v>32.785591125488281</v>
      </c>
      <c r="AC747">
        <v>32.543594360351563</v>
      </c>
      <c r="AD747">
        <v>30.549243927001953</v>
      </c>
      <c r="AE747">
        <v>28.161029815673828</v>
      </c>
      <c r="AF747">
        <v>26.169593811035156</v>
      </c>
      <c r="AG747">
        <v>-2.708626352250576E-2</v>
      </c>
      <c r="AH747">
        <v>3.9295636117458344E-2</v>
      </c>
      <c r="AI747">
        <v>-7.1294950321316719E-3</v>
      </c>
      <c r="AJ747">
        <v>3.9421403780579567E-3</v>
      </c>
      <c r="AK747">
        <v>-6.707337498664856E-2</v>
      </c>
      <c r="AL747">
        <v>-0.12540079653263092</v>
      </c>
      <c r="AM747">
        <v>-0.2337859719991684</v>
      </c>
      <c r="AN747">
        <v>-0.22057504951953888</v>
      </c>
      <c r="AO747">
        <v>-9.9720120429992676E-2</v>
      </c>
      <c r="AP747">
        <v>4.4297102838754654E-2</v>
      </c>
      <c r="AQ747">
        <v>0.27293360233306885</v>
      </c>
      <c r="AR747">
        <v>1.2898367643356323</v>
      </c>
      <c r="AS747">
        <v>1.2625051736831665</v>
      </c>
      <c r="AT747">
        <v>1.1830400228500366</v>
      </c>
      <c r="AU747">
        <v>1.1377512216567993</v>
      </c>
      <c r="AV747">
        <v>1.0582547187805176</v>
      </c>
      <c r="AW747">
        <v>1.0473017692565918</v>
      </c>
      <c r="AX747">
        <v>0.84554064273834229</v>
      </c>
      <c r="AY747">
        <v>0.10532344132661819</v>
      </c>
      <c r="AZ747">
        <v>8.8910721242427826E-2</v>
      </c>
      <c r="BA747">
        <v>9.5396645367145538E-2</v>
      </c>
      <c r="BB747">
        <v>3.1456951051950455E-2</v>
      </c>
      <c r="BC747">
        <v>4.0157336741685867E-2</v>
      </c>
      <c r="BD747">
        <v>6.7880839109420776E-2</v>
      </c>
      <c r="BE747">
        <v>59.123348236083984</v>
      </c>
      <c r="BF747">
        <v>59.579776763916016</v>
      </c>
      <c r="BG747">
        <v>59.807430267333984</v>
      </c>
      <c r="BH747">
        <v>59.818603515625</v>
      </c>
      <c r="BI747">
        <v>59.81658935546875</v>
      </c>
      <c r="BJ747">
        <v>60.045364379882813</v>
      </c>
      <c r="BK747">
        <v>60.783069610595703</v>
      </c>
      <c r="BL747">
        <v>61.021900177001953</v>
      </c>
      <c r="BM747">
        <v>64.172012329101563</v>
      </c>
      <c r="BN747">
        <v>66.161285400390625</v>
      </c>
      <c r="BO747">
        <v>70.276992797851563</v>
      </c>
      <c r="BP747">
        <v>72.468887329101563</v>
      </c>
      <c r="BQ747">
        <v>72.505088806152344</v>
      </c>
      <c r="BR747">
        <v>72.981849670410156</v>
      </c>
      <c r="BS747">
        <v>72.697662353515625</v>
      </c>
      <c r="BT747">
        <v>72.026542663574219</v>
      </c>
      <c r="BU747">
        <v>70.331512451171875</v>
      </c>
      <c r="BV747">
        <v>67.648773193359375</v>
      </c>
      <c r="BW747">
        <v>64.477432250976563</v>
      </c>
      <c r="BX747">
        <v>61.554969787597656</v>
      </c>
      <c r="BY747">
        <v>60.794242858886719</v>
      </c>
      <c r="BZ747">
        <v>60.089832305908203</v>
      </c>
      <c r="CA747">
        <v>60.101001739501953</v>
      </c>
      <c r="CB747">
        <v>60.088935852050781</v>
      </c>
      <c r="CC747">
        <v>0.24447865784168243</v>
      </c>
      <c r="CD747">
        <v>0.19598254561424255</v>
      </c>
      <c r="CE747">
        <v>0.16453525424003601</v>
      </c>
      <c r="CF747">
        <v>0.21585224568843842</v>
      </c>
      <c r="CG747">
        <v>0.26382526755332947</v>
      </c>
      <c r="CH747">
        <v>0.32174286246299744</v>
      </c>
      <c r="CI747">
        <v>0.28548389673233032</v>
      </c>
      <c r="CJ747">
        <v>0.28088641166687012</v>
      </c>
      <c r="CK747">
        <v>0.15307518839836121</v>
      </c>
      <c r="CL747">
        <v>0.2778419554233551</v>
      </c>
      <c r="CM747">
        <v>0.25818920135498047</v>
      </c>
      <c r="CN747">
        <v>0.24849991500377655</v>
      </c>
      <c r="CO747">
        <v>0.22673541307449341</v>
      </c>
      <c r="CP747">
        <v>0.21529489755630493</v>
      </c>
      <c r="CQ747">
        <v>0.22790074348449707</v>
      </c>
      <c r="CR747">
        <v>0.30206665396690369</v>
      </c>
      <c r="CS747">
        <v>0.2454935610294342</v>
      </c>
      <c r="CT747">
        <v>0.25231382250785828</v>
      </c>
      <c r="CU747">
        <v>0.29566296935081482</v>
      </c>
      <c r="CV747">
        <v>0.33722314238548279</v>
      </c>
      <c r="CW747">
        <v>0.36489155888557434</v>
      </c>
      <c r="CX747">
        <v>0.38293412327766418</v>
      </c>
      <c r="CY747">
        <v>0.34085333347320557</v>
      </c>
      <c r="CZ747">
        <v>0.29791080951690674</v>
      </c>
    </row>
    <row r="748" spans="1:104" x14ac:dyDescent="0.25">
      <c r="A748" t="s">
        <v>870</v>
      </c>
      <c r="B748" t="s">
        <v>169</v>
      </c>
      <c r="C748" t="s">
        <v>27</v>
      </c>
      <c r="D748" t="s">
        <v>183</v>
      </c>
      <c r="E748" t="s">
        <v>183</v>
      </c>
      <c r="F748">
        <v>2018</v>
      </c>
      <c r="G748" t="s">
        <v>175</v>
      </c>
      <c r="H748">
        <v>6</v>
      </c>
      <c r="I748">
        <v>25.948541641235352</v>
      </c>
      <c r="J748">
        <v>25.076162338256836</v>
      </c>
      <c r="K748">
        <v>24.532024383544922</v>
      </c>
      <c r="L748">
        <v>24.403322219848633</v>
      </c>
      <c r="M748">
        <v>25.293085098266602</v>
      </c>
      <c r="N748">
        <v>27.447025299072266</v>
      </c>
      <c r="O748">
        <v>30.314619064331055</v>
      </c>
      <c r="P748">
        <v>33.913677215576172</v>
      </c>
      <c r="Q748">
        <v>37.200519561767578</v>
      </c>
      <c r="R748">
        <v>39.821903228759766</v>
      </c>
      <c r="S748">
        <v>41.883613586425781</v>
      </c>
      <c r="T748">
        <v>42.954940795898437</v>
      </c>
      <c r="U748">
        <v>43.316852569580078</v>
      </c>
      <c r="V748">
        <v>43.547470092773438</v>
      </c>
      <c r="W748">
        <v>43.248947143554687</v>
      </c>
      <c r="X748">
        <v>42.219406127929687</v>
      </c>
      <c r="Y748">
        <v>40.794181823730469</v>
      </c>
      <c r="Z748">
        <v>38.73834228515625</v>
      </c>
      <c r="AA748">
        <v>36.278770446777344</v>
      </c>
      <c r="AB748">
        <v>34.932750701904297</v>
      </c>
      <c r="AC748">
        <v>34.559612274169922</v>
      </c>
      <c r="AD748">
        <v>32.568435668945313</v>
      </c>
      <c r="AE748">
        <v>30.065761566162109</v>
      </c>
      <c r="AF748">
        <v>27.868673324584961</v>
      </c>
      <c r="AG748">
        <v>-1.8952976912260056E-2</v>
      </c>
      <c r="AH748">
        <v>4.2195316404104233E-2</v>
      </c>
      <c r="AI748">
        <v>3.6135418340563774E-3</v>
      </c>
      <c r="AJ748">
        <v>2.0476087927818298E-2</v>
      </c>
      <c r="AK748">
        <v>-4.2064126580953598E-2</v>
      </c>
      <c r="AL748">
        <v>-7.3336333036422729E-2</v>
      </c>
      <c r="AM748">
        <v>-0.19786877930164337</v>
      </c>
      <c r="AN748">
        <v>-0.14294467866420746</v>
      </c>
      <c r="AO748">
        <v>-2.878776378929615E-2</v>
      </c>
      <c r="AP748">
        <v>8.1348761916160583E-2</v>
      </c>
      <c r="AQ748">
        <v>0.33001843094825745</v>
      </c>
      <c r="AR748">
        <v>1.4735012054443359</v>
      </c>
      <c r="AS748">
        <v>1.4582505226135254</v>
      </c>
      <c r="AT748">
        <v>1.365820050239563</v>
      </c>
      <c r="AU748">
        <v>1.3134359121322632</v>
      </c>
      <c r="AV748">
        <v>1.2699745893478394</v>
      </c>
      <c r="AW748">
        <v>1.265619158744812</v>
      </c>
      <c r="AX748">
        <v>1.0612920522689819</v>
      </c>
      <c r="AY748">
        <v>0.23630860447883606</v>
      </c>
      <c r="AZ748">
        <v>0.16603218019008636</v>
      </c>
      <c r="BA748">
        <v>0.14290931820869446</v>
      </c>
      <c r="BB748">
        <v>7.5677156448364258E-2</v>
      </c>
      <c r="BC748">
        <v>8.5164912045001984E-2</v>
      </c>
      <c r="BD748">
        <v>0.10516418516635895</v>
      </c>
      <c r="BE748">
        <v>61.929821014404297</v>
      </c>
      <c r="BF748">
        <v>61.441005706787109</v>
      </c>
      <c r="BG748">
        <v>61.180046081542969</v>
      </c>
      <c r="BH748">
        <v>61.407680511474609</v>
      </c>
      <c r="BI748">
        <v>60.917964935302734</v>
      </c>
      <c r="BJ748">
        <v>61.383525848388672</v>
      </c>
      <c r="BK748">
        <v>62.795181274414062</v>
      </c>
      <c r="BL748">
        <v>65.921943664550781</v>
      </c>
      <c r="BM748">
        <v>68.626541137695312</v>
      </c>
      <c r="BN748">
        <v>73.77679443359375</v>
      </c>
      <c r="BO748">
        <v>77.470878601074219</v>
      </c>
      <c r="BP748">
        <v>77.505325317382812</v>
      </c>
      <c r="BQ748">
        <v>79.915634155273437</v>
      </c>
      <c r="BR748">
        <v>78.754875183105469</v>
      </c>
      <c r="BS748">
        <v>77.278358459472656</v>
      </c>
      <c r="BT748">
        <v>76.309890747070312</v>
      </c>
      <c r="BU748">
        <v>74.377433776855469</v>
      </c>
      <c r="BV748">
        <v>72.89935302734375</v>
      </c>
      <c r="BW748">
        <v>71.443412780761719</v>
      </c>
      <c r="BX748">
        <v>69.012969970703125</v>
      </c>
      <c r="BY748">
        <v>65.350868225097656</v>
      </c>
      <c r="BZ748">
        <v>64.578948974609375</v>
      </c>
      <c r="CA748">
        <v>63.590358734130859</v>
      </c>
      <c r="CB748">
        <v>62.384189605712891</v>
      </c>
      <c r="CC748">
        <v>0.24493797123432159</v>
      </c>
      <c r="CD748">
        <v>0.19566692411899567</v>
      </c>
      <c r="CE748">
        <v>0.16423732042312622</v>
      </c>
      <c r="CF748">
        <v>0.21428677439689636</v>
      </c>
      <c r="CG748">
        <v>0.26177561283111572</v>
      </c>
      <c r="CH748">
        <v>0.31874871253967285</v>
      </c>
      <c r="CI748">
        <v>0.28121334314346313</v>
      </c>
      <c r="CJ748">
        <v>0.27715861797332764</v>
      </c>
      <c r="CK748">
        <v>0.15041506290435791</v>
      </c>
      <c r="CL748">
        <v>0.27616909146308899</v>
      </c>
      <c r="CM748">
        <v>0.26069584488868713</v>
      </c>
      <c r="CN748">
        <v>0.25265854597091675</v>
      </c>
      <c r="CO748">
        <v>0.23068633675575256</v>
      </c>
      <c r="CP748">
        <v>0.21890267729759216</v>
      </c>
      <c r="CQ748">
        <v>0.23193159699440002</v>
      </c>
      <c r="CR748">
        <v>0.30842304229736328</v>
      </c>
      <c r="CS748">
        <v>0.25245833396911621</v>
      </c>
      <c r="CT748">
        <v>0.2583688497543335</v>
      </c>
      <c r="CU748">
        <v>0.30098611116409302</v>
      </c>
      <c r="CV748">
        <v>0.33583998680114746</v>
      </c>
      <c r="CW748">
        <v>0.36213448643684387</v>
      </c>
      <c r="CX748">
        <v>0.38084256649017334</v>
      </c>
      <c r="CY748">
        <v>0.33988839387893677</v>
      </c>
      <c r="CZ748">
        <v>0.29710513353347778</v>
      </c>
    </row>
    <row r="749" spans="1:104" x14ac:dyDescent="0.25">
      <c r="A749" t="s">
        <v>871</v>
      </c>
      <c r="B749" t="s">
        <v>169</v>
      </c>
      <c r="C749" t="s">
        <v>27</v>
      </c>
      <c r="D749" t="s">
        <v>183</v>
      </c>
      <c r="E749" t="s">
        <v>183</v>
      </c>
      <c r="F749">
        <v>2018</v>
      </c>
      <c r="G749" t="s">
        <v>176</v>
      </c>
      <c r="H749">
        <v>7</v>
      </c>
      <c r="I749">
        <v>26.968925476074219</v>
      </c>
      <c r="J749">
        <v>26.092309951782227</v>
      </c>
      <c r="K749">
        <v>25.493581771850586</v>
      </c>
      <c r="L749">
        <v>25.40272331237793</v>
      </c>
      <c r="M749">
        <v>26.374753952026367</v>
      </c>
      <c r="N749">
        <v>28.832820892333984</v>
      </c>
      <c r="O749">
        <v>31.885978698730469</v>
      </c>
      <c r="P749">
        <v>35.301807403564453</v>
      </c>
      <c r="Q749">
        <v>38.27581787109375</v>
      </c>
      <c r="R749">
        <v>40.679088592529297</v>
      </c>
      <c r="S749">
        <v>42.542148590087891</v>
      </c>
      <c r="T749">
        <v>43.514274597167969</v>
      </c>
      <c r="U749">
        <v>44.056800842285156</v>
      </c>
      <c r="V749">
        <v>44.487155914306641</v>
      </c>
      <c r="W749">
        <v>44.403022766113281</v>
      </c>
      <c r="X749">
        <v>43.759563446044922</v>
      </c>
      <c r="Y749">
        <v>42.494659423828125</v>
      </c>
      <c r="Z749">
        <v>40.287052154541016</v>
      </c>
      <c r="AA749">
        <v>37.519321441650391</v>
      </c>
      <c r="AB749">
        <v>35.997280120849609</v>
      </c>
      <c r="AC749">
        <v>35.652973175048828</v>
      </c>
      <c r="AD749">
        <v>33.684730529785156</v>
      </c>
      <c r="AE749">
        <v>31.121265411376953</v>
      </c>
      <c r="AF749">
        <v>28.886131286621094</v>
      </c>
      <c r="AG749">
        <v>-1.243431493639946E-2</v>
      </c>
      <c r="AH749">
        <v>4.3561596423387527E-2</v>
      </c>
      <c r="AI749">
        <v>1.1498004198074341E-2</v>
      </c>
      <c r="AJ749">
        <v>3.2466616481542587E-2</v>
      </c>
      <c r="AK749">
        <v>-2.3168709129095078E-2</v>
      </c>
      <c r="AL749">
        <v>-3.4543152898550034E-2</v>
      </c>
      <c r="AM749">
        <v>-0.17194212973117828</v>
      </c>
      <c r="AN749">
        <v>-8.4457583725452423E-2</v>
      </c>
      <c r="AO749">
        <v>2.2917937487363815E-2</v>
      </c>
      <c r="AP749">
        <v>0.10518686473369598</v>
      </c>
      <c r="AQ749">
        <v>0.35314828157424927</v>
      </c>
      <c r="AR749">
        <v>1.5161640644073486</v>
      </c>
      <c r="AS749">
        <v>1.5161173343658447</v>
      </c>
      <c r="AT749">
        <v>1.4259189367294312</v>
      </c>
      <c r="AU749">
        <v>1.3769685029983521</v>
      </c>
      <c r="AV749">
        <v>1.3751875162124634</v>
      </c>
      <c r="AW749">
        <v>1.3796424865722656</v>
      </c>
      <c r="AX749">
        <v>1.1820833683013916</v>
      </c>
      <c r="AY749">
        <v>0.32422414422035217</v>
      </c>
      <c r="AZ749">
        <v>0.21768525242805481</v>
      </c>
      <c r="BA749">
        <v>0.17376504838466644</v>
      </c>
      <c r="BB749">
        <v>0.10613691806793213</v>
      </c>
      <c r="BC749">
        <v>0.11585385352373123</v>
      </c>
      <c r="BD749">
        <v>0.1298225075006485</v>
      </c>
      <c r="BE749">
        <v>66.806190490722656</v>
      </c>
      <c r="BF749">
        <v>66.545219421386719</v>
      </c>
      <c r="BG749">
        <v>65.602073669433594</v>
      </c>
      <c r="BH749">
        <v>66.044319152832031</v>
      </c>
      <c r="BI749">
        <v>65.363265991210937</v>
      </c>
      <c r="BJ749">
        <v>65.327903747558594</v>
      </c>
      <c r="BK749">
        <v>67.478286743164062</v>
      </c>
      <c r="BL749">
        <v>68.455673217773438</v>
      </c>
      <c r="BM749">
        <v>71.627105712890625</v>
      </c>
      <c r="BN749">
        <v>72.876655578613281</v>
      </c>
      <c r="BO749">
        <v>75.080764770507813</v>
      </c>
      <c r="BP749">
        <v>77.038459777832031</v>
      </c>
      <c r="BQ749">
        <v>77.830543518066406</v>
      </c>
      <c r="BR749">
        <v>80.036888122558594</v>
      </c>
      <c r="BS749">
        <v>79.692245483398438</v>
      </c>
      <c r="BT749">
        <v>80.898368835449219</v>
      </c>
      <c r="BU749">
        <v>82.093528747558594</v>
      </c>
      <c r="BV749">
        <v>83.014060974121094</v>
      </c>
      <c r="BW749">
        <v>76.965530395507812</v>
      </c>
      <c r="BX749">
        <v>74.023056030273438</v>
      </c>
      <c r="BY749">
        <v>72.205673217773438</v>
      </c>
      <c r="BZ749">
        <v>71.228286743164063</v>
      </c>
      <c r="CA749">
        <v>70.489479064941406</v>
      </c>
      <c r="CB749">
        <v>69.762985229492188</v>
      </c>
      <c r="CC749">
        <v>0.24176838994026184</v>
      </c>
      <c r="CD749">
        <v>0.19400256872177124</v>
      </c>
      <c r="CE749">
        <v>0.16250117123126984</v>
      </c>
      <c r="CF749">
        <v>0.21298253536224365</v>
      </c>
      <c r="CG749">
        <v>0.26125767827033997</v>
      </c>
      <c r="CH749">
        <v>0.3208240270614624</v>
      </c>
      <c r="CI749">
        <v>0.28228726983070374</v>
      </c>
      <c r="CJ749">
        <v>0.27449992299079895</v>
      </c>
      <c r="CK749">
        <v>0.14701689779758453</v>
      </c>
      <c r="CL749">
        <v>0.26795610785484314</v>
      </c>
      <c r="CM749">
        <v>0.25080445408821106</v>
      </c>
      <c r="CN749">
        <v>0.24174463748931885</v>
      </c>
      <c r="CO749">
        <v>0.22155888378620148</v>
      </c>
      <c r="CP749">
        <v>0.21083061397075653</v>
      </c>
      <c r="CQ749">
        <v>0.22426560521125793</v>
      </c>
      <c r="CR749">
        <v>0.30173829197883606</v>
      </c>
      <c r="CS749">
        <v>0.24887008965015411</v>
      </c>
      <c r="CT749">
        <v>0.25429096817970276</v>
      </c>
      <c r="CU749">
        <v>0.29532834887504578</v>
      </c>
      <c r="CV749">
        <v>0.32893389463424683</v>
      </c>
      <c r="CW749">
        <v>0.35460463166236877</v>
      </c>
      <c r="CX749">
        <v>0.37389180064201355</v>
      </c>
      <c r="CY749">
        <v>0.33360388875007629</v>
      </c>
      <c r="CZ749">
        <v>0.29205930233001709</v>
      </c>
    </row>
    <row r="750" spans="1:104" x14ac:dyDescent="0.25">
      <c r="A750" t="s">
        <v>872</v>
      </c>
      <c r="B750" t="s">
        <v>169</v>
      </c>
      <c r="C750" t="s">
        <v>27</v>
      </c>
      <c r="D750" t="s">
        <v>183</v>
      </c>
      <c r="E750" t="s">
        <v>183</v>
      </c>
      <c r="F750">
        <v>2018</v>
      </c>
      <c r="G750" t="s">
        <v>177</v>
      </c>
      <c r="H750">
        <v>8</v>
      </c>
      <c r="I750">
        <v>28.396568298339844</v>
      </c>
      <c r="J750">
        <v>27.389280319213867</v>
      </c>
      <c r="K750">
        <v>26.744264602661133</v>
      </c>
      <c r="L750">
        <v>26.620857238769531</v>
      </c>
      <c r="M750">
        <v>27.677282333374023</v>
      </c>
      <c r="N750">
        <v>30.456890106201172</v>
      </c>
      <c r="O750">
        <v>34.056789398193359</v>
      </c>
      <c r="P750">
        <v>37.877906799316406</v>
      </c>
      <c r="Q750">
        <v>41.82366943359375</v>
      </c>
      <c r="R750">
        <v>45.009635925292969</v>
      </c>
      <c r="S750">
        <v>47.638957977294922</v>
      </c>
      <c r="T750">
        <v>48.987575531005859</v>
      </c>
      <c r="U750">
        <v>49.645835876464844</v>
      </c>
      <c r="V750">
        <v>50.064929962158203</v>
      </c>
      <c r="W750">
        <v>49.878288269042969</v>
      </c>
      <c r="X750">
        <v>48.832115173339844</v>
      </c>
      <c r="Y750">
        <v>47.070194244384766</v>
      </c>
      <c r="Z750">
        <v>44.550941467285156</v>
      </c>
      <c r="AA750">
        <v>41.203659057617188</v>
      </c>
      <c r="AB750">
        <v>39.712699890136719</v>
      </c>
      <c r="AC750">
        <v>38.584331512451172</v>
      </c>
      <c r="AD750">
        <v>36.078922271728516</v>
      </c>
      <c r="AE750">
        <v>33.157688140869141</v>
      </c>
      <c r="AF750">
        <v>30.705978393554687</v>
      </c>
      <c r="AG750">
        <v>-1.6284431330859661E-3</v>
      </c>
      <c r="AH750">
        <v>4.5929018408060074E-2</v>
      </c>
      <c r="AI750">
        <v>2.4812536314129829E-2</v>
      </c>
      <c r="AJ750">
        <v>5.2587676793336868E-2</v>
      </c>
      <c r="AK750">
        <v>9.0726353228092194E-3</v>
      </c>
      <c r="AL750">
        <v>3.284071758389473E-2</v>
      </c>
      <c r="AM750">
        <v>-0.12574639916419983</v>
      </c>
      <c r="AN750">
        <v>1.3682950288057327E-2</v>
      </c>
      <c r="AO750">
        <v>0.11150536686182022</v>
      </c>
      <c r="AP750">
        <v>0.15307126939296722</v>
      </c>
      <c r="AQ750">
        <v>0.42694848775863647</v>
      </c>
      <c r="AR750">
        <v>1.7597407102584839</v>
      </c>
      <c r="AS750">
        <v>1.7799444198608398</v>
      </c>
      <c r="AT750">
        <v>1.6743615865707397</v>
      </c>
      <c r="AU750">
        <v>1.6150234937667847</v>
      </c>
      <c r="AV750">
        <v>1.6461682319641113</v>
      </c>
      <c r="AW750">
        <v>1.6374342441558838</v>
      </c>
      <c r="AX750">
        <v>1.4489138126373291</v>
      </c>
      <c r="AY750">
        <v>0.49390909075737</v>
      </c>
      <c r="AZ750">
        <v>0.32048708200454712</v>
      </c>
      <c r="BA750">
        <v>0.23445159196853638</v>
      </c>
      <c r="BB750">
        <v>0.16152982413768768</v>
      </c>
      <c r="BC750">
        <v>0.17144182324409485</v>
      </c>
      <c r="BD750">
        <v>0.17499056458473206</v>
      </c>
      <c r="BE750">
        <v>69.851722717285156</v>
      </c>
      <c r="BF750">
        <v>69.089622497558594</v>
      </c>
      <c r="BG750">
        <v>68.112022399902344</v>
      </c>
      <c r="BH750">
        <v>66.418037414550781</v>
      </c>
      <c r="BI750">
        <v>67.588722229003906</v>
      </c>
      <c r="BJ750">
        <v>67.338722229003906</v>
      </c>
      <c r="BK750">
        <v>67.599929809570313</v>
      </c>
      <c r="BL750">
        <v>69.510307312011719</v>
      </c>
      <c r="BM750">
        <v>75.150070190429688</v>
      </c>
      <c r="BN750">
        <v>81.480911254882813</v>
      </c>
      <c r="BO750">
        <v>86.16436767578125</v>
      </c>
      <c r="BP750">
        <v>88.152046203613281</v>
      </c>
      <c r="BQ750">
        <v>89.846031188964844</v>
      </c>
      <c r="BR750">
        <v>89.073623657226563</v>
      </c>
      <c r="BS750">
        <v>87.424453735351563</v>
      </c>
      <c r="BT750">
        <v>88.379417419433594</v>
      </c>
      <c r="BU750">
        <v>87.675125122070312</v>
      </c>
      <c r="BV750">
        <v>86.219039916992188</v>
      </c>
      <c r="BW750">
        <v>82.560005187988281</v>
      </c>
      <c r="BX750">
        <v>78.876319885253906</v>
      </c>
      <c r="BY750">
        <v>75.694656372070313</v>
      </c>
      <c r="BZ750">
        <v>73.977149963378906</v>
      </c>
      <c r="CA750">
        <v>72.510978698730469</v>
      </c>
      <c r="CB750">
        <v>71.556686401367188</v>
      </c>
      <c r="CC750">
        <v>0.24481584131717682</v>
      </c>
      <c r="CD750">
        <v>0.19583868980407715</v>
      </c>
      <c r="CE750">
        <v>0.16411907970905304</v>
      </c>
      <c r="CF750">
        <v>0.21488019824028015</v>
      </c>
      <c r="CG750">
        <v>0.2638583779335022</v>
      </c>
      <c r="CH750">
        <v>0.32651552557945251</v>
      </c>
      <c r="CI750">
        <v>0.28798261284828186</v>
      </c>
      <c r="CJ750">
        <v>0.27880406379699707</v>
      </c>
      <c r="CK750">
        <v>0.15140078961849213</v>
      </c>
      <c r="CL750">
        <v>0.27898919582366943</v>
      </c>
      <c r="CM750">
        <v>0.26420876383781433</v>
      </c>
      <c r="CN750">
        <v>0.25655904412269592</v>
      </c>
      <c r="CO750">
        <v>0.23570926487445831</v>
      </c>
      <c r="CP750">
        <v>0.22410564124584198</v>
      </c>
      <c r="CQ750">
        <v>0.23828965425491333</v>
      </c>
      <c r="CR750">
        <v>0.3177051842212677</v>
      </c>
      <c r="CS750">
        <v>0.25975245237350464</v>
      </c>
      <c r="CT750">
        <v>0.26645171642303467</v>
      </c>
      <c r="CU750">
        <v>0.30879226326942444</v>
      </c>
      <c r="CV750">
        <v>0.34509503841400146</v>
      </c>
      <c r="CW750">
        <v>0.36655399203300476</v>
      </c>
      <c r="CX750">
        <v>0.38385415077209473</v>
      </c>
      <c r="CY750">
        <v>0.34135252237319946</v>
      </c>
      <c r="CZ750">
        <v>0.29813840985298157</v>
      </c>
    </row>
    <row r="751" spans="1:104" x14ac:dyDescent="0.25">
      <c r="A751" t="s">
        <v>873</v>
      </c>
      <c r="B751" t="s">
        <v>169</v>
      </c>
      <c r="C751" t="s">
        <v>27</v>
      </c>
      <c r="D751" t="s">
        <v>183</v>
      </c>
      <c r="E751" t="s">
        <v>183</v>
      </c>
      <c r="F751">
        <v>2018</v>
      </c>
      <c r="G751" t="s">
        <v>178</v>
      </c>
      <c r="H751">
        <v>9</v>
      </c>
      <c r="I751">
        <v>28.437366485595703</v>
      </c>
      <c r="J751">
        <v>27.486970901489258</v>
      </c>
      <c r="K751">
        <v>26.873336791992188</v>
      </c>
      <c r="L751">
        <v>26.815414428710938</v>
      </c>
      <c r="M751">
        <v>27.986013412475586</v>
      </c>
      <c r="N751">
        <v>30.868461608886719</v>
      </c>
      <c r="O751">
        <v>35.096282958984375</v>
      </c>
      <c r="P751">
        <v>38.765865325927734</v>
      </c>
      <c r="Q751">
        <v>43.164207458496094</v>
      </c>
      <c r="R751">
        <v>46.644508361816406</v>
      </c>
      <c r="S751">
        <v>49.169803619384766</v>
      </c>
      <c r="T751">
        <v>50.535560607910156</v>
      </c>
      <c r="U751">
        <v>51.142826080322266</v>
      </c>
      <c r="V751">
        <v>51.568977355957031</v>
      </c>
      <c r="W751">
        <v>51.275402069091797</v>
      </c>
      <c r="X751">
        <v>49.795875549316406</v>
      </c>
      <c r="Y751">
        <v>47.485530853271484</v>
      </c>
      <c r="Z751">
        <v>44.718959808349609</v>
      </c>
      <c r="AA751">
        <v>41.645736694335938</v>
      </c>
      <c r="AB751">
        <v>40.866031646728516</v>
      </c>
      <c r="AC751">
        <v>38.825851440429687</v>
      </c>
      <c r="AD751">
        <v>36.085067749023438</v>
      </c>
      <c r="AE751">
        <v>33.024188995361328</v>
      </c>
      <c r="AF751">
        <v>30.584304809570313</v>
      </c>
      <c r="AG751">
        <v>-6.1552156694233418E-4</v>
      </c>
      <c r="AH751">
        <v>4.5101441442966461E-2</v>
      </c>
      <c r="AI751">
        <v>2.5478173047304153E-2</v>
      </c>
      <c r="AJ751">
        <v>5.341072753071785E-2</v>
      </c>
      <c r="AK751">
        <v>1.1902187950909138E-2</v>
      </c>
      <c r="AL751">
        <v>3.8640320301055908E-2</v>
      </c>
      <c r="AM751">
        <v>-0.12245453894138336</v>
      </c>
      <c r="AN751">
        <v>2.2984759882092476E-2</v>
      </c>
      <c r="AO751">
        <v>0.12248814851045609</v>
      </c>
      <c r="AP751">
        <v>0.16251935064792633</v>
      </c>
      <c r="AQ751">
        <v>0.44589099287986755</v>
      </c>
      <c r="AR751">
        <v>1.8293291330337524</v>
      </c>
      <c r="AS751">
        <v>1.8491431474685669</v>
      </c>
      <c r="AT751">
        <v>1.7368991374969482</v>
      </c>
      <c r="AU751">
        <v>1.6709871292114258</v>
      </c>
      <c r="AV751">
        <v>1.6915197372436523</v>
      </c>
      <c r="AW751">
        <v>1.661839485168457</v>
      </c>
      <c r="AX751">
        <v>1.4680708646774292</v>
      </c>
      <c r="AY751">
        <v>0.51127791404724121</v>
      </c>
      <c r="AZ751">
        <v>0.33451500535011292</v>
      </c>
      <c r="BA751">
        <v>0.23967795073986053</v>
      </c>
      <c r="BB751">
        <v>0.16520431637763977</v>
      </c>
      <c r="BC751">
        <v>0.17359758913516998</v>
      </c>
      <c r="BD751">
        <v>0.17580713331699371</v>
      </c>
      <c r="BE751">
        <v>69.373336791992187</v>
      </c>
      <c r="BF751">
        <v>68.645767211914062</v>
      </c>
      <c r="BG751">
        <v>68.634552001953125</v>
      </c>
      <c r="BH751">
        <v>67.418190002441406</v>
      </c>
      <c r="BI751">
        <v>67.384552001953125</v>
      </c>
      <c r="BJ751">
        <v>67.362129211425781</v>
      </c>
      <c r="BK751">
        <v>68.783638000488281</v>
      </c>
      <c r="BL751">
        <v>70.011215209960938</v>
      </c>
      <c r="BM751">
        <v>73.682723999023438</v>
      </c>
      <c r="BN751">
        <v>79.05938720703125</v>
      </c>
      <c r="BO751">
        <v>86.562705993652344</v>
      </c>
      <c r="BP751">
        <v>89.678153991699219</v>
      </c>
      <c r="BQ751">
        <v>91.439361572265625</v>
      </c>
      <c r="BR751">
        <v>91.49542236328125</v>
      </c>
      <c r="BS751">
        <v>92.006645202636719</v>
      </c>
      <c r="BT751">
        <v>92.256637573242188</v>
      </c>
      <c r="BU751">
        <v>90.118766784667969</v>
      </c>
      <c r="BV751">
        <v>88.857559204101563</v>
      </c>
      <c r="BW751">
        <v>87.674835205078125</v>
      </c>
      <c r="BX751">
        <v>79.671516418457031</v>
      </c>
      <c r="BY751">
        <v>76.022422790527344</v>
      </c>
      <c r="BZ751">
        <v>72.873336791992188</v>
      </c>
      <c r="CA751">
        <v>72.112129211425781</v>
      </c>
      <c r="CB751">
        <v>71.600914001464844</v>
      </c>
      <c r="CC751">
        <v>0.23959919810295105</v>
      </c>
      <c r="CD751">
        <v>0.19183175265789032</v>
      </c>
      <c r="CE751">
        <v>0.16095446050167084</v>
      </c>
      <c r="CF751">
        <v>0.21128632128238678</v>
      </c>
      <c r="CG751">
        <v>0.26140034198760986</v>
      </c>
      <c r="CH751">
        <v>0.32366114854812622</v>
      </c>
      <c r="CI751">
        <v>0.29131230711936951</v>
      </c>
      <c r="CJ751">
        <v>0.28214699029922485</v>
      </c>
      <c r="CK751">
        <v>0.15538404881954193</v>
      </c>
      <c r="CL751">
        <v>0.28912463784217834</v>
      </c>
      <c r="CM751">
        <v>0.273111492395401</v>
      </c>
      <c r="CN751">
        <v>0.26538357138633728</v>
      </c>
      <c r="CO751">
        <v>0.24345751106739044</v>
      </c>
      <c r="CP751">
        <v>0.23102644085884094</v>
      </c>
      <c r="CQ751">
        <v>0.24498923122882843</v>
      </c>
      <c r="CR751">
        <v>0.32354646921157837</v>
      </c>
      <c r="CS751">
        <v>0.26112261414527893</v>
      </c>
      <c r="CT751">
        <v>0.26689246296882629</v>
      </c>
      <c r="CU751">
        <v>0.31120175123214722</v>
      </c>
      <c r="CV751">
        <v>0.35149532556533813</v>
      </c>
      <c r="CW751">
        <v>0.36741527915000916</v>
      </c>
      <c r="CX751">
        <v>0.38181000947952271</v>
      </c>
      <c r="CY751">
        <v>0.33665984869003296</v>
      </c>
      <c r="CZ751">
        <v>0.29345613718032837</v>
      </c>
    </row>
    <row r="752" spans="1:104" x14ac:dyDescent="0.25">
      <c r="A752" t="s">
        <v>874</v>
      </c>
      <c r="B752" t="s">
        <v>169</v>
      </c>
      <c r="C752" t="s">
        <v>27</v>
      </c>
      <c r="D752" t="s">
        <v>183</v>
      </c>
      <c r="E752" t="s">
        <v>183</v>
      </c>
      <c r="F752">
        <v>2018</v>
      </c>
      <c r="G752" t="s">
        <v>179</v>
      </c>
      <c r="H752">
        <v>10</v>
      </c>
      <c r="I752">
        <v>26.259937286376953</v>
      </c>
      <c r="J752">
        <v>25.418245315551758</v>
      </c>
      <c r="K752">
        <v>24.874778747558594</v>
      </c>
      <c r="L752">
        <v>24.771883010864258</v>
      </c>
      <c r="M752">
        <v>25.713394165039063</v>
      </c>
      <c r="N752">
        <v>28.032230377197266</v>
      </c>
      <c r="O752">
        <v>31.860605239868164</v>
      </c>
      <c r="P752">
        <v>34.598686218261719</v>
      </c>
      <c r="Q752">
        <v>37.749351501464844</v>
      </c>
      <c r="R752">
        <v>40.414863586425781</v>
      </c>
      <c r="S752">
        <v>42.636314392089844</v>
      </c>
      <c r="T752">
        <v>44.063499450683594</v>
      </c>
      <c r="U752">
        <v>44.878551483154297</v>
      </c>
      <c r="V752">
        <v>45.664196014404297</v>
      </c>
      <c r="W752">
        <v>45.554153442382813</v>
      </c>
      <c r="X752">
        <v>44.333408355712891</v>
      </c>
      <c r="Y752">
        <v>42.368679046630859</v>
      </c>
      <c r="Z752">
        <v>39.869728088378906</v>
      </c>
      <c r="AA752">
        <v>38.370044708251953</v>
      </c>
      <c r="AB752">
        <v>37.036846160888672</v>
      </c>
      <c r="AC752">
        <v>35.118831634521484</v>
      </c>
      <c r="AD752">
        <v>32.758388519287109</v>
      </c>
      <c r="AE752">
        <v>30.136165618896484</v>
      </c>
      <c r="AF752">
        <v>28.010910034179688</v>
      </c>
      <c r="AG752">
        <v>-2.041076123714447E-2</v>
      </c>
      <c r="AH752">
        <v>4.3297659605741501E-2</v>
      </c>
      <c r="AI752">
        <v>2.6013196911662817E-3</v>
      </c>
      <c r="AJ752">
        <v>1.9410761073231697E-2</v>
      </c>
      <c r="AK752">
        <v>-4.6138443052768707E-2</v>
      </c>
      <c r="AL752">
        <v>-8.1066921353340149E-2</v>
      </c>
      <c r="AM752">
        <v>-0.21116840839385986</v>
      </c>
      <c r="AN752">
        <v>-0.15499138832092285</v>
      </c>
      <c r="AO752">
        <v>-3.6820352077484131E-2</v>
      </c>
      <c r="AP752">
        <v>7.9478099942207336E-2</v>
      </c>
      <c r="AQ752">
        <v>0.33225443959236145</v>
      </c>
      <c r="AR752">
        <v>1.498936653137207</v>
      </c>
      <c r="AS752">
        <v>1.4919501543045044</v>
      </c>
      <c r="AT752">
        <v>1.4136412143707275</v>
      </c>
      <c r="AU752">
        <v>1.3657698631286621</v>
      </c>
      <c r="AV752">
        <v>1.3130172491073608</v>
      </c>
      <c r="AW752">
        <v>1.2965087890625</v>
      </c>
      <c r="AX752">
        <v>1.080396294593811</v>
      </c>
      <c r="AY752">
        <v>0.23542852699756622</v>
      </c>
      <c r="AZ752">
        <v>0.16668491065502167</v>
      </c>
      <c r="BA752">
        <v>0.14152388274669647</v>
      </c>
      <c r="BB752">
        <v>7.2363287210464478E-2</v>
      </c>
      <c r="BC752">
        <v>8.1866256892681122E-2</v>
      </c>
      <c r="BD752">
        <v>0.10357309132814407</v>
      </c>
      <c r="BE752">
        <v>62.658016204833984</v>
      </c>
      <c r="BF752">
        <v>63.112224578857422</v>
      </c>
      <c r="BG752">
        <v>63.078781127929688</v>
      </c>
      <c r="BH752">
        <v>60.91766357421875</v>
      </c>
      <c r="BI752">
        <v>59.202682495117187</v>
      </c>
      <c r="BJ752">
        <v>58.941684722900391</v>
      </c>
      <c r="BK752">
        <v>58.463008880615234</v>
      </c>
      <c r="BL752">
        <v>60.340679168701172</v>
      </c>
      <c r="BM752">
        <v>63.511447906494141</v>
      </c>
      <c r="BN752">
        <v>69.137321472167969</v>
      </c>
      <c r="BO752">
        <v>72.875205993652344</v>
      </c>
      <c r="BP752">
        <v>77.310111999511719</v>
      </c>
      <c r="BQ752">
        <v>79.809440612792969</v>
      </c>
      <c r="BR752">
        <v>79.31976318359375</v>
      </c>
      <c r="BS752">
        <v>77.682891845703125</v>
      </c>
      <c r="BT752">
        <v>77.614204406738281</v>
      </c>
      <c r="BU752">
        <v>76.614433288574219</v>
      </c>
      <c r="BV752">
        <v>76.354331970214844</v>
      </c>
      <c r="BW752">
        <v>73.236984252929688</v>
      </c>
      <c r="BX752">
        <v>70.487876892089844</v>
      </c>
      <c r="BY752">
        <v>67.851226806640625</v>
      </c>
      <c r="BZ752">
        <v>67.044662475585937</v>
      </c>
      <c r="CA752">
        <v>65.384223937988281</v>
      </c>
      <c r="CB752">
        <v>64.363349914550781</v>
      </c>
      <c r="CC752">
        <v>0.25247606635093689</v>
      </c>
      <c r="CD752">
        <v>0.20206212997436523</v>
      </c>
      <c r="CE752">
        <v>0.16927240788936615</v>
      </c>
      <c r="CF752">
        <v>0.22117644548416138</v>
      </c>
      <c r="CG752">
        <v>0.27086049318313599</v>
      </c>
      <c r="CH752">
        <v>0.32884946465492249</v>
      </c>
      <c r="CI752">
        <v>0.29495918750762939</v>
      </c>
      <c r="CJ752">
        <v>0.28511819243431091</v>
      </c>
      <c r="CK752">
        <v>0.15445952117443085</v>
      </c>
      <c r="CL752">
        <v>0.28280156850814819</v>
      </c>
      <c r="CM752">
        <v>0.26672887802124023</v>
      </c>
      <c r="CN752">
        <v>0.2592894434928894</v>
      </c>
      <c r="CO752">
        <v>0.23805044591426849</v>
      </c>
      <c r="CP752">
        <v>0.22843970358371735</v>
      </c>
      <c r="CQ752">
        <v>0.24313193559646606</v>
      </c>
      <c r="CR752">
        <v>0.32253563404083252</v>
      </c>
      <c r="CS752">
        <v>0.26182469725608826</v>
      </c>
      <c r="CT752">
        <v>0.26790967583656311</v>
      </c>
      <c r="CU752">
        <v>0.31725740432739258</v>
      </c>
      <c r="CV752">
        <v>0.35368379950523376</v>
      </c>
      <c r="CW752">
        <v>0.37107938528060913</v>
      </c>
      <c r="CX752">
        <v>0.38696828484535217</v>
      </c>
      <c r="CY752">
        <v>0.34506183862686157</v>
      </c>
      <c r="CZ752">
        <v>0.30337244272232056</v>
      </c>
    </row>
    <row r="753" spans="1:104" x14ac:dyDescent="0.25">
      <c r="A753" t="s">
        <v>875</v>
      </c>
      <c r="B753" t="s">
        <v>169</v>
      </c>
      <c r="C753" t="s">
        <v>27</v>
      </c>
      <c r="D753" t="s">
        <v>183</v>
      </c>
      <c r="E753" t="s">
        <v>183</v>
      </c>
      <c r="F753">
        <v>2018</v>
      </c>
      <c r="G753" t="s">
        <v>180</v>
      </c>
      <c r="H753">
        <v>11</v>
      </c>
      <c r="I753">
        <v>24.224218368530273</v>
      </c>
      <c r="J753">
        <v>23.573492050170898</v>
      </c>
      <c r="K753">
        <v>23.192584991455078</v>
      </c>
      <c r="L753">
        <v>23.239372253417969</v>
      </c>
      <c r="M753">
        <v>24.22767448425293</v>
      </c>
      <c r="N753">
        <v>26.410346984863281</v>
      </c>
      <c r="O753">
        <v>29.295986175537109</v>
      </c>
      <c r="P753">
        <v>32.092941284179688</v>
      </c>
      <c r="Q753">
        <v>34.825325012207031</v>
      </c>
      <c r="R753">
        <v>36.81048583984375</v>
      </c>
      <c r="S753">
        <v>38.402919769287109</v>
      </c>
      <c r="T753">
        <v>39.204303741455078</v>
      </c>
      <c r="U753">
        <v>39.629711151123047</v>
      </c>
      <c r="V753">
        <v>40.06890869140625</v>
      </c>
      <c r="W753">
        <v>39.755756378173828</v>
      </c>
      <c r="X753">
        <v>38.449806213378906</v>
      </c>
      <c r="Y753">
        <v>37.152328491210938</v>
      </c>
      <c r="Z753">
        <v>36.688289642333984</v>
      </c>
      <c r="AA753">
        <v>34.555084228515625</v>
      </c>
      <c r="AB753">
        <v>32.835597991943359</v>
      </c>
      <c r="AC753">
        <v>31.408353805541992</v>
      </c>
      <c r="AD753">
        <v>29.521127700805664</v>
      </c>
      <c r="AE753">
        <v>27.354852676391602</v>
      </c>
      <c r="AF753">
        <v>25.632286071777344</v>
      </c>
      <c r="AG753">
        <v>-3.0803725123405457E-2</v>
      </c>
      <c r="AH753">
        <v>3.9787981659173965E-2</v>
      </c>
      <c r="AI753">
        <v>-1.0968132875859737E-2</v>
      </c>
      <c r="AJ753">
        <v>-1.419162261299789E-3</v>
      </c>
      <c r="AK753">
        <v>-7.862699031829834E-2</v>
      </c>
      <c r="AL753">
        <v>-0.14717188477516174</v>
      </c>
      <c r="AM753">
        <v>-0.25323468446731567</v>
      </c>
      <c r="AN753">
        <v>-0.25156408548355103</v>
      </c>
      <c r="AO753">
        <v>-0.12436439841985703</v>
      </c>
      <c r="AP753">
        <v>3.3130023628473282E-2</v>
      </c>
      <c r="AQ753">
        <v>0.26469027996063232</v>
      </c>
      <c r="AR753">
        <v>1.2793148756027222</v>
      </c>
      <c r="AS753">
        <v>1.2523356676101685</v>
      </c>
      <c r="AT753">
        <v>1.1797268390655518</v>
      </c>
      <c r="AU753">
        <v>1.1371515989303589</v>
      </c>
      <c r="AV753">
        <v>1.0396806001663208</v>
      </c>
      <c r="AW753">
        <v>1.0329434871673584</v>
      </c>
      <c r="AX753">
        <v>0.83586728572845459</v>
      </c>
      <c r="AY753">
        <v>6.8411789834499359E-2</v>
      </c>
      <c r="AZ753">
        <v>6.543201208114624E-2</v>
      </c>
      <c r="BA753">
        <v>8.0136783421039581E-2</v>
      </c>
      <c r="BB753">
        <v>1.7349185422062874E-2</v>
      </c>
      <c r="BC753">
        <v>2.5981346145272255E-2</v>
      </c>
      <c r="BD753">
        <v>5.6974899023771286E-2</v>
      </c>
      <c r="BE753">
        <v>57.646026611328125</v>
      </c>
      <c r="BF753">
        <v>56.86187744140625</v>
      </c>
      <c r="BG753">
        <v>56.338512420654297</v>
      </c>
      <c r="BH753">
        <v>55.340087890625</v>
      </c>
      <c r="BI753">
        <v>56.806838989257813</v>
      </c>
      <c r="BJ753">
        <v>56.057289123535156</v>
      </c>
      <c r="BK753">
        <v>56.545829772949219</v>
      </c>
      <c r="BL753">
        <v>56.784595489501953</v>
      </c>
      <c r="BM753">
        <v>61.216304779052734</v>
      </c>
      <c r="BN753">
        <v>65.9197998046875</v>
      </c>
      <c r="BO753">
        <v>70.114311218261719</v>
      </c>
      <c r="BP753">
        <v>71.352622985839844</v>
      </c>
      <c r="BQ753">
        <v>71.866554260253906</v>
      </c>
      <c r="BR753">
        <v>70.432151794433594</v>
      </c>
      <c r="BS753">
        <v>69.464057922363281</v>
      </c>
      <c r="BT753">
        <v>70.225738525390625</v>
      </c>
      <c r="BU753">
        <v>68.522018432617188</v>
      </c>
      <c r="BV753">
        <v>65.783470153808594</v>
      </c>
      <c r="BW753">
        <v>64.261909484863281</v>
      </c>
      <c r="BX753">
        <v>63.772239685058594</v>
      </c>
      <c r="BY753">
        <v>62.772689819335938</v>
      </c>
      <c r="BZ753">
        <v>61.524261474609375</v>
      </c>
      <c r="CA753">
        <v>61.273365020751953</v>
      </c>
      <c r="CB753">
        <v>59.545379638671875</v>
      </c>
      <c r="CC753">
        <v>0.25463074445724487</v>
      </c>
      <c r="CD753">
        <v>0.20406149327754974</v>
      </c>
      <c r="CE753">
        <v>0.17172601819038391</v>
      </c>
      <c r="CF753">
        <v>0.22570577263832092</v>
      </c>
      <c r="CG753">
        <v>0.27788877487182617</v>
      </c>
      <c r="CH753">
        <v>0.33530306816101074</v>
      </c>
      <c r="CI753">
        <v>0.29706469178199768</v>
      </c>
      <c r="CJ753">
        <v>0.28988334536552429</v>
      </c>
      <c r="CK753">
        <v>0.15646949410438538</v>
      </c>
      <c r="CL753">
        <v>0.28548726439476013</v>
      </c>
      <c r="CM753">
        <v>0.26814389228820801</v>
      </c>
      <c r="CN753">
        <v>0.25844034552574158</v>
      </c>
      <c r="CO753">
        <v>0.23700505495071411</v>
      </c>
      <c r="CP753">
        <v>0.22677996754646301</v>
      </c>
      <c r="CQ753">
        <v>0.2410227507352829</v>
      </c>
      <c r="CR753">
        <v>0.31903228163719177</v>
      </c>
      <c r="CS753">
        <v>0.25982362031936646</v>
      </c>
      <c r="CT753">
        <v>0.26913639903068542</v>
      </c>
      <c r="CU753">
        <v>0.31228178739547729</v>
      </c>
      <c r="CV753">
        <v>0.34508952498435974</v>
      </c>
      <c r="CW753">
        <v>0.36710193753242493</v>
      </c>
      <c r="CX753">
        <v>0.38619068264961243</v>
      </c>
      <c r="CY753">
        <v>0.3448893129825592</v>
      </c>
      <c r="CZ753">
        <v>0.30454793572425842</v>
      </c>
    </row>
    <row r="754" spans="1:104" x14ac:dyDescent="0.25">
      <c r="A754" t="s">
        <v>876</v>
      </c>
      <c r="B754" t="s">
        <v>169</v>
      </c>
      <c r="C754" t="s">
        <v>27</v>
      </c>
      <c r="D754" t="s">
        <v>183</v>
      </c>
      <c r="E754" t="s">
        <v>183</v>
      </c>
      <c r="F754">
        <v>2018</v>
      </c>
      <c r="G754" t="s">
        <v>181</v>
      </c>
      <c r="H754">
        <v>12</v>
      </c>
      <c r="I754">
        <v>23.233919143676758</v>
      </c>
      <c r="J754">
        <v>22.679210662841797</v>
      </c>
      <c r="K754">
        <v>22.391199111938477</v>
      </c>
      <c r="L754">
        <v>22.442291259765625</v>
      </c>
      <c r="M754">
        <v>23.409782409667969</v>
      </c>
      <c r="N754">
        <v>25.595821380615234</v>
      </c>
      <c r="O754">
        <v>28.526573181152344</v>
      </c>
      <c r="P754">
        <v>31.129730224609375</v>
      </c>
      <c r="Q754">
        <v>33.331600189208984</v>
      </c>
      <c r="R754">
        <v>34.522701263427734</v>
      </c>
      <c r="S754">
        <v>35.256938934326172</v>
      </c>
      <c r="T754">
        <v>35.452800750732422</v>
      </c>
      <c r="U754">
        <v>35.412803649902344</v>
      </c>
      <c r="V754">
        <v>35.487289428710937</v>
      </c>
      <c r="W754">
        <v>35.113033294677734</v>
      </c>
      <c r="X754">
        <v>34.101398468017578</v>
      </c>
      <c r="Y754">
        <v>33.430721282958984</v>
      </c>
      <c r="Z754">
        <v>33.771358489990234</v>
      </c>
      <c r="AA754">
        <v>32.397495269775391</v>
      </c>
      <c r="AB754">
        <v>30.95268440246582</v>
      </c>
      <c r="AC754">
        <v>29.685009002685547</v>
      </c>
      <c r="AD754">
        <v>28.087026596069336</v>
      </c>
      <c r="AE754">
        <v>26.130802154541016</v>
      </c>
      <c r="AF754">
        <v>24.530792236328125</v>
      </c>
      <c r="AG754">
        <v>-4.2562410235404968E-2</v>
      </c>
      <c r="AH754">
        <v>3.7667412310838699E-2</v>
      </c>
      <c r="AI754">
        <v>-2.548365481197834E-2</v>
      </c>
      <c r="AJ754">
        <v>-2.3169178515672684E-2</v>
      </c>
      <c r="AK754">
        <v>-0.11414790153503418</v>
      </c>
      <c r="AL754">
        <v>-0.22020511329174042</v>
      </c>
      <c r="AM754">
        <v>-0.31017431616783142</v>
      </c>
      <c r="AN754">
        <v>-0.35986325144767761</v>
      </c>
      <c r="AO754">
        <v>-0.21677710115909576</v>
      </c>
      <c r="AP754">
        <v>-1.3009728863835335E-2</v>
      </c>
      <c r="AQ754">
        <v>0.19638063013553619</v>
      </c>
      <c r="AR754">
        <v>1.0646772384643555</v>
      </c>
      <c r="AS754">
        <v>1.0110554695129395</v>
      </c>
      <c r="AT754">
        <v>0.94210422039031982</v>
      </c>
      <c r="AU754">
        <v>0.90738201141357422</v>
      </c>
      <c r="AV754">
        <v>0.780842125415802</v>
      </c>
      <c r="AW754">
        <v>0.79043000936508179</v>
      </c>
      <c r="AX754">
        <v>0.60022586584091187</v>
      </c>
      <c r="AY754">
        <v>-9.3621842563152313E-2</v>
      </c>
      <c r="AZ754">
        <v>-3.0413400381803513E-2</v>
      </c>
      <c r="BA754">
        <v>2.2594697773456573E-2</v>
      </c>
      <c r="BB754">
        <v>-3.7718653678894043E-2</v>
      </c>
      <c r="BC754">
        <v>-2.9732812196016312E-2</v>
      </c>
      <c r="BD754">
        <v>1.1618176475167274E-2</v>
      </c>
      <c r="BE754">
        <v>51.189777374267578</v>
      </c>
      <c r="BF754">
        <v>51.419315338134766</v>
      </c>
      <c r="BG754">
        <v>49.713161468505859</v>
      </c>
      <c r="BH754">
        <v>49.735870361328125</v>
      </c>
      <c r="BI754">
        <v>49.668415069580078</v>
      </c>
      <c r="BJ754">
        <v>48.431007385253906</v>
      </c>
      <c r="BK754">
        <v>47.702365875244141</v>
      </c>
      <c r="BL754">
        <v>47.452365875244141</v>
      </c>
      <c r="BM754">
        <v>54.499774932861328</v>
      </c>
      <c r="BN754">
        <v>58.419948577880859</v>
      </c>
      <c r="BO754">
        <v>61.660736083984375</v>
      </c>
      <c r="BP754">
        <v>63.930744171142578</v>
      </c>
      <c r="BQ754">
        <v>64.523384094238281</v>
      </c>
      <c r="BR754">
        <v>65.434341430664063</v>
      </c>
      <c r="BS754">
        <v>62.978412628173828</v>
      </c>
      <c r="BT754">
        <v>61.533725738525391</v>
      </c>
      <c r="BU754">
        <v>60.089042663574219</v>
      </c>
      <c r="BV754">
        <v>55.95281982421875</v>
      </c>
      <c r="BW754">
        <v>51.348072052001953</v>
      </c>
      <c r="BX754">
        <v>48.416877746582031</v>
      </c>
      <c r="BY754">
        <v>47.383373260498047</v>
      </c>
      <c r="BZ754">
        <v>44.972415924072266</v>
      </c>
      <c r="CA754">
        <v>45.383827209472656</v>
      </c>
      <c r="CB754">
        <v>44.859539031982422</v>
      </c>
      <c r="CC754">
        <v>0.2723630964756012</v>
      </c>
      <c r="CD754">
        <v>0.2190353125333786</v>
      </c>
      <c r="CE754">
        <v>0.18502052128314972</v>
      </c>
      <c r="CF754">
        <v>0.24231243133544922</v>
      </c>
      <c r="CG754">
        <v>0.29778063297271729</v>
      </c>
      <c r="CH754">
        <v>0.36010017991065979</v>
      </c>
      <c r="CI754">
        <v>0.32241812348365784</v>
      </c>
      <c r="CJ754">
        <v>0.31141617894172668</v>
      </c>
      <c r="CK754">
        <v>0.16607995331287384</v>
      </c>
      <c r="CL754">
        <v>0.29774430394172668</v>
      </c>
      <c r="CM754">
        <v>0.27366352081298828</v>
      </c>
      <c r="CN754">
        <v>0.26032844185829163</v>
      </c>
      <c r="CO754">
        <v>0.23599500954151154</v>
      </c>
      <c r="CP754">
        <v>0.22371137142181396</v>
      </c>
      <c r="CQ754">
        <v>0.23743444681167603</v>
      </c>
      <c r="CR754">
        <v>0.31718540191650391</v>
      </c>
      <c r="CS754">
        <v>0.26390069723129272</v>
      </c>
      <c r="CT754">
        <v>0.28009864687919617</v>
      </c>
      <c r="CU754">
        <v>0.32995140552520752</v>
      </c>
      <c r="CV754">
        <v>0.36686882376670837</v>
      </c>
      <c r="CW754">
        <v>0.39006388187408447</v>
      </c>
      <c r="CX754">
        <v>0.41303557157516479</v>
      </c>
      <c r="CY754">
        <v>0.36928272247314453</v>
      </c>
      <c r="CZ754">
        <v>0.32460352778434753</v>
      </c>
    </row>
    <row r="755" spans="1:104" x14ac:dyDescent="0.25">
      <c r="A755" t="s">
        <v>877</v>
      </c>
      <c r="B755" t="s">
        <v>169</v>
      </c>
      <c r="C755" t="s">
        <v>27</v>
      </c>
      <c r="D755" t="s">
        <v>183</v>
      </c>
      <c r="E755" t="s">
        <v>183</v>
      </c>
      <c r="F755">
        <v>2018</v>
      </c>
      <c r="G755" t="s">
        <v>182</v>
      </c>
      <c r="H755">
        <v>8</v>
      </c>
      <c r="I755">
        <v>27.854898452758789</v>
      </c>
      <c r="J755">
        <v>26.889022827148438</v>
      </c>
      <c r="K755">
        <v>26.268213272094727</v>
      </c>
      <c r="L755">
        <v>26.154579162597656</v>
      </c>
      <c r="M755">
        <v>27.176027297973633</v>
      </c>
      <c r="N755">
        <v>29.867927551269531</v>
      </c>
      <c r="O755">
        <v>33.384525299072266</v>
      </c>
      <c r="P755">
        <v>36.973899841308594</v>
      </c>
      <c r="Q755">
        <v>40.533760070800781</v>
      </c>
      <c r="R755">
        <v>43.316211700439453</v>
      </c>
      <c r="S755">
        <v>45.588645935058594</v>
      </c>
      <c r="T755">
        <v>46.751033782958984</v>
      </c>
      <c r="U755">
        <v>47.3734130859375</v>
      </c>
      <c r="V755">
        <v>47.840747833251953</v>
      </c>
      <c r="W755">
        <v>47.739463806152344</v>
      </c>
      <c r="X755">
        <v>46.794761657714844</v>
      </c>
      <c r="Y755">
        <v>45.206874847412109</v>
      </c>
      <c r="Z755">
        <v>42.854072570800781</v>
      </c>
      <c r="AA755">
        <v>39.802085876464844</v>
      </c>
      <c r="AB755">
        <v>38.437580108642578</v>
      </c>
      <c r="AC755">
        <v>37.45916748046875</v>
      </c>
      <c r="AD755">
        <v>35.108509063720703</v>
      </c>
      <c r="AE755">
        <v>32.312915802001953</v>
      </c>
      <c r="AF755">
        <v>29.955757141113281</v>
      </c>
      <c r="AG755">
        <v>-8.8100163266062737E-3</v>
      </c>
      <c r="AH755">
        <v>4.5075599104166031E-2</v>
      </c>
      <c r="AI755">
        <v>1.6408635303378105E-2</v>
      </c>
      <c r="AJ755">
        <v>4.0120653808116913E-2</v>
      </c>
      <c r="AK755">
        <v>-1.2073907069861889E-2</v>
      </c>
      <c r="AL755">
        <v>-1.1306049302220345E-2</v>
      </c>
      <c r="AM755">
        <v>-0.15902328491210938</v>
      </c>
      <c r="AN755">
        <v>-5.1072064787149429E-2</v>
      </c>
      <c r="AO755">
        <v>5.4494224488735199E-2</v>
      </c>
      <c r="AP755">
        <v>0.12374646961688995</v>
      </c>
      <c r="AQ755">
        <v>0.38530510663986206</v>
      </c>
      <c r="AR755">
        <v>1.6354396343231201</v>
      </c>
      <c r="AS755">
        <v>1.6435003280639648</v>
      </c>
      <c r="AT755">
        <v>1.5475417375564575</v>
      </c>
      <c r="AU755">
        <v>1.4958808422088623</v>
      </c>
      <c r="AV755">
        <v>1.4995297193527222</v>
      </c>
      <c r="AW755">
        <v>1.4954087734222412</v>
      </c>
      <c r="AX755">
        <v>1.3015429973602295</v>
      </c>
      <c r="AY755">
        <v>0.39133733510971069</v>
      </c>
      <c r="AZ755">
        <v>0.26004639267921448</v>
      </c>
      <c r="BA755">
        <v>0.19898664951324463</v>
      </c>
      <c r="BB755">
        <v>0.12783733010292053</v>
      </c>
      <c r="BC755">
        <v>0.13762518763542175</v>
      </c>
      <c r="BD755">
        <v>0.14801640808582306</v>
      </c>
      <c r="BE755">
        <v>66.990333557128906</v>
      </c>
      <c r="BF755">
        <v>66.430465698242188</v>
      </c>
      <c r="BG755">
        <v>65.882247924804687</v>
      </c>
      <c r="BH755">
        <v>65.322097778320313</v>
      </c>
      <c r="BI755">
        <v>65.313697814941406</v>
      </c>
      <c r="BJ755">
        <v>65.353118896484375</v>
      </c>
      <c r="BK755">
        <v>66.664268493652344</v>
      </c>
      <c r="BL755">
        <v>68.474739074707031</v>
      </c>
      <c r="BM755">
        <v>72.27154541015625</v>
      </c>
      <c r="BN755">
        <v>76.798355102539062</v>
      </c>
      <c r="BO755">
        <v>81.319618225097656</v>
      </c>
      <c r="BP755">
        <v>83.093467712402344</v>
      </c>
      <c r="BQ755">
        <v>84.757827758789063</v>
      </c>
      <c r="BR755">
        <v>84.840164184570313</v>
      </c>
      <c r="BS755">
        <v>84.100425720214844</v>
      </c>
      <c r="BT755">
        <v>84.461082458496094</v>
      </c>
      <c r="BU755">
        <v>83.566207885742187</v>
      </c>
      <c r="BV755">
        <v>82.747489929199219</v>
      </c>
      <c r="BW755">
        <v>79.660987854003906</v>
      </c>
      <c r="BX755">
        <v>75.39599609375</v>
      </c>
      <c r="BY755">
        <v>72.318435668945313</v>
      </c>
      <c r="BZ755">
        <v>70.664436340332031</v>
      </c>
      <c r="CA755">
        <v>69.675750732421875</v>
      </c>
      <c r="CB755">
        <v>68.82623291015625</v>
      </c>
      <c r="CC755">
        <v>0.24614140391349792</v>
      </c>
      <c r="CD755">
        <v>0.19702592492103577</v>
      </c>
      <c r="CE755">
        <v>0.16513513028621674</v>
      </c>
      <c r="CF755">
        <v>0.2162921130657196</v>
      </c>
      <c r="CG755">
        <v>0.26515528559684753</v>
      </c>
      <c r="CH755">
        <v>0.32748487591743469</v>
      </c>
      <c r="CI755">
        <v>0.28903543949127197</v>
      </c>
      <c r="CJ755">
        <v>0.27944442629814148</v>
      </c>
      <c r="CK755">
        <v>0.15083922445774078</v>
      </c>
      <c r="CL755">
        <v>0.27566969394683838</v>
      </c>
      <c r="CM755">
        <v>0.2593054473400116</v>
      </c>
      <c r="CN755">
        <v>0.25102350115776062</v>
      </c>
      <c r="CO755">
        <v>0.23043987154960632</v>
      </c>
      <c r="CP755">
        <v>0.21943961083889008</v>
      </c>
      <c r="CQ755">
        <v>0.23377229273319244</v>
      </c>
      <c r="CR755">
        <v>0.31208810210227966</v>
      </c>
      <c r="CS755">
        <v>0.25585946440696716</v>
      </c>
      <c r="CT755">
        <v>0.26290556788444519</v>
      </c>
      <c r="CU755">
        <v>0.30612266063690186</v>
      </c>
      <c r="CV755">
        <v>0.34302979707717896</v>
      </c>
      <c r="CW755">
        <v>0.36553305387496948</v>
      </c>
      <c r="CX755">
        <v>0.38378033041954041</v>
      </c>
      <c r="CY755">
        <v>0.34144103527069092</v>
      </c>
      <c r="CZ755">
        <v>0.29830664396286011</v>
      </c>
    </row>
    <row r="756" spans="1:104" x14ac:dyDescent="0.25">
      <c r="A756" t="s">
        <v>878</v>
      </c>
      <c r="B756" t="s">
        <v>169</v>
      </c>
      <c r="C756" t="s">
        <v>27</v>
      </c>
      <c r="D756" t="s">
        <v>183</v>
      </c>
      <c r="E756" t="s">
        <v>183</v>
      </c>
      <c r="F756">
        <v>2019</v>
      </c>
      <c r="G756" t="s">
        <v>170</v>
      </c>
      <c r="H756">
        <v>1</v>
      </c>
      <c r="I756">
        <v>22.696298599243164</v>
      </c>
      <c r="J756">
        <v>22.136602401733398</v>
      </c>
      <c r="K756">
        <v>21.952358245849609</v>
      </c>
      <c r="L756">
        <v>22.098121643066406</v>
      </c>
      <c r="M756">
        <v>23.227899551391602</v>
      </c>
      <c r="N756">
        <v>25.610031127929687</v>
      </c>
      <c r="O756">
        <v>29.417852401733398</v>
      </c>
      <c r="P756">
        <v>32.062728881835937</v>
      </c>
      <c r="Q756">
        <v>33.692966461181641</v>
      </c>
      <c r="R756">
        <v>34.036251068115234</v>
      </c>
      <c r="S756">
        <v>34.079547882080078</v>
      </c>
      <c r="T756">
        <v>33.686622619628906</v>
      </c>
      <c r="U756">
        <v>33.2825927734375</v>
      </c>
      <c r="V756">
        <v>33.017353057861328</v>
      </c>
      <c r="W756">
        <v>32.463611602783203</v>
      </c>
      <c r="X756">
        <v>31.676084518432617</v>
      </c>
      <c r="Y756">
        <v>31.296457290649414</v>
      </c>
      <c r="Z756">
        <v>32.131351470947266</v>
      </c>
      <c r="AA756">
        <v>31.430858612060547</v>
      </c>
      <c r="AB756">
        <v>30.150722503662109</v>
      </c>
      <c r="AC756">
        <v>29.002231597900391</v>
      </c>
      <c r="AD756">
        <v>27.527217864990234</v>
      </c>
      <c r="AE756">
        <v>25.668092727661133</v>
      </c>
      <c r="AF756">
        <v>24.182609558105469</v>
      </c>
      <c r="AG756">
        <v>-5.0867386162281036E-2</v>
      </c>
      <c r="AH756">
        <v>3.6304306238889694E-2</v>
      </c>
      <c r="AI756">
        <v>-3.5468947142362595E-2</v>
      </c>
      <c r="AJ756">
        <v>-3.8275115191936493E-2</v>
      </c>
      <c r="AK756">
        <v>-0.14136601984500885</v>
      </c>
      <c r="AL756">
        <v>-0.27897968888282776</v>
      </c>
      <c r="AM756">
        <v>-0.36506977677345276</v>
      </c>
      <c r="AN756">
        <v>-0.45726695656776428</v>
      </c>
      <c r="AO756">
        <v>-0.29212102293968201</v>
      </c>
      <c r="AP756">
        <v>-4.4790860265493393E-2</v>
      </c>
      <c r="AQ756">
        <v>0.16344790160655975</v>
      </c>
      <c r="AR756">
        <v>0.97545969486236572</v>
      </c>
      <c r="AS756">
        <v>0.90624421834945679</v>
      </c>
      <c r="AT756">
        <v>0.83553403615951538</v>
      </c>
      <c r="AU756">
        <v>0.79886823892593384</v>
      </c>
      <c r="AV756">
        <v>0.64514297246932983</v>
      </c>
      <c r="AW756">
        <v>0.65477126836776733</v>
      </c>
      <c r="AX756">
        <v>0.45438411831855774</v>
      </c>
      <c r="AY756">
        <v>-0.20489048957824707</v>
      </c>
      <c r="AZ756">
        <v>-9.5744326710700989E-2</v>
      </c>
      <c r="BA756">
        <v>-1.5852784737944603E-2</v>
      </c>
      <c r="BB756">
        <v>-7.5815126299858093E-2</v>
      </c>
      <c r="BC756">
        <v>-6.8461231887340546E-2</v>
      </c>
      <c r="BD756">
        <v>-1.9066045060753822E-2</v>
      </c>
      <c r="BE756">
        <v>47.258159637451172</v>
      </c>
      <c r="BF756">
        <v>47.246906280517578</v>
      </c>
      <c r="BG756">
        <v>46.713142395019531</v>
      </c>
      <c r="BH756">
        <v>46.201889038085938</v>
      </c>
      <c r="BI756">
        <v>44.996910095214844</v>
      </c>
      <c r="BJ756">
        <v>44.952117919921875</v>
      </c>
      <c r="BK756">
        <v>44.657325744628906</v>
      </c>
      <c r="BL756">
        <v>43.702342987060547</v>
      </c>
      <c r="BM756">
        <v>46.852180480957031</v>
      </c>
      <c r="BN756">
        <v>51.762153625488281</v>
      </c>
      <c r="BO756">
        <v>54.4783935546875</v>
      </c>
      <c r="BP756">
        <v>56.488746643066406</v>
      </c>
      <c r="BQ756">
        <v>57.033760070800781</v>
      </c>
      <c r="BR756">
        <v>58.954986572265625</v>
      </c>
      <c r="BS756">
        <v>58.238746643066406</v>
      </c>
      <c r="BT756">
        <v>58.272281646728516</v>
      </c>
      <c r="BU756">
        <v>56.340705871582031</v>
      </c>
      <c r="BV756">
        <v>52.691089630126953</v>
      </c>
      <c r="BW756">
        <v>49.792369842529297</v>
      </c>
      <c r="BX756">
        <v>47.143653869628906</v>
      </c>
      <c r="BY756">
        <v>46.861019134521484</v>
      </c>
      <c r="BZ756">
        <v>47.30474853515625</v>
      </c>
      <c r="CA756">
        <v>46.303848266601563</v>
      </c>
      <c r="CB756">
        <v>45.531341552734375</v>
      </c>
      <c r="CC756">
        <v>0.28982102870941162</v>
      </c>
      <c r="CD756">
        <v>0.23209948837757111</v>
      </c>
      <c r="CE756">
        <v>0.19696098566055298</v>
      </c>
      <c r="CF756">
        <v>0.25929990410804749</v>
      </c>
      <c r="CG756">
        <v>0.32221969962120056</v>
      </c>
      <c r="CH756">
        <v>0.39444312453269958</v>
      </c>
      <c r="CI756">
        <v>0.35913744568824768</v>
      </c>
      <c r="CJ756">
        <v>0.34806379675865173</v>
      </c>
      <c r="CK756">
        <v>0.18326114118099213</v>
      </c>
      <c r="CL756">
        <v>0.32441338896751404</v>
      </c>
      <c r="CM756">
        <v>0.29735252261161804</v>
      </c>
      <c r="CN756">
        <v>0.27964186668395996</v>
      </c>
      <c r="CO756">
        <v>0.25292029976844788</v>
      </c>
      <c r="CP756">
        <v>0.23817802965641022</v>
      </c>
      <c r="CQ756">
        <v>0.25066772103309631</v>
      </c>
      <c r="CR756">
        <v>0.33554854989051819</v>
      </c>
      <c r="CS756">
        <v>0.27871313691139221</v>
      </c>
      <c r="CT756">
        <v>0.29623562097549438</v>
      </c>
      <c r="CU756">
        <v>0.35375112295150757</v>
      </c>
      <c r="CV756">
        <v>0.39271315932273865</v>
      </c>
      <c r="CW756">
        <v>0.41787385940551758</v>
      </c>
      <c r="CX756">
        <v>0.44279876351356506</v>
      </c>
      <c r="CY756">
        <v>0.39763456583023071</v>
      </c>
      <c r="CZ756">
        <v>0.35025519132614136</v>
      </c>
    </row>
    <row r="757" spans="1:104" x14ac:dyDescent="0.25">
      <c r="A757" t="s">
        <v>879</v>
      </c>
      <c r="B757" t="s">
        <v>169</v>
      </c>
      <c r="C757" t="s">
        <v>27</v>
      </c>
      <c r="D757" t="s">
        <v>183</v>
      </c>
      <c r="E757" t="s">
        <v>183</v>
      </c>
      <c r="F757">
        <v>2019</v>
      </c>
      <c r="G757" t="s">
        <v>171</v>
      </c>
      <c r="H757">
        <v>2</v>
      </c>
      <c r="I757">
        <v>23.321088790893555</v>
      </c>
      <c r="J757">
        <v>22.676342010498047</v>
      </c>
      <c r="K757">
        <v>22.402561187744141</v>
      </c>
      <c r="L757">
        <v>22.519294738769531</v>
      </c>
      <c r="M757">
        <v>23.537755966186523</v>
      </c>
      <c r="N757">
        <v>25.872341156005859</v>
      </c>
      <c r="O757">
        <v>29.396451950073242</v>
      </c>
      <c r="P757">
        <v>31.804508209228516</v>
      </c>
      <c r="Q757">
        <v>33.753589630126953</v>
      </c>
      <c r="R757">
        <v>34.687957763671875</v>
      </c>
      <c r="S757">
        <v>35.417060852050781</v>
      </c>
      <c r="T757">
        <v>35.560722351074219</v>
      </c>
      <c r="U757">
        <v>35.623378753662109</v>
      </c>
      <c r="V757">
        <v>35.702754974365234</v>
      </c>
      <c r="W757">
        <v>35.377170562744141</v>
      </c>
      <c r="X757">
        <v>34.382846832275391</v>
      </c>
      <c r="Y757">
        <v>33.341300964355469</v>
      </c>
      <c r="Z757">
        <v>33.355449676513672</v>
      </c>
      <c r="AA757">
        <v>33.044681549072266</v>
      </c>
      <c r="AB757">
        <v>31.571178436279297</v>
      </c>
      <c r="AC757">
        <v>30.280733108520508</v>
      </c>
      <c r="AD757">
        <v>28.536725997924805</v>
      </c>
      <c r="AE757">
        <v>26.424362182617187</v>
      </c>
      <c r="AF757">
        <v>24.794870376586914</v>
      </c>
      <c r="AG757">
        <v>-4.6605240553617477E-2</v>
      </c>
      <c r="AH757">
        <v>3.7346120923757553E-2</v>
      </c>
      <c r="AI757">
        <v>-2.9819043353199959E-2</v>
      </c>
      <c r="AJ757">
        <v>-2.9786169528961182E-2</v>
      </c>
      <c r="AK757">
        <v>-0.12648893892765045</v>
      </c>
      <c r="AL757">
        <v>-0.24731363356113434</v>
      </c>
      <c r="AM757">
        <v>-0.33870020508766174</v>
      </c>
      <c r="AN757">
        <v>-0.40239128470420837</v>
      </c>
      <c r="AO757">
        <v>-0.24902926385402679</v>
      </c>
      <c r="AP757">
        <v>-2.6314390823245049E-2</v>
      </c>
      <c r="AQ757">
        <v>0.1849130243062973</v>
      </c>
      <c r="AR757">
        <v>1.0464520454406738</v>
      </c>
      <c r="AS757">
        <v>0.99301636219024658</v>
      </c>
      <c r="AT757">
        <v>0.92393761873245239</v>
      </c>
      <c r="AU757">
        <v>0.88940238952636719</v>
      </c>
      <c r="AV757">
        <v>0.74449849128723145</v>
      </c>
      <c r="AW757">
        <v>0.74304360151290894</v>
      </c>
      <c r="AX757">
        <v>0.543193519115448</v>
      </c>
      <c r="AY757">
        <v>-0.14432738721370697</v>
      </c>
      <c r="AZ757">
        <v>-5.9453066438436508E-2</v>
      </c>
      <c r="BA757">
        <v>6.5939305350184441E-3</v>
      </c>
      <c r="BB757">
        <v>-5.4780621081590652E-2</v>
      </c>
      <c r="BC757">
        <v>-4.6609017997980118E-2</v>
      </c>
      <c r="BD757">
        <v>-1.247453736141324E-3</v>
      </c>
      <c r="BE757">
        <v>48.997371673583984</v>
      </c>
      <c r="BF757">
        <v>50.430912017822266</v>
      </c>
      <c r="BG757">
        <v>50.863323211669922</v>
      </c>
      <c r="BH757">
        <v>50.623687744140625</v>
      </c>
      <c r="BI757">
        <v>49.645313262939453</v>
      </c>
      <c r="BJ757">
        <v>48.895313262939453</v>
      </c>
      <c r="BK757">
        <v>49.157478332519531</v>
      </c>
      <c r="BL757">
        <v>50.123687744140625</v>
      </c>
      <c r="BM757">
        <v>52.316234588623047</v>
      </c>
      <c r="BN757">
        <v>54.545509338378906</v>
      </c>
      <c r="BO757">
        <v>56.51239013671875</v>
      </c>
      <c r="BP757">
        <v>57.761264801025391</v>
      </c>
      <c r="BQ757">
        <v>59.717109680175781</v>
      </c>
      <c r="BR757">
        <v>60.693447113037109</v>
      </c>
      <c r="BS757">
        <v>60.474994659423828</v>
      </c>
      <c r="BT757">
        <v>58.544830322265625</v>
      </c>
      <c r="BU757">
        <v>57.057449340820313</v>
      </c>
      <c r="BV757">
        <v>55.068264007568359</v>
      </c>
      <c r="BW757">
        <v>53.634727478027344</v>
      </c>
      <c r="BX757">
        <v>52.878868103027344</v>
      </c>
      <c r="BY757">
        <v>51.418972015380859</v>
      </c>
      <c r="BZ757">
        <v>50.486331939697266</v>
      </c>
      <c r="CA757">
        <v>49.964931488037109</v>
      </c>
      <c r="CB757">
        <v>50.418972015380859</v>
      </c>
      <c r="CC757">
        <v>0.28270968794822693</v>
      </c>
      <c r="CD757">
        <v>0.2258828729391098</v>
      </c>
      <c r="CE757">
        <v>0.19064493477344513</v>
      </c>
      <c r="CF757">
        <v>0.25141429901123047</v>
      </c>
      <c r="CG757">
        <v>0.31004762649536133</v>
      </c>
      <c r="CH757">
        <v>0.37812677025794983</v>
      </c>
      <c r="CI757">
        <v>0.3432137668132782</v>
      </c>
      <c r="CJ757">
        <v>0.32822051644325256</v>
      </c>
      <c r="CK757">
        <v>0.17378382384777069</v>
      </c>
      <c r="CL757">
        <v>0.309388667345047</v>
      </c>
      <c r="CM757">
        <v>0.28677213191986084</v>
      </c>
      <c r="CN757">
        <v>0.27251160144805908</v>
      </c>
      <c r="CO757">
        <v>0.24880702793598175</v>
      </c>
      <c r="CP757">
        <v>0.235634446144104</v>
      </c>
      <c r="CQ757">
        <v>0.24958509206771851</v>
      </c>
      <c r="CR757">
        <v>0.33170288801193237</v>
      </c>
      <c r="CS757">
        <v>0.27158445119857788</v>
      </c>
      <c r="CT757">
        <v>0.28930568695068359</v>
      </c>
      <c r="CU757">
        <v>0.34914669394493103</v>
      </c>
      <c r="CV757">
        <v>0.38751047849655151</v>
      </c>
      <c r="CW757">
        <v>0.41167616844177246</v>
      </c>
      <c r="CX757">
        <v>0.43342536687850952</v>
      </c>
      <c r="CY757">
        <v>0.38608777523040771</v>
      </c>
      <c r="CZ757">
        <v>0.33976653218269348</v>
      </c>
    </row>
    <row r="758" spans="1:104" x14ac:dyDescent="0.25">
      <c r="A758" t="s">
        <v>880</v>
      </c>
      <c r="B758" t="s">
        <v>169</v>
      </c>
      <c r="C758" t="s">
        <v>27</v>
      </c>
      <c r="D758" t="s">
        <v>183</v>
      </c>
      <c r="E758" t="s">
        <v>183</v>
      </c>
      <c r="F758">
        <v>2019</v>
      </c>
      <c r="G758" t="s">
        <v>172</v>
      </c>
      <c r="H758">
        <v>3</v>
      </c>
      <c r="I758">
        <v>23.693618774414063</v>
      </c>
      <c r="J758">
        <v>22.977710723876953</v>
      </c>
      <c r="K758">
        <v>22.613609313964844</v>
      </c>
      <c r="L758">
        <v>22.591882705688477</v>
      </c>
      <c r="M758">
        <v>23.42491340637207</v>
      </c>
      <c r="N758">
        <v>25.681379318237305</v>
      </c>
      <c r="O758">
        <v>29.330684661865234</v>
      </c>
      <c r="P758">
        <v>31.709009170532227</v>
      </c>
      <c r="Q758">
        <v>33.494144439697266</v>
      </c>
      <c r="R758">
        <v>34.395168304443359</v>
      </c>
      <c r="S758">
        <v>35.182926177978516</v>
      </c>
      <c r="T758">
        <v>35.311313629150391</v>
      </c>
      <c r="U758">
        <v>35.369716644287109</v>
      </c>
      <c r="V758">
        <v>35.576301574707031</v>
      </c>
      <c r="W758">
        <v>35.424240112304687</v>
      </c>
      <c r="X758">
        <v>34.7542724609375</v>
      </c>
      <c r="Y758">
        <v>33.855968475341797</v>
      </c>
      <c r="Z758">
        <v>33.072071075439453</v>
      </c>
      <c r="AA758">
        <v>32.452014923095703</v>
      </c>
      <c r="AB758">
        <v>32.271091461181641</v>
      </c>
      <c r="AC758">
        <v>31.082315444946289</v>
      </c>
      <c r="AD758">
        <v>29.343099594116211</v>
      </c>
      <c r="AE758">
        <v>27.105739593505859</v>
      </c>
      <c r="AF758">
        <v>25.345829010009766</v>
      </c>
      <c r="AG758">
        <v>-4.7041896730661392E-2</v>
      </c>
      <c r="AH758">
        <v>3.7634190171957016E-2</v>
      </c>
      <c r="AI758">
        <v>-3.0175695195794106E-2</v>
      </c>
      <c r="AJ758">
        <v>-2.9974492266774178E-2</v>
      </c>
      <c r="AK758">
        <v>-0.12497919052839279</v>
      </c>
      <c r="AL758">
        <v>-0.24481183290481567</v>
      </c>
      <c r="AM758">
        <v>-0.33616271615028381</v>
      </c>
      <c r="AN758">
        <v>-0.40008145570755005</v>
      </c>
      <c r="AO758">
        <v>-0.24708996713161469</v>
      </c>
      <c r="AP758">
        <v>-2.6520360261201859E-2</v>
      </c>
      <c r="AQ758">
        <v>0.18242384493350983</v>
      </c>
      <c r="AR758">
        <v>1.03419029712677</v>
      </c>
      <c r="AS758">
        <v>0.98064947128295898</v>
      </c>
      <c r="AT758">
        <v>0.91572964191436768</v>
      </c>
      <c r="AU758">
        <v>0.88582855463027954</v>
      </c>
      <c r="AV758">
        <v>0.74652445316314697</v>
      </c>
      <c r="AW758">
        <v>0.74807560443878174</v>
      </c>
      <c r="AX758">
        <v>0.53614449501037598</v>
      </c>
      <c r="AY758">
        <v>-0.14425674080848694</v>
      </c>
      <c r="AZ758">
        <v>-6.144082173705101E-2</v>
      </c>
      <c r="BA758">
        <v>6.0613048262894154E-3</v>
      </c>
      <c r="BB758">
        <v>-5.6643016636371613E-2</v>
      </c>
      <c r="BC758">
        <v>-4.8004191368818283E-2</v>
      </c>
      <c r="BD758">
        <v>-1.7757097957655787E-3</v>
      </c>
      <c r="BE758">
        <v>46.8709716796875</v>
      </c>
      <c r="BF758">
        <v>48.510471343994141</v>
      </c>
      <c r="BG758">
        <v>48.724613189697266</v>
      </c>
      <c r="BH758">
        <v>49.681537628173828</v>
      </c>
      <c r="BI758">
        <v>48.453414916992188</v>
      </c>
      <c r="BJ758">
        <v>48.225967407226563</v>
      </c>
      <c r="BK758">
        <v>48.429958343505859</v>
      </c>
      <c r="BL758">
        <v>48.919586181640625</v>
      </c>
      <c r="BM758">
        <v>52.316753387451172</v>
      </c>
      <c r="BN758">
        <v>53.830509185791016</v>
      </c>
      <c r="BO758">
        <v>56.532924652099609</v>
      </c>
      <c r="BP758">
        <v>57.567428588867188</v>
      </c>
      <c r="BQ758">
        <v>59.033378601074219</v>
      </c>
      <c r="BR758">
        <v>60.044425964355469</v>
      </c>
      <c r="BS758">
        <v>59.544425964355469</v>
      </c>
      <c r="BT758">
        <v>59.043300628662109</v>
      </c>
      <c r="BU758">
        <v>58.056831359863281</v>
      </c>
      <c r="BV758">
        <v>56.828479766845703</v>
      </c>
      <c r="BW758">
        <v>52.497840881347656</v>
      </c>
      <c r="BX758">
        <v>51.030765533447266</v>
      </c>
      <c r="BY758">
        <v>49.827899932861328</v>
      </c>
      <c r="BZ758">
        <v>48.84954833984375</v>
      </c>
      <c r="CA758">
        <v>48.349773406982422</v>
      </c>
      <c r="CB758">
        <v>48.304897308349609</v>
      </c>
      <c r="CC758">
        <v>0.28480762243270874</v>
      </c>
      <c r="CD758">
        <v>0.22797752916812897</v>
      </c>
      <c r="CE758">
        <v>0.19206537306308746</v>
      </c>
      <c r="CF758">
        <v>0.25118246674537659</v>
      </c>
      <c r="CG758">
        <v>0.30565965175628662</v>
      </c>
      <c r="CH758">
        <v>0.37339642643928528</v>
      </c>
      <c r="CI758">
        <v>0.34032973647117615</v>
      </c>
      <c r="CJ758">
        <v>0.32564055919647217</v>
      </c>
      <c r="CK758">
        <v>0.17185761034488678</v>
      </c>
      <c r="CL758">
        <v>0.30619987845420837</v>
      </c>
      <c r="CM758">
        <v>0.28413107991218567</v>
      </c>
      <c r="CN758">
        <v>0.26950690150260925</v>
      </c>
      <c r="CO758">
        <v>0.24586711823940277</v>
      </c>
      <c r="CP758">
        <v>0.23364663124084473</v>
      </c>
      <c r="CQ758">
        <v>0.24866735935211182</v>
      </c>
      <c r="CR758">
        <v>0.33241757750511169</v>
      </c>
      <c r="CS758">
        <v>0.27323409914970398</v>
      </c>
      <c r="CT758">
        <v>0.28676164150238037</v>
      </c>
      <c r="CU758">
        <v>0.34490412473678589</v>
      </c>
      <c r="CV758">
        <v>0.39364901185035706</v>
      </c>
      <c r="CW758">
        <v>0.41990283131599426</v>
      </c>
      <c r="CX758">
        <v>0.44352930784225464</v>
      </c>
      <c r="CY758">
        <v>0.39272013306617737</v>
      </c>
      <c r="CZ758">
        <v>0.34407135844230652</v>
      </c>
    </row>
    <row r="759" spans="1:104" x14ac:dyDescent="0.25">
      <c r="A759" t="s">
        <v>881</v>
      </c>
      <c r="B759" t="s">
        <v>169</v>
      </c>
      <c r="C759" t="s">
        <v>27</v>
      </c>
      <c r="D759" t="s">
        <v>183</v>
      </c>
      <c r="E759" t="s">
        <v>183</v>
      </c>
      <c r="F759">
        <v>2019</v>
      </c>
      <c r="G759" t="s">
        <v>173</v>
      </c>
      <c r="H759">
        <v>4</v>
      </c>
      <c r="I759">
        <v>24.6968994140625</v>
      </c>
      <c r="J759">
        <v>23.833053588867188</v>
      </c>
      <c r="K759">
        <v>23.347043991088867</v>
      </c>
      <c r="L759">
        <v>23.23029899597168</v>
      </c>
      <c r="M759">
        <v>24.016653060913086</v>
      </c>
      <c r="N759">
        <v>26.21795654296875</v>
      </c>
      <c r="O759">
        <v>29.296073913574219</v>
      </c>
      <c r="P759">
        <v>31.938936233520508</v>
      </c>
      <c r="Q759">
        <v>34.7979736328125</v>
      </c>
      <c r="R759">
        <v>36.955940246582031</v>
      </c>
      <c r="S759">
        <v>38.658771514892578</v>
      </c>
      <c r="T759">
        <v>39.575836181640625</v>
      </c>
      <c r="U759">
        <v>40.091861724853516</v>
      </c>
      <c r="V759">
        <v>40.620365142822266</v>
      </c>
      <c r="W759">
        <v>40.470016479492188</v>
      </c>
      <c r="X759">
        <v>39.490959167480469</v>
      </c>
      <c r="Y759">
        <v>37.968986511230469</v>
      </c>
      <c r="Z759">
        <v>36.049293518066406</v>
      </c>
      <c r="AA759">
        <v>33.90313720703125</v>
      </c>
      <c r="AB759">
        <v>33.816368103027344</v>
      </c>
      <c r="AC759">
        <v>32.962333679199219</v>
      </c>
      <c r="AD759">
        <v>31.002828598022461</v>
      </c>
      <c r="AE759">
        <v>28.511558532714844</v>
      </c>
      <c r="AF759">
        <v>26.486173629760742</v>
      </c>
      <c r="AG759">
        <v>-2.8301216661930084E-2</v>
      </c>
      <c r="AH759">
        <v>3.9846766740083694E-2</v>
      </c>
      <c r="AI759">
        <v>-7.9493587836623192E-3</v>
      </c>
      <c r="AJ759">
        <v>2.9410542920231819E-3</v>
      </c>
      <c r="AK759">
        <v>-6.9122768938541412E-2</v>
      </c>
      <c r="AL759">
        <v>-0.1295141875743866</v>
      </c>
      <c r="AM759">
        <v>-0.2389654815196991</v>
      </c>
      <c r="AN759">
        <v>-0.22432070970535278</v>
      </c>
      <c r="AO759">
        <v>-0.10240862518548965</v>
      </c>
      <c r="AP759">
        <v>4.1441295295953751E-2</v>
      </c>
      <c r="AQ759">
        <v>0.26855555176734924</v>
      </c>
      <c r="AR759">
        <v>1.2831206321716309</v>
      </c>
      <c r="AS759">
        <v>1.2613122463226318</v>
      </c>
      <c r="AT759">
        <v>1.1898436546325684</v>
      </c>
      <c r="AU759">
        <v>1.1466615200042725</v>
      </c>
      <c r="AV759">
        <v>1.065921425819397</v>
      </c>
      <c r="AW759">
        <v>1.0546995401382446</v>
      </c>
      <c r="AX759">
        <v>0.84929275512695313</v>
      </c>
      <c r="AY759">
        <v>9.8357625305652618E-2</v>
      </c>
      <c r="AZ759">
        <v>8.5206978023052216E-2</v>
      </c>
      <c r="BA759">
        <v>9.3290485441684723E-2</v>
      </c>
      <c r="BB759">
        <v>2.9262127354741096E-2</v>
      </c>
      <c r="BC759">
        <v>3.8016919046640396E-2</v>
      </c>
      <c r="BD759">
        <v>6.6923201084136963E-2</v>
      </c>
      <c r="BE759">
        <v>57.964000701904297</v>
      </c>
      <c r="BF759">
        <v>58.384540557861328</v>
      </c>
      <c r="BG759">
        <v>57.670433044433594</v>
      </c>
      <c r="BH759">
        <v>57.612419128417969</v>
      </c>
      <c r="BI759">
        <v>57.375736236572266</v>
      </c>
      <c r="BJ759">
        <v>57.567722320556641</v>
      </c>
      <c r="BK759">
        <v>58.283863067626953</v>
      </c>
      <c r="BL759">
        <v>62.841754913330078</v>
      </c>
      <c r="BM759">
        <v>67.728889465332031</v>
      </c>
      <c r="BN759">
        <v>66.865463256835938</v>
      </c>
      <c r="BO759">
        <v>69.328887939453125</v>
      </c>
      <c r="BP759">
        <v>71.558578491210937</v>
      </c>
      <c r="BQ759">
        <v>72.363426208496094</v>
      </c>
      <c r="BR759">
        <v>71.422798156738281</v>
      </c>
      <c r="BS759">
        <v>71.352821350097656</v>
      </c>
      <c r="BT759">
        <v>70.681373596191406</v>
      </c>
      <c r="BU759">
        <v>69.215461730957031</v>
      </c>
      <c r="BV759">
        <v>68.237129211425781</v>
      </c>
      <c r="BW759">
        <v>67.034309387207031</v>
      </c>
      <c r="BX759">
        <v>64.101577758789063</v>
      </c>
      <c r="BY759">
        <v>61.83013916015625</v>
      </c>
      <c r="BZ759">
        <v>61.524375915527344</v>
      </c>
      <c r="CA759">
        <v>60.067722320556641</v>
      </c>
      <c r="CB759">
        <v>58.577423095703125</v>
      </c>
      <c r="CC759">
        <v>0.25087994337081909</v>
      </c>
      <c r="CD759">
        <v>0.19978553056716919</v>
      </c>
      <c r="CE759">
        <v>0.167805016040802</v>
      </c>
      <c r="CF759">
        <v>0.21879827976226807</v>
      </c>
      <c r="CG759">
        <v>0.26594877243041992</v>
      </c>
      <c r="CH759">
        <v>0.32421594858169556</v>
      </c>
      <c r="CI759">
        <v>0.28943938016891479</v>
      </c>
      <c r="CJ759">
        <v>0.27983921766281128</v>
      </c>
      <c r="CK759">
        <v>0.15066634118556976</v>
      </c>
      <c r="CL759">
        <v>0.27457258105278015</v>
      </c>
      <c r="CM759">
        <v>0.25736004114151001</v>
      </c>
      <c r="CN759">
        <v>0.24838560819625854</v>
      </c>
      <c r="CO759">
        <v>0.22782911360263824</v>
      </c>
      <c r="CP759">
        <v>0.21795368194580078</v>
      </c>
      <c r="CQ759">
        <v>0.23107118904590607</v>
      </c>
      <c r="CR759">
        <v>0.30659353733062744</v>
      </c>
      <c r="CS759">
        <v>0.24901171028614044</v>
      </c>
      <c r="CT759">
        <v>0.25557112693786621</v>
      </c>
      <c r="CU759">
        <v>0.29866158962249756</v>
      </c>
      <c r="CV759">
        <v>0.34200048446655273</v>
      </c>
      <c r="CW759">
        <v>0.36874070763587952</v>
      </c>
      <c r="CX759">
        <v>0.39097103476524353</v>
      </c>
      <c r="CY759">
        <v>0.34723904728889465</v>
      </c>
      <c r="CZ759">
        <v>0.30436819791793823</v>
      </c>
    </row>
    <row r="760" spans="1:104" x14ac:dyDescent="0.25">
      <c r="A760" t="s">
        <v>882</v>
      </c>
      <c r="B760" t="s">
        <v>169</v>
      </c>
      <c r="C760" t="s">
        <v>27</v>
      </c>
      <c r="D760" t="s">
        <v>183</v>
      </c>
      <c r="E760" t="s">
        <v>183</v>
      </c>
      <c r="F760">
        <v>2019</v>
      </c>
      <c r="G760" t="s">
        <v>174</v>
      </c>
      <c r="H760">
        <v>5</v>
      </c>
      <c r="I760">
        <v>24.497701644897461</v>
      </c>
      <c r="J760">
        <v>23.73997688293457</v>
      </c>
      <c r="K760">
        <v>23.27284049987793</v>
      </c>
      <c r="L760">
        <v>23.210453033447266</v>
      </c>
      <c r="M760">
        <v>24.062278747558594</v>
      </c>
      <c r="N760">
        <v>26.237754821777344</v>
      </c>
      <c r="O760">
        <v>29.045692443847656</v>
      </c>
      <c r="P760">
        <v>32.349571228027344</v>
      </c>
      <c r="Q760">
        <v>35.413875579833984</v>
      </c>
      <c r="R760">
        <v>37.31939697265625</v>
      </c>
      <c r="S760">
        <v>38.677330017089844</v>
      </c>
      <c r="T760">
        <v>39.428153991699219</v>
      </c>
      <c r="U760">
        <v>39.777198791503906</v>
      </c>
      <c r="V760">
        <v>40.128665924072266</v>
      </c>
      <c r="W760">
        <v>39.870658874511719</v>
      </c>
      <c r="X760">
        <v>38.781562805175781</v>
      </c>
      <c r="Y760">
        <v>37.239265441894531</v>
      </c>
      <c r="Z760">
        <v>35.314304351806641</v>
      </c>
      <c r="AA760">
        <v>33.261219024658203</v>
      </c>
      <c r="AB760">
        <v>32.906085968017578</v>
      </c>
      <c r="AC760">
        <v>32.663169860839844</v>
      </c>
      <c r="AD760">
        <v>30.663625717163086</v>
      </c>
      <c r="AE760">
        <v>28.27142333984375</v>
      </c>
      <c r="AF760">
        <v>26.276012420654297</v>
      </c>
      <c r="AG760">
        <v>-2.7389418333768845E-2</v>
      </c>
      <c r="AH760">
        <v>3.9735440164804459E-2</v>
      </c>
      <c r="AI760">
        <v>-7.2092898190021515E-3</v>
      </c>
      <c r="AJ760">
        <v>3.986261785030365E-3</v>
      </c>
      <c r="AK760">
        <v>-6.7824073135852814E-2</v>
      </c>
      <c r="AL760">
        <v>-0.12680430710315704</v>
      </c>
      <c r="AM760">
        <v>-0.23640254139900208</v>
      </c>
      <c r="AN760">
        <v>-0.2230437695980072</v>
      </c>
      <c r="AO760">
        <v>-0.10083620250225067</v>
      </c>
      <c r="AP760">
        <v>4.4792883098125458E-2</v>
      </c>
      <c r="AQ760">
        <v>0.27598831057548523</v>
      </c>
      <c r="AR760">
        <v>1.3015501499176025</v>
      </c>
      <c r="AS760">
        <v>1.2738758325576782</v>
      </c>
      <c r="AT760">
        <v>1.1934823989868164</v>
      </c>
      <c r="AU760">
        <v>1.1476935148239136</v>
      </c>
      <c r="AV760">
        <v>1.0673762559890747</v>
      </c>
      <c r="AW760">
        <v>1.0564132928848267</v>
      </c>
      <c r="AX760">
        <v>0.85254520177841187</v>
      </c>
      <c r="AY760">
        <v>0.10650224238634109</v>
      </c>
      <c r="AZ760">
        <v>8.9905828237533569E-2</v>
      </c>
      <c r="BA760">
        <v>9.6464335918426514E-2</v>
      </c>
      <c r="BB760">
        <v>3.1809020787477493E-2</v>
      </c>
      <c r="BC760">
        <v>4.06067855656147E-2</v>
      </c>
      <c r="BD760">
        <v>6.8640574812889099E-2</v>
      </c>
      <c r="BE760">
        <v>59.124729156494141</v>
      </c>
      <c r="BF760">
        <v>59.580669403076172</v>
      </c>
      <c r="BG760">
        <v>59.808071136474609</v>
      </c>
      <c r="BH760">
        <v>59.819370269775391</v>
      </c>
      <c r="BI760">
        <v>59.817337036132812</v>
      </c>
      <c r="BJ760">
        <v>60.045871734619141</v>
      </c>
      <c r="BK760">
        <v>60.783439636230469</v>
      </c>
      <c r="BL760">
        <v>61.022144317626953</v>
      </c>
      <c r="BM760">
        <v>64.171142578125</v>
      </c>
      <c r="BN760">
        <v>66.160293579101563</v>
      </c>
      <c r="BO760">
        <v>70.274490356445313</v>
      </c>
      <c r="BP760">
        <v>72.465744018554688</v>
      </c>
      <c r="BQ760">
        <v>72.502349853515625</v>
      </c>
      <c r="BR760">
        <v>72.978851318359375</v>
      </c>
      <c r="BS760">
        <v>72.694282531738281</v>
      </c>
      <c r="BT760">
        <v>72.024040222167969</v>
      </c>
      <c r="BU760">
        <v>70.329627990722656</v>
      </c>
      <c r="BV760">
        <v>67.647636413574219</v>
      </c>
      <c r="BW760">
        <v>64.477180480957031</v>
      </c>
      <c r="BX760">
        <v>61.555583953857422</v>
      </c>
      <c r="BY760">
        <v>60.79473876953125</v>
      </c>
      <c r="BZ760">
        <v>60.090835571289062</v>
      </c>
      <c r="CA760">
        <v>60.102134704589844</v>
      </c>
      <c r="CB760">
        <v>60.089931488037109</v>
      </c>
      <c r="CC760">
        <v>0.24721492826938629</v>
      </c>
      <c r="CD760">
        <v>0.19817602634429932</v>
      </c>
      <c r="CE760">
        <v>0.1663767546415329</v>
      </c>
      <c r="CF760">
        <v>0.21826809644699097</v>
      </c>
      <c r="CG760">
        <v>0.26677805185317993</v>
      </c>
      <c r="CH760">
        <v>0.32534387707710266</v>
      </c>
      <c r="CI760">
        <v>0.2886790931224823</v>
      </c>
      <c r="CJ760">
        <v>0.28403013944625854</v>
      </c>
      <c r="CK760">
        <v>0.15478843450546265</v>
      </c>
      <c r="CL760">
        <v>0.28095161914825439</v>
      </c>
      <c r="CM760">
        <v>0.26107889413833618</v>
      </c>
      <c r="CN760">
        <v>0.25125333666801453</v>
      </c>
      <c r="CO760">
        <v>0.22924149036407471</v>
      </c>
      <c r="CP760">
        <v>0.21767041087150574</v>
      </c>
      <c r="CQ760">
        <v>0.23041911423206329</v>
      </c>
      <c r="CR760">
        <v>0.30542358756065369</v>
      </c>
      <c r="CS760">
        <v>0.24821318686008453</v>
      </c>
      <c r="CT760">
        <v>0.25511303544044495</v>
      </c>
      <c r="CU760">
        <v>0.29897207021713257</v>
      </c>
      <c r="CV760">
        <v>0.34099739789962769</v>
      </c>
      <c r="CW760">
        <v>0.36897552013397217</v>
      </c>
      <c r="CX760">
        <v>0.38721996545791626</v>
      </c>
      <c r="CY760">
        <v>0.34466823935508728</v>
      </c>
      <c r="CZ760">
        <v>0.30124509334564209</v>
      </c>
    </row>
    <row r="761" spans="1:104" x14ac:dyDescent="0.25">
      <c r="A761" t="s">
        <v>883</v>
      </c>
      <c r="B761" t="s">
        <v>169</v>
      </c>
      <c r="C761" t="s">
        <v>27</v>
      </c>
      <c r="D761" t="s">
        <v>183</v>
      </c>
      <c r="E761" t="s">
        <v>183</v>
      </c>
      <c r="F761">
        <v>2019</v>
      </c>
      <c r="G761" t="s">
        <v>175</v>
      </c>
      <c r="H761">
        <v>6</v>
      </c>
      <c r="I761">
        <v>26.057455062866211</v>
      </c>
      <c r="J761">
        <v>25.182430267333984</v>
      </c>
      <c r="K761">
        <v>24.636409759521484</v>
      </c>
      <c r="L761">
        <v>24.507040023803711</v>
      </c>
      <c r="M761">
        <v>25.401010513305664</v>
      </c>
      <c r="N761">
        <v>27.5643310546875</v>
      </c>
      <c r="O761">
        <v>30.442216873168945</v>
      </c>
      <c r="P761">
        <v>34.053848266601563</v>
      </c>
      <c r="Q761">
        <v>37.347515106201172</v>
      </c>
      <c r="R761">
        <v>39.973842620849609</v>
      </c>
      <c r="S761">
        <v>42.040439605712891</v>
      </c>
      <c r="T761">
        <v>43.112735748291016</v>
      </c>
      <c r="U761">
        <v>43.47467041015625</v>
      </c>
      <c r="V761">
        <v>43.704959869384766</v>
      </c>
      <c r="W761">
        <v>43.404335021972656</v>
      </c>
      <c r="X761">
        <v>42.370254516601563</v>
      </c>
      <c r="Y761">
        <v>40.940582275390625</v>
      </c>
      <c r="Z761">
        <v>38.878322601318359</v>
      </c>
      <c r="AA761">
        <v>36.412635803222656</v>
      </c>
      <c r="AB761">
        <v>35.062492370605469</v>
      </c>
      <c r="AC761">
        <v>34.687908172607422</v>
      </c>
      <c r="AD761">
        <v>32.691368103027344</v>
      </c>
      <c r="AE761">
        <v>30.184755325317383</v>
      </c>
      <c r="AF761">
        <v>27.983465194702148</v>
      </c>
      <c r="AG761">
        <v>-1.9166799262166023E-2</v>
      </c>
      <c r="AH761">
        <v>4.2671352624893188E-2</v>
      </c>
      <c r="AI761">
        <v>3.6543086171150208E-3</v>
      </c>
      <c r="AJ761">
        <v>2.0707093179225922E-2</v>
      </c>
      <c r="AK761">
        <v>-4.2538680136203766E-2</v>
      </c>
      <c r="AL761">
        <v>-7.4163690209388733E-2</v>
      </c>
      <c r="AM761">
        <v>-0.2001010924577713</v>
      </c>
      <c r="AN761">
        <v>-0.14455732703208923</v>
      </c>
      <c r="AO761">
        <v>-2.9112538322806358E-2</v>
      </c>
      <c r="AP761">
        <v>8.2266516983509064E-2</v>
      </c>
      <c r="AQ761">
        <v>0.33374160528182983</v>
      </c>
      <c r="AR761">
        <v>1.4871164560317993</v>
      </c>
      <c r="AS761">
        <v>1.4716564416885376</v>
      </c>
      <c r="AT761">
        <v>1.3781561851501465</v>
      </c>
      <c r="AU761">
        <v>1.3251928091049194</v>
      </c>
      <c r="AV761">
        <v>1.281306266784668</v>
      </c>
      <c r="AW761">
        <v>1.2770087718963623</v>
      </c>
      <c r="AX761">
        <v>1.070530891418457</v>
      </c>
      <c r="AY761">
        <v>0.23897458612918854</v>
      </c>
      <c r="AZ761">
        <v>0.1679053008556366</v>
      </c>
      <c r="BA761">
        <v>0.144521564245224</v>
      </c>
      <c r="BB761">
        <v>7.6530925929546356E-2</v>
      </c>
      <c r="BC761">
        <v>8.6125724017620087E-2</v>
      </c>
      <c r="BD761">
        <v>0.1063506230711937</v>
      </c>
      <c r="BE761">
        <v>61.931850433349609</v>
      </c>
      <c r="BF761">
        <v>61.443157196044922</v>
      </c>
      <c r="BG761">
        <v>61.182075500488281</v>
      </c>
      <c r="BH761">
        <v>61.409458160400391</v>
      </c>
      <c r="BI761">
        <v>60.919857025146484</v>
      </c>
      <c r="BJ761">
        <v>61.385028839111328</v>
      </c>
      <c r="BK761">
        <v>62.795688629150391</v>
      </c>
      <c r="BL761">
        <v>65.921066284179688</v>
      </c>
      <c r="BM761">
        <v>68.625144958496094</v>
      </c>
      <c r="BN761">
        <v>73.774276733398438</v>
      </c>
      <c r="BO761">
        <v>77.467727661132813</v>
      </c>
      <c r="BP761">
        <v>77.5025634765625</v>
      </c>
      <c r="BQ761">
        <v>79.911865234375</v>
      </c>
      <c r="BR761">
        <v>78.752105712890625</v>
      </c>
      <c r="BS761">
        <v>77.275856018066406</v>
      </c>
      <c r="BT761">
        <v>76.307746887207031</v>
      </c>
      <c r="BU761">
        <v>74.376052856445313</v>
      </c>
      <c r="BV761">
        <v>72.898216247558594</v>
      </c>
      <c r="BW761">
        <v>71.442779541015625</v>
      </c>
      <c r="BX761">
        <v>69.013114929199219</v>
      </c>
      <c r="BY761">
        <v>65.352005004882813</v>
      </c>
      <c r="BZ761">
        <v>64.579841613769531</v>
      </c>
      <c r="CA761">
        <v>63.591377258300781</v>
      </c>
      <c r="CB761">
        <v>62.385704040527344</v>
      </c>
      <c r="CC761">
        <v>0.24770130217075348</v>
      </c>
      <c r="CD761">
        <v>0.19787438213825226</v>
      </c>
      <c r="CE761">
        <v>0.16609020531177521</v>
      </c>
      <c r="CF761">
        <v>0.21670430898666382</v>
      </c>
      <c r="CG761">
        <v>0.26472887396812439</v>
      </c>
      <c r="CH761">
        <v>0.32234475016593933</v>
      </c>
      <c r="CI761">
        <v>0.28438591957092285</v>
      </c>
      <c r="CJ761">
        <v>0.28028544783592224</v>
      </c>
      <c r="CK761">
        <v>0.15211200714111328</v>
      </c>
      <c r="CL761">
        <v>0.27928474545478821</v>
      </c>
      <c r="CM761">
        <v>0.26363694667816162</v>
      </c>
      <c r="CN761">
        <v>0.25547510385513306</v>
      </c>
      <c r="CO761">
        <v>0.23325066268444061</v>
      </c>
      <c r="CP761">
        <v>0.2213314026594162</v>
      </c>
      <c r="CQ761">
        <v>0.23450964689254761</v>
      </c>
      <c r="CR761">
        <v>0.31187421083450317</v>
      </c>
      <c r="CS761">
        <v>0.2552732527256012</v>
      </c>
      <c r="CT761">
        <v>0.2612539529800415</v>
      </c>
      <c r="CU761">
        <v>0.30438175797462463</v>
      </c>
      <c r="CV761">
        <v>0.33962881565093994</v>
      </c>
      <c r="CW761">
        <v>0.36622002720832825</v>
      </c>
      <c r="CX761">
        <v>0.38513913750648499</v>
      </c>
      <c r="CY761">
        <v>0.34372293949127197</v>
      </c>
      <c r="CZ761">
        <v>0.30045700073242188</v>
      </c>
    </row>
    <row r="762" spans="1:104" x14ac:dyDescent="0.25">
      <c r="A762" t="s">
        <v>884</v>
      </c>
      <c r="B762" t="s">
        <v>169</v>
      </c>
      <c r="C762" t="s">
        <v>27</v>
      </c>
      <c r="D762" t="s">
        <v>183</v>
      </c>
      <c r="E762" t="s">
        <v>183</v>
      </c>
      <c r="F762">
        <v>2019</v>
      </c>
      <c r="G762" t="s">
        <v>176</v>
      </c>
      <c r="H762">
        <v>7</v>
      </c>
      <c r="I762">
        <v>27.081172943115234</v>
      </c>
      <c r="J762">
        <v>26.202404022216797</v>
      </c>
      <c r="K762">
        <v>25.601486206054687</v>
      </c>
      <c r="L762">
        <v>25.510488510131836</v>
      </c>
      <c r="M762">
        <v>26.487409591674805</v>
      </c>
      <c r="N762">
        <v>28.956340789794922</v>
      </c>
      <c r="O762">
        <v>32.019859313964844</v>
      </c>
      <c r="P762">
        <v>35.446815490722656</v>
      </c>
      <c r="Q762">
        <v>38.425807952880859</v>
      </c>
      <c r="R762">
        <v>40.832965850830078</v>
      </c>
      <c r="S762">
        <v>42.699516296386719</v>
      </c>
      <c r="T762">
        <v>43.671421051025391</v>
      </c>
      <c r="U762">
        <v>44.214504241943359</v>
      </c>
      <c r="V762">
        <v>44.644855499267578</v>
      </c>
      <c r="W762">
        <v>44.559219360351563</v>
      </c>
      <c r="X762">
        <v>43.913192749023438</v>
      </c>
      <c r="Y762">
        <v>42.644966125488281</v>
      </c>
      <c r="Z762">
        <v>40.430568695068359</v>
      </c>
      <c r="AA762">
        <v>37.656375885009766</v>
      </c>
      <c r="AB762">
        <v>36.129928588867188</v>
      </c>
      <c r="AC762">
        <v>35.784072875976562</v>
      </c>
      <c r="AD762">
        <v>33.810680389404297</v>
      </c>
      <c r="AE762">
        <v>31.243141174316406</v>
      </c>
      <c r="AF762">
        <v>29.003908157348633</v>
      </c>
      <c r="AG762">
        <v>-1.2575708329677582E-2</v>
      </c>
      <c r="AH762">
        <v>4.4056948274374008E-2</v>
      </c>
      <c r="AI762">
        <v>1.1628750711679459E-2</v>
      </c>
      <c r="AJ762">
        <v>3.283580020070076E-2</v>
      </c>
      <c r="AK762">
        <v>-2.3432165384292603E-2</v>
      </c>
      <c r="AL762">
        <v>-3.4935951232910156E-2</v>
      </c>
      <c r="AM762">
        <v>-0.17389734089374542</v>
      </c>
      <c r="AN762">
        <v>-8.5417978465557098E-2</v>
      </c>
      <c r="AO762">
        <v>2.3178543895483017E-2</v>
      </c>
      <c r="AP762">
        <v>0.10638297349214554</v>
      </c>
      <c r="AQ762">
        <v>0.35716402530670166</v>
      </c>
      <c r="AR762">
        <v>1.5302965641021729</v>
      </c>
      <c r="AS762">
        <v>1.5301976203918457</v>
      </c>
      <c r="AT762">
        <v>1.438928484916687</v>
      </c>
      <c r="AU762">
        <v>1.3894163370132446</v>
      </c>
      <c r="AV762">
        <v>1.3876588344573975</v>
      </c>
      <c r="AW762">
        <v>1.3922662734985352</v>
      </c>
      <c r="AX762">
        <v>1.192629337310791</v>
      </c>
      <c r="AY762">
        <v>0.32791098952293396</v>
      </c>
      <c r="AZ762">
        <v>0.22016060352325439</v>
      </c>
      <c r="BA762">
        <v>0.17574098706245422</v>
      </c>
      <c r="BB762">
        <v>0.10734382271766663</v>
      </c>
      <c r="BC762">
        <v>0.1171712651848793</v>
      </c>
      <c r="BD762">
        <v>0.13129875063896179</v>
      </c>
      <c r="BE762">
        <v>66.80682373046875</v>
      </c>
      <c r="BF762">
        <v>66.545730590820313</v>
      </c>
      <c r="BG762">
        <v>65.603240966796875</v>
      </c>
      <c r="BH762">
        <v>66.044822692871094</v>
      </c>
      <c r="BI762">
        <v>65.364555358886719</v>
      </c>
      <c r="BJ762">
        <v>65.328788757324219</v>
      </c>
      <c r="BK762">
        <v>67.478034973144531</v>
      </c>
      <c r="BL762">
        <v>68.455169677734375</v>
      </c>
      <c r="BM762">
        <v>71.625709533691406</v>
      </c>
      <c r="BN762">
        <v>72.875251770019531</v>
      </c>
      <c r="BO762">
        <v>75.078842163085938</v>
      </c>
      <c r="BP762">
        <v>77.036048889160156</v>
      </c>
      <c r="BQ762">
        <v>77.82861328125</v>
      </c>
      <c r="BR762">
        <v>80.034469604492187</v>
      </c>
      <c r="BS762">
        <v>79.69158935546875</v>
      </c>
      <c r="BT762">
        <v>80.897216796875</v>
      </c>
      <c r="BU762">
        <v>82.091751098632812</v>
      </c>
      <c r="BV762">
        <v>83.011375427246094</v>
      </c>
      <c r="BW762">
        <v>76.965133666992188</v>
      </c>
      <c r="BX762">
        <v>74.023323059082031</v>
      </c>
      <c r="BY762">
        <v>72.205169677734375</v>
      </c>
      <c r="BZ762">
        <v>71.228042602539062</v>
      </c>
      <c r="CA762">
        <v>70.489356994628906</v>
      </c>
      <c r="CB762">
        <v>69.763130187988281</v>
      </c>
      <c r="CC762">
        <v>0.24451760947704315</v>
      </c>
      <c r="CD762">
        <v>0.19620862603187561</v>
      </c>
      <c r="CE762">
        <v>0.16434900462627411</v>
      </c>
      <c r="CF762">
        <v>0.21540440618991852</v>
      </c>
      <c r="CG762">
        <v>0.26422849297523499</v>
      </c>
      <c r="CH762">
        <v>0.32447221875190735</v>
      </c>
      <c r="CI762">
        <v>0.28549718856811523</v>
      </c>
      <c r="CJ762">
        <v>0.27762132883071899</v>
      </c>
      <c r="CK762">
        <v>0.1486886739730835</v>
      </c>
      <c r="CL762">
        <v>0.27100309729576111</v>
      </c>
      <c r="CM762">
        <v>0.25365641713142395</v>
      </c>
      <c r="CN762">
        <v>0.24445496499538422</v>
      </c>
      <c r="CO762">
        <v>0.22403453290462494</v>
      </c>
      <c r="CP762">
        <v>0.21318081021308899</v>
      </c>
      <c r="CQ762">
        <v>0.22677108645439148</v>
      </c>
      <c r="CR762">
        <v>0.30513662099838257</v>
      </c>
      <c r="CS762">
        <v>0.25166183710098267</v>
      </c>
      <c r="CT762">
        <v>0.25714865326881409</v>
      </c>
      <c r="CU762">
        <v>0.29868659377098083</v>
      </c>
      <c r="CV762">
        <v>0.33267426490783691</v>
      </c>
      <c r="CW762">
        <v>0.35863691568374634</v>
      </c>
      <c r="CX762">
        <v>0.37814339995384216</v>
      </c>
      <c r="CY762">
        <v>0.33739736676216125</v>
      </c>
      <c r="CZ762">
        <v>0.2953803539276123</v>
      </c>
    </row>
    <row r="763" spans="1:104" x14ac:dyDescent="0.25">
      <c r="A763" t="s">
        <v>885</v>
      </c>
      <c r="B763" t="s">
        <v>169</v>
      </c>
      <c r="C763" t="s">
        <v>27</v>
      </c>
      <c r="D763" t="s">
        <v>183</v>
      </c>
      <c r="E763" t="s">
        <v>183</v>
      </c>
      <c r="F763">
        <v>2019</v>
      </c>
      <c r="G763" t="s">
        <v>177</v>
      </c>
      <c r="H763">
        <v>8</v>
      </c>
      <c r="I763">
        <v>28.515846252441406</v>
      </c>
      <c r="J763">
        <v>27.50590705871582</v>
      </c>
      <c r="K763">
        <v>26.858654022216797</v>
      </c>
      <c r="L763">
        <v>26.734983444213867</v>
      </c>
      <c r="M763">
        <v>27.796701431274414</v>
      </c>
      <c r="N763">
        <v>30.588865280151367</v>
      </c>
      <c r="O763">
        <v>34.199901580810547</v>
      </c>
      <c r="P763">
        <v>38.031909942626953</v>
      </c>
      <c r="Q763">
        <v>41.984989166259766</v>
      </c>
      <c r="R763">
        <v>45.176864624023438</v>
      </c>
      <c r="S763">
        <v>47.811962127685547</v>
      </c>
      <c r="T763">
        <v>49.161540985107422</v>
      </c>
      <c r="U763">
        <v>49.820880889892578</v>
      </c>
      <c r="V763">
        <v>50.239826202392578</v>
      </c>
      <c r="W763">
        <v>50.051532745361328</v>
      </c>
      <c r="X763">
        <v>49.00091552734375</v>
      </c>
      <c r="Y763">
        <v>47.233783721923828</v>
      </c>
      <c r="Z763">
        <v>44.708023071289063</v>
      </c>
      <c r="AA763">
        <v>41.353660583496094</v>
      </c>
      <c r="AB763">
        <v>39.858333587646484</v>
      </c>
      <c r="AC763">
        <v>38.726303100585938</v>
      </c>
      <c r="AD763">
        <v>36.214508056640625</v>
      </c>
      <c r="AE763">
        <v>33.288516998291016</v>
      </c>
      <c r="AF763">
        <v>30.832107543945312</v>
      </c>
      <c r="AG763">
        <v>-1.647106371819973E-3</v>
      </c>
      <c r="AH763">
        <v>4.6455401927232742E-2</v>
      </c>
      <c r="AI763">
        <v>2.5096908211708069E-2</v>
      </c>
      <c r="AJ763">
        <v>5.3190372884273529E-2</v>
      </c>
      <c r="AK763">
        <v>9.1766156256198883E-3</v>
      </c>
      <c r="AL763">
        <v>3.3217098563909531E-2</v>
      </c>
      <c r="AM763">
        <v>-0.12718756496906281</v>
      </c>
      <c r="AN763">
        <v>1.3839768245816231E-2</v>
      </c>
      <c r="AO763">
        <v>0.11278330534696579</v>
      </c>
      <c r="AP763">
        <v>0.1548255980014801</v>
      </c>
      <c r="AQ763">
        <v>0.43184170126914978</v>
      </c>
      <c r="AR763">
        <v>1.7763421535491943</v>
      </c>
      <c r="AS763">
        <v>1.7967177629470825</v>
      </c>
      <c r="AT763">
        <v>1.6898794174194336</v>
      </c>
      <c r="AU763">
        <v>1.6298656463623047</v>
      </c>
      <c r="AV763">
        <v>1.6614367961883545</v>
      </c>
      <c r="AW763">
        <v>1.6527407169342041</v>
      </c>
      <c r="AX763">
        <v>1.4622656106948853</v>
      </c>
      <c r="AY763">
        <v>0.49956971406936646</v>
      </c>
      <c r="AZ763">
        <v>0.3241601288318634</v>
      </c>
      <c r="BA763">
        <v>0.23713859915733337</v>
      </c>
      <c r="BB763">
        <v>0.16338109970092773</v>
      </c>
      <c r="BC763">
        <v>0.17340670526027679</v>
      </c>
      <c r="BD763">
        <v>0.17699611186981201</v>
      </c>
      <c r="BE763">
        <v>69.852890014648438</v>
      </c>
      <c r="BF763">
        <v>69.090644836425781</v>
      </c>
      <c r="BG763">
        <v>68.113311767578125</v>
      </c>
      <c r="BH763">
        <v>66.419967651367188</v>
      </c>
      <c r="BI763">
        <v>67.589744567871094</v>
      </c>
      <c r="BJ763">
        <v>67.339744567871094</v>
      </c>
      <c r="BK763">
        <v>67.60107421875</v>
      </c>
      <c r="BL763">
        <v>69.510421752929688</v>
      </c>
      <c r="BM763">
        <v>75.14892578125</v>
      </c>
      <c r="BN763">
        <v>81.477828979492188</v>
      </c>
      <c r="BO763">
        <v>86.1605224609375</v>
      </c>
      <c r="BP763">
        <v>88.148056030273437</v>
      </c>
      <c r="BQ763">
        <v>89.841400146484375</v>
      </c>
      <c r="BR763">
        <v>89.068740844726563</v>
      </c>
      <c r="BS763">
        <v>87.420722961425781</v>
      </c>
      <c r="BT763">
        <v>88.375167846679688</v>
      </c>
      <c r="BU763">
        <v>87.671401977539062</v>
      </c>
      <c r="BV763">
        <v>86.2158203125</v>
      </c>
      <c r="BW763">
        <v>82.557823181152344</v>
      </c>
      <c r="BX763">
        <v>78.874908447265625</v>
      </c>
      <c r="BY763">
        <v>75.694023132324219</v>
      </c>
      <c r="BZ763">
        <v>73.976882934570313</v>
      </c>
      <c r="CA763">
        <v>72.5111083984375</v>
      </c>
      <c r="CB763">
        <v>71.557334899902344</v>
      </c>
      <c r="CC763">
        <v>0.24762164056301117</v>
      </c>
      <c r="CD763">
        <v>0.19808316230773926</v>
      </c>
      <c r="CE763">
        <v>0.16600000858306885</v>
      </c>
      <c r="CF763">
        <v>0.21734291315078735</v>
      </c>
      <c r="CG763">
        <v>0.26688241958618164</v>
      </c>
      <c r="CH763">
        <v>0.33025768399238586</v>
      </c>
      <c r="CI763">
        <v>0.29128313064575195</v>
      </c>
      <c r="CJ763">
        <v>0.2819993793964386</v>
      </c>
      <c r="CK763">
        <v>0.15313595533370972</v>
      </c>
      <c r="CL763">
        <v>0.28218665719032288</v>
      </c>
      <c r="CM763">
        <v>0.26723682880401611</v>
      </c>
      <c r="CN763">
        <v>0.25945383310317993</v>
      </c>
      <c r="CO763">
        <v>0.23835928738117218</v>
      </c>
      <c r="CP763">
        <v>0.22661891579627991</v>
      </c>
      <c r="CQ763">
        <v>0.24096867442131042</v>
      </c>
      <c r="CR763">
        <v>0.32130804657936096</v>
      </c>
      <c r="CS763">
        <v>0.26268449425697327</v>
      </c>
      <c r="CT763">
        <v>0.26946580410003662</v>
      </c>
      <c r="CU763">
        <v>0.31233128905296326</v>
      </c>
      <c r="CV763">
        <v>0.34905010461807251</v>
      </c>
      <c r="CW763">
        <v>0.37075501680374146</v>
      </c>
      <c r="CX763">
        <v>0.38825345039367676</v>
      </c>
      <c r="CY763">
        <v>0.34526470303535461</v>
      </c>
      <c r="CZ763">
        <v>0.301555335521698</v>
      </c>
    </row>
    <row r="764" spans="1:104" x14ac:dyDescent="0.25">
      <c r="A764" t="s">
        <v>886</v>
      </c>
      <c r="B764" t="s">
        <v>169</v>
      </c>
      <c r="C764" t="s">
        <v>27</v>
      </c>
      <c r="D764" t="s">
        <v>183</v>
      </c>
      <c r="E764" t="s">
        <v>183</v>
      </c>
      <c r="F764">
        <v>2019</v>
      </c>
      <c r="G764" t="s">
        <v>178</v>
      </c>
      <c r="H764">
        <v>9</v>
      </c>
      <c r="I764">
        <v>28.554710388183594</v>
      </c>
      <c r="J764">
        <v>27.601781845092773</v>
      </c>
      <c r="K764">
        <v>26.986082077026367</v>
      </c>
      <c r="L764">
        <v>26.928197860717773</v>
      </c>
      <c r="M764">
        <v>28.105018615722656</v>
      </c>
      <c r="N764">
        <v>31.000007629394531</v>
      </c>
      <c r="O764">
        <v>35.241954803466797</v>
      </c>
      <c r="P764">
        <v>38.922931671142578</v>
      </c>
      <c r="Q764">
        <v>43.331272125244141</v>
      </c>
      <c r="R764">
        <v>46.819622039794922</v>
      </c>
      <c r="S764">
        <v>49.350578308105469</v>
      </c>
      <c r="T764">
        <v>50.717582702636719</v>
      </c>
      <c r="U764">
        <v>51.325717926025391</v>
      </c>
      <c r="V764">
        <v>51.751266479492188</v>
      </c>
      <c r="W764">
        <v>51.4554443359375</v>
      </c>
      <c r="X764">
        <v>49.969535827636719</v>
      </c>
      <c r="Y764">
        <v>47.651561737060547</v>
      </c>
      <c r="Z764">
        <v>44.877876281738281</v>
      </c>
      <c r="AA764">
        <v>41.798374176025391</v>
      </c>
      <c r="AB764">
        <v>41.015525817871094</v>
      </c>
      <c r="AC764">
        <v>38.969501495361328</v>
      </c>
      <c r="AD764">
        <v>36.221157073974609</v>
      </c>
      <c r="AE764">
        <v>33.154262542724609</v>
      </c>
      <c r="AF764">
        <v>30.709405899047852</v>
      </c>
      <c r="AG764">
        <v>-6.2263105064630508E-4</v>
      </c>
      <c r="AH764">
        <v>4.5622382313013077E-2</v>
      </c>
      <c r="AI764">
        <v>2.5772456079721451E-2</v>
      </c>
      <c r="AJ764">
        <v>5.402764305472374E-2</v>
      </c>
      <c r="AK764">
        <v>1.2039663270115852E-2</v>
      </c>
      <c r="AL764">
        <v>3.9086628705263138E-2</v>
      </c>
      <c r="AM764">
        <v>-0.12386892735958099</v>
      </c>
      <c r="AN764">
        <v>2.3250242695212364E-2</v>
      </c>
      <c r="AO764">
        <v>0.12390293180942535</v>
      </c>
      <c r="AP764">
        <v>0.16439652442932129</v>
      </c>
      <c r="AQ764">
        <v>0.45104119181632996</v>
      </c>
      <c r="AR764">
        <v>1.8467611074447632</v>
      </c>
      <c r="AS764">
        <v>1.8667473793029785</v>
      </c>
      <c r="AT764">
        <v>1.7531560659408569</v>
      </c>
      <c r="AU764">
        <v>1.6864933967590332</v>
      </c>
      <c r="AV764">
        <v>1.7073616981506348</v>
      </c>
      <c r="AW764">
        <v>1.6775139570236206</v>
      </c>
      <c r="AX764">
        <v>1.4817359447479248</v>
      </c>
      <c r="AY764">
        <v>0.51718336343765259</v>
      </c>
      <c r="AZ764">
        <v>0.33837878704071045</v>
      </c>
      <c r="BA764">
        <v>0.24244633316993713</v>
      </c>
      <c r="BB764">
        <v>0.16711248457431793</v>
      </c>
      <c r="BC764">
        <v>0.17560270428657532</v>
      </c>
      <c r="BD764">
        <v>0.1778377890586853</v>
      </c>
      <c r="BE764">
        <v>69.374763488769531</v>
      </c>
      <c r="BF764">
        <v>68.647445678710938</v>
      </c>
      <c r="BG764">
        <v>68.6361083984375</v>
      </c>
      <c r="BH764">
        <v>67.420135498046875</v>
      </c>
      <c r="BI764">
        <v>67.3861083984375</v>
      </c>
      <c r="BJ764">
        <v>67.363418579101563</v>
      </c>
      <c r="BK764">
        <v>68.784027099609375</v>
      </c>
      <c r="BL764">
        <v>70.011344909667969</v>
      </c>
      <c r="BM764">
        <v>73.68194580078125</v>
      </c>
      <c r="BN764">
        <v>79.057182312011719</v>
      </c>
      <c r="BO764">
        <v>86.557655334472656</v>
      </c>
      <c r="BP764">
        <v>89.671546936035156</v>
      </c>
      <c r="BQ764">
        <v>91.432884216308594</v>
      </c>
      <c r="BR764">
        <v>91.489593505859375</v>
      </c>
      <c r="BS764">
        <v>92.000946044921875</v>
      </c>
      <c r="BT764">
        <v>92.250938415527344</v>
      </c>
      <c r="BU764">
        <v>90.114356994628906</v>
      </c>
      <c r="BV764">
        <v>88.85302734375</v>
      </c>
      <c r="BW764">
        <v>87.67108154296875</v>
      </c>
      <c r="BX764">
        <v>79.670608520507813</v>
      </c>
      <c r="BY764">
        <v>76.022682189941406</v>
      </c>
      <c r="BZ764">
        <v>72.874763488769531</v>
      </c>
      <c r="CA764">
        <v>72.113418579101563</v>
      </c>
      <c r="CB764">
        <v>71.602081298828125</v>
      </c>
      <c r="CC764">
        <v>0.24236667156219482</v>
      </c>
      <c r="CD764">
        <v>0.1940474808216095</v>
      </c>
      <c r="CE764">
        <v>0.16281354427337646</v>
      </c>
      <c r="CF764">
        <v>0.21372674405574799</v>
      </c>
      <c r="CG764">
        <v>0.26441961526870728</v>
      </c>
      <c r="CH764">
        <v>0.32739955186843872</v>
      </c>
      <c r="CI764">
        <v>0.29467707872390747</v>
      </c>
      <c r="CJ764">
        <v>0.28540590405464172</v>
      </c>
      <c r="CK764">
        <v>0.15717877447605133</v>
      </c>
      <c r="CL764">
        <v>0.29246413707733154</v>
      </c>
      <c r="CM764">
        <v>0.27626603841781616</v>
      </c>
      <c r="CN764">
        <v>0.26840308308601379</v>
      </c>
      <c r="CO764">
        <v>0.24621790647506714</v>
      </c>
      <c r="CP764">
        <v>0.23363925516605377</v>
      </c>
      <c r="CQ764">
        <v>0.24776652455329895</v>
      </c>
      <c r="CR764">
        <v>0.32724490761756897</v>
      </c>
      <c r="CS764">
        <v>0.26409348845481873</v>
      </c>
      <c r="CT764">
        <v>0.26993563771247864</v>
      </c>
      <c r="CU764">
        <v>0.31479623913764954</v>
      </c>
      <c r="CV764">
        <v>0.35555526614189148</v>
      </c>
      <c r="CW764">
        <v>0.37165907025337219</v>
      </c>
      <c r="CX764">
        <v>0.38622006773948669</v>
      </c>
      <c r="CY764">
        <v>0.34054839611053467</v>
      </c>
      <c r="CZ764">
        <v>0.29684567451477051</v>
      </c>
    </row>
    <row r="765" spans="1:104" x14ac:dyDescent="0.25">
      <c r="A765" t="s">
        <v>887</v>
      </c>
      <c r="B765" t="s">
        <v>169</v>
      </c>
      <c r="C765" t="s">
        <v>27</v>
      </c>
      <c r="D765" t="s">
        <v>183</v>
      </c>
      <c r="E765" t="s">
        <v>183</v>
      </c>
      <c r="F765">
        <v>2019</v>
      </c>
      <c r="G765" t="s">
        <v>179</v>
      </c>
      <c r="H765">
        <v>10</v>
      </c>
      <c r="I765">
        <v>26.37531852722168</v>
      </c>
      <c r="J765">
        <v>25.531034469604492</v>
      </c>
      <c r="K765">
        <v>24.985300064086914</v>
      </c>
      <c r="L765">
        <v>24.881864547729492</v>
      </c>
      <c r="M765">
        <v>25.828142166137695</v>
      </c>
      <c r="N765">
        <v>28.156387329101562</v>
      </c>
      <c r="O765">
        <v>31.99754524230957</v>
      </c>
      <c r="P765">
        <v>34.746562957763672</v>
      </c>
      <c r="Q765">
        <v>37.904273986816406</v>
      </c>
      <c r="R765">
        <v>40.574436187744141</v>
      </c>
      <c r="S765">
        <v>42.800727844238281</v>
      </c>
      <c r="T765">
        <v>44.229263305664063</v>
      </c>
      <c r="U765">
        <v>45.045051574707031</v>
      </c>
      <c r="V765">
        <v>45.832183837890625</v>
      </c>
      <c r="W765">
        <v>45.72064208984375</v>
      </c>
      <c r="X765">
        <v>44.494659423828125</v>
      </c>
      <c r="Y765">
        <v>42.523998260498047</v>
      </c>
      <c r="Z765">
        <v>40.018573760986328</v>
      </c>
      <c r="AA765">
        <v>38.514320373535156</v>
      </c>
      <c r="AB765">
        <v>37.176433563232422</v>
      </c>
      <c r="AC765">
        <v>35.253650665283203</v>
      </c>
      <c r="AD765">
        <v>32.886539459228516</v>
      </c>
      <c r="AE765">
        <v>30.260177612304688</v>
      </c>
      <c r="AF765">
        <v>28.131311416625977</v>
      </c>
      <c r="AG765">
        <v>-2.0648341625928879E-2</v>
      </c>
      <c r="AH765">
        <v>4.3801642954349518E-2</v>
      </c>
      <c r="AI765">
        <v>2.6315990835428238E-3</v>
      </c>
      <c r="AJ765">
        <v>1.9636701792478561E-2</v>
      </c>
      <c r="AK765">
        <v>-4.6675499528646469E-2</v>
      </c>
      <c r="AL765">
        <v>-8.2010544836521149E-2</v>
      </c>
      <c r="AM765">
        <v>-0.213626429438591</v>
      </c>
      <c r="AN765">
        <v>-0.15679548680782318</v>
      </c>
      <c r="AO765">
        <v>-3.7248943001031876E-2</v>
      </c>
      <c r="AP765">
        <v>8.0403223633766174E-2</v>
      </c>
      <c r="AQ765">
        <v>0.33612191677093506</v>
      </c>
      <c r="AR765">
        <v>1.5131888389587402</v>
      </c>
      <c r="AS765">
        <v>1.5060405731201172</v>
      </c>
      <c r="AT765">
        <v>1.426749587059021</v>
      </c>
      <c r="AU765">
        <v>1.3783190250396729</v>
      </c>
      <c r="AV765">
        <v>1.3250349760055542</v>
      </c>
      <c r="AW765">
        <v>1.3084902763366699</v>
      </c>
      <c r="AX765">
        <v>1.090070366859436</v>
      </c>
      <c r="AY765">
        <v>0.23816891014575958</v>
      </c>
      <c r="AZ765">
        <v>0.1686251312494278</v>
      </c>
      <c r="BA765">
        <v>0.14317122101783752</v>
      </c>
      <c r="BB765">
        <v>7.320559024810791E-2</v>
      </c>
      <c r="BC765">
        <v>8.2819171249866486E-2</v>
      </c>
      <c r="BD765">
        <v>0.10477867722511292</v>
      </c>
      <c r="BE765">
        <v>62.659854888916016</v>
      </c>
      <c r="BF765">
        <v>63.113533020019531</v>
      </c>
      <c r="BG765">
        <v>63.079700469970703</v>
      </c>
      <c r="BH765">
        <v>60.91961669921875</v>
      </c>
      <c r="BI765">
        <v>59.205043792724609</v>
      </c>
      <c r="BJ765">
        <v>58.943916320800781</v>
      </c>
      <c r="BK765">
        <v>58.465488433837891</v>
      </c>
      <c r="BL765">
        <v>60.34173583984375</v>
      </c>
      <c r="BM765">
        <v>63.511581420898437</v>
      </c>
      <c r="BN765">
        <v>69.136009216308594</v>
      </c>
      <c r="BO765">
        <v>72.873748779296875</v>
      </c>
      <c r="BP765">
        <v>77.307899475097656</v>
      </c>
      <c r="BQ765">
        <v>79.807220458984375</v>
      </c>
      <c r="BR765">
        <v>79.317665100097656</v>
      </c>
      <c r="BS765">
        <v>77.682106018066406</v>
      </c>
      <c r="BT765">
        <v>77.612625122070312</v>
      </c>
      <c r="BU765">
        <v>76.61285400390625</v>
      </c>
      <c r="BV765">
        <v>76.352630615234375</v>
      </c>
      <c r="BW765">
        <v>73.236831665039063</v>
      </c>
      <c r="BX765">
        <v>70.487739562988281</v>
      </c>
      <c r="BY765">
        <v>67.852409362792969</v>
      </c>
      <c r="BZ765">
        <v>67.045188903808594</v>
      </c>
      <c r="CA765">
        <v>65.385787963867188</v>
      </c>
      <c r="CB765">
        <v>64.364669799804688</v>
      </c>
      <c r="CC765">
        <v>0.25541490316390991</v>
      </c>
      <c r="CD765">
        <v>0.20441415905952454</v>
      </c>
      <c r="CE765">
        <v>0.17124274373054504</v>
      </c>
      <c r="CF765">
        <v>0.22375094890594482</v>
      </c>
      <c r="CG765">
        <v>0.27401331067085266</v>
      </c>
      <c r="CH765">
        <v>0.33267727494239807</v>
      </c>
      <c r="CI765">
        <v>0.29839250445365906</v>
      </c>
      <c r="CJ765">
        <v>0.28843694925308228</v>
      </c>
      <c r="CK765">
        <v>0.15625743567943573</v>
      </c>
      <c r="CL765">
        <v>0.28609338402748108</v>
      </c>
      <c r="CM765">
        <v>0.26983359456062317</v>
      </c>
      <c r="CN765">
        <v>0.26227271556854248</v>
      </c>
      <c r="CO765">
        <v>0.24078115820884705</v>
      </c>
      <c r="CP765">
        <v>0.23105517029762268</v>
      </c>
      <c r="CQ765">
        <v>0.24592071771621704</v>
      </c>
      <c r="CR765">
        <v>0.3262595534324646</v>
      </c>
      <c r="CS765">
        <v>0.26483705639839172</v>
      </c>
      <c r="CT765">
        <v>0.27099752426147461</v>
      </c>
      <c r="CU765">
        <v>0.32095029950141907</v>
      </c>
      <c r="CV765">
        <v>0.35780069231987</v>
      </c>
      <c r="CW765">
        <v>0.37539875507354736</v>
      </c>
      <c r="CX765">
        <v>0.39147260785102844</v>
      </c>
      <c r="CY765">
        <v>0.34907832741737366</v>
      </c>
      <c r="CZ765">
        <v>0.30690371990203857</v>
      </c>
    </row>
    <row r="766" spans="1:104" x14ac:dyDescent="0.25">
      <c r="A766" t="s">
        <v>888</v>
      </c>
      <c r="B766" t="s">
        <v>169</v>
      </c>
      <c r="C766" t="s">
        <v>27</v>
      </c>
      <c r="D766" t="s">
        <v>183</v>
      </c>
      <c r="E766" t="s">
        <v>183</v>
      </c>
      <c r="F766">
        <v>2019</v>
      </c>
      <c r="G766" t="s">
        <v>180</v>
      </c>
      <c r="H766">
        <v>11</v>
      </c>
      <c r="I766">
        <v>24.331295013427734</v>
      </c>
      <c r="J766">
        <v>23.678215026855469</v>
      </c>
      <c r="K766">
        <v>23.295652389526367</v>
      </c>
      <c r="L766">
        <v>23.342535018920898</v>
      </c>
      <c r="M766">
        <v>24.335908889770508</v>
      </c>
      <c r="N766">
        <v>26.526580810546875</v>
      </c>
      <c r="O766">
        <v>29.422945022583008</v>
      </c>
      <c r="P766">
        <v>32.231365203857422</v>
      </c>
      <c r="Q766">
        <v>34.969875335693359</v>
      </c>
      <c r="R766">
        <v>36.959190368652344</v>
      </c>
      <c r="S766">
        <v>38.555767059326172</v>
      </c>
      <c r="T766">
        <v>39.357471466064453</v>
      </c>
      <c r="U766">
        <v>39.783725738525391</v>
      </c>
      <c r="V766">
        <v>40.224044799804688</v>
      </c>
      <c r="W766">
        <v>39.909423828125</v>
      </c>
      <c r="X766">
        <v>38.598335266113281</v>
      </c>
      <c r="Y766">
        <v>37.295646667480469</v>
      </c>
      <c r="Z766">
        <v>36.825969696044922</v>
      </c>
      <c r="AA766">
        <v>34.685741424560547</v>
      </c>
      <c r="AB766">
        <v>32.96112060546875</v>
      </c>
      <c r="AC766">
        <v>31.531423568725586</v>
      </c>
      <c r="AD766">
        <v>29.639167785644531</v>
      </c>
      <c r="AE766">
        <v>27.469091415405273</v>
      </c>
      <c r="AF766">
        <v>25.743587493896484</v>
      </c>
      <c r="AG766">
        <v>-3.116503544151783E-2</v>
      </c>
      <c r="AH766">
        <v>4.0254678577184677E-2</v>
      </c>
      <c r="AI766">
        <v>-1.1096782982349396E-2</v>
      </c>
      <c r="AJ766">
        <v>-1.4358083717525005E-3</v>
      </c>
      <c r="AK766">
        <v>-7.9549245536327362E-2</v>
      </c>
      <c r="AL766">
        <v>-0.14889813959598541</v>
      </c>
      <c r="AM766">
        <v>-0.25620502233505249</v>
      </c>
      <c r="AN766">
        <v>-0.25451484322547913</v>
      </c>
      <c r="AO766">
        <v>-0.12582314014434814</v>
      </c>
      <c r="AP766">
        <v>3.3518623560667038E-2</v>
      </c>
      <c r="AQ766">
        <v>0.26779496669769287</v>
      </c>
      <c r="AR766">
        <v>1.2914977073669434</v>
      </c>
      <c r="AS766">
        <v>1.2641638517379761</v>
      </c>
      <c r="AT766">
        <v>1.1906663179397583</v>
      </c>
      <c r="AU766">
        <v>1.1476119756698608</v>
      </c>
      <c r="AV766">
        <v>1.0490913391113281</v>
      </c>
      <c r="AW766">
        <v>1.0423672199249268</v>
      </c>
      <c r="AX766">
        <v>0.84297770261764526</v>
      </c>
      <c r="AY766">
        <v>6.9214217364788055E-2</v>
      </c>
      <c r="AZ766">
        <v>6.6199496388435364E-2</v>
      </c>
      <c r="BA766">
        <v>8.1076748669147491E-2</v>
      </c>
      <c r="BB766">
        <v>1.7552684992551804E-2</v>
      </c>
      <c r="BC766">
        <v>2.6286095380783081E-2</v>
      </c>
      <c r="BD766">
        <v>5.7643190026283264E-2</v>
      </c>
      <c r="BE766">
        <v>57.647739410400391</v>
      </c>
      <c r="BF766">
        <v>56.863189697265625</v>
      </c>
      <c r="BG766">
        <v>56.339553833007812</v>
      </c>
      <c r="BH766">
        <v>55.341144561767578</v>
      </c>
      <c r="BI766">
        <v>56.807506561279297</v>
      </c>
      <c r="BJ766">
        <v>56.057960510253906</v>
      </c>
      <c r="BK766">
        <v>56.546367645263672</v>
      </c>
      <c r="BL766">
        <v>56.785003662109375</v>
      </c>
      <c r="BM766">
        <v>61.215908050537109</v>
      </c>
      <c r="BN766">
        <v>65.918853759765625</v>
      </c>
      <c r="BO766">
        <v>70.112716674804687</v>
      </c>
      <c r="BP766">
        <v>71.350898742675781</v>
      </c>
      <c r="BQ766">
        <v>71.864990234375</v>
      </c>
      <c r="BR766">
        <v>70.431358337402344</v>
      </c>
      <c r="BS766">
        <v>69.463630676269531</v>
      </c>
      <c r="BT766">
        <v>70.225448608398437</v>
      </c>
      <c r="BU766">
        <v>68.522270202636719</v>
      </c>
      <c r="BV766">
        <v>65.783866882324219</v>
      </c>
      <c r="BW766">
        <v>64.262046813964844</v>
      </c>
      <c r="BX766">
        <v>63.772499084472656</v>
      </c>
      <c r="BY766">
        <v>62.772956848144531</v>
      </c>
      <c r="BZ766">
        <v>61.524543762207031</v>
      </c>
      <c r="CA766">
        <v>61.273639678955078</v>
      </c>
      <c r="CB766">
        <v>59.545913696289062</v>
      </c>
      <c r="CC766">
        <v>0.25761741399765015</v>
      </c>
      <c r="CD766">
        <v>0.2064550518989563</v>
      </c>
      <c r="CE766">
        <v>0.17374026775360107</v>
      </c>
      <c r="CF766">
        <v>0.22835318744182587</v>
      </c>
      <c r="CG766">
        <v>0.2811482846736908</v>
      </c>
      <c r="CH766">
        <v>0.33923602104187012</v>
      </c>
      <c r="CI766">
        <v>0.30054911971092224</v>
      </c>
      <c r="CJ766">
        <v>0.29328352212905884</v>
      </c>
      <c r="CK766">
        <v>0.15830479562282562</v>
      </c>
      <c r="CL766">
        <v>0.28883588314056396</v>
      </c>
      <c r="CM766">
        <v>0.27128908038139343</v>
      </c>
      <c r="CN766">
        <v>0.26144441962242126</v>
      </c>
      <c r="CO766">
        <v>0.23975414037704468</v>
      </c>
      <c r="CP766">
        <v>0.22940693795681</v>
      </c>
      <c r="CQ766">
        <v>0.24381892383098602</v>
      </c>
      <c r="CR766">
        <v>0.32275211811065674</v>
      </c>
      <c r="CS766">
        <v>0.26284518837928772</v>
      </c>
      <c r="CT766">
        <v>0.27226811647415161</v>
      </c>
      <c r="CU766">
        <v>0.31594473123550415</v>
      </c>
      <c r="CV766">
        <v>0.34913727641105652</v>
      </c>
      <c r="CW766">
        <v>0.37140786647796631</v>
      </c>
      <c r="CX766">
        <v>0.39072048664093018</v>
      </c>
      <c r="CY766">
        <v>0.34893471002578735</v>
      </c>
      <c r="CZ766">
        <v>0.30812016129493713</v>
      </c>
    </row>
    <row r="767" spans="1:104" x14ac:dyDescent="0.25">
      <c r="A767" t="s">
        <v>889</v>
      </c>
      <c r="B767" t="s">
        <v>169</v>
      </c>
      <c r="C767" t="s">
        <v>27</v>
      </c>
      <c r="D767" t="s">
        <v>183</v>
      </c>
      <c r="E767" t="s">
        <v>183</v>
      </c>
      <c r="F767">
        <v>2019</v>
      </c>
      <c r="G767" t="s">
        <v>181</v>
      </c>
      <c r="H767">
        <v>12</v>
      </c>
      <c r="I767">
        <v>23.335903167724609</v>
      </c>
      <c r="J767">
        <v>22.77931022644043</v>
      </c>
      <c r="K767">
        <v>22.490095138549805</v>
      </c>
      <c r="L767">
        <v>22.540842056274414</v>
      </c>
      <c r="M767">
        <v>23.512931823730469</v>
      </c>
      <c r="N767">
        <v>25.706815719604492</v>
      </c>
      <c r="O767">
        <v>28.64924430847168</v>
      </c>
      <c r="P767">
        <v>31.261920928955078</v>
      </c>
      <c r="Q767">
        <v>33.468013763427734</v>
      </c>
      <c r="R767">
        <v>34.660667419433594</v>
      </c>
      <c r="S767">
        <v>35.395687103271484</v>
      </c>
      <c r="T767">
        <v>35.590248107910156</v>
      </c>
      <c r="U767">
        <v>35.549468994140625</v>
      </c>
      <c r="V767">
        <v>35.623668670654297</v>
      </c>
      <c r="W767">
        <v>35.247959136962891</v>
      </c>
      <c r="X767">
        <v>34.233104705810547</v>
      </c>
      <c r="Y767">
        <v>33.560832977294922</v>
      </c>
      <c r="Z767">
        <v>33.899482727050781</v>
      </c>
      <c r="AA767">
        <v>32.520687103271484</v>
      </c>
      <c r="AB767">
        <v>31.071792602539063</v>
      </c>
      <c r="AC767">
        <v>29.8016357421875</v>
      </c>
      <c r="AD767">
        <v>28.199621200561523</v>
      </c>
      <c r="AE767">
        <v>26.239826202392578</v>
      </c>
      <c r="AF767">
        <v>24.636386871337891</v>
      </c>
      <c r="AG767">
        <v>-4.3065458536148071E-2</v>
      </c>
      <c r="AH767">
        <v>3.8112606853246689E-2</v>
      </c>
      <c r="AI767">
        <v>-2.5784848257899284E-2</v>
      </c>
      <c r="AJ767">
        <v>-2.3443017154932022E-2</v>
      </c>
      <c r="AK767">
        <v>-0.11549703031778336</v>
      </c>
      <c r="AL767">
        <v>-0.22280775010585785</v>
      </c>
      <c r="AM767">
        <v>-0.31384027004241943</v>
      </c>
      <c r="AN767">
        <v>-0.36411651968955994</v>
      </c>
      <c r="AO767">
        <v>-0.21933920681476593</v>
      </c>
      <c r="AP767">
        <v>-1.3163491152226925E-2</v>
      </c>
      <c r="AQ767">
        <v>0.19870167970657349</v>
      </c>
      <c r="AR767">
        <v>1.0746688842773437</v>
      </c>
      <c r="AS767">
        <v>1.0204105377197266</v>
      </c>
      <c r="AT767">
        <v>0.95063364505767822</v>
      </c>
      <c r="AU767">
        <v>0.91552835702896118</v>
      </c>
      <c r="AV767">
        <v>0.78757327795028687</v>
      </c>
      <c r="AW767">
        <v>0.797332763671875</v>
      </c>
      <c r="AX767">
        <v>0.60482519865036011</v>
      </c>
      <c r="AY767">
        <v>-9.4728365540504456E-2</v>
      </c>
      <c r="AZ767">
        <v>-3.077285923063755E-2</v>
      </c>
      <c r="BA767">
        <v>2.2861747071146965E-2</v>
      </c>
      <c r="BB767">
        <v>-3.8164447993040085E-2</v>
      </c>
      <c r="BC767">
        <v>-3.0084230005741119E-2</v>
      </c>
      <c r="BD767">
        <v>1.175549253821373E-2</v>
      </c>
      <c r="BE767">
        <v>51.192020416259766</v>
      </c>
      <c r="BF767">
        <v>51.421314239501953</v>
      </c>
      <c r="BG767">
        <v>49.715679168701172</v>
      </c>
      <c r="BH767">
        <v>49.738658905029297</v>
      </c>
      <c r="BI767">
        <v>49.670406341552734</v>
      </c>
      <c r="BJ767">
        <v>48.433147430419922</v>
      </c>
      <c r="BK767">
        <v>47.704757690429687</v>
      </c>
      <c r="BL767">
        <v>47.454757690429688</v>
      </c>
      <c r="BM767">
        <v>54.499771118164063</v>
      </c>
      <c r="BN767">
        <v>58.419002532958984</v>
      </c>
      <c r="BO767">
        <v>61.659679412841797</v>
      </c>
      <c r="BP767">
        <v>63.929924011230469</v>
      </c>
      <c r="BQ767">
        <v>64.523658752441406</v>
      </c>
      <c r="BR767">
        <v>65.433563232421875</v>
      </c>
      <c r="BS767">
        <v>62.978157043457031</v>
      </c>
      <c r="BT767">
        <v>61.534126281738281</v>
      </c>
      <c r="BU767">
        <v>60.090095520019531</v>
      </c>
      <c r="BV767">
        <v>55.955215454101563</v>
      </c>
      <c r="BW767">
        <v>51.352188110351563</v>
      </c>
      <c r="BX767">
        <v>48.421806335449219</v>
      </c>
      <c r="BY767">
        <v>47.387905120849609</v>
      </c>
      <c r="BZ767">
        <v>44.978000640869141</v>
      </c>
      <c r="CA767">
        <v>45.388362884521484</v>
      </c>
      <c r="CB767">
        <v>44.863788604736328</v>
      </c>
      <c r="CC767">
        <v>0.27558219432830811</v>
      </c>
      <c r="CD767">
        <v>0.22162410616874695</v>
      </c>
      <c r="CE767">
        <v>0.18720728158950806</v>
      </c>
      <c r="CF767">
        <v>0.24517634510993958</v>
      </c>
      <c r="CG767">
        <v>0.30130007863044739</v>
      </c>
      <c r="CH767">
        <v>0.36435621976852417</v>
      </c>
      <c r="CI767">
        <v>0.32622885704040527</v>
      </c>
      <c r="CJ767">
        <v>0.31509682536125183</v>
      </c>
      <c r="CK767">
        <v>0.16804288327693939</v>
      </c>
      <c r="CL767">
        <v>0.30126336216926575</v>
      </c>
      <c r="CM767">
        <v>0.27689796686172485</v>
      </c>
      <c r="CN767">
        <v>0.26338350772857666</v>
      </c>
      <c r="CO767">
        <v>0.23875989019870758</v>
      </c>
      <c r="CP767">
        <v>0.2263294905424118</v>
      </c>
      <c r="CQ767">
        <v>0.24021649360656738</v>
      </c>
      <c r="CR767">
        <v>0.32091692090034485</v>
      </c>
      <c r="CS767">
        <v>0.26699957251548767</v>
      </c>
      <c r="CT767">
        <v>0.28338941931724548</v>
      </c>
      <c r="CU767">
        <v>0.33385112881660461</v>
      </c>
      <c r="CV767">
        <v>0.37120488286018372</v>
      </c>
      <c r="CW767">
        <v>0.39467406272888184</v>
      </c>
      <c r="CX767">
        <v>0.41791728138923645</v>
      </c>
      <c r="CY767">
        <v>0.37364733219146729</v>
      </c>
      <c r="CZ767">
        <v>0.32844007015228271</v>
      </c>
    </row>
    <row r="768" spans="1:104" x14ac:dyDescent="0.25">
      <c r="A768" t="s">
        <v>890</v>
      </c>
      <c r="B768" t="s">
        <v>169</v>
      </c>
      <c r="C768" t="s">
        <v>27</v>
      </c>
      <c r="D768" t="s">
        <v>183</v>
      </c>
      <c r="E768" t="s">
        <v>183</v>
      </c>
      <c r="F768">
        <v>2019</v>
      </c>
      <c r="G768" t="s">
        <v>182</v>
      </c>
      <c r="H768">
        <v>8</v>
      </c>
      <c r="I768">
        <v>27.972179412841797</v>
      </c>
      <c r="J768">
        <v>27.003765106201172</v>
      </c>
      <c r="K768">
        <v>26.380758285522461</v>
      </c>
      <c r="L768">
        <v>26.266910552978516</v>
      </c>
      <c r="M768">
        <v>27.293350219726562</v>
      </c>
      <c r="N768">
        <v>29.997314453125</v>
      </c>
      <c r="O768">
        <v>33.52496337890625</v>
      </c>
      <c r="P768">
        <v>37.124916076660156</v>
      </c>
      <c r="Q768">
        <v>40.691055297851562</v>
      </c>
      <c r="R768">
        <v>43.477886199951172</v>
      </c>
      <c r="S768">
        <v>45.754730224609375</v>
      </c>
      <c r="T768">
        <v>46.917587280273437</v>
      </c>
      <c r="U768">
        <v>47.540847778320313</v>
      </c>
      <c r="V768">
        <v>48.008316040039063</v>
      </c>
      <c r="W768">
        <v>47.905773162841797</v>
      </c>
      <c r="X768">
        <v>46.956985473632812</v>
      </c>
      <c r="Y768">
        <v>45.364566802978516</v>
      </c>
      <c r="Z768">
        <v>43.005744934082031</v>
      </c>
      <c r="AA768">
        <v>39.947566986083984</v>
      </c>
      <c r="AB768">
        <v>38.579231262207031</v>
      </c>
      <c r="AC768">
        <v>37.597705841064453</v>
      </c>
      <c r="AD768">
        <v>35.241165161132813</v>
      </c>
      <c r="AE768">
        <v>32.440940856933594</v>
      </c>
      <c r="AF768">
        <v>30.079191207885742</v>
      </c>
      <c r="AG768">
        <v>-8.9109865948557854E-3</v>
      </c>
      <c r="AH768">
        <v>4.5592203736305237E-2</v>
      </c>
      <c r="AI768">
        <v>1.659669354557991E-2</v>
      </c>
      <c r="AJ768">
        <v>4.0580470114946365E-2</v>
      </c>
      <c r="AK768">
        <v>-1.2212283909320831E-2</v>
      </c>
      <c r="AL768">
        <v>-1.1435625143349171E-2</v>
      </c>
      <c r="AM768">
        <v>-0.16084583103656769</v>
      </c>
      <c r="AN768">
        <v>-5.1657389849424362E-2</v>
      </c>
      <c r="AO768">
        <v>5.5118776857852936E-2</v>
      </c>
      <c r="AP768">
        <v>0.1251647025346756</v>
      </c>
      <c r="AQ768">
        <v>0.38972106575965881</v>
      </c>
      <c r="AR768">
        <v>1.6507841348648071</v>
      </c>
      <c r="AS768">
        <v>1.6588798761367798</v>
      </c>
      <c r="AT768">
        <v>1.5617733001708984</v>
      </c>
      <c r="AU768">
        <v>1.5095194578170776</v>
      </c>
      <c r="AV768">
        <v>1.5132720470428467</v>
      </c>
      <c r="AW768">
        <v>1.5092296600341797</v>
      </c>
      <c r="AX768">
        <v>1.3133350610733032</v>
      </c>
      <c r="AY768">
        <v>0.39582234621047974</v>
      </c>
      <c r="AZ768">
        <v>0.26302674412727356</v>
      </c>
      <c r="BA768">
        <v>0.20126719772815704</v>
      </c>
      <c r="BB768">
        <v>0.12930245697498322</v>
      </c>
      <c r="BC768">
        <v>0.13920249044895172</v>
      </c>
      <c r="BD768">
        <v>0.14971278607845306</v>
      </c>
      <c r="BE768">
        <v>66.991653442382812</v>
      </c>
      <c r="BF768">
        <v>66.431816101074219</v>
      </c>
      <c r="BG768">
        <v>65.883766174316406</v>
      </c>
      <c r="BH768">
        <v>65.323638916015625</v>
      </c>
      <c r="BI768">
        <v>65.315147399902344</v>
      </c>
      <c r="BJ768">
        <v>65.354301452636719</v>
      </c>
      <c r="BK768">
        <v>66.664718627929687</v>
      </c>
      <c r="BL768">
        <v>68.474449157714844</v>
      </c>
      <c r="BM768">
        <v>72.270355224609375</v>
      </c>
      <c r="BN768">
        <v>76.796043395996094</v>
      </c>
      <c r="BO768">
        <v>81.316116333007812</v>
      </c>
      <c r="BP768">
        <v>83.089523315429688</v>
      </c>
      <c r="BQ768">
        <v>84.753616333007812</v>
      </c>
      <c r="BR768">
        <v>84.836181640625</v>
      </c>
      <c r="BS768">
        <v>84.097274780273438</v>
      </c>
      <c r="BT768">
        <v>84.457771301269531</v>
      </c>
      <c r="BU768">
        <v>83.563385009765625</v>
      </c>
      <c r="BV768">
        <v>82.744598388671875</v>
      </c>
      <c r="BW768">
        <v>79.659248352050781</v>
      </c>
      <c r="BX768">
        <v>75.395515441894531</v>
      </c>
      <c r="BY768">
        <v>72.318504333496094</v>
      </c>
      <c r="BZ768">
        <v>70.664886474609375</v>
      </c>
      <c r="CA768">
        <v>69.67633056640625</v>
      </c>
      <c r="CB768">
        <v>68.827110290527344</v>
      </c>
      <c r="CC768">
        <v>0.24896240234375</v>
      </c>
      <c r="CD768">
        <v>0.19928401708602905</v>
      </c>
      <c r="CE768">
        <v>0.16702772676944733</v>
      </c>
      <c r="CF768">
        <v>0.21877099573612213</v>
      </c>
      <c r="CG768">
        <v>0.26819416880607605</v>
      </c>
      <c r="CH768">
        <v>0.33123812079429626</v>
      </c>
      <c r="CI768">
        <v>0.29234802722930908</v>
      </c>
      <c r="CJ768">
        <v>0.28264710307121277</v>
      </c>
      <c r="CK768">
        <v>0.15256796777248383</v>
      </c>
      <c r="CL768">
        <v>0.27882906794548035</v>
      </c>
      <c r="CM768">
        <v>0.26227730512619019</v>
      </c>
      <c r="CN768">
        <v>0.25385779142379761</v>
      </c>
      <c r="CO768">
        <v>0.2330327183008194</v>
      </c>
      <c r="CP768">
        <v>0.22190278768539429</v>
      </c>
      <c r="CQ768">
        <v>0.23640266060829163</v>
      </c>
      <c r="CR768">
        <v>0.31562888622283936</v>
      </c>
      <c r="CS768">
        <v>0.2587495744228363</v>
      </c>
      <c r="CT768">
        <v>0.26588138937950134</v>
      </c>
      <c r="CU768">
        <v>0.30963107943534851</v>
      </c>
      <c r="CV768">
        <v>0.34696117043495178</v>
      </c>
      <c r="CW768">
        <v>0.36972233653068542</v>
      </c>
      <c r="CX768">
        <v>0.38817876577377319</v>
      </c>
      <c r="CY768">
        <v>0.34535422921180725</v>
      </c>
      <c r="CZ768">
        <v>0.30172550678253174</v>
      </c>
    </row>
    <row r="769" spans="1:104" x14ac:dyDescent="0.25">
      <c r="A769" t="s">
        <v>891</v>
      </c>
      <c r="B769" t="s">
        <v>169</v>
      </c>
      <c r="C769" t="s">
        <v>27</v>
      </c>
      <c r="D769" t="s">
        <v>183</v>
      </c>
      <c r="E769" t="s">
        <v>183</v>
      </c>
      <c r="F769">
        <v>2020</v>
      </c>
      <c r="G769" t="s">
        <v>170</v>
      </c>
      <c r="H769">
        <v>1</v>
      </c>
      <c r="I769">
        <v>22.793689727783203</v>
      </c>
      <c r="J769">
        <v>22.231725692749023</v>
      </c>
      <c r="K769">
        <v>22.046773910522461</v>
      </c>
      <c r="L769">
        <v>22.192716598510742</v>
      </c>
      <c r="M769">
        <v>23.328094482421875</v>
      </c>
      <c r="N769">
        <v>25.719263076782227</v>
      </c>
      <c r="O769">
        <v>29.540245056152344</v>
      </c>
      <c r="P769">
        <v>32.195205688476562</v>
      </c>
      <c r="Q769">
        <v>33.828109741210938</v>
      </c>
      <c r="R769">
        <v>34.171611785888672</v>
      </c>
      <c r="S769">
        <v>34.215854644775391</v>
      </c>
      <c r="T769">
        <v>33.820476531982422</v>
      </c>
      <c r="U769">
        <v>33.41571044921875</v>
      </c>
      <c r="V769">
        <v>33.149467468261719</v>
      </c>
      <c r="W769">
        <v>32.593120574951172</v>
      </c>
      <c r="X769">
        <v>31.802577972412109</v>
      </c>
      <c r="Y769">
        <v>31.420951843261719</v>
      </c>
      <c r="Z769">
        <v>32.253662109375</v>
      </c>
      <c r="AA769">
        <v>31.549798965454102</v>
      </c>
      <c r="AB769">
        <v>30.265373229980469</v>
      </c>
      <c r="AC769">
        <v>29.114524841308594</v>
      </c>
      <c r="AD769">
        <v>27.635641098022461</v>
      </c>
      <c r="AE769">
        <v>25.773593902587891</v>
      </c>
      <c r="AF769">
        <v>24.284971237182617</v>
      </c>
      <c r="AG769">
        <v>-5.1459409296512604E-2</v>
      </c>
      <c r="AH769">
        <v>3.6726836115121841E-2</v>
      </c>
      <c r="AI769">
        <v>-3.5881757736206055E-2</v>
      </c>
      <c r="AJ769">
        <v>-3.8720585405826569E-2</v>
      </c>
      <c r="AK769">
        <v>-0.14301131665706635</v>
      </c>
      <c r="AL769">
        <v>-0.28222659230232239</v>
      </c>
      <c r="AM769">
        <v>-0.36931866407394409</v>
      </c>
      <c r="AN769">
        <v>-0.46258887648582458</v>
      </c>
      <c r="AO769">
        <v>-0.29552090167999268</v>
      </c>
      <c r="AP769">
        <v>-4.5312162488698959E-2</v>
      </c>
      <c r="AQ769">
        <v>0.16535019874572754</v>
      </c>
      <c r="AR769">
        <v>0.98443585634231567</v>
      </c>
      <c r="AS769">
        <v>0.9144512414932251</v>
      </c>
      <c r="AT769">
        <v>0.84293735027313232</v>
      </c>
      <c r="AU769">
        <v>0.80588012933731079</v>
      </c>
      <c r="AV769">
        <v>0.65042233467102051</v>
      </c>
      <c r="AW769">
        <v>0.66018491983413696</v>
      </c>
      <c r="AX769">
        <v>0.45735606551170349</v>
      </c>
      <c r="AY769">
        <v>-0.20727512240409851</v>
      </c>
      <c r="AZ769">
        <v>-9.6858657896518707E-2</v>
      </c>
      <c r="BA769">
        <v>-1.6037287190556526E-2</v>
      </c>
      <c r="BB769">
        <v>-7.6697506010532379E-2</v>
      </c>
      <c r="BC769">
        <v>-6.9258026778697968E-2</v>
      </c>
      <c r="BD769">
        <v>-1.9287947565317154E-2</v>
      </c>
      <c r="BE769">
        <v>47.261161804199219</v>
      </c>
      <c r="BF769">
        <v>47.249778747558594</v>
      </c>
      <c r="BG769">
        <v>46.715625762939453</v>
      </c>
      <c r="BH769">
        <v>46.204238891601563</v>
      </c>
      <c r="BI769">
        <v>44.999782562255859</v>
      </c>
      <c r="BJ769">
        <v>44.954471588134766</v>
      </c>
      <c r="BK769">
        <v>44.659156799316406</v>
      </c>
      <c r="BL769">
        <v>43.704696655273438</v>
      </c>
      <c r="BM769">
        <v>46.853370666503906</v>
      </c>
      <c r="BN769">
        <v>51.762294769287109</v>
      </c>
      <c r="BO769">
        <v>54.478141784667969</v>
      </c>
      <c r="BP769">
        <v>56.488616943359375</v>
      </c>
      <c r="BQ769">
        <v>57.034152984619141</v>
      </c>
      <c r="BR769">
        <v>58.954463958740234</v>
      </c>
      <c r="BS769">
        <v>58.238616943359375</v>
      </c>
      <c r="BT769">
        <v>58.272541046142578</v>
      </c>
      <c r="BU769">
        <v>56.341762542724609</v>
      </c>
      <c r="BV769">
        <v>52.693313598632813</v>
      </c>
      <c r="BW769">
        <v>49.795772552490234</v>
      </c>
      <c r="BX769">
        <v>47.148235321044922</v>
      </c>
      <c r="BY769">
        <v>46.865219116210938</v>
      </c>
      <c r="BZ769">
        <v>47.308296203613281</v>
      </c>
      <c r="CA769">
        <v>46.307384490966797</v>
      </c>
      <c r="CB769">
        <v>45.534614562988281</v>
      </c>
      <c r="CC769">
        <v>0.29319414496421814</v>
      </c>
      <c r="CD769">
        <v>0.234800785779953</v>
      </c>
      <c r="CE769">
        <v>0.19925332069396973</v>
      </c>
      <c r="CF769">
        <v>0.26231780648231506</v>
      </c>
      <c r="CG769">
        <v>0.3259698748588562</v>
      </c>
      <c r="CH769">
        <v>0.39903387427330017</v>
      </c>
      <c r="CI769">
        <v>0.36331728100776672</v>
      </c>
      <c r="CJ769">
        <v>0.35211473703384399</v>
      </c>
      <c r="CK769">
        <v>0.1853940486907959</v>
      </c>
      <c r="CL769">
        <v>0.32818907499313354</v>
      </c>
      <c r="CM769">
        <v>0.30081325769424438</v>
      </c>
      <c r="CN769">
        <v>0.28288042545318604</v>
      </c>
      <c r="CO769">
        <v>0.2558465301990509</v>
      </c>
      <c r="CP769">
        <v>0.2409319132566452</v>
      </c>
      <c r="CQ769">
        <v>0.25356817245483398</v>
      </c>
      <c r="CR769">
        <v>0.33944150805473328</v>
      </c>
      <c r="CS769">
        <v>0.28194200992584229</v>
      </c>
      <c r="CT769">
        <v>0.29966792464256287</v>
      </c>
      <c r="CU769">
        <v>0.3578682541847229</v>
      </c>
      <c r="CV769">
        <v>0.39728376269340515</v>
      </c>
      <c r="CW769">
        <v>0.42273730039596558</v>
      </c>
      <c r="CX769">
        <v>0.44795230031013489</v>
      </c>
      <c r="CY769">
        <v>0.40226244926452637</v>
      </c>
      <c r="CZ769">
        <v>0.35433164238929749</v>
      </c>
    </row>
    <row r="770" spans="1:104" x14ac:dyDescent="0.25">
      <c r="A770" t="s">
        <v>892</v>
      </c>
      <c r="B770" t="s">
        <v>169</v>
      </c>
      <c r="C770" t="s">
        <v>27</v>
      </c>
      <c r="D770" t="s">
        <v>183</v>
      </c>
      <c r="E770" t="s">
        <v>183</v>
      </c>
      <c r="F770">
        <v>2020</v>
      </c>
      <c r="G770" t="s">
        <v>171</v>
      </c>
      <c r="H770">
        <v>2</v>
      </c>
      <c r="I770">
        <v>23.419771194458008</v>
      </c>
      <c r="J770">
        <v>22.772518157958984</v>
      </c>
      <c r="K770">
        <v>22.497468948364258</v>
      </c>
      <c r="L770">
        <v>22.614614486694336</v>
      </c>
      <c r="M770">
        <v>23.637907028198242</v>
      </c>
      <c r="N770">
        <v>25.981100082397461</v>
      </c>
      <c r="O770">
        <v>29.518152236938477</v>
      </c>
      <c r="P770">
        <v>31.934310913085937</v>
      </c>
      <c r="Q770">
        <v>33.886615753173828</v>
      </c>
      <c r="R770">
        <v>34.821582794189453</v>
      </c>
      <c r="S770">
        <v>35.552864074707031</v>
      </c>
      <c r="T770">
        <v>35.695186614990234</v>
      </c>
      <c r="U770">
        <v>35.758193969726563</v>
      </c>
      <c r="V770">
        <v>35.837139129638672</v>
      </c>
      <c r="W770">
        <v>35.509723663330078</v>
      </c>
      <c r="X770">
        <v>34.511341094970703</v>
      </c>
      <c r="Y770">
        <v>33.466056823730469</v>
      </c>
      <c r="Z770">
        <v>33.479175567626953</v>
      </c>
      <c r="AA770">
        <v>33.166278839111328</v>
      </c>
      <c r="AB770">
        <v>31.688478469848633</v>
      </c>
      <c r="AC770">
        <v>30.395475387573242</v>
      </c>
      <c r="AD770">
        <v>28.646821975708008</v>
      </c>
      <c r="AE770">
        <v>26.530609130859375</v>
      </c>
      <c r="AF770">
        <v>24.89793586730957</v>
      </c>
      <c r="AG770">
        <v>-4.7139249742031097E-2</v>
      </c>
      <c r="AH770">
        <v>3.7774037569761276E-2</v>
      </c>
      <c r="AI770">
        <v>-3.0160712078213692E-2</v>
      </c>
      <c r="AJ770">
        <v>-3.012746199965477E-2</v>
      </c>
      <c r="AK770">
        <v>-0.12793827056884766</v>
      </c>
      <c r="AL770">
        <v>-0.25014740228652954</v>
      </c>
      <c r="AM770">
        <v>-0.34258106350898743</v>
      </c>
      <c r="AN770">
        <v>-0.40700191259384155</v>
      </c>
      <c r="AO770">
        <v>-0.25188267230987549</v>
      </c>
      <c r="AP770">
        <v>-2.6615902781486511E-2</v>
      </c>
      <c r="AQ770">
        <v>0.18703179061412811</v>
      </c>
      <c r="AR770">
        <v>1.0559295415878296</v>
      </c>
      <c r="AS770">
        <v>1.0018781423568726</v>
      </c>
      <c r="AT770">
        <v>0.93199563026428223</v>
      </c>
      <c r="AU770">
        <v>0.89708214998245239</v>
      </c>
      <c r="AV770">
        <v>0.75058543682098389</v>
      </c>
      <c r="AW770">
        <v>0.74918925762176514</v>
      </c>
      <c r="AX770">
        <v>0.54703831672668457</v>
      </c>
      <c r="AY770">
        <v>-0.14598110318183899</v>
      </c>
      <c r="AZ770">
        <v>-6.0134284198284149E-2</v>
      </c>
      <c r="BA770">
        <v>6.6694845445454121E-3</v>
      </c>
      <c r="BB770">
        <v>-5.5408306419849396E-2</v>
      </c>
      <c r="BC770">
        <v>-4.7143071889877319E-2</v>
      </c>
      <c r="BD770">
        <v>-1.2617472093552351E-3</v>
      </c>
      <c r="BE770">
        <v>49.000205993652344</v>
      </c>
      <c r="BF770">
        <v>50.4329833984375</v>
      </c>
      <c r="BG770">
        <v>50.864620208740234</v>
      </c>
      <c r="BH770">
        <v>50.625102996826172</v>
      </c>
      <c r="BI770">
        <v>49.646980285644531</v>
      </c>
      <c r="BJ770">
        <v>48.896980285644531</v>
      </c>
      <c r="BK770">
        <v>49.159286499023438</v>
      </c>
      <c r="BL770">
        <v>50.125102996826172</v>
      </c>
      <c r="BM770">
        <v>52.316993713378906</v>
      </c>
      <c r="BN770">
        <v>54.546031951904297</v>
      </c>
      <c r="BO770">
        <v>56.512535095214844</v>
      </c>
      <c r="BP770">
        <v>57.761394500732422</v>
      </c>
      <c r="BQ770">
        <v>59.716732025146484</v>
      </c>
      <c r="BR770">
        <v>60.692802429199219</v>
      </c>
      <c r="BS770">
        <v>60.474708557128906</v>
      </c>
      <c r="BT770">
        <v>58.545345306396484</v>
      </c>
      <c r="BU770">
        <v>57.058109283447266</v>
      </c>
      <c r="BV770">
        <v>55.069046020507813</v>
      </c>
      <c r="BW770">
        <v>53.636268615722656</v>
      </c>
      <c r="BX770">
        <v>52.880344390869141</v>
      </c>
      <c r="BY770">
        <v>51.420906066894531</v>
      </c>
      <c r="BZ770">
        <v>50.489040374755859</v>
      </c>
      <c r="CA770">
        <v>49.967391967773437</v>
      </c>
      <c r="CB770">
        <v>50.420906066894531</v>
      </c>
      <c r="CC770">
        <v>0.28594902157783508</v>
      </c>
      <c r="CD770">
        <v>0.2284710705280304</v>
      </c>
      <c r="CE770">
        <v>0.19282937049865723</v>
      </c>
      <c r="CF770">
        <v>0.25429502129554749</v>
      </c>
      <c r="CG770">
        <v>0.31360021233558655</v>
      </c>
      <c r="CH770">
        <v>0.38245940208435059</v>
      </c>
      <c r="CI770">
        <v>0.34714636206626892</v>
      </c>
      <c r="CJ770">
        <v>0.33198130130767822</v>
      </c>
      <c r="CK770">
        <v>0.17577506601810455</v>
      </c>
      <c r="CL770">
        <v>0.31293368339538574</v>
      </c>
      <c r="CM770">
        <v>0.29005801677703857</v>
      </c>
      <c r="CN770">
        <v>0.27561411261558533</v>
      </c>
      <c r="CO770">
        <v>0.25163573026657104</v>
      </c>
      <c r="CP770">
        <v>0.23831073939800262</v>
      </c>
      <c r="CQ770">
        <v>0.25242263078689575</v>
      </c>
      <c r="CR770">
        <v>0.33548736572265625</v>
      </c>
      <c r="CS770">
        <v>0.27467715740203857</v>
      </c>
      <c r="CT770">
        <v>0.29260256886482239</v>
      </c>
      <c r="CU770">
        <v>0.35314729809761047</v>
      </c>
      <c r="CV770">
        <v>0.39195063710212708</v>
      </c>
      <c r="CW770">
        <v>0.4163932204246521</v>
      </c>
      <c r="CX770">
        <v>0.43839159607887268</v>
      </c>
      <c r="CY770">
        <v>0.39051163196563721</v>
      </c>
      <c r="CZ770">
        <v>0.34365963935852051</v>
      </c>
    </row>
    <row r="771" spans="1:104" x14ac:dyDescent="0.25">
      <c r="A771" t="s">
        <v>893</v>
      </c>
      <c r="B771" t="s">
        <v>169</v>
      </c>
      <c r="C771" t="s">
        <v>27</v>
      </c>
      <c r="D771" t="s">
        <v>183</v>
      </c>
      <c r="E771" t="s">
        <v>183</v>
      </c>
      <c r="F771">
        <v>2020</v>
      </c>
      <c r="G771" t="s">
        <v>172</v>
      </c>
      <c r="H771">
        <v>3</v>
      </c>
      <c r="I771">
        <v>23.791093826293945</v>
      </c>
      <c r="J771">
        <v>23.072980880737305</v>
      </c>
      <c r="K771">
        <v>22.707494735717773</v>
      </c>
      <c r="L771">
        <v>22.685346603393555</v>
      </c>
      <c r="M771">
        <v>23.521697998046875</v>
      </c>
      <c r="N771">
        <v>25.786758422851563</v>
      </c>
      <c r="O771">
        <v>29.449062347412109</v>
      </c>
      <c r="P771">
        <v>31.835372924804687</v>
      </c>
      <c r="Q771">
        <v>33.623260498046875</v>
      </c>
      <c r="R771">
        <v>34.525012969970703</v>
      </c>
      <c r="S771">
        <v>35.315013885498047</v>
      </c>
      <c r="T771">
        <v>35.441802978515625</v>
      </c>
      <c r="U771">
        <v>35.500423431396484</v>
      </c>
      <c r="V771">
        <v>35.707023620605469</v>
      </c>
      <c r="W771">
        <v>35.553794860839844</v>
      </c>
      <c r="X771">
        <v>34.880481719970703</v>
      </c>
      <c r="Y771">
        <v>33.978958129882813</v>
      </c>
      <c r="Z771">
        <v>33.192516326904297</v>
      </c>
      <c r="AA771">
        <v>32.570178985595703</v>
      </c>
      <c r="AB771">
        <v>32.387950897216797</v>
      </c>
      <c r="AC771">
        <v>31.197093963623047</v>
      </c>
      <c r="AD771">
        <v>29.453636169433594</v>
      </c>
      <c r="AE771">
        <v>27.211690902709961</v>
      </c>
      <c r="AF771">
        <v>25.448137283325195</v>
      </c>
      <c r="AG771">
        <v>-4.7572430223226547E-2</v>
      </c>
      <c r="AH771">
        <v>3.8058623671531677E-2</v>
      </c>
      <c r="AI771">
        <v>-3.0516011640429497E-2</v>
      </c>
      <c r="AJ771">
        <v>-3.0312540009617805E-2</v>
      </c>
      <c r="AK771">
        <v>-0.12638868391513824</v>
      </c>
      <c r="AL771">
        <v>-0.24757280945777893</v>
      </c>
      <c r="AM771">
        <v>-0.33995389938354492</v>
      </c>
      <c r="AN771">
        <v>-0.40459352731704712</v>
      </c>
      <c r="AO771">
        <v>-0.24987663328647614</v>
      </c>
      <c r="AP771">
        <v>-2.681945264339447E-2</v>
      </c>
      <c r="AQ771">
        <v>0.1844811886548996</v>
      </c>
      <c r="AR771">
        <v>1.0433890819549561</v>
      </c>
      <c r="AS771">
        <v>0.98924040794372559</v>
      </c>
      <c r="AT771">
        <v>0.92356717586517334</v>
      </c>
      <c r="AU771">
        <v>0.89333385229110718</v>
      </c>
      <c r="AV771">
        <v>0.75249749422073364</v>
      </c>
      <c r="AW771">
        <v>0.75412964820861816</v>
      </c>
      <c r="AX771">
        <v>0.53986650705337524</v>
      </c>
      <c r="AY771">
        <v>-0.14588364958763123</v>
      </c>
      <c r="AZ771">
        <v>-6.2133748084306717E-2</v>
      </c>
      <c r="BA771">
        <v>6.1296639032661915E-3</v>
      </c>
      <c r="BB771">
        <v>-5.7281829416751862E-2</v>
      </c>
      <c r="BC771">
        <v>-4.8545572906732559E-2</v>
      </c>
      <c r="BD771">
        <v>-1.7957360250875354E-3</v>
      </c>
      <c r="BE771">
        <v>46.875156402587891</v>
      </c>
      <c r="BF771">
        <v>48.513408660888672</v>
      </c>
      <c r="BG771">
        <v>48.727146148681641</v>
      </c>
      <c r="BH771">
        <v>49.683586120605469</v>
      </c>
      <c r="BI771">
        <v>48.455707550048828</v>
      </c>
      <c r="BJ771">
        <v>48.228515625</v>
      </c>
      <c r="BK771">
        <v>48.431991577148438</v>
      </c>
      <c r="BL771">
        <v>48.921497344970703</v>
      </c>
      <c r="BM771">
        <v>52.3175048828125</v>
      </c>
      <c r="BN771">
        <v>53.831417083740234</v>
      </c>
      <c r="BO771">
        <v>56.533298492431641</v>
      </c>
      <c r="BP771">
        <v>57.568191528320312</v>
      </c>
      <c r="BQ771">
        <v>59.03375244140625</v>
      </c>
      <c r="BR771">
        <v>60.044929504394531</v>
      </c>
      <c r="BS771">
        <v>59.544929504394531</v>
      </c>
      <c r="BT771">
        <v>59.043788909912109</v>
      </c>
      <c r="BU771">
        <v>58.057472229003906</v>
      </c>
      <c r="BV771">
        <v>56.829364776611328</v>
      </c>
      <c r="BW771">
        <v>52.500637054443359</v>
      </c>
      <c r="BX771">
        <v>51.033931732177734</v>
      </c>
      <c r="BY771">
        <v>49.831596374511719</v>
      </c>
      <c r="BZ771">
        <v>48.853488922119141</v>
      </c>
      <c r="CA771">
        <v>48.353717803955078</v>
      </c>
      <c r="CB771">
        <v>48.308334350585937</v>
      </c>
      <c r="CC771">
        <v>0.28801962733268738</v>
      </c>
      <c r="CD771">
        <v>0.23054863512516022</v>
      </c>
      <c r="CE771">
        <v>0.19423146545886993</v>
      </c>
      <c r="CF771">
        <v>0.2540152370929718</v>
      </c>
      <c r="CG771">
        <v>0.30910685658454895</v>
      </c>
      <c r="CH771">
        <v>0.3776075541973114</v>
      </c>
      <c r="CI771">
        <v>0.34416794776916504</v>
      </c>
      <c r="CJ771">
        <v>0.32931309938430786</v>
      </c>
      <c r="CK771">
        <v>0.17379580438137054</v>
      </c>
      <c r="CL771">
        <v>0.30965319275856018</v>
      </c>
      <c r="CM771">
        <v>0.28733548521995544</v>
      </c>
      <c r="CN771">
        <v>0.27252694964408875</v>
      </c>
      <c r="CO771">
        <v>0.24861836433410645</v>
      </c>
      <c r="CP771">
        <v>0.23625849187374115</v>
      </c>
      <c r="CQ771">
        <v>0.25144985318183899</v>
      </c>
      <c r="CR771">
        <v>0.33615013957023621</v>
      </c>
      <c r="CS771">
        <v>0.27629607915878296</v>
      </c>
      <c r="CT771">
        <v>0.28997784852981567</v>
      </c>
      <c r="CU771">
        <v>0.34879389405250549</v>
      </c>
      <c r="CV771">
        <v>0.39808851480484009</v>
      </c>
      <c r="CW771">
        <v>0.42463842034339905</v>
      </c>
      <c r="CX771">
        <v>0.4485313892364502</v>
      </c>
      <c r="CY771">
        <v>0.39714917540550232</v>
      </c>
      <c r="CZ771">
        <v>0.34795176982879639</v>
      </c>
    </row>
    <row r="772" spans="1:104" x14ac:dyDescent="0.25">
      <c r="A772" t="s">
        <v>894</v>
      </c>
      <c r="B772" t="s">
        <v>169</v>
      </c>
      <c r="C772" t="s">
        <v>27</v>
      </c>
      <c r="D772" t="s">
        <v>183</v>
      </c>
      <c r="E772" t="s">
        <v>183</v>
      </c>
      <c r="F772">
        <v>2020</v>
      </c>
      <c r="G772" t="s">
        <v>173</v>
      </c>
      <c r="H772">
        <v>4</v>
      </c>
      <c r="I772">
        <v>24.798568725585938</v>
      </c>
      <c r="J772">
        <v>23.931905746459961</v>
      </c>
      <c r="K772">
        <v>23.444196701049805</v>
      </c>
      <c r="L772">
        <v>23.326747894287109</v>
      </c>
      <c r="M772">
        <v>24.116456985473633</v>
      </c>
      <c r="N772">
        <v>26.326452255249023</v>
      </c>
      <c r="O772">
        <v>29.415491104125977</v>
      </c>
      <c r="P772">
        <v>32.067806243896484</v>
      </c>
      <c r="Q772">
        <v>34.931987762451172</v>
      </c>
      <c r="R772">
        <v>37.093425750732422</v>
      </c>
      <c r="S772">
        <v>38.799613952636719</v>
      </c>
      <c r="T772">
        <v>39.716983795166016</v>
      </c>
      <c r="U772">
        <v>40.233707427978516</v>
      </c>
      <c r="V772">
        <v>40.763099670410156</v>
      </c>
      <c r="W772">
        <v>40.610809326171875</v>
      </c>
      <c r="X772">
        <v>39.627193450927734</v>
      </c>
      <c r="Y772">
        <v>38.100101470947266</v>
      </c>
      <c r="Z772">
        <v>36.175121307373047</v>
      </c>
      <c r="AA772">
        <v>34.023750305175781</v>
      </c>
      <c r="AB772">
        <v>33.936050415039063</v>
      </c>
      <c r="AC772">
        <v>33.08111572265625</v>
      </c>
      <c r="AD772">
        <v>31.117874145507812</v>
      </c>
      <c r="AE772">
        <v>28.62236213684082</v>
      </c>
      <c r="AF772">
        <v>26.5933837890625</v>
      </c>
      <c r="AG772">
        <v>-2.8615288436412811E-2</v>
      </c>
      <c r="AH772">
        <v>4.0288966149091721E-2</v>
      </c>
      <c r="AI772">
        <v>-8.0375764518976212E-3</v>
      </c>
      <c r="AJ772">
        <v>2.9736924916505814E-3</v>
      </c>
      <c r="AK772">
        <v>-6.9889858365058899E-2</v>
      </c>
      <c r="AL772">
        <v>-0.13095144927501678</v>
      </c>
      <c r="AM772">
        <v>-0.24161739647388458</v>
      </c>
      <c r="AN772">
        <v>-0.22681008279323578</v>
      </c>
      <c r="AO772">
        <v>-0.10354509949684143</v>
      </c>
      <c r="AP772">
        <v>4.1901189833879471E-2</v>
      </c>
      <c r="AQ772">
        <v>0.27153584361076355</v>
      </c>
      <c r="AR772">
        <v>1.2946165800094604</v>
      </c>
      <c r="AS772">
        <v>1.2725198268890381</v>
      </c>
      <c r="AT772">
        <v>1.2002122402191162</v>
      </c>
      <c r="AU772">
        <v>1.1565485000610352</v>
      </c>
      <c r="AV772">
        <v>1.0749704837799072</v>
      </c>
      <c r="AW772">
        <v>1.0637322664260864</v>
      </c>
      <c r="AX772">
        <v>0.85619348287582397</v>
      </c>
      <c r="AY772">
        <v>9.9449142813682556E-2</v>
      </c>
      <c r="AZ772">
        <v>8.6152553558349609E-2</v>
      </c>
      <c r="BA772">
        <v>9.4325773417949677E-2</v>
      </c>
      <c r="BB772">
        <v>2.9586862772703171E-2</v>
      </c>
      <c r="BC772">
        <v>3.8438808172941208E-2</v>
      </c>
      <c r="BD772">
        <v>6.7665882408618927E-2</v>
      </c>
      <c r="BE772">
        <v>57.966373443603516</v>
      </c>
      <c r="BF772">
        <v>58.386032104492188</v>
      </c>
      <c r="BG772">
        <v>57.672325134277344</v>
      </c>
      <c r="BH772">
        <v>57.613666534423828</v>
      </c>
      <c r="BI772">
        <v>57.377132415771484</v>
      </c>
      <c r="BJ772">
        <v>57.568473815917969</v>
      </c>
      <c r="BK772">
        <v>58.284236907958984</v>
      </c>
      <c r="BL772">
        <v>62.840000152587891</v>
      </c>
      <c r="BM772">
        <v>67.725883483886719</v>
      </c>
      <c r="BN772">
        <v>66.863967895507813</v>
      </c>
      <c r="BO772">
        <v>69.326995849609375</v>
      </c>
      <c r="BP772">
        <v>71.556449890136719</v>
      </c>
      <c r="BQ772">
        <v>72.361915588378906</v>
      </c>
      <c r="BR772">
        <v>71.421943664550781</v>
      </c>
      <c r="BS772">
        <v>71.351188659667969</v>
      </c>
      <c r="BT772">
        <v>70.680610656738281</v>
      </c>
      <c r="BU772">
        <v>69.215080261230469</v>
      </c>
      <c r="BV772">
        <v>68.236991882324219</v>
      </c>
      <c r="BW772">
        <v>67.034690856933594</v>
      </c>
      <c r="BX772">
        <v>64.102706909179688</v>
      </c>
      <c r="BY772">
        <v>61.831027984619141</v>
      </c>
      <c r="BZ772">
        <v>61.524646759033203</v>
      </c>
      <c r="CA772">
        <v>60.068473815917969</v>
      </c>
      <c r="CB772">
        <v>58.578285217285156</v>
      </c>
      <c r="CC772">
        <v>0.25366407632827759</v>
      </c>
      <c r="CD772">
        <v>0.20200264453887939</v>
      </c>
      <c r="CE772">
        <v>0.16966722905635834</v>
      </c>
      <c r="CF772">
        <v>0.22122636437416077</v>
      </c>
      <c r="CG772">
        <v>0.26890012621879578</v>
      </c>
      <c r="CH772">
        <v>0.32781392335891724</v>
      </c>
      <c r="CI772">
        <v>0.29265144467353821</v>
      </c>
      <c r="CJ772">
        <v>0.28294473886489868</v>
      </c>
      <c r="CK772">
        <v>0.15233834087848663</v>
      </c>
      <c r="CL772">
        <v>0.2776196300983429</v>
      </c>
      <c r="CM772">
        <v>0.26021608710289001</v>
      </c>
      <c r="CN772">
        <v>0.25111344456672668</v>
      </c>
      <c r="CO772">
        <v>0.23032493889331818</v>
      </c>
      <c r="CP772">
        <v>0.22033742070198059</v>
      </c>
      <c r="CQ772">
        <v>0.23360221087932587</v>
      </c>
      <c r="CR772">
        <v>0.30997124314308167</v>
      </c>
      <c r="CS772">
        <v>0.25174599885940552</v>
      </c>
      <c r="CT772">
        <v>0.25838154554367065</v>
      </c>
      <c r="CU772">
        <v>0.30197599530220032</v>
      </c>
      <c r="CV772">
        <v>0.34579584002494812</v>
      </c>
      <c r="CW772">
        <v>0.37283280491828918</v>
      </c>
      <c r="CX772">
        <v>0.39530983567237854</v>
      </c>
      <c r="CY772">
        <v>0.35109251737594604</v>
      </c>
      <c r="CZ772">
        <v>0.30774590373039246</v>
      </c>
    </row>
    <row r="773" spans="1:104" x14ac:dyDescent="0.25">
      <c r="A773" t="s">
        <v>895</v>
      </c>
      <c r="B773" t="s">
        <v>169</v>
      </c>
      <c r="C773" t="s">
        <v>27</v>
      </c>
      <c r="D773" t="s">
        <v>183</v>
      </c>
      <c r="E773" t="s">
        <v>183</v>
      </c>
      <c r="F773">
        <v>2020</v>
      </c>
      <c r="G773" t="s">
        <v>174</v>
      </c>
      <c r="H773">
        <v>5</v>
      </c>
      <c r="I773">
        <v>24.596714019775391</v>
      </c>
      <c r="J773">
        <v>23.836936950683594</v>
      </c>
      <c r="K773">
        <v>23.368064880371094</v>
      </c>
      <c r="L773">
        <v>23.305648803710938</v>
      </c>
      <c r="M773">
        <v>24.161392211914063</v>
      </c>
      <c r="N773">
        <v>26.345573425292969</v>
      </c>
      <c r="O773">
        <v>29.163728713989258</v>
      </c>
      <c r="P773">
        <v>32.479091644287109</v>
      </c>
      <c r="Q773">
        <v>35.550453186035156</v>
      </c>
      <c r="R773">
        <v>37.459091186523437</v>
      </c>
      <c r="S773">
        <v>38.819244384765625</v>
      </c>
      <c r="T773">
        <v>39.570079803466797</v>
      </c>
      <c r="U773">
        <v>39.919036865234375</v>
      </c>
      <c r="V773">
        <v>40.270217895507813</v>
      </c>
      <c r="W773">
        <v>40.010112762451172</v>
      </c>
      <c r="X773">
        <v>38.916435241699219</v>
      </c>
      <c r="Y773">
        <v>37.369228363037109</v>
      </c>
      <c r="Z773">
        <v>35.439273834228516</v>
      </c>
      <c r="AA773">
        <v>33.381340026855469</v>
      </c>
      <c r="AB773">
        <v>33.024932861328125</v>
      </c>
      <c r="AC773">
        <v>32.781108856201172</v>
      </c>
      <c r="AD773">
        <v>30.776445388793945</v>
      </c>
      <c r="AE773">
        <v>28.38031005859375</v>
      </c>
      <c r="AF773">
        <v>26.3809814453125</v>
      </c>
      <c r="AG773">
        <v>-2.7688432484865189E-2</v>
      </c>
      <c r="AH773">
        <v>4.0169239044189453E-2</v>
      </c>
      <c r="AI773">
        <v>-7.287994958460331E-3</v>
      </c>
      <c r="AJ773">
        <v>4.0297801606357098E-3</v>
      </c>
      <c r="AK773">
        <v>-6.8564519286155701E-2</v>
      </c>
      <c r="AL773">
        <v>-0.12818865478038788</v>
      </c>
      <c r="AM773">
        <v>-0.2389834076166153</v>
      </c>
      <c r="AN773">
        <v>-0.22547878324985504</v>
      </c>
      <c r="AO773">
        <v>-0.10193704813718796</v>
      </c>
      <c r="AP773">
        <v>4.5281894505023956E-2</v>
      </c>
      <c r="AQ773">
        <v>0.27900132536888123</v>
      </c>
      <c r="AR773">
        <v>1.3131035566329956</v>
      </c>
      <c r="AS773">
        <v>1.2850914001464844</v>
      </c>
      <c r="AT773">
        <v>1.203782320022583</v>
      </c>
      <c r="AU773">
        <v>1.157500147819519</v>
      </c>
      <c r="AV773">
        <v>1.0763732194900513</v>
      </c>
      <c r="AW773">
        <v>1.0654003620147705</v>
      </c>
      <c r="AX773">
        <v>0.85945409536361694</v>
      </c>
      <c r="AY773">
        <v>0.10766495019197464</v>
      </c>
      <c r="AZ773">
        <v>9.0887345373630524E-2</v>
      </c>
      <c r="BA773">
        <v>9.7517453134059906E-2</v>
      </c>
      <c r="BB773">
        <v>3.2156284898519516E-2</v>
      </c>
      <c r="BC773">
        <v>4.1050095111131668E-2</v>
      </c>
      <c r="BD773">
        <v>6.9389939308166504E-2</v>
      </c>
      <c r="BE773">
        <v>59.126091003417969</v>
      </c>
      <c r="BF773">
        <v>59.581546783447266</v>
      </c>
      <c r="BG773">
        <v>59.808704376220703</v>
      </c>
      <c r="BH773">
        <v>59.82012939453125</v>
      </c>
      <c r="BI773">
        <v>59.818073272705078</v>
      </c>
      <c r="BJ773">
        <v>60.046371459960938</v>
      </c>
      <c r="BK773">
        <v>60.783805847167969</v>
      </c>
      <c r="BL773">
        <v>61.022388458251953</v>
      </c>
      <c r="BM773">
        <v>64.170280456542969</v>
      </c>
      <c r="BN773">
        <v>66.159317016601563</v>
      </c>
      <c r="BO773">
        <v>70.27203369140625</v>
      </c>
      <c r="BP773">
        <v>72.462638854980469</v>
      </c>
      <c r="BQ773">
        <v>72.499649047851563</v>
      </c>
      <c r="BR773">
        <v>72.97589111328125</v>
      </c>
      <c r="BS773">
        <v>72.690940856933594</v>
      </c>
      <c r="BT773">
        <v>72.021575927734375</v>
      </c>
      <c r="BU773">
        <v>70.327766418457031</v>
      </c>
      <c r="BV773">
        <v>67.646522521972656</v>
      </c>
      <c r="BW773">
        <v>64.4769287109375</v>
      </c>
      <c r="BX773">
        <v>61.556190490722656</v>
      </c>
      <c r="BY773">
        <v>60.79522705078125</v>
      </c>
      <c r="BZ773">
        <v>60.091827392578125</v>
      </c>
      <c r="CA773">
        <v>60.103248596191406</v>
      </c>
      <c r="CB773">
        <v>60.090915679931641</v>
      </c>
      <c r="CC773">
        <v>0.24991379678249359</v>
      </c>
      <c r="CD773">
        <v>0.20033954083919525</v>
      </c>
      <c r="CE773">
        <v>0.16819313168525696</v>
      </c>
      <c r="CF773">
        <v>0.22065097093582153</v>
      </c>
      <c r="CG773">
        <v>0.26969051361083984</v>
      </c>
      <c r="CH773">
        <v>0.32889571785926819</v>
      </c>
      <c r="CI773">
        <v>0.29183065891265869</v>
      </c>
      <c r="CJ773">
        <v>0.28713095188140869</v>
      </c>
      <c r="CK773">
        <v>0.15647828578948975</v>
      </c>
      <c r="CL773">
        <v>0.28401881456375122</v>
      </c>
      <c r="CM773">
        <v>0.26392915844917297</v>
      </c>
      <c r="CN773">
        <v>0.2539694607257843</v>
      </c>
      <c r="CO773">
        <v>0.23171371221542358</v>
      </c>
      <c r="CP773">
        <v>0.22001388669013977</v>
      </c>
      <c r="CQ773">
        <v>0.23290345072746277</v>
      </c>
      <c r="CR773">
        <v>0.30873492360115051</v>
      </c>
      <c r="CS773">
        <v>0.25089597702026367</v>
      </c>
      <c r="CT773">
        <v>0.25787431001663208</v>
      </c>
      <c r="CU773">
        <v>0.30223599076271057</v>
      </c>
      <c r="CV773">
        <v>0.34472012519836426</v>
      </c>
      <c r="CW773">
        <v>0.37300366163253784</v>
      </c>
      <c r="CX773">
        <v>0.39144733548164368</v>
      </c>
      <c r="CY773">
        <v>0.34843102097511292</v>
      </c>
      <c r="CZ773">
        <v>0.30453383922576904</v>
      </c>
    </row>
    <row r="774" spans="1:104" x14ac:dyDescent="0.25">
      <c r="A774" t="s">
        <v>896</v>
      </c>
      <c r="B774" t="s">
        <v>169</v>
      </c>
      <c r="C774" t="s">
        <v>27</v>
      </c>
      <c r="D774" t="s">
        <v>183</v>
      </c>
      <c r="E774" t="s">
        <v>183</v>
      </c>
      <c r="F774">
        <v>2020</v>
      </c>
      <c r="G774" t="s">
        <v>175</v>
      </c>
      <c r="H774">
        <v>6</v>
      </c>
      <c r="I774">
        <v>26.162281036376953</v>
      </c>
      <c r="J774">
        <v>25.284706115722656</v>
      </c>
      <c r="K774">
        <v>24.736875534057617</v>
      </c>
      <c r="L774">
        <v>24.606864929199219</v>
      </c>
      <c r="M774">
        <v>25.504880905151367</v>
      </c>
      <c r="N774">
        <v>27.67723274230957</v>
      </c>
      <c r="O774">
        <v>30.565025329589844</v>
      </c>
      <c r="P774">
        <v>34.188755035400391</v>
      </c>
      <c r="Q774">
        <v>37.488990783691406</v>
      </c>
      <c r="R774">
        <v>40.120071411132813</v>
      </c>
      <c r="S774">
        <v>42.191379547119141</v>
      </c>
      <c r="T774">
        <v>43.264602661132813</v>
      </c>
      <c r="U774">
        <v>43.626560211181641</v>
      </c>
      <c r="V774">
        <v>43.856536865234375</v>
      </c>
      <c r="W774">
        <v>43.553886413574219</v>
      </c>
      <c r="X774">
        <v>42.51544189453125</v>
      </c>
      <c r="Y774">
        <v>41.081485748291016</v>
      </c>
      <c r="Z774">
        <v>39.013046264648438</v>
      </c>
      <c r="AA774">
        <v>36.541477203369141</v>
      </c>
      <c r="AB774">
        <v>35.187358856201172</v>
      </c>
      <c r="AC774">
        <v>34.811389923095703</v>
      </c>
      <c r="AD774">
        <v>32.809680938720703</v>
      </c>
      <c r="AE774">
        <v>30.299280166625977</v>
      </c>
      <c r="AF774">
        <v>28.09394645690918</v>
      </c>
      <c r="AG774">
        <v>-1.9372593611478806E-2</v>
      </c>
      <c r="AH774">
        <v>4.3129514902830124E-2</v>
      </c>
      <c r="AI774">
        <v>3.6935452371835709E-3</v>
      </c>
      <c r="AJ774">
        <v>2.0929425954818726E-2</v>
      </c>
      <c r="AK774">
        <v>-4.2995419353246689E-2</v>
      </c>
      <c r="AL774">
        <v>-7.4959985911846161E-2</v>
      </c>
      <c r="AM774">
        <v>-0.20224958658218384</v>
      </c>
      <c r="AN774">
        <v>-0.1461094468832016</v>
      </c>
      <c r="AO774">
        <v>-2.942512184381485E-2</v>
      </c>
      <c r="AP774">
        <v>8.3149813115596771E-2</v>
      </c>
      <c r="AQ774">
        <v>0.33732497692108154</v>
      </c>
      <c r="AR774">
        <v>1.5002206563949585</v>
      </c>
      <c r="AS774">
        <v>1.4845589399337769</v>
      </c>
      <c r="AT774">
        <v>1.3900293111801147</v>
      </c>
      <c r="AU774">
        <v>1.3365082740783691</v>
      </c>
      <c r="AV774">
        <v>1.2922124862670898</v>
      </c>
      <c r="AW774">
        <v>1.2879707813262939</v>
      </c>
      <c r="AX774">
        <v>1.0794228315353394</v>
      </c>
      <c r="AY774">
        <v>0.24154044687747955</v>
      </c>
      <c r="AZ774">
        <v>0.16970811784267426</v>
      </c>
      <c r="BA774">
        <v>0.14607329666614532</v>
      </c>
      <c r="BB774">
        <v>7.7352635562419891E-2</v>
      </c>
      <c r="BC774">
        <v>8.7050460278987885E-2</v>
      </c>
      <c r="BD774">
        <v>0.10749250650405884</v>
      </c>
      <c r="BE774">
        <v>61.933803558349609</v>
      </c>
      <c r="BF774">
        <v>61.445232391357422</v>
      </c>
      <c r="BG774">
        <v>61.184032440185547</v>
      </c>
      <c r="BH774">
        <v>61.411170959472656</v>
      </c>
      <c r="BI774">
        <v>60.921684265136719</v>
      </c>
      <c r="BJ774">
        <v>61.386478424072266</v>
      </c>
      <c r="BK774">
        <v>62.796180725097656</v>
      </c>
      <c r="BL774">
        <v>65.920211791992188</v>
      </c>
      <c r="BM774">
        <v>68.623809814453125</v>
      </c>
      <c r="BN774">
        <v>73.7718505859375</v>
      </c>
      <c r="BO774">
        <v>77.464698791503906</v>
      </c>
      <c r="BP774">
        <v>77.499900817871094</v>
      </c>
      <c r="BQ774">
        <v>79.908233642578125</v>
      </c>
      <c r="BR774">
        <v>78.74945068359375</v>
      </c>
      <c r="BS774">
        <v>77.273452758789063</v>
      </c>
      <c r="BT774">
        <v>76.305686950683594</v>
      </c>
      <c r="BU774">
        <v>74.374725341796875</v>
      </c>
      <c r="BV774">
        <v>72.897125244140625</v>
      </c>
      <c r="BW774">
        <v>71.442161560058594</v>
      </c>
      <c r="BX774">
        <v>69.013259887695312</v>
      </c>
      <c r="BY774">
        <v>65.353103637695313</v>
      </c>
      <c r="BZ774">
        <v>64.580696105957031</v>
      </c>
      <c r="CA774">
        <v>63.592357635498047</v>
      </c>
      <c r="CB774">
        <v>62.387161254882813</v>
      </c>
      <c r="CC774">
        <v>0.2503608763217926</v>
      </c>
      <c r="CD774">
        <v>0.19999897480010986</v>
      </c>
      <c r="CE774">
        <v>0.16787351667881012</v>
      </c>
      <c r="CF774">
        <v>0.21903106570243835</v>
      </c>
      <c r="CG774">
        <v>0.26757130026817322</v>
      </c>
      <c r="CH774">
        <v>0.32580575346946716</v>
      </c>
      <c r="CI774">
        <v>0.28743934631347656</v>
      </c>
      <c r="CJ774">
        <v>0.28329488635063171</v>
      </c>
      <c r="CK774">
        <v>0.15374523401260376</v>
      </c>
      <c r="CL774">
        <v>0.28228345513343811</v>
      </c>
      <c r="CM774">
        <v>0.2664676308631897</v>
      </c>
      <c r="CN774">
        <v>0.25818628072738647</v>
      </c>
      <c r="CO774">
        <v>0.23571909964084625</v>
      </c>
      <c r="CP774">
        <v>0.2236693948507309</v>
      </c>
      <c r="CQ774">
        <v>0.23699134588241577</v>
      </c>
      <c r="CR774">
        <v>0.31519615650177002</v>
      </c>
      <c r="CS774">
        <v>0.25798287987709045</v>
      </c>
      <c r="CT774">
        <v>0.26403108239173889</v>
      </c>
      <c r="CU774">
        <v>0.3076498806476593</v>
      </c>
      <c r="CV774">
        <v>0.34327542781829834</v>
      </c>
      <c r="CW774">
        <v>0.37015211582183838</v>
      </c>
      <c r="CX774">
        <v>0.38927438855171204</v>
      </c>
      <c r="CY774">
        <v>0.34741351008415222</v>
      </c>
      <c r="CZ774">
        <v>0.30368298292160034</v>
      </c>
    </row>
    <row r="775" spans="1:104" x14ac:dyDescent="0.25">
      <c r="A775" t="s">
        <v>897</v>
      </c>
      <c r="B775" t="s">
        <v>169</v>
      </c>
      <c r="C775" t="s">
        <v>27</v>
      </c>
      <c r="D775" t="s">
        <v>183</v>
      </c>
      <c r="E775" t="s">
        <v>183</v>
      </c>
      <c r="F775">
        <v>2020</v>
      </c>
      <c r="G775" t="s">
        <v>176</v>
      </c>
      <c r="H775">
        <v>7</v>
      </c>
      <c r="I775">
        <v>27.186565399169922</v>
      </c>
      <c r="J775">
        <v>26.305774688720703</v>
      </c>
      <c r="K775">
        <v>25.702798843383789</v>
      </c>
      <c r="L775">
        <v>25.611671447753906</v>
      </c>
      <c r="M775">
        <v>26.593185424804688</v>
      </c>
      <c r="N775">
        <v>29.072317123413086</v>
      </c>
      <c r="O775">
        <v>32.145565032958984</v>
      </c>
      <c r="P775">
        <v>35.582962036132813</v>
      </c>
      <c r="Q775">
        <v>38.566638946533203</v>
      </c>
      <c r="R775">
        <v>40.977443695068359</v>
      </c>
      <c r="S775">
        <v>42.847270965576172</v>
      </c>
      <c r="T775">
        <v>43.8189697265625</v>
      </c>
      <c r="U775">
        <v>44.362575531005859</v>
      </c>
      <c r="V775">
        <v>44.792926788330078</v>
      </c>
      <c r="W775">
        <v>44.70587158203125</v>
      </c>
      <c r="X775">
        <v>44.057441711425781</v>
      </c>
      <c r="Y775">
        <v>42.786094665527344</v>
      </c>
      <c r="Z775">
        <v>40.565319061279297</v>
      </c>
      <c r="AA775">
        <v>37.785057067871094</v>
      </c>
      <c r="AB775">
        <v>36.254478454589844</v>
      </c>
      <c r="AC775">
        <v>35.90716552734375</v>
      </c>
      <c r="AD775">
        <v>33.928939819335938</v>
      </c>
      <c r="AE775">
        <v>31.357576370239258</v>
      </c>
      <c r="AF775">
        <v>29.114490509033203</v>
      </c>
      <c r="AG775">
        <v>-1.2708467431366444E-2</v>
      </c>
      <c r="AH775">
        <v>4.4522043317556381E-2</v>
      </c>
      <c r="AI775">
        <v>1.1751512065529823E-2</v>
      </c>
      <c r="AJ775">
        <v>3.3182438462972641E-2</v>
      </c>
      <c r="AK775">
        <v>-2.3679532110691071E-2</v>
      </c>
      <c r="AL775">
        <v>-3.5304758697748184E-2</v>
      </c>
      <c r="AM775">
        <v>-0.17573311924934387</v>
      </c>
      <c r="AN775">
        <v>-8.6319707334041595E-2</v>
      </c>
      <c r="AO775">
        <v>2.3423232138156891E-2</v>
      </c>
      <c r="AP775">
        <v>0.10750602930784225</v>
      </c>
      <c r="AQ775">
        <v>0.36093449592590332</v>
      </c>
      <c r="AR775">
        <v>1.5435658693313599</v>
      </c>
      <c r="AS775">
        <v>1.5434180498123169</v>
      </c>
      <c r="AT775">
        <v>1.4511435031890869</v>
      </c>
      <c r="AU775">
        <v>1.4011039733886719</v>
      </c>
      <c r="AV775">
        <v>1.3993685245513916</v>
      </c>
      <c r="AW775">
        <v>1.4041191339492798</v>
      </c>
      <c r="AX775">
        <v>1.2025312185287476</v>
      </c>
      <c r="AY775">
        <v>0.33137264847755432</v>
      </c>
      <c r="AZ775">
        <v>0.2224847823381424</v>
      </c>
      <c r="BA775">
        <v>0.17759622633457184</v>
      </c>
      <c r="BB775">
        <v>0.10847702622413635</v>
      </c>
      <c r="BC775">
        <v>0.1184081956744194</v>
      </c>
      <c r="BD775">
        <v>0.13268484175205231</v>
      </c>
      <c r="BE775">
        <v>66.807426452636719</v>
      </c>
      <c r="BF775">
        <v>66.546211242675781</v>
      </c>
      <c r="BG775">
        <v>65.604324340820312</v>
      </c>
      <c r="BH775">
        <v>66.045295715332031</v>
      </c>
      <c r="BI775">
        <v>65.365768432617188</v>
      </c>
      <c r="BJ775">
        <v>65.329620361328125</v>
      </c>
      <c r="BK775">
        <v>67.477806091308594</v>
      </c>
      <c r="BL775">
        <v>68.454696655273438</v>
      </c>
      <c r="BM775">
        <v>71.624397277832031</v>
      </c>
      <c r="BN775">
        <v>72.873939514160156</v>
      </c>
      <c r="BO775">
        <v>75.077033996582031</v>
      </c>
      <c r="BP775">
        <v>77.033790588378906</v>
      </c>
      <c r="BQ775">
        <v>77.826805114746094</v>
      </c>
      <c r="BR775">
        <v>80.032196044921875</v>
      </c>
      <c r="BS775">
        <v>79.690971374511719</v>
      </c>
      <c r="BT775">
        <v>80.896133422851563</v>
      </c>
      <c r="BU775">
        <v>82.090080261230469</v>
      </c>
      <c r="BV775">
        <v>83.008857727050781</v>
      </c>
      <c r="BW775">
        <v>76.964767456054687</v>
      </c>
      <c r="BX775">
        <v>74.023567199707031</v>
      </c>
      <c r="BY775">
        <v>72.204696655273437</v>
      </c>
      <c r="BZ775">
        <v>71.227806091308594</v>
      </c>
      <c r="CA775">
        <v>70.489250183105469</v>
      </c>
      <c r="CB775">
        <v>69.763267517089844</v>
      </c>
      <c r="CC775">
        <v>0.24709892272949219</v>
      </c>
      <c r="CD775">
        <v>0.19827994704246521</v>
      </c>
      <c r="CE775">
        <v>0.16608400642871857</v>
      </c>
      <c r="CF775">
        <v>0.21767836809158325</v>
      </c>
      <c r="CG775">
        <v>0.26701787114143372</v>
      </c>
      <c r="CH775">
        <v>0.3278975784778595</v>
      </c>
      <c r="CI775">
        <v>0.28851112723350525</v>
      </c>
      <c r="CJ775">
        <v>0.28055211901664734</v>
      </c>
      <c r="CK775">
        <v>0.15025834739208221</v>
      </c>
      <c r="CL775">
        <v>0.2738640308380127</v>
      </c>
      <c r="CM775">
        <v>0.25633418560028076</v>
      </c>
      <c r="CN775">
        <v>0.24700020253658295</v>
      </c>
      <c r="CO775">
        <v>0.22635947167873383</v>
      </c>
      <c r="CP775">
        <v>0.2153879851102829</v>
      </c>
      <c r="CQ775">
        <v>0.22912400960922241</v>
      </c>
      <c r="CR775">
        <v>0.30832779407501221</v>
      </c>
      <c r="CS775">
        <v>0.25428351759910583</v>
      </c>
      <c r="CT775">
        <v>0.25983214378356934</v>
      </c>
      <c r="CU775">
        <v>0.30183973908424377</v>
      </c>
      <c r="CV775">
        <v>0.33618623018264771</v>
      </c>
      <c r="CW775">
        <v>0.36242297291755676</v>
      </c>
      <c r="CX775">
        <v>0.38213536143302917</v>
      </c>
      <c r="CY775">
        <v>0.34095919132232666</v>
      </c>
      <c r="CZ775">
        <v>0.29849863052368164</v>
      </c>
    </row>
    <row r="776" spans="1:104" x14ac:dyDescent="0.25">
      <c r="A776" t="s">
        <v>898</v>
      </c>
      <c r="B776" t="s">
        <v>169</v>
      </c>
      <c r="C776" t="s">
        <v>27</v>
      </c>
      <c r="D776" t="s">
        <v>183</v>
      </c>
      <c r="E776" t="s">
        <v>183</v>
      </c>
      <c r="F776">
        <v>2020</v>
      </c>
      <c r="G776" t="s">
        <v>177</v>
      </c>
      <c r="H776">
        <v>8</v>
      </c>
      <c r="I776">
        <v>28.625080108642578</v>
      </c>
      <c r="J776">
        <v>27.612710952758789</v>
      </c>
      <c r="K776">
        <v>26.963409423828125</v>
      </c>
      <c r="L776">
        <v>26.839494705200195</v>
      </c>
      <c r="M776">
        <v>27.906063079833984</v>
      </c>
      <c r="N776">
        <v>30.709724426269531</v>
      </c>
      <c r="O776">
        <v>34.330966949462891</v>
      </c>
      <c r="P776">
        <v>38.172943115234375</v>
      </c>
      <c r="Q776">
        <v>42.132720947265625</v>
      </c>
      <c r="R776">
        <v>45.330009460449219</v>
      </c>
      <c r="S776">
        <v>47.970394134521484</v>
      </c>
      <c r="T776">
        <v>49.320858001708984</v>
      </c>
      <c r="U776">
        <v>49.981185913085938</v>
      </c>
      <c r="V776">
        <v>50.399993896484375</v>
      </c>
      <c r="W776">
        <v>50.210189819335938</v>
      </c>
      <c r="X776">
        <v>49.155498504638672</v>
      </c>
      <c r="Y776">
        <v>47.383598327636719</v>
      </c>
      <c r="Z776">
        <v>44.851875305175781</v>
      </c>
      <c r="AA776">
        <v>41.491024017333984</v>
      </c>
      <c r="AB776">
        <v>39.991703033447266</v>
      </c>
      <c r="AC776">
        <v>38.856319427490234</v>
      </c>
      <c r="AD776">
        <v>36.338676452636719</v>
      </c>
      <c r="AE776">
        <v>33.408329010009766</v>
      </c>
      <c r="AF776">
        <v>30.947612762451172</v>
      </c>
      <c r="AG776">
        <v>-1.6641978872939944E-3</v>
      </c>
      <c r="AH776">
        <v>4.6937454491853714E-2</v>
      </c>
      <c r="AI776">
        <v>2.5357332080602646E-2</v>
      </c>
      <c r="AJ776">
        <v>5.3742311894893646E-2</v>
      </c>
      <c r="AK776">
        <v>9.2718377709388733E-3</v>
      </c>
      <c r="AL776">
        <v>3.3561781048774719E-2</v>
      </c>
      <c r="AM776">
        <v>-0.1285073459148407</v>
      </c>
      <c r="AN776">
        <v>1.3983379118144512E-2</v>
      </c>
      <c r="AO776">
        <v>0.11395362019538879</v>
      </c>
      <c r="AP776">
        <v>0.15643216669559479</v>
      </c>
      <c r="AQ776">
        <v>0.43632277846336365</v>
      </c>
      <c r="AR776">
        <v>1.7915455102920532</v>
      </c>
      <c r="AS776">
        <v>1.8120787143707275</v>
      </c>
      <c r="AT776">
        <v>1.7040903568267822</v>
      </c>
      <c r="AU776">
        <v>1.6434580087661743</v>
      </c>
      <c r="AV776">
        <v>1.6754195690155029</v>
      </c>
      <c r="AW776">
        <v>1.6667580604553223</v>
      </c>
      <c r="AX776">
        <v>1.4744927883148193</v>
      </c>
      <c r="AY776">
        <v>0.50475358963012695</v>
      </c>
      <c r="AZ776">
        <v>0.32752382755279541</v>
      </c>
      <c r="BA776">
        <v>0.23959930241107941</v>
      </c>
      <c r="BB776">
        <v>0.16507644951343536</v>
      </c>
      <c r="BC776">
        <v>0.17520606517791748</v>
      </c>
      <c r="BD776">
        <v>0.17883273959159851</v>
      </c>
      <c r="BE776">
        <v>69.853950500488281</v>
      </c>
      <c r="BF776">
        <v>69.091590881347656</v>
      </c>
      <c r="BG776">
        <v>68.114486694335937</v>
      </c>
      <c r="BH776">
        <v>66.421730041503906</v>
      </c>
      <c r="BI776">
        <v>67.590675354003906</v>
      </c>
      <c r="BJ776">
        <v>67.340675354003906</v>
      </c>
      <c r="BK776">
        <v>67.602119445800781</v>
      </c>
      <c r="BL776">
        <v>69.510528564453125</v>
      </c>
      <c r="BM776">
        <v>75.147880554199219</v>
      </c>
      <c r="BN776">
        <v>81.475006103515625</v>
      </c>
      <c r="BO776">
        <v>86.156997680664063</v>
      </c>
      <c r="BP776">
        <v>88.1444091796875</v>
      </c>
      <c r="BQ776">
        <v>89.837165832519531</v>
      </c>
      <c r="BR776">
        <v>89.064262390136719</v>
      </c>
      <c r="BS776">
        <v>87.417304992675781</v>
      </c>
      <c r="BT776">
        <v>88.37127685546875</v>
      </c>
      <c r="BU776">
        <v>87.667991638183594</v>
      </c>
      <c r="BV776">
        <v>86.212867736816406</v>
      </c>
      <c r="BW776">
        <v>82.555831909179688</v>
      </c>
      <c r="BX776">
        <v>78.873603820800781</v>
      </c>
      <c r="BY776">
        <v>75.693443298339844</v>
      </c>
      <c r="BZ776">
        <v>73.976646423339844</v>
      </c>
      <c r="CA776">
        <v>72.511222839355469</v>
      </c>
      <c r="CB776">
        <v>71.557929992675781</v>
      </c>
      <c r="CC776">
        <v>0.25019112229347229</v>
      </c>
      <c r="CD776">
        <v>0.20013859868049622</v>
      </c>
      <c r="CE776">
        <v>0.16772253811359406</v>
      </c>
      <c r="CF776">
        <v>0.2195982038974762</v>
      </c>
      <c r="CG776">
        <v>0.26965174078941345</v>
      </c>
      <c r="CH776">
        <v>0.33368465304374695</v>
      </c>
      <c r="CI776">
        <v>0.29430568218231201</v>
      </c>
      <c r="CJ776">
        <v>0.28492558002471924</v>
      </c>
      <c r="CK776">
        <v>0.15472500026226044</v>
      </c>
      <c r="CL776">
        <v>0.28511479496955872</v>
      </c>
      <c r="CM776">
        <v>0.270009845495224</v>
      </c>
      <c r="CN776">
        <v>0.26210534572601318</v>
      </c>
      <c r="CO776">
        <v>0.24078667163848877</v>
      </c>
      <c r="CP776">
        <v>0.22892111539840698</v>
      </c>
      <c r="CQ776">
        <v>0.24342256784439087</v>
      </c>
      <c r="CR776">
        <v>0.32460787892341614</v>
      </c>
      <c r="CS776">
        <v>0.26537004113197327</v>
      </c>
      <c r="CT776">
        <v>0.27222642302513123</v>
      </c>
      <c r="CU776">
        <v>0.31557223200798035</v>
      </c>
      <c r="CV776">
        <v>0.35267207026481628</v>
      </c>
      <c r="CW776">
        <v>0.37460222840309143</v>
      </c>
      <c r="CX776">
        <v>0.39228221774101257</v>
      </c>
      <c r="CY776">
        <v>0.34884738922119141</v>
      </c>
      <c r="CZ776">
        <v>0.30468446016311646</v>
      </c>
    </row>
    <row r="777" spans="1:104" x14ac:dyDescent="0.25">
      <c r="A777" t="s">
        <v>899</v>
      </c>
      <c r="B777" t="s">
        <v>169</v>
      </c>
      <c r="C777" t="s">
        <v>27</v>
      </c>
      <c r="D777" t="s">
        <v>183</v>
      </c>
      <c r="E777" t="s">
        <v>183</v>
      </c>
      <c r="F777">
        <v>2020</v>
      </c>
      <c r="G777" t="s">
        <v>178</v>
      </c>
      <c r="H777">
        <v>9</v>
      </c>
      <c r="I777">
        <v>28.65949821472168</v>
      </c>
      <c r="J777">
        <v>27.704305648803711</v>
      </c>
      <c r="K777">
        <v>27.086759567260742</v>
      </c>
      <c r="L777">
        <v>27.028909683227539</v>
      </c>
      <c r="M777">
        <v>28.211286544799805</v>
      </c>
      <c r="N777">
        <v>31.117475509643555</v>
      </c>
      <c r="O777">
        <v>35.372032165527344</v>
      </c>
      <c r="P777">
        <v>39.063186645507813</v>
      </c>
      <c r="Q777">
        <v>43.480457305908203</v>
      </c>
      <c r="R777">
        <v>46.975994110107422</v>
      </c>
      <c r="S777">
        <v>49.512004852294922</v>
      </c>
      <c r="T777">
        <v>50.880126953125</v>
      </c>
      <c r="U777">
        <v>51.489036560058594</v>
      </c>
      <c r="V777">
        <v>51.914051055908203</v>
      </c>
      <c r="W777">
        <v>51.616218566894531</v>
      </c>
      <c r="X777">
        <v>50.124610900878906</v>
      </c>
      <c r="Y777">
        <v>47.799819946289063</v>
      </c>
      <c r="Z777">
        <v>45.019783020019531</v>
      </c>
      <c r="AA777">
        <v>41.934677124023438</v>
      </c>
      <c r="AB777">
        <v>41.149021148681641</v>
      </c>
      <c r="AC777">
        <v>39.0977783203125</v>
      </c>
      <c r="AD777">
        <v>36.342678070068359</v>
      </c>
      <c r="AE777">
        <v>33.270416259765625</v>
      </c>
      <c r="AF777">
        <v>30.82111930847168</v>
      </c>
      <c r="AG777">
        <v>-6.2897970201447606E-4</v>
      </c>
      <c r="AH777">
        <v>4.6087570488452911E-2</v>
      </c>
      <c r="AI777">
        <v>2.6035243645310402E-2</v>
      </c>
      <c r="AJ777">
        <v>5.4578535258769989E-2</v>
      </c>
      <c r="AK777">
        <v>1.2162424623966217E-2</v>
      </c>
      <c r="AL777">
        <v>3.9485175162553787E-2</v>
      </c>
      <c r="AM777">
        <v>-0.12513194978237152</v>
      </c>
      <c r="AN777">
        <v>2.3487310856580734E-2</v>
      </c>
      <c r="AO777">
        <v>0.12516629695892334</v>
      </c>
      <c r="AP777">
        <v>0.1660727858543396</v>
      </c>
      <c r="AQ777">
        <v>0.45564022660255432</v>
      </c>
      <c r="AR777">
        <v>1.8623275756835937</v>
      </c>
      <c r="AS777">
        <v>1.8824676275253296</v>
      </c>
      <c r="AT777">
        <v>1.767673134803772</v>
      </c>
      <c r="AU777">
        <v>1.7003400325775146</v>
      </c>
      <c r="AV777">
        <v>1.7215081453323364</v>
      </c>
      <c r="AW777">
        <v>1.6915110349655151</v>
      </c>
      <c r="AX777">
        <v>1.4939384460449219</v>
      </c>
      <c r="AY777">
        <v>0.52245676517486572</v>
      </c>
      <c r="AZ777">
        <v>0.34182903170585632</v>
      </c>
      <c r="BA777">
        <v>0.24491842091083527</v>
      </c>
      <c r="BB777">
        <v>0.16881644725799561</v>
      </c>
      <c r="BC777">
        <v>0.17739322781562805</v>
      </c>
      <c r="BD777">
        <v>0.17965109646320343</v>
      </c>
      <c r="BE777">
        <v>69.37603759765625</v>
      </c>
      <c r="BF777">
        <v>68.648948669433594</v>
      </c>
      <c r="BG777">
        <v>68.637496948242188</v>
      </c>
      <c r="BH777">
        <v>67.421867370605469</v>
      </c>
      <c r="BI777">
        <v>67.387496948242187</v>
      </c>
      <c r="BJ777">
        <v>67.364578247070313</v>
      </c>
      <c r="BK777">
        <v>68.784370422363281</v>
      </c>
      <c r="BL777">
        <v>70.011459350585937</v>
      </c>
      <c r="BM777">
        <v>73.681251525878906</v>
      </c>
      <c r="BN777">
        <v>79.055213928222656</v>
      </c>
      <c r="BO777">
        <v>86.553146362304688</v>
      </c>
      <c r="BP777">
        <v>89.6656494140625</v>
      </c>
      <c r="BQ777">
        <v>91.427101135253906</v>
      </c>
      <c r="BR777">
        <v>91.484390258789063</v>
      </c>
      <c r="BS777">
        <v>91.995857238769531</v>
      </c>
      <c r="BT777">
        <v>92.245849609375</v>
      </c>
      <c r="BU777">
        <v>90.110427856445313</v>
      </c>
      <c r="BV777">
        <v>88.848976135253906</v>
      </c>
      <c r="BW777">
        <v>87.667724609375</v>
      </c>
      <c r="BX777">
        <v>79.6697998046875</v>
      </c>
      <c r="BY777">
        <v>76.022918701171875</v>
      </c>
      <c r="BZ777">
        <v>72.87603759765625</v>
      </c>
      <c r="CA777">
        <v>72.114578247070312</v>
      </c>
      <c r="CB777">
        <v>71.603118896484375</v>
      </c>
      <c r="CC777">
        <v>0.24483793973922729</v>
      </c>
      <c r="CD777">
        <v>0.19602608680725098</v>
      </c>
      <c r="CE777">
        <v>0.16447366774082184</v>
      </c>
      <c r="CF777">
        <v>0.21590602397918701</v>
      </c>
      <c r="CG777">
        <v>0.26711577177047729</v>
      </c>
      <c r="CH777">
        <v>0.33073785901069641</v>
      </c>
      <c r="CI777">
        <v>0.29768174886703491</v>
      </c>
      <c r="CJ777">
        <v>0.2883160412311554</v>
      </c>
      <c r="CK777">
        <v>0.15878145396709442</v>
      </c>
      <c r="CL777">
        <v>0.2954462468624115</v>
      </c>
      <c r="CM777">
        <v>0.27908298373222351</v>
      </c>
      <c r="CN777">
        <v>0.27109989523887634</v>
      </c>
      <c r="CO777">
        <v>0.24868342280387878</v>
      </c>
      <c r="CP777">
        <v>0.23597300052642822</v>
      </c>
      <c r="CQ777">
        <v>0.25024712085723877</v>
      </c>
      <c r="CR777">
        <v>0.33054792881011963</v>
      </c>
      <c r="CS777">
        <v>0.26674684882164001</v>
      </c>
      <c r="CT777">
        <v>0.2726534903049469</v>
      </c>
      <c r="CU777">
        <v>0.31800606846809387</v>
      </c>
      <c r="CV777">
        <v>0.35918065905570984</v>
      </c>
      <c r="CW777">
        <v>0.37544867396354675</v>
      </c>
      <c r="CX777">
        <v>0.39015814661979675</v>
      </c>
      <c r="CY777">
        <v>0.3440207839012146</v>
      </c>
      <c r="CZ777">
        <v>0.29987242817878723</v>
      </c>
    </row>
    <row r="778" spans="1:104" x14ac:dyDescent="0.25">
      <c r="A778" t="s">
        <v>900</v>
      </c>
      <c r="B778" t="s">
        <v>169</v>
      </c>
      <c r="C778" t="s">
        <v>27</v>
      </c>
      <c r="D778" t="s">
        <v>183</v>
      </c>
      <c r="E778" t="s">
        <v>183</v>
      </c>
      <c r="F778">
        <v>2020</v>
      </c>
      <c r="G778" t="s">
        <v>179</v>
      </c>
      <c r="H778">
        <v>10</v>
      </c>
      <c r="I778">
        <v>26.475763320922852</v>
      </c>
      <c r="J778">
        <v>25.629220962524414</v>
      </c>
      <c r="K778">
        <v>25.081512451171875</v>
      </c>
      <c r="L778">
        <v>24.977607727050781</v>
      </c>
      <c r="M778">
        <v>25.928031921386719</v>
      </c>
      <c r="N778">
        <v>28.264471054077148</v>
      </c>
      <c r="O778">
        <v>32.116752624511719</v>
      </c>
      <c r="P778">
        <v>34.875289916992188</v>
      </c>
      <c r="Q778">
        <v>38.039138793945313</v>
      </c>
      <c r="R778">
        <v>40.713352203369141</v>
      </c>
      <c r="S778">
        <v>42.943855285644531</v>
      </c>
      <c r="T778">
        <v>44.373565673828125</v>
      </c>
      <c r="U778">
        <v>45.189994812011719</v>
      </c>
      <c r="V778">
        <v>45.978424072265625</v>
      </c>
      <c r="W778">
        <v>45.865581512451172</v>
      </c>
      <c r="X778">
        <v>44.635036468505859</v>
      </c>
      <c r="Y778">
        <v>42.659210205078125</v>
      </c>
      <c r="Z778">
        <v>40.148147583007813</v>
      </c>
      <c r="AA778">
        <v>38.639915466308594</v>
      </c>
      <c r="AB778">
        <v>37.297950744628906</v>
      </c>
      <c r="AC778">
        <v>35.371009826660156</v>
      </c>
      <c r="AD778">
        <v>32.998092651367188</v>
      </c>
      <c r="AE778">
        <v>30.368133544921875</v>
      </c>
      <c r="AF778">
        <v>28.236125946044922</v>
      </c>
      <c r="AG778">
        <v>-2.0855166018009186E-2</v>
      </c>
      <c r="AH778">
        <v>4.4240377843379974E-2</v>
      </c>
      <c r="AI778">
        <v>2.657958073541522E-3</v>
      </c>
      <c r="AJ778">
        <v>1.9833391532301903E-2</v>
      </c>
      <c r="AK778">
        <v>-4.7143019735813141E-2</v>
      </c>
      <c r="AL778">
        <v>-8.2831993699073792E-2</v>
      </c>
      <c r="AM778">
        <v>-0.21576619148254395</v>
      </c>
      <c r="AN778">
        <v>-0.15836600959300995</v>
      </c>
      <c r="AO778">
        <v>-3.762204572558403E-2</v>
      </c>
      <c r="AP778">
        <v>8.1208571791648865E-2</v>
      </c>
      <c r="AQ778">
        <v>0.33948862552642822</v>
      </c>
      <c r="AR778">
        <v>1.525596022605896</v>
      </c>
      <c r="AS778">
        <v>1.5183067321777344</v>
      </c>
      <c r="AT778">
        <v>1.4381610155105591</v>
      </c>
      <c r="AU778">
        <v>1.389243483543396</v>
      </c>
      <c r="AV778">
        <v>1.3354967832565308</v>
      </c>
      <c r="AW778">
        <v>1.3189204931259155</v>
      </c>
      <c r="AX778">
        <v>1.0984920263290405</v>
      </c>
      <c r="AY778">
        <v>0.24055451154708862</v>
      </c>
      <c r="AZ778">
        <v>0.17031413316726685</v>
      </c>
      <c r="BA778">
        <v>0.14460529386997223</v>
      </c>
      <c r="BB778">
        <v>7.3938846588134766E-2</v>
      </c>
      <c r="BC778">
        <v>8.3648726344108582E-2</v>
      </c>
      <c r="BD778">
        <v>0.1058281809091568</v>
      </c>
      <c r="BE778">
        <v>62.661457061767578</v>
      </c>
      <c r="BF778">
        <v>63.114669799804688</v>
      </c>
      <c r="BG778">
        <v>63.080497741699219</v>
      </c>
      <c r="BH778">
        <v>60.921314239501953</v>
      </c>
      <c r="BI778">
        <v>59.207096099853516</v>
      </c>
      <c r="BJ778">
        <v>58.945858001708984</v>
      </c>
      <c r="BK778">
        <v>58.467647552490234</v>
      </c>
      <c r="BL778">
        <v>60.342655181884766</v>
      </c>
      <c r="BM778">
        <v>63.511699676513672</v>
      </c>
      <c r="BN778">
        <v>69.134872436523438</v>
      </c>
      <c r="BO778">
        <v>72.872489929199219</v>
      </c>
      <c r="BP778">
        <v>77.305976867675781</v>
      </c>
      <c r="BQ778">
        <v>79.805290222167969</v>
      </c>
      <c r="BR778">
        <v>79.315841674804688</v>
      </c>
      <c r="BS778">
        <v>77.681427001953125</v>
      </c>
      <c r="BT778">
        <v>77.611251831054688</v>
      </c>
      <c r="BU778">
        <v>76.611480712890625</v>
      </c>
      <c r="BV778">
        <v>76.351158142089844</v>
      </c>
      <c r="BW778">
        <v>73.236701965332031</v>
      </c>
      <c r="BX778">
        <v>70.487617492675781</v>
      </c>
      <c r="BY778">
        <v>67.853431701660156</v>
      </c>
      <c r="BZ778">
        <v>67.045639038085938</v>
      </c>
      <c r="CA778">
        <v>65.38714599609375</v>
      </c>
      <c r="CB778">
        <v>64.365821838378906</v>
      </c>
      <c r="CC778">
        <v>0.25797325372695923</v>
      </c>
      <c r="CD778">
        <v>0.20646163821220398</v>
      </c>
      <c r="CE778">
        <v>0.17295798659324646</v>
      </c>
      <c r="CF778">
        <v>0.22599212825298309</v>
      </c>
      <c r="CG778">
        <v>0.27675792574882507</v>
      </c>
      <c r="CH778">
        <v>0.33600950241088867</v>
      </c>
      <c r="CI778">
        <v>0.30138131976127625</v>
      </c>
      <c r="CJ778">
        <v>0.29132604598999023</v>
      </c>
      <c r="CK778">
        <v>0.15782257914543152</v>
      </c>
      <c r="CL778">
        <v>0.28895902633666992</v>
      </c>
      <c r="CM778">
        <v>0.27253633737564087</v>
      </c>
      <c r="CN778">
        <v>0.26487013697624207</v>
      </c>
      <c r="CO778">
        <v>0.2431587278842926</v>
      </c>
      <c r="CP778">
        <v>0.23333244025707245</v>
      </c>
      <c r="CQ778">
        <v>0.24834886193275452</v>
      </c>
      <c r="CR778">
        <v>0.32950162887573242</v>
      </c>
      <c r="CS778">
        <v>0.26745980978012085</v>
      </c>
      <c r="CT778">
        <v>0.27368587255477905</v>
      </c>
      <c r="CU778">
        <v>0.32416507601737976</v>
      </c>
      <c r="CV778">
        <v>0.36138457059860229</v>
      </c>
      <c r="CW778">
        <v>0.37915891408920288</v>
      </c>
      <c r="CX778">
        <v>0.39539375901222229</v>
      </c>
      <c r="CY778">
        <v>0.35257485508918762</v>
      </c>
      <c r="CZ778">
        <v>0.30997776985168457</v>
      </c>
    </row>
    <row r="779" spans="1:104" x14ac:dyDescent="0.25">
      <c r="A779" t="s">
        <v>901</v>
      </c>
      <c r="B779" t="s">
        <v>169</v>
      </c>
      <c r="C779" t="s">
        <v>27</v>
      </c>
      <c r="D779" t="s">
        <v>183</v>
      </c>
      <c r="E779" t="s">
        <v>183</v>
      </c>
      <c r="F779">
        <v>2020</v>
      </c>
      <c r="G779" t="s">
        <v>180</v>
      </c>
      <c r="H779">
        <v>11</v>
      </c>
      <c r="I779">
        <v>24.422143936157227</v>
      </c>
      <c r="J779">
        <v>23.767065048217773</v>
      </c>
      <c r="K779">
        <v>23.383098602294922</v>
      </c>
      <c r="L779">
        <v>23.430063247680664</v>
      </c>
      <c r="M779">
        <v>24.427738189697266</v>
      </c>
      <c r="N779">
        <v>26.625198364257813</v>
      </c>
      <c r="O779">
        <v>29.530660629272461</v>
      </c>
      <c r="P779">
        <v>32.348808288574219</v>
      </c>
      <c r="Q779">
        <v>35.092517852783203</v>
      </c>
      <c r="R779">
        <v>37.085357666015625</v>
      </c>
      <c r="S779">
        <v>38.685447692871094</v>
      </c>
      <c r="T779">
        <v>39.4874267578125</v>
      </c>
      <c r="U779">
        <v>39.914394378662109</v>
      </c>
      <c r="V779">
        <v>40.355667114257813</v>
      </c>
      <c r="W779">
        <v>40.039802551269531</v>
      </c>
      <c r="X779">
        <v>38.724349975585938</v>
      </c>
      <c r="Y779">
        <v>37.417240142822266</v>
      </c>
      <c r="Z779">
        <v>36.942783355712891</v>
      </c>
      <c r="AA779">
        <v>34.796596527099609</v>
      </c>
      <c r="AB779">
        <v>33.067619323730469</v>
      </c>
      <c r="AC779">
        <v>31.635839462280273</v>
      </c>
      <c r="AD779">
        <v>29.739316940307617</v>
      </c>
      <c r="AE779">
        <v>27.566015243530273</v>
      </c>
      <c r="AF779">
        <v>25.838022232055664</v>
      </c>
      <c r="AG779">
        <v>-3.1471587717533112E-2</v>
      </c>
      <c r="AH779">
        <v>4.0650635957717896E-2</v>
      </c>
      <c r="AI779">
        <v>-1.1205935850739479E-2</v>
      </c>
      <c r="AJ779">
        <v>-1.4499315293505788E-3</v>
      </c>
      <c r="AK779">
        <v>-8.0331720411777496E-2</v>
      </c>
      <c r="AL779">
        <v>-0.1503627598285675</v>
      </c>
      <c r="AM779">
        <v>-0.25872513651847839</v>
      </c>
      <c r="AN779">
        <v>-0.25701835751533508</v>
      </c>
      <c r="AO779">
        <v>-0.12706077098846436</v>
      </c>
      <c r="AP779">
        <v>3.3848326653242111E-2</v>
      </c>
      <c r="AQ779">
        <v>0.2704291045665741</v>
      </c>
      <c r="AR779">
        <v>1.3018339872360229</v>
      </c>
      <c r="AS779">
        <v>1.274199366569519</v>
      </c>
      <c r="AT779">
        <v>1.199947714805603</v>
      </c>
      <c r="AU779">
        <v>1.1564868688583374</v>
      </c>
      <c r="AV779">
        <v>1.0570757389068604</v>
      </c>
      <c r="AW779">
        <v>1.0503628253936768</v>
      </c>
      <c r="AX779">
        <v>0.84901052713394165</v>
      </c>
      <c r="AY779">
        <v>6.9895043969154358E-2</v>
      </c>
      <c r="AZ779">
        <v>6.6850662231445313E-2</v>
      </c>
      <c r="BA779">
        <v>8.1874251365661621E-2</v>
      </c>
      <c r="BB779">
        <v>1.7725339159369469E-2</v>
      </c>
      <c r="BC779">
        <v>2.6544654741883278E-2</v>
      </c>
      <c r="BD779">
        <v>5.8210186660289764E-2</v>
      </c>
      <c r="BE779">
        <v>57.649192810058594</v>
      </c>
      <c r="BF779">
        <v>56.864303588867188</v>
      </c>
      <c r="BG779">
        <v>56.340435028076172</v>
      </c>
      <c r="BH779">
        <v>55.342041015625</v>
      </c>
      <c r="BI779">
        <v>56.808071136474609</v>
      </c>
      <c r="BJ779">
        <v>56.058528900146484</v>
      </c>
      <c r="BK779">
        <v>56.546825408935547</v>
      </c>
      <c r="BL779">
        <v>56.785346984863281</v>
      </c>
      <c r="BM779">
        <v>61.215572357177734</v>
      </c>
      <c r="BN779">
        <v>65.918060302734375</v>
      </c>
      <c r="BO779">
        <v>70.111366271972656</v>
      </c>
      <c r="BP779">
        <v>71.349433898925781</v>
      </c>
      <c r="BQ779">
        <v>71.863662719726562</v>
      </c>
      <c r="BR779">
        <v>70.430686950683594</v>
      </c>
      <c r="BS779">
        <v>69.463272094726562</v>
      </c>
      <c r="BT779">
        <v>70.225212097167969</v>
      </c>
      <c r="BU779">
        <v>68.522491455078125</v>
      </c>
      <c r="BV779">
        <v>65.784194946289062</v>
      </c>
      <c r="BW779">
        <v>64.262168884277344</v>
      </c>
      <c r="BX779">
        <v>63.772720336914063</v>
      </c>
      <c r="BY779">
        <v>62.773181915283203</v>
      </c>
      <c r="BZ779">
        <v>61.524787902832031</v>
      </c>
      <c r="CA779">
        <v>61.273872375488281</v>
      </c>
      <c r="CB779">
        <v>59.546363830566406</v>
      </c>
      <c r="CC779">
        <v>0.26015147566795349</v>
      </c>
      <c r="CD779">
        <v>0.20848581194877625</v>
      </c>
      <c r="CE779">
        <v>0.17544925212860107</v>
      </c>
      <c r="CF779">
        <v>0.23059935867786407</v>
      </c>
      <c r="CG779">
        <v>0.28391376137733459</v>
      </c>
      <c r="CH779">
        <v>0.34257286787033081</v>
      </c>
      <c r="CI779">
        <v>0.30350545048713684</v>
      </c>
      <c r="CJ779">
        <v>0.29616838693618774</v>
      </c>
      <c r="CK779">
        <v>0.15986195206642151</v>
      </c>
      <c r="CL779">
        <v>0.29167696833610535</v>
      </c>
      <c r="CM779">
        <v>0.27395758032798767</v>
      </c>
      <c r="CN779">
        <v>0.26399341225624084</v>
      </c>
      <c r="CO779">
        <v>0.24208682775497437</v>
      </c>
      <c r="CP779">
        <v>0.23163607716560364</v>
      </c>
      <c r="CQ779">
        <v>0.24619163572788239</v>
      </c>
      <c r="CR779">
        <v>0.325908362865448</v>
      </c>
      <c r="CS779">
        <v>0.26540899276733398</v>
      </c>
      <c r="CT779">
        <v>0.27492547035217285</v>
      </c>
      <c r="CU779">
        <v>0.31905245780944824</v>
      </c>
      <c r="CV779">
        <v>0.3525715172290802</v>
      </c>
      <c r="CW779">
        <v>0.37506115436553955</v>
      </c>
      <c r="CX779">
        <v>0.39456379413604736</v>
      </c>
      <c r="CY779">
        <v>0.35236695408821106</v>
      </c>
      <c r="CZ779">
        <v>0.3111509382724762</v>
      </c>
    </row>
    <row r="780" spans="1:104" x14ac:dyDescent="0.25">
      <c r="A780" t="s">
        <v>902</v>
      </c>
      <c r="B780" t="s">
        <v>169</v>
      </c>
      <c r="C780" t="s">
        <v>27</v>
      </c>
      <c r="D780" t="s">
        <v>183</v>
      </c>
      <c r="E780" t="s">
        <v>183</v>
      </c>
      <c r="F780">
        <v>2020</v>
      </c>
      <c r="G780" t="s">
        <v>181</v>
      </c>
      <c r="H780">
        <v>12</v>
      </c>
      <c r="I780">
        <v>23.420209884643555</v>
      </c>
      <c r="J780">
        <v>22.862060546875</v>
      </c>
      <c r="K780">
        <v>22.571847915649414</v>
      </c>
      <c r="L780">
        <v>22.622310638427734</v>
      </c>
      <c r="M780">
        <v>23.598203659057617</v>
      </c>
      <c r="N780">
        <v>25.79857063293457</v>
      </c>
      <c r="O780">
        <v>28.750654220581055</v>
      </c>
      <c r="P780">
        <v>31.37120246887207</v>
      </c>
      <c r="Q780">
        <v>33.580783843994141</v>
      </c>
      <c r="R780">
        <v>34.77471923828125</v>
      </c>
      <c r="S780">
        <v>35.510383605957031</v>
      </c>
      <c r="T780">
        <v>35.703872680664063</v>
      </c>
      <c r="U780">
        <v>35.662445068359375</v>
      </c>
      <c r="V780">
        <v>35.736412048339844</v>
      </c>
      <c r="W780">
        <v>35.359500885009766</v>
      </c>
      <c r="X780">
        <v>34.341983795166016</v>
      </c>
      <c r="Y780">
        <v>33.668388366699219</v>
      </c>
      <c r="Z780">
        <v>34.005397796630859</v>
      </c>
      <c r="AA780">
        <v>32.622528076171875</v>
      </c>
      <c r="AB780">
        <v>31.170255661010742</v>
      </c>
      <c r="AC780">
        <v>29.898050308227539</v>
      </c>
      <c r="AD780">
        <v>28.292699813842773</v>
      </c>
      <c r="AE780">
        <v>26.3299560546875</v>
      </c>
      <c r="AF780">
        <v>24.723678588867188</v>
      </c>
      <c r="AG780">
        <v>-4.3481316417455673E-2</v>
      </c>
      <c r="AH780">
        <v>3.8480639457702637E-2</v>
      </c>
      <c r="AI780">
        <v>-2.6033837348222733E-2</v>
      </c>
      <c r="AJ780">
        <v>-2.3669391870498657E-2</v>
      </c>
      <c r="AK780">
        <v>-0.11661231517791748</v>
      </c>
      <c r="AL780">
        <v>-0.22495926916599274</v>
      </c>
      <c r="AM780">
        <v>-0.31687083840370178</v>
      </c>
      <c r="AN780">
        <v>-0.36763256788253784</v>
      </c>
      <c r="AO780">
        <v>-0.22145724296569824</v>
      </c>
      <c r="AP780">
        <v>-1.3290604576468468E-2</v>
      </c>
      <c r="AQ780">
        <v>0.20062041282653809</v>
      </c>
      <c r="AR780">
        <v>1.0829287767410278</v>
      </c>
      <c r="AS780">
        <v>1.0281441211700439</v>
      </c>
      <c r="AT780">
        <v>0.95768463611602783</v>
      </c>
      <c r="AU780">
        <v>0.92226272821426392</v>
      </c>
      <c r="AV780">
        <v>0.79313778877258301</v>
      </c>
      <c r="AW780">
        <v>0.8030390739440918</v>
      </c>
      <c r="AX780">
        <v>0.60862737894058228</v>
      </c>
      <c r="AY780">
        <v>-9.5643103122711182E-2</v>
      </c>
      <c r="AZ780">
        <v>-3.1070014461874962E-2</v>
      </c>
      <c r="BA780">
        <v>2.3082507774233818E-2</v>
      </c>
      <c r="BB780">
        <v>-3.8532983511686325E-2</v>
      </c>
      <c r="BC780">
        <v>-3.0374731868505478E-2</v>
      </c>
      <c r="BD780">
        <v>1.1869008652865887E-2</v>
      </c>
      <c r="BE780">
        <v>51.193874359130859</v>
      </c>
      <c r="BF780">
        <v>51.422969818115234</v>
      </c>
      <c r="BG780">
        <v>49.717761993408203</v>
      </c>
      <c r="BH780">
        <v>49.740962982177734</v>
      </c>
      <c r="BI780">
        <v>49.672050476074219</v>
      </c>
      <c r="BJ780">
        <v>48.434913635253906</v>
      </c>
      <c r="BK780">
        <v>47.706737518310547</v>
      </c>
      <c r="BL780">
        <v>47.456737518310547</v>
      </c>
      <c r="BM780">
        <v>54.499771118164063</v>
      </c>
      <c r="BN780">
        <v>58.418220520019531</v>
      </c>
      <c r="BO780">
        <v>61.658805847167969</v>
      </c>
      <c r="BP780">
        <v>63.929248809814453</v>
      </c>
      <c r="BQ780">
        <v>64.523887634277344</v>
      </c>
      <c r="BR780">
        <v>65.43292236328125</v>
      </c>
      <c r="BS780">
        <v>62.977947235107422</v>
      </c>
      <c r="BT780">
        <v>61.534454345703125</v>
      </c>
      <c r="BU780">
        <v>60.090965270996094</v>
      </c>
      <c r="BV780">
        <v>55.957199096679688</v>
      </c>
      <c r="BW780">
        <v>51.355587005615234</v>
      </c>
      <c r="BX780">
        <v>48.425880432128906</v>
      </c>
      <c r="BY780">
        <v>47.391651153564453</v>
      </c>
      <c r="BZ780">
        <v>44.982616424560547</v>
      </c>
      <c r="CA780">
        <v>45.392112731933594</v>
      </c>
      <c r="CB780">
        <v>44.867301940917969</v>
      </c>
      <c r="CC780">
        <v>0.2782433032989502</v>
      </c>
      <c r="CD780">
        <v>0.22376421093940735</v>
      </c>
      <c r="CE780">
        <v>0.18901503086090088</v>
      </c>
      <c r="CF780">
        <v>0.24754388630390167</v>
      </c>
      <c r="CG780">
        <v>0.30420958995819092</v>
      </c>
      <c r="CH780">
        <v>0.3678746223449707</v>
      </c>
      <c r="CI780">
        <v>0.32937902212142944</v>
      </c>
      <c r="CJ780">
        <v>0.31813955307006836</v>
      </c>
      <c r="CK780">
        <v>0.16966556012630463</v>
      </c>
      <c r="CL780">
        <v>0.30417245626449585</v>
      </c>
      <c r="CM780">
        <v>0.27957180142402649</v>
      </c>
      <c r="CN780">
        <v>0.26590925455093384</v>
      </c>
      <c r="CO780">
        <v>0.24104578793048859</v>
      </c>
      <c r="CP780">
        <v>0.2284940779209137</v>
      </c>
      <c r="CQ780">
        <v>0.24251659214496613</v>
      </c>
      <c r="CR780">
        <v>0.32400181889533997</v>
      </c>
      <c r="CS780">
        <v>0.26956146955490112</v>
      </c>
      <c r="CT780">
        <v>0.28610998392105103</v>
      </c>
      <c r="CU780">
        <v>0.33707490563392639</v>
      </c>
      <c r="CV780">
        <v>0.37478938698768616</v>
      </c>
      <c r="CW780">
        <v>0.3984852135181427</v>
      </c>
      <c r="CX780">
        <v>0.42195284366607666</v>
      </c>
      <c r="CY780">
        <v>0.37725540995597839</v>
      </c>
      <c r="CZ780">
        <v>0.33161160349845886</v>
      </c>
    </row>
    <row r="781" spans="1:104" x14ac:dyDescent="0.25">
      <c r="A781" t="s">
        <v>903</v>
      </c>
      <c r="B781" t="s">
        <v>169</v>
      </c>
      <c r="C781" t="s">
        <v>27</v>
      </c>
      <c r="D781" t="s">
        <v>183</v>
      </c>
      <c r="E781" t="s">
        <v>183</v>
      </c>
      <c r="F781">
        <v>2020</v>
      </c>
      <c r="G781" t="s">
        <v>182</v>
      </c>
      <c r="H781">
        <v>8</v>
      </c>
      <c r="I781">
        <v>28.079582214355469</v>
      </c>
      <c r="J781">
        <v>27.108842849731445</v>
      </c>
      <c r="K781">
        <v>26.48382568359375</v>
      </c>
      <c r="L781">
        <v>26.369779586791992</v>
      </c>
      <c r="M781">
        <v>27.400791168212891</v>
      </c>
      <c r="N781">
        <v>30.115804672241211</v>
      </c>
      <c r="O781">
        <v>33.653575897216797</v>
      </c>
      <c r="P781">
        <v>37.263214111328125</v>
      </c>
      <c r="Q781">
        <v>40.835098266601562</v>
      </c>
      <c r="R781">
        <v>43.625946044921875</v>
      </c>
      <c r="S781">
        <v>45.906829833984375</v>
      </c>
      <c r="T781">
        <v>47.070110321044922</v>
      </c>
      <c r="U781">
        <v>47.694179534912109</v>
      </c>
      <c r="V781">
        <v>48.161777496337891</v>
      </c>
      <c r="W781">
        <v>48.058078765869141</v>
      </c>
      <c r="X781">
        <v>47.105545043945313</v>
      </c>
      <c r="Y781">
        <v>45.508979797363281</v>
      </c>
      <c r="Z781">
        <v>43.144641876220703</v>
      </c>
      <c r="AA781">
        <v>40.080799102783203</v>
      </c>
      <c r="AB781">
        <v>38.708953857421875</v>
      </c>
      <c r="AC781">
        <v>37.724575042724609</v>
      </c>
      <c r="AD781">
        <v>35.362651824951172</v>
      </c>
      <c r="AE781">
        <v>32.558181762695313</v>
      </c>
      <c r="AF781">
        <v>30.192232131958008</v>
      </c>
      <c r="AG781">
        <v>-9.0034529566764832E-3</v>
      </c>
      <c r="AH781">
        <v>4.6065300703048706E-2</v>
      </c>
      <c r="AI781">
        <v>1.6768911853432655E-2</v>
      </c>
      <c r="AJ781">
        <v>4.1001558303833008E-2</v>
      </c>
      <c r="AK781">
        <v>-1.233900710940361E-2</v>
      </c>
      <c r="AL781">
        <v>-1.1554289609193802E-2</v>
      </c>
      <c r="AM781">
        <v>-0.16251486539840698</v>
      </c>
      <c r="AN781">
        <v>-5.2193421870470047E-2</v>
      </c>
      <c r="AO781">
        <v>5.5690724402666092E-2</v>
      </c>
      <c r="AP781">
        <v>0.12646350264549255</v>
      </c>
      <c r="AQ781">
        <v>0.39376506209373474</v>
      </c>
      <c r="AR781">
        <v>1.6648362874984741</v>
      </c>
      <c r="AS781">
        <v>1.6729639768600464</v>
      </c>
      <c r="AT781">
        <v>1.5748063325881958</v>
      </c>
      <c r="AU781">
        <v>1.5220093727111816</v>
      </c>
      <c r="AV781">
        <v>1.5258572101593018</v>
      </c>
      <c r="AW781">
        <v>1.5218868255615234</v>
      </c>
      <c r="AX781">
        <v>1.3241339921951294</v>
      </c>
      <c r="AY781">
        <v>0.39992967247962952</v>
      </c>
      <c r="AZ781">
        <v>0.26575607061386108</v>
      </c>
      <c r="BA781">
        <v>0.20335566997528076</v>
      </c>
      <c r="BB781">
        <v>0.13064418733119965</v>
      </c>
      <c r="BC781">
        <v>0.14064694941043854</v>
      </c>
      <c r="BD781">
        <v>0.15126632153987885</v>
      </c>
      <c r="BE781">
        <v>66.992866516113281</v>
      </c>
      <c r="BF781">
        <v>66.433052062988281</v>
      </c>
      <c r="BG781">
        <v>65.885154724121094</v>
      </c>
      <c r="BH781">
        <v>65.325057983398438</v>
      </c>
      <c r="BI781">
        <v>65.31646728515625</v>
      </c>
      <c r="BJ781">
        <v>65.355384826660156</v>
      </c>
      <c r="BK781">
        <v>66.665122985839844</v>
      </c>
      <c r="BL781">
        <v>68.47418212890625</v>
      </c>
      <c r="BM781">
        <v>72.269271850585937</v>
      </c>
      <c r="BN781">
        <v>76.793922424316406</v>
      </c>
      <c r="BO781">
        <v>81.312911987304688</v>
      </c>
      <c r="BP781">
        <v>83.085914611816406</v>
      </c>
      <c r="BQ781">
        <v>84.749763488769531</v>
      </c>
      <c r="BR781">
        <v>84.832534790039063</v>
      </c>
      <c r="BS781">
        <v>84.094390869140625</v>
      </c>
      <c r="BT781">
        <v>84.454742431640625</v>
      </c>
      <c r="BU781">
        <v>83.560806274414063</v>
      </c>
      <c r="BV781">
        <v>82.741950988769531</v>
      </c>
      <c r="BW781">
        <v>79.657661437988281</v>
      </c>
      <c r="BX781">
        <v>75.39508056640625</v>
      </c>
      <c r="BY781">
        <v>72.318565368652344</v>
      </c>
      <c r="BZ781">
        <v>70.665298461914062</v>
      </c>
      <c r="CA781">
        <v>69.676864624023438</v>
      </c>
      <c r="CB781">
        <v>68.827911376953125</v>
      </c>
      <c r="CC781">
        <v>0.25154581665992737</v>
      </c>
      <c r="CD781">
        <v>0.20135191082954407</v>
      </c>
      <c r="CE781">
        <v>0.16876091063022614</v>
      </c>
      <c r="CF781">
        <v>0.22104111313819885</v>
      </c>
      <c r="CG781">
        <v>0.27097713947296143</v>
      </c>
      <c r="CH781">
        <v>0.33467525243759155</v>
      </c>
      <c r="CI781">
        <v>0.29538163542747498</v>
      </c>
      <c r="CJ781">
        <v>0.28558003902435303</v>
      </c>
      <c r="CK781">
        <v>0.15415111184120178</v>
      </c>
      <c r="CL781">
        <v>0.28172239661216736</v>
      </c>
      <c r="CM781">
        <v>0.26499885320663452</v>
      </c>
      <c r="CN781">
        <v>0.25645381212234497</v>
      </c>
      <c r="CO781">
        <v>0.23540769517421722</v>
      </c>
      <c r="CP781">
        <v>0.22415907680988312</v>
      </c>
      <c r="CQ781">
        <v>0.23881199955940247</v>
      </c>
      <c r="CR781">
        <v>0.31887182593345642</v>
      </c>
      <c r="CS781">
        <v>0.26139676570892334</v>
      </c>
      <c r="CT781">
        <v>0.26860699057579041</v>
      </c>
      <c r="CU781">
        <v>0.31284400820732117</v>
      </c>
      <c r="CV781">
        <v>0.3505614697933197</v>
      </c>
      <c r="CW781">
        <v>0.37355881929397583</v>
      </c>
      <c r="CX781">
        <v>0.39220678806304932</v>
      </c>
      <c r="CY781">
        <v>0.34893783926963806</v>
      </c>
      <c r="CZ781">
        <v>0.30485638976097107</v>
      </c>
    </row>
    <row r="782" spans="1:104" x14ac:dyDescent="0.25">
      <c r="A782" t="s">
        <v>904</v>
      </c>
      <c r="B782" t="s">
        <v>169</v>
      </c>
      <c r="C782" t="s">
        <v>27</v>
      </c>
      <c r="D782" t="s">
        <v>183</v>
      </c>
      <c r="E782" t="s">
        <v>183</v>
      </c>
      <c r="F782">
        <v>2021</v>
      </c>
      <c r="G782" t="s">
        <v>170</v>
      </c>
      <c r="H782">
        <v>1</v>
      </c>
      <c r="I782">
        <v>22.876192092895508</v>
      </c>
      <c r="J782">
        <v>22.312307357788086</v>
      </c>
      <c r="K782">
        <v>22.126754760742188</v>
      </c>
      <c r="L782">
        <v>22.272851943969727</v>
      </c>
      <c r="M782">
        <v>23.412971496582031</v>
      </c>
      <c r="N782">
        <v>25.811794281005859</v>
      </c>
      <c r="O782">
        <v>29.643926620483398</v>
      </c>
      <c r="P782">
        <v>32.307426452636719</v>
      </c>
      <c r="Q782">
        <v>33.942588806152344</v>
      </c>
      <c r="R782">
        <v>34.286273956298828</v>
      </c>
      <c r="S782">
        <v>34.331325531005859</v>
      </c>
      <c r="T782">
        <v>33.933868408203125</v>
      </c>
      <c r="U782">
        <v>33.528476715087891</v>
      </c>
      <c r="V782">
        <v>33.261386871337891</v>
      </c>
      <c r="W782">
        <v>32.702835083007812</v>
      </c>
      <c r="X782">
        <v>31.909734725952148</v>
      </c>
      <c r="Y782">
        <v>31.526412963867188</v>
      </c>
      <c r="Z782">
        <v>32.357276916503906</v>
      </c>
      <c r="AA782">
        <v>31.650556564331055</v>
      </c>
      <c r="AB782">
        <v>30.362499237060547</v>
      </c>
      <c r="AC782">
        <v>29.209650039672852</v>
      </c>
      <c r="AD782">
        <v>27.727487564086914</v>
      </c>
      <c r="AE782">
        <v>25.862968444824219</v>
      </c>
      <c r="AF782">
        <v>24.371686935424805</v>
      </c>
      <c r="AG782">
        <v>-5.1960930228233337E-2</v>
      </c>
      <c r="AH782">
        <v>3.7084773182868958E-2</v>
      </c>
      <c r="AI782">
        <v>-3.6231458187103271E-2</v>
      </c>
      <c r="AJ782">
        <v>-3.9097949862480164E-2</v>
      </c>
      <c r="AK782">
        <v>-0.14440509676933289</v>
      </c>
      <c r="AL782">
        <v>-0.28497716784477234</v>
      </c>
      <c r="AM782">
        <v>-0.37291800975799561</v>
      </c>
      <c r="AN782">
        <v>-0.46709722280502319</v>
      </c>
      <c r="AO782">
        <v>-0.29840099811553955</v>
      </c>
      <c r="AP782">
        <v>-4.5753773301839828E-2</v>
      </c>
      <c r="AQ782">
        <v>0.16696168482303619</v>
      </c>
      <c r="AR782">
        <v>0.99203979969024658</v>
      </c>
      <c r="AS782">
        <v>0.92140370607376099</v>
      </c>
      <c r="AT782">
        <v>0.84920889139175415</v>
      </c>
      <c r="AU782">
        <v>0.81182008981704712</v>
      </c>
      <c r="AV782">
        <v>0.65489464998245239</v>
      </c>
      <c r="AW782">
        <v>0.66477102041244507</v>
      </c>
      <c r="AX782">
        <v>0.45987367630004883</v>
      </c>
      <c r="AY782">
        <v>-0.20929519832134247</v>
      </c>
      <c r="AZ782">
        <v>-9.7802631556987762E-2</v>
      </c>
      <c r="BA782">
        <v>-1.6193587332963943E-2</v>
      </c>
      <c r="BB782">
        <v>-7.7445000410079956E-2</v>
      </c>
      <c r="BC782">
        <v>-6.9933004677295685E-2</v>
      </c>
      <c r="BD782">
        <v>-1.9475925713777542E-2</v>
      </c>
      <c r="BE782">
        <v>47.263710021972656</v>
      </c>
      <c r="BF782">
        <v>47.252212524414063</v>
      </c>
      <c r="BG782">
        <v>46.717727661132813</v>
      </c>
      <c r="BH782">
        <v>46.206230163574219</v>
      </c>
      <c r="BI782">
        <v>45.002216339111328</v>
      </c>
      <c r="BJ782">
        <v>44.956462860107422</v>
      </c>
      <c r="BK782">
        <v>44.66070556640625</v>
      </c>
      <c r="BL782">
        <v>43.706691741943359</v>
      </c>
      <c r="BM782">
        <v>46.854377746582031</v>
      </c>
      <c r="BN782">
        <v>51.762413024902344</v>
      </c>
      <c r="BO782">
        <v>54.477928161621094</v>
      </c>
      <c r="BP782">
        <v>56.488506317138672</v>
      </c>
      <c r="BQ782">
        <v>57.034488677978516</v>
      </c>
      <c r="BR782">
        <v>58.954017639160156</v>
      </c>
      <c r="BS782">
        <v>58.238506317138672</v>
      </c>
      <c r="BT782">
        <v>58.272762298583984</v>
      </c>
      <c r="BU782">
        <v>56.342655181884766</v>
      </c>
      <c r="BV782">
        <v>52.695194244384766</v>
      </c>
      <c r="BW782">
        <v>49.798656463623047</v>
      </c>
      <c r="BX782">
        <v>47.152114868164063</v>
      </c>
      <c r="BY782">
        <v>46.868778228759766</v>
      </c>
      <c r="BZ782">
        <v>47.311302185058594</v>
      </c>
      <c r="CA782">
        <v>46.310382843017578</v>
      </c>
      <c r="CB782">
        <v>45.537391662597656</v>
      </c>
      <c r="CC782">
        <v>0.29605159163475037</v>
      </c>
      <c r="CD782">
        <v>0.2370891273021698</v>
      </c>
      <c r="CE782">
        <v>0.20119524002075195</v>
      </c>
      <c r="CF782">
        <v>0.26487430930137634</v>
      </c>
      <c r="CG782">
        <v>0.32914674282073975</v>
      </c>
      <c r="CH782">
        <v>0.40292283892631531</v>
      </c>
      <c r="CI782">
        <v>0.36685815453529358</v>
      </c>
      <c r="CJ782">
        <v>0.35554644465446472</v>
      </c>
      <c r="CK782">
        <v>0.1872008889913559</v>
      </c>
      <c r="CL782">
        <v>0.33138757944107056</v>
      </c>
      <c r="CM782">
        <v>0.30374500155448914</v>
      </c>
      <c r="CN782">
        <v>0.28562408685684204</v>
      </c>
      <c r="CO782">
        <v>0.25832560658454895</v>
      </c>
      <c r="CP782">
        <v>0.24326497316360474</v>
      </c>
      <c r="CQ782">
        <v>0.25602540373802185</v>
      </c>
      <c r="CR782">
        <v>0.34273949265480042</v>
      </c>
      <c r="CS782">
        <v>0.2846774160861969</v>
      </c>
      <c r="CT782">
        <v>0.3025757372379303</v>
      </c>
      <c r="CU782">
        <v>0.36135601997375488</v>
      </c>
      <c r="CV782">
        <v>0.40115568041801453</v>
      </c>
      <c r="CW782">
        <v>0.42685729265213013</v>
      </c>
      <c r="CX782">
        <v>0.45231801271438599</v>
      </c>
      <c r="CY782">
        <v>0.40618288516998291</v>
      </c>
      <c r="CZ782">
        <v>0.3577849268913269</v>
      </c>
    </row>
    <row r="783" spans="1:104" x14ac:dyDescent="0.25">
      <c r="A783" t="s">
        <v>905</v>
      </c>
      <c r="B783" t="s">
        <v>169</v>
      </c>
      <c r="C783" t="s">
        <v>27</v>
      </c>
      <c r="D783" t="s">
        <v>183</v>
      </c>
      <c r="E783" t="s">
        <v>183</v>
      </c>
      <c r="F783">
        <v>2021</v>
      </c>
      <c r="G783" t="s">
        <v>171</v>
      </c>
      <c r="H783">
        <v>2</v>
      </c>
      <c r="I783">
        <v>23.505447387695313</v>
      </c>
      <c r="J783">
        <v>22.856019973754883</v>
      </c>
      <c r="K783">
        <v>22.579868316650391</v>
      </c>
      <c r="L783">
        <v>22.697370529174805</v>
      </c>
      <c r="M783">
        <v>23.724857330322266</v>
      </c>
      <c r="N783">
        <v>26.075525283813477</v>
      </c>
      <c r="O783">
        <v>29.623811721801758</v>
      </c>
      <c r="P783">
        <v>32.047008514404297</v>
      </c>
      <c r="Q783">
        <v>34.002109527587891</v>
      </c>
      <c r="R783">
        <v>34.937599182128906</v>
      </c>
      <c r="S783">
        <v>35.6707763671875</v>
      </c>
      <c r="T783">
        <v>35.811927795410156</v>
      </c>
      <c r="U783">
        <v>35.875244140625</v>
      </c>
      <c r="V783">
        <v>35.953811645507812</v>
      </c>
      <c r="W783">
        <v>35.624805450439453</v>
      </c>
      <c r="X783">
        <v>34.622901916503906</v>
      </c>
      <c r="Y783">
        <v>33.574371337890625</v>
      </c>
      <c r="Z783">
        <v>33.586593627929688</v>
      </c>
      <c r="AA783">
        <v>33.2718505859375</v>
      </c>
      <c r="AB783">
        <v>31.790319442749023</v>
      </c>
      <c r="AC783">
        <v>30.495094299316406</v>
      </c>
      <c r="AD783">
        <v>28.742406845092773</v>
      </c>
      <c r="AE783">
        <v>26.622854232788086</v>
      </c>
      <c r="AF783">
        <v>24.987417221069336</v>
      </c>
      <c r="AG783">
        <v>-4.7602880746126175E-2</v>
      </c>
      <c r="AH783">
        <v>3.8145560771226883E-2</v>
      </c>
      <c r="AI783">
        <v>-3.0457353219389915E-2</v>
      </c>
      <c r="AJ783">
        <v>-3.0423777177929878E-2</v>
      </c>
      <c r="AK783">
        <v>-0.12919658422470093</v>
      </c>
      <c r="AL783">
        <v>-0.25260767340660095</v>
      </c>
      <c r="AM783">
        <v>-0.34595048427581787</v>
      </c>
      <c r="AN783">
        <v>-0.4110049307346344</v>
      </c>
      <c r="AO783">
        <v>-0.25436002016067505</v>
      </c>
      <c r="AP783">
        <v>-2.6877680793404579E-2</v>
      </c>
      <c r="AQ783">
        <v>0.18887130916118622</v>
      </c>
      <c r="AR783">
        <v>1.0641579627990723</v>
      </c>
      <c r="AS783">
        <v>1.0095721483230591</v>
      </c>
      <c r="AT783">
        <v>0.93899160623550415</v>
      </c>
      <c r="AU783">
        <v>0.90374976396560669</v>
      </c>
      <c r="AV783">
        <v>0.75587016344070435</v>
      </c>
      <c r="AW783">
        <v>0.75452500581741333</v>
      </c>
      <c r="AX783">
        <v>0.55037641525268555</v>
      </c>
      <c r="AY783">
        <v>-0.14741688966751099</v>
      </c>
      <c r="AZ783">
        <v>-6.0725729912519455E-2</v>
      </c>
      <c r="BA783">
        <v>6.735081784427166E-3</v>
      </c>
      <c r="BB783">
        <v>-5.5953267961740494E-2</v>
      </c>
      <c r="BC783">
        <v>-4.7606740146875381E-2</v>
      </c>
      <c r="BD783">
        <v>-1.2741569662466645E-3</v>
      </c>
      <c r="BE783">
        <v>49.002666473388672</v>
      </c>
      <c r="BF783">
        <v>50.434783935546875</v>
      </c>
      <c r="BG783">
        <v>50.865749359130859</v>
      </c>
      <c r="BH783">
        <v>50.626335144042969</v>
      </c>
      <c r="BI783">
        <v>49.648426055908203</v>
      </c>
      <c r="BJ783">
        <v>48.898426055908203</v>
      </c>
      <c r="BK783">
        <v>49.160850524902344</v>
      </c>
      <c r="BL783">
        <v>50.126335144042969</v>
      </c>
      <c r="BM783">
        <v>52.317653656005859</v>
      </c>
      <c r="BN783">
        <v>54.546482086181641</v>
      </c>
      <c r="BO783">
        <v>56.512657165527344</v>
      </c>
      <c r="BP783">
        <v>57.761505126953125</v>
      </c>
      <c r="BQ783">
        <v>59.716403961181641</v>
      </c>
      <c r="BR783">
        <v>60.692237854003906</v>
      </c>
      <c r="BS783">
        <v>60.474456787109375</v>
      </c>
      <c r="BT783">
        <v>58.545791625976562</v>
      </c>
      <c r="BU783">
        <v>57.058681488037109</v>
      </c>
      <c r="BV783">
        <v>55.069725036621094</v>
      </c>
      <c r="BW783">
        <v>53.637611389160156</v>
      </c>
      <c r="BX783">
        <v>52.881626129150391</v>
      </c>
      <c r="BY783">
        <v>51.422588348388672</v>
      </c>
      <c r="BZ783">
        <v>50.49139404296875</v>
      </c>
      <c r="CA783">
        <v>49.969532012939453</v>
      </c>
      <c r="CB783">
        <v>50.422588348388672</v>
      </c>
      <c r="CC783">
        <v>0.28876140713691711</v>
      </c>
      <c r="CD783">
        <v>0.23071816563606262</v>
      </c>
      <c r="CE783">
        <v>0.19472593069076538</v>
      </c>
      <c r="CF783">
        <v>0.25679612159729004</v>
      </c>
      <c r="CG783">
        <v>0.31668457388877869</v>
      </c>
      <c r="CH783">
        <v>0.38622105121612549</v>
      </c>
      <c r="CI783">
        <v>0.35056066513061523</v>
      </c>
      <c r="CJ783">
        <v>0.33524647355079651</v>
      </c>
      <c r="CK783">
        <v>0.17750388383865356</v>
      </c>
      <c r="CL783">
        <v>0.31601151823997498</v>
      </c>
      <c r="CM783">
        <v>0.29291081428527832</v>
      </c>
      <c r="CN783">
        <v>0.27830791473388672</v>
      </c>
      <c r="CO783">
        <v>0.25409185886383057</v>
      </c>
      <c r="CP783">
        <v>0.24063453078269958</v>
      </c>
      <c r="CQ783">
        <v>0.2548864483833313</v>
      </c>
      <c r="CR783">
        <v>0.3387732207775116</v>
      </c>
      <c r="CS783">
        <v>0.2773624062538147</v>
      </c>
      <c r="CT783">
        <v>0.29546508193016052</v>
      </c>
      <c r="CU783">
        <v>0.35662060976028442</v>
      </c>
      <c r="CV783">
        <v>0.39580559730529785</v>
      </c>
      <c r="CW783">
        <v>0.42048859596252441</v>
      </c>
      <c r="CX783">
        <v>0.44270336627960205</v>
      </c>
      <c r="CY783">
        <v>0.39435246586799622</v>
      </c>
      <c r="CZ783">
        <v>0.34703963994979858</v>
      </c>
    </row>
    <row r="784" spans="1:104" x14ac:dyDescent="0.25">
      <c r="A784" t="s">
        <v>906</v>
      </c>
      <c r="B784" t="s">
        <v>169</v>
      </c>
      <c r="C784" t="s">
        <v>27</v>
      </c>
      <c r="D784" t="s">
        <v>183</v>
      </c>
      <c r="E784" t="s">
        <v>183</v>
      </c>
      <c r="F784">
        <v>2021</v>
      </c>
      <c r="G784" t="s">
        <v>172</v>
      </c>
      <c r="H784">
        <v>3</v>
      </c>
      <c r="I784">
        <v>23.877840042114258</v>
      </c>
      <c r="J784">
        <v>23.157766342163086</v>
      </c>
      <c r="K784">
        <v>22.791048049926758</v>
      </c>
      <c r="L784">
        <v>22.768522262573242</v>
      </c>
      <c r="M784">
        <v>23.607831954956055</v>
      </c>
      <c r="N784">
        <v>25.880538940429687</v>
      </c>
      <c r="O784">
        <v>29.554410934448242</v>
      </c>
      <c r="P784">
        <v>31.947830200195313</v>
      </c>
      <c r="Q784">
        <v>33.738170623779297</v>
      </c>
      <c r="R784">
        <v>34.640571594238281</v>
      </c>
      <c r="S784">
        <v>35.432563781738281</v>
      </c>
      <c r="T784">
        <v>35.557929992675781</v>
      </c>
      <c r="U784">
        <v>35.616741180419922</v>
      </c>
      <c r="V784">
        <v>35.823360443115234</v>
      </c>
      <c r="W784">
        <v>35.669090270996094</v>
      </c>
      <c r="X784">
        <v>34.992801666259766</v>
      </c>
      <c r="Y784">
        <v>34.088405609130859</v>
      </c>
      <c r="Z784">
        <v>33.299709320068359</v>
      </c>
      <c r="AA784">
        <v>32.675342559814453</v>
      </c>
      <c r="AB784">
        <v>32.491950988769531</v>
      </c>
      <c r="AC784">
        <v>31.299240112304688</v>
      </c>
      <c r="AD784">
        <v>29.552005767822266</v>
      </c>
      <c r="AE784">
        <v>27.305980682373047</v>
      </c>
      <c r="AF784">
        <v>25.5391845703125</v>
      </c>
      <c r="AG784">
        <v>-4.804457351565361E-2</v>
      </c>
      <c r="AH784">
        <v>3.8436345756053925E-2</v>
      </c>
      <c r="AI784">
        <v>-3.0818874016404152E-2</v>
      </c>
      <c r="AJ784">
        <v>-3.0613385140895844E-2</v>
      </c>
      <c r="AK784">
        <v>-0.12764304876327515</v>
      </c>
      <c r="AL784">
        <v>-0.25002989172935486</v>
      </c>
      <c r="AM784">
        <v>-0.3433278501033783</v>
      </c>
      <c r="AN784">
        <v>-0.40860900282859802</v>
      </c>
      <c r="AO784">
        <v>-0.25235658884048462</v>
      </c>
      <c r="AP784">
        <v>-2.7085628360509872E-2</v>
      </c>
      <c r="AQ784">
        <v>0.18631212413311005</v>
      </c>
      <c r="AR784">
        <v>1.0515755414962769</v>
      </c>
      <c r="AS784">
        <v>0.99688583612442017</v>
      </c>
      <c r="AT784">
        <v>0.93054211139678955</v>
      </c>
      <c r="AU784">
        <v>0.90001314878463745</v>
      </c>
      <c r="AV784">
        <v>0.75781309604644775</v>
      </c>
      <c r="AW784">
        <v>0.75951755046844482</v>
      </c>
      <c r="AX784">
        <v>0.54317891597747803</v>
      </c>
      <c r="AY784">
        <v>-0.14733150601387024</v>
      </c>
      <c r="AZ784">
        <v>-6.2750406563282013E-2</v>
      </c>
      <c r="BA784">
        <v>6.1904988251626492E-3</v>
      </c>
      <c r="BB784">
        <v>-5.7850334793329239E-2</v>
      </c>
      <c r="BC784">
        <v>-4.9027379602193832E-2</v>
      </c>
      <c r="BD784">
        <v>-1.8135582795366645E-3</v>
      </c>
      <c r="BE784">
        <v>46.878879547119141</v>
      </c>
      <c r="BF784">
        <v>48.516021728515625</v>
      </c>
      <c r="BG784">
        <v>48.729400634765625</v>
      </c>
      <c r="BH784">
        <v>49.685409545898438</v>
      </c>
      <c r="BI784">
        <v>48.457748413085938</v>
      </c>
      <c r="BJ784">
        <v>48.230781555175781</v>
      </c>
      <c r="BK784">
        <v>48.433795928955078</v>
      </c>
      <c r="BL784">
        <v>48.923202514648438</v>
      </c>
      <c r="BM784">
        <v>52.31817626953125</v>
      </c>
      <c r="BN784">
        <v>53.832225799560547</v>
      </c>
      <c r="BO784">
        <v>56.533626556396484</v>
      </c>
      <c r="BP784">
        <v>57.568866729736328</v>
      </c>
      <c r="BQ784">
        <v>59.034088134765625</v>
      </c>
      <c r="BR784">
        <v>60.045375823974609</v>
      </c>
      <c r="BS784">
        <v>59.545375823974609</v>
      </c>
      <c r="BT784">
        <v>59.044223785400391</v>
      </c>
      <c r="BU784">
        <v>58.058040618896484</v>
      </c>
      <c r="BV784">
        <v>56.830154418945313</v>
      </c>
      <c r="BW784">
        <v>52.503124237060547</v>
      </c>
      <c r="BX784">
        <v>51.036750793457031</v>
      </c>
      <c r="BY784">
        <v>49.834888458251953</v>
      </c>
      <c r="BZ784">
        <v>48.856998443603516</v>
      </c>
      <c r="CA784">
        <v>48.357227325439453</v>
      </c>
      <c r="CB784">
        <v>48.311393737792969</v>
      </c>
      <c r="CC784">
        <v>0.29087814688682556</v>
      </c>
      <c r="CD784">
        <v>0.2328367680311203</v>
      </c>
      <c r="CE784">
        <v>0.19615915417671204</v>
      </c>
      <c r="CF784">
        <v>0.25653627514839172</v>
      </c>
      <c r="CG784">
        <v>0.31217464804649353</v>
      </c>
      <c r="CH784">
        <v>0.38135519623756409</v>
      </c>
      <c r="CI784">
        <v>0.34758371114730835</v>
      </c>
      <c r="CJ784">
        <v>0.33258146047592163</v>
      </c>
      <c r="CK784">
        <v>0.17552067339420319</v>
      </c>
      <c r="CL784">
        <v>0.31272637844085693</v>
      </c>
      <c r="CM784">
        <v>0.29018720984458923</v>
      </c>
      <c r="CN784">
        <v>0.2752147912979126</v>
      </c>
      <c r="CO784">
        <v>0.25106701254844666</v>
      </c>
      <c r="CP784">
        <v>0.23858311772346497</v>
      </c>
      <c r="CQ784">
        <v>0.25392630696296692</v>
      </c>
      <c r="CR784">
        <v>0.33947211503982544</v>
      </c>
      <c r="CS784">
        <v>0.27902126312255859</v>
      </c>
      <c r="CT784">
        <v>0.29284030199050903</v>
      </c>
      <c r="CU784">
        <v>0.35225558280944824</v>
      </c>
      <c r="CV784">
        <v>0.40203946828842163</v>
      </c>
      <c r="CW784">
        <v>0.42885285615921021</v>
      </c>
      <c r="CX784">
        <v>0.45298293232917786</v>
      </c>
      <c r="CY784">
        <v>0.40109074115753174</v>
      </c>
      <c r="CZ784">
        <v>0.35140508413314819</v>
      </c>
    </row>
    <row r="785" spans="1:104" x14ac:dyDescent="0.25">
      <c r="A785" t="s">
        <v>907</v>
      </c>
      <c r="B785" t="s">
        <v>169</v>
      </c>
      <c r="C785" t="s">
        <v>27</v>
      </c>
      <c r="D785" t="s">
        <v>183</v>
      </c>
      <c r="E785" t="s">
        <v>183</v>
      </c>
      <c r="F785">
        <v>2021</v>
      </c>
      <c r="G785" t="s">
        <v>173</v>
      </c>
      <c r="H785">
        <v>4</v>
      </c>
      <c r="I785">
        <v>24.891332626342773</v>
      </c>
      <c r="J785">
        <v>24.022098541259766</v>
      </c>
      <c r="K785">
        <v>23.532840728759766</v>
      </c>
      <c r="L785">
        <v>23.414749145507813</v>
      </c>
      <c r="M785">
        <v>24.20751953125</v>
      </c>
      <c r="N785">
        <v>26.425443649291992</v>
      </c>
      <c r="O785">
        <v>29.524446487426758</v>
      </c>
      <c r="P785">
        <v>32.185386657714844</v>
      </c>
      <c r="Q785">
        <v>35.054264068603516</v>
      </c>
      <c r="R785">
        <v>37.218868255615234</v>
      </c>
      <c r="S785">
        <v>38.928119659423828</v>
      </c>
      <c r="T785">
        <v>39.845767974853516</v>
      </c>
      <c r="U785">
        <v>40.363124847412109</v>
      </c>
      <c r="V785">
        <v>40.893333435058594</v>
      </c>
      <c r="W785">
        <v>40.739265441894531</v>
      </c>
      <c r="X785">
        <v>39.751491546630859</v>
      </c>
      <c r="Y785">
        <v>38.219730377197266</v>
      </c>
      <c r="Z785">
        <v>36.289924621582031</v>
      </c>
      <c r="AA785">
        <v>34.133796691894531</v>
      </c>
      <c r="AB785">
        <v>34.045249938964844</v>
      </c>
      <c r="AC785">
        <v>33.189495086669922</v>
      </c>
      <c r="AD785">
        <v>31.222841262817383</v>
      </c>
      <c r="AE785">
        <v>28.723461151123047</v>
      </c>
      <c r="AF785">
        <v>26.691204071044922</v>
      </c>
      <c r="AG785">
        <v>-2.8901848942041397E-2</v>
      </c>
      <c r="AH785">
        <v>4.069242998957634E-2</v>
      </c>
      <c r="AI785">
        <v>-8.1180669367313385E-3</v>
      </c>
      <c r="AJ785">
        <v>3.0034717638045549E-3</v>
      </c>
      <c r="AK785">
        <v>-7.0589751005172729E-2</v>
      </c>
      <c r="AL785">
        <v>-0.13226282596588135</v>
      </c>
      <c r="AM785">
        <v>-0.24403701722621918</v>
      </c>
      <c r="AN785">
        <v>-0.2290814220905304</v>
      </c>
      <c r="AO785">
        <v>-0.10458202660083771</v>
      </c>
      <c r="AP785">
        <v>4.2320795357227325E-2</v>
      </c>
      <c r="AQ785">
        <v>0.27425503730773926</v>
      </c>
      <c r="AR785">
        <v>1.305105447769165</v>
      </c>
      <c r="AS785">
        <v>1.2827457189559937</v>
      </c>
      <c r="AT785">
        <v>1.2096728086471558</v>
      </c>
      <c r="AU785">
        <v>1.1655693054199219</v>
      </c>
      <c r="AV785">
        <v>1.0832267999649048</v>
      </c>
      <c r="AW785">
        <v>1.0719739198684692</v>
      </c>
      <c r="AX785">
        <v>0.86248970031738281</v>
      </c>
      <c r="AY785">
        <v>0.10044505447149277</v>
      </c>
      <c r="AZ785">
        <v>8.7015308439731598E-2</v>
      </c>
      <c r="BA785">
        <v>9.527038037776947E-2</v>
      </c>
      <c r="BB785">
        <v>2.9883153736591339E-2</v>
      </c>
      <c r="BC785">
        <v>3.8823742419481277E-2</v>
      </c>
      <c r="BD785">
        <v>6.8343505263328552E-2</v>
      </c>
      <c r="BE785">
        <v>57.968540191650391</v>
      </c>
      <c r="BF785">
        <v>58.387393951416016</v>
      </c>
      <c r="BG785">
        <v>57.674049377441406</v>
      </c>
      <c r="BH785">
        <v>57.614803314208984</v>
      </c>
      <c r="BI785">
        <v>57.378402709960937</v>
      </c>
      <c r="BJ785">
        <v>57.569160461425781</v>
      </c>
      <c r="BK785">
        <v>58.284580230712891</v>
      </c>
      <c r="BL785">
        <v>62.838397979736328</v>
      </c>
      <c r="BM785">
        <v>67.723136901855469</v>
      </c>
      <c r="BN785">
        <v>66.862602233886719</v>
      </c>
      <c r="BO785">
        <v>69.32525634765625</v>
      </c>
      <c r="BP785">
        <v>71.554512023925781</v>
      </c>
      <c r="BQ785">
        <v>72.360527038574219</v>
      </c>
      <c r="BR785">
        <v>71.421157836914062</v>
      </c>
      <c r="BS785">
        <v>71.349693298339844</v>
      </c>
      <c r="BT785">
        <v>70.679916381835938</v>
      </c>
      <c r="BU785">
        <v>69.214729309082031</v>
      </c>
      <c r="BV785">
        <v>68.236862182617188</v>
      </c>
      <c r="BW785">
        <v>67.035041809082031</v>
      </c>
      <c r="BX785">
        <v>64.103736877441406</v>
      </c>
      <c r="BY785">
        <v>61.831840515136719</v>
      </c>
      <c r="BZ785">
        <v>61.524894714355469</v>
      </c>
      <c r="CA785">
        <v>60.069160461425781</v>
      </c>
      <c r="CB785">
        <v>58.579067230224609</v>
      </c>
      <c r="CC785">
        <v>0.25620433688163757</v>
      </c>
      <c r="CD785">
        <v>0.20402555167675018</v>
      </c>
      <c r="CE785">
        <v>0.17136630415916443</v>
      </c>
      <c r="CF785">
        <v>0.22344179451465607</v>
      </c>
      <c r="CG785">
        <v>0.27159294486045837</v>
      </c>
      <c r="CH785">
        <v>0.33109673857688904</v>
      </c>
      <c r="CI785">
        <v>0.295582115650177</v>
      </c>
      <c r="CJ785">
        <v>0.28577819466590881</v>
      </c>
      <c r="CK785">
        <v>0.15386390686035156</v>
      </c>
      <c r="CL785">
        <v>0.28039979934692383</v>
      </c>
      <c r="CM785">
        <v>0.26282194256782532</v>
      </c>
      <c r="CN785">
        <v>0.25360259413719177</v>
      </c>
      <c r="CO785">
        <v>0.23260246217250824</v>
      </c>
      <c r="CP785">
        <v>0.22251272201538086</v>
      </c>
      <c r="CQ785">
        <v>0.23591187596321106</v>
      </c>
      <c r="CR785">
        <v>0.31305336952209473</v>
      </c>
      <c r="CS785">
        <v>0.25424110889434814</v>
      </c>
      <c r="CT785">
        <v>0.26094600558280945</v>
      </c>
      <c r="CU785">
        <v>0.30500000715255737</v>
      </c>
      <c r="CV785">
        <v>0.34925872087478638</v>
      </c>
      <c r="CW785">
        <v>0.37656641006469727</v>
      </c>
      <c r="CX785">
        <v>0.39926853775978088</v>
      </c>
      <c r="CY785">
        <v>0.35460841655731201</v>
      </c>
      <c r="CZ785">
        <v>0.31082776188850403</v>
      </c>
    </row>
    <row r="786" spans="1:104" x14ac:dyDescent="0.25">
      <c r="A786" t="s">
        <v>908</v>
      </c>
      <c r="B786" t="s">
        <v>169</v>
      </c>
      <c r="C786" t="s">
        <v>27</v>
      </c>
      <c r="D786" t="s">
        <v>183</v>
      </c>
      <c r="E786" t="s">
        <v>183</v>
      </c>
      <c r="F786">
        <v>2021</v>
      </c>
      <c r="G786" t="s">
        <v>174</v>
      </c>
      <c r="H786">
        <v>5</v>
      </c>
      <c r="I786">
        <v>24.689346313476562</v>
      </c>
      <c r="J786">
        <v>23.927650451660156</v>
      </c>
      <c r="K786">
        <v>23.457157135009766</v>
      </c>
      <c r="L786">
        <v>23.394712448120117</v>
      </c>
      <c r="M786">
        <v>24.254119873046875</v>
      </c>
      <c r="N786">
        <v>26.446447372436523</v>
      </c>
      <c r="O786">
        <v>29.274162292480469</v>
      </c>
      <c r="P786">
        <v>32.600269317626953</v>
      </c>
      <c r="Q786">
        <v>35.678230285644531</v>
      </c>
      <c r="R786">
        <v>37.589786529541016</v>
      </c>
      <c r="S786">
        <v>38.952011108398438</v>
      </c>
      <c r="T786">
        <v>39.702861785888672</v>
      </c>
      <c r="U786">
        <v>40.051742553710938</v>
      </c>
      <c r="V786">
        <v>40.402652740478516</v>
      </c>
      <c r="W786">
        <v>40.140590667724609</v>
      </c>
      <c r="X786">
        <v>39.042617797851562</v>
      </c>
      <c r="Y786">
        <v>37.490821838378906</v>
      </c>
      <c r="Z786">
        <v>35.556194305419922</v>
      </c>
      <c r="AA786">
        <v>33.493724822998047</v>
      </c>
      <c r="AB786">
        <v>33.136127471923828</v>
      </c>
      <c r="AC786">
        <v>32.891456604003906</v>
      </c>
      <c r="AD786">
        <v>30.881999969482422</v>
      </c>
      <c r="AE786">
        <v>28.482185363769531</v>
      </c>
      <c r="AF786">
        <v>26.47918701171875</v>
      </c>
      <c r="AG786">
        <v>-2.7968188747763634E-2</v>
      </c>
      <c r="AH786">
        <v>4.0575094521045685E-2</v>
      </c>
      <c r="AI786">
        <v>-7.3616304434835911E-3</v>
      </c>
      <c r="AJ786">
        <v>4.0704961866140366E-3</v>
      </c>
      <c r="AK786">
        <v>-6.9257274270057678E-2</v>
      </c>
      <c r="AL786">
        <v>-0.12948381900787354</v>
      </c>
      <c r="AM786">
        <v>-0.24139799177646637</v>
      </c>
      <c r="AN786">
        <v>-0.22775693237781525</v>
      </c>
      <c r="AO786">
        <v>-0.10296698659658432</v>
      </c>
      <c r="AP786">
        <v>4.5739408582448959E-2</v>
      </c>
      <c r="AQ786">
        <v>0.28182026743888855</v>
      </c>
      <c r="AR786">
        <v>1.3239128589630127</v>
      </c>
      <c r="AS786">
        <v>1.2955844402313232</v>
      </c>
      <c r="AT786">
        <v>1.21341872215271</v>
      </c>
      <c r="AU786">
        <v>1.1666749715805054</v>
      </c>
      <c r="AV786">
        <v>1.0847907066345215</v>
      </c>
      <c r="AW786">
        <v>1.0738085508346558</v>
      </c>
      <c r="AX786">
        <v>0.86591804027557373</v>
      </c>
      <c r="AY786">
        <v>0.10875275731086731</v>
      </c>
      <c r="AZ786">
        <v>9.1805636882781982E-2</v>
      </c>
      <c r="BA786">
        <v>9.8502732813358307E-2</v>
      </c>
      <c r="BB786">
        <v>3.2481182366609573E-2</v>
      </c>
      <c r="BC786">
        <v>4.1464854031801224E-2</v>
      </c>
      <c r="BD786">
        <v>7.0091031491756439E-2</v>
      </c>
      <c r="BE786">
        <v>59.127365112304688</v>
      </c>
      <c r="BF786">
        <v>59.582370758056641</v>
      </c>
      <c r="BG786">
        <v>59.809299468994141</v>
      </c>
      <c r="BH786">
        <v>59.820835113525391</v>
      </c>
      <c r="BI786">
        <v>59.818759918212891</v>
      </c>
      <c r="BJ786">
        <v>60.046840667724609</v>
      </c>
      <c r="BK786">
        <v>60.784145355224609</v>
      </c>
      <c r="BL786">
        <v>61.022613525390625</v>
      </c>
      <c r="BM786">
        <v>64.169479370117188</v>
      </c>
      <c r="BN786">
        <v>66.158401489257812</v>
      </c>
      <c r="BO786">
        <v>70.269729614257813</v>
      </c>
      <c r="BP786">
        <v>72.459739685058594</v>
      </c>
      <c r="BQ786">
        <v>72.497116088867188</v>
      </c>
      <c r="BR786">
        <v>72.973121643066406</v>
      </c>
      <c r="BS786">
        <v>72.687820434570312</v>
      </c>
      <c r="BT786">
        <v>72.019264221191406</v>
      </c>
      <c r="BU786">
        <v>70.326026916503906</v>
      </c>
      <c r="BV786">
        <v>67.645477294921875</v>
      </c>
      <c r="BW786">
        <v>64.476692199707031</v>
      </c>
      <c r="BX786">
        <v>61.556758880615234</v>
      </c>
      <c r="BY786">
        <v>60.795680999755859</v>
      </c>
      <c r="BZ786">
        <v>60.092754364013672</v>
      </c>
      <c r="CA786">
        <v>60.104293823242187</v>
      </c>
      <c r="CB786">
        <v>60.091831207275391</v>
      </c>
      <c r="CC786">
        <v>0.25243884325027466</v>
      </c>
      <c r="CD786">
        <v>0.20236369967460632</v>
      </c>
      <c r="CE786">
        <v>0.16989250481128693</v>
      </c>
      <c r="CF786">
        <v>0.22288034856319427</v>
      </c>
      <c r="CG786">
        <v>0.27241536974906921</v>
      </c>
      <c r="CH786">
        <v>0.33221876621246338</v>
      </c>
      <c r="CI786">
        <v>0.2947792112827301</v>
      </c>
      <c r="CJ786">
        <v>0.29003199934959412</v>
      </c>
      <c r="CK786">
        <v>0.15805928409099579</v>
      </c>
      <c r="CL786">
        <v>0.28688845038414001</v>
      </c>
      <c r="CM786">
        <v>0.26659581065177917</v>
      </c>
      <c r="CN786">
        <v>0.25651097297668457</v>
      </c>
      <c r="CO786">
        <v>0.23402701318264008</v>
      </c>
      <c r="CP786">
        <v>0.22220674157142639</v>
      </c>
      <c r="CQ786">
        <v>0.23522812128067017</v>
      </c>
      <c r="CR786">
        <v>0.31183320283889771</v>
      </c>
      <c r="CS786">
        <v>0.25340619683265686</v>
      </c>
      <c r="CT786">
        <v>0.26045799255371094</v>
      </c>
      <c r="CU786">
        <v>0.30528971552848816</v>
      </c>
      <c r="CV786">
        <v>0.34820306301116943</v>
      </c>
      <c r="CW786">
        <v>0.37677237391471863</v>
      </c>
      <c r="CX786">
        <v>0.39540237188339233</v>
      </c>
      <c r="CY786">
        <v>0.35195145010948181</v>
      </c>
      <c r="CZ786">
        <v>0.30761075019836426</v>
      </c>
    </row>
    <row r="787" spans="1:104" x14ac:dyDescent="0.25">
      <c r="A787" t="s">
        <v>909</v>
      </c>
      <c r="B787" t="s">
        <v>169</v>
      </c>
      <c r="C787" t="s">
        <v>27</v>
      </c>
      <c r="D787" t="s">
        <v>183</v>
      </c>
      <c r="E787" t="s">
        <v>183</v>
      </c>
      <c r="F787">
        <v>2021</v>
      </c>
      <c r="G787" t="s">
        <v>175</v>
      </c>
      <c r="H787">
        <v>6</v>
      </c>
      <c r="I787">
        <v>26.262863159179687</v>
      </c>
      <c r="J787">
        <v>25.382844924926758</v>
      </c>
      <c r="K787">
        <v>24.833278656005859</v>
      </c>
      <c r="L787">
        <v>24.702651977539063</v>
      </c>
      <c r="M787">
        <v>25.604549407958984</v>
      </c>
      <c r="N787">
        <v>27.785562515258789</v>
      </c>
      <c r="O787">
        <v>30.682861328125</v>
      </c>
      <c r="P787">
        <v>34.318206787109375</v>
      </c>
      <c r="Q787">
        <v>37.624740600585938</v>
      </c>
      <c r="R787">
        <v>40.260383605957031</v>
      </c>
      <c r="S787">
        <v>42.336208343505859</v>
      </c>
      <c r="T787">
        <v>43.410324096679688</v>
      </c>
      <c r="U787">
        <v>43.772308349609375</v>
      </c>
      <c r="V787">
        <v>44.001979827880859</v>
      </c>
      <c r="W787">
        <v>43.697391510009766</v>
      </c>
      <c r="X787">
        <v>42.654747009277344</v>
      </c>
      <c r="Y787">
        <v>41.216690063476563</v>
      </c>
      <c r="Z787">
        <v>39.142318725585938</v>
      </c>
      <c r="AA787">
        <v>36.665107727050781</v>
      </c>
      <c r="AB787">
        <v>35.307174682617187</v>
      </c>
      <c r="AC787">
        <v>34.92987060546875</v>
      </c>
      <c r="AD787">
        <v>32.923210144042969</v>
      </c>
      <c r="AE787">
        <v>30.409172058105469</v>
      </c>
      <c r="AF787">
        <v>28.199956893920898</v>
      </c>
      <c r="AG787">
        <v>-1.9570058211684227E-2</v>
      </c>
      <c r="AH787">
        <v>4.3569136410951614E-2</v>
      </c>
      <c r="AI787">
        <v>3.7311934866011143E-3</v>
      </c>
      <c r="AJ787">
        <v>2.1142760291695595E-2</v>
      </c>
      <c r="AK787">
        <v>-4.3433673679828644E-2</v>
      </c>
      <c r="AL787">
        <v>-7.572406530380249E-2</v>
      </c>
      <c r="AM787">
        <v>-0.20431113243103027</v>
      </c>
      <c r="AN787">
        <v>-0.1475987583398819</v>
      </c>
      <c r="AO787">
        <v>-2.9725054278969765E-2</v>
      </c>
      <c r="AP787">
        <v>8.3997368812561035E-2</v>
      </c>
      <c r="AQ787">
        <v>0.34076336026191711</v>
      </c>
      <c r="AR787">
        <v>1.5127946138381958</v>
      </c>
      <c r="AS787">
        <v>1.4969395399093628</v>
      </c>
      <c r="AT787">
        <v>1.4014217853546143</v>
      </c>
      <c r="AU787">
        <v>1.3473657369613647</v>
      </c>
      <c r="AV787">
        <v>1.3026773929595947</v>
      </c>
      <c r="AW787">
        <v>1.2984892129898071</v>
      </c>
      <c r="AX787">
        <v>1.0879548788070679</v>
      </c>
      <c r="AY787">
        <v>0.24400249123573303</v>
      </c>
      <c r="AZ787">
        <v>0.17143794894218445</v>
      </c>
      <c r="BA787">
        <v>0.14756223559379578</v>
      </c>
      <c r="BB787">
        <v>7.8141100704669952E-2</v>
      </c>
      <c r="BC787">
        <v>8.7937772274017334E-2</v>
      </c>
      <c r="BD787">
        <v>0.10858818888664246</v>
      </c>
      <c r="BE787">
        <v>61.935676574707031</v>
      </c>
      <c r="BF787">
        <v>61.447223663330078</v>
      </c>
      <c r="BG787">
        <v>61.185905456542969</v>
      </c>
      <c r="BH787">
        <v>61.412811279296875</v>
      </c>
      <c r="BI787">
        <v>60.923431396484375</v>
      </c>
      <c r="BJ787">
        <v>61.387870788574219</v>
      </c>
      <c r="BK787">
        <v>62.796649932861328</v>
      </c>
      <c r="BL787">
        <v>65.919403076171875</v>
      </c>
      <c r="BM787">
        <v>68.622520446777344</v>
      </c>
      <c r="BN787">
        <v>73.769523620605469</v>
      </c>
      <c r="BO787">
        <v>77.4617919921875</v>
      </c>
      <c r="BP787">
        <v>77.497352600097656</v>
      </c>
      <c r="BQ787">
        <v>79.904747009277344</v>
      </c>
      <c r="BR787">
        <v>78.746894836425781</v>
      </c>
      <c r="BS787">
        <v>77.271141052246094</v>
      </c>
      <c r="BT787">
        <v>76.303703308105469</v>
      </c>
      <c r="BU787">
        <v>74.373443603515625</v>
      </c>
      <c r="BV787">
        <v>72.896080017089844</v>
      </c>
      <c r="BW787">
        <v>71.441574096679688</v>
      </c>
      <c r="BX787">
        <v>69.013397216796875</v>
      </c>
      <c r="BY787">
        <v>65.354148864746094</v>
      </c>
      <c r="BZ787">
        <v>64.581520080566406</v>
      </c>
      <c r="CA787">
        <v>63.593299865722656</v>
      </c>
      <c r="CB787">
        <v>62.388561248779297</v>
      </c>
      <c r="CC787">
        <v>0.25291281938552856</v>
      </c>
      <c r="CD787">
        <v>0.20203755795955658</v>
      </c>
      <c r="CE787">
        <v>0.16958467662334442</v>
      </c>
      <c r="CF787">
        <v>0.22126366198062897</v>
      </c>
      <c r="CG787">
        <v>0.27029865980148315</v>
      </c>
      <c r="CH787">
        <v>0.3291267454624176</v>
      </c>
      <c r="CI787">
        <v>0.29036924242973328</v>
      </c>
      <c r="CJ787">
        <v>0.28618252277374268</v>
      </c>
      <c r="CK787">
        <v>0.15531235933303833</v>
      </c>
      <c r="CL787">
        <v>0.28516077995300293</v>
      </c>
      <c r="CM787">
        <v>0.26918375492095947</v>
      </c>
      <c r="CN787">
        <v>0.26078808307647705</v>
      </c>
      <c r="CO787">
        <v>0.23808807134628296</v>
      </c>
      <c r="CP787">
        <v>0.22591318190097809</v>
      </c>
      <c r="CQ787">
        <v>0.23937301337718964</v>
      </c>
      <c r="CR787">
        <v>0.31838393211364746</v>
      </c>
      <c r="CS787">
        <v>0.26058313250541687</v>
      </c>
      <c r="CT787">
        <v>0.26669615507125854</v>
      </c>
      <c r="CU787">
        <v>0.31078580021858215</v>
      </c>
      <c r="CV787">
        <v>0.34677445888519287</v>
      </c>
      <c r="CW787">
        <v>0.37392508983612061</v>
      </c>
      <c r="CX787">
        <v>0.39324229955673218</v>
      </c>
      <c r="CY787">
        <v>0.35095471143722534</v>
      </c>
      <c r="CZ787">
        <v>0.30677846074104309</v>
      </c>
    </row>
    <row r="788" spans="1:104" x14ac:dyDescent="0.25">
      <c r="A788" t="s">
        <v>910</v>
      </c>
      <c r="B788" t="s">
        <v>169</v>
      </c>
      <c r="C788" t="s">
        <v>27</v>
      </c>
      <c r="D788" t="s">
        <v>183</v>
      </c>
      <c r="E788" t="s">
        <v>183</v>
      </c>
      <c r="F788">
        <v>2021</v>
      </c>
      <c r="G788" t="s">
        <v>176</v>
      </c>
      <c r="H788">
        <v>7</v>
      </c>
      <c r="I788">
        <v>27.290304183959961</v>
      </c>
      <c r="J788">
        <v>26.407522201538086</v>
      </c>
      <c r="K788">
        <v>25.802522659301758</v>
      </c>
      <c r="L788">
        <v>25.711269378662109</v>
      </c>
      <c r="M788">
        <v>26.697303771972656</v>
      </c>
      <c r="N788">
        <v>29.186473846435547</v>
      </c>
      <c r="O788">
        <v>32.269294738769531</v>
      </c>
      <c r="P788">
        <v>35.716976165771484</v>
      </c>
      <c r="Q788">
        <v>38.70526123046875</v>
      </c>
      <c r="R788">
        <v>41.119655609130859</v>
      </c>
      <c r="S788">
        <v>42.992710113525391</v>
      </c>
      <c r="T788">
        <v>43.964199066162109</v>
      </c>
      <c r="U788">
        <v>44.508319854736328</v>
      </c>
      <c r="V788">
        <v>44.938671112060547</v>
      </c>
      <c r="W788">
        <v>44.850227355957031</v>
      </c>
      <c r="X788">
        <v>44.199424743652344</v>
      </c>
      <c r="Y788">
        <v>42.925006866455078</v>
      </c>
      <c r="Z788">
        <v>40.697956085205078</v>
      </c>
      <c r="AA788">
        <v>37.911720275878906</v>
      </c>
      <c r="AB788">
        <v>36.377071380615234</v>
      </c>
      <c r="AC788">
        <v>36.028327941894531</v>
      </c>
      <c r="AD788">
        <v>34.045345306396484</v>
      </c>
      <c r="AE788">
        <v>31.47021484375</v>
      </c>
      <c r="AF788">
        <v>29.223339080810547</v>
      </c>
      <c r="AG788">
        <v>-1.2839142233133316E-2</v>
      </c>
      <c r="AH788">
        <v>4.4979844242334366E-2</v>
      </c>
      <c r="AI788">
        <v>1.1872347444295883E-2</v>
      </c>
      <c r="AJ788">
        <v>3.3523641526699066E-2</v>
      </c>
      <c r="AK788">
        <v>-2.392301894724369E-2</v>
      </c>
      <c r="AL788">
        <v>-3.5667784512042999E-2</v>
      </c>
      <c r="AM788">
        <v>-0.177540123462677</v>
      </c>
      <c r="AN788">
        <v>-8.7207295000553131E-2</v>
      </c>
      <c r="AO788">
        <v>2.3664083331823349E-2</v>
      </c>
      <c r="AP788">
        <v>0.10861146450042725</v>
      </c>
      <c r="AQ788">
        <v>0.36464586853981018</v>
      </c>
      <c r="AR788">
        <v>1.5566271543502808</v>
      </c>
      <c r="AS788">
        <v>1.5564309358596802</v>
      </c>
      <c r="AT788">
        <v>1.4631669521331787</v>
      </c>
      <c r="AU788">
        <v>1.41260826587677</v>
      </c>
      <c r="AV788">
        <v>1.410894513130188</v>
      </c>
      <c r="AW788">
        <v>1.4157860279083252</v>
      </c>
      <c r="AX788">
        <v>1.2122776508331299</v>
      </c>
      <c r="AY788">
        <v>0.3347800076007843</v>
      </c>
      <c r="AZ788">
        <v>0.22477249801158905</v>
      </c>
      <c r="BA788">
        <v>0.17942237854003906</v>
      </c>
      <c r="BB788">
        <v>0.10959245264530182</v>
      </c>
      <c r="BC788">
        <v>0.11962573975324631</v>
      </c>
      <c r="BD788">
        <v>0.13404916226863861</v>
      </c>
      <c r="BE788">
        <v>66.808013916015625</v>
      </c>
      <c r="BF788">
        <v>66.54669189453125</v>
      </c>
      <c r="BG788">
        <v>65.605400085449219</v>
      </c>
      <c r="BH788">
        <v>66.045768737792969</v>
      </c>
      <c r="BI788">
        <v>65.366958618164062</v>
      </c>
      <c r="BJ788">
        <v>65.330436706542969</v>
      </c>
      <c r="BK788">
        <v>67.477577209472656</v>
      </c>
      <c r="BL788">
        <v>68.454231262207031</v>
      </c>
      <c r="BM788">
        <v>71.623100280761719</v>
      </c>
      <c r="BN788">
        <v>72.872642517089844</v>
      </c>
      <c r="BO788">
        <v>75.07525634765625</v>
      </c>
      <c r="BP788">
        <v>77.031570434570313</v>
      </c>
      <c r="BQ788">
        <v>77.825027465820313</v>
      </c>
      <c r="BR788">
        <v>80.029953002929688</v>
      </c>
      <c r="BS788">
        <v>79.69036865234375</v>
      </c>
      <c r="BT788">
        <v>80.895065307617188</v>
      </c>
      <c r="BU788">
        <v>82.088432312011719</v>
      </c>
      <c r="BV788">
        <v>83.006378173828125</v>
      </c>
      <c r="BW788">
        <v>76.964401245117187</v>
      </c>
      <c r="BX788">
        <v>74.023811340332031</v>
      </c>
      <c r="BY788">
        <v>72.204231262207031</v>
      </c>
      <c r="BZ788">
        <v>71.227577209472656</v>
      </c>
      <c r="CA788">
        <v>70.4891357421875</v>
      </c>
      <c r="CB788">
        <v>69.763404846191406</v>
      </c>
      <c r="CC788">
        <v>0.24963973462581635</v>
      </c>
      <c r="CD788">
        <v>0.20031878352165222</v>
      </c>
      <c r="CE788">
        <v>0.16779176890850067</v>
      </c>
      <c r="CF788">
        <v>0.21991667151451111</v>
      </c>
      <c r="CG788">
        <v>0.26976349949836731</v>
      </c>
      <c r="CH788">
        <v>0.33126920461654663</v>
      </c>
      <c r="CI788">
        <v>0.2914777398109436</v>
      </c>
      <c r="CJ788">
        <v>0.28343689441680908</v>
      </c>
      <c r="CK788">
        <v>0.15180337429046631</v>
      </c>
      <c r="CL788">
        <v>0.27668005228042603</v>
      </c>
      <c r="CM788">
        <v>0.25896996259689331</v>
      </c>
      <c r="CN788">
        <v>0.24950587749481201</v>
      </c>
      <c r="CO788">
        <v>0.22864836454391479</v>
      </c>
      <c r="CP788">
        <v>0.2175610214471817</v>
      </c>
      <c r="CQ788">
        <v>0.23144043982028961</v>
      </c>
      <c r="CR788">
        <v>0.31146919727325439</v>
      </c>
      <c r="CS788">
        <v>0.25686445832252502</v>
      </c>
      <c r="CT788">
        <v>0.26247391104698181</v>
      </c>
      <c r="CU788">
        <v>0.30494344234466553</v>
      </c>
      <c r="CV788">
        <v>0.33964309096336365</v>
      </c>
      <c r="CW788">
        <v>0.36614960432052612</v>
      </c>
      <c r="CX788">
        <v>0.38606470823287964</v>
      </c>
      <c r="CY788">
        <v>0.34446513652801514</v>
      </c>
      <c r="CZ788">
        <v>0.30156797170639038</v>
      </c>
    </row>
    <row r="789" spans="1:104" x14ac:dyDescent="0.25">
      <c r="A789" t="s">
        <v>911</v>
      </c>
      <c r="B789" t="s">
        <v>169</v>
      </c>
      <c r="C789" t="s">
        <v>27</v>
      </c>
      <c r="D789" t="s">
        <v>183</v>
      </c>
      <c r="E789" t="s">
        <v>183</v>
      </c>
      <c r="F789">
        <v>2021</v>
      </c>
      <c r="G789" t="s">
        <v>177</v>
      </c>
      <c r="H789">
        <v>8</v>
      </c>
      <c r="I789">
        <v>28.735397338867188</v>
      </c>
      <c r="J789">
        <v>27.720575332641602</v>
      </c>
      <c r="K789">
        <v>27.069202423095703</v>
      </c>
      <c r="L789">
        <v>26.945045471191406</v>
      </c>
      <c r="M789">
        <v>28.016510009765625</v>
      </c>
      <c r="N789">
        <v>30.831783294677734</v>
      </c>
      <c r="O789">
        <v>34.463329315185547</v>
      </c>
      <c r="P789">
        <v>38.315372467041016</v>
      </c>
      <c r="Q789">
        <v>42.281917572021484</v>
      </c>
      <c r="R789">
        <v>45.484672546386719</v>
      </c>
      <c r="S789">
        <v>48.130397796630859</v>
      </c>
      <c r="T789">
        <v>49.481754302978516</v>
      </c>
      <c r="U789">
        <v>50.143081665039062</v>
      </c>
      <c r="V789">
        <v>50.561748504638672</v>
      </c>
      <c r="W789">
        <v>50.370418548583984</v>
      </c>
      <c r="X789">
        <v>49.311614990234375</v>
      </c>
      <c r="Y789">
        <v>47.534896850585937</v>
      </c>
      <c r="Z789">
        <v>44.997154235839844</v>
      </c>
      <c r="AA789">
        <v>41.629756927490234</v>
      </c>
      <c r="AB789">
        <v>40.126392364501953</v>
      </c>
      <c r="AC789">
        <v>38.987621307373047</v>
      </c>
      <c r="AD789">
        <v>36.464076995849609</v>
      </c>
      <c r="AE789">
        <v>33.529327392578125</v>
      </c>
      <c r="AF789">
        <v>31.064264297485352</v>
      </c>
      <c r="AG789">
        <v>-1.6814589034765959E-3</v>
      </c>
      <c r="AH789">
        <v>4.7424290329217911E-2</v>
      </c>
      <c r="AI789">
        <v>2.5620335713028908E-2</v>
      </c>
      <c r="AJ789">
        <v>5.4299727082252502E-2</v>
      </c>
      <c r="AK789">
        <v>9.368005208671093E-3</v>
      </c>
      <c r="AL789">
        <v>3.3909883350133896E-2</v>
      </c>
      <c r="AM789">
        <v>-0.12984022498130798</v>
      </c>
      <c r="AN789">
        <v>1.4128413982689381E-2</v>
      </c>
      <c r="AO789">
        <v>0.1151355504989624</v>
      </c>
      <c r="AP789">
        <v>0.15805467963218689</v>
      </c>
      <c r="AQ789">
        <v>0.44084829092025757</v>
      </c>
      <c r="AR789">
        <v>1.8068995475769043</v>
      </c>
      <c r="AS789">
        <v>1.8275917768478394</v>
      </c>
      <c r="AT789">
        <v>1.7184422016143799</v>
      </c>
      <c r="AU789">
        <v>1.6571849584579468</v>
      </c>
      <c r="AV789">
        <v>1.6895411014556885</v>
      </c>
      <c r="AW789">
        <v>1.6809145212173462</v>
      </c>
      <c r="AX789">
        <v>1.4868413209915161</v>
      </c>
      <c r="AY789">
        <v>0.50998890399932861</v>
      </c>
      <c r="AZ789">
        <v>0.33092090487480164</v>
      </c>
      <c r="BA789">
        <v>0.24208442866802216</v>
      </c>
      <c r="BB789">
        <v>0.16678860783576965</v>
      </c>
      <c r="BC789">
        <v>0.17702332139015198</v>
      </c>
      <c r="BD789">
        <v>0.18068757653236389</v>
      </c>
      <c r="BE789">
        <v>69.855033874511719</v>
      </c>
      <c r="BF789">
        <v>69.092536926269531</v>
      </c>
      <c r="BG789">
        <v>68.115676879882813</v>
      </c>
      <c r="BH789">
        <v>66.423507690429688</v>
      </c>
      <c r="BI789">
        <v>67.59161376953125</v>
      </c>
      <c r="BJ789">
        <v>67.34161376953125</v>
      </c>
      <c r="BK789">
        <v>67.603179931640625</v>
      </c>
      <c r="BL789">
        <v>69.510643005371094</v>
      </c>
      <c r="BM789">
        <v>75.146820068359375</v>
      </c>
      <c r="BN789">
        <v>81.472152709960938</v>
      </c>
      <c r="BO789">
        <v>86.1534423828125</v>
      </c>
      <c r="BP789">
        <v>88.140716552734375</v>
      </c>
      <c r="BQ789">
        <v>89.832878112792969</v>
      </c>
      <c r="BR789">
        <v>89.059745788574219</v>
      </c>
      <c r="BS789">
        <v>87.413856506347656</v>
      </c>
      <c r="BT789">
        <v>88.367355346679688</v>
      </c>
      <c r="BU789">
        <v>87.66455078125</v>
      </c>
      <c r="BV789">
        <v>86.209892272949219</v>
      </c>
      <c r="BW789">
        <v>82.553817749023438</v>
      </c>
      <c r="BX789">
        <v>78.872299194335938</v>
      </c>
      <c r="BY789">
        <v>75.692855834960937</v>
      </c>
      <c r="BZ789">
        <v>73.976402282714844</v>
      </c>
      <c r="CA789">
        <v>72.511337280273438</v>
      </c>
      <c r="CB789">
        <v>71.55853271484375</v>
      </c>
      <c r="CC789">
        <v>0.25278609991073608</v>
      </c>
      <c r="CD789">
        <v>0.20221443474292755</v>
      </c>
      <c r="CE789">
        <v>0.16946215927600861</v>
      </c>
      <c r="CF789">
        <v>0.2218758761882782</v>
      </c>
      <c r="CG789">
        <v>0.27244859933853149</v>
      </c>
      <c r="CH789">
        <v>0.33714559674263</v>
      </c>
      <c r="CI789">
        <v>0.2973581850528717</v>
      </c>
      <c r="CJ789">
        <v>0.28788080811500549</v>
      </c>
      <c r="CK789">
        <v>0.15632981061935425</v>
      </c>
      <c r="CL789">
        <v>0.28807199001312256</v>
      </c>
      <c r="CM789">
        <v>0.27281039953231812</v>
      </c>
      <c r="CN789">
        <v>0.26478353142738342</v>
      </c>
      <c r="CO789">
        <v>0.24323864281177521</v>
      </c>
      <c r="CP789">
        <v>0.23124668002128601</v>
      </c>
      <c r="CQ789">
        <v>0.24590134620666504</v>
      </c>
      <c r="CR789">
        <v>0.32794082164764404</v>
      </c>
      <c r="CS789">
        <v>0.26808273792266846</v>
      </c>
      <c r="CT789">
        <v>0.27501484751701355</v>
      </c>
      <c r="CU789">
        <v>0.31884533166885376</v>
      </c>
      <c r="CV789">
        <v>0.35633000731468201</v>
      </c>
      <c r="CW789">
        <v>0.37848758697509766</v>
      </c>
      <c r="CX789">
        <v>0.39635095000267029</v>
      </c>
      <c r="CY789">
        <v>0.35246562957763672</v>
      </c>
      <c r="CZ789">
        <v>0.30784463882446289</v>
      </c>
    </row>
    <row r="790" spans="1:104" x14ac:dyDescent="0.25">
      <c r="A790" t="s">
        <v>912</v>
      </c>
      <c r="B790" t="s">
        <v>169</v>
      </c>
      <c r="C790" t="s">
        <v>27</v>
      </c>
      <c r="D790" t="s">
        <v>183</v>
      </c>
      <c r="E790" t="s">
        <v>183</v>
      </c>
      <c r="F790">
        <v>2021</v>
      </c>
      <c r="G790" t="s">
        <v>178</v>
      </c>
      <c r="H790">
        <v>9</v>
      </c>
      <c r="I790">
        <v>28.768104553222656</v>
      </c>
      <c r="J790">
        <v>27.810567855834961</v>
      </c>
      <c r="K790">
        <v>27.191108703613281</v>
      </c>
      <c r="L790">
        <v>27.133293151855469</v>
      </c>
      <c r="M790">
        <v>28.321430206298828</v>
      </c>
      <c r="N790">
        <v>31.239225387573242</v>
      </c>
      <c r="O790">
        <v>35.506855010986328</v>
      </c>
      <c r="P790">
        <v>39.208553314208984</v>
      </c>
      <c r="Q790">
        <v>43.635078430175781</v>
      </c>
      <c r="R790">
        <v>47.138069152832031</v>
      </c>
      <c r="S790">
        <v>49.679313659667969</v>
      </c>
      <c r="T790">
        <v>51.048595428466797</v>
      </c>
      <c r="U790">
        <v>51.658309936523438</v>
      </c>
      <c r="V790">
        <v>52.082767486572266</v>
      </c>
      <c r="W790">
        <v>51.782848358154297</v>
      </c>
      <c r="X790">
        <v>50.28533935546875</v>
      </c>
      <c r="Y790">
        <v>47.953483581542969</v>
      </c>
      <c r="Z790">
        <v>45.166862487792969</v>
      </c>
      <c r="AA790">
        <v>42.075950622558594</v>
      </c>
      <c r="AB790">
        <v>41.287380218505859</v>
      </c>
      <c r="AC790">
        <v>39.230728149414063</v>
      </c>
      <c r="AD790">
        <v>36.468631744384766</v>
      </c>
      <c r="AE790">
        <v>33.390800476074219</v>
      </c>
      <c r="AF790">
        <v>30.93690299987793</v>
      </c>
      <c r="AG790">
        <v>-6.3555972883477807E-4</v>
      </c>
      <c r="AH790">
        <v>4.6569712460041046E-2</v>
      </c>
      <c r="AI790">
        <v>2.6307610794901848E-2</v>
      </c>
      <c r="AJ790">
        <v>5.514950305223465E-2</v>
      </c>
      <c r="AK790">
        <v>1.2289661914110184E-2</v>
      </c>
      <c r="AL790">
        <v>3.9898250252008438E-2</v>
      </c>
      <c r="AM790">
        <v>-0.12644101679325104</v>
      </c>
      <c r="AN790">
        <v>2.3733025416731834E-2</v>
      </c>
      <c r="AO790">
        <v>0.12647572159767151</v>
      </c>
      <c r="AP790">
        <v>0.16781014204025269</v>
      </c>
      <c r="AQ790">
        <v>0.46040689945220947</v>
      </c>
      <c r="AR790">
        <v>1.878461480140686</v>
      </c>
      <c r="AS790">
        <v>1.8987609148025513</v>
      </c>
      <c r="AT790">
        <v>1.7827194929122925</v>
      </c>
      <c r="AU790">
        <v>1.7146915197372437</v>
      </c>
      <c r="AV790">
        <v>1.7361702919006348</v>
      </c>
      <c r="AW790">
        <v>1.7060180902481079</v>
      </c>
      <c r="AX790">
        <v>1.5065858364105225</v>
      </c>
      <c r="AY790">
        <v>0.52792239189147949</v>
      </c>
      <c r="AZ790">
        <v>0.34540507197380066</v>
      </c>
      <c r="BA790">
        <v>0.24748063087463379</v>
      </c>
      <c r="BB790">
        <v>0.17058250308036804</v>
      </c>
      <c r="BC790">
        <v>0.17924901843070984</v>
      </c>
      <c r="BD790">
        <v>0.18153052031993866</v>
      </c>
      <c r="BE790">
        <v>69.377357482910156</v>
      </c>
      <c r="BF790">
        <v>68.6505126953125</v>
      </c>
      <c r="BG790">
        <v>68.638931274414063</v>
      </c>
      <c r="BH790">
        <v>67.423667907714844</v>
      </c>
      <c r="BI790">
        <v>67.388931274414062</v>
      </c>
      <c r="BJ790">
        <v>67.365776062011719</v>
      </c>
      <c r="BK790">
        <v>68.78472900390625</v>
      </c>
      <c r="BL790">
        <v>70.011573791503906</v>
      </c>
      <c r="BM790">
        <v>73.680534362792969</v>
      </c>
      <c r="BN790">
        <v>79.053176879882813</v>
      </c>
      <c r="BO790">
        <v>86.548469543457031</v>
      </c>
      <c r="BP790">
        <v>89.659538269042969</v>
      </c>
      <c r="BQ790">
        <v>91.421112060546875</v>
      </c>
      <c r="BR790">
        <v>91.478996276855469</v>
      </c>
      <c r="BS790">
        <v>91.990585327148438</v>
      </c>
      <c r="BT790">
        <v>92.240577697753906</v>
      </c>
      <c r="BU790">
        <v>90.106353759765625</v>
      </c>
      <c r="BV790">
        <v>88.844779968261719</v>
      </c>
      <c r="BW790">
        <v>87.66424560546875</v>
      </c>
      <c r="BX790">
        <v>79.668960571289063</v>
      </c>
      <c r="BY790">
        <v>76.023155212402344</v>
      </c>
      <c r="BZ790">
        <v>72.877357482910156</v>
      </c>
      <c r="CA790">
        <v>72.115776062011719</v>
      </c>
      <c r="CB790">
        <v>71.604202270507813</v>
      </c>
      <c r="CC790">
        <v>0.24739931523799896</v>
      </c>
      <c r="CD790">
        <v>0.19807678461074829</v>
      </c>
      <c r="CE790">
        <v>0.16619430482387543</v>
      </c>
      <c r="CF790">
        <v>0.21816471219062805</v>
      </c>
      <c r="CG790">
        <v>0.26991018652915955</v>
      </c>
      <c r="CH790">
        <v>0.33419787883758545</v>
      </c>
      <c r="CI790">
        <v>0.30079591274261475</v>
      </c>
      <c r="CJ790">
        <v>0.29133221507072449</v>
      </c>
      <c r="CK790">
        <v>0.1604425311088562</v>
      </c>
      <c r="CL790">
        <v>0.29853704571723938</v>
      </c>
      <c r="CM790">
        <v>0.28200259804725647</v>
      </c>
      <c r="CN790">
        <v>0.27389544248580933</v>
      </c>
      <c r="CO790">
        <v>0.25123929977416992</v>
      </c>
      <c r="CP790">
        <v>0.23839233815670013</v>
      </c>
      <c r="CQ790">
        <v>0.25281864404678345</v>
      </c>
      <c r="CR790">
        <v>0.33397173881530762</v>
      </c>
      <c r="CS790">
        <v>0.2694973349571228</v>
      </c>
      <c r="CT790">
        <v>0.27547082304954529</v>
      </c>
      <c r="CU790">
        <v>0.32133284211158752</v>
      </c>
      <c r="CV790">
        <v>0.36293822526931763</v>
      </c>
      <c r="CW790">
        <v>0.37937641143798828</v>
      </c>
      <c r="CX790">
        <v>0.39423978328704834</v>
      </c>
      <c r="CY790">
        <v>0.34761974215507507</v>
      </c>
      <c r="CZ790">
        <v>0.30300953984260559</v>
      </c>
    </row>
    <row r="791" spans="1:104" x14ac:dyDescent="0.25">
      <c r="A791" t="s">
        <v>913</v>
      </c>
      <c r="B791" t="s">
        <v>169</v>
      </c>
      <c r="C791" t="s">
        <v>27</v>
      </c>
      <c r="D791" t="s">
        <v>183</v>
      </c>
      <c r="E791" t="s">
        <v>183</v>
      </c>
      <c r="F791">
        <v>2021</v>
      </c>
      <c r="G791" t="s">
        <v>179</v>
      </c>
      <c r="H791">
        <v>10</v>
      </c>
      <c r="I791">
        <v>26.582626342773437</v>
      </c>
      <c r="J791">
        <v>25.733682632446289</v>
      </c>
      <c r="K791">
        <v>25.183872222900391</v>
      </c>
      <c r="L791">
        <v>25.079469680786133</v>
      </c>
      <c r="M791">
        <v>26.034307479858398</v>
      </c>
      <c r="N791">
        <v>28.379461288452148</v>
      </c>
      <c r="O791">
        <v>32.243583679199219</v>
      </c>
      <c r="P791">
        <v>35.012248992919922</v>
      </c>
      <c r="Q791">
        <v>38.182624816894531</v>
      </c>
      <c r="R791">
        <v>40.86114501953125</v>
      </c>
      <c r="S791">
        <v>43.096126556396484</v>
      </c>
      <c r="T791">
        <v>44.527091979980469</v>
      </c>
      <c r="U791">
        <v>45.344203948974609</v>
      </c>
      <c r="V791">
        <v>46.134010314941406</v>
      </c>
      <c r="W791">
        <v>46.019779205322266</v>
      </c>
      <c r="X791">
        <v>44.784385681152344</v>
      </c>
      <c r="Y791">
        <v>42.803062438964844</v>
      </c>
      <c r="Z791">
        <v>40.286006927490234</v>
      </c>
      <c r="AA791">
        <v>38.773540496826172</v>
      </c>
      <c r="AB791">
        <v>37.427238464355469</v>
      </c>
      <c r="AC791">
        <v>35.495872497558594</v>
      </c>
      <c r="AD791">
        <v>33.116779327392578</v>
      </c>
      <c r="AE791">
        <v>30.482988357543945</v>
      </c>
      <c r="AF791">
        <v>28.347637176513672</v>
      </c>
      <c r="AG791">
        <v>-2.1075205877423286E-2</v>
      </c>
      <c r="AH791">
        <v>4.4707156717777252E-2</v>
      </c>
      <c r="AI791">
        <v>2.6860020589083433E-3</v>
      </c>
      <c r="AJ791">
        <v>2.0042652264237404E-2</v>
      </c>
      <c r="AK791">
        <v>-4.7640420496463776E-2</v>
      </c>
      <c r="AL791">
        <v>-8.370593935251236E-2</v>
      </c>
      <c r="AM791">
        <v>-0.21804273128509521</v>
      </c>
      <c r="AN791">
        <v>-0.16003692150115967</v>
      </c>
      <c r="AO791">
        <v>-3.8018990308046341E-2</v>
      </c>
      <c r="AP791">
        <v>8.2065396010875702E-2</v>
      </c>
      <c r="AQ791">
        <v>0.34307053685188293</v>
      </c>
      <c r="AR791">
        <v>1.538796067237854</v>
      </c>
      <c r="AS791">
        <v>1.5313569307327271</v>
      </c>
      <c r="AT791">
        <v>1.4503016471862793</v>
      </c>
      <c r="AU791">
        <v>1.4008662700653076</v>
      </c>
      <c r="AV791">
        <v>1.3466272354125977</v>
      </c>
      <c r="AW791">
        <v>1.3300173282623291</v>
      </c>
      <c r="AX791">
        <v>1.1074519157409668</v>
      </c>
      <c r="AY791">
        <v>0.24309258162975311</v>
      </c>
      <c r="AZ791">
        <v>0.17211110889911652</v>
      </c>
      <c r="BA791">
        <v>0.1461310088634491</v>
      </c>
      <c r="BB791">
        <v>7.4718974530696869E-2</v>
      </c>
      <c r="BC791">
        <v>8.4531299769878387E-2</v>
      </c>
      <c r="BD791">
        <v>0.10694477707147598</v>
      </c>
      <c r="BE791">
        <v>62.663162231445313</v>
      </c>
      <c r="BF791">
        <v>63.115879058837891</v>
      </c>
      <c r="BG791">
        <v>63.081344604492188</v>
      </c>
      <c r="BH791">
        <v>60.923122406005859</v>
      </c>
      <c r="BI791">
        <v>59.209281921386719</v>
      </c>
      <c r="BJ791">
        <v>58.947925567626953</v>
      </c>
      <c r="BK791">
        <v>58.469944000244141</v>
      </c>
      <c r="BL791">
        <v>60.343631744384766</v>
      </c>
      <c r="BM791">
        <v>63.511821746826172</v>
      </c>
      <c r="BN791">
        <v>69.133651733398438</v>
      </c>
      <c r="BO791">
        <v>72.871139526367188</v>
      </c>
      <c r="BP791">
        <v>77.303932189941406</v>
      </c>
      <c r="BQ791">
        <v>79.803237915039063</v>
      </c>
      <c r="BR791">
        <v>79.313896179199219</v>
      </c>
      <c r="BS791">
        <v>77.680702209472656</v>
      </c>
      <c r="BT791">
        <v>77.609786987304688</v>
      </c>
      <c r="BU791">
        <v>76.610015869140625</v>
      </c>
      <c r="BV791">
        <v>76.349586486816406</v>
      </c>
      <c r="BW791">
        <v>73.236557006835938</v>
      </c>
      <c r="BX791">
        <v>70.48748779296875</v>
      </c>
      <c r="BY791">
        <v>67.854522705078125</v>
      </c>
      <c r="BZ791">
        <v>67.046119689941406</v>
      </c>
      <c r="CA791">
        <v>65.388587951660156</v>
      </c>
      <c r="CB791">
        <v>64.367042541503906</v>
      </c>
      <c r="CC791">
        <v>0.26069509983062744</v>
      </c>
      <c r="CD791">
        <v>0.20863999426364899</v>
      </c>
      <c r="CE791">
        <v>0.17478284239768982</v>
      </c>
      <c r="CF791">
        <v>0.22837655246257782</v>
      </c>
      <c r="CG791">
        <v>0.27967798709869385</v>
      </c>
      <c r="CH791">
        <v>0.33955469727516174</v>
      </c>
      <c r="CI791">
        <v>0.30456119775772095</v>
      </c>
      <c r="CJ791">
        <v>0.29439982771873474</v>
      </c>
      <c r="CK791">
        <v>0.15948775410652161</v>
      </c>
      <c r="CL791">
        <v>0.29200780391693115</v>
      </c>
      <c r="CM791">
        <v>0.27541187405586243</v>
      </c>
      <c r="CN791">
        <v>0.26763391494750977</v>
      </c>
      <c r="CO791">
        <v>0.24568863213062286</v>
      </c>
      <c r="CP791">
        <v>0.23575569689273834</v>
      </c>
      <c r="CQ791">
        <v>0.25093260407447815</v>
      </c>
      <c r="CR791">
        <v>0.33295127749443054</v>
      </c>
      <c r="CS791">
        <v>0.27025049924850464</v>
      </c>
      <c r="CT791">
        <v>0.27654638886451721</v>
      </c>
      <c r="CU791">
        <v>0.32758530974388123</v>
      </c>
      <c r="CV791">
        <v>0.36519750952720642</v>
      </c>
      <c r="CW791">
        <v>0.38315939903259277</v>
      </c>
      <c r="CX791">
        <v>0.39956551790237427</v>
      </c>
      <c r="CY791">
        <v>0.35629487037658691</v>
      </c>
      <c r="CZ791">
        <v>0.31324833631515503</v>
      </c>
    </row>
    <row r="792" spans="1:104" x14ac:dyDescent="0.25">
      <c r="A792" t="s">
        <v>914</v>
      </c>
      <c r="B792" t="s">
        <v>169</v>
      </c>
      <c r="C792" t="s">
        <v>27</v>
      </c>
      <c r="D792" t="s">
        <v>183</v>
      </c>
      <c r="E792" t="s">
        <v>183</v>
      </c>
      <c r="F792">
        <v>2021</v>
      </c>
      <c r="G792" t="s">
        <v>180</v>
      </c>
      <c r="H792">
        <v>11</v>
      </c>
      <c r="I792">
        <v>24.521383285522461</v>
      </c>
      <c r="J792">
        <v>23.864124298095703</v>
      </c>
      <c r="K792">
        <v>23.478622436523438</v>
      </c>
      <c r="L792">
        <v>23.525676727294922</v>
      </c>
      <c r="M792">
        <v>24.528049468994141</v>
      </c>
      <c r="N792">
        <v>26.732925415039062</v>
      </c>
      <c r="O792">
        <v>29.648326873779297</v>
      </c>
      <c r="P792">
        <v>32.477096557617187</v>
      </c>
      <c r="Q792">
        <v>35.226490020751953</v>
      </c>
      <c r="R792">
        <v>37.223182678222656</v>
      </c>
      <c r="S792">
        <v>38.827106475830078</v>
      </c>
      <c r="T792">
        <v>39.629386901855469</v>
      </c>
      <c r="U792">
        <v>40.057140350341797</v>
      </c>
      <c r="V792">
        <v>40.49945068359375</v>
      </c>
      <c r="W792">
        <v>40.182224273681641</v>
      </c>
      <c r="X792">
        <v>38.862007141113281</v>
      </c>
      <c r="Y792">
        <v>37.550064086914063</v>
      </c>
      <c r="Z792">
        <v>37.070388793945313</v>
      </c>
      <c r="AA792">
        <v>34.917694091796875</v>
      </c>
      <c r="AB792">
        <v>33.1839599609375</v>
      </c>
      <c r="AC792">
        <v>31.749900817871094</v>
      </c>
      <c r="AD792">
        <v>29.848716735839844</v>
      </c>
      <c r="AE792">
        <v>27.671894073486328</v>
      </c>
      <c r="AF792">
        <v>25.941179275512695</v>
      </c>
      <c r="AG792">
        <v>-3.1806457787752151E-2</v>
      </c>
      <c r="AH792">
        <v>4.108317568898201E-2</v>
      </c>
      <c r="AI792">
        <v>-1.132517121732235E-2</v>
      </c>
      <c r="AJ792">
        <v>-1.4653593534603715E-3</v>
      </c>
      <c r="AK792">
        <v>-8.1186488270759583E-2</v>
      </c>
      <c r="AL792">
        <v>-0.15196268260478973</v>
      </c>
      <c r="AM792">
        <v>-0.26147809624671936</v>
      </c>
      <c r="AN792">
        <v>-0.25975310802459717</v>
      </c>
      <c r="AO792">
        <v>-0.12841275334358215</v>
      </c>
      <c r="AP792">
        <v>3.4208487719297409E-2</v>
      </c>
      <c r="AQ792">
        <v>0.27330657839775085</v>
      </c>
      <c r="AR792">
        <v>1.3131251335144043</v>
      </c>
      <c r="AS792">
        <v>1.2851618528366089</v>
      </c>
      <c r="AT792">
        <v>1.2100865840911865</v>
      </c>
      <c r="AU792">
        <v>1.1661816835403442</v>
      </c>
      <c r="AV792">
        <v>1.0657978057861328</v>
      </c>
      <c r="AW792">
        <v>1.0590969324111938</v>
      </c>
      <c r="AX792">
        <v>0.85560059547424316</v>
      </c>
      <c r="AY792">
        <v>7.0638746023178101E-2</v>
      </c>
      <c r="AZ792">
        <v>6.7561976611614227E-2</v>
      </c>
      <c r="BA792">
        <v>8.2745425403118134E-2</v>
      </c>
      <c r="BB792">
        <v>1.7913943156599998E-2</v>
      </c>
      <c r="BC792">
        <v>2.6827100664377213E-2</v>
      </c>
      <c r="BD792">
        <v>5.8829564601182938E-2</v>
      </c>
      <c r="BE792">
        <v>57.650779724121094</v>
      </c>
      <c r="BF792">
        <v>56.865520477294922</v>
      </c>
      <c r="BG792">
        <v>56.341396331787109</v>
      </c>
      <c r="BH792">
        <v>55.343017578125</v>
      </c>
      <c r="BI792">
        <v>56.808689117431641</v>
      </c>
      <c r="BJ792">
        <v>56.059150695800781</v>
      </c>
      <c r="BK792">
        <v>56.547321319580078</v>
      </c>
      <c r="BL792">
        <v>56.785724639892578</v>
      </c>
      <c r="BM792">
        <v>61.215206146240234</v>
      </c>
      <c r="BN792">
        <v>65.917190551757813</v>
      </c>
      <c r="BO792">
        <v>70.109893798828125</v>
      </c>
      <c r="BP792">
        <v>71.347831726074219</v>
      </c>
      <c r="BQ792">
        <v>71.862213134765625</v>
      </c>
      <c r="BR792">
        <v>70.429946899414063</v>
      </c>
      <c r="BS792">
        <v>69.462882995605469</v>
      </c>
      <c r="BT792">
        <v>70.224945068359375</v>
      </c>
      <c r="BU792">
        <v>68.522735595703125</v>
      </c>
      <c r="BV792">
        <v>65.784561157226562</v>
      </c>
      <c r="BW792">
        <v>64.262298583984375</v>
      </c>
      <c r="BX792">
        <v>63.772964477539063</v>
      </c>
      <c r="BY792">
        <v>62.773429870605469</v>
      </c>
      <c r="BZ792">
        <v>61.525051116943359</v>
      </c>
      <c r="CA792">
        <v>61.274124145507813</v>
      </c>
      <c r="CB792">
        <v>59.546859741210937</v>
      </c>
      <c r="CC792">
        <v>0.26291957497596741</v>
      </c>
      <c r="CD792">
        <v>0.21070419251918793</v>
      </c>
      <c r="CE792">
        <v>0.17731611430644989</v>
      </c>
      <c r="CF792">
        <v>0.23305301368236542</v>
      </c>
      <c r="CG792">
        <v>0.28693470358848572</v>
      </c>
      <c r="CH792">
        <v>0.34621798992156982</v>
      </c>
      <c r="CI792">
        <v>0.30673488974571228</v>
      </c>
      <c r="CJ792">
        <v>0.29931974411010742</v>
      </c>
      <c r="CK792">
        <v>0.16156293451786041</v>
      </c>
      <c r="CL792">
        <v>0.29478055238723755</v>
      </c>
      <c r="CM792">
        <v>0.27687260508537292</v>
      </c>
      <c r="CN792">
        <v>0.26677820086479187</v>
      </c>
      <c r="CO792">
        <v>0.24463534355163574</v>
      </c>
      <c r="CP792">
        <v>0.23407144844532013</v>
      </c>
      <c r="CQ792">
        <v>0.24878381192684174</v>
      </c>
      <c r="CR792">
        <v>0.32935640215873718</v>
      </c>
      <c r="CS792">
        <v>0.26820993423461914</v>
      </c>
      <c r="CT792">
        <v>0.27782857418060303</v>
      </c>
      <c r="CU792">
        <v>0.32244732975959778</v>
      </c>
      <c r="CV792">
        <v>0.3563230037689209</v>
      </c>
      <c r="CW792">
        <v>0.37905195355415344</v>
      </c>
      <c r="CX792">
        <v>0.39876210689544678</v>
      </c>
      <c r="CY792">
        <v>0.35611626505851746</v>
      </c>
      <c r="CZ792">
        <v>0.31446170806884766</v>
      </c>
    </row>
    <row r="793" spans="1:104" x14ac:dyDescent="0.25">
      <c r="A793" t="s">
        <v>915</v>
      </c>
      <c r="B793" t="s">
        <v>169</v>
      </c>
      <c r="C793" t="s">
        <v>27</v>
      </c>
      <c r="D793" t="s">
        <v>183</v>
      </c>
      <c r="E793" t="s">
        <v>183</v>
      </c>
      <c r="F793">
        <v>2021</v>
      </c>
      <c r="G793" t="s">
        <v>181</v>
      </c>
      <c r="H793">
        <v>12</v>
      </c>
      <c r="I793">
        <v>23.514793395996094</v>
      </c>
      <c r="J793">
        <v>22.954898834228516</v>
      </c>
      <c r="K793">
        <v>22.663566589355469</v>
      </c>
      <c r="L793">
        <v>22.713708877563477</v>
      </c>
      <c r="M793">
        <v>23.693868637084961</v>
      </c>
      <c r="N793">
        <v>25.901510238647461</v>
      </c>
      <c r="O793">
        <v>28.86442756652832</v>
      </c>
      <c r="P793">
        <v>31.493803024291992</v>
      </c>
      <c r="Q793">
        <v>33.707298278808594</v>
      </c>
      <c r="R793">
        <v>34.902671813964844</v>
      </c>
      <c r="S793">
        <v>35.639064788818359</v>
      </c>
      <c r="T793">
        <v>35.831344604492188</v>
      </c>
      <c r="U793">
        <v>35.789192199707031</v>
      </c>
      <c r="V793">
        <v>35.862895965576172</v>
      </c>
      <c r="W793">
        <v>35.484634399414063</v>
      </c>
      <c r="X793">
        <v>34.464130401611328</v>
      </c>
      <c r="Y793">
        <v>33.789058685302734</v>
      </c>
      <c r="Z793">
        <v>34.124221801757813</v>
      </c>
      <c r="AA793">
        <v>32.736782073974609</v>
      </c>
      <c r="AB793">
        <v>31.280719757080078</v>
      </c>
      <c r="AC793">
        <v>30.006214141845703</v>
      </c>
      <c r="AD793">
        <v>28.397123336791992</v>
      </c>
      <c r="AE793">
        <v>26.431070327758789</v>
      </c>
      <c r="AF793">
        <v>24.821613311767578</v>
      </c>
      <c r="AG793">
        <v>-4.3947864323854446E-2</v>
      </c>
      <c r="AH793">
        <v>3.8893528282642365E-2</v>
      </c>
      <c r="AI793">
        <v>-2.631317637860775E-2</v>
      </c>
      <c r="AJ793">
        <v>-2.3923361673951149E-2</v>
      </c>
      <c r="AK793">
        <v>-0.11786355078220367</v>
      </c>
      <c r="AL793">
        <v>-0.22737304866313934</v>
      </c>
      <c r="AM793">
        <v>-0.32027080655097961</v>
      </c>
      <c r="AN793">
        <v>-0.37157723307609558</v>
      </c>
      <c r="AO793">
        <v>-0.22383345663547516</v>
      </c>
      <c r="AP793">
        <v>-1.3433210551738739E-2</v>
      </c>
      <c r="AQ793">
        <v>0.20277304947376251</v>
      </c>
      <c r="AR793">
        <v>1.0921955108642578</v>
      </c>
      <c r="AS793">
        <v>1.0368204116821289</v>
      </c>
      <c r="AT793">
        <v>0.96559512615203857</v>
      </c>
      <c r="AU793">
        <v>0.92981797456741333</v>
      </c>
      <c r="AV793">
        <v>0.79938054084777832</v>
      </c>
      <c r="AW793">
        <v>0.8094409704208374</v>
      </c>
      <c r="AX793">
        <v>0.61289304494857788</v>
      </c>
      <c r="AY793">
        <v>-9.6669338643550873E-2</v>
      </c>
      <c r="AZ793">
        <v>-3.1403388828039169E-2</v>
      </c>
      <c r="BA793">
        <v>2.3330181837081909E-2</v>
      </c>
      <c r="BB793">
        <v>-3.8946438580751419E-2</v>
      </c>
      <c r="BC793">
        <v>-3.0700650066137314E-2</v>
      </c>
      <c r="BD793">
        <v>1.1996361427009106E-2</v>
      </c>
      <c r="BE793">
        <v>51.195953369140625</v>
      </c>
      <c r="BF793">
        <v>51.424827575683594</v>
      </c>
      <c r="BG793">
        <v>49.720100402832031</v>
      </c>
      <c r="BH793">
        <v>49.743549346923828</v>
      </c>
      <c r="BI793">
        <v>49.673896789550781</v>
      </c>
      <c r="BJ793">
        <v>48.436897277832031</v>
      </c>
      <c r="BK793">
        <v>47.708953857421875</v>
      </c>
      <c r="BL793">
        <v>47.458953857421875</v>
      </c>
      <c r="BM793">
        <v>54.499767303466797</v>
      </c>
      <c r="BN793">
        <v>58.417343139648437</v>
      </c>
      <c r="BO793">
        <v>61.657829284667969</v>
      </c>
      <c r="BP793">
        <v>63.928489685058594</v>
      </c>
      <c r="BQ793">
        <v>64.524147033691406</v>
      </c>
      <c r="BR793">
        <v>65.432205200195313</v>
      </c>
      <c r="BS793">
        <v>62.977710723876953</v>
      </c>
      <c r="BT793">
        <v>61.534824371337891</v>
      </c>
      <c r="BU793">
        <v>60.091941833496094</v>
      </c>
      <c r="BV793">
        <v>55.959419250488281</v>
      </c>
      <c r="BW793">
        <v>51.359405517578125</v>
      </c>
      <c r="BX793">
        <v>48.430446624755859</v>
      </c>
      <c r="BY793">
        <v>47.395854949951172</v>
      </c>
      <c r="BZ793">
        <v>44.98779296875</v>
      </c>
      <c r="CA793">
        <v>45.396320343017578</v>
      </c>
      <c r="CB793">
        <v>44.871242523193359</v>
      </c>
      <c r="CC793">
        <v>0.28122881054878235</v>
      </c>
      <c r="CD793">
        <v>0.22616516053676605</v>
      </c>
      <c r="CE793">
        <v>0.19104313850402832</v>
      </c>
      <c r="CF793">
        <v>0.25019997358322144</v>
      </c>
      <c r="CG793">
        <v>0.30747371912002563</v>
      </c>
      <c r="CH793">
        <v>0.37182185053825378</v>
      </c>
      <c r="CI793">
        <v>0.33291321992874146</v>
      </c>
      <c r="CJ793">
        <v>0.32155311107635498</v>
      </c>
      <c r="CK793">
        <v>0.17148604989051819</v>
      </c>
      <c r="CL793">
        <v>0.30743622779846191</v>
      </c>
      <c r="CM793">
        <v>0.28257158398628235</v>
      </c>
      <c r="CN793">
        <v>0.26874306797981262</v>
      </c>
      <c r="CO793">
        <v>0.24361056089401245</v>
      </c>
      <c r="CP793">
        <v>0.23092275857925415</v>
      </c>
      <c r="CQ793">
        <v>0.24509729444980621</v>
      </c>
      <c r="CR793">
        <v>0.32746294140815735</v>
      </c>
      <c r="CS793">
        <v>0.27243587374687195</v>
      </c>
      <c r="CT793">
        <v>0.28916239738464355</v>
      </c>
      <c r="CU793">
        <v>0.34069168567657471</v>
      </c>
      <c r="CV793">
        <v>0.37881085276603699</v>
      </c>
      <c r="CW793">
        <v>0.40276089310646057</v>
      </c>
      <c r="CX793">
        <v>0.42648035287857056</v>
      </c>
      <c r="CY793">
        <v>0.38130331039428711</v>
      </c>
      <c r="CZ793">
        <v>0.33516976237297058</v>
      </c>
    </row>
    <row r="794" spans="1:104" x14ac:dyDescent="0.25">
      <c r="A794" t="s">
        <v>916</v>
      </c>
      <c r="B794" t="s">
        <v>169</v>
      </c>
      <c r="C794" t="s">
        <v>27</v>
      </c>
      <c r="D794" t="s">
        <v>183</v>
      </c>
      <c r="E794" t="s">
        <v>183</v>
      </c>
      <c r="F794">
        <v>2021</v>
      </c>
      <c r="G794" t="s">
        <v>182</v>
      </c>
      <c r="H794">
        <v>8</v>
      </c>
      <c r="I794">
        <v>28.188053131103516</v>
      </c>
      <c r="J794">
        <v>27.214963912963867</v>
      </c>
      <c r="K794">
        <v>26.587915420532227</v>
      </c>
      <c r="L794">
        <v>26.473670959472656</v>
      </c>
      <c r="M794">
        <v>27.509298324584961</v>
      </c>
      <c r="N794">
        <v>30.235469818115234</v>
      </c>
      <c r="O794">
        <v>33.783462524414063</v>
      </c>
      <c r="P794">
        <v>37.402885437011719</v>
      </c>
      <c r="Q794">
        <v>40.980575561523438</v>
      </c>
      <c r="R794">
        <v>43.775470733642578</v>
      </c>
      <c r="S794">
        <v>46.060436248779297</v>
      </c>
      <c r="T794">
        <v>47.224151611328125</v>
      </c>
      <c r="U794">
        <v>47.849033355712891</v>
      </c>
      <c r="V794">
        <v>48.316757202148438</v>
      </c>
      <c r="W794">
        <v>48.211894989013672</v>
      </c>
      <c r="X794">
        <v>47.255580902099609</v>
      </c>
      <c r="Y794">
        <v>45.654823303222656</v>
      </c>
      <c r="Z794">
        <v>43.284923553466797</v>
      </c>
      <c r="AA794">
        <v>40.215347290039063</v>
      </c>
      <c r="AB794">
        <v>38.839958190917969</v>
      </c>
      <c r="AC794">
        <v>37.852706909179688</v>
      </c>
      <c r="AD794">
        <v>35.485343933105469</v>
      </c>
      <c r="AE794">
        <v>32.676586151123047</v>
      </c>
      <c r="AF794">
        <v>30.306392669677734</v>
      </c>
      <c r="AG794">
        <v>-9.0968366712331772E-3</v>
      </c>
      <c r="AH794">
        <v>4.6543087810277939E-2</v>
      </c>
      <c r="AI794">
        <v>1.6942838206887245E-2</v>
      </c>
      <c r="AJ794">
        <v>4.1426829993724823E-2</v>
      </c>
      <c r="AK794">
        <v>-1.2466986663639545E-2</v>
      </c>
      <c r="AL794">
        <v>-1.1674129404127598E-2</v>
      </c>
      <c r="AM794">
        <v>-0.16420045495033264</v>
      </c>
      <c r="AN794">
        <v>-5.2734773606061935E-2</v>
      </c>
      <c r="AO794">
        <v>5.6268345564603806E-2</v>
      </c>
      <c r="AP794">
        <v>0.12777517735958099</v>
      </c>
      <c r="AQ794">
        <v>0.39784917235374451</v>
      </c>
      <c r="AR794">
        <v>1.6790280342102051</v>
      </c>
      <c r="AS794">
        <v>1.6871877908706665</v>
      </c>
      <c r="AT794">
        <v>1.5879685878753662</v>
      </c>
      <c r="AU794">
        <v>1.5346231460571289</v>
      </c>
      <c r="AV794">
        <v>1.538567066192627</v>
      </c>
      <c r="AW794">
        <v>1.5346693992614746</v>
      </c>
      <c r="AX794">
        <v>1.3350398540496826</v>
      </c>
      <c r="AY794">
        <v>0.40407773852348328</v>
      </c>
      <c r="AZ794">
        <v>0.26851251721382141</v>
      </c>
      <c r="BA794">
        <v>0.20546486973762512</v>
      </c>
      <c r="BB794">
        <v>0.13199920952320099</v>
      </c>
      <c r="BC794">
        <v>0.14210574328899384</v>
      </c>
      <c r="BD794">
        <v>0.15283524990081787</v>
      </c>
      <c r="BE794">
        <v>66.994087219238281</v>
      </c>
      <c r="BF794">
        <v>66.434303283691406</v>
      </c>
      <c r="BG794">
        <v>65.886550903320312</v>
      </c>
      <c r="BH794">
        <v>65.326484680175781</v>
      </c>
      <c r="BI794">
        <v>65.31781005859375</v>
      </c>
      <c r="BJ794">
        <v>65.356475830078125</v>
      </c>
      <c r="BK794">
        <v>66.665542602539063</v>
      </c>
      <c r="BL794">
        <v>68.473915100097656</v>
      </c>
      <c r="BM794">
        <v>72.268173217773438</v>
      </c>
      <c r="BN794">
        <v>76.791786193847656</v>
      </c>
      <c r="BO794">
        <v>81.309677124023438</v>
      </c>
      <c r="BP794">
        <v>83.082267761230469</v>
      </c>
      <c r="BQ794">
        <v>84.745872497558594</v>
      </c>
      <c r="BR794">
        <v>84.828857421875</v>
      </c>
      <c r="BS794">
        <v>84.091484069824219</v>
      </c>
      <c r="BT794">
        <v>84.451675415039063</v>
      </c>
      <c r="BU794">
        <v>83.558189392089844</v>
      </c>
      <c r="BV794">
        <v>82.739273071289062</v>
      </c>
      <c r="BW794">
        <v>79.656051635742187</v>
      </c>
      <c r="BX794">
        <v>75.394645690917969</v>
      </c>
      <c r="BY794">
        <v>72.318634033203125</v>
      </c>
      <c r="BZ794">
        <v>70.665718078613281</v>
      </c>
      <c r="CA794">
        <v>69.677398681640625</v>
      </c>
      <c r="CB794">
        <v>68.828712463378906</v>
      </c>
      <c r="CC794">
        <v>0.25415483117103577</v>
      </c>
      <c r="CD794">
        <v>0.2034403383731842</v>
      </c>
      <c r="CE794">
        <v>0.17051129043102264</v>
      </c>
      <c r="CF794">
        <v>0.22333374619483948</v>
      </c>
      <c r="CG794">
        <v>0.27378770709037781</v>
      </c>
      <c r="CH794">
        <v>0.33814650774002075</v>
      </c>
      <c r="CI794">
        <v>0.29844531416893005</v>
      </c>
      <c r="CJ794">
        <v>0.28854206204414368</v>
      </c>
      <c r="CK794">
        <v>0.15574996173381805</v>
      </c>
      <c r="CL794">
        <v>0.28464442491531372</v>
      </c>
      <c r="CM794">
        <v>0.2677474319934845</v>
      </c>
      <c r="CN794">
        <v>0.25907602906227112</v>
      </c>
      <c r="CO794">
        <v>0.23780672252178192</v>
      </c>
      <c r="CP794">
        <v>0.2264382541179657</v>
      </c>
      <c r="CQ794">
        <v>0.24124573171138763</v>
      </c>
      <c r="CR794">
        <v>0.32214727997779846</v>
      </c>
      <c r="CS794">
        <v>0.26407057046890259</v>
      </c>
      <c r="CT794">
        <v>0.27135995030403137</v>
      </c>
      <c r="CU794">
        <v>0.31608885526657104</v>
      </c>
      <c r="CV794">
        <v>0.35419750213623047</v>
      </c>
      <c r="CW794">
        <v>0.37743338942527771</v>
      </c>
      <c r="CX794">
        <v>0.39627474546432495</v>
      </c>
      <c r="CY794">
        <v>0.35255703330039978</v>
      </c>
      <c r="CZ794">
        <v>0.30801835656166077</v>
      </c>
    </row>
    <row r="795" spans="1:104" x14ac:dyDescent="0.25">
      <c r="A795" t="s">
        <v>917</v>
      </c>
      <c r="B795" t="s">
        <v>169</v>
      </c>
      <c r="C795" t="s">
        <v>27</v>
      </c>
      <c r="D795" t="s">
        <v>183</v>
      </c>
      <c r="E795" t="s">
        <v>183</v>
      </c>
      <c r="F795">
        <v>2022</v>
      </c>
      <c r="G795" t="s">
        <v>170</v>
      </c>
      <c r="H795">
        <v>1</v>
      </c>
      <c r="I795">
        <v>22.967906951904297</v>
      </c>
      <c r="J795">
        <v>22.401884078979492</v>
      </c>
      <c r="K795">
        <v>22.215665817260742</v>
      </c>
      <c r="L795">
        <v>22.361932754516602</v>
      </c>
      <c r="M795">
        <v>23.50732421875</v>
      </c>
      <c r="N795">
        <v>25.914657592773438</v>
      </c>
      <c r="O795">
        <v>29.759181976318359</v>
      </c>
      <c r="P795">
        <v>32.432178497314453</v>
      </c>
      <c r="Q795">
        <v>34.069854736328125</v>
      </c>
      <c r="R795">
        <v>34.413742065429688</v>
      </c>
      <c r="S795">
        <v>34.459690093994141</v>
      </c>
      <c r="T795">
        <v>34.059917449951172</v>
      </c>
      <c r="U795">
        <v>33.653831481933594</v>
      </c>
      <c r="V795">
        <v>33.385799407958984</v>
      </c>
      <c r="W795">
        <v>32.824794769287109</v>
      </c>
      <c r="X795">
        <v>32.028854370117188</v>
      </c>
      <c r="Y795">
        <v>31.643646240234375</v>
      </c>
      <c r="Z795">
        <v>32.472454071044922</v>
      </c>
      <c r="AA795">
        <v>31.762563705444336</v>
      </c>
      <c r="AB795">
        <v>30.470466613769531</v>
      </c>
      <c r="AC795">
        <v>29.315395355224609</v>
      </c>
      <c r="AD795">
        <v>27.82958984375</v>
      </c>
      <c r="AE795">
        <v>25.962320327758789</v>
      </c>
      <c r="AF795">
        <v>24.468082427978516</v>
      </c>
      <c r="AG795">
        <v>-5.2518438547849655E-2</v>
      </c>
      <c r="AH795">
        <v>3.7482675164937973E-2</v>
      </c>
      <c r="AI795">
        <v>-3.6620199680328369E-2</v>
      </c>
      <c r="AJ795">
        <v>-3.9517451077699661E-2</v>
      </c>
      <c r="AK795">
        <v>-0.14595447480678558</v>
      </c>
      <c r="AL795">
        <v>-0.28803479671478271</v>
      </c>
      <c r="AM795">
        <v>-0.37691918015480042</v>
      </c>
      <c r="AN795">
        <v>-0.47210890054702759</v>
      </c>
      <c r="AO795">
        <v>-0.30160269141197205</v>
      </c>
      <c r="AP795">
        <v>-4.6244684606790543E-2</v>
      </c>
      <c r="AQ795">
        <v>0.16875308752059937</v>
      </c>
      <c r="AR795">
        <v>1.0004926919937134</v>
      </c>
      <c r="AS795">
        <v>0.92913234233856201</v>
      </c>
      <c r="AT795">
        <v>0.85618060827255249</v>
      </c>
      <c r="AU795">
        <v>0.81842327117919922</v>
      </c>
      <c r="AV795">
        <v>0.65986627340316772</v>
      </c>
      <c r="AW795">
        <v>0.669869065284729</v>
      </c>
      <c r="AX795">
        <v>0.46267238259315491</v>
      </c>
      <c r="AY795">
        <v>-0.2115408182144165</v>
      </c>
      <c r="AZ795">
        <v>-9.8851993680000305E-2</v>
      </c>
      <c r="BA795">
        <v>-1.6367333009839058E-2</v>
      </c>
      <c r="BB795">
        <v>-7.827594131231308E-2</v>
      </c>
      <c r="BC795">
        <v>-7.0683345198631287E-2</v>
      </c>
      <c r="BD795">
        <v>-1.9684890285134315E-2</v>
      </c>
      <c r="BE795">
        <v>47.266536712646484</v>
      </c>
      <c r="BF795">
        <v>47.254920959472656</v>
      </c>
      <c r="BG795">
        <v>46.720062255859375</v>
      </c>
      <c r="BH795">
        <v>46.208442687988281</v>
      </c>
      <c r="BI795">
        <v>45.004920959472656</v>
      </c>
      <c r="BJ795">
        <v>44.95867919921875</v>
      </c>
      <c r="BK795">
        <v>44.662433624267578</v>
      </c>
      <c r="BL795">
        <v>43.708911895751953</v>
      </c>
      <c r="BM795">
        <v>46.855499267578125</v>
      </c>
      <c r="BN795">
        <v>51.762546539306641</v>
      </c>
      <c r="BO795">
        <v>54.477691650390625</v>
      </c>
      <c r="BP795">
        <v>56.488380432128906</v>
      </c>
      <c r="BQ795">
        <v>57.034858703613281</v>
      </c>
      <c r="BR795">
        <v>58.953525543212891</v>
      </c>
      <c r="BS795">
        <v>58.238380432128906</v>
      </c>
      <c r="BT795">
        <v>58.273006439208984</v>
      </c>
      <c r="BU795">
        <v>56.343650817871094</v>
      </c>
      <c r="BV795">
        <v>52.697288513183594</v>
      </c>
      <c r="BW795">
        <v>49.801860809326172</v>
      </c>
      <c r="BX795">
        <v>47.156429290771484</v>
      </c>
      <c r="BY795">
        <v>46.872734069824219</v>
      </c>
      <c r="BZ795">
        <v>47.314640045166016</v>
      </c>
      <c r="CA795">
        <v>46.313713073730469</v>
      </c>
      <c r="CB795">
        <v>45.540473937988281</v>
      </c>
      <c r="CC795">
        <v>0.29922804236412048</v>
      </c>
      <c r="CD795">
        <v>0.23963296413421631</v>
      </c>
      <c r="CE795">
        <v>0.20335392653942108</v>
      </c>
      <c r="CF795">
        <v>0.26771625876426697</v>
      </c>
      <c r="CG795">
        <v>0.33267828822135925</v>
      </c>
      <c r="CH795">
        <v>0.407245934009552</v>
      </c>
      <c r="CI795">
        <v>0.37079432606697083</v>
      </c>
      <c r="CJ795">
        <v>0.35936123132705688</v>
      </c>
      <c r="CK795">
        <v>0.18920943140983582</v>
      </c>
      <c r="CL795">
        <v>0.33494320511817932</v>
      </c>
      <c r="CM795">
        <v>0.30700397491455078</v>
      </c>
      <c r="CN795">
        <v>0.28867420554161072</v>
      </c>
      <c r="CO795">
        <v>0.26108163595199585</v>
      </c>
      <c r="CP795">
        <v>0.24585868418216705</v>
      </c>
      <c r="CQ795">
        <v>0.258757084608078</v>
      </c>
      <c r="CR795">
        <v>0.34640577435493469</v>
      </c>
      <c r="CS795">
        <v>0.28771835565567017</v>
      </c>
      <c r="CT795">
        <v>0.30580827593803406</v>
      </c>
      <c r="CU795">
        <v>0.3652331531047821</v>
      </c>
      <c r="CV795">
        <v>0.40545985102653503</v>
      </c>
      <c r="CW795">
        <v>0.43143719434738159</v>
      </c>
      <c r="CX795">
        <v>0.45717111229896545</v>
      </c>
      <c r="CY795">
        <v>0.41054096817970276</v>
      </c>
      <c r="CZ795">
        <v>0.36162376403808594</v>
      </c>
    </row>
    <row r="796" spans="1:104" x14ac:dyDescent="0.25">
      <c r="A796" t="s">
        <v>918</v>
      </c>
      <c r="B796" t="s">
        <v>169</v>
      </c>
      <c r="C796" t="s">
        <v>27</v>
      </c>
      <c r="D796" t="s">
        <v>183</v>
      </c>
      <c r="E796" t="s">
        <v>183</v>
      </c>
      <c r="F796">
        <v>2022</v>
      </c>
      <c r="G796" t="s">
        <v>171</v>
      </c>
      <c r="H796">
        <v>2</v>
      </c>
      <c r="I796">
        <v>23.599828720092773</v>
      </c>
      <c r="J796">
        <v>22.948005676269531</v>
      </c>
      <c r="K796">
        <v>22.670639038085938</v>
      </c>
      <c r="L796">
        <v>22.788534164428711</v>
      </c>
      <c r="M796">
        <v>23.820642471313477</v>
      </c>
      <c r="N796">
        <v>26.179540634155273</v>
      </c>
      <c r="O796">
        <v>29.740207672119141</v>
      </c>
      <c r="P796">
        <v>32.171154022216797</v>
      </c>
      <c r="Q796">
        <v>34.129337310791016</v>
      </c>
      <c r="R796">
        <v>35.065399169921875</v>
      </c>
      <c r="S796">
        <v>35.8006591796875</v>
      </c>
      <c r="T796">
        <v>35.940525054931641</v>
      </c>
      <c r="U796">
        <v>36.004180908203125</v>
      </c>
      <c r="V796">
        <v>36.08233642578125</v>
      </c>
      <c r="W796">
        <v>35.751579284667969</v>
      </c>
      <c r="X796">
        <v>34.745800018310547</v>
      </c>
      <c r="Y796">
        <v>33.693687438964844</v>
      </c>
      <c r="Z796">
        <v>33.704929351806641</v>
      </c>
      <c r="AA796">
        <v>33.388145446777344</v>
      </c>
      <c r="AB796">
        <v>31.902505874633789</v>
      </c>
      <c r="AC796">
        <v>30.604835510253906</v>
      </c>
      <c r="AD796">
        <v>28.84770393371582</v>
      </c>
      <c r="AE796">
        <v>26.724470138549805</v>
      </c>
      <c r="AF796">
        <v>25.085988998413086</v>
      </c>
      <c r="AG796">
        <v>-4.8113614320755005E-2</v>
      </c>
      <c r="AH796">
        <v>3.8554824888706207E-2</v>
      </c>
      <c r="AI796">
        <v>-3.0784130096435547E-2</v>
      </c>
      <c r="AJ796">
        <v>-3.0750196427106857E-2</v>
      </c>
      <c r="AK796">
        <v>-0.13058273494243622</v>
      </c>
      <c r="AL796">
        <v>-0.25531792640686035</v>
      </c>
      <c r="AM796">
        <v>-0.349662184715271</v>
      </c>
      <c r="AN796">
        <v>-0.41541460156440735</v>
      </c>
      <c r="AO796">
        <v>-0.2570890486240387</v>
      </c>
      <c r="AP796">
        <v>-2.7166051790118217E-2</v>
      </c>
      <c r="AQ796">
        <v>0.19089770317077637</v>
      </c>
      <c r="AR796">
        <v>1.073222279548645</v>
      </c>
      <c r="AS796">
        <v>1.0180476903915405</v>
      </c>
      <c r="AT796">
        <v>0.94669830799102783</v>
      </c>
      <c r="AU796">
        <v>0.91109472513198853</v>
      </c>
      <c r="AV796">
        <v>0.76169180870056152</v>
      </c>
      <c r="AW796">
        <v>0.7604028582572937</v>
      </c>
      <c r="AX796">
        <v>0.5540536642074585</v>
      </c>
      <c r="AY796">
        <v>-0.14899851381778717</v>
      </c>
      <c r="AZ796">
        <v>-6.1377257108688354E-2</v>
      </c>
      <c r="BA796">
        <v>6.8073421716690063E-3</v>
      </c>
      <c r="BB796">
        <v>-5.6553591042757034E-2</v>
      </c>
      <c r="BC796">
        <v>-4.8117514699697495E-2</v>
      </c>
      <c r="BD796">
        <v>-1.2878275010734797E-3</v>
      </c>
      <c r="BE796">
        <v>49.005378723144531</v>
      </c>
      <c r="BF796">
        <v>50.436767578125</v>
      </c>
      <c r="BG796">
        <v>50.866989135742187</v>
      </c>
      <c r="BH796">
        <v>50.627689361572266</v>
      </c>
      <c r="BI796">
        <v>49.650016784667969</v>
      </c>
      <c r="BJ796">
        <v>48.900016784667969</v>
      </c>
      <c r="BK796">
        <v>49.162578582763672</v>
      </c>
      <c r="BL796">
        <v>50.127689361572266</v>
      </c>
      <c r="BM796">
        <v>52.318378448486328</v>
      </c>
      <c r="BN796">
        <v>54.546981811523438</v>
      </c>
      <c r="BO796">
        <v>56.512794494628906</v>
      </c>
      <c r="BP796">
        <v>57.761631011962891</v>
      </c>
      <c r="BQ796">
        <v>59.716045379638672</v>
      </c>
      <c r="BR796">
        <v>60.691619873046875</v>
      </c>
      <c r="BS796">
        <v>60.474185943603516</v>
      </c>
      <c r="BT796">
        <v>58.546283721923828</v>
      </c>
      <c r="BU796">
        <v>57.059310913085937</v>
      </c>
      <c r="BV796">
        <v>55.070472717285156</v>
      </c>
      <c r="BW796">
        <v>53.639087677001953</v>
      </c>
      <c r="BX796">
        <v>52.883037567138672</v>
      </c>
      <c r="BY796">
        <v>51.4244384765625</v>
      </c>
      <c r="BZ796">
        <v>50.493984222412109</v>
      </c>
      <c r="CA796">
        <v>49.971885681152344</v>
      </c>
      <c r="CB796">
        <v>50.4244384765625</v>
      </c>
      <c r="CC796">
        <v>0.29185953736305237</v>
      </c>
      <c r="CD796">
        <v>0.23319354653358459</v>
      </c>
      <c r="CE796">
        <v>0.1968151330947876</v>
      </c>
      <c r="CF796">
        <v>0.2595512866973877</v>
      </c>
      <c r="CG796">
        <v>0.32008227705955505</v>
      </c>
      <c r="CH796">
        <v>0.39036479592323303</v>
      </c>
      <c r="CI796">
        <v>0.35432183742523193</v>
      </c>
      <c r="CJ796">
        <v>0.33884334564208984</v>
      </c>
      <c r="CK796">
        <v>0.17940831184387207</v>
      </c>
      <c r="CL796">
        <v>0.31940197944641113</v>
      </c>
      <c r="CM796">
        <v>0.29605346918106079</v>
      </c>
      <c r="CN796">
        <v>0.28127557039260864</v>
      </c>
      <c r="CO796">
        <v>0.25679776072502136</v>
      </c>
      <c r="CP796">
        <v>0.24319463968276978</v>
      </c>
      <c r="CQ796">
        <v>0.25760078430175781</v>
      </c>
      <c r="CR796">
        <v>0.34239304065704346</v>
      </c>
      <c r="CS796">
        <v>0.28032070398330688</v>
      </c>
      <c r="CT796">
        <v>0.29861864447593689</v>
      </c>
      <c r="CU796">
        <v>0.36044678092002869</v>
      </c>
      <c r="CV796">
        <v>0.40005221962928772</v>
      </c>
      <c r="CW796">
        <v>0.42500001192092896</v>
      </c>
      <c r="CX796">
        <v>0.44745311141014099</v>
      </c>
      <c r="CY796">
        <v>0.39858347177505493</v>
      </c>
      <c r="CZ796">
        <v>0.35076305270195007</v>
      </c>
    </row>
    <row r="797" spans="1:104" x14ac:dyDescent="0.25">
      <c r="A797" t="s">
        <v>919</v>
      </c>
      <c r="B797" t="s">
        <v>169</v>
      </c>
      <c r="C797" t="s">
        <v>27</v>
      </c>
      <c r="D797" t="s">
        <v>183</v>
      </c>
      <c r="E797" t="s">
        <v>183</v>
      </c>
      <c r="F797">
        <v>2022</v>
      </c>
      <c r="G797" t="s">
        <v>172</v>
      </c>
      <c r="H797">
        <v>3</v>
      </c>
      <c r="I797">
        <v>23.972543716430664</v>
      </c>
      <c r="J797">
        <v>23.250329971313477</v>
      </c>
      <c r="K797">
        <v>22.882266998291016</v>
      </c>
      <c r="L797">
        <v>22.859329223632813</v>
      </c>
      <c r="M797">
        <v>23.701866149902344</v>
      </c>
      <c r="N797">
        <v>25.982919692993164</v>
      </c>
      <c r="O797">
        <v>29.669422149658203</v>
      </c>
      <c r="P797">
        <v>32.070602416992187</v>
      </c>
      <c r="Q797">
        <v>33.863616943359375</v>
      </c>
      <c r="R797">
        <v>34.766727447509766</v>
      </c>
      <c r="S797">
        <v>35.560894012451172</v>
      </c>
      <c r="T797">
        <v>35.684711456298828</v>
      </c>
      <c r="U797">
        <v>35.743728637695312</v>
      </c>
      <c r="V797">
        <v>35.950366973876953</v>
      </c>
      <c r="W797">
        <v>35.794963836669922</v>
      </c>
      <c r="X797">
        <v>35.115421295166016</v>
      </c>
      <c r="Y797">
        <v>34.207897186279297</v>
      </c>
      <c r="Z797">
        <v>33.416736602783203</v>
      </c>
      <c r="AA797">
        <v>32.790145874023438</v>
      </c>
      <c r="AB797">
        <v>32.605487823486328</v>
      </c>
      <c r="AC797">
        <v>31.410757064819336</v>
      </c>
      <c r="AD797">
        <v>29.659399032592773</v>
      </c>
      <c r="AE797">
        <v>27.408920288085938</v>
      </c>
      <c r="AF797">
        <v>25.638586044311523</v>
      </c>
      <c r="AG797">
        <v>-4.8560023307800293E-2</v>
      </c>
      <c r="AH797">
        <v>3.8848713040351868E-2</v>
      </c>
      <c r="AI797">
        <v>-3.1149515882134438E-2</v>
      </c>
      <c r="AJ797">
        <v>-3.0941823497414589E-2</v>
      </c>
      <c r="AK797">
        <v>-0.12901249527931213</v>
      </c>
      <c r="AL797">
        <v>-0.25271233916282654</v>
      </c>
      <c r="AM797">
        <v>-0.3470112681388855</v>
      </c>
      <c r="AN797">
        <v>-0.41299277544021606</v>
      </c>
      <c r="AO797">
        <v>-0.25506401062011719</v>
      </c>
      <c r="AP797">
        <v>-2.7376219630241394E-2</v>
      </c>
      <c r="AQ797">
        <v>0.18831099569797516</v>
      </c>
      <c r="AR797">
        <v>1.060512900352478</v>
      </c>
      <c r="AS797">
        <v>1.005232572555542</v>
      </c>
      <c r="AT797">
        <v>0.93815678358078003</v>
      </c>
      <c r="AU797">
        <v>0.90730518102645874</v>
      </c>
      <c r="AV797">
        <v>0.76361638307571411</v>
      </c>
      <c r="AW797">
        <v>0.7653995156288147</v>
      </c>
      <c r="AX797">
        <v>0.5467950701713562</v>
      </c>
      <c r="AY797">
        <v>-0.14891216158866882</v>
      </c>
      <c r="AZ797">
        <v>-6.3423626124858856E-2</v>
      </c>
      <c r="BA797">
        <v>6.2569142319262028E-3</v>
      </c>
      <c r="BB797">
        <v>-5.8470986783504486E-2</v>
      </c>
      <c r="BC797">
        <v>-4.9553371965885162E-2</v>
      </c>
      <c r="BD797">
        <v>-1.8330151215195656E-3</v>
      </c>
      <c r="BE797">
        <v>46.882942199707031</v>
      </c>
      <c r="BF797">
        <v>48.518875122070313</v>
      </c>
      <c r="BG797">
        <v>48.731861114501953</v>
      </c>
      <c r="BH797">
        <v>49.687397003173828</v>
      </c>
      <c r="BI797">
        <v>48.459980010986328</v>
      </c>
      <c r="BJ797">
        <v>48.233257293701172</v>
      </c>
      <c r="BK797">
        <v>48.435768127441406</v>
      </c>
      <c r="BL797">
        <v>48.925060272216797</v>
      </c>
      <c r="BM797">
        <v>52.318904876708984</v>
      </c>
      <c r="BN797">
        <v>53.833106994628906</v>
      </c>
      <c r="BO797">
        <v>56.533988952636719</v>
      </c>
      <c r="BP797">
        <v>57.569606781005859</v>
      </c>
      <c r="BQ797">
        <v>59.034454345703125</v>
      </c>
      <c r="BR797">
        <v>60.045860290527344</v>
      </c>
      <c r="BS797">
        <v>59.545860290527344</v>
      </c>
      <c r="BT797">
        <v>59.044696807861328</v>
      </c>
      <c r="BU797">
        <v>58.058666229248047</v>
      </c>
      <c r="BV797">
        <v>56.831012725830078</v>
      </c>
      <c r="BW797">
        <v>52.505840301513672</v>
      </c>
      <c r="BX797">
        <v>51.039825439453125</v>
      </c>
      <c r="BY797">
        <v>49.838481903076172</v>
      </c>
      <c r="BZ797">
        <v>48.860828399658203</v>
      </c>
      <c r="CA797">
        <v>48.361061096191406</v>
      </c>
      <c r="CB797">
        <v>48.314735412597656</v>
      </c>
      <c r="CC797">
        <v>0.29399886727333069</v>
      </c>
      <c r="CD797">
        <v>0.23533478379249573</v>
      </c>
      <c r="CE797">
        <v>0.19826367497444153</v>
      </c>
      <c r="CF797">
        <v>0.25928854942321777</v>
      </c>
      <c r="CG797">
        <v>0.31552383303642273</v>
      </c>
      <c r="CH797">
        <v>0.38544660806655884</v>
      </c>
      <c r="CI797">
        <v>0.3513127863407135</v>
      </c>
      <c r="CJ797">
        <v>0.33614957332611084</v>
      </c>
      <c r="CK797">
        <v>0.1774037629365921</v>
      </c>
      <c r="CL797">
        <v>0.31608149409294128</v>
      </c>
      <c r="CM797">
        <v>0.29330053925514221</v>
      </c>
      <c r="CN797">
        <v>0.27814933657646179</v>
      </c>
      <c r="CO797">
        <v>0.25374048948287964</v>
      </c>
      <c r="CP797">
        <v>0.24112117290496826</v>
      </c>
      <c r="CQ797">
        <v>0.25663012266159058</v>
      </c>
      <c r="CR797">
        <v>0.3430989682674408</v>
      </c>
      <c r="CS797">
        <v>0.28199657797813416</v>
      </c>
      <c r="CT797">
        <v>0.29596546292304993</v>
      </c>
      <c r="CU797">
        <v>0.3560347855091095</v>
      </c>
      <c r="CV797">
        <v>0.40635275840759277</v>
      </c>
      <c r="CW797">
        <v>0.43345382809638977</v>
      </c>
      <c r="CX797">
        <v>0.45784279704093933</v>
      </c>
      <c r="CY797">
        <v>0.40539389848709106</v>
      </c>
      <c r="CZ797">
        <v>0.35517516732215881</v>
      </c>
    </row>
    <row r="798" spans="1:104" x14ac:dyDescent="0.25">
      <c r="A798" t="s">
        <v>920</v>
      </c>
      <c r="B798" t="s">
        <v>169</v>
      </c>
      <c r="C798" t="s">
        <v>27</v>
      </c>
      <c r="D798" t="s">
        <v>183</v>
      </c>
      <c r="E798" t="s">
        <v>183</v>
      </c>
      <c r="F798">
        <v>2022</v>
      </c>
      <c r="G798" t="s">
        <v>173</v>
      </c>
      <c r="H798">
        <v>4</v>
      </c>
      <c r="I798">
        <v>24.991704940795898</v>
      </c>
      <c r="J798">
        <v>24.119688034057617</v>
      </c>
      <c r="K798">
        <v>23.628753662109375</v>
      </c>
      <c r="L798">
        <v>23.509967803955078</v>
      </c>
      <c r="M798">
        <v>24.306049346923828</v>
      </c>
      <c r="N798">
        <v>26.532556533813477</v>
      </c>
      <c r="O798">
        <v>29.642339706420898</v>
      </c>
      <c r="P798">
        <v>32.312614440917969</v>
      </c>
      <c r="Q798">
        <v>35.186569213867188</v>
      </c>
      <c r="R798">
        <v>37.354598999023438</v>
      </c>
      <c r="S798">
        <v>39.067161560058594</v>
      </c>
      <c r="T798">
        <v>39.985115051269531</v>
      </c>
      <c r="U798">
        <v>40.503158569335938</v>
      </c>
      <c r="V798">
        <v>41.03424072265625</v>
      </c>
      <c r="W798">
        <v>40.878257751464844</v>
      </c>
      <c r="X798">
        <v>39.885986328125</v>
      </c>
      <c r="Y798">
        <v>38.349174499511719</v>
      </c>
      <c r="Z798">
        <v>36.414142608642578</v>
      </c>
      <c r="AA798">
        <v>34.25286865234375</v>
      </c>
      <c r="AB798">
        <v>34.163402557373047</v>
      </c>
      <c r="AC798">
        <v>33.306766510009766</v>
      </c>
      <c r="AD798">
        <v>31.336418151855469</v>
      </c>
      <c r="AE798">
        <v>28.832851409912109</v>
      </c>
      <c r="AF798">
        <v>26.79704475402832</v>
      </c>
      <c r="AG798">
        <v>-2.9211912304162979E-2</v>
      </c>
      <c r="AH798">
        <v>4.1128985583782196E-2</v>
      </c>
      <c r="AI798">
        <v>-8.2051586359739304E-3</v>
      </c>
      <c r="AJ798">
        <v>3.0356934294104576E-3</v>
      </c>
      <c r="AK798">
        <v>-7.1347050368785858E-2</v>
      </c>
      <c r="AL798">
        <v>-0.1336817741394043</v>
      </c>
      <c r="AM798">
        <v>-0.24665507674217224</v>
      </c>
      <c r="AN798">
        <v>-0.2315390408039093</v>
      </c>
      <c r="AO798">
        <v>-0.10570400208234787</v>
      </c>
      <c r="AP798">
        <v>4.277481883764267E-2</v>
      </c>
      <c r="AQ798">
        <v>0.27719730138778687</v>
      </c>
      <c r="AR798">
        <v>1.3164547681808472</v>
      </c>
      <c r="AS798">
        <v>1.293810248374939</v>
      </c>
      <c r="AT798">
        <v>1.2199090719223022</v>
      </c>
      <c r="AU798">
        <v>1.1753300428390503</v>
      </c>
      <c r="AV798">
        <v>1.0921602249145508</v>
      </c>
      <c r="AW798">
        <v>1.080891489982605</v>
      </c>
      <c r="AX798">
        <v>0.86930239200592041</v>
      </c>
      <c r="AY798">
        <v>0.10152264684438705</v>
      </c>
      <c r="AZ798">
        <v>8.7948828935623169E-2</v>
      </c>
      <c r="BA798">
        <v>9.6292451024055481E-2</v>
      </c>
      <c r="BB798">
        <v>3.0203742906451225E-2</v>
      </c>
      <c r="BC798">
        <v>3.9240248501300812E-2</v>
      </c>
      <c r="BD798">
        <v>6.9076709449291229E-2</v>
      </c>
      <c r="BE798">
        <v>57.97088623046875</v>
      </c>
      <c r="BF798">
        <v>58.388870239257813</v>
      </c>
      <c r="BG798">
        <v>57.675914764404297</v>
      </c>
      <c r="BH798">
        <v>57.616035461425781</v>
      </c>
      <c r="BI798">
        <v>57.379783630371094</v>
      </c>
      <c r="BJ798">
        <v>57.569900512695312</v>
      </c>
      <c r="BK798">
        <v>58.284950256347656</v>
      </c>
      <c r="BL798">
        <v>62.836666107177734</v>
      </c>
      <c r="BM798">
        <v>67.720169067382812</v>
      </c>
      <c r="BN798">
        <v>66.861129760742188</v>
      </c>
      <c r="BO798">
        <v>69.323387145996094</v>
      </c>
      <c r="BP798">
        <v>71.552413940429687</v>
      </c>
      <c r="BQ798">
        <v>72.359031677246094</v>
      </c>
      <c r="BR798">
        <v>71.420310974121094</v>
      </c>
      <c r="BS798">
        <v>71.34808349609375</v>
      </c>
      <c r="BT798">
        <v>70.679168701171875</v>
      </c>
      <c r="BU798">
        <v>69.214347839355469</v>
      </c>
      <c r="BV798">
        <v>68.236717224121094</v>
      </c>
      <c r="BW798">
        <v>67.035415649414063</v>
      </c>
      <c r="BX798">
        <v>64.104850769042969</v>
      </c>
      <c r="BY798">
        <v>61.832717895507812</v>
      </c>
      <c r="BZ798">
        <v>61.525161743164062</v>
      </c>
      <c r="CA798">
        <v>60.069900512695313</v>
      </c>
      <c r="CB798">
        <v>58.579917907714844</v>
      </c>
      <c r="CC798">
        <v>0.25895294547080994</v>
      </c>
      <c r="CD798">
        <v>0.20621436834335327</v>
      </c>
      <c r="CE798">
        <v>0.17320476472377777</v>
      </c>
      <c r="CF798">
        <v>0.22583891451358795</v>
      </c>
      <c r="CG798">
        <v>0.27450665831565857</v>
      </c>
      <c r="CH798">
        <v>0.33464878797531128</v>
      </c>
      <c r="CI798">
        <v>0.29875314235687256</v>
      </c>
      <c r="CJ798">
        <v>0.28884407877922058</v>
      </c>
      <c r="CK798">
        <v>0.15551458299160004</v>
      </c>
      <c r="CL798">
        <v>0.28340795636177063</v>
      </c>
      <c r="CM798">
        <v>0.26564154028892517</v>
      </c>
      <c r="CN798">
        <v>0.25629621744155884</v>
      </c>
      <c r="CO798">
        <v>0.23506712913513184</v>
      </c>
      <c r="CP798">
        <v>0.22486679255962372</v>
      </c>
      <c r="CQ798">
        <v>0.2384113222360611</v>
      </c>
      <c r="CR798">
        <v>0.31638851761817932</v>
      </c>
      <c r="CS798">
        <v>0.25694116950035095</v>
      </c>
      <c r="CT798">
        <v>0.26372110843658447</v>
      </c>
      <c r="CU798">
        <v>0.30827212333679199</v>
      </c>
      <c r="CV798">
        <v>0.35300561785697937</v>
      </c>
      <c r="CW798">
        <v>0.38060629367828369</v>
      </c>
      <c r="CX798">
        <v>0.40355196595191956</v>
      </c>
      <c r="CY798">
        <v>0.35841274261474609</v>
      </c>
      <c r="CZ798">
        <v>0.31416234374046326</v>
      </c>
    </row>
    <row r="799" spans="1:104" x14ac:dyDescent="0.25">
      <c r="A799" t="s">
        <v>921</v>
      </c>
      <c r="B799" t="s">
        <v>169</v>
      </c>
      <c r="C799" t="s">
        <v>27</v>
      </c>
      <c r="D799" t="s">
        <v>183</v>
      </c>
      <c r="E799" t="s">
        <v>183</v>
      </c>
      <c r="F799">
        <v>2022</v>
      </c>
      <c r="G799" t="s">
        <v>174</v>
      </c>
      <c r="H799">
        <v>5</v>
      </c>
      <c r="I799">
        <v>24.7886962890625</v>
      </c>
      <c r="J799">
        <v>24.024940490722656</v>
      </c>
      <c r="K799">
        <v>23.552707672119141</v>
      </c>
      <c r="L799">
        <v>23.490232467651367</v>
      </c>
      <c r="M799">
        <v>24.353570938110352</v>
      </c>
      <c r="N799">
        <v>26.554636001586914</v>
      </c>
      <c r="O799">
        <v>29.392602920532227</v>
      </c>
      <c r="P799">
        <v>32.730232238769531</v>
      </c>
      <c r="Q799">
        <v>35.815273284912109</v>
      </c>
      <c r="R799">
        <v>37.729953765869141</v>
      </c>
      <c r="S799">
        <v>39.094409942626953</v>
      </c>
      <c r="T799">
        <v>39.845268249511719</v>
      </c>
      <c r="U799">
        <v>40.194068908691406</v>
      </c>
      <c r="V799">
        <v>40.544689178466797</v>
      </c>
      <c r="W799">
        <v>40.280525207519531</v>
      </c>
      <c r="X799">
        <v>39.177951812744141</v>
      </c>
      <c r="Y799">
        <v>37.621227264404297</v>
      </c>
      <c r="Z799">
        <v>35.681591033935547</v>
      </c>
      <c r="AA799">
        <v>33.614253997802734</v>
      </c>
      <c r="AB799">
        <v>33.255386352539063</v>
      </c>
      <c r="AC799">
        <v>33.009799957275391</v>
      </c>
      <c r="AD799">
        <v>30.995204925537109</v>
      </c>
      <c r="AE799">
        <v>28.59144401550293</v>
      </c>
      <c r="AF799">
        <v>26.584512710571289</v>
      </c>
      <c r="AG799">
        <v>-2.8268223628401756E-2</v>
      </c>
      <c r="AH799">
        <v>4.1010372340679169E-2</v>
      </c>
      <c r="AI799">
        <v>-7.4406038038432598E-3</v>
      </c>
      <c r="AJ799">
        <v>4.1141631081700325E-3</v>
      </c>
      <c r="AK799">
        <v>-7.0000246167182922E-2</v>
      </c>
      <c r="AL799">
        <v>-0.13087289035320282</v>
      </c>
      <c r="AM799">
        <v>-0.24398766458034515</v>
      </c>
      <c r="AN799">
        <v>-0.23020024597644806</v>
      </c>
      <c r="AO799">
        <v>-0.10407159477472305</v>
      </c>
      <c r="AP799">
        <v>4.623008519411087E-2</v>
      </c>
      <c r="AQ799">
        <v>0.2848435640335083</v>
      </c>
      <c r="AR799">
        <v>1.3355057239532471</v>
      </c>
      <c r="AS799">
        <v>1.3068381547927856</v>
      </c>
      <c r="AT799">
        <v>1.2237535715103149</v>
      </c>
      <c r="AU799">
        <v>1.1765151023864746</v>
      </c>
      <c r="AV799">
        <v>1.0938184261322021</v>
      </c>
      <c r="AW799">
        <v>1.0828263759613037</v>
      </c>
      <c r="AX799">
        <v>0.87285053730010986</v>
      </c>
      <c r="AY799">
        <v>0.10991943627595901</v>
      </c>
      <c r="AZ799">
        <v>9.2790506780147552E-2</v>
      </c>
      <c r="BA799">
        <v>9.9559448659420013E-2</v>
      </c>
      <c r="BB799">
        <v>3.2829631119966507E-2</v>
      </c>
      <c r="BC799">
        <v>4.1909676045179367E-2</v>
      </c>
      <c r="BD799">
        <v>7.0842944085597992E-2</v>
      </c>
      <c r="BE799">
        <v>59.128730773925781</v>
      </c>
      <c r="BF799">
        <v>59.583255767822266</v>
      </c>
      <c r="BG799">
        <v>59.8099365234375</v>
      </c>
      <c r="BH799">
        <v>59.82159423828125</v>
      </c>
      <c r="BI799">
        <v>59.819496154785156</v>
      </c>
      <c r="BJ799">
        <v>60.047344207763672</v>
      </c>
      <c r="BK799">
        <v>60.784511566162109</v>
      </c>
      <c r="BL799">
        <v>61.022853851318359</v>
      </c>
      <c r="BM799">
        <v>64.168609619140625</v>
      </c>
      <c r="BN799">
        <v>66.157417297363281</v>
      </c>
      <c r="BO799">
        <v>70.267257690429688</v>
      </c>
      <c r="BP799">
        <v>72.456626892089844</v>
      </c>
      <c r="BQ799">
        <v>72.494407653808594</v>
      </c>
      <c r="BR799">
        <v>72.97015380859375</v>
      </c>
      <c r="BS799">
        <v>72.684471130371094</v>
      </c>
      <c r="BT799">
        <v>72.016792297363281</v>
      </c>
      <c r="BU799">
        <v>70.32415771484375</v>
      </c>
      <c r="BV799">
        <v>67.644355773925781</v>
      </c>
      <c r="BW799">
        <v>64.476448059082031</v>
      </c>
      <c r="BX799">
        <v>61.557365417480469</v>
      </c>
      <c r="BY799">
        <v>60.796173095703125</v>
      </c>
      <c r="BZ799">
        <v>60.09375</v>
      </c>
      <c r="CA799">
        <v>60.105411529541016</v>
      </c>
      <c r="CB799">
        <v>60.092819213867188</v>
      </c>
      <c r="CC799">
        <v>0.25514695048332214</v>
      </c>
      <c r="CD799">
        <v>0.20453460514545441</v>
      </c>
      <c r="CE799">
        <v>0.17171505093574524</v>
      </c>
      <c r="CF799">
        <v>0.22527135908603668</v>
      </c>
      <c r="CG799">
        <v>0.27533775568008423</v>
      </c>
      <c r="CH799">
        <v>0.33578270673751831</v>
      </c>
      <c r="CI799">
        <v>0.29794153571128845</v>
      </c>
      <c r="CJ799">
        <v>0.29314339160919189</v>
      </c>
      <c r="CK799">
        <v>0.15975490212440491</v>
      </c>
      <c r="CL799">
        <v>0.28996610641479492</v>
      </c>
      <c r="CM799">
        <v>0.26945576071739197</v>
      </c>
      <c r="CN799">
        <v>0.25923696160316467</v>
      </c>
      <c r="CO799">
        <v>0.23650835454463959</v>
      </c>
      <c r="CP799">
        <v>0.22455893456935883</v>
      </c>
      <c r="CQ799">
        <v>0.23772160708904266</v>
      </c>
      <c r="CR799">
        <v>0.31515637040138245</v>
      </c>
      <c r="CS799">
        <v>0.25609871745109558</v>
      </c>
      <c r="CT799">
        <v>0.26322922110557556</v>
      </c>
      <c r="CU799">
        <v>0.30856478214263916</v>
      </c>
      <c r="CV799">
        <v>0.35193848609924316</v>
      </c>
      <c r="CW799">
        <v>0.38081428408622742</v>
      </c>
      <c r="CX799">
        <v>0.3996441662311554</v>
      </c>
      <c r="CY799">
        <v>0.35572713613510132</v>
      </c>
      <c r="CZ799">
        <v>0.31091070175170898</v>
      </c>
    </row>
    <row r="800" spans="1:104" x14ac:dyDescent="0.25">
      <c r="A800" t="s">
        <v>922</v>
      </c>
      <c r="B800" t="s">
        <v>169</v>
      </c>
      <c r="C800" t="s">
        <v>27</v>
      </c>
      <c r="D800" t="s">
        <v>183</v>
      </c>
      <c r="E800" t="s">
        <v>183</v>
      </c>
      <c r="F800">
        <v>2022</v>
      </c>
      <c r="G800" t="s">
        <v>175</v>
      </c>
      <c r="H800">
        <v>6</v>
      </c>
      <c r="I800">
        <v>26.369796752929688</v>
      </c>
      <c r="J800">
        <v>25.487178802490234</v>
      </c>
      <c r="K800">
        <v>24.935766220092773</v>
      </c>
      <c r="L800">
        <v>24.804483413696289</v>
      </c>
      <c r="M800">
        <v>25.71051025390625</v>
      </c>
      <c r="N800">
        <v>27.900735855102539</v>
      </c>
      <c r="O800">
        <v>30.808139801025391</v>
      </c>
      <c r="P800">
        <v>34.455825805664062</v>
      </c>
      <c r="Q800">
        <v>37.769062042236328</v>
      </c>
      <c r="R800">
        <v>40.409557342529297</v>
      </c>
      <c r="S800">
        <v>42.490180969238281</v>
      </c>
      <c r="T800">
        <v>43.56524658203125</v>
      </c>
      <c r="U800">
        <v>43.927253723144531</v>
      </c>
      <c r="V800">
        <v>44.156604766845703</v>
      </c>
      <c r="W800">
        <v>43.849952697753906</v>
      </c>
      <c r="X800">
        <v>42.802852630615234</v>
      </c>
      <c r="Y800">
        <v>41.360427856445312</v>
      </c>
      <c r="Z800">
        <v>39.279750823974609</v>
      </c>
      <c r="AA800">
        <v>36.796543121337891</v>
      </c>
      <c r="AB800">
        <v>35.434555053710937</v>
      </c>
      <c r="AC800">
        <v>35.055835723876953</v>
      </c>
      <c r="AD800">
        <v>33.043907165527344</v>
      </c>
      <c r="AE800">
        <v>30.5260009765625</v>
      </c>
      <c r="AF800">
        <v>28.312662124633789</v>
      </c>
      <c r="AG800">
        <v>-1.977999322116375E-2</v>
      </c>
      <c r="AH800">
        <v>4.4036515057086945E-2</v>
      </c>
      <c r="AI800">
        <v>3.7712196353822947E-3</v>
      </c>
      <c r="AJ800">
        <v>2.1369567140936852E-2</v>
      </c>
      <c r="AK800">
        <v>-4.3899599462747574E-2</v>
      </c>
      <c r="AL800">
        <v>-7.6536372303962708E-2</v>
      </c>
      <c r="AM800">
        <v>-0.20650283992290497</v>
      </c>
      <c r="AN800">
        <v>-0.14918209612369537</v>
      </c>
      <c r="AO800">
        <v>-3.0043922364711761E-2</v>
      </c>
      <c r="AP800">
        <v>8.4898434579372406E-2</v>
      </c>
      <c r="AQ800">
        <v>0.34441882371902466</v>
      </c>
      <c r="AR800">
        <v>1.5261623859405518</v>
      </c>
      <c r="AS800">
        <v>1.5101016759872437</v>
      </c>
      <c r="AT800">
        <v>1.4135336875915527</v>
      </c>
      <c r="AU800">
        <v>1.3589088916778564</v>
      </c>
      <c r="AV800">
        <v>1.31380295753479</v>
      </c>
      <c r="AW800">
        <v>1.3096716403961182</v>
      </c>
      <c r="AX800">
        <v>1.0970257520675659</v>
      </c>
      <c r="AY800">
        <v>0.24661996960639954</v>
      </c>
      <c r="AZ800">
        <v>0.17327702045440674</v>
      </c>
      <c r="BA800">
        <v>0.14914518594741821</v>
      </c>
      <c r="BB800">
        <v>7.8979343175888062E-2</v>
      </c>
      <c r="BC800">
        <v>8.8881097733974457E-2</v>
      </c>
      <c r="BD800">
        <v>0.10975304245948792</v>
      </c>
      <c r="BE800">
        <v>61.937667846679688</v>
      </c>
      <c r="BF800">
        <v>61.449337005615234</v>
      </c>
      <c r="BG800">
        <v>61.187900543212891</v>
      </c>
      <c r="BH800">
        <v>61.414558410644531</v>
      </c>
      <c r="BI800">
        <v>60.92529296875</v>
      </c>
      <c r="BJ800">
        <v>61.389350891113281</v>
      </c>
      <c r="BK800">
        <v>62.797153472900391</v>
      </c>
      <c r="BL800">
        <v>65.918533325195313</v>
      </c>
      <c r="BM800">
        <v>68.62115478515625</v>
      </c>
      <c r="BN800">
        <v>73.767051696777344</v>
      </c>
      <c r="BO800">
        <v>77.458702087402344</v>
      </c>
      <c r="BP800">
        <v>77.494644165039063</v>
      </c>
      <c r="BQ800">
        <v>79.901046752929687</v>
      </c>
      <c r="BR800">
        <v>78.744178771972656</v>
      </c>
      <c r="BS800">
        <v>77.268684387207031</v>
      </c>
      <c r="BT800">
        <v>76.301597595214844</v>
      </c>
      <c r="BU800">
        <v>74.372085571289063</v>
      </c>
      <c r="BV800">
        <v>72.894966125488281</v>
      </c>
      <c r="BW800">
        <v>71.440948486328125</v>
      </c>
      <c r="BX800">
        <v>69.013534545898437</v>
      </c>
      <c r="BY800">
        <v>65.355270385742188</v>
      </c>
      <c r="BZ800">
        <v>64.5823974609375</v>
      </c>
      <c r="CA800">
        <v>63.594303131103516</v>
      </c>
      <c r="CB800">
        <v>62.390048980712891</v>
      </c>
      <c r="CC800">
        <v>0.25562590360641479</v>
      </c>
      <c r="CD800">
        <v>0.20420488715171814</v>
      </c>
      <c r="CE800">
        <v>0.17140385508537292</v>
      </c>
      <c r="CF800">
        <v>0.22363723814487457</v>
      </c>
      <c r="CG800">
        <v>0.27319824695587158</v>
      </c>
      <c r="CH800">
        <v>0.33265736699104309</v>
      </c>
      <c r="CI800">
        <v>0.29348412156105042</v>
      </c>
      <c r="CJ800">
        <v>0.28925251960754395</v>
      </c>
      <c r="CK800">
        <v>0.15697845816612244</v>
      </c>
      <c r="CL800">
        <v>0.28821977972984314</v>
      </c>
      <c r="CM800">
        <v>0.27207136154174805</v>
      </c>
      <c r="CN800">
        <v>0.26355451345443726</v>
      </c>
      <c r="CO800">
        <v>0.24060697853565216</v>
      </c>
      <c r="CP800">
        <v>0.22829903662204742</v>
      </c>
      <c r="CQ800">
        <v>0.24190542101860046</v>
      </c>
      <c r="CR800">
        <v>0.32177329063415527</v>
      </c>
      <c r="CS800">
        <v>0.26334795355796814</v>
      </c>
      <c r="CT800">
        <v>0.26952973008155823</v>
      </c>
      <c r="CU800">
        <v>0.31411969661712646</v>
      </c>
      <c r="CV800">
        <v>0.35049441456794739</v>
      </c>
      <c r="CW800">
        <v>0.37793630361557007</v>
      </c>
      <c r="CX800">
        <v>0.39746072888374329</v>
      </c>
      <c r="CY800">
        <v>0.35471951961517334</v>
      </c>
      <c r="CZ800">
        <v>0.31006935238838196</v>
      </c>
    </row>
    <row r="801" spans="1:104" x14ac:dyDescent="0.25">
      <c r="A801" t="s">
        <v>923</v>
      </c>
      <c r="B801" t="s">
        <v>169</v>
      </c>
      <c r="C801" t="s">
        <v>27</v>
      </c>
      <c r="D801" t="s">
        <v>183</v>
      </c>
      <c r="E801" t="s">
        <v>183</v>
      </c>
      <c r="F801">
        <v>2022</v>
      </c>
      <c r="G801" t="s">
        <v>176</v>
      </c>
      <c r="H801">
        <v>7</v>
      </c>
      <c r="I801">
        <v>27.399637222290039</v>
      </c>
      <c r="J801">
        <v>26.514759063720703</v>
      </c>
      <c r="K801">
        <v>25.907623291015625</v>
      </c>
      <c r="L801">
        <v>25.81623649597168</v>
      </c>
      <c r="M801">
        <v>26.807035446166992</v>
      </c>
      <c r="N801">
        <v>29.306787490844727</v>
      </c>
      <c r="O801">
        <v>32.399700164794922</v>
      </c>
      <c r="P801">
        <v>35.85821533203125</v>
      </c>
      <c r="Q801">
        <v>38.851360321044922</v>
      </c>
      <c r="R801">
        <v>41.269538879394531</v>
      </c>
      <c r="S801">
        <v>43.145988464355469</v>
      </c>
      <c r="T801">
        <v>44.117267608642578</v>
      </c>
      <c r="U801">
        <v>44.661930084228516</v>
      </c>
      <c r="V801">
        <v>45.092277526855469</v>
      </c>
      <c r="W801">
        <v>45.002368927001953</v>
      </c>
      <c r="X801">
        <v>44.349067687988281</v>
      </c>
      <c r="Y801">
        <v>43.0714111328125</v>
      </c>
      <c r="Z801">
        <v>40.837741851806641</v>
      </c>
      <c r="AA801">
        <v>38.045215606689453</v>
      </c>
      <c r="AB801">
        <v>36.506278991699219</v>
      </c>
      <c r="AC801">
        <v>36.156024932861328</v>
      </c>
      <c r="AD801">
        <v>34.168025970458984</v>
      </c>
      <c r="AE801">
        <v>31.58892822265625</v>
      </c>
      <c r="AF801">
        <v>29.338058471679688</v>
      </c>
      <c r="AG801">
        <v>-1.2976866215467453E-2</v>
      </c>
      <c r="AH801">
        <v>4.5462336391210556E-2</v>
      </c>
      <c r="AI801">
        <v>1.1999701149761677E-2</v>
      </c>
      <c r="AJ801">
        <v>3.3883243799209595E-2</v>
      </c>
      <c r="AK801">
        <v>-2.4179637432098389E-2</v>
      </c>
      <c r="AL801">
        <v>-3.6050386726856232E-2</v>
      </c>
      <c r="AM801">
        <v>-0.17944455146789551</v>
      </c>
      <c r="AN801">
        <v>-8.8142760097980499E-2</v>
      </c>
      <c r="AO801">
        <v>2.3917922750115395E-2</v>
      </c>
      <c r="AP801">
        <v>0.10977651923894882</v>
      </c>
      <c r="AQ801">
        <v>0.36855733394622803</v>
      </c>
      <c r="AR801">
        <v>1.5703927278518677</v>
      </c>
      <c r="AS801">
        <v>1.570145845413208</v>
      </c>
      <c r="AT801">
        <v>1.4758387804031372</v>
      </c>
      <c r="AU801">
        <v>1.42473304271698</v>
      </c>
      <c r="AV801">
        <v>1.4230422973632812</v>
      </c>
      <c r="AW801">
        <v>1.4280822277069092</v>
      </c>
      <c r="AX801">
        <v>1.2225497961044312</v>
      </c>
      <c r="AY801">
        <v>0.33837112784385681</v>
      </c>
      <c r="AZ801">
        <v>0.22718359529972076</v>
      </c>
      <c r="BA801">
        <v>0.18134699761867523</v>
      </c>
      <c r="BB801">
        <v>0.11076802760362625</v>
      </c>
      <c r="BC801">
        <v>0.1209089532494545</v>
      </c>
      <c r="BD801">
        <v>0.13548710942268372</v>
      </c>
      <c r="BE801">
        <v>66.808639526367188</v>
      </c>
      <c r="BF801">
        <v>66.547187805175781</v>
      </c>
      <c r="BG801">
        <v>65.606529235839844</v>
      </c>
      <c r="BH801">
        <v>66.046257019042969</v>
      </c>
      <c r="BI801">
        <v>65.368209838867187</v>
      </c>
      <c r="BJ801">
        <v>65.331298828125</v>
      </c>
      <c r="BK801">
        <v>67.477340698242187</v>
      </c>
      <c r="BL801">
        <v>68.453742980957031</v>
      </c>
      <c r="BM801">
        <v>71.621742248535156</v>
      </c>
      <c r="BN801">
        <v>72.87127685546875</v>
      </c>
      <c r="BO801">
        <v>75.073379516601563</v>
      </c>
      <c r="BP801">
        <v>77.029228210449219</v>
      </c>
      <c r="BQ801">
        <v>77.823150634765625</v>
      </c>
      <c r="BR801">
        <v>80.027595520019531</v>
      </c>
      <c r="BS801">
        <v>79.689727783203125</v>
      </c>
      <c r="BT801">
        <v>80.893936157226563</v>
      </c>
      <c r="BU801">
        <v>82.086700439453125</v>
      </c>
      <c r="BV801">
        <v>83.003761291503906</v>
      </c>
      <c r="BW801">
        <v>76.964019775390625</v>
      </c>
      <c r="BX801">
        <v>74.024063110351563</v>
      </c>
      <c r="BY801">
        <v>72.203742980957031</v>
      </c>
      <c r="BZ801">
        <v>71.227340698242188</v>
      </c>
      <c r="CA801">
        <v>70.489021301269531</v>
      </c>
      <c r="CB801">
        <v>69.7635498046875</v>
      </c>
      <c r="CC801">
        <v>0.25231757760047913</v>
      </c>
      <c r="CD801">
        <v>0.20246756076812744</v>
      </c>
      <c r="CE801">
        <v>0.16959165036678314</v>
      </c>
      <c r="CF801">
        <v>0.22227567434310913</v>
      </c>
      <c r="CG801">
        <v>0.27265721559524536</v>
      </c>
      <c r="CH801">
        <v>0.33482265472412109</v>
      </c>
      <c r="CI801">
        <v>0.29460439085960388</v>
      </c>
      <c r="CJ801">
        <v>0.28647729754447937</v>
      </c>
      <c r="CK801">
        <v>0.15343175828456879</v>
      </c>
      <c r="CL801">
        <v>0.27964794635772705</v>
      </c>
      <c r="CM801">
        <v>0.26174789667129517</v>
      </c>
      <c r="CN801">
        <v>0.25214707851409912</v>
      </c>
      <c r="CO801">
        <v>0.23106114566326141</v>
      </c>
      <c r="CP801">
        <v>0.21985170245170593</v>
      </c>
      <c r="CQ801">
        <v>0.23388230800628662</v>
      </c>
      <c r="CR801">
        <v>0.31478035449981689</v>
      </c>
      <c r="CS801">
        <v>0.25958499312400818</v>
      </c>
      <c r="CT801">
        <v>0.26525846123695374</v>
      </c>
      <c r="CU801">
        <v>0.30821451544761658</v>
      </c>
      <c r="CV801">
        <v>0.34328636527061462</v>
      </c>
      <c r="CW801">
        <v>0.3700772225856781</v>
      </c>
      <c r="CX801">
        <v>0.39020594954490662</v>
      </c>
      <c r="CY801">
        <v>0.34816014766693115</v>
      </c>
      <c r="CZ801">
        <v>0.30480283498764038</v>
      </c>
    </row>
    <row r="802" spans="1:104" x14ac:dyDescent="0.25">
      <c r="A802" t="s">
        <v>924</v>
      </c>
      <c r="B802" t="s">
        <v>169</v>
      </c>
      <c r="C802" t="s">
        <v>27</v>
      </c>
      <c r="D802" t="s">
        <v>183</v>
      </c>
      <c r="E802" t="s">
        <v>183</v>
      </c>
      <c r="F802">
        <v>2022</v>
      </c>
      <c r="G802" t="s">
        <v>177</v>
      </c>
      <c r="H802">
        <v>8</v>
      </c>
      <c r="I802">
        <v>28.850666046142578</v>
      </c>
      <c r="J802">
        <v>27.833284378051758</v>
      </c>
      <c r="K802">
        <v>27.17974853515625</v>
      </c>
      <c r="L802">
        <v>27.055335998535156</v>
      </c>
      <c r="M802">
        <v>28.131917953491211</v>
      </c>
      <c r="N802">
        <v>30.959323883056641</v>
      </c>
      <c r="O802">
        <v>34.601634979248047</v>
      </c>
      <c r="P802">
        <v>38.464199066162109</v>
      </c>
      <c r="Q802">
        <v>42.437816619873047</v>
      </c>
      <c r="R802">
        <v>45.646282196044922</v>
      </c>
      <c r="S802">
        <v>48.297588348388672</v>
      </c>
      <c r="T802">
        <v>49.649875640869141</v>
      </c>
      <c r="U802">
        <v>50.312244415283203</v>
      </c>
      <c r="V802">
        <v>50.730766296386719</v>
      </c>
      <c r="W802">
        <v>50.537841796875</v>
      </c>
      <c r="X802">
        <v>49.474742889404297</v>
      </c>
      <c r="Y802">
        <v>47.692989349365234</v>
      </c>
      <c r="Z802">
        <v>45.148956298828125</v>
      </c>
      <c r="AA802">
        <v>41.774715423583984</v>
      </c>
      <c r="AB802">
        <v>40.267131805419922</v>
      </c>
      <c r="AC802">
        <v>39.124824523925781</v>
      </c>
      <c r="AD802">
        <v>36.595108032226562</v>
      </c>
      <c r="AE802">
        <v>33.65576171875</v>
      </c>
      <c r="AF802">
        <v>31.186151504516602</v>
      </c>
      <c r="AG802">
        <v>-1.6994950128719211E-3</v>
      </c>
      <c r="AH802">
        <v>4.7932982444763184E-2</v>
      </c>
      <c r="AI802">
        <v>2.5895152240991592E-2</v>
      </c>
      <c r="AJ802">
        <v>5.4882172495126724E-2</v>
      </c>
      <c r="AK802">
        <v>9.46849025785923E-3</v>
      </c>
      <c r="AL802">
        <v>3.4273616969585419E-2</v>
      </c>
      <c r="AM802">
        <v>-0.13123294711112976</v>
      </c>
      <c r="AN802">
        <v>1.427996251732111E-2</v>
      </c>
      <c r="AO802">
        <v>0.1163705438375473</v>
      </c>
      <c r="AP802">
        <v>0.15975004434585571</v>
      </c>
      <c r="AQ802">
        <v>0.44557702541351318</v>
      </c>
      <c r="AR802">
        <v>1.8229430913925171</v>
      </c>
      <c r="AS802">
        <v>1.8438016176223755</v>
      </c>
      <c r="AT802">
        <v>1.7334386110305786</v>
      </c>
      <c r="AU802">
        <v>1.6715284585952759</v>
      </c>
      <c r="AV802">
        <v>1.7042965888977051</v>
      </c>
      <c r="AW802">
        <v>1.6957064867019653</v>
      </c>
      <c r="AX802">
        <v>1.4997442960739136</v>
      </c>
      <c r="AY802">
        <v>0.51545929908752441</v>
      </c>
      <c r="AZ802">
        <v>0.33447051048278809</v>
      </c>
      <c r="BA802">
        <v>0.24468114972114563</v>
      </c>
      <c r="BB802">
        <v>0.1685776561498642</v>
      </c>
      <c r="BC802">
        <v>0.1789221465587616</v>
      </c>
      <c r="BD802">
        <v>0.18262572586536407</v>
      </c>
      <c r="BE802">
        <v>69.856155395507813</v>
      </c>
      <c r="BF802">
        <v>69.093528747558594</v>
      </c>
      <c r="BG802">
        <v>68.116912841796875</v>
      </c>
      <c r="BH802">
        <v>66.425369262695312</v>
      </c>
      <c r="BI802">
        <v>67.592597961425781</v>
      </c>
      <c r="BJ802">
        <v>67.342597961425781</v>
      </c>
      <c r="BK802">
        <v>67.604286193847656</v>
      </c>
      <c r="BL802">
        <v>69.510757446289062</v>
      </c>
      <c r="BM802">
        <v>75.145713806152344</v>
      </c>
      <c r="BN802">
        <v>81.469169616699219</v>
      </c>
      <c r="BO802">
        <v>86.149726867675781</v>
      </c>
      <c r="BP802">
        <v>88.136863708496094</v>
      </c>
      <c r="BQ802">
        <v>89.828407287597656</v>
      </c>
      <c r="BR802">
        <v>89.055023193359375</v>
      </c>
      <c r="BS802">
        <v>87.410247802734375</v>
      </c>
      <c r="BT802">
        <v>88.363250732421875</v>
      </c>
      <c r="BU802">
        <v>87.66094970703125</v>
      </c>
      <c r="BV802">
        <v>86.206779479980469</v>
      </c>
      <c r="BW802">
        <v>82.551712036132813</v>
      </c>
      <c r="BX802">
        <v>78.870925903320313</v>
      </c>
      <c r="BY802">
        <v>75.692245483398438</v>
      </c>
      <c r="BZ802">
        <v>73.976150512695312</v>
      </c>
      <c r="CA802">
        <v>72.511459350585938</v>
      </c>
      <c r="CB802">
        <v>71.559158325195312</v>
      </c>
      <c r="CC802">
        <v>0.25549760460853577</v>
      </c>
      <c r="CD802">
        <v>0.2043834775686264</v>
      </c>
      <c r="CE802">
        <v>0.17127987742424011</v>
      </c>
      <c r="CF802">
        <v>0.22425581514835358</v>
      </c>
      <c r="CG802">
        <v>0.2753710150718689</v>
      </c>
      <c r="CH802">
        <v>0.34076198935508728</v>
      </c>
      <c r="CI802">
        <v>0.30054780840873718</v>
      </c>
      <c r="CJ802">
        <v>0.29096877574920654</v>
      </c>
      <c r="CK802">
        <v>0.15800666809082031</v>
      </c>
      <c r="CL802">
        <v>0.29116198420524597</v>
      </c>
      <c r="CM802">
        <v>0.27573665976524353</v>
      </c>
      <c r="CN802">
        <v>0.2675824761390686</v>
      </c>
      <c r="CO802">
        <v>0.24580124020576477</v>
      </c>
      <c r="CP802">
        <v>0.2336772084236145</v>
      </c>
      <c r="CQ802">
        <v>0.24849195778369904</v>
      </c>
      <c r="CR802">
        <v>0.33142375946044922</v>
      </c>
      <c r="CS802">
        <v>0.2709176242351532</v>
      </c>
      <c r="CT802">
        <v>0.27792888879776001</v>
      </c>
      <c r="CU802">
        <v>0.32226541638374329</v>
      </c>
      <c r="CV802">
        <v>0.36015215516090393</v>
      </c>
      <c r="CW802">
        <v>0.38254737854003906</v>
      </c>
      <c r="CX802">
        <v>0.40060240030288696</v>
      </c>
      <c r="CY802">
        <v>0.35624632239341736</v>
      </c>
      <c r="CZ802">
        <v>0.31114673614501953</v>
      </c>
    </row>
    <row r="803" spans="1:104" x14ac:dyDescent="0.25">
      <c r="A803" t="s">
        <v>925</v>
      </c>
      <c r="B803" t="s">
        <v>169</v>
      </c>
      <c r="C803" t="s">
        <v>27</v>
      </c>
      <c r="D803" t="s">
        <v>183</v>
      </c>
      <c r="E803" t="s">
        <v>183</v>
      </c>
      <c r="F803">
        <v>2022</v>
      </c>
      <c r="G803" t="s">
        <v>178</v>
      </c>
      <c r="H803">
        <v>9</v>
      </c>
      <c r="I803">
        <v>28.880622863769531</v>
      </c>
      <c r="J803">
        <v>27.920654296875</v>
      </c>
      <c r="K803">
        <v>27.299213409423828</v>
      </c>
      <c r="L803">
        <v>27.241436004638672</v>
      </c>
      <c r="M803">
        <v>28.435539245605469</v>
      </c>
      <c r="N803">
        <v>31.365358352661133</v>
      </c>
      <c r="O803">
        <v>35.646533966064453</v>
      </c>
      <c r="P803">
        <v>39.359157562255859</v>
      </c>
      <c r="Q803">
        <v>43.795272827148438</v>
      </c>
      <c r="R803">
        <v>47.305976867675781</v>
      </c>
      <c r="S803">
        <v>49.852649688720703</v>
      </c>
      <c r="T803">
        <v>51.223129272460938</v>
      </c>
      <c r="U803">
        <v>51.83367919921875</v>
      </c>
      <c r="V803">
        <v>52.257560729980469</v>
      </c>
      <c r="W803">
        <v>51.955486297607422</v>
      </c>
      <c r="X803">
        <v>50.451854705810547</v>
      </c>
      <c r="Y803">
        <v>48.112682342529297</v>
      </c>
      <c r="Z803">
        <v>45.319240570068359</v>
      </c>
      <c r="AA803">
        <v>42.222309112548828</v>
      </c>
      <c r="AB803">
        <v>41.43072509765625</v>
      </c>
      <c r="AC803">
        <v>39.36846923828125</v>
      </c>
      <c r="AD803">
        <v>36.59912109375</v>
      </c>
      <c r="AE803">
        <v>33.515522003173828</v>
      </c>
      <c r="AF803">
        <v>31.056858062744141</v>
      </c>
      <c r="AG803">
        <v>-6.4237671904265881E-4</v>
      </c>
      <c r="AH803">
        <v>4.7069218009710312E-2</v>
      </c>
      <c r="AI803">
        <v>2.6589784771203995E-2</v>
      </c>
      <c r="AJ803">
        <v>5.574103444814682E-2</v>
      </c>
      <c r="AK803">
        <v>1.2421480379998684E-2</v>
      </c>
      <c r="AL803">
        <v>4.0326196700334549E-2</v>
      </c>
      <c r="AM803">
        <v>-0.12779723107814789</v>
      </c>
      <c r="AN803">
        <v>2.3987583816051483E-2</v>
      </c>
      <c r="AO803">
        <v>0.12783229351043701</v>
      </c>
      <c r="AP803">
        <v>0.16961008310317993</v>
      </c>
      <c r="AQ803">
        <v>0.46534520387649536</v>
      </c>
      <c r="AR803">
        <v>1.8951761722564697</v>
      </c>
      <c r="AS803">
        <v>1.9156409502029419</v>
      </c>
      <c r="AT803">
        <v>1.7983077764511108</v>
      </c>
      <c r="AU803">
        <v>1.7295597791671753</v>
      </c>
      <c r="AV803">
        <v>1.7513605356216431</v>
      </c>
      <c r="AW803">
        <v>1.7210477590560913</v>
      </c>
      <c r="AX803">
        <v>1.5196887254714966</v>
      </c>
      <c r="AY803">
        <v>0.53358489274978638</v>
      </c>
      <c r="AZ803">
        <v>0.34910988807678223</v>
      </c>
      <c r="BA803">
        <v>0.25013509392738342</v>
      </c>
      <c r="BB803">
        <v>0.17241217195987701</v>
      </c>
      <c r="BC803">
        <v>0.18117164075374603</v>
      </c>
      <c r="BD803">
        <v>0.18347761034965515</v>
      </c>
      <c r="BE803">
        <v>69.37872314453125</v>
      </c>
      <c r="BF803">
        <v>68.652122497558594</v>
      </c>
      <c r="BG803">
        <v>68.640419006347656</v>
      </c>
      <c r="BH803">
        <v>67.425529479980469</v>
      </c>
      <c r="BI803">
        <v>67.390419006347656</v>
      </c>
      <c r="BJ803">
        <v>67.367019653320312</v>
      </c>
      <c r="BK803">
        <v>68.785102844238281</v>
      </c>
      <c r="BL803">
        <v>70.011703491210938</v>
      </c>
      <c r="BM803">
        <v>73.679786682128906</v>
      </c>
      <c r="BN803">
        <v>79.051071166992188</v>
      </c>
      <c r="BO803">
        <v>86.543624877929688</v>
      </c>
      <c r="BP803">
        <v>89.653205871582031</v>
      </c>
      <c r="BQ803">
        <v>91.414901733398438</v>
      </c>
      <c r="BR803">
        <v>91.473411560058594</v>
      </c>
      <c r="BS803">
        <v>91.985122680664063</v>
      </c>
      <c r="BT803">
        <v>92.235115051269531</v>
      </c>
      <c r="BU803">
        <v>90.102127075195313</v>
      </c>
      <c r="BV803">
        <v>88.840438842773438</v>
      </c>
      <c r="BW803">
        <v>87.66064453125</v>
      </c>
      <c r="BX803">
        <v>79.6680908203125</v>
      </c>
      <c r="BY803">
        <v>76.023406982421875</v>
      </c>
      <c r="BZ803">
        <v>72.87872314453125</v>
      </c>
      <c r="CA803">
        <v>72.117019653320313</v>
      </c>
      <c r="CB803">
        <v>71.605316162109375</v>
      </c>
      <c r="CC803">
        <v>0.25005289912223816</v>
      </c>
      <c r="CD803">
        <v>0.2002013623714447</v>
      </c>
      <c r="CE803">
        <v>0.16797690093517303</v>
      </c>
      <c r="CF803">
        <v>0.22050473093986511</v>
      </c>
      <c r="CG803">
        <v>0.27280524373054504</v>
      </c>
      <c r="CH803">
        <v>0.33778247237205505</v>
      </c>
      <c r="CI803">
        <v>0.30402225255966187</v>
      </c>
      <c r="CJ803">
        <v>0.29445704817771912</v>
      </c>
      <c r="CK803">
        <v>0.16216345131397247</v>
      </c>
      <c r="CL803">
        <v>0.3017391562461853</v>
      </c>
      <c r="CM803">
        <v>0.28502735495567322</v>
      </c>
      <c r="CN803">
        <v>0.27679216861724854</v>
      </c>
      <c r="CO803">
        <v>0.25388777256011963</v>
      </c>
      <c r="CP803">
        <v>0.24089938402175903</v>
      </c>
      <c r="CQ803">
        <v>0.25548329949378967</v>
      </c>
      <c r="CR803">
        <v>0.33751925826072693</v>
      </c>
      <c r="CS803">
        <v>0.27234736084938049</v>
      </c>
      <c r="CT803">
        <v>0.27838996052742004</v>
      </c>
      <c r="CU803">
        <v>0.32477948069572449</v>
      </c>
      <c r="CV803">
        <v>0.36683106422424316</v>
      </c>
      <c r="CW803">
        <v>0.3834456205368042</v>
      </c>
      <c r="CX803">
        <v>0.39846837520599365</v>
      </c>
      <c r="CY803">
        <v>0.35134831070899963</v>
      </c>
      <c r="CZ803">
        <v>0.30625960230827332</v>
      </c>
    </row>
    <row r="804" spans="1:104" x14ac:dyDescent="0.25">
      <c r="A804" t="s">
        <v>926</v>
      </c>
      <c r="B804" t="s">
        <v>169</v>
      </c>
      <c r="C804" t="s">
        <v>27</v>
      </c>
      <c r="D804" t="s">
        <v>183</v>
      </c>
      <c r="E804" t="s">
        <v>183</v>
      </c>
      <c r="F804">
        <v>2022</v>
      </c>
      <c r="G804" t="s">
        <v>179</v>
      </c>
      <c r="H804">
        <v>10</v>
      </c>
      <c r="I804">
        <v>26.692403793334961</v>
      </c>
      <c r="J804">
        <v>25.840993881225586</v>
      </c>
      <c r="K804">
        <v>25.289026260375977</v>
      </c>
      <c r="L804">
        <v>25.184110641479492</v>
      </c>
      <c r="M804">
        <v>26.14348030090332</v>
      </c>
      <c r="N804">
        <v>28.497591018676758</v>
      </c>
      <c r="O804">
        <v>32.373874664306641</v>
      </c>
      <c r="P804">
        <v>35.152942657470703</v>
      </c>
      <c r="Q804">
        <v>38.330024719238281</v>
      </c>
      <c r="R804">
        <v>41.012966156005859</v>
      </c>
      <c r="S804">
        <v>43.252555847167969</v>
      </c>
      <c r="T804">
        <v>44.684803009033203</v>
      </c>
      <c r="U804">
        <v>45.502616882324219</v>
      </c>
      <c r="V804">
        <v>46.293838500976562</v>
      </c>
      <c r="W804">
        <v>46.178188323974609</v>
      </c>
      <c r="X804">
        <v>44.937808990478516</v>
      </c>
      <c r="Y804">
        <v>42.950839996337891</v>
      </c>
      <c r="Z804">
        <v>40.427623748779297</v>
      </c>
      <c r="AA804">
        <v>38.910812377929688</v>
      </c>
      <c r="AB804">
        <v>37.560047149658203</v>
      </c>
      <c r="AC804">
        <v>35.624141693115234</v>
      </c>
      <c r="AD804">
        <v>33.238704681396484</v>
      </c>
      <c r="AE804">
        <v>30.600978851318359</v>
      </c>
      <c r="AF804">
        <v>28.462192535400391</v>
      </c>
      <c r="AG804">
        <v>-2.1301250904798508E-2</v>
      </c>
      <c r="AH804">
        <v>4.5186664909124374E-2</v>
      </c>
      <c r="AI804">
        <v>2.7148111257702112E-3</v>
      </c>
      <c r="AJ804">
        <v>2.0257620140910149E-2</v>
      </c>
      <c r="AK804">
        <v>-4.8151392489671707E-2</v>
      </c>
      <c r="AL804">
        <v>-8.4603741765022278E-2</v>
      </c>
      <c r="AM804">
        <v>-0.22038136422634125</v>
      </c>
      <c r="AN804">
        <v>-0.16175341606140137</v>
      </c>
      <c r="AO804">
        <v>-3.8426768034696579E-2</v>
      </c>
      <c r="AP804">
        <v>8.2945592701435089E-2</v>
      </c>
      <c r="AQ804">
        <v>0.3467501699924469</v>
      </c>
      <c r="AR804">
        <v>1.5523561239242554</v>
      </c>
      <c r="AS804">
        <v>1.5447629690170288</v>
      </c>
      <c r="AT804">
        <v>1.4627734422683716</v>
      </c>
      <c r="AU804">
        <v>1.4128059148788452</v>
      </c>
      <c r="AV804">
        <v>1.3580614328384399</v>
      </c>
      <c r="AW804">
        <v>1.3414169549942017</v>
      </c>
      <c r="AX804">
        <v>1.1166561841964722</v>
      </c>
      <c r="AY804">
        <v>0.24569989740848541</v>
      </c>
      <c r="AZ804">
        <v>0.17395709455013275</v>
      </c>
      <c r="BA804">
        <v>0.14769835770130157</v>
      </c>
      <c r="BB804">
        <v>7.5520381331443787E-2</v>
      </c>
      <c r="BC804">
        <v>8.5437946021556854E-2</v>
      </c>
      <c r="BD804">
        <v>0.1080918163061142</v>
      </c>
      <c r="BE804">
        <v>62.664909362792969</v>
      </c>
      <c r="BF804">
        <v>63.117122650146484</v>
      </c>
      <c r="BG804">
        <v>63.082218170166016</v>
      </c>
      <c r="BH804">
        <v>60.924980163574219</v>
      </c>
      <c r="BI804">
        <v>59.211524963378906</v>
      </c>
      <c r="BJ804">
        <v>58.950046539306641</v>
      </c>
      <c r="BK804">
        <v>58.472301483154297</v>
      </c>
      <c r="BL804">
        <v>60.344638824462891</v>
      </c>
      <c r="BM804">
        <v>63.511947631835937</v>
      </c>
      <c r="BN804">
        <v>69.132408142089844</v>
      </c>
      <c r="BO804">
        <v>72.869758605957031</v>
      </c>
      <c r="BP804">
        <v>77.301826477050781</v>
      </c>
      <c r="BQ804">
        <v>79.801124572753906</v>
      </c>
      <c r="BR804">
        <v>79.311904907226563</v>
      </c>
      <c r="BS804">
        <v>77.679962158203125</v>
      </c>
      <c r="BT804">
        <v>77.608283996582031</v>
      </c>
      <c r="BU804">
        <v>76.608512878417969</v>
      </c>
      <c r="BV804">
        <v>76.347976684570313</v>
      </c>
      <c r="BW804">
        <v>73.236412048339844</v>
      </c>
      <c r="BX804">
        <v>70.487350463867188</v>
      </c>
      <c r="BY804">
        <v>67.855644226074219</v>
      </c>
      <c r="BZ804">
        <v>67.046615600585938</v>
      </c>
      <c r="CA804">
        <v>65.39007568359375</v>
      </c>
      <c r="CB804">
        <v>64.368293762207031</v>
      </c>
      <c r="CC804">
        <v>0.26349121332168579</v>
      </c>
      <c r="CD804">
        <v>0.21087779104709625</v>
      </c>
      <c r="CE804">
        <v>0.17665749788284302</v>
      </c>
      <c r="CF804">
        <v>0.23082602024078369</v>
      </c>
      <c r="CG804">
        <v>0.28267771005630493</v>
      </c>
      <c r="CH804">
        <v>0.34319660067558289</v>
      </c>
      <c r="CI804">
        <v>0.30782777070999146</v>
      </c>
      <c r="CJ804">
        <v>0.29755744338035583</v>
      </c>
      <c r="CK804">
        <v>0.16119834780693054</v>
      </c>
      <c r="CL804">
        <v>0.29513978958129883</v>
      </c>
      <c r="CM804">
        <v>0.27836582064628601</v>
      </c>
      <c r="CN804">
        <v>0.27047345042228699</v>
      </c>
      <c r="CO804">
        <v>0.24828797578811646</v>
      </c>
      <c r="CP804">
        <v>0.23824548721313477</v>
      </c>
      <c r="CQ804">
        <v>0.25358721613883972</v>
      </c>
      <c r="CR804">
        <v>0.33649531006813049</v>
      </c>
      <c r="CS804">
        <v>0.27311766147613525</v>
      </c>
      <c r="CT804">
        <v>0.27948522567749023</v>
      </c>
      <c r="CU804">
        <v>0.33109885454177856</v>
      </c>
      <c r="CV804">
        <v>0.3691144585609436</v>
      </c>
      <c r="CW804">
        <v>0.38726899027824402</v>
      </c>
      <c r="CX804">
        <v>0.40385109186172485</v>
      </c>
      <c r="CY804">
        <v>0.36011630296707153</v>
      </c>
      <c r="CZ804">
        <v>0.31660807132720947</v>
      </c>
    </row>
    <row r="805" spans="1:104" x14ac:dyDescent="0.25">
      <c r="A805" t="s">
        <v>927</v>
      </c>
      <c r="B805" t="s">
        <v>169</v>
      </c>
      <c r="C805" t="s">
        <v>27</v>
      </c>
      <c r="D805" t="s">
        <v>183</v>
      </c>
      <c r="E805" t="s">
        <v>183</v>
      </c>
      <c r="F805">
        <v>2022</v>
      </c>
      <c r="G805" t="s">
        <v>180</v>
      </c>
      <c r="H805">
        <v>11</v>
      </c>
      <c r="I805">
        <v>24.622480392456055</v>
      </c>
      <c r="J805">
        <v>23.962997436523438</v>
      </c>
      <c r="K805">
        <v>23.575931549072266</v>
      </c>
      <c r="L805">
        <v>23.623075485229492</v>
      </c>
      <c r="M805">
        <v>24.630237579345703</v>
      </c>
      <c r="N805">
        <v>26.842666625976563</v>
      </c>
      <c r="O805">
        <v>29.768192291259766</v>
      </c>
      <c r="P805">
        <v>32.6077880859375</v>
      </c>
      <c r="Q805">
        <v>35.362968444824219</v>
      </c>
      <c r="R805">
        <v>37.363578796386719</v>
      </c>
      <c r="S805">
        <v>38.971416473388672</v>
      </c>
      <c r="T805">
        <v>39.774002075195312</v>
      </c>
      <c r="U805">
        <v>40.202548980712891</v>
      </c>
      <c r="V805">
        <v>40.645919799804688</v>
      </c>
      <c r="W805">
        <v>40.327308654785156</v>
      </c>
      <c r="X805">
        <v>39.002235412597656</v>
      </c>
      <c r="Y805">
        <v>37.685375213623047</v>
      </c>
      <c r="Z805">
        <v>37.20037841796875</v>
      </c>
      <c r="AA805">
        <v>35.041049957275391</v>
      </c>
      <c r="AB805">
        <v>33.302471160888672</v>
      </c>
      <c r="AC805">
        <v>31.866096496582031</v>
      </c>
      <c r="AD805">
        <v>29.960163116455078</v>
      </c>
      <c r="AE805">
        <v>27.779752731323242</v>
      </c>
      <c r="AF805">
        <v>26.046262741088867</v>
      </c>
      <c r="AG805">
        <v>-3.2147586345672607E-2</v>
      </c>
      <c r="AH805">
        <v>4.1523799300193787E-2</v>
      </c>
      <c r="AI805">
        <v>-1.1446635238826275E-2</v>
      </c>
      <c r="AJ805">
        <v>-1.4810755383223295E-3</v>
      </c>
      <c r="AK805">
        <v>-8.2057230174541473E-2</v>
      </c>
      <c r="AL805">
        <v>-0.15359251201152802</v>
      </c>
      <c r="AM805">
        <v>-0.26428249478340149</v>
      </c>
      <c r="AN805">
        <v>-0.26253899931907654</v>
      </c>
      <c r="AO805">
        <v>-0.12978999316692352</v>
      </c>
      <c r="AP805">
        <v>3.4575380384922028E-2</v>
      </c>
      <c r="AQ805">
        <v>0.2762378454208374</v>
      </c>
      <c r="AR805">
        <v>1.3246275186538696</v>
      </c>
      <c r="AS805">
        <v>1.2963293790817261</v>
      </c>
      <c r="AT805">
        <v>1.2204148769378662</v>
      </c>
      <c r="AU805">
        <v>1.1760576963424683</v>
      </c>
      <c r="AV805">
        <v>1.0746827125549316</v>
      </c>
      <c r="AW805">
        <v>1.0679943561553955</v>
      </c>
      <c r="AX805">
        <v>0.86231380701065063</v>
      </c>
      <c r="AY805">
        <v>7.13963583111763E-2</v>
      </c>
      <c r="AZ805">
        <v>6.8286590278148651E-2</v>
      </c>
      <c r="BA805">
        <v>8.3632878959178925E-2</v>
      </c>
      <c r="BB805">
        <v>1.8106075003743172E-2</v>
      </c>
      <c r="BC805">
        <v>2.7114825323224068E-2</v>
      </c>
      <c r="BD805">
        <v>5.946052074432373E-2</v>
      </c>
      <c r="BE805">
        <v>57.652397155761719</v>
      </c>
      <c r="BF805">
        <v>56.86676025390625</v>
      </c>
      <c r="BG805">
        <v>56.342376708984375</v>
      </c>
      <c r="BH805">
        <v>55.344017028808594</v>
      </c>
      <c r="BI805">
        <v>56.809318542480469</v>
      </c>
      <c r="BJ805">
        <v>56.059787750244141</v>
      </c>
      <c r="BK805">
        <v>56.547828674316406</v>
      </c>
      <c r="BL805">
        <v>56.786106109619141</v>
      </c>
      <c r="BM805">
        <v>61.214832305908203</v>
      </c>
      <c r="BN805">
        <v>65.916297912597656</v>
      </c>
      <c r="BO805">
        <v>70.108390808105469</v>
      </c>
      <c r="BP805">
        <v>71.346199035644531</v>
      </c>
      <c r="BQ805">
        <v>71.860733032226562</v>
      </c>
      <c r="BR805">
        <v>70.429191589355469</v>
      </c>
      <c r="BS805">
        <v>69.462486267089844</v>
      </c>
      <c r="BT805">
        <v>70.224678039550781</v>
      </c>
      <c r="BU805">
        <v>68.522979736328125</v>
      </c>
      <c r="BV805">
        <v>65.784934997558594</v>
      </c>
      <c r="BW805">
        <v>64.262428283691406</v>
      </c>
      <c r="BX805">
        <v>63.773208618164063</v>
      </c>
      <c r="BY805">
        <v>62.773681640625</v>
      </c>
      <c r="BZ805">
        <v>61.525318145751953</v>
      </c>
      <c r="CA805">
        <v>61.274383544921875</v>
      </c>
      <c r="CB805">
        <v>59.547359466552734</v>
      </c>
      <c r="CC805">
        <v>0.26573941111564636</v>
      </c>
      <c r="CD805">
        <v>0.21296402812004089</v>
      </c>
      <c r="CE805">
        <v>0.17921784520149231</v>
      </c>
      <c r="CF805">
        <v>0.23555256426334381</v>
      </c>
      <c r="CG805">
        <v>0.29001215100288391</v>
      </c>
      <c r="CH805">
        <v>0.34993124008178711</v>
      </c>
      <c r="CI805">
        <v>0.31002464890480042</v>
      </c>
      <c r="CJ805">
        <v>0.30252999067306519</v>
      </c>
      <c r="CK805">
        <v>0.16329571604728699</v>
      </c>
      <c r="CL805">
        <v>0.29794210195541382</v>
      </c>
      <c r="CM805">
        <v>0.27984210848808289</v>
      </c>
      <c r="CN805">
        <v>0.2696152925491333</v>
      </c>
      <c r="CO805">
        <v>0.24723179638385773</v>
      </c>
      <c r="CP805">
        <v>0.2365526556968689</v>
      </c>
      <c r="CQ805">
        <v>0.25142472982406616</v>
      </c>
      <c r="CR805">
        <v>0.33286911249160767</v>
      </c>
      <c r="CS805">
        <v>0.27106350660324097</v>
      </c>
      <c r="CT805">
        <v>0.28078615665435791</v>
      </c>
      <c r="CU805">
        <v>0.32590562105178833</v>
      </c>
      <c r="CV805">
        <v>0.36014464497566223</v>
      </c>
      <c r="CW805">
        <v>0.38311734795570374</v>
      </c>
      <c r="CX805">
        <v>0.40303888916969299</v>
      </c>
      <c r="CY805">
        <v>0.3599357008934021</v>
      </c>
      <c r="CZ805">
        <v>0.31783437728881836</v>
      </c>
    </row>
    <row r="806" spans="1:104" x14ac:dyDescent="0.25">
      <c r="A806" t="s">
        <v>928</v>
      </c>
      <c r="B806" t="s">
        <v>169</v>
      </c>
      <c r="C806" t="s">
        <v>27</v>
      </c>
      <c r="D806" t="s">
        <v>183</v>
      </c>
      <c r="E806" t="s">
        <v>183</v>
      </c>
      <c r="F806">
        <v>2022</v>
      </c>
      <c r="G806" t="s">
        <v>181</v>
      </c>
      <c r="H806">
        <v>12</v>
      </c>
      <c r="I806">
        <v>23.610345840454102</v>
      </c>
      <c r="J806">
        <v>23.048686981201172</v>
      </c>
      <c r="K806">
        <v>22.756223678588867</v>
      </c>
      <c r="L806">
        <v>22.806045532226563</v>
      </c>
      <c r="M806">
        <v>23.790512084960937</v>
      </c>
      <c r="N806">
        <v>26.005502700805664</v>
      </c>
      <c r="O806">
        <v>28.979362487792969</v>
      </c>
      <c r="P806">
        <v>31.617658615112305</v>
      </c>
      <c r="Q806">
        <v>33.835105895996094</v>
      </c>
      <c r="R806">
        <v>35.031936645507813</v>
      </c>
      <c r="S806">
        <v>35.769062042236328</v>
      </c>
      <c r="T806">
        <v>35.960124969482422</v>
      </c>
      <c r="U806">
        <v>35.917236328125</v>
      </c>
      <c r="V806">
        <v>35.990676879882812</v>
      </c>
      <c r="W806">
        <v>35.611053466796875</v>
      </c>
      <c r="X806">
        <v>34.587532043457031</v>
      </c>
      <c r="Y806">
        <v>33.910961151123047</v>
      </c>
      <c r="Z806">
        <v>34.2442626953125</v>
      </c>
      <c r="AA806">
        <v>32.852207183837891</v>
      </c>
      <c r="AB806">
        <v>31.392316818237305</v>
      </c>
      <c r="AC806">
        <v>30.115486145019531</v>
      </c>
      <c r="AD806">
        <v>28.502616882324219</v>
      </c>
      <c r="AE806">
        <v>26.533220291137695</v>
      </c>
      <c r="AF806">
        <v>24.920549392700195</v>
      </c>
      <c r="AG806">
        <v>-4.4419188052415848E-2</v>
      </c>
      <c r="AH806">
        <v>3.9310649037361145E-2</v>
      </c>
      <c r="AI806">
        <v>-2.6595376431941986E-2</v>
      </c>
      <c r="AJ806">
        <v>-2.4179931730031967E-2</v>
      </c>
      <c r="AK806">
        <v>-0.11912759393453598</v>
      </c>
      <c r="AL806">
        <v>-0.22981154918670654</v>
      </c>
      <c r="AM806">
        <v>-0.32370561361312866</v>
      </c>
      <c r="AN806">
        <v>-0.37556225061416626</v>
      </c>
      <c r="AO806">
        <v>-0.22623398900032043</v>
      </c>
      <c r="AP806">
        <v>-1.3577276840806007E-2</v>
      </c>
      <c r="AQ806">
        <v>0.20494771003723145</v>
      </c>
      <c r="AR806">
        <v>1.1015570163726807</v>
      </c>
      <c r="AS806">
        <v>1.0455855131149292</v>
      </c>
      <c r="AT806">
        <v>0.97358667850494385</v>
      </c>
      <c r="AU806">
        <v>0.9374505877494812</v>
      </c>
      <c r="AV806">
        <v>0.80568718910217285</v>
      </c>
      <c r="AW806">
        <v>0.81590843200683594</v>
      </c>
      <c r="AX806">
        <v>0.61720234155654907</v>
      </c>
      <c r="AY806">
        <v>-9.7706079483032227E-2</v>
      </c>
      <c r="AZ806">
        <v>-3.1740181148052216E-2</v>
      </c>
      <c r="BA806">
        <v>2.3580389097332954E-2</v>
      </c>
      <c r="BB806">
        <v>-3.9364125579595566E-2</v>
      </c>
      <c r="BC806">
        <v>-3.1029906123876572E-2</v>
      </c>
      <c r="BD806">
        <v>1.2125017121434212E-2</v>
      </c>
      <c r="BE806">
        <v>51.198055267333984</v>
      </c>
      <c r="BF806">
        <v>51.426700592041016</v>
      </c>
      <c r="BG806">
        <v>49.722461700439453</v>
      </c>
      <c r="BH806">
        <v>49.746162414550781</v>
      </c>
      <c r="BI806">
        <v>49.675762176513672</v>
      </c>
      <c r="BJ806">
        <v>48.43890380859375</v>
      </c>
      <c r="BK806">
        <v>47.711196899414063</v>
      </c>
      <c r="BL806">
        <v>47.461196899414063</v>
      </c>
      <c r="BM806">
        <v>54.499767303466797</v>
      </c>
      <c r="BN806">
        <v>58.416458129882813</v>
      </c>
      <c r="BO806">
        <v>61.656841278076172</v>
      </c>
      <c r="BP806">
        <v>63.927722930908203</v>
      </c>
      <c r="BQ806">
        <v>64.524406433105469</v>
      </c>
      <c r="BR806">
        <v>65.431480407714844</v>
      </c>
      <c r="BS806">
        <v>62.977470397949219</v>
      </c>
      <c r="BT806">
        <v>61.535198211669922</v>
      </c>
      <c r="BU806">
        <v>60.092926025390625</v>
      </c>
      <c r="BV806">
        <v>55.961666107177734</v>
      </c>
      <c r="BW806">
        <v>51.363258361816406</v>
      </c>
      <c r="BX806">
        <v>48.435066223144531</v>
      </c>
      <c r="BY806">
        <v>47.400100708007812</v>
      </c>
      <c r="BZ806">
        <v>44.993026733398437</v>
      </c>
      <c r="CA806">
        <v>45.40057373046875</v>
      </c>
      <c r="CB806">
        <v>44.875225067138672</v>
      </c>
      <c r="CC806">
        <v>0.28424489498138428</v>
      </c>
      <c r="CD806">
        <v>0.2285907119512558</v>
      </c>
      <c r="CE806">
        <v>0.19309201836585999</v>
      </c>
      <c r="CF806">
        <v>0.25288331508636475</v>
      </c>
      <c r="CG806">
        <v>0.31077122688293457</v>
      </c>
      <c r="CH806">
        <v>0.37580952048301697</v>
      </c>
      <c r="CI806">
        <v>0.33648359775543213</v>
      </c>
      <c r="CJ806">
        <v>0.32500168681144714</v>
      </c>
      <c r="CK806">
        <v>0.17332518100738525</v>
      </c>
      <c r="CL806">
        <v>0.31073334813117981</v>
      </c>
      <c r="CM806">
        <v>0.28560206294059753</v>
      </c>
      <c r="CN806">
        <v>0.27160611748695374</v>
      </c>
      <c r="CO806">
        <v>0.24620184302330017</v>
      </c>
      <c r="CP806">
        <v>0.23337657749652863</v>
      </c>
      <c r="CQ806">
        <v>0.24770465493202209</v>
      </c>
      <c r="CR806">
        <v>0.33095961809158325</v>
      </c>
      <c r="CS806">
        <v>0.27533993124961853</v>
      </c>
      <c r="CT806">
        <v>0.2922462522983551</v>
      </c>
      <c r="CU806">
        <v>0.34434548020362854</v>
      </c>
      <c r="CV806">
        <v>0.38287344574928284</v>
      </c>
      <c r="CW806">
        <v>0.40708035230636597</v>
      </c>
      <c r="CX806">
        <v>0.43105420470237732</v>
      </c>
      <c r="CY806">
        <v>0.38539266586303711</v>
      </c>
      <c r="CZ806">
        <v>0.33876433968544006</v>
      </c>
    </row>
    <row r="807" spans="1:104" x14ac:dyDescent="0.25">
      <c r="A807" t="s">
        <v>929</v>
      </c>
      <c r="B807" t="s">
        <v>169</v>
      </c>
      <c r="C807" t="s">
        <v>27</v>
      </c>
      <c r="D807" t="s">
        <v>183</v>
      </c>
      <c r="E807" t="s">
        <v>183</v>
      </c>
      <c r="F807">
        <v>2022</v>
      </c>
      <c r="G807" t="s">
        <v>182</v>
      </c>
      <c r="H807">
        <v>8</v>
      </c>
      <c r="I807">
        <v>28.3013916015625</v>
      </c>
      <c r="J807">
        <v>27.325851440429688</v>
      </c>
      <c r="K807">
        <v>26.696678161621094</v>
      </c>
      <c r="L807">
        <v>26.58222770690918</v>
      </c>
      <c r="M807">
        <v>27.622676849365234</v>
      </c>
      <c r="N807">
        <v>30.360507965087891</v>
      </c>
      <c r="O807">
        <v>33.919178009033203</v>
      </c>
      <c r="P807">
        <v>37.548828125</v>
      </c>
      <c r="Q807">
        <v>41.132583618164063</v>
      </c>
      <c r="R807">
        <v>43.931713104248047</v>
      </c>
      <c r="S807">
        <v>46.220943450927734</v>
      </c>
      <c r="T807">
        <v>47.385105133056641</v>
      </c>
      <c r="U807">
        <v>48.010841369628906</v>
      </c>
      <c r="V807">
        <v>48.47869873046875</v>
      </c>
      <c r="W807">
        <v>48.372615814208984</v>
      </c>
      <c r="X807">
        <v>47.412353515625</v>
      </c>
      <c r="Y807">
        <v>45.807220458984375</v>
      </c>
      <c r="Z807">
        <v>43.431495666503906</v>
      </c>
      <c r="AA807">
        <v>40.355941772460938</v>
      </c>
      <c r="AB807">
        <v>38.976848602294922</v>
      </c>
      <c r="AC807">
        <v>37.986587524414063</v>
      </c>
      <c r="AD807">
        <v>35.613544464111328</v>
      </c>
      <c r="AE807">
        <v>32.800308227539062</v>
      </c>
      <c r="AF807">
        <v>30.425680160522461</v>
      </c>
      <c r="AG807">
        <v>-9.1944132000207901E-3</v>
      </c>
      <c r="AH807">
        <v>4.7042332589626312E-2</v>
      </c>
      <c r="AI807">
        <v>1.712457463145256E-2</v>
      </c>
      <c r="AJ807">
        <v>4.1871193796396255E-2</v>
      </c>
      <c r="AK807">
        <v>-1.2600713409483433E-2</v>
      </c>
      <c r="AL807">
        <v>-1.1799352243542671E-2</v>
      </c>
      <c r="AM807">
        <v>-0.16596175730228424</v>
      </c>
      <c r="AN807">
        <v>-5.3300432860851288E-2</v>
      </c>
      <c r="AO807">
        <v>5.6871905922889709E-2</v>
      </c>
      <c r="AP807">
        <v>0.12914575636386871</v>
      </c>
      <c r="AQ807">
        <v>0.40211668610572815</v>
      </c>
      <c r="AR807">
        <v>1.6938568353652954</v>
      </c>
      <c r="AS807">
        <v>1.7020503282546997</v>
      </c>
      <c r="AT807">
        <v>1.6017220020294189</v>
      </c>
      <c r="AU807">
        <v>1.5478034019470215</v>
      </c>
      <c r="AV807">
        <v>1.5518476963043213</v>
      </c>
      <c r="AW807">
        <v>1.5480258464813232</v>
      </c>
      <c r="AX807">
        <v>1.346435546875</v>
      </c>
      <c r="AY807">
        <v>0.40841206908226013</v>
      </c>
      <c r="AZ807">
        <v>0.27139270305633545</v>
      </c>
      <c r="BA807">
        <v>0.20766879618167877</v>
      </c>
      <c r="BB807">
        <v>0.1334151029586792</v>
      </c>
      <c r="BC807">
        <v>0.14363002777099609</v>
      </c>
      <c r="BD807">
        <v>0.15447463095188141</v>
      </c>
      <c r="BE807">
        <v>66.995361328125</v>
      </c>
      <c r="BF807">
        <v>66.43560791015625</v>
      </c>
      <c r="BG807">
        <v>65.888015747070313</v>
      </c>
      <c r="BH807">
        <v>65.327972412109375</v>
      </c>
      <c r="BI807">
        <v>65.319206237792969</v>
      </c>
      <c r="BJ807">
        <v>65.357620239257813</v>
      </c>
      <c r="BK807">
        <v>66.665977478027344</v>
      </c>
      <c r="BL807">
        <v>68.4736328125</v>
      </c>
      <c r="BM807">
        <v>72.26702880859375</v>
      </c>
      <c r="BN807">
        <v>76.78955078125</v>
      </c>
      <c r="BO807">
        <v>81.306289672851562</v>
      </c>
      <c r="BP807">
        <v>83.078453063964844</v>
      </c>
      <c r="BQ807">
        <v>84.741806030273437</v>
      </c>
      <c r="BR807">
        <v>84.825004577636719</v>
      </c>
      <c r="BS807">
        <v>84.08843994140625</v>
      </c>
      <c r="BT807">
        <v>84.448478698730469</v>
      </c>
      <c r="BU807">
        <v>83.555465698242188</v>
      </c>
      <c r="BV807">
        <v>82.736473083496094</v>
      </c>
      <c r="BW807">
        <v>79.654373168945313</v>
      </c>
      <c r="BX807">
        <v>75.394180297851562</v>
      </c>
      <c r="BY807">
        <v>72.318695068359375</v>
      </c>
      <c r="BZ807">
        <v>70.666152954101563</v>
      </c>
      <c r="CA807">
        <v>69.677963256835938</v>
      </c>
      <c r="CB807">
        <v>68.829559326171875</v>
      </c>
      <c r="CC807">
        <v>0.25688102841377258</v>
      </c>
      <c r="CD807">
        <v>0.20562253892421722</v>
      </c>
      <c r="CE807">
        <v>0.1723402738571167</v>
      </c>
      <c r="CF807">
        <v>0.2257293164730072</v>
      </c>
      <c r="CG807">
        <v>0.27672448754310608</v>
      </c>
      <c r="CH807">
        <v>0.34177359938621521</v>
      </c>
      <c r="CI807">
        <v>0.30164659023284912</v>
      </c>
      <c r="CJ807">
        <v>0.29163709282875061</v>
      </c>
      <c r="CK807">
        <v>0.15742060542106628</v>
      </c>
      <c r="CL807">
        <v>0.28769764304161072</v>
      </c>
      <c r="CM807">
        <v>0.27061942219734192</v>
      </c>
      <c r="CN807">
        <v>0.26181641221046448</v>
      </c>
      <c r="CO807">
        <v>0.24031394720077515</v>
      </c>
      <c r="CP807">
        <v>0.22882026433944702</v>
      </c>
      <c r="CQ807">
        <v>0.24378922581672668</v>
      </c>
      <c r="CR807">
        <v>0.32557022571563721</v>
      </c>
      <c r="CS807">
        <v>0.26686492562294006</v>
      </c>
      <c r="CT807">
        <v>0.27423694729804993</v>
      </c>
      <c r="CU807">
        <v>0.31947934627532959</v>
      </c>
      <c r="CV807">
        <v>0.35799679160118103</v>
      </c>
      <c r="CW807">
        <v>0.38148188591003418</v>
      </c>
      <c r="CX807">
        <v>0.40052536129951477</v>
      </c>
      <c r="CY807">
        <v>0.35633870959281921</v>
      </c>
      <c r="CZ807">
        <v>0.31132230162620544</v>
      </c>
    </row>
    <row r="808" spans="1:104" x14ac:dyDescent="0.25">
      <c r="A808" t="s">
        <v>930</v>
      </c>
      <c r="B808" t="s">
        <v>169</v>
      </c>
      <c r="C808" t="s">
        <v>27</v>
      </c>
      <c r="D808" t="s">
        <v>183</v>
      </c>
      <c r="E808" t="s">
        <v>183</v>
      </c>
      <c r="F808">
        <v>2023</v>
      </c>
      <c r="G808" t="s">
        <v>170</v>
      </c>
      <c r="H808">
        <v>1</v>
      </c>
      <c r="I808">
        <v>23.06056022644043</v>
      </c>
      <c r="J808">
        <v>22.492380142211914</v>
      </c>
      <c r="K808">
        <v>22.305486679077148</v>
      </c>
      <c r="L808">
        <v>22.451925277709961</v>
      </c>
      <c r="M808">
        <v>23.602645874023438</v>
      </c>
      <c r="N808">
        <v>26.018571853637695</v>
      </c>
      <c r="O808">
        <v>29.875619888305664</v>
      </c>
      <c r="P808">
        <v>32.558208465576172</v>
      </c>
      <c r="Q808">
        <v>34.198421478271484</v>
      </c>
      <c r="R808">
        <v>34.542510986328125</v>
      </c>
      <c r="S808">
        <v>34.589366912841797</v>
      </c>
      <c r="T808">
        <v>34.187259674072266</v>
      </c>
      <c r="U808">
        <v>33.780471801757813</v>
      </c>
      <c r="V808">
        <v>33.511482238769531</v>
      </c>
      <c r="W808">
        <v>32.948005676269531</v>
      </c>
      <c r="X808">
        <v>32.149192810058594</v>
      </c>
      <c r="Y808">
        <v>31.762081146240234</v>
      </c>
      <c r="Z808">
        <v>32.588813781738281</v>
      </c>
      <c r="AA808">
        <v>31.875717163085937</v>
      </c>
      <c r="AB808">
        <v>30.579540252685547</v>
      </c>
      <c r="AC808">
        <v>29.422224044799805</v>
      </c>
      <c r="AD808">
        <v>27.932737350463867</v>
      </c>
      <c r="AE808">
        <v>26.062690734863281</v>
      </c>
      <c r="AF808">
        <v>24.565465927124023</v>
      </c>
      <c r="AG808">
        <v>-5.3081657737493515E-2</v>
      </c>
      <c r="AH808">
        <v>3.7884645164012909E-2</v>
      </c>
      <c r="AI808">
        <v>-3.7012919783592224E-2</v>
      </c>
      <c r="AJ808">
        <v>-3.9941243827342987E-2</v>
      </c>
      <c r="AK808">
        <v>-0.14751972258090973</v>
      </c>
      <c r="AL808">
        <v>-0.29112374782562256</v>
      </c>
      <c r="AM808">
        <v>-0.38096132874488831</v>
      </c>
      <c r="AN808">
        <v>-0.47717189788818359</v>
      </c>
      <c r="AO808">
        <v>-0.30483710765838623</v>
      </c>
      <c r="AP808">
        <v>-4.6740621328353882E-2</v>
      </c>
      <c r="AQ808">
        <v>0.17056283354759216</v>
      </c>
      <c r="AR808">
        <v>1.0090320110321045</v>
      </c>
      <c r="AS808">
        <v>0.93694013357162476</v>
      </c>
      <c r="AT808">
        <v>0.86322367191314697</v>
      </c>
      <c r="AU808">
        <v>0.82509398460388184</v>
      </c>
      <c r="AV808">
        <v>0.66488879919052124</v>
      </c>
      <c r="AW808">
        <v>0.67501938343048096</v>
      </c>
      <c r="AX808">
        <v>0.46549969911575317</v>
      </c>
      <c r="AY808">
        <v>-0.21380941569805145</v>
      </c>
      <c r="AZ808">
        <v>-9.9912106990814209E-2</v>
      </c>
      <c r="BA808">
        <v>-1.6542859375476837E-2</v>
      </c>
      <c r="BB808">
        <v>-7.9115383327007294E-2</v>
      </c>
      <c r="BC808">
        <v>-7.1441367268562317E-2</v>
      </c>
      <c r="BD808">
        <v>-1.9895995035767555E-2</v>
      </c>
      <c r="BE808">
        <v>47.269397735595703</v>
      </c>
      <c r="BF808">
        <v>47.257652282714844</v>
      </c>
      <c r="BG808">
        <v>46.722423553466797</v>
      </c>
      <c r="BH808">
        <v>46.210678100585937</v>
      </c>
      <c r="BI808">
        <v>45.007656097412109</v>
      </c>
      <c r="BJ808">
        <v>44.960918426513672</v>
      </c>
      <c r="BK808">
        <v>44.664173126220703</v>
      </c>
      <c r="BL808">
        <v>43.711151123046875</v>
      </c>
      <c r="BM808">
        <v>46.856632232666016</v>
      </c>
      <c r="BN808">
        <v>51.762683868408203</v>
      </c>
      <c r="BO808">
        <v>54.477451324462891</v>
      </c>
      <c r="BP808">
        <v>56.488258361816406</v>
      </c>
      <c r="BQ808">
        <v>57.035232543945313</v>
      </c>
      <c r="BR808">
        <v>58.953025817871094</v>
      </c>
      <c r="BS808">
        <v>58.238258361816406</v>
      </c>
      <c r="BT808">
        <v>58.27325439453125</v>
      </c>
      <c r="BU808">
        <v>56.344654083251953</v>
      </c>
      <c r="BV808">
        <v>52.699405670166016</v>
      </c>
      <c r="BW808">
        <v>49.805099487304688</v>
      </c>
      <c r="BX808">
        <v>47.160789489746094</v>
      </c>
      <c r="BY808">
        <v>46.876731872558594</v>
      </c>
      <c r="BZ808">
        <v>47.318016052246094</v>
      </c>
      <c r="CA808">
        <v>46.317073822021484</v>
      </c>
      <c r="CB808">
        <v>45.543586730957031</v>
      </c>
      <c r="CC808">
        <v>0.30243700742721558</v>
      </c>
      <c r="CD808">
        <v>0.24220283329486847</v>
      </c>
      <c r="CE808">
        <v>0.20553475618362427</v>
      </c>
      <c r="CF808">
        <v>0.27058729529380798</v>
      </c>
      <c r="CG808">
        <v>0.33624598383903503</v>
      </c>
      <c r="CH808">
        <v>0.41161331534385681</v>
      </c>
      <c r="CI808">
        <v>0.37477079033851624</v>
      </c>
      <c r="CJ808">
        <v>0.36321508884429932</v>
      </c>
      <c r="CK808">
        <v>0.19123855233192444</v>
      </c>
      <c r="CL808">
        <v>0.33853515982627869</v>
      </c>
      <c r="CM808">
        <v>0.31029635667800903</v>
      </c>
      <c r="CN808">
        <v>0.29175567626953125</v>
      </c>
      <c r="CO808">
        <v>0.26386606693267822</v>
      </c>
      <c r="CP808">
        <v>0.24847912788391113</v>
      </c>
      <c r="CQ808">
        <v>0.2615169882774353</v>
      </c>
      <c r="CR808">
        <v>0.35010963678359985</v>
      </c>
      <c r="CS808">
        <v>0.2907906174659729</v>
      </c>
      <c r="CT808">
        <v>0.30907410383224487</v>
      </c>
      <c r="CU808">
        <v>0.36914998292922974</v>
      </c>
      <c r="CV808">
        <v>0.40980806946754456</v>
      </c>
      <c r="CW808">
        <v>0.43606400489807129</v>
      </c>
      <c r="CX808">
        <v>0.46207389235496521</v>
      </c>
      <c r="CY808">
        <v>0.41494369506835938</v>
      </c>
      <c r="CZ808">
        <v>0.36550188064575195</v>
      </c>
    </row>
    <row r="809" spans="1:104" x14ac:dyDescent="0.25">
      <c r="A809" t="s">
        <v>931</v>
      </c>
      <c r="B809" t="s">
        <v>169</v>
      </c>
      <c r="C809" t="s">
        <v>27</v>
      </c>
      <c r="D809" t="s">
        <v>183</v>
      </c>
      <c r="E809" t="s">
        <v>183</v>
      </c>
      <c r="F809">
        <v>2023</v>
      </c>
      <c r="G809" t="s">
        <v>171</v>
      </c>
      <c r="H809">
        <v>2</v>
      </c>
      <c r="I809">
        <v>23.695173263549805</v>
      </c>
      <c r="J809">
        <v>23.040931701660156</v>
      </c>
      <c r="K809">
        <v>22.762338638305664</v>
      </c>
      <c r="L809">
        <v>22.880632400512695</v>
      </c>
      <c r="M809">
        <v>23.91740608215332</v>
      </c>
      <c r="N809">
        <v>26.284622192382813</v>
      </c>
      <c r="O809">
        <v>29.857793807983398</v>
      </c>
      <c r="P809">
        <v>32.29656982421875</v>
      </c>
      <c r="Q809">
        <v>34.257869720458984</v>
      </c>
      <c r="R809">
        <v>35.194507598876953</v>
      </c>
      <c r="S809">
        <v>35.931877136230469</v>
      </c>
      <c r="T809">
        <v>36.070442199707031</v>
      </c>
      <c r="U809">
        <v>36.134437561035156</v>
      </c>
      <c r="V809">
        <v>36.212173461914063</v>
      </c>
      <c r="W809">
        <v>35.879650115966797</v>
      </c>
      <c r="X809">
        <v>34.869949340820313</v>
      </c>
      <c r="Y809">
        <v>33.814224243164063</v>
      </c>
      <c r="Z809">
        <v>33.824470520019531</v>
      </c>
      <c r="AA809">
        <v>33.505634307861328</v>
      </c>
      <c r="AB809">
        <v>32.015838623046875</v>
      </c>
      <c r="AC809">
        <v>30.7156982421875</v>
      </c>
      <c r="AD809">
        <v>28.954076766967773</v>
      </c>
      <c r="AE809">
        <v>26.827127456665039</v>
      </c>
      <c r="AF809">
        <v>25.185571670532227</v>
      </c>
      <c r="AG809">
        <v>-4.8629570752382278E-2</v>
      </c>
      <c r="AH809">
        <v>3.8968279957771301E-2</v>
      </c>
      <c r="AI809">
        <v>-3.1114252284169197E-2</v>
      </c>
      <c r="AJ809">
        <v>-3.1079951673746109E-2</v>
      </c>
      <c r="AK809">
        <v>-0.13198307156562805</v>
      </c>
      <c r="AL809">
        <v>-0.25805589556694031</v>
      </c>
      <c r="AM809">
        <v>-0.35341188311576843</v>
      </c>
      <c r="AN809">
        <v>-0.41986939311027527</v>
      </c>
      <c r="AO809">
        <v>-0.25984600186347961</v>
      </c>
      <c r="AP809">
        <v>-2.7457373216748238E-2</v>
      </c>
      <c r="AQ809">
        <v>0.19294485449790955</v>
      </c>
      <c r="AR809">
        <v>1.0823794603347778</v>
      </c>
      <c r="AS809">
        <v>1.0266098976135254</v>
      </c>
      <c r="AT809">
        <v>0.95448392629623413</v>
      </c>
      <c r="AU809">
        <v>0.91851484775543213</v>
      </c>
      <c r="AV809">
        <v>0.76757299900054932</v>
      </c>
      <c r="AW809">
        <v>0.76634085178375244</v>
      </c>
      <c r="AX809">
        <v>0.55776852369308472</v>
      </c>
      <c r="AY809">
        <v>-0.15059635043144226</v>
      </c>
      <c r="AZ809">
        <v>-6.2035452574491501E-2</v>
      </c>
      <c r="BA809">
        <v>6.8803424946963787E-3</v>
      </c>
      <c r="BB809">
        <v>-5.7160057127475739E-2</v>
      </c>
      <c r="BC809">
        <v>-4.8633512109518051E-2</v>
      </c>
      <c r="BD809">
        <v>-1.3016377342864871E-3</v>
      </c>
      <c r="BE809">
        <v>49.00811767578125</v>
      </c>
      <c r="BF809">
        <v>50.438770294189453</v>
      </c>
      <c r="BG809">
        <v>50.868244171142578</v>
      </c>
      <c r="BH809">
        <v>50.629058837890625</v>
      </c>
      <c r="BI809">
        <v>49.651626586914063</v>
      </c>
      <c r="BJ809">
        <v>48.901626586914063</v>
      </c>
      <c r="BK809">
        <v>49.164321899414063</v>
      </c>
      <c r="BL809">
        <v>50.129058837890625</v>
      </c>
      <c r="BM809">
        <v>52.319114685058594</v>
      </c>
      <c r="BN809">
        <v>54.5474853515625</v>
      </c>
      <c r="BO809">
        <v>56.512928009033203</v>
      </c>
      <c r="BP809">
        <v>57.761756896972656</v>
      </c>
      <c r="BQ809">
        <v>59.715679168701172</v>
      </c>
      <c r="BR809">
        <v>60.690994262695312</v>
      </c>
      <c r="BS809">
        <v>60.473907470703125</v>
      </c>
      <c r="BT809">
        <v>58.546779632568359</v>
      </c>
      <c r="BU809">
        <v>57.059947967529297</v>
      </c>
      <c r="BV809">
        <v>55.07122802734375</v>
      </c>
      <c r="BW809">
        <v>53.640579223632812</v>
      </c>
      <c r="BX809">
        <v>52.884464263916016</v>
      </c>
      <c r="BY809">
        <v>51.426311492919922</v>
      </c>
      <c r="BZ809">
        <v>50.496597290039062</v>
      </c>
      <c r="CA809">
        <v>49.974266052246094</v>
      </c>
      <c r="CB809">
        <v>50.426311492919922</v>
      </c>
      <c r="CC809">
        <v>0.29498937726020813</v>
      </c>
      <c r="CD809">
        <v>0.23569425940513611</v>
      </c>
      <c r="CE809">
        <v>0.19892573356628418</v>
      </c>
      <c r="CF809">
        <v>0.26233464479446411</v>
      </c>
      <c r="CG809">
        <v>0.32351478934288025</v>
      </c>
      <c r="CH809">
        <v>0.39455097913742065</v>
      </c>
      <c r="CI809">
        <v>0.35812148451805115</v>
      </c>
      <c r="CJ809">
        <v>0.34247699379920959</v>
      </c>
      <c r="CK809">
        <v>0.18133224546909332</v>
      </c>
      <c r="CL809">
        <v>0.32282716035842896</v>
      </c>
      <c r="CM809">
        <v>0.29922828078269958</v>
      </c>
      <c r="CN809">
        <v>0.28427383303642273</v>
      </c>
      <c r="CO809">
        <v>0.25953149795532227</v>
      </c>
      <c r="CP809">
        <v>0.24578118324279785</v>
      </c>
      <c r="CQ809">
        <v>0.26034313440322876</v>
      </c>
      <c r="CR809">
        <v>0.34605005383491516</v>
      </c>
      <c r="CS809">
        <v>0.28330942988395691</v>
      </c>
      <c r="CT809">
        <v>0.30180463194847107</v>
      </c>
      <c r="CU809">
        <v>0.36431214213371277</v>
      </c>
      <c r="CV809">
        <v>0.40434226393699646</v>
      </c>
      <c r="CW809">
        <v>0.42955762147903442</v>
      </c>
      <c r="CX809">
        <v>0.45225146412849426</v>
      </c>
      <c r="CY809">
        <v>0.40285778045654297</v>
      </c>
      <c r="CZ809">
        <v>0.35452452301979065</v>
      </c>
    </row>
    <row r="810" spans="1:104" x14ac:dyDescent="0.25">
      <c r="A810" t="s">
        <v>932</v>
      </c>
      <c r="B810" t="s">
        <v>169</v>
      </c>
      <c r="C810" t="s">
        <v>27</v>
      </c>
      <c r="D810" t="s">
        <v>183</v>
      </c>
      <c r="E810" t="s">
        <v>183</v>
      </c>
      <c r="F810">
        <v>2023</v>
      </c>
      <c r="G810" t="s">
        <v>172</v>
      </c>
      <c r="H810">
        <v>3</v>
      </c>
      <c r="I810">
        <v>24.068218231201172</v>
      </c>
      <c r="J810">
        <v>23.343839645385742</v>
      </c>
      <c r="K810">
        <v>22.974416732788086</v>
      </c>
      <c r="L810">
        <v>22.951065063476563</v>
      </c>
      <c r="M810">
        <v>23.796863555908203</v>
      </c>
      <c r="N810">
        <v>26.08635139465332</v>
      </c>
      <c r="O810">
        <v>29.785612106323242</v>
      </c>
      <c r="P810">
        <v>32.194629669189453</v>
      </c>
      <c r="Q810">
        <v>33.990348815917969</v>
      </c>
      <c r="R810">
        <v>34.894172668457031</v>
      </c>
      <c r="S810">
        <v>35.690540313720703</v>
      </c>
      <c r="T810">
        <v>35.812789916992188</v>
      </c>
      <c r="U810">
        <v>35.872020721435547</v>
      </c>
      <c r="V810">
        <v>36.07867431640625</v>
      </c>
      <c r="W810">
        <v>35.922122955322266</v>
      </c>
      <c r="X810">
        <v>35.239295959472656</v>
      </c>
      <c r="Y810">
        <v>34.328609466552734</v>
      </c>
      <c r="Z810">
        <v>33.534957885742187</v>
      </c>
      <c r="AA810">
        <v>32.9061279296875</v>
      </c>
      <c r="AB810">
        <v>32.720188140869141</v>
      </c>
      <c r="AC810">
        <v>31.523414611816406</v>
      </c>
      <c r="AD810">
        <v>29.767892837524414</v>
      </c>
      <c r="AE810">
        <v>27.512912750244141</v>
      </c>
      <c r="AF810">
        <v>25.739004135131836</v>
      </c>
      <c r="AG810">
        <v>-4.9080751836299896E-2</v>
      </c>
      <c r="AH810">
        <v>3.9265301078557968E-2</v>
      </c>
      <c r="AI810">
        <v>-3.1483545899391174E-2</v>
      </c>
      <c r="AJ810">
        <v>-3.1273622065782547E-2</v>
      </c>
      <c r="AK810">
        <v>-0.13039593398571014</v>
      </c>
      <c r="AL810">
        <v>-0.25542229413986206</v>
      </c>
      <c r="AM810">
        <v>-0.35073238611221313</v>
      </c>
      <c r="AN810">
        <v>-0.41742148995399475</v>
      </c>
      <c r="AO810">
        <v>-0.25779914855957031</v>
      </c>
      <c r="AP810">
        <v>-2.7669783681631088E-2</v>
      </c>
      <c r="AQ810">
        <v>0.19033031165599823</v>
      </c>
      <c r="AR810">
        <v>1.0695418119430542</v>
      </c>
      <c r="AS810">
        <v>1.0136648416519165</v>
      </c>
      <c r="AT810">
        <v>0.94584947824478149</v>
      </c>
      <c r="AU810">
        <v>0.91467177867889404</v>
      </c>
      <c r="AV810">
        <v>0.76947903633117676</v>
      </c>
      <c r="AW810">
        <v>0.77134174108505249</v>
      </c>
      <c r="AX810">
        <v>0.55044829845428467</v>
      </c>
      <c r="AY810">
        <v>-0.15050899982452393</v>
      </c>
      <c r="AZ810">
        <v>-6.4103744924068451E-2</v>
      </c>
      <c r="BA810">
        <v>6.3240095041692257E-3</v>
      </c>
      <c r="BB810">
        <v>-5.9097997844219208E-2</v>
      </c>
      <c r="BC810">
        <v>-5.0084751099348068E-2</v>
      </c>
      <c r="BD810">
        <v>-1.8526712665334344E-3</v>
      </c>
      <c r="BE810">
        <v>46.887050628662109</v>
      </c>
      <c r="BF810">
        <v>48.521759033203125</v>
      </c>
      <c r="BG810">
        <v>48.734348297119141</v>
      </c>
      <c r="BH810">
        <v>49.689407348632813</v>
      </c>
      <c r="BI810">
        <v>48.462230682373047</v>
      </c>
      <c r="BJ810">
        <v>48.235759735107422</v>
      </c>
      <c r="BK810">
        <v>48.437759399414063</v>
      </c>
      <c r="BL810">
        <v>48.926937103271484</v>
      </c>
      <c r="BM810">
        <v>52.319644927978516</v>
      </c>
      <c r="BN810">
        <v>53.833999633789063</v>
      </c>
      <c r="BO810">
        <v>56.534351348876953</v>
      </c>
      <c r="BP810">
        <v>57.570350646972656</v>
      </c>
      <c r="BQ810">
        <v>59.034824371337891</v>
      </c>
      <c r="BR810">
        <v>60.046352386474609</v>
      </c>
      <c r="BS810">
        <v>59.546352386474609</v>
      </c>
      <c r="BT810">
        <v>59.045177459716797</v>
      </c>
      <c r="BU810">
        <v>58.059295654296875</v>
      </c>
      <c r="BV810">
        <v>56.831882476806641</v>
      </c>
      <c r="BW810">
        <v>52.508583068847656</v>
      </c>
      <c r="BX810">
        <v>51.042934417724609</v>
      </c>
      <c r="BY810">
        <v>49.842109680175781</v>
      </c>
      <c r="BZ810">
        <v>48.864696502685547</v>
      </c>
      <c r="CA810">
        <v>48.364933013916016</v>
      </c>
      <c r="CB810">
        <v>48.318111419677734</v>
      </c>
      <c r="CC810">
        <v>0.29715153574943542</v>
      </c>
      <c r="CD810">
        <v>0.2378583699464798</v>
      </c>
      <c r="CE810">
        <v>0.20038971304893494</v>
      </c>
      <c r="CF810">
        <v>0.26206901669502258</v>
      </c>
      <c r="CG810">
        <v>0.31890732049942017</v>
      </c>
      <c r="CH810">
        <v>0.3895798921585083</v>
      </c>
      <c r="CI810">
        <v>0.35508003830909729</v>
      </c>
      <c r="CJ810">
        <v>0.33975425362586975</v>
      </c>
      <c r="CK810">
        <v>0.17930613458156586</v>
      </c>
      <c r="CL810">
        <v>0.31947097182273865</v>
      </c>
      <c r="CM810">
        <v>0.29644566774368286</v>
      </c>
      <c r="CN810">
        <v>0.28111416101455688</v>
      </c>
      <c r="CO810">
        <v>0.25644153356552124</v>
      </c>
      <c r="CP810">
        <v>0.2436855286359787</v>
      </c>
      <c r="CQ810">
        <v>0.2593618631362915</v>
      </c>
      <c r="CR810">
        <v>0.34676310420036316</v>
      </c>
      <c r="CS810">
        <v>0.28500255942344666</v>
      </c>
      <c r="CT810">
        <v>0.29912284016609192</v>
      </c>
      <c r="CU810">
        <v>0.35985267162322998</v>
      </c>
      <c r="CV810">
        <v>0.41071024537086487</v>
      </c>
      <c r="CW810">
        <v>0.43810191750526428</v>
      </c>
      <c r="CX810">
        <v>0.46275240182876587</v>
      </c>
      <c r="CY810">
        <v>0.4097411036491394</v>
      </c>
      <c r="CZ810">
        <v>0.35898381471633911</v>
      </c>
    </row>
    <row r="811" spans="1:104" x14ac:dyDescent="0.25">
      <c r="A811" t="s">
        <v>933</v>
      </c>
      <c r="B811" t="s">
        <v>169</v>
      </c>
      <c r="C811" t="s">
        <v>27</v>
      </c>
      <c r="D811" t="s">
        <v>183</v>
      </c>
      <c r="E811" t="s">
        <v>183</v>
      </c>
      <c r="F811">
        <v>2023</v>
      </c>
      <c r="G811" t="s">
        <v>173</v>
      </c>
      <c r="H811">
        <v>4</v>
      </c>
      <c r="I811">
        <v>25.093103408813477</v>
      </c>
      <c r="J811">
        <v>24.218276977539063</v>
      </c>
      <c r="K811">
        <v>23.72564697265625</v>
      </c>
      <c r="L811">
        <v>23.606161117553711</v>
      </c>
      <c r="M811">
        <v>24.405588150024414</v>
      </c>
      <c r="N811">
        <v>26.640762329101563</v>
      </c>
      <c r="O811">
        <v>29.761438369750977</v>
      </c>
      <c r="P811">
        <v>32.441139221191406</v>
      </c>
      <c r="Q811">
        <v>35.320224761962891</v>
      </c>
      <c r="R811">
        <v>37.491722106933594</v>
      </c>
      <c r="S811">
        <v>39.207630157470703</v>
      </c>
      <c r="T811">
        <v>40.125885009765625</v>
      </c>
      <c r="U811">
        <v>40.644626617431641</v>
      </c>
      <c r="V811">
        <v>41.176597595214844</v>
      </c>
      <c r="W811">
        <v>41.0186767578125</v>
      </c>
      <c r="X811">
        <v>40.021858215332031</v>
      </c>
      <c r="Y811">
        <v>38.479942321777344</v>
      </c>
      <c r="Z811">
        <v>36.539630889892578</v>
      </c>
      <c r="AA811">
        <v>34.373161315917969</v>
      </c>
      <c r="AB811">
        <v>34.282768249511719</v>
      </c>
      <c r="AC811">
        <v>33.42523193359375</v>
      </c>
      <c r="AD811">
        <v>31.451156616210938</v>
      </c>
      <c r="AE811">
        <v>28.943361282348633</v>
      </c>
      <c r="AF811">
        <v>26.903968811035156</v>
      </c>
      <c r="AG811">
        <v>-2.9525147750973701E-2</v>
      </c>
      <c r="AH811">
        <v>4.157000407576561E-2</v>
      </c>
      <c r="AI811">
        <v>-8.2931416109204292E-3</v>
      </c>
      <c r="AJ811">
        <v>3.0682447832077742E-3</v>
      </c>
      <c r="AK811">
        <v>-7.2112098336219788E-2</v>
      </c>
      <c r="AL811">
        <v>-0.13511523604393005</v>
      </c>
      <c r="AM811">
        <v>-0.24929991364479065</v>
      </c>
      <c r="AN811">
        <v>-0.23402181267738342</v>
      </c>
      <c r="AO811">
        <v>-0.10683745145797729</v>
      </c>
      <c r="AP811">
        <v>4.3233487755060196E-2</v>
      </c>
      <c r="AQ811">
        <v>0.28016966581344604</v>
      </c>
      <c r="AR811">
        <v>1.3279200792312622</v>
      </c>
      <c r="AS811">
        <v>1.3049880266189575</v>
      </c>
      <c r="AT811">
        <v>1.2302502393722534</v>
      </c>
      <c r="AU811">
        <v>1.1851907968521118</v>
      </c>
      <c r="AV811">
        <v>1.1011852025985718</v>
      </c>
      <c r="AW811">
        <v>1.0899002552032471</v>
      </c>
      <c r="AX811">
        <v>0.87618476152420044</v>
      </c>
      <c r="AY811">
        <v>0.10261126607656479</v>
      </c>
      <c r="AZ811">
        <v>8.8891886174678802E-2</v>
      </c>
      <c r="BA811">
        <v>9.7324982285499573E-2</v>
      </c>
      <c r="BB811">
        <v>3.0527614057064056E-2</v>
      </c>
      <c r="BC811">
        <v>3.9661020040512085E-2</v>
      </c>
      <c r="BD811">
        <v>6.9817408919334412E-2</v>
      </c>
      <c r="BE811">
        <v>57.973255157470703</v>
      </c>
      <c r="BF811">
        <v>58.390357971191406</v>
      </c>
      <c r="BG811">
        <v>57.677803039550781</v>
      </c>
      <c r="BH811">
        <v>57.617279052734375</v>
      </c>
      <c r="BI811">
        <v>57.381172180175781</v>
      </c>
      <c r="BJ811">
        <v>57.570652008056641</v>
      </c>
      <c r="BK811">
        <v>58.285324096679688</v>
      </c>
      <c r="BL811">
        <v>62.834911346435547</v>
      </c>
      <c r="BM811">
        <v>67.7171630859375</v>
      </c>
      <c r="BN811">
        <v>66.859642028808594</v>
      </c>
      <c r="BO811">
        <v>69.321495056152344</v>
      </c>
      <c r="BP811">
        <v>71.550300598144531</v>
      </c>
      <c r="BQ811">
        <v>72.357521057128906</v>
      </c>
      <c r="BR811">
        <v>71.419456481933594</v>
      </c>
      <c r="BS811">
        <v>71.346458435058594</v>
      </c>
      <c r="BT811">
        <v>70.67840576171875</v>
      </c>
      <c r="BU811">
        <v>69.213966369628906</v>
      </c>
      <c r="BV811">
        <v>68.236572265625</v>
      </c>
      <c r="BW811">
        <v>67.035797119140625</v>
      </c>
      <c r="BX811">
        <v>64.105972290039063</v>
      </c>
      <c r="BY811">
        <v>61.833602905273438</v>
      </c>
      <c r="BZ811">
        <v>61.525432586669922</v>
      </c>
      <c r="CA811">
        <v>60.070652008056641</v>
      </c>
      <c r="CB811">
        <v>58.580772399902344</v>
      </c>
      <c r="CC811">
        <v>0.2617296576499939</v>
      </c>
      <c r="CD811">
        <v>0.20842556655406952</v>
      </c>
      <c r="CE811">
        <v>0.17506201565265656</v>
      </c>
      <c r="CF811">
        <v>0.22826056182384491</v>
      </c>
      <c r="CG811">
        <v>0.27745017409324646</v>
      </c>
      <c r="CH811">
        <v>0.33823719620704651</v>
      </c>
      <c r="CI811">
        <v>0.30195668339729309</v>
      </c>
      <c r="CJ811">
        <v>0.2919413149356842</v>
      </c>
      <c r="CK811">
        <v>0.15718214213848114</v>
      </c>
      <c r="CL811">
        <v>0.28644689917564392</v>
      </c>
      <c r="CM811">
        <v>0.26848998665809631</v>
      </c>
      <c r="CN811">
        <v>0.2590177059173584</v>
      </c>
      <c r="CO811">
        <v>0.23755733668804169</v>
      </c>
      <c r="CP811">
        <v>0.22724533081054688</v>
      </c>
      <c r="CQ811">
        <v>0.24093668162822723</v>
      </c>
      <c r="CR811">
        <v>0.31975802779197693</v>
      </c>
      <c r="CS811">
        <v>0.25966912508010864</v>
      </c>
      <c r="CT811">
        <v>0.26652485132217407</v>
      </c>
      <c r="CU811">
        <v>0.31157770752906799</v>
      </c>
      <c r="CV811">
        <v>0.35679084062576294</v>
      </c>
      <c r="CW811">
        <v>0.38468748331069946</v>
      </c>
      <c r="CX811">
        <v>0.40787920355796814</v>
      </c>
      <c r="CY811">
        <v>0.36225593090057373</v>
      </c>
      <c r="CZ811">
        <v>0.31753110885620117</v>
      </c>
    </row>
    <row r="812" spans="1:104" x14ac:dyDescent="0.25">
      <c r="A812" t="s">
        <v>934</v>
      </c>
      <c r="B812" t="s">
        <v>169</v>
      </c>
      <c r="C812" t="s">
        <v>27</v>
      </c>
      <c r="D812" t="s">
        <v>183</v>
      </c>
      <c r="E812" t="s">
        <v>183</v>
      </c>
      <c r="F812">
        <v>2023</v>
      </c>
      <c r="G812" t="s">
        <v>174</v>
      </c>
      <c r="H812">
        <v>5</v>
      </c>
      <c r="I812">
        <v>24.889060974121094</v>
      </c>
      <c r="J812">
        <v>24.123228073120117</v>
      </c>
      <c r="K812">
        <v>23.649236679077148</v>
      </c>
      <c r="L812">
        <v>23.586729049682617</v>
      </c>
      <c r="M812">
        <v>24.45404052734375</v>
      </c>
      <c r="N812">
        <v>26.663928985595703</v>
      </c>
      <c r="O812">
        <v>29.51225471496582</v>
      </c>
      <c r="P812">
        <v>32.861522674560547</v>
      </c>
      <c r="Q812">
        <v>35.953720092773437</v>
      </c>
      <c r="R812">
        <v>37.871559143066406</v>
      </c>
      <c r="S812">
        <v>39.238258361816406</v>
      </c>
      <c r="T812">
        <v>39.9891357421875</v>
      </c>
      <c r="U812">
        <v>40.337852478027344</v>
      </c>
      <c r="V812">
        <v>40.688179016113281</v>
      </c>
      <c r="W812">
        <v>40.421886444091797</v>
      </c>
      <c r="X812">
        <v>39.314670562744141</v>
      </c>
      <c r="Y812">
        <v>37.752971649169922</v>
      </c>
      <c r="Z812">
        <v>35.808269500732422</v>
      </c>
      <c r="AA812">
        <v>33.736019134521484</v>
      </c>
      <c r="AB812">
        <v>33.375862121582031</v>
      </c>
      <c r="AC812">
        <v>33.129352569580078</v>
      </c>
      <c r="AD812">
        <v>31.109569549560547</v>
      </c>
      <c r="AE812">
        <v>28.701820373535156</v>
      </c>
      <c r="AF812">
        <v>26.690916061401367</v>
      </c>
      <c r="AG812">
        <v>-2.8571328148245811E-2</v>
      </c>
      <c r="AH812">
        <v>4.1450105607509613E-2</v>
      </c>
      <c r="AI812">
        <v>-7.5203860178589821E-3</v>
      </c>
      <c r="AJ812">
        <v>4.1582770645618439E-3</v>
      </c>
      <c r="AK812">
        <v>-7.0750825107097626E-2</v>
      </c>
      <c r="AL812">
        <v>-0.13227617740631104</v>
      </c>
      <c r="AM812">
        <v>-0.24660381674766541</v>
      </c>
      <c r="AN812">
        <v>-0.23266857862472534</v>
      </c>
      <c r="AO812">
        <v>-0.10518749803304672</v>
      </c>
      <c r="AP812">
        <v>4.6725790947675705E-2</v>
      </c>
      <c r="AQ812">
        <v>0.28789779543876648</v>
      </c>
      <c r="AR812">
        <v>1.3472172021865845</v>
      </c>
      <c r="AS812">
        <v>1.3182071447372437</v>
      </c>
      <c r="AT812">
        <v>1.2341943979263306</v>
      </c>
      <c r="AU812">
        <v>1.1864558458328247</v>
      </c>
      <c r="AV812">
        <v>1.1029385328292847</v>
      </c>
      <c r="AW812">
        <v>1.091936469078064</v>
      </c>
      <c r="AX812">
        <v>0.87985396385192871</v>
      </c>
      <c r="AY812">
        <v>0.1110980436205864</v>
      </c>
      <c r="AZ812">
        <v>9.3785449862480164E-2</v>
      </c>
      <c r="BA812">
        <v>0.10062697529792786</v>
      </c>
      <c r="BB812">
        <v>3.3181644976139069E-2</v>
      </c>
      <c r="BC812">
        <v>4.2359054088592529E-2</v>
      </c>
      <c r="BD812">
        <v>7.1602560579776764E-2</v>
      </c>
      <c r="BE812">
        <v>59.130111694335937</v>
      </c>
      <c r="BF812">
        <v>59.584148406982422</v>
      </c>
      <c r="BG812">
        <v>59.810577392578125</v>
      </c>
      <c r="BH812">
        <v>59.822364807128906</v>
      </c>
      <c r="BI812">
        <v>59.820243835449219</v>
      </c>
      <c r="BJ812">
        <v>60.0478515625</v>
      </c>
      <c r="BK812">
        <v>60.784881591796875</v>
      </c>
      <c r="BL812">
        <v>61.023101806640625</v>
      </c>
      <c r="BM812">
        <v>64.167739868164062</v>
      </c>
      <c r="BN812">
        <v>66.156425476074219</v>
      </c>
      <c r="BO812">
        <v>70.264762878417969</v>
      </c>
      <c r="BP812">
        <v>72.453475952148438</v>
      </c>
      <c r="BQ812">
        <v>72.491661071777344</v>
      </c>
      <c r="BR812">
        <v>72.967147827148438</v>
      </c>
      <c r="BS812">
        <v>72.681083679199219</v>
      </c>
      <c r="BT812">
        <v>72.014289855957031</v>
      </c>
      <c r="BU812">
        <v>70.322273254394531</v>
      </c>
      <c r="BV812">
        <v>67.643226623535156</v>
      </c>
      <c r="BW812">
        <v>64.476188659667969</v>
      </c>
      <c r="BX812">
        <v>61.5579833984375</v>
      </c>
      <c r="BY812">
        <v>60.796669006347656</v>
      </c>
      <c r="BZ812">
        <v>60.094757080078125</v>
      </c>
      <c r="CA812">
        <v>60.106540679931641</v>
      </c>
      <c r="CB812">
        <v>60.093814849853516</v>
      </c>
      <c r="CC812">
        <v>0.2578827440738678</v>
      </c>
      <c r="CD812">
        <v>0.20672772824764252</v>
      </c>
      <c r="CE812">
        <v>0.17355626821517944</v>
      </c>
      <c r="CF812">
        <v>0.22768682241439819</v>
      </c>
      <c r="CG812">
        <v>0.27829009294509888</v>
      </c>
      <c r="CH812">
        <v>0.33938315510749817</v>
      </c>
      <c r="CI812">
        <v>0.30113619565963745</v>
      </c>
      <c r="CJ812">
        <v>0.29628661274909973</v>
      </c>
      <c r="CK812">
        <v>0.16146786510944366</v>
      </c>
      <c r="CL812">
        <v>0.29307526350021362</v>
      </c>
      <c r="CM812">
        <v>0.27234500646591187</v>
      </c>
      <c r="CN812">
        <v>0.26199111342430115</v>
      </c>
      <c r="CO812">
        <v>0.2390153557062149</v>
      </c>
      <c r="CP812">
        <v>0.22693555057048798</v>
      </c>
      <c r="CQ812">
        <v>0.24024097621440887</v>
      </c>
      <c r="CR812">
        <v>0.31851375102996826</v>
      </c>
      <c r="CS812">
        <v>0.25881907343864441</v>
      </c>
      <c r="CT812">
        <v>0.26602903008460999</v>
      </c>
      <c r="CU812">
        <v>0.31187334656715393</v>
      </c>
      <c r="CV812">
        <v>0.35571214556694031</v>
      </c>
      <c r="CW812">
        <v>0.38489755988121033</v>
      </c>
      <c r="CX812">
        <v>0.40392935276031494</v>
      </c>
      <c r="CY812">
        <v>0.35954141616821289</v>
      </c>
      <c r="CZ812">
        <v>0.31424441933631897</v>
      </c>
    </row>
    <row r="813" spans="1:104" x14ac:dyDescent="0.25">
      <c r="A813" t="s">
        <v>935</v>
      </c>
      <c r="B813" t="s">
        <v>169</v>
      </c>
      <c r="C813" t="s">
        <v>27</v>
      </c>
      <c r="D813" t="s">
        <v>183</v>
      </c>
      <c r="E813" t="s">
        <v>183</v>
      </c>
      <c r="F813">
        <v>2023</v>
      </c>
      <c r="G813" t="s">
        <v>175</v>
      </c>
      <c r="H813">
        <v>6</v>
      </c>
      <c r="I813">
        <v>26.477825164794922</v>
      </c>
      <c r="J813">
        <v>25.592580795288086</v>
      </c>
      <c r="K813">
        <v>25.039302825927734</v>
      </c>
      <c r="L813">
        <v>24.907358169555664</v>
      </c>
      <c r="M813">
        <v>25.817556381225586</v>
      </c>
      <c r="N813">
        <v>28.017086029052734</v>
      </c>
      <c r="O813">
        <v>30.934700012207031</v>
      </c>
      <c r="P813">
        <v>34.594860076904297</v>
      </c>
      <c r="Q813">
        <v>37.914859771728516</v>
      </c>
      <c r="R813">
        <v>40.560256958007812</v>
      </c>
      <c r="S813">
        <v>42.645732879638672</v>
      </c>
      <c r="T813">
        <v>43.721755981445313</v>
      </c>
      <c r="U813">
        <v>44.083786010742188</v>
      </c>
      <c r="V813">
        <v>44.312812805175781</v>
      </c>
      <c r="W813">
        <v>44.004074096679688</v>
      </c>
      <c r="X813">
        <v>42.952476501464844</v>
      </c>
      <c r="Y813">
        <v>41.505641937255859</v>
      </c>
      <c r="Z813">
        <v>39.418594360351563</v>
      </c>
      <c r="AA813">
        <v>36.9293212890625</v>
      </c>
      <c r="AB813">
        <v>35.563240051269531</v>
      </c>
      <c r="AC813">
        <v>35.183090209960938</v>
      </c>
      <c r="AD813">
        <v>33.165836334228516</v>
      </c>
      <c r="AE813">
        <v>30.644025802612305</v>
      </c>
      <c r="AF813">
        <v>28.426519393920898</v>
      </c>
      <c r="AG813">
        <v>-1.9992075860500336E-2</v>
      </c>
      <c r="AH813">
        <v>4.4508680701255798E-2</v>
      </c>
      <c r="AI813">
        <v>3.8116546347737312E-3</v>
      </c>
      <c r="AJ813">
        <v>2.1598692983388901E-2</v>
      </c>
      <c r="AK813">
        <v>-4.4370293617248535E-2</v>
      </c>
      <c r="AL813">
        <v>-7.7357009053230286E-2</v>
      </c>
      <c r="AM813">
        <v>-0.2087169736623764</v>
      </c>
      <c r="AN813">
        <v>-0.15078163146972656</v>
      </c>
      <c r="AO813">
        <v>-3.0366057530045509E-2</v>
      </c>
      <c r="AP813">
        <v>8.5808716714382172E-2</v>
      </c>
      <c r="AQ813">
        <v>0.34811171889305115</v>
      </c>
      <c r="AR813">
        <v>1.5396668910980225</v>
      </c>
      <c r="AS813">
        <v>1.5233985185623169</v>
      </c>
      <c r="AT813">
        <v>1.4257694482803345</v>
      </c>
      <c r="AU813">
        <v>1.3705700635910034</v>
      </c>
      <c r="AV813">
        <v>1.3250423669815063</v>
      </c>
      <c r="AW813">
        <v>1.3209686279296875</v>
      </c>
      <c r="AX813">
        <v>1.1061893701553345</v>
      </c>
      <c r="AY813">
        <v>0.24926427006721497</v>
      </c>
      <c r="AZ813">
        <v>0.17513491213321686</v>
      </c>
      <c r="BA813">
        <v>0.15074433386325836</v>
      </c>
      <c r="BB813">
        <v>7.9826168715953827E-2</v>
      </c>
      <c r="BC813">
        <v>8.983408659696579E-2</v>
      </c>
      <c r="BD813">
        <v>0.11092982441186905</v>
      </c>
      <c r="BE813">
        <v>61.939678192138672</v>
      </c>
      <c r="BF813">
        <v>61.45147705078125</v>
      </c>
      <c r="BG813">
        <v>61.189914703369141</v>
      </c>
      <c r="BH813">
        <v>61.416324615478516</v>
      </c>
      <c r="BI813">
        <v>60.927173614501953</v>
      </c>
      <c r="BJ813">
        <v>61.390846252441406</v>
      </c>
      <c r="BK813">
        <v>62.797657012939453</v>
      </c>
      <c r="BL813">
        <v>65.91766357421875</v>
      </c>
      <c r="BM813">
        <v>68.619773864746094</v>
      </c>
      <c r="BN813">
        <v>73.764556884765625</v>
      </c>
      <c r="BO813">
        <v>77.455574035644531</v>
      </c>
      <c r="BP813">
        <v>77.491905212402344</v>
      </c>
      <c r="BQ813">
        <v>79.897300720214844</v>
      </c>
      <c r="BR813">
        <v>78.741432189941406</v>
      </c>
      <c r="BS813">
        <v>77.266204833984375</v>
      </c>
      <c r="BT813">
        <v>76.299468994140625</v>
      </c>
      <c r="BU813">
        <v>74.370719909667969</v>
      </c>
      <c r="BV813">
        <v>72.893836975097656</v>
      </c>
      <c r="BW813">
        <v>71.440315246582031</v>
      </c>
      <c r="BX813">
        <v>69.013679504394531</v>
      </c>
      <c r="BY813">
        <v>65.356399536132813</v>
      </c>
      <c r="BZ813">
        <v>64.583274841308594</v>
      </c>
      <c r="CA813">
        <v>63.595314025878906</v>
      </c>
      <c r="CB813">
        <v>62.391548156738281</v>
      </c>
      <c r="CC813">
        <v>0.25836673378944397</v>
      </c>
      <c r="CD813">
        <v>0.20639438927173615</v>
      </c>
      <c r="CE813">
        <v>0.17324165999889374</v>
      </c>
      <c r="CF813">
        <v>0.22603508830070496</v>
      </c>
      <c r="CG813">
        <v>0.27612748742103577</v>
      </c>
      <c r="CH813">
        <v>0.33622413873672485</v>
      </c>
      <c r="CI813">
        <v>0.29663088917732239</v>
      </c>
      <c r="CJ813">
        <v>0.29235389828681946</v>
      </c>
      <c r="CK813">
        <v>0.15866158902645111</v>
      </c>
      <c r="CL813">
        <v>0.29131010174751282</v>
      </c>
      <c r="CM813">
        <v>0.27498853206634521</v>
      </c>
      <c r="CN813">
        <v>0.26634958386421204</v>
      </c>
      <c r="CO813">
        <v>0.24315206706523895</v>
      </c>
      <c r="CP813">
        <v>0.2307097464799881</v>
      </c>
      <c r="CQ813">
        <v>0.24446414411067963</v>
      </c>
      <c r="CR813">
        <v>0.32519757747650146</v>
      </c>
      <c r="CS813">
        <v>0.26614141464233398</v>
      </c>
      <c r="CT813">
        <v>0.27239266037940979</v>
      </c>
      <c r="CU813">
        <v>0.31748771667480469</v>
      </c>
      <c r="CV813">
        <v>0.35425245761871338</v>
      </c>
      <c r="CW813">
        <v>0.38198855519294739</v>
      </c>
      <c r="CX813">
        <v>0.40172231197357178</v>
      </c>
      <c r="CY813">
        <v>0.35852283239364624</v>
      </c>
      <c r="CZ813">
        <v>0.31339395046234131</v>
      </c>
    </row>
    <row r="814" spans="1:104" x14ac:dyDescent="0.25">
      <c r="A814" t="s">
        <v>936</v>
      </c>
      <c r="B814" t="s">
        <v>169</v>
      </c>
      <c r="C814" t="s">
        <v>27</v>
      </c>
      <c r="D814" t="s">
        <v>183</v>
      </c>
      <c r="E814" t="s">
        <v>183</v>
      </c>
      <c r="F814">
        <v>2023</v>
      </c>
      <c r="G814" t="s">
        <v>176</v>
      </c>
      <c r="H814">
        <v>7</v>
      </c>
      <c r="I814">
        <v>27.510089874267578</v>
      </c>
      <c r="J814">
        <v>26.623092651367188</v>
      </c>
      <c r="K814">
        <v>26.013801574707031</v>
      </c>
      <c r="L814">
        <v>25.922279357910156</v>
      </c>
      <c r="M814">
        <v>26.917890548706055</v>
      </c>
      <c r="N814">
        <v>29.428333282470703</v>
      </c>
      <c r="O814">
        <v>32.531440734863281</v>
      </c>
      <c r="P814">
        <v>36.000900268554688</v>
      </c>
      <c r="Q814">
        <v>38.998954772949219</v>
      </c>
      <c r="R814">
        <v>41.420955657958984</v>
      </c>
      <c r="S814">
        <v>43.30084228515625</v>
      </c>
      <c r="T814">
        <v>44.271900177001953</v>
      </c>
      <c r="U814">
        <v>44.817111968994141</v>
      </c>
      <c r="V814">
        <v>45.247455596923828</v>
      </c>
      <c r="W814">
        <v>45.156063079833984</v>
      </c>
      <c r="X814">
        <v>44.500240325927734</v>
      </c>
      <c r="Y814">
        <v>43.219310760498047</v>
      </c>
      <c r="Z814">
        <v>40.978961944580078</v>
      </c>
      <c r="AA814">
        <v>38.180076599121094</v>
      </c>
      <c r="AB814">
        <v>36.636810302734375</v>
      </c>
      <c r="AC814">
        <v>36.285030364990234</v>
      </c>
      <c r="AD814">
        <v>34.291965484619141</v>
      </c>
      <c r="AE814">
        <v>31.708858489990234</v>
      </c>
      <c r="AF814">
        <v>29.453950881958008</v>
      </c>
      <c r="AG814">
        <v>-1.3115999288856983E-2</v>
      </c>
      <c r="AH814">
        <v>4.5949768275022507E-2</v>
      </c>
      <c r="AI814">
        <v>1.2128357775509357E-2</v>
      </c>
      <c r="AJ814">
        <v>3.4246526658535004E-2</v>
      </c>
      <c r="AK814">
        <v>-2.4438884109258652E-2</v>
      </c>
      <c r="AL814">
        <v>-3.6436900496482849E-2</v>
      </c>
      <c r="AM814">
        <v>-0.18136849999427795</v>
      </c>
      <c r="AN814">
        <v>-8.9087791740894318E-2</v>
      </c>
      <c r="AO814">
        <v>2.4174362421035767E-2</v>
      </c>
      <c r="AP814">
        <v>0.11095350980758667</v>
      </c>
      <c r="AQ814">
        <v>0.37250888347625732</v>
      </c>
      <c r="AR814">
        <v>1.5842993259429932</v>
      </c>
      <c r="AS814">
        <v>1.5840009450912476</v>
      </c>
      <c r="AT814">
        <v>1.4886404275894165</v>
      </c>
      <c r="AU814">
        <v>1.4369820356369019</v>
      </c>
      <c r="AV814">
        <v>1.4353142976760864</v>
      </c>
      <c r="AW814">
        <v>1.4405043125152588</v>
      </c>
      <c r="AX814">
        <v>1.2329270839691162</v>
      </c>
      <c r="AY814">
        <v>0.34199902415275574</v>
      </c>
      <c r="AZ814">
        <v>0.22961938381195068</v>
      </c>
      <c r="BA814">
        <v>0.18329134583473206</v>
      </c>
      <c r="BB814">
        <v>0.11195564270019531</v>
      </c>
      <c r="BC814">
        <v>0.12220529466867447</v>
      </c>
      <c r="BD814">
        <v>0.13693973422050476</v>
      </c>
      <c r="BE814">
        <v>66.80926513671875</v>
      </c>
      <c r="BF814">
        <v>66.547698974609375</v>
      </c>
      <c r="BG814">
        <v>65.607673645019531</v>
      </c>
      <c r="BH814">
        <v>66.0467529296875</v>
      </c>
      <c r="BI814">
        <v>65.369476318359375</v>
      </c>
      <c r="BJ814">
        <v>65.332168579101563</v>
      </c>
      <c r="BK814">
        <v>67.477096557617188</v>
      </c>
      <c r="BL814">
        <v>68.4532470703125</v>
      </c>
      <c r="BM814">
        <v>71.620368957519531</v>
      </c>
      <c r="BN814">
        <v>72.869895935058594</v>
      </c>
      <c r="BO814">
        <v>75.071487426757813</v>
      </c>
      <c r="BP814">
        <v>77.026863098144531</v>
      </c>
      <c r="BQ814">
        <v>77.821250915527344</v>
      </c>
      <c r="BR814">
        <v>80.02520751953125</v>
      </c>
      <c r="BS814">
        <v>79.689079284667969</v>
      </c>
      <c r="BT814">
        <v>80.892799377441406</v>
      </c>
      <c r="BU814">
        <v>82.084945678710937</v>
      </c>
      <c r="BV814">
        <v>83.001121520996094</v>
      </c>
      <c r="BW814">
        <v>76.963638305664062</v>
      </c>
      <c r="BX814">
        <v>74.024322509765625</v>
      </c>
      <c r="BY814">
        <v>72.2032470703125</v>
      </c>
      <c r="BZ814">
        <v>71.227096557617188</v>
      </c>
      <c r="CA814">
        <v>70.488899230957031</v>
      </c>
      <c r="CB814">
        <v>69.763694763183594</v>
      </c>
      <c r="CC814">
        <v>0.25502282381057739</v>
      </c>
      <c r="CD814">
        <v>0.20463834702968597</v>
      </c>
      <c r="CE814">
        <v>0.17140994966030121</v>
      </c>
      <c r="CF814">
        <v>0.22465884685516357</v>
      </c>
      <c r="CG814">
        <v>0.27558052539825439</v>
      </c>
      <c r="CH814">
        <v>0.33841252326965332</v>
      </c>
      <c r="CI814">
        <v>0.29776301980018616</v>
      </c>
      <c r="CJ814">
        <v>0.28954878449440002</v>
      </c>
      <c r="CK814">
        <v>0.15507678687572479</v>
      </c>
      <c r="CL814">
        <v>0.28264620900154114</v>
      </c>
      <c r="CM814">
        <v>0.26455426216125488</v>
      </c>
      <c r="CN814">
        <v>0.2548157274723053</v>
      </c>
      <c r="CO814">
        <v>0.23349907994270325</v>
      </c>
      <c r="CP814">
        <v>0.22216634452342987</v>
      </c>
      <c r="CQ814">
        <v>0.23634958267211914</v>
      </c>
      <c r="CR814">
        <v>0.31812578439712524</v>
      </c>
      <c r="CS814">
        <v>0.26233375072479248</v>
      </c>
      <c r="CT814">
        <v>0.26807191967964172</v>
      </c>
      <c r="CU814">
        <v>0.3115190863609314</v>
      </c>
      <c r="CV814">
        <v>0.346966952085495</v>
      </c>
      <c r="CW814">
        <v>0.37404504418373108</v>
      </c>
      <c r="CX814">
        <v>0.39438959956169128</v>
      </c>
      <c r="CY814">
        <v>0.35189300775527954</v>
      </c>
      <c r="CZ814">
        <v>0.30807080864906311</v>
      </c>
    </row>
    <row r="815" spans="1:104" x14ac:dyDescent="0.25">
      <c r="A815" t="s">
        <v>937</v>
      </c>
      <c r="B815" t="s">
        <v>169</v>
      </c>
      <c r="C815" t="s">
        <v>27</v>
      </c>
      <c r="D815" t="s">
        <v>183</v>
      </c>
      <c r="E815" t="s">
        <v>183</v>
      </c>
      <c r="F815">
        <v>2023</v>
      </c>
      <c r="G815" t="s">
        <v>177</v>
      </c>
      <c r="H815">
        <v>8</v>
      </c>
      <c r="I815">
        <v>28.96711540222168</v>
      </c>
      <c r="J815">
        <v>27.947141647338867</v>
      </c>
      <c r="K815">
        <v>27.291421890258789</v>
      </c>
      <c r="L815">
        <v>27.166753768920898</v>
      </c>
      <c r="M815">
        <v>28.248502731323242</v>
      </c>
      <c r="N815">
        <v>31.088169097900391</v>
      </c>
      <c r="O815">
        <v>34.741352081298828</v>
      </c>
      <c r="P815">
        <v>38.614547729492188</v>
      </c>
      <c r="Q815">
        <v>42.595306396484375</v>
      </c>
      <c r="R815">
        <v>45.809543609619141</v>
      </c>
      <c r="S815">
        <v>48.466487884521484</v>
      </c>
      <c r="T815">
        <v>49.819713592529297</v>
      </c>
      <c r="U815">
        <v>50.483139038085937</v>
      </c>
      <c r="V815">
        <v>50.901512145996094</v>
      </c>
      <c r="W815">
        <v>50.706977844238281</v>
      </c>
      <c r="X815">
        <v>49.639537811279297</v>
      </c>
      <c r="Y815">
        <v>47.852699279785156</v>
      </c>
      <c r="Z815">
        <v>45.302310943603516</v>
      </c>
      <c r="AA815">
        <v>41.921157836914063</v>
      </c>
      <c r="AB815">
        <v>40.409309387207031</v>
      </c>
      <c r="AC815">
        <v>39.263423919677734</v>
      </c>
      <c r="AD815">
        <v>36.72747802734375</v>
      </c>
      <c r="AE815">
        <v>33.783485412597656</v>
      </c>
      <c r="AF815">
        <v>31.309288024902344</v>
      </c>
      <c r="AG815">
        <v>-1.7177155241370201E-3</v>
      </c>
      <c r="AH815">
        <v>4.8446878790855408E-2</v>
      </c>
      <c r="AI815">
        <v>2.6172777637839317E-2</v>
      </c>
      <c r="AJ815">
        <v>5.5470570921897888E-2</v>
      </c>
      <c r="AK815">
        <v>9.5700034871697426E-3</v>
      </c>
      <c r="AL815">
        <v>3.4641068428754807E-2</v>
      </c>
      <c r="AM815">
        <v>-0.13263991475105286</v>
      </c>
      <c r="AN815">
        <v>1.443305891007185E-2</v>
      </c>
      <c r="AO815">
        <v>0.11761816591024399</v>
      </c>
      <c r="AP815">
        <v>0.16146275401115417</v>
      </c>
      <c r="AQ815">
        <v>0.45035409927368164</v>
      </c>
      <c r="AR815">
        <v>1.8391505479812622</v>
      </c>
      <c r="AS815">
        <v>1.8601771593093872</v>
      </c>
      <c r="AT815">
        <v>1.7485880851745605</v>
      </c>
      <c r="AU815">
        <v>1.6860185861587524</v>
      </c>
      <c r="AV815">
        <v>1.7192028760910034</v>
      </c>
      <c r="AW815">
        <v>1.710649847984314</v>
      </c>
      <c r="AX815">
        <v>1.5127792358398437</v>
      </c>
      <c r="AY815">
        <v>0.52098554372787476</v>
      </c>
      <c r="AZ815">
        <v>0.33805638551712036</v>
      </c>
      <c r="BA815">
        <v>0.24730440974235535</v>
      </c>
      <c r="BB815">
        <v>0.17038500308990479</v>
      </c>
      <c r="BC815">
        <v>0.1808403879404068</v>
      </c>
      <c r="BD815">
        <v>0.18458367884159088</v>
      </c>
      <c r="BE815">
        <v>69.8572998046875</v>
      </c>
      <c r="BF815">
        <v>69.094535827636719</v>
      </c>
      <c r="BG815">
        <v>68.1181640625</v>
      </c>
      <c r="BH815">
        <v>66.427253723144531</v>
      </c>
      <c r="BI815">
        <v>67.593589782714844</v>
      </c>
      <c r="BJ815">
        <v>67.343589782714844</v>
      </c>
      <c r="BK815">
        <v>67.60540771484375</v>
      </c>
      <c r="BL815">
        <v>69.510871887207031</v>
      </c>
      <c r="BM815">
        <v>75.14459228515625</v>
      </c>
      <c r="BN815">
        <v>81.466163635253906</v>
      </c>
      <c r="BO815">
        <v>86.145973205566406</v>
      </c>
      <c r="BP815">
        <v>88.132972717285156</v>
      </c>
      <c r="BQ815">
        <v>89.823890686035156</v>
      </c>
      <c r="BR815">
        <v>89.050254821777344</v>
      </c>
      <c r="BS815">
        <v>87.406600952148438</v>
      </c>
      <c r="BT815">
        <v>88.359100341796875</v>
      </c>
      <c r="BU815">
        <v>87.657310485839844</v>
      </c>
      <c r="BV815">
        <v>86.203636169433594</v>
      </c>
      <c r="BW815">
        <v>82.549591064453125</v>
      </c>
      <c r="BX815">
        <v>78.869544982910156</v>
      </c>
      <c r="BY815">
        <v>75.691627502441406</v>
      </c>
      <c r="BZ815">
        <v>73.97589111328125</v>
      </c>
      <c r="CA815">
        <v>72.511581420898437</v>
      </c>
      <c r="CB815">
        <v>71.559791564941406</v>
      </c>
      <c r="CC815">
        <v>0.25823682546615601</v>
      </c>
      <c r="CD815">
        <v>0.2065746933221817</v>
      </c>
      <c r="CE815">
        <v>0.17311619222164154</v>
      </c>
      <c r="CF815">
        <v>0.22666008770465851</v>
      </c>
      <c r="CG815">
        <v>0.27832329273223877</v>
      </c>
      <c r="CH815">
        <v>0.3444153368473053</v>
      </c>
      <c r="CI815">
        <v>0.30377000570297241</v>
      </c>
      <c r="CJ815">
        <v>0.29408830404281616</v>
      </c>
      <c r="CK815">
        <v>0.1597006767988205</v>
      </c>
      <c r="CL815">
        <v>0.29428356885910034</v>
      </c>
      <c r="CM815">
        <v>0.27869287133216858</v>
      </c>
      <c r="CN815">
        <v>0.27041053771972656</v>
      </c>
      <c r="CO815">
        <v>0.24839054048061371</v>
      </c>
      <c r="CP815">
        <v>0.23613320291042328</v>
      </c>
      <c r="CQ815">
        <v>0.25110957026481628</v>
      </c>
      <c r="CR815">
        <v>0.33494278788566589</v>
      </c>
      <c r="CS815">
        <v>0.27378198504447937</v>
      </c>
      <c r="CT815">
        <v>0.28087309002876282</v>
      </c>
      <c r="CU815">
        <v>0.32572045922279358</v>
      </c>
      <c r="CV815">
        <v>0.36401340365409851</v>
      </c>
      <c r="CW815">
        <v>0.3866487443447113</v>
      </c>
      <c r="CX815">
        <v>0.4048973023891449</v>
      </c>
      <c r="CY815">
        <v>0.36006569862365723</v>
      </c>
      <c r="CZ815">
        <v>0.31448259949684143</v>
      </c>
    </row>
    <row r="816" spans="1:104" x14ac:dyDescent="0.25">
      <c r="A816" t="s">
        <v>938</v>
      </c>
      <c r="B816" t="s">
        <v>169</v>
      </c>
      <c r="C816" t="s">
        <v>27</v>
      </c>
      <c r="D816" t="s">
        <v>183</v>
      </c>
      <c r="E816" t="s">
        <v>183</v>
      </c>
      <c r="F816">
        <v>2023</v>
      </c>
      <c r="G816" t="s">
        <v>178</v>
      </c>
      <c r="H816">
        <v>9</v>
      </c>
      <c r="I816">
        <v>28.994291305541992</v>
      </c>
      <c r="J816">
        <v>28.031867980957031</v>
      </c>
      <c r="K816">
        <v>27.408426284790039</v>
      </c>
      <c r="L816">
        <v>27.350685119628906</v>
      </c>
      <c r="M816">
        <v>28.550815582275391</v>
      </c>
      <c r="N816">
        <v>31.492780685424805</v>
      </c>
      <c r="O816">
        <v>35.787639617919922</v>
      </c>
      <c r="P816">
        <v>39.511299133300781</v>
      </c>
      <c r="Q816">
        <v>43.957103729248047</v>
      </c>
      <c r="R816">
        <v>47.475605010986328</v>
      </c>
      <c r="S816">
        <v>50.027759552001953</v>
      </c>
      <c r="T816">
        <v>51.399448394775391</v>
      </c>
      <c r="U816">
        <v>52.010841369628906</v>
      </c>
      <c r="V816">
        <v>52.434139251708984</v>
      </c>
      <c r="W816">
        <v>52.129886627197266</v>
      </c>
      <c r="X816">
        <v>50.620071411132813</v>
      </c>
      <c r="Y816">
        <v>48.273509979248047</v>
      </c>
      <c r="Z816">
        <v>45.473171234130859</v>
      </c>
      <c r="AA816">
        <v>42.370162963867188</v>
      </c>
      <c r="AB816">
        <v>41.575534820556641</v>
      </c>
      <c r="AC816">
        <v>39.507617950439453</v>
      </c>
      <c r="AD816">
        <v>36.730941772460938</v>
      </c>
      <c r="AE816">
        <v>33.641521453857422</v>
      </c>
      <c r="AF816">
        <v>31.17803955078125</v>
      </c>
      <c r="AG816">
        <v>-6.4926350023597479E-4</v>
      </c>
      <c r="AH816">
        <v>4.7573834657669067E-2</v>
      </c>
      <c r="AI816">
        <v>2.687484584748745E-2</v>
      </c>
      <c r="AJ816">
        <v>5.633862316608429E-2</v>
      </c>
      <c r="AK816">
        <v>1.2554647400975227E-2</v>
      </c>
      <c r="AL816">
        <v>4.0758524090051651E-2</v>
      </c>
      <c r="AM816">
        <v>-0.12916731834411621</v>
      </c>
      <c r="AN816">
        <v>2.4244749918580055E-2</v>
      </c>
      <c r="AO816">
        <v>0.12920276820659637</v>
      </c>
      <c r="AP816">
        <v>0.17142842710018158</v>
      </c>
      <c r="AQ816">
        <v>0.47033405303955078</v>
      </c>
      <c r="AR816">
        <v>1.9120620489120483</v>
      </c>
      <c r="AS816">
        <v>1.9326936006546021</v>
      </c>
      <c r="AT816">
        <v>1.814055323600769</v>
      </c>
      <c r="AU816">
        <v>1.7445800304412842</v>
      </c>
      <c r="AV816">
        <v>1.7667059898376465</v>
      </c>
      <c r="AW816">
        <v>1.7362312078475952</v>
      </c>
      <c r="AX816">
        <v>1.5329256057739258</v>
      </c>
      <c r="AY816">
        <v>0.53930532932281494</v>
      </c>
      <c r="AZ816">
        <v>0.35285261273384094</v>
      </c>
      <c r="BA816">
        <v>0.25281673669815063</v>
      </c>
      <c r="BB816">
        <v>0.17426057159900665</v>
      </c>
      <c r="BC816">
        <v>0.18311393260955811</v>
      </c>
      <c r="BD816">
        <v>0.18544462323188782</v>
      </c>
      <c r="BE816">
        <v>69.380104064941406</v>
      </c>
      <c r="BF816">
        <v>68.653755187988281</v>
      </c>
      <c r="BG816">
        <v>68.641929626464844</v>
      </c>
      <c r="BH816">
        <v>67.427406311035156</v>
      </c>
      <c r="BI816">
        <v>67.391929626464844</v>
      </c>
      <c r="BJ816">
        <v>67.368270874023438</v>
      </c>
      <c r="BK816">
        <v>68.785484313964844</v>
      </c>
      <c r="BL816">
        <v>70.011825561523438</v>
      </c>
      <c r="BM816">
        <v>73.679039001464844</v>
      </c>
      <c r="BN816">
        <v>79.048934936523438</v>
      </c>
      <c r="BO816">
        <v>86.538734436035156</v>
      </c>
      <c r="BP816">
        <v>89.646804809570313</v>
      </c>
      <c r="BQ816">
        <v>91.40863037109375</v>
      </c>
      <c r="BR816">
        <v>91.467765808105469</v>
      </c>
      <c r="BS816">
        <v>91.979598999023438</v>
      </c>
      <c r="BT816">
        <v>92.229591369628906</v>
      </c>
      <c r="BU816">
        <v>90.097862243652344</v>
      </c>
      <c r="BV816">
        <v>88.836044311523438</v>
      </c>
      <c r="BW816">
        <v>87.657012939453125</v>
      </c>
      <c r="BX816">
        <v>79.667213439941406</v>
      </c>
      <c r="BY816">
        <v>76.023658752441406</v>
      </c>
      <c r="BZ816">
        <v>72.880104064941406</v>
      </c>
      <c r="CA816">
        <v>72.118270874023438</v>
      </c>
      <c r="CB816">
        <v>71.6064453125</v>
      </c>
      <c r="CC816">
        <v>0.25273364782333374</v>
      </c>
      <c r="CD816">
        <v>0.20234766602516174</v>
      </c>
      <c r="CE816">
        <v>0.16977775096893311</v>
      </c>
      <c r="CF816">
        <v>0.22286871075630188</v>
      </c>
      <c r="CG816">
        <v>0.27572989463806152</v>
      </c>
      <c r="CH816">
        <v>0.34140375256538391</v>
      </c>
      <c r="CI816">
        <v>0.30728161334991455</v>
      </c>
      <c r="CJ816">
        <v>0.29761385917663574</v>
      </c>
      <c r="CK816">
        <v>0.16390195488929749</v>
      </c>
      <c r="CL816">
        <v>0.3049740195274353</v>
      </c>
      <c r="CM816">
        <v>0.28808304667472839</v>
      </c>
      <c r="CN816">
        <v>0.27971899509429932</v>
      </c>
      <c r="CO816">
        <v>0.25656384229660034</v>
      </c>
      <c r="CP816">
        <v>0.2434326559305191</v>
      </c>
      <c r="CQ816">
        <v>0.25817573070526123</v>
      </c>
      <c r="CR816">
        <v>0.34110343456268311</v>
      </c>
      <c r="CS816">
        <v>0.27522701025009155</v>
      </c>
      <c r="CT816">
        <v>0.2813393771648407</v>
      </c>
      <c r="CU816">
        <v>0.32826137542724609</v>
      </c>
      <c r="CV816">
        <v>0.37076377868652344</v>
      </c>
      <c r="CW816">
        <v>0.38755643367767334</v>
      </c>
      <c r="CX816">
        <v>0.40274026989936829</v>
      </c>
      <c r="CY816">
        <v>0.35511499643325806</v>
      </c>
      <c r="CZ816">
        <v>0.3095429539680481</v>
      </c>
    </row>
    <row r="817" spans="1:104" x14ac:dyDescent="0.25">
      <c r="A817" t="s">
        <v>939</v>
      </c>
      <c r="B817" t="s">
        <v>169</v>
      </c>
      <c r="C817" t="s">
        <v>27</v>
      </c>
      <c r="D817" t="s">
        <v>183</v>
      </c>
      <c r="E817" t="s">
        <v>183</v>
      </c>
      <c r="F817">
        <v>2023</v>
      </c>
      <c r="G817" t="s">
        <v>179</v>
      </c>
      <c r="H817">
        <v>10</v>
      </c>
      <c r="I817">
        <v>26.803304672241211</v>
      </c>
      <c r="J817">
        <v>25.94940185546875</v>
      </c>
      <c r="K817">
        <v>25.395254135131836</v>
      </c>
      <c r="L817">
        <v>25.289819717407227</v>
      </c>
      <c r="M817">
        <v>26.25377082824707</v>
      </c>
      <c r="N817">
        <v>28.616926193237305</v>
      </c>
      <c r="O817">
        <v>32.5054931640625</v>
      </c>
      <c r="P817">
        <v>35.295074462890625</v>
      </c>
      <c r="Q817">
        <v>38.478931427001953</v>
      </c>
      <c r="R817">
        <v>41.166343688964844</v>
      </c>
      <c r="S817">
        <v>43.410579681396484</v>
      </c>
      <c r="T817">
        <v>44.844127655029297</v>
      </c>
      <c r="U817">
        <v>45.662651062011719</v>
      </c>
      <c r="V817">
        <v>46.455303192138672</v>
      </c>
      <c r="W817">
        <v>46.338211059570313</v>
      </c>
      <c r="X817">
        <v>45.092800140380859</v>
      </c>
      <c r="Y817">
        <v>43.100128173828125</v>
      </c>
      <c r="Z817">
        <v>40.570690155029297</v>
      </c>
      <c r="AA817">
        <v>39.049484252929687</v>
      </c>
      <c r="AB817">
        <v>37.694217681884766</v>
      </c>
      <c r="AC817">
        <v>35.75372314453125</v>
      </c>
      <c r="AD817">
        <v>33.36187744140625</v>
      </c>
      <c r="AE817">
        <v>30.720172882080078</v>
      </c>
      <c r="AF817">
        <v>28.577917098999023</v>
      </c>
      <c r="AG817">
        <v>-2.1529603749513626E-2</v>
      </c>
      <c r="AH817">
        <v>4.5671075582504272E-2</v>
      </c>
      <c r="AI817">
        <v>2.7439144905656576E-3</v>
      </c>
      <c r="AJ817">
        <v>2.0474787801504135E-2</v>
      </c>
      <c r="AK817">
        <v>-4.8667583614587784E-2</v>
      </c>
      <c r="AL817">
        <v>-8.5510700941085815E-2</v>
      </c>
      <c r="AM817">
        <v>-0.22274389863014221</v>
      </c>
      <c r="AN817">
        <v>-0.16348744928836823</v>
      </c>
      <c r="AO817">
        <v>-3.8838706910610199E-2</v>
      </c>
      <c r="AP817">
        <v>8.383478969335556E-2</v>
      </c>
      <c r="AQ817">
        <v>0.35046741366386414</v>
      </c>
      <c r="AR817">
        <v>1.5660549402236938</v>
      </c>
      <c r="AS817">
        <v>1.558306097984314</v>
      </c>
      <c r="AT817">
        <v>1.4753727912902832</v>
      </c>
      <c r="AU817">
        <v>1.4248678684234619</v>
      </c>
      <c r="AV817">
        <v>1.369612455368042</v>
      </c>
      <c r="AW817">
        <v>1.3529330492019653</v>
      </c>
      <c r="AX817">
        <v>1.1259545087814331</v>
      </c>
      <c r="AY817">
        <v>0.24833384156227112</v>
      </c>
      <c r="AZ817">
        <v>0.17582195997238159</v>
      </c>
      <c r="BA817">
        <v>0.14928171038627625</v>
      </c>
      <c r="BB817">
        <v>7.6329968869686127E-2</v>
      </c>
      <c r="BC817">
        <v>8.6353860795497894E-2</v>
      </c>
      <c r="BD817">
        <v>0.10925058275461197</v>
      </c>
      <c r="BE817">
        <v>62.666679382324219</v>
      </c>
      <c r="BF817">
        <v>63.118377685546875</v>
      </c>
      <c r="BG817">
        <v>63.083099365234375</v>
      </c>
      <c r="BH817">
        <v>60.926856994628906</v>
      </c>
      <c r="BI817">
        <v>59.213794708251953</v>
      </c>
      <c r="BJ817">
        <v>58.952190399169922</v>
      </c>
      <c r="BK817">
        <v>58.474685668945313</v>
      </c>
      <c r="BL817">
        <v>60.345649719238281</v>
      </c>
      <c r="BM817">
        <v>63.512077331542969</v>
      </c>
      <c r="BN817">
        <v>69.131149291992188</v>
      </c>
      <c r="BO817">
        <v>72.868362426757812</v>
      </c>
      <c r="BP817">
        <v>77.299705505371094</v>
      </c>
      <c r="BQ817">
        <v>79.798995971679688</v>
      </c>
      <c r="BR817">
        <v>79.309883117675781</v>
      </c>
      <c r="BS817">
        <v>77.679206848144531</v>
      </c>
      <c r="BT817">
        <v>77.606765747070313</v>
      </c>
      <c r="BU817">
        <v>76.607002258300781</v>
      </c>
      <c r="BV817">
        <v>76.346343994140625</v>
      </c>
      <c r="BW817">
        <v>73.23626708984375</v>
      </c>
      <c r="BX817">
        <v>70.487213134765625</v>
      </c>
      <c r="BY817">
        <v>67.856773376464844</v>
      </c>
      <c r="BZ817">
        <v>67.047111511230469</v>
      </c>
      <c r="CA817">
        <v>65.391578674316406</v>
      </c>
      <c r="CB817">
        <v>64.36956787109375</v>
      </c>
      <c r="CC817">
        <v>0.26631590723991394</v>
      </c>
      <c r="CD817">
        <v>0.21313844621181488</v>
      </c>
      <c r="CE817">
        <v>0.17855130136013031</v>
      </c>
      <c r="CF817">
        <v>0.23330052196979523</v>
      </c>
      <c r="CG817">
        <v>0.28570806980133057</v>
      </c>
      <c r="CH817">
        <v>0.34687575697898865</v>
      </c>
      <c r="CI817">
        <v>0.31112775206565857</v>
      </c>
      <c r="CJ817">
        <v>0.3007473349571228</v>
      </c>
      <c r="CK817">
        <v>0.16292642056941986</v>
      </c>
      <c r="CL817">
        <v>0.29830372333526611</v>
      </c>
      <c r="CM817">
        <v>0.28134995698928833</v>
      </c>
      <c r="CN817">
        <v>0.2733423113822937</v>
      </c>
      <c r="CO817">
        <v>0.2509143054485321</v>
      </c>
      <c r="CP817">
        <v>0.24076119065284729</v>
      </c>
      <c r="CQ817">
        <v>0.25626936554908752</v>
      </c>
      <c r="CR817">
        <v>0.34007585048675537</v>
      </c>
      <c r="CS817">
        <v>0.27601450681686401</v>
      </c>
      <c r="CT817">
        <v>0.28245443105697632</v>
      </c>
      <c r="CU817">
        <v>0.33464828133583069</v>
      </c>
      <c r="CV817">
        <v>0.37307143211364746</v>
      </c>
      <c r="CW817">
        <v>0.39142060279846191</v>
      </c>
      <c r="CX817">
        <v>0.40818044543266296</v>
      </c>
      <c r="CY817">
        <v>0.36397683620452881</v>
      </c>
      <c r="CZ817">
        <v>0.32000216841697693</v>
      </c>
    </row>
    <row r="818" spans="1:104" x14ac:dyDescent="0.25">
      <c r="A818" t="s">
        <v>940</v>
      </c>
      <c r="B818" t="s">
        <v>169</v>
      </c>
      <c r="C818" t="s">
        <v>27</v>
      </c>
      <c r="D818" t="s">
        <v>183</v>
      </c>
      <c r="E818" t="s">
        <v>183</v>
      </c>
      <c r="F818">
        <v>2023</v>
      </c>
      <c r="G818" t="s">
        <v>180</v>
      </c>
      <c r="H818">
        <v>11</v>
      </c>
      <c r="I818">
        <v>24.724609375</v>
      </c>
      <c r="J818">
        <v>24.06287956237793</v>
      </c>
      <c r="K818">
        <v>23.674236297607422</v>
      </c>
      <c r="L818">
        <v>23.721471786499023</v>
      </c>
      <c r="M818">
        <v>24.733469009399414</v>
      </c>
      <c r="N818">
        <v>26.953529357910156</v>
      </c>
      <c r="O818">
        <v>29.8892822265625</v>
      </c>
      <c r="P818">
        <v>32.739810943603516</v>
      </c>
      <c r="Q818">
        <v>35.500839233398438</v>
      </c>
      <c r="R818">
        <v>37.505416870117188</v>
      </c>
      <c r="S818">
        <v>39.117198944091797</v>
      </c>
      <c r="T818">
        <v>39.920093536376953</v>
      </c>
      <c r="U818">
        <v>40.349445343017578</v>
      </c>
      <c r="V818">
        <v>40.79388427734375</v>
      </c>
      <c r="W818">
        <v>40.473876953125</v>
      </c>
      <c r="X818">
        <v>39.143901824951172</v>
      </c>
      <c r="Y818">
        <v>37.822067260742187</v>
      </c>
      <c r="Z818">
        <v>37.331695556640625</v>
      </c>
      <c r="AA818">
        <v>35.165672302246094</v>
      </c>
      <c r="AB818">
        <v>33.422195434570312</v>
      </c>
      <c r="AC818">
        <v>31.983478546142578</v>
      </c>
      <c r="AD818">
        <v>30.072746276855469</v>
      </c>
      <c r="AE818">
        <v>27.888711929321289</v>
      </c>
      <c r="AF818">
        <v>26.152421951293945</v>
      </c>
      <c r="AG818">
        <v>-3.2492205500602722E-2</v>
      </c>
      <c r="AH818">
        <v>4.1968926787376404E-2</v>
      </c>
      <c r="AI818">
        <v>-1.1569340713322163E-2</v>
      </c>
      <c r="AJ818">
        <v>-1.4969523763284087E-3</v>
      </c>
      <c r="AK818">
        <v>-8.2936868071556091E-2</v>
      </c>
      <c r="AL818">
        <v>-0.15523898601531982</v>
      </c>
      <c r="AM818">
        <v>-0.26711556315422058</v>
      </c>
      <c r="AN818">
        <v>-0.26535338163375854</v>
      </c>
      <c r="AO818">
        <v>-0.13118132948875427</v>
      </c>
      <c r="AP818">
        <v>3.4946020692586899E-2</v>
      </c>
      <c r="AQ818">
        <v>0.2791990339756012</v>
      </c>
      <c r="AR818">
        <v>1.3362473249435425</v>
      </c>
      <c r="AS818">
        <v>1.3076108694076538</v>
      </c>
      <c r="AT818">
        <v>1.2308487892150879</v>
      </c>
      <c r="AU818">
        <v>1.1860346794128418</v>
      </c>
      <c r="AV818">
        <v>1.0836585760116577</v>
      </c>
      <c r="AW818">
        <v>1.0769827365875244</v>
      </c>
      <c r="AX818">
        <v>0.86909574270248413</v>
      </c>
      <c r="AY818">
        <v>7.21617192029953E-2</v>
      </c>
      <c r="AZ818">
        <v>6.9018609821796417E-2</v>
      </c>
      <c r="BA818">
        <v>8.4529407322406769E-2</v>
      </c>
      <c r="BB818">
        <v>1.8300166353583336E-2</v>
      </c>
      <c r="BC818">
        <v>2.7405491098761559E-2</v>
      </c>
      <c r="BD818">
        <v>6.0097925364971161E-2</v>
      </c>
      <c r="BE818">
        <v>57.654029846191406</v>
      </c>
      <c r="BF818">
        <v>56.868011474609375</v>
      </c>
      <c r="BG818">
        <v>56.343364715576172</v>
      </c>
      <c r="BH818">
        <v>55.345024108886719</v>
      </c>
      <c r="BI818">
        <v>56.809951782226563</v>
      </c>
      <c r="BJ818">
        <v>56.060428619384766</v>
      </c>
      <c r="BK818">
        <v>56.548343658447266</v>
      </c>
      <c r="BL818">
        <v>56.786495208740234</v>
      </c>
      <c r="BM818">
        <v>61.214454650878906</v>
      </c>
      <c r="BN818">
        <v>65.9154052734375</v>
      </c>
      <c r="BO818">
        <v>70.10687255859375</v>
      </c>
      <c r="BP818">
        <v>71.344551086425781</v>
      </c>
      <c r="BQ818">
        <v>71.859237670898438</v>
      </c>
      <c r="BR818">
        <v>70.428436279296875</v>
      </c>
      <c r="BS818">
        <v>69.462081909179688</v>
      </c>
      <c r="BT818">
        <v>70.224403381347656</v>
      </c>
      <c r="BU818">
        <v>68.523223876953125</v>
      </c>
      <c r="BV818">
        <v>65.785308837890625</v>
      </c>
      <c r="BW818">
        <v>64.262557983398438</v>
      </c>
      <c r="BX818">
        <v>63.773456573486328</v>
      </c>
      <c r="BY818">
        <v>62.773937225341797</v>
      </c>
      <c r="BZ818">
        <v>61.525588989257813</v>
      </c>
      <c r="CA818">
        <v>61.274646759033203</v>
      </c>
      <c r="CB818">
        <v>59.547866821289063</v>
      </c>
      <c r="CC818">
        <v>0.26858809590339661</v>
      </c>
      <c r="CD818">
        <v>0.21524696052074432</v>
      </c>
      <c r="CE818">
        <v>0.1811390221118927</v>
      </c>
      <c r="CF818">
        <v>0.23807764053344727</v>
      </c>
      <c r="CG818">
        <v>0.29312101006507874</v>
      </c>
      <c r="CH818">
        <v>0.35368242859840393</v>
      </c>
      <c r="CI818">
        <v>0.31334805488586426</v>
      </c>
      <c r="CJ818">
        <v>0.3057730495929718</v>
      </c>
      <c r="CK818">
        <v>0.16504621505737305</v>
      </c>
      <c r="CL818">
        <v>0.30113598704338074</v>
      </c>
      <c r="CM818">
        <v>0.28284195065498352</v>
      </c>
      <c r="CN818">
        <v>0.27248165011405945</v>
      </c>
      <c r="CO818">
        <v>0.24985510110855103</v>
      </c>
      <c r="CP818">
        <v>0.23905962705612183</v>
      </c>
      <c r="CQ818">
        <v>0.25409296154975891</v>
      </c>
      <c r="CR818">
        <v>0.33641791343688965</v>
      </c>
      <c r="CS818">
        <v>0.27394646406173706</v>
      </c>
      <c r="CT818">
        <v>0.28377425670623779</v>
      </c>
      <c r="CU818">
        <v>0.32939925789833069</v>
      </c>
      <c r="CV818">
        <v>0.36400532722473145</v>
      </c>
      <c r="CW818">
        <v>0.38722431659698486</v>
      </c>
      <c r="CX818">
        <v>0.40735939145088196</v>
      </c>
      <c r="CY818">
        <v>0.36379411816596985</v>
      </c>
      <c r="CZ818">
        <v>0.32124149799346924</v>
      </c>
    </row>
    <row r="819" spans="1:104" x14ac:dyDescent="0.25">
      <c r="A819" t="s">
        <v>941</v>
      </c>
      <c r="B819" t="s">
        <v>169</v>
      </c>
      <c r="C819" t="s">
        <v>27</v>
      </c>
      <c r="D819" t="s">
        <v>183</v>
      </c>
      <c r="E819" t="s">
        <v>183</v>
      </c>
      <c r="F819">
        <v>2023</v>
      </c>
      <c r="G819" t="s">
        <v>181</v>
      </c>
      <c r="H819">
        <v>12</v>
      </c>
      <c r="I819">
        <v>23.706876754760742</v>
      </c>
      <c r="J819">
        <v>23.143434524536133</v>
      </c>
      <c r="K819">
        <v>22.849828720092773</v>
      </c>
      <c r="L819">
        <v>22.899324417114258</v>
      </c>
      <c r="M819">
        <v>23.888147354125977</v>
      </c>
      <c r="N819">
        <v>26.110561370849609</v>
      </c>
      <c r="O819">
        <v>29.095474243164063</v>
      </c>
      <c r="P819">
        <v>31.742782592773438</v>
      </c>
      <c r="Q819">
        <v>33.964225769042969</v>
      </c>
      <c r="R819">
        <v>35.162525177001953</v>
      </c>
      <c r="S819">
        <v>35.900390625</v>
      </c>
      <c r="T819">
        <v>36.090221405029297</v>
      </c>
      <c r="U819">
        <v>36.046592712402344</v>
      </c>
      <c r="V819">
        <v>36.119762420654297</v>
      </c>
      <c r="W819">
        <v>35.738761901855469</v>
      </c>
      <c r="X819">
        <v>34.712196350097656</v>
      </c>
      <c r="Y819">
        <v>34.034111022949219</v>
      </c>
      <c r="Z819">
        <v>34.365535736083984</v>
      </c>
      <c r="AA819">
        <v>32.96881103515625</v>
      </c>
      <c r="AB819">
        <v>31.505054473876953</v>
      </c>
      <c r="AC819">
        <v>30.22587776184082</v>
      </c>
      <c r="AD819">
        <v>28.609188079833984</v>
      </c>
      <c r="AE819">
        <v>26.636415481567383</v>
      </c>
      <c r="AF819">
        <v>25.020496368408203</v>
      </c>
      <c r="AG819">
        <v>-4.4895336031913757E-2</v>
      </c>
      <c r="AH819">
        <v>3.9732035249471664E-2</v>
      </c>
      <c r="AI819">
        <v>-2.688046358525753E-2</v>
      </c>
      <c r="AJ819">
        <v>-2.4439126253128052E-2</v>
      </c>
      <c r="AK819">
        <v>-0.12040457129478455</v>
      </c>
      <c r="AL819">
        <v>-0.23227497935295105</v>
      </c>
      <c r="AM819">
        <v>-0.32717552781105042</v>
      </c>
      <c r="AN819">
        <v>-0.37958803772926331</v>
      </c>
      <c r="AO819">
        <v>-0.22865907847881317</v>
      </c>
      <c r="AP819">
        <v>-1.3722816482186317E-2</v>
      </c>
      <c r="AQ819">
        <v>0.20714461803436279</v>
      </c>
      <c r="AR819">
        <v>1.1110143661499023</v>
      </c>
      <c r="AS819">
        <v>1.0544402599334717</v>
      </c>
      <c r="AT819">
        <v>0.98165988922119141</v>
      </c>
      <c r="AU819">
        <v>0.94516122341156006</v>
      </c>
      <c r="AV819">
        <v>0.81205838918685913</v>
      </c>
      <c r="AW819">
        <v>0.82244205474853516</v>
      </c>
      <c r="AX819">
        <v>0.62155574560165405</v>
      </c>
      <c r="AY819">
        <v>-9.87534299492836E-2</v>
      </c>
      <c r="AZ819">
        <v>-3.2080419361591339E-2</v>
      </c>
      <c r="BA819">
        <v>2.3833157494664192E-2</v>
      </c>
      <c r="BB819">
        <v>-3.978608176112175E-2</v>
      </c>
      <c r="BC819">
        <v>-3.1362526118755341E-2</v>
      </c>
      <c r="BD819">
        <v>1.2254990637302399E-2</v>
      </c>
      <c r="BE819">
        <v>51.200180053710938</v>
      </c>
      <c r="BF819">
        <v>51.428596496582031</v>
      </c>
      <c r="BG819">
        <v>49.724845886230469</v>
      </c>
      <c r="BH819">
        <v>49.748798370361328</v>
      </c>
      <c r="BI819">
        <v>49.677646636962891</v>
      </c>
      <c r="BJ819">
        <v>48.440929412841797</v>
      </c>
      <c r="BK819">
        <v>47.713459014892578</v>
      </c>
      <c r="BL819">
        <v>47.463459014892578</v>
      </c>
      <c r="BM819">
        <v>54.499763488769531</v>
      </c>
      <c r="BN819">
        <v>58.415561676025391</v>
      </c>
      <c r="BO819">
        <v>61.655841827392578</v>
      </c>
      <c r="BP819">
        <v>63.926948547363281</v>
      </c>
      <c r="BQ819">
        <v>64.524665832519531</v>
      </c>
      <c r="BR819">
        <v>65.430740356445312</v>
      </c>
      <c r="BS819">
        <v>62.977230072021484</v>
      </c>
      <c r="BT819">
        <v>61.535575866699219</v>
      </c>
      <c r="BU819">
        <v>60.093925476074219</v>
      </c>
      <c r="BV819">
        <v>55.963935852050781</v>
      </c>
      <c r="BW819">
        <v>51.367153167724609</v>
      </c>
      <c r="BX819">
        <v>48.439727783203125</v>
      </c>
      <c r="BY819">
        <v>47.404388427734375</v>
      </c>
      <c r="BZ819">
        <v>44.998310089111328</v>
      </c>
      <c r="CA819">
        <v>45.404865264892578</v>
      </c>
      <c r="CB819">
        <v>44.879245758056641</v>
      </c>
      <c r="CC819">
        <v>0.28729185461997986</v>
      </c>
      <c r="CD819">
        <v>0.2310410737991333</v>
      </c>
      <c r="CE819">
        <v>0.19516183435916901</v>
      </c>
      <c r="CF819">
        <v>0.25559404492378235</v>
      </c>
      <c r="CG819">
        <v>0.31410253047943115</v>
      </c>
      <c r="CH819">
        <v>0.37983796000480652</v>
      </c>
      <c r="CI819">
        <v>0.34009051322937012</v>
      </c>
      <c r="CJ819">
        <v>0.32848548889160156</v>
      </c>
      <c r="CK819">
        <v>0.17518311738967896</v>
      </c>
      <c r="CL819">
        <v>0.31406423449516296</v>
      </c>
      <c r="CM819">
        <v>0.28866356611251831</v>
      </c>
      <c r="CN819">
        <v>0.27449870109558105</v>
      </c>
      <c r="CO819">
        <v>0.24881990253925323</v>
      </c>
      <c r="CP819">
        <v>0.23585574328899384</v>
      </c>
      <c r="CQ819">
        <v>0.25033891201019287</v>
      </c>
      <c r="CR819">
        <v>0.33449232578277588</v>
      </c>
      <c r="CS819">
        <v>0.27827385067939758</v>
      </c>
      <c r="CT819">
        <v>0.29536187648773193</v>
      </c>
      <c r="CU819">
        <v>0.34803667664527893</v>
      </c>
      <c r="CV819">
        <v>0.38697761297225952</v>
      </c>
      <c r="CW819">
        <v>0.41144400835037231</v>
      </c>
      <c r="CX819">
        <v>0.43567481637001038</v>
      </c>
      <c r="CY819">
        <v>0.38952383399009705</v>
      </c>
      <c r="CZ819">
        <v>0.34239569306373596</v>
      </c>
    </row>
    <row r="820" spans="1:104" x14ac:dyDescent="0.25">
      <c r="A820" t="s">
        <v>942</v>
      </c>
      <c r="B820" t="s">
        <v>169</v>
      </c>
      <c r="C820" t="s">
        <v>27</v>
      </c>
      <c r="D820" t="s">
        <v>183</v>
      </c>
      <c r="E820" t="s">
        <v>183</v>
      </c>
      <c r="F820">
        <v>2023</v>
      </c>
      <c r="G820" t="s">
        <v>182</v>
      </c>
      <c r="H820">
        <v>8</v>
      </c>
      <c r="I820">
        <v>28.415889739990234</v>
      </c>
      <c r="J820">
        <v>27.437870025634766</v>
      </c>
      <c r="K820">
        <v>26.806554794311523</v>
      </c>
      <c r="L820">
        <v>26.691892623901367</v>
      </c>
      <c r="M820">
        <v>27.737216949462891</v>
      </c>
      <c r="N820">
        <v>30.486825942993164</v>
      </c>
      <c r="O820">
        <v>34.056285858154297</v>
      </c>
      <c r="P820">
        <v>37.696262359619141</v>
      </c>
      <c r="Q820">
        <v>41.286148071289063</v>
      </c>
      <c r="R820">
        <v>44.089550018310547</v>
      </c>
      <c r="S820">
        <v>46.383087158203125</v>
      </c>
      <c r="T820">
        <v>47.547706604003906</v>
      </c>
      <c r="U820">
        <v>48.174304962158203</v>
      </c>
      <c r="V820">
        <v>48.642292022705078</v>
      </c>
      <c r="W820">
        <v>48.534980773925781</v>
      </c>
      <c r="X820">
        <v>47.570724487304688</v>
      </c>
      <c r="Y820">
        <v>45.961170196533203</v>
      </c>
      <c r="Z820">
        <v>43.579570770263672</v>
      </c>
      <c r="AA820">
        <v>40.497974395751953</v>
      </c>
      <c r="AB820">
        <v>39.115139007568359</v>
      </c>
      <c r="AC820">
        <v>38.121837615966797</v>
      </c>
      <c r="AD820">
        <v>35.743053436279297</v>
      </c>
      <c r="AE820">
        <v>32.925296783447266</v>
      </c>
      <c r="AF820">
        <v>30.546188354492188</v>
      </c>
      <c r="AG820">
        <v>-9.2929881066083908E-3</v>
      </c>
      <c r="AH820">
        <v>4.754667729139328E-2</v>
      </c>
      <c r="AI820">
        <v>1.7308169975876808E-2</v>
      </c>
      <c r="AJ820">
        <v>4.2320098727941513E-2</v>
      </c>
      <c r="AK820">
        <v>-1.2735807336866856E-2</v>
      </c>
      <c r="AL820">
        <v>-1.1925853788852692E-2</v>
      </c>
      <c r="AM820">
        <v>-0.16774104535579681</v>
      </c>
      <c r="AN820">
        <v>-5.3871870040893555E-2</v>
      </c>
      <c r="AO820">
        <v>5.7481635361909866E-2</v>
      </c>
      <c r="AP820">
        <v>0.13053034245967865</v>
      </c>
      <c r="AQ820">
        <v>0.40642783045768738</v>
      </c>
      <c r="AR820">
        <v>1.7088372707366943</v>
      </c>
      <c r="AS820">
        <v>1.7170648574829102</v>
      </c>
      <c r="AT820">
        <v>1.6156158447265625</v>
      </c>
      <c r="AU820">
        <v>1.561118483543396</v>
      </c>
      <c r="AV820">
        <v>1.565264105796814</v>
      </c>
      <c r="AW820">
        <v>1.5615190267562866</v>
      </c>
      <c r="AX820">
        <v>1.3579477071762085</v>
      </c>
      <c r="AY820">
        <v>0.4127906858921051</v>
      </c>
      <c r="AZ820">
        <v>0.27430230379104614</v>
      </c>
      <c r="BA820">
        <v>0.20989522337913513</v>
      </c>
      <c r="BB820">
        <v>0.13484545052051544</v>
      </c>
      <c r="BC820">
        <v>0.14516989886760712</v>
      </c>
      <c r="BD820">
        <v>0.15613076090812683</v>
      </c>
      <c r="BE820">
        <v>66.996650695800781</v>
      </c>
      <c r="BF820">
        <v>66.436927795410156</v>
      </c>
      <c r="BG820">
        <v>65.889495849609375</v>
      </c>
      <c r="BH820">
        <v>65.329475402832031</v>
      </c>
      <c r="BI820">
        <v>65.32061767578125</v>
      </c>
      <c r="BJ820">
        <v>65.358772277832031</v>
      </c>
      <c r="BK820">
        <v>66.666419982910156</v>
      </c>
      <c r="BL820">
        <v>68.473350524902344</v>
      </c>
      <c r="BM820">
        <v>72.265869140625</v>
      </c>
      <c r="BN820">
        <v>76.787300109863281</v>
      </c>
      <c r="BO820">
        <v>81.302871704101563</v>
      </c>
      <c r="BP820">
        <v>83.074607849121094</v>
      </c>
      <c r="BQ820">
        <v>84.737693786621094</v>
      </c>
      <c r="BR820">
        <v>84.821121215820313</v>
      </c>
      <c r="BS820">
        <v>84.085372924804687</v>
      </c>
      <c r="BT820">
        <v>84.445243835449219</v>
      </c>
      <c r="BU820">
        <v>83.552711486816406</v>
      </c>
      <c r="BV820">
        <v>82.733650207519531</v>
      </c>
      <c r="BW820">
        <v>79.652679443359375</v>
      </c>
      <c r="BX820">
        <v>75.393722534179688</v>
      </c>
      <c r="BY820">
        <v>72.318763732910156</v>
      </c>
      <c r="BZ820">
        <v>70.666595458984375</v>
      </c>
      <c r="CA820">
        <v>69.67852783203125</v>
      </c>
      <c r="CB820">
        <v>68.830413818359375</v>
      </c>
      <c r="CC820">
        <v>0.25963506102561951</v>
      </c>
      <c r="CD820">
        <v>0.20782703161239624</v>
      </c>
      <c r="CE820">
        <v>0.17418795824050903</v>
      </c>
      <c r="CF820">
        <v>0.22814938426017761</v>
      </c>
      <c r="CG820">
        <v>0.27969127893447876</v>
      </c>
      <c r="CH820">
        <v>0.34543782472610474</v>
      </c>
      <c r="CI820">
        <v>0.30488055944442749</v>
      </c>
      <c r="CJ820">
        <v>0.29476377367973328</v>
      </c>
      <c r="CK820">
        <v>0.15910832583904266</v>
      </c>
      <c r="CL820">
        <v>0.29078209400177002</v>
      </c>
      <c r="CM820">
        <v>0.27352073788642883</v>
      </c>
      <c r="CN820">
        <v>0.26458525657653809</v>
      </c>
      <c r="CO820">
        <v>0.24284730851650238</v>
      </c>
      <c r="CP820">
        <v>0.23122718930244446</v>
      </c>
      <c r="CQ820">
        <v>0.24635922908782959</v>
      </c>
      <c r="CR820">
        <v>0.32902851700782776</v>
      </c>
      <c r="CS820">
        <v>0.26968827843666077</v>
      </c>
      <c r="CT820">
        <v>0.27714371681213379</v>
      </c>
      <c r="CU820">
        <v>0.32290452718734741</v>
      </c>
      <c r="CV820">
        <v>0.36183488368988037</v>
      </c>
      <c r="CW820">
        <v>0.38557180762290955</v>
      </c>
      <c r="CX820">
        <v>0.40481942892074585</v>
      </c>
      <c r="CY820">
        <v>0.36015906929969788</v>
      </c>
      <c r="CZ820">
        <v>0.31466004252433777</v>
      </c>
    </row>
    <row r="821" spans="1:104" x14ac:dyDescent="0.25">
      <c r="A821" t="s">
        <v>943</v>
      </c>
      <c r="B821" t="s">
        <v>169</v>
      </c>
      <c r="C821" t="s">
        <v>27</v>
      </c>
      <c r="D821" t="s">
        <v>183</v>
      </c>
      <c r="E821" t="s">
        <v>183</v>
      </c>
      <c r="F821">
        <v>2024</v>
      </c>
      <c r="G821" t="s">
        <v>170</v>
      </c>
      <c r="H821">
        <v>1</v>
      </c>
      <c r="I821">
        <v>23.15416145324707</v>
      </c>
      <c r="J821">
        <v>22.583799362182617</v>
      </c>
      <c r="K821">
        <v>22.396224975585938</v>
      </c>
      <c r="L821">
        <v>22.542839050292969</v>
      </c>
      <c r="M821">
        <v>23.698940277099609</v>
      </c>
      <c r="N821">
        <v>26.123552322387695</v>
      </c>
      <c r="O821">
        <v>29.993246078491211</v>
      </c>
      <c r="P821">
        <v>32.685527801513672</v>
      </c>
      <c r="Q821">
        <v>34.328304290771484</v>
      </c>
      <c r="R821">
        <v>34.672599792480469</v>
      </c>
      <c r="S821">
        <v>34.720367431640625</v>
      </c>
      <c r="T821">
        <v>34.315902709960938</v>
      </c>
      <c r="U821">
        <v>33.908409118652344</v>
      </c>
      <c r="V821">
        <v>33.638454437255859</v>
      </c>
      <c r="W821">
        <v>33.072471618652344</v>
      </c>
      <c r="X821">
        <v>32.270759582519531</v>
      </c>
      <c r="Y821">
        <v>31.88172721862793</v>
      </c>
      <c r="Z821">
        <v>32.706363677978516</v>
      </c>
      <c r="AA821">
        <v>31.990026473999023</v>
      </c>
      <c r="AB821">
        <v>30.689729690551758</v>
      </c>
      <c r="AC821">
        <v>29.530145645141602</v>
      </c>
      <c r="AD821">
        <v>28.03693962097168</v>
      </c>
      <c r="AE821">
        <v>26.164087295532227</v>
      </c>
      <c r="AF821">
        <v>24.663845062255859</v>
      </c>
      <c r="AG821">
        <v>-5.3650636225938797E-2</v>
      </c>
      <c r="AH821">
        <v>3.8290727883577347E-2</v>
      </c>
      <c r="AI821">
        <v>-3.7409655749797821E-2</v>
      </c>
      <c r="AJ821">
        <v>-4.0369365364313126E-2</v>
      </c>
      <c r="AK821">
        <v>-0.14910097420215607</v>
      </c>
      <c r="AL821">
        <v>-0.29424425959587097</v>
      </c>
      <c r="AM821">
        <v>-0.38504484295845032</v>
      </c>
      <c r="AN821">
        <v>-0.48228666186332703</v>
      </c>
      <c r="AO821">
        <v>-0.30810466408729553</v>
      </c>
      <c r="AP821">
        <v>-4.7241628170013428E-2</v>
      </c>
      <c r="AQ821">
        <v>0.17239107191562653</v>
      </c>
      <c r="AR821">
        <v>1.0176588296890259</v>
      </c>
      <c r="AS821">
        <v>0.94482767581939697</v>
      </c>
      <c r="AT821">
        <v>0.8703387975692749</v>
      </c>
      <c r="AU821">
        <v>0.83183300495147705</v>
      </c>
      <c r="AV821">
        <v>0.66996258497238159</v>
      </c>
      <c r="AW821">
        <v>0.6802222728729248</v>
      </c>
      <c r="AX821">
        <v>0.46835595369338989</v>
      </c>
      <c r="AY821">
        <v>-0.21610121428966522</v>
      </c>
      <c r="AZ821">
        <v>-0.10098305344581604</v>
      </c>
      <c r="BA821">
        <v>-1.6720183193683624E-2</v>
      </c>
      <c r="BB821">
        <v>-7.9963415861129761E-2</v>
      </c>
      <c r="BC821">
        <v>-7.2207137942314148E-2</v>
      </c>
      <c r="BD821">
        <v>-2.0109258592128754E-2</v>
      </c>
      <c r="BE821">
        <v>47.272285461425781</v>
      </c>
      <c r="BF821">
        <v>47.260414123535156</v>
      </c>
      <c r="BG821">
        <v>46.724807739257813</v>
      </c>
      <c r="BH821">
        <v>46.212936401367188</v>
      </c>
      <c r="BI821">
        <v>45.010417938232422</v>
      </c>
      <c r="BJ821">
        <v>44.963176727294922</v>
      </c>
      <c r="BK821">
        <v>44.665931701660156</v>
      </c>
      <c r="BL821">
        <v>43.713413238525391</v>
      </c>
      <c r="BM821">
        <v>46.857772827148438</v>
      </c>
      <c r="BN821">
        <v>51.7628173828125</v>
      </c>
      <c r="BO821">
        <v>54.477210998535156</v>
      </c>
      <c r="BP821">
        <v>56.488132476806641</v>
      </c>
      <c r="BQ821">
        <v>57.035610198974609</v>
      </c>
      <c r="BR821">
        <v>58.952522277832031</v>
      </c>
      <c r="BS821">
        <v>58.238132476806641</v>
      </c>
      <c r="BT821">
        <v>58.273502349853516</v>
      </c>
      <c r="BU821">
        <v>56.345668792724609</v>
      </c>
      <c r="BV821">
        <v>52.701541900634766</v>
      </c>
      <c r="BW821">
        <v>49.808368682861328</v>
      </c>
      <c r="BX821">
        <v>47.165191650390625</v>
      </c>
      <c r="BY821">
        <v>46.880771636962891</v>
      </c>
      <c r="BZ821">
        <v>47.321422576904297</v>
      </c>
      <c r="CA821">
        <v>46.320472717285156</v>
      </c>
      <c r="CB821">
        <v>45.546733856201172</v>
      </c>
      <c r="CC821">
        <v>0.30567881464958191</v>
      </c>
      <c r="CD821">
        <v>0.24479898810386658</v>
      </c>
      <c r="CE821">
        <v>0.20773786306381226</v>
      </c>
      <c r="CF821">
        <v>0.27348768711090088</v>
      </c>
      <c r="CG821">
        <v>0.33985018730163574</v>
      </c>
      <c r="CH821">
        <v>0.41602537035942078</v>
      </c>
      <c r="CI821">
        <v>0.37878793478012085</v>
      </c>
      <c r="CJ821">
        <v>0.36710834503173828</v>
      </c>
      <c r="CK821">
        <v>0.1932884156703949</v>
      </c>
      <c r="CL821">
        <v>0.34216389060020447</v>
      </c>
      <c r="CM821">
        <v>0.31362241506576538</v>
      </c>
      <c r="CN821">
        <v>0.29486885666847229</v>
      </c>
      <c r="CO821">
        <v>0.26667910814285278</v>
      </c>
      <c r="CP821">
        <v>0.25112655758857727</v>
      </c>
      <c r="CQ821">
        <v>0.2643052339553833</v>
      </c>
      <c r="CR821">
        <v>0.35385158658027649</v>
      </c>
      <c r="CS821">
        <v>0.29389441013336182</v>
      </c>
      <c r="CT821">
        <v>0.31237351894378662</v>
      </c>
      <c r="CU821">
        <v>0.37310686707496643</v>
      </c>
      <c r="CV821">
        <v>0.41420075297355652</v>
      </c>
      <c r="CW821">
        <v>0.44073814153671265</v>
      </c>
      <c r="CX821">
        <v>0.46702682971954346</v>
      </c>
      <c r="CY821">
        <v>0.4193914532661438</v>
      </c>
      <c r="CZ821">
        <v>0.36941966414451599</v>
      </c>
    </row>
    <row r="822" spans="1:104" x14ac:dyDescent="0.25">
      <c r="A822" t="s">
        <v>944</v>
      </c>
      <c r="B822" t="s">
        <v>169</v>
      </c>
      <c r="C822" t="s">
        <v>27</v>
      </c>
      <c r="D822" t="s">
        <v>183</v>
      </c>
      <c r="E822" t="s">
        <v>183</v>
      </c>
      <c r="F822">
        <v>2024</v>
      </c>
      <c r="G822" t="s">
        <v>171</v>
      </c>
      <c r="H822">
        <v>2</v>
      </c>
      <c r="I822">
        <v>23.791496276855469</v>
      </c>
      <c r="J822">
        <v>23.134809494018555</v>
      </c>
      <c r="K822">
        <v>22.854976654052734</v>
      </c>
      <c r="L822">
        <v>22.973670959472656</v>
      </c>
      <c r="M822">
        <v>24.015159606933594</v>
      </c>
      <c r="N822">
        <v>26.390779495239258</v>
      </c>
      <c r="O822">
        <v>29.976581573486328</v>
      </c>
      <c r="P822">
        <v>32.423267364501953</v>
      </c>
      <c r="Q822">
        <v>34.387714385986328</v>
      </c>
      <c r="R822">
        <v>35.324939727783203</v>
      </c>
      <c r="S822">
        <v>36.064434051513672</v>
      </c>
      <c r="T822">
        <v>36.201686859130859</v>
      </c>
      <c r="U822">
        <v>36.266029357910156</v>
      </c>
      <c r="V822">
        <v>36.343341827392578</v>
      </c>
      <c r="W822">
        <v>36.009029388427734</v>
      </c>
      <c r="X822">
        <v>34.995372772216797</v>
      </c>
      <c r="Y822">
        <v>33.935997009277344</v>
      </c>
      <c r="Z822">
        <v>33.945236206054687</v>
      </c>
      <c r="AA822">
        <v>33.624320983886719</v>
      </c>
      <c r="AB822">
        <v>32.130332946777344</v>
      </c>
      <c r="AC822">
        <v>30.827693939208984</v>
      </c>
      <c r="AD822">
        <v>29.061538696289063</v>
      </c>
      <c r="AE822">
        <v>26.930831909179688</v>
      </c>
      <c r="AF822">
        <v>25.286172866821289</v>
      </c>
      <c r="AG822">
        <v>-4.9150809645652771E-2</v>
      </c>
      <c r="AH822">
        <v>3.9385959506034851E-2</v>
      </c>
      <c r="AI822">
        <v>-3.1447749584913254E-2</v>
      </c>
      <c r="AJ822">
        <v>-3.1413082033395767E-2</v>
      </c>
      <c r="AK822">
        <v>-0.13339772820472717</v>
      </c>
      <c r="AL822">
        <v>-0.26082184910774231</v>
      </c>
      <c r="AM822">
        <v>-0.35719990730285645</v>
      </c>
      <c r="AN822">
        <v>-0.42436978220939636</v>
      </c>
      <c r="AO822">
        <v>-0.26263117790222168</v>
      </c>
      <c r="AP822">
        <v>-2.7751674875617027E-2</v>
      </c>
      <c r="AQ822">
        <v>0.19501292705535889</v>
      </c>
      <c r="AR822">
        <v>1.091630220413208</v>
      </c>
      <c r="AS822">
        <v>1.0352597236633301</v>
      </c>
      <c r="AT822">
        <v>0.96234911680221558</v>
      </c>
      <c r="AU822">
        <v>0.92601090669631958</v>
      </c>
      <c r="AV822">
        <v>0.77351438999176025</v>
      </c>
      <c r="AW822">
        <v>0.77233946323394775</v>
      </c>
      <c r="AX822">
        <v>0.56152141094207764</v>
      </c>
      <c r="AY822">
        <v>-0.15221050381660461</v>
      </c>
      <c r="AZ822">
        <v>-6.2700375914573669E-2</v>
      </c>
      <c r="BA822">
        <v>6.9540892727673054E-3</v>
      </c>
      <c r="BB822">
        <v>-5.777272954583168E-2</v>
      </c>
      <c r="BC822">
        <v>-4.9154791980981827E-2</v>
      </c>
      <c r="BD822">
        <v>-1.3155894121155143E-3</v>
      </c>
      <c r="BE822">
        <v>49.010883331298828</v>
      </c>
      <c r="BF822">
        <v>50.440792083740234</v>
      </c>
      <c r="BG822">
        <v>50.869510650634766</v>
      </c>
      <c r="BH822">
        <v>50.630443572998047</v>
      </c>
      <c r="BI822">
        <v>49.653251647949219</v>
      </c>
      <c r="BJ822">
        <v>48.903251647949219</v>
      </c>
      <c r="BK822">
        <v>49.166080474853516</v>
      </c>
      <c r="BL822">
        <v>50.130443572998047</v>
      </c>
      <c r="BM822">
        <v>52.319854736328125</v>
      </c>
      <c r="BN822">
        <v>54.547996520996094</v>
      </c>
      <c r="BO822">
        <v>56.513069152832031</v>
      </c>
      <c r="BP822">
        <v>57.761878967285156</v>
      </c>
      <c r="BQ822">
        <v>59.715312957763672</v>
      </c>
      <c r="BR822">
        <v>60.690361022949219</v>
      </c>
      <c r="BS822">
        <v>60.473628997802734</v>
      </c>
      <c r="BT822">
        <v>58.547279357910156</v>
      </c>
      <c r="BU822">
        <v>57.060588836669922</v>
      </c>
      <c r="BV822">
        <v>55.071990966796875</v>
      </c>
      <c r="BW822">
        <v>53.642086029052734</v>
      </c>
      <c r="BX822">
        <v>52.885906219482422</v>
      </c>
      <c r="BY822">
        <v>51.428199768066406</v>
      </c>
      <c r="BZ822">
        <v>50.499240875244141</v>
      </c>
      <c r="CA822">
        <v>49.976669311523438</v>
      </c>
      <c r="CB822">
        <v>50.428199768066406</v>
      </c>
      <c r="CC822">
        <v>0.29815122485160828</v>
      </c>
      <c r="CD822">
        <v>0.23822052776813507</v>
      </c>
      <c r="CE822">
        <v>0.20105791091918945</v>
      </c>
      <c r="CF822">
        <v>0.26514649391174316</v>
      </c>
      <c r="CG822">
        <v>0.32698234915733337</v>
      </c>
      <c r="CH822">
        <v>0.39877995848655701</v>
      </c>
      <c r="CI822">
        <v>0.36195999383926392</v>
      </c>
      <c r="CJ822">
        <v>0.34614783525466919</v>
      </c>
      <c r="CK822">
        <v>0.18327584862709045</v>
      </c>
      <c r="CL822">
        <v>0.32628738880157471</v>
      </c>
      <c r="CM822">
        <v>0.30243554711341858</v>
      </c>
      <c r="CN822">
        <v>0.28730297088623047</v>
      </c>
      <c r="CO822">
        <v>0.2622934877872467</v>
      </c>
      <c r="CP822">
        <v>0.24839447438716888</v>
      </c>
      <c r="CQ822">
        <v>0.26311373710632324</v>
      </c>
      <c r="CR822">
        <v>0.34974467754364014</v>
      </c>
      <c r="CS822">
        <v>0.28632894158363342</v>
      </c>
      <c r="CT822">
        <v>0.30502337217330933</v>
      </c>
      <c r="CU822">
        <v>0.36821702122688293</v>
      </c>
      <c r="CV822">
        <v>0.40867620706558228</v>
      </c>
      <c r="CW822">
        <v>0.43416181206703186</v>
      </c>
      <c r="CX822">
        <v>0.45709890127182007</v>
      </c>
      <c r="CY822">
        <v>0.40717580914497375</v>
      </c>
      <c r="CZ822">
        <v>0.35832449793815613</v>
      </c>
    </row>
    <row r="823" spans="1:104" x14ac:dyDescent="0.25">
      <c r="A823" t="s">
        <v>945</v>
      </c>
      <c r="B823" t="s">
        <v>169</v>
      </c>
      <c r="C823" t="s">
        <v>27</v>
      </c>
      <c r="D823" t="s">
        <v>183</v>
      </c>
      <c r="E823" t="s">
        <v>183</v>
      </c>
      <c r="F823">
        <v>2024</v>
      </c>
      <c r="G823" t="s">
        <v>172</v>
      </c>
      <c r="H823">
        <v>3</v>
      </c>
      <c r="I823">
        <v>24.164867401123047</v>
      </c>
      <c r="J823">
        <v>23.43830680847168</v>
      </c>
      <c r="K823">
        <v>23.067510604858398</v>
      </c>
      <c r="L823">
        <v>23.043739318847656</v>
      </c>
      <c r="M823">
        <v>23.892831802368164</v>
      </c>
      <c r="N823">
        <v>26.190837860107422</v>
      </c>
      <c r="O823">
        <v>29.902990341186523</v>
      </c>
      <c r="P823">
        <v>32.319927215576172</v>
      </c>
      <c r="Q823">
        <v>34.118377685546875</v>
      </c>
      <c r="R823">
        <v>35.022922515869141</v>
      </c>
      <c r="S823">
        <v>35.821514129638672</v>
      </c>
      <c r="T823">
        <v>35.942180633544922</v>
      </c>
      <c r="U823">
        <v>36.001621246337891</v>
      </c>
      <c r="V823">
        <v>36.208290100097656</v>
      </c>
      <c r="W823">
        <v>36.050582885742188</v>
      </c>
      <c r="X823">
        <v>35.364437103271484</v>
      </c>
      <c r="Y823">
        <v>34.450557708740234</v>
      </c>
      <c r="Z823">
        <v>33.654388427734375</v>
      </c>
      <c r="AA823">
        <v>33.023296356201172</v>
      </c>
      <c r="AB823">
        <v>32.836063385009766</v>
      </c>
      <c r="AC823">
        <v>31.637222290039063</v>
      </c>
      <c r="AD823">
        <v>29.877494812011719</v>
      </c>
      <c r="AE823">
        <v>27.61796760559082</v>
      </c>
      <c r="AF823">
        <v>25.840448379516602</v>
      </c>
      <c r="AG823">
        <v>-4.9606800079345703E-2</v>
      </c>
      <c r="AH823">
        <v>3.9686147123575211E-2</v>
      </c>
      <c r="AI823">
        <v>-3.1820986419916153E-2</v>
      </c>
      <c r="AJ823">
        <v>-3.1608816236257553E-2</v>
      </c>
      <c r="AK823">
        <v>-0.13179352879524231</v>
      </c>
      <c r="AL823">
        <v>-0.25815990567207336</v>
      </c>
      <c r="AM823">
        <v>-0.35449156165122986</v>
      </c>
      <c r="AN823">
        <v>-0.42189541459083557</v>
      </c>
      <c r="AO823">
        <v>-0.26056227087974548</v>
      </c>
      <c r="AP823">
        <v>-2.7966350317001343E-2</v>
      </c>
      <c r="AQ823">
        <v>0.19237028062343597</v>
      </c>
      <c r="AR823">
        <v>1.0786629915237427</v>
      </c>
      <c r="AS823">
        <v>1.0221831798553467</v>
      </c>
      <c r="AT823">
        <v>0.9536207914352417</v>
      </c>
      <c r="AU823">
        <v>0.92211371660232544</v>
      </c>
      <c r="AV823">
        <v>0.77540159225463867</v>
      </c>
      <c r="AW823">
        <v>0.77734470367431641</v>
      </c>
      <c r="AX823">
        <v>0.55413883924484253</v>
      </c>
      <c r="AY823">
        <v>-0.15212215483188629</v>
      </c>
      <c r="AZ823">
        <v>-6.4790815114974976E-2</v>
      </c>
      <c r="BA823">
        <v>6.3917902298271656E-3</v>
      </c>
      <c r="BB823">
        <v>-5.9731408953666687E-2</v>
      </c>
      <c r="BC823">
        <v>-5.0621561706066132E-2</v>
      </c>
      <c r="BD823">
        <v>-1.8725282279774547E-3</v>
      </c>
      <c r="BE823">
        <v>46.891197204589844</v>
      </c>
      <c r="BF823">
        <v>48.524669647216797</v>
      </c>
      <c r="BG823">
        <v>48.736858367919922</v>
      </c>
      <c r="BH823">
        <v>49.691436767578125</v>
      </c>
      <c r="BI823">
        <v>48.464504241943359</v>
      </c>
      <c r="BJ823">
        <v>48.238285064697266</v>
      </c>
      <c r="BK823">
        <v>48.439773559570313</v>
      </c>
      <c r="BL823">
        <v>48.9288330078125</v>
      </c>
      <c r="BM823">
        <v>52.320392608642578</v>
      </c>
      <c r="BN823">
        <v>53.83489990234375</v>
      </c>
      <c r="BO823">
        <v>56.534721374511719</v>
      </c>
      <c r="BP823">
        <v>57.57110595703125</v>
      </c>
      <c r="BQ823">
        <v>59.035198211669922</v>
      </c>
      <c r="BR823">
        <v>60.046848297119141</v>
      </c>
      <c r="BS823">
        <v>59.546848297119141</v>
      </c>
      <c r="BT823">
        <v>59.045661926269531</v>
      </c>
      <c r="BU823">
        <v>58.059928894042969</v>
      </c>
      <c r="BV823">
        <v>56.832759857177734</v>
      </c>
      <c r="BW823">
        <v>52.511356353759766</v>
      </c>
      <c r="BX823">
        <v>51.046073913574219</v>
      </c>
      <c r="BY823">
        <v>49.845775604248047</v>
      </c>
      <c r="BZ823">
        <v>48.868606567382813</v>
      </c>
      <c r="CA823">
        <v>48.368843078613281</v>
      </c>
      <c r="CB823">
        <v>48.321521759033203</v>
      </c>
      <c r="CC823">
        <v>0.30033642053604126</v>
      </c>
      <c r="CD823">
        <v>0.24040773510932922</v>
      </c>
      <c r="CE823">
        <v>0.20253749191761017</v>
      </c>
      <c r="CF823">
        <v>0.26487788558006287</v>
      </c>
      <c r="CG823">
        <v>0.32232537865638733</v>
      </c>
      <c r="CH823">
        <v>0.39375543594360352</v>
      </c>
      <c r="CI823">
        <v>0.35888579487800598</v>
      </c>
      <c r="CJ823">
        <v>0.34339573979377747</v>
      </c>
      <c r="CK823">
        <v>0.18122793734073639</v>
      </c>
      <c r="CL823">
        <v>0.32289507985115051</v>
      </c>
      <c r="CM823">
        <v>0.29962301254272461</v>
      </c>
      <c r="CN823">
        <v>0.28410953283309937</v>
      </c>
      <c r="CO823">
        <v>0.25917047262191772</v>
      </c>
      <c r="CP823">
        <v>0.24627628922462463</v>
      </c>
      <c r="CQ823">
        <v>0.2621217668056488</v>
      </c>
      <c r="CR823">
        <v>0.35046485066413879</v>
      </c>
      <c r="CS823">
        <v>0.28803950548171997</v>
      </c>
      <c r="CT823">
        <v>0.30231261253356934</v>
      </c>
      <c r="CU823">
        <v>0.36370959877967834</v>
      </c>
      <c r="CV823">
        <v>0.41511225700378418</v>
      </c>
      <c r="CW823">
        <v>0.44279751181602478</v>
      </c>
      <c r="CX823">
        <v>0.46771219372749329</v>
      </c>
      <c r="CY823">
        <v>0.41413271427154541</v>
      </c>
      <c r="CZ823">
        <v>0.36283144354820251</v>
      </c>
    </row>
    <row r="824" spans="1:104" x14ac:dyDescent="0.25">
      <c r="A824" t="s">
        <v>946</v>
      </c>
      <c r="B824" t="s">
        <v>169</v>
      </c>
      <c r="C824" t="s">
        <v>27</v>
      </c>
      <c r="D824" t="s">
        <v>183</v>
      </c>
      <c r="E824" t="s">
        <v>183</v>
      </c>
      <c r="F824">
        <v>2024</v>
      </c>
      <c r="G824" t="s">
        <v>173</v>
      </c>
      <c r="H824">
        <v>4</v>
      </c>
      <c r="I824">
        <v>25.195537567138672</v>
      </c>
      <c r="J824">
        <v>24.317873001098633</v>
      </c>
      <c r="K824">
        <v>23.823532104492188</v>
      </c>
      <c r="L824">
        <v>23.703338623046875</v>
      </c>
      <c r="M824">
        <v>24.506143569946289</v>
      </c>
      <c r="N824">
        <v>26.750076293945313</v>
      </c>
      <c r="O824">
        <v>29.881755828857422</v>
      </c>
      <c r="P824">
        <v>32.570980072021484</v>
      </c>
      <c r="Q824">
        <v>35.455249786376953</v>
      </c>
      <c r="R824">
        <v>37.630245208740234</v>
      </c>
      <c r="S824">
        <v>39.349533081054688</v>
      </c>
      <c r="T824">
        <v>40.268096923828125</v>
      </c>
      <c r="U824">
        <v>40.78753662109375</v>
      </c>
      <c r="V824">
        <v>41.320404052734375</v>
      </c>
      <c r="W824">
        <v>41.160526275634766</v>
      </c>
      <c r="X824">
        <v>40.159114837646484</v>
      </c>
      <c r="Y824">
        <v>38.612045288085937</v>
      </c>
      <c r="Z824">
        <v>36.666404724121094</v>
      </c>
      <c r="AA824">
        <v>34.494678497314453</v>
      </c>
      <c r="AB824">
        <v>34.403350830078125</v>
      </c>
      <c r="AC824">
        <v>33.544910430908203</v>
      </c>
      <c r="AD824">
        <v>31.567068099975586</v>
      </c>
      <c r="AE824">
        <v>29.055000305175781</v>
      </c>
      <c r="AF824">
        <v>27.011985778808594</v>
      </c>
      <c r="AG824">
        <v>-2.984158881008625E-2</v>
      </c>
      <c r="AH824">
        <v>4.2015533894300461E-2</v>
      </c>
      <c r="AI824">
        <v>-8.3820242434740067E-3</v>
      </c>
      <c r="AJ824">
        <v>3.1011290848255157E-3</v>
      </c>
      <c r="AK824">
        <v>-7.288496196269989E-2</v>
      </c>
      <c r="AL824">
        <v>-0.13656334578990936</v>
      </c>
      <c r="AM824">
        <v>-0.25197184085845947</v>
      </c>
      <c r="AN824">
        <v>-0.23652996122837067</v>
      </c>
      <c r="AO824">
        <v>-0.10798249393701553</v>
      </c>
      <c r="AP824">
        <v>4.3696850538253784E-2</v>
      </c>
      <c r="AQ824">
        <v>0.28317239880561829</v>
      </c>
      <c r="AR824">
        <v>1.3395025730133057</v>
      </c>
      <c r="AS824">
        <v>1.3162801265716553</v>
      </c>
      <c r="AT824">
        <v>1.2406970262527466</v>
      </c>
      <c r="AU824">
        <v>1.1951521635055542</v>
      </c>
      <c r="AV824">
        <v>1.1103023290634155</v>
      </c>
      <c r="AW824">
        <v>1.0990011692047119</v>
      </c>
      <c r="AX824">
        <v>0.88313746452331543</v>
      </c>
      <c r="AY824">
        <v>0.10371100157499313</v>
      </c>
      <c r="AZ824">
        <v>8.9844599366188049E-2</v>
      </c>
      <c r="BA824">
        <v>9.8368071019649506E-2</v>
      </c>
      <c r="BB824">
        <v>3.0854798853397369E-2</v>
      </c>
      <c r="BC824">
        <v>4.0086086839437485E-2</v>
      </c>
      <c r="BD824">
        <v>7.0565685629844666E-2</v>
      </c>
      <c r="BE824">
        <v>57.97564697265625</v>
      </c>
      <c r="BF824">
        <v>58.391860961914062</v>
      </c>
      <c r="BG824">
        <v>57.679706573486328</v>
      </c>
      <c r="BH824">
        <v>57.618537902832031</v>
      </c>
      <c r="BI824">
        <v>57.382579803466797</v>
      </c>
      <c r="BJ824">
        <v>57.571407318115234</v>
      </c>
      <c r="BK824">
        <v>58.28570556640625</v>
      </c>
      <c r="BL824">
        <v>62.833145141601563</v>
      </c>
      <c r="BM824">
        <v>67.714134216308594</v>
      </c>
      <c r="BN824">
        <v>66.858139038085938</v>
      </c>
      <c r="BO824">
        <v>69.319580078125</v>
      </c>
      <c r="BP824">
        <v>71.54815673828125</v>
      </c>
      <c r="BQ824">
        <v>72.355995178222656</v>
      </c>
      <c r="BR824">
        <v>71.418594360351562</v>
      </c>
      <c r="BS824">
        <v>71.344810485839844</v>
      </c>
      <c r="BT824">
        <v>70.677642822265625</v>
      </c>
      <c r="BU824">
        <v>69.213584899902344</v>
      </c>
      <c r="BV824">
        <v>68.236434936523438</v>
      </c>
      <c r="BW824">
        <v>67.036178588867187</v>
      </c>
      <c r="BX824">
        <v>64.107109069824219</v>
      </c>
      <c r="BY824">
        <v>61.834499359130859</v>
      </c>
      <c r="BZ824">
        <v>61.525703430175781</v>
      </c>
      <c r="CA824">
        <v>60.071407318115234</v>
      </c>
      <c r="CB824">
        <v>58.581638336181641</v>
      </c>
      <c r="CC824">
        <v>0.26453477144241333</v>
      </c>
      <c r="CD824">
        <v>0.21065939962863922</v>
      </c>
      <c r="CE824">
        <v>0.1769382506608963</v>
      </c>
      <c r="CF824">
        <v>0.23070695996284485</v>
      </c>
      <c r="CG824">
        <v>0.28042376041412354</v>
      </c>
      <c r="CH824">
        <v>0.34186229109764099</v>
      </c>
      <c r="CI824">
        <v>0.30519288778305054</v>
      </c>
      <c r="CJ824">
        <v>0.29507023096084595</v>
      </c>
      <c r="CK824">
        <v>0.1588667631149292</v>
      </c>
      <c r="CL824">
        <v>0.28951692581176758</v>
      </c>
      <c r="CM824">
        <v>0.27136754989624023</v>
      </c>
      <c r="CN824">
        <v>0.26176732778549194</v>
      </c>
      <c r="CO824">
        <v>0.24007338285446167</v>
      </c>
      <c r="CP824">
        <v>0.22964857518672943</v>
      </c>
      <c r="CQ824">
        <v>0.24348825216293335</v>
      </c>
      <c r="CR824">
        <v>0.3231622576713562</v>
      </c>
      <c r="CS824">
        <v>0.26242533326148987</v>
      </c>
      <c r="CT824">
        <v>0.26935756206512451</v>
      </c>
      <c r="CU824">
        <v>0.31491705775260925</v>
      </c>
      <c r="CV824">
        <v>0.36061480641365051</v>
      </c>
      <c r="CW824">
        <v>0.3888104259967804</v>
      </c>
      <c r="CX824">
        <v>0.41225066781044006</v>
      </c>
      <c r="CY824">
        <v>0.36613845825195313</v>
      </c>
      <c r="CZ824">
        <v>0.32093426585197449</v>
      </c>
    </row>
    <row r="825" spans="1:104" x14ac:dyDescent="0.25">
      <c r="A825" t="s">
        <v>947</v>
      </c>
      <c r="B825" t="s">
        <v>169</v>
      </c>
      <c r="C825" t="s">
        <v>27</v>
      </c>
      <c r="D825" t="s">
        <v>183</v>
      </c>
      <c r="E825" t="s">
        <v>183</v>
      </c>
      <c r="F825">
        <v>2024</v>
      </c>
      <c r="G825" t="s">
        <v>174</v>
      </c>
      <c r="H825">
        <v>5</v>
      </c>
      <c r="I825">
        <v>24.990451812744141</v>
      </c>
      <c r="J825">
        <v>24.222518920898437</v>
      </c>
      <c r="K825">
        <v>23.746749877929688</v>
      </c>
      <c r="L825">
        <v>23.684213638305664</v>
      </c>
      <c r="M825">
        <v>24.555536270141602</v>
      </c>
      <c r="N825">
        <v>26.77433967590332</v>
      </c>
      <c r="O825">
        <v>29.633127212524414</v>
      </c>
      <c r="P825">
        <v>32.994159698486328</v>
      </c>
      <c r="Q825">
        <v>36.093578338623047</v>
      </c>
      <c r="R825">
        <v>38.014610290527344</v>
      </c>
      <c r="S825">
        <v>39.383583068847656</v>
      </c>
      <c r="T825">
        <v>40.134468078613281</v>
      </c>
      <c r="U825">
        <v>40.483104705810547</v>
      </c>
      <c r="V825">
        <v>40.833133697509766</v>
      </c>
      <c r="W825">
        <v>40.564697265625</v>
      </c>
      <c r="X825">
        <v>39.452781677246094</v>
      </c>
      <c r="Y825">
        <v>37.886058807373047</v>
      </c>
      <c r="Z825">
        <v>35.936244964599609</v>
      </c>
      <c r="AA825">
        <v>33.859027862548828</v>
      </c>
      <c r="AB825">
        <v>33.497566223144531</v>
      </c>
      <c r="AC825">
        <v>33.250129699707031</v>
      </c>
      <c r="AD825">
        <v>31.225101470947266</v>
      </c>
      <c r="AE825">
        <v>28.813325881958008</v>
      </c>
      <c r="AF825">
        <v>26.798404693603516</v>
      </c>
      <c r="AG825">
        <v>-2.8877532109618187E-2</v>
      </c>
      <c r="AH825">
        <v>4.1894331574440002E-2</v>
      </c>
      <c r="AI825">
        <v>-7.6009831391274929E-3</v>
      </c>
      <c r="AJ825">
        <v>4.2028417810797691E-3</v>
      </c>
      <c r="AK825">
        <v>-7.1509063243865967E-2</v>
      </c>
      <c r="AL825">
        <v>-0.13369379937648773</v>
      </c>
      <c r="AM825">
        <v>-0.24924668669700623</v>
      </c>
      <c r="AN825">
        <v>-0.23516212403774261</v>
      </c>
      <c r="AO825">
        <v>-0.10631480813026428</v>
      </c>
      <c r="AP825">
        <v>4.7226555645465851E-2</v>
      </c>
      <c r="AQ825">
        <v>0.29098322987556458</v>
      </c>
      <c r="AR825">
        <v>1.3590483665466309</v>
      </c>
      <c r="AS825">
        <v>1.3296922445297241</v>
      </c>
      <c r="AT825">
        <v>1.2447417974472046</v>
      </c>
      <c r="AU825">
        <v>1.1964981555938721</v>
      </c>
      <c r="AV825">
        <v>1.1121517419815063</v>
      </c>
      <c r="AW825">
        <v>1.1011396646499634</v>
      </c>
      <c r="AX825">
        <v>0.8869289755821228</v>
      </c>
      <c r="AY825">
        <v>0.1122886911034584</v>
      </c>
      <c r="AZ825">
        <v>9.4790555536746979E-2</v>
      </c>
      <c r="BA825">
        <v>0.1017054095864296</v>
      </c>
      <c r="BB825">
        <v>3.3537261188030243E-2</v>
      </c>
      <c r="BC825">
        <v>4.2813021689653397E-2</v>
      </c>
      <c r="BD825">
        <v>7.2369933128356934E-2</v>
      </c>
      <c r="BE825">
        <v>59.131507873535156</v>
      </c>
      <c r="BF825">
        <v>59.585048675537109</v>
      </c>
      <c r="BG825">
        <v>59.811225891113281</v>
      </c>
      <c r="BH825">
        <v>59.823139190673828</v>
      </c>
      <c r="BI825">
        <v>59.820995330810547</v>
      </c>
      <c r="BJ825">
        <v>60.048362731933594</v>
      </c>
      <c r="BK825">
        <v>60.785255432128906</v>
      </c>
      <c r="BL825">
        <v>61.023349761962891</v>
      </c>
      <c r="BM825">
        <v>64.166854858398437</v>
      </c>
      <c r="BN825">
        <v>66.155418395996094</v>
      </c>
      <c r="BO825">
        <v>70.262245178222656</v>
      </c>
      <c r="BP825">
        <v>72.450302124023438</v>
      </c>
      <c r="BQ825">
        <v>72.4888916015625</v>
      </c>
      <c r="BR825">
        <v>72.964118957519531</v>
      </c>
      <c r="BS825">
        <v>72.677665710449219</v>
      </c>
      <c r="BT825">
        <v>72.011764526367187</v>
      </c>
      <c r="BU825">
        <v>70.32037353515625</v>
      </c>
      <c r="BV825">
        <v>67.642082214355469</v>
      </c>
      <c r="BW825">
        <v>64.475936889648437</v>
      </c>
      <c r="BX825">
        <v>61.558605194091797</v>
      </c>
      <c r="BY825">
        <v>60.797168731689453</v>
      </c>
      <c r="BZ825">
        <v>60.095771789550781</v>
      </c>
      <c r="CA825">
        <v>60.107685089111328</v>
      </c>
      <c r="CB825">
        <v>60.094818115234375</v>
      </c>
      <c r="CC825">
        <v>0.2606465220451355</v>
      </c>
      <c r="CD825">
        <v>0.20894326269626617</v>
      </c>
      <c r="CE825">
        <v>0.17541629076004028</v>
      </c>
      <c r="CF825">
        <v>0.23012697696685791</v>
      </c>
      <c r="CG825">
        <v>0.2812725305557251</v>
      </c>
      <c r="CH825">
        <v>0.34302034974098206</v>
      </c>
      <c r="CI825">
        <v>0.30436351895332336</v>
      </c>
      <c r="CJ825">
        <v>0.2994619607925415</v>
      </c>
      <c r="CK825">
        <v>0.16319833695888519</v>
      </c>
      <c r="CL825">
        <v>0.29621618986129761</v>
      </c>
      <c r="CM825">
        <v>0.27526375651359558</v>
      </c>
      <c r="CN825">
        <v>0.26477375626564026</v>
      </c>
      <c r="CO825">
        <v>0.24154834449291229</v>
      </c>
      <c r="CP825">
        <v>0.22933681309223175</v>
      </c>
      <c r="CQ825">
        <v>0.24278643727302551</v>
      </c>
      <c r="CR825">
        <v>0.32190573215484619</v>
      </c>
      <c r="CS825">
        <v>0.26156753301620483</v>
      </c>
      <c r="CT825">
        <v>0.26885774731636047</v>
      </c>
      <c r="CU825">
        <v>0.31521573662757874</v>
      </c>
      <c r="CV825">
        <v>0.35952433943748474</v>
      </c>
      <c r="CW825">
        <v>0.38902255892753601</v>
      </c>
      <c r="CX825">
        <v>0.40825831890106201</v>
      </c>
      <c r="CY825">
        <v>0.36339464783668518</v>
      </c>
      <c r="CZ825">
        <v>0.31761223077774048</v>
      </c>
    </row>
    <row r="826" spans="1:104" x14ac:dyDescent="0.25">
      <c r="A826" t="s">
        <v>948</v>
      </c>
      <c r="B826" t="s">
        <v>169</v>
      </c>
      <c r="C826" t="s">
        <v>27</v>
      </c>
      <c r="D826" t="s">
        <v>183</v>
      </c>
      <c r="E826" t="s">
        <v>183</v>
      </c>
      <c r="F826">
        <v>2024</v>
      </c>
      <c r="G826" t="s">
        <v>175</v>
      </c>
      <c r="H826">
        <v>6</v>
      </c>
      <c r="I826">
        <v>26.586956024169922</v>
      </c>
      <c r="J826">
        <v>25.699056625366211</v>
      </c>
      <c r="K826">
        <v>25.143896102905273</v>
      </c>
      <c r="L826">
        <v>25.011283874511719</v>
      </c>
      <c r="M826">
        <v>25.925693511962891</v>
      </c>
      <c r="N826">
        <v>28.134624481201172</v>
      </c>
      <c r="O826">
        <v>31.062553405761719</v>
      </c>
      <c r="P826">
        <v>34.735309600830078</v>
      </c>
      <c r="Q826">
        <v>38.062145233154297</v>
      </c>
      <c r="R826">
        <v>40.712493896484375</v>
      </c>
      <c r="S826">
        <v>42.802867889404297</v>
      </c>
      <c r="T826">
        <v>43.879859924316406</v>
      </c>
      <c r="U826">
        <v>44.241916656494141</v>
      </c>
      <c r="V826">
        <v>44.470615386962891</v>
      </c>
      <c r="W826">
        <v>44.159770965576172</v>
      </c>
      <c r="X826">
        <v>43.103626251220703</v>
      </c>
      <c r="Y826">
        <v>41.652332305908203</v>
      </c>
      <c r="Z826">
        <v>39.558849334716797</v>
      </c>
      <c r="AA826">
        <v>37.063453674316406</v>
      </c>
      <c r="AB826">
        <v>35.6932373046875</v>
      </c>
      <c r="AC826">
        <v>35.311641693115234</v>
      </c>
      <c r="AD826">
        <v>33.289012908935547</v>
      </c>
      <c r="AE826">
        <v>30.763256072998047</v>
      </c>
      <c r="AF826">
        <v>28.541540145874023</v>
      </c>
      <c r="AG826">
        <v>-2.0206324756145477E-2</v>
      </c>
      <c r="AH826">
        <v>4.4985663145780563E-2</v>
      </c>
      <c r="AI826">
        <v>3.8525029085576534E-3</v>
      </c>
      <c r="AJ826">
        <v>2.1830156445503235E-2</v>
      </c>
      <c r="AK826">
        <v>-4.4845793396234512E-2</v>
      </c>
      <c r="AL826">
        <v>-7.8186012804508209E-2</v>
      </c>
      <c r="AM826">
        <v>-0.2109537273645401</v>
      </c>
      <c r="AN826">
        <v>-0.15239749848842621</v>
      </c>
      <c r="AO826">
        <v>-3.0691476538777351E-2</v>
      </c>
      <c r="AP826">
        <v>8.6728297173976898E-2</v>
      </c>
      <c r="AQ826">
        <v>0.35184231400489807</v>
      </c>
      <c r="AR826">
        <v>1.5533093214035034</v>
      </c>
      <c r="AS826">
        <v>1.5368311405181885</v>
      </c>
      <c r="AT826">
        <v>1.438130259513855</v>
      </c>
      <c r="AU826">
        <v>1.3823503255844116</v>
      </c>
      <c r="AV826">
        <v>1.3363966941833496</v>
      </c>
      <c r="AW826">
        <v>1.3323808908462524</v>
      </c>
      <c r="AX826">
        <v>1.1154466867446899</v>
      </c>
      <c r="AY826">
        <v>0.25193554162979126</v>
      </c>
      <c r="AZ826">
        <v>0.17701175808906555</v>
      </c>
      <c r="BA826">
        <v>0.15235981345176697</v>
      </c>
      <c r="BB826">
        <v>8.0681629478931427E-2</v>
      </c>
      <c r="BC826">
        <v>9.0796813368797302E-2</v>
      </c>
      <c r="BD826">
        <v>0.11211862415075302</v>
      </c>
      <c r="BE826">
        <v>61.94171142578125</v>
      </c>
      <c r="BF826">
        <v>61.453636169433594</v>
      </c>
      <c r="BG826">
        <v>61.191951751708984</v>
      </c>
      <c r="BH826">
        <v>61.418106079101563</v>
      </c>
      <c r="BI826">
        <v>60.929069519042969</v>
      </c>
      <c r="BJ826">
        <v>61.392353057861328</v>
      </c>
      <c r="BK826">
        <v>62.798168182373047</v>
      </c>
      <c r="BL826">
        <v>65.916778564453125</v>
      </c>
      <c r="BM826">
        <v>68.618377685546875</v>
      </c>
      <c r="BN826">
        <v>73.762031555175781</v>
      </c>
      <c r="BO826">
        <v>77.452423095703125</v>
      </c>
      <c r="BP826">
        <v>77.489143371582031</v>
      </c>
      <c r="BQ826">
        <v>79.893524169921875</v>
      </c>
      <c r="BR826">
        <v>78.738662719726563</v>
      </c>
      <c r="BS826">
        <v>77.263702392578125</v>
      </c>
      <c r="BT826">
        <v>76.297325134277344</v>
      </c>
      <c r="BU826">
        <v>74.369331359863281</v>
      </c>
      <c r="BV826">
        <v>72.8927001953125</v>
      </c>
      <c r="BW826">
        <v>71.439674377441406</v>
      </c>
      <c r="BX826">
        <v>69.013832092285156</v>
      </c>
      <c r="BY826">
        <v>65.357536315917969</v>
      </c>
      <c r="BZ826">
        <v>64.58416748046875</v>
      </c>
      <c r="CA826">
        <v>63.596332550048828</v>
      </c>
      <c r="CB826">
        <v>62.39306640625</v>
      </c>
      <c r="CC826">
        <v>0.26113554835319519</v>
      </c>
      <c r="CD826">
        <v>0.20860622823238373</v>
      </c>
      <c r="CE826">
        <v>0.1750982403755188</v>
      </c>
      <c r="CF826">
        <v>0.22845742106437683</v>
      </c>
      <c r="CG826">
        <v>0.2790866494178772</v>
      </c>
      <c r="CH826">
        <v>0.33982735872268677</v>
      </c>
      <c r="CI826">
        <v>0.2998097836971283</v>
      </c>
      <c r="CJ826">
        <v>0.2954869270324707</v>
      </c>
      <c r="CK826">
        <v>0.16036190092563629</v>
      </c>
      <c r="CL826">
        <v>0.29443195462226868</v>
      </c>
      <c r="CM826">
        <v>0.27793547511100769</v>
      </c>
      <c r="CN826">
        <v>0.26917356252670288</v>
      </c>
      <c r="CO826">
        <v>0.24572356045246124</v>
      </c>
      <c r="CP826">
        <v>0.23314549028873444</v>
      </c>
      <c r="CQ826">
        <v>0.24704940617084503</v>
      </c>
      <c r="CR826">
        <v>0.32865718007087708</v>
      </c>
      <c r="CS826">
        <v>0.26896372437477112</v>
      </c>
      <c r="CT826">
        <v>0.27528515458106995</v>
      </c>
      <c r="CU826">
        <v>0.32089012861251831</v>
      </c>
      <c r="CV826">
        <v>0.35804882645606995</v>
      </c>
      <c r="CW826">
        <v>0.38608220219612122</v>
      </c>
      <c r="CX826">
        <v>0.40602743625640869</v>
      </c>
      <c r="CY826">
        <v>0.3623650074005127</v>
      </c>
      <c r="CZ826">
        <v>0.31675249338150024</v>
      </c>
    </row>
    <row r="827" spans="1:104" x14ac:dyDescent="0.25">
      <c r="A827" t="s">
        <v>949</v>
      </c>
      <c r="B827" t="s">
        <v>169</v>
      </c>
      <c r="C827" t="s">
        <v>27</v>
      </c>
      <c r="D827" t="s">
        <v>183</v>
      </c>
      <c r="E827" t="s">
        <v>183</v>
      </c>
      <c r="F827">
        <v>2024</v>
      </c>
      <c r="G827" t="s">
        <v>176</v>
      </c>
      <c r="H827">
        <v>7</v>
      </c>
      <c r="I827">
        <v>27.621669769287109</v>
      </c>
      <c r="J827">
        <v>26.732532501220703</v>
      </c>
      <c r="K827">
        <v>26.121063232421875</v>
      </c>
      <c r="L827">
        <v>26.02940559387207</v>
      </c>
      <c r="M827">
        <v>27.029878616333008</v>
      </c>
      <c r="N827">
        <v>29.551118850708008</v>
      </c>
      <c r="O827">
        <v>32.664527893066406</v>
      </c>
      <c r="P827">
        <v>36.145046234130859</v>
      </c>
      <c r="Q827">
        <v>39.148052215576172</v>
      </c>
      <c r="R827">
        <v>41.573917388916016</v>
      </c>
      <c r="S827">
        <v>43.457271575927734</v>
      </c>
      <c r="T827">
        <v>44.428112030029297</v>
      </c>
      <c r="U827">
        <v>44.973876953125</v>
      </c>
      <c r="V827">
        <v>45.404216766357422</v>
      </c>
      <c r="W827">
        <v>45.311328887939453</v>
      </c>
      <c r="X827">
        <v>44.652957916259766</v>
      </c>
      <c r="Y827">
        <v>43.368724822998047</v>
      </c>
      <c r="Z827">
        <v>41.121623992919922</v>
      </c>
      <c r="AA827">
        <v>38.316314697265625</v>
      </c>
      <c r="AB827">
        <v>36.768672943115234</v>
      </c>
      <c r="AC827">
        <v>36.415348052978516</v>
      </c>
      <c r="AD827">
        <v>34.417167663574219</v>
      </c>
      <c r="AE827">
        <v>31.830011367797852</v>
      </c>
      <c r="AF827">
        <v>29.571027755737305</v>
      </c>
      <c r="AG827">
        <v>-1.3256552629172802E-2</v>
      </c>
      <c r="AH827">
        <v>4.6442173421382904E-2</v>
      </c>
      <c r="AI827">
        <v>1.2258326634764671E-2</v>
      </c>
      <c r="AJ827">
        <v>3.4613519906997681E-2</v>
      </c>
      <c r="AK827">
        <v>-2.4700773879885674E-2</v>
      </c>
      <c r="AL827">
        <v>-3.6827366799116135E-2</v>
      </c>
      <c r="AM827">
        <v>-0.1833120733499527</v>
      </c>
      <c r="AN827">
        <v>-9.0042471885681152E-2</v>
      </c>
      <c r="AO827">
        <v>2.4433419108390808E-2</v>
      </c>
      <c r="AP827">
        <v>0.11214249581098557</v>
      </c>
      <c r="AQ827">
        <v>0.37650075554847717</v>
      </c>
      <c r="AR827">
        <v>1.5983477830886841</v>
      </c>
      <c r="AS827">
        <v>1.5979975461959839</v>
      </c>
      <c r="AT827">
        <v>1.5015726089477539</v>
      </c>
      <c r="AU827">
        <v>1.4493558406829834</v>
      </c>
      <c r="AV827">
        <v>1.4477114677429199</v>
      </c>
      <c r="AW827">
        <v>1.4530529975891113</v>
      </c>
      <c r="AX827">
        <v>1.2434103488922119</v>
      </c>
      <c r="AY827">
        <v>0.34566393494606018</v>
      </c>
      <c r="AZ827">
        <v>0.23208001255989075</v>
      </c>
      <c r="BA827">
        <v>0.18525552749633789</v>
      </c>
      <c r="BB827">
        <v>0.11315537989139557</v>
      </c>
      <c r="BC827">
        <v>0.12351486086845398</v>
      </c>
      <c r="BD827">
        <v>0.13840721547603607</v>
      </c>
      <c r="BE827">
        <v>66.809906005859375</v>
      </c>
      <c r="BF827">
        <v>66.548210144042969</v>
      </c>
      <c r="BG827">
        <v>65.60882568359375</v>
      </c>
      <c r="BH827">
        <v>66.047248840332031</v>
      </c>
      <c r="BI827">
        <v>65.370758056640625</v>
      </c>
      <c r="BJ827">
        <v>65.333053588867188</v>
      </c>
      <c r="BK827">
        <v>67.476852416992187</v>
      </c>
      <c r="BL827">
        <v>68.452743530273437</v>
      </c>
      <c r="BM827">
        <v>71.618972778320312</v>
      </c>
      <c r="BN827">
        <v>72.868499755859375</v>
      </c>
      <c r="BO827">
        <v>75.069572448730469</v>
      </c>
      <c r="BP827">
        <v>77.024467468261719</v>
      </c>
      <c r="BQ827">
        <v>77.8193359375</v>
      </c>
      <c r="BR827">
        <v>80.022796630859375</v>
      </c>
      <c r="BS827">
        <v>79.688430786132813</v>
      </c>
      <c r="BT827">
        <v>80.891647338867188</v>
      </c>
      <c r="BU827">
        <v>82.083183288574219</v>
      </c>
      <c r="BV827">
        <v>82.998458862304688</v>
      </c>
      <c r="BW827">
        <v>76.963249206542969</v>
      </c>
      <c r="BX827">
        <v>74.024581909179688</v>
      </c>
      <c r="BY827">
        <v>72.202743530273438</v>
      </c>
      <c r="BZ827">
        <v>71.226852416992188</v>
      </c>
      <c r="CA827">
        <v>70.488784790039063</v>
      </c>
      <c r="CB827">
        <v>69.763839721679688</v>
      </c>
      <c r="CC827">
        <v>0.25775569677352905</v>
      </c>
      <c r="CD827">
        <v>0.20683129131793976</v>
      </c>
      <c r="CE827">
        <v>0.17324681580066681</v>
      </c>
      <c r="CF827">
        <v>0.22706632316112518</v>
      </c>
      <c r="CG827">
        <v>0.27853372693061829</v>
      </c>
      <c r="CH827">
        <v>0.34203901886940002</v>
      </c>
      <c r="CI827">
        <v>0.30095392465591431</v>
      </c>
      <c r="CJ827">
        <v>0.29265162348747253</v>
      </c>
      <c r="CK827">
        <v>0.15673862397670746</v>
      </c>
      <c r="CL827">
        <v>0.28567510843276978</v>
      </c>
      <c r="CM827">
        <v>0.26738926768302917</v>
      </c>
      <c r="CN827">
        <v>0.25751200318336487</v>
      </c>
      <c r="CO827">
        <v>0.23596237599849701</v>
      </c>
      <c r="CP827">
        <v>0.22450506687164307</v>
      </c>
      <c r="CQ827">
        <v>0.23884253203868866</v>
      </c>
      <c r="CR827">
        <v>0.32150563597679138</v>
      </c>
      <c r="CS827">
        <v>0.26511096954345703</v>
      </c>
      <c r="CT827">
        <v>0.27091440558433533</v>
      </c>
      <c r="CU827">
        <v>0.31485739350318909</v>
      </c>
      <c r="CV827">
        <v>0.35068514943122864</v>
      </c>
      <c r="CW827">
        <v>0.37805336713790894</v>
      </c>
      <c r="CX827">
        <v>0.39861595630645752</v>
      </c>
      <c r="CY827">
        <v>0.3556639552116394</v>
      </c>
      <c r="CZ827">
        <v>0.31137216091156006</v>
      </c>
    </row>
    <row r="828" spans="1:104" x14ac:dyDescent="0.25">
      <c r="A828" t="s">
        <v>950</v>
      </c>
      <c r="B828" t="s">
        <v>169</v>
      </c>
      <c r="C828" t="s">
        <v>27</v>
      </c>
      <c r="D828" t="s">
        <v>183</v>
      </c>
      <c r="E828" t="s">
        <v>183</v>
      </c>
      <c r="F828">
        <v>2024</v>
      </c>
      <c r="G828" t="s">
        <v>177</v>
      </c>
      <c r="H828">
        <v>8</v>
      </c>
      <c r="I828">
        <v>29.084753036499023</v>
      </c>
      <c r="J828">
        <v>28.062166213989258</v>
      </c>
      <c r="K828">
        <v>27.404237747192383</v>
      </c>
      <c r="L828">
        <v>27.279308319091797</v>
      </c>
      <c r="M828">
        <v>28.366279602050781</v>
      </c>
      <c r="N828">
        <v>31.218328475952148</v>
      </c>
      <c r="O828">
        <v>34.882499694824219</v>
      </c>
      <c r="P828">
        <v>38.766433715820312</v>
      </c>
      <c r="Q828">
        <v>42.754405975341797</v>
      </c>
      <c r="R828">
        <v>45.974472045898438</v>
      </c>
      <c r="S828">
        <v>48.637111663818359</v>
      </c>
      <c r="T828">
        <v>49.991287231445313</v>
      </c>
      <c r="U828">
        <v>50.655776977539062</v>
      </c>
      <c r="V828">
        <v>51.074001312255859</v>
      </c>
      <c r="W828">
        <v>50.877841949462891</v>
      </c>
      <c r="X828">
        <v>49.806015014648438</v>
      </c>
      <c r="Y828">
        <v>48.014041900634766</v>
      </c>
      <c r="Z828">
        <v>45.457229614257813</v>
      </c>
      <c r="AA828">
        <v>42.069095611572266</v>
      </c>
      <c r="AB828">
        <v>40.552944183349609</v>
      </c>
      <c r="AC828">
        <v>39.4034423828125</v>
      </c>
      <c r="AD828">
        <v>36.861198425292969</v>
      </c>
      <c r="AE828">
        <v>33.912513732910156</v>
      </c>
      <c r="AF828">
        <v>31.433679580688477</v>
      </c>
      <c r="AG828">
        <v>-1.7361220670863986E-3</v>
      </c>
      <c r="AH828">
        <v>4.8966024070978165E-2</v>
      </c>
      <c r="AI828">
        <v>2.6453237980604172E-2</v>
      </c>
      <c r="AJ828">
        <v>5.6064978241920471E-2</v>
      </c>
      <c r="AK828">
        <v>9.6725532785058022E-3</v>
      </c>
      <c r="AL828">
        <v>3.5012271255254745E-2</v>
      </c>
      <c r="AM828">
        <v>-0.13406124711036682</v>
      </c>
      <c r="AN828">
        <v>1.4587720856070518E-2</v>
      </c>
      <c r="AO828">
        <v>0.11887852847576141</v>
      </c>
      <c r="AP828">
        <v>0.16319294273853302</v>
      </c>
      <c r="AQ828">
        <v>0.45517998933792114</v>
      </c>
      <c r="AR828">
        <v>1.8555237054824829</v>
      </c>
      <c r="AS828">
        <v>1.8767199516296387</v>
      </c>
      <c r="AT828">
        <v>1.7638925313949585</v>
      </c>
      <c r="AU828">
        <v>1.7006566524505615</v>
      </c>
      <c r="AV828">
        <v>1.7342616319656372</v>
      </c>
      <c r="AW828">
        <v>1.7257457971572876</v>
      </c>
      <c r="AX828">
        <v>1.5259473323822021</v>
      </c>
      <c r="AY828">
        <v>0.52656835317611694</v>
      </c>
      <c r="AZ828">
        <v>0.34167894721031189</v>
      </c>
      <c r="BA828">
        <v>0.24995443224906921</v>
      </c>
      <c r="BB828">
        <v>0.17221079766750336</v>
      </c>
      <c r="BC828">
        <v>0.18277822434902191</v>
      </c>
      <c r="BD828">
        <v>0.18656162917613983</v>
      </c>
      <c r="BE828">
        <v>69.858444213867188</v>
      </c>
      <c r="BF828">
        <v>69.095550537109375</v>
      </c>
      <c r="BG828">
        <v>68.119430541992188</v>
      </c>
      <c r="BH828">
        <v>66.429153442382812</v>
      </c>
      <c r="BI828">
        <v>67.594589233398438</v>
      </c>
      <c r="BJ828">
        <v>67.344589233398437</v>
      </c>
      <c r="BK828">
        <v>67.606536865234375</v>
      </c>
      <c r="BL828">
        <v>69.510986328125</v>
      </c>
      <c r="BM828">
        <v>75.143463134765625</v>
      </c>
      <c r="BN828">
        <v>81.463119506835938</v>
      </c>
      <c r="BO828">
        <v>86.142173767089844</v>
      </c>
      <c r="BP828">
        <v>88.129035949707031</v>
      </c>
      <c r="BQ828">
        <v>89.819320678710938</v>
      </c>
      <c r="BR828">
        <v>89.045433044433594</v>
      </c>
      <c r="BS828">
        <v>87.402923583984375</v>
      </c>
      <c r="BT828">
        <v>88.354911804199219</v>
      </c>
      <c r="BU828">
        <v>87.653640747070312</v>
      </c>
      <c r="BV828">
        <v>86.200462341308594</v>
      </c>
      <c r="BW828">
        <v>82.547439575195313</v>
      </c>
      <c r="BX828">
        <v>78.868141174316406</v>
      </c>
      <c r="BY828">
        <v>75.691001892089844</v>
      </c>
      <c r="BZ828">
        <v>73.975631713867188</v>
      </c>
      <c r="CA828">
        <v>72.511703491210937</v>
      </c>
      <c r="CB828">
        <v>71.560432434082031</v>
      </c>
      <c r="CC828">
        <v>0.2610040009021759</v>
      </c>
      <c r="CD828">
        <v>0.20878830552101135</v>
      </c>
      <c r="CE828">
        <v>0.17497126758098602</v>
      </c>
      <c r="CF828">
        <v>0.22908893227577209</v>
      </c>
      <c r="CG828">
        <v>0.28130573034286499</v>
      </c>
      <c r="CH828">
        <v>0.3481060266494751</v>
      </c>
      <c r="CI828">
        <v>0.30702513456344604</v>
      </c>
      <c r="CJ828">
        <v>0.29723966121673584</v>
      </c>
      <c r="CK828">
        <v>0.16141198575496674</v>
      </c>
      <c r="CL828">
        <v>0.29743701219558716</v>
      </c>
      <c r="CM828">
        <v>0.28167927265167236</v>
      </c>
      <c r="CN828">
        <v>0.27326789498329163</v>
      </c>
      <c r="CO828">
        <v>0.25100681185722351</v>
      </c>
      <c r="CP828">
        <v>0.23861479759216309</v>
      </c>
      <c r="CQ828">
        <v>0.25375446677207947</v>
      </c>
      <c r="CR828">
        <v>0.33849808573722839</v>
      </c>
      <c r="CS828">
        <v>0.27667605876922607</v>
      </c>
      <c r="CT828">
        <v>0.28384780883789063</v>
      </c>
      <c r="CU828">
        <v>0.32921081781387329</v>
      </c>
      <c r="CV828">
        <v>0.36791408061981201</v>
      </c>
      <c r="CW828">
        <v>0.39079195261001587</v>
      </c>
      <c r="CX828">
        <v>0.40923607349395752</v>
      </c>
      <c r="CY828">
        <v>0.3639240562915802</v>
      </c>
      <c r="CZ828">
        <v>0.31785249710083008</v>
      </c>
    </row>
    <row r="829" spans="1:104" x14ac:dyDescent="0.25">
      <c r="A829" t="s">
        <v>951</v>
      </c>
      <c r="B829" t="s">
        <v>169</v>
      </c>
      <c r="C829" t="s">
        <v>27</v>
      </c>
      <c r="D829" t="s">
        <v>183</v>
      </c>
      <c r="E829" t="s">
        <v>183</v>
      </c>
      <c r="F829">
        <v>2024</v>
      </c>
      <c r="G829" t="s">
        <v>178</v>
      </c>
      <c r="H829">
        <v>9</v>
      </c>
      <c r="I829">
        <v>29.109119415283203</v>
      </c>
      <c r="J829">
        <v>28.144216537475586</v>
      </c>
      <c r="K829">
        <v>27.518753051757812</v>
      </c>
      <c r="L829">
        <v>27.461050033569336</v>
      </c>
      <c r="M829">
        <v>28.667268753051758</v>
      </c>
      <c r="N829">
        <v>31.621505737304687</v>
      </c>
      <c r="O829">
        <v>35.930183410644531</v>
      </c>
      <c r="P829">
        <v>39.664997100830078</v>
      </c>
      <c r="Q829">
        <v>44.120582580566406</v>
      </c>
      <c r="R829">
        <v>47.646965026855469</v>
      </c>
      <c r="S829">
        <v>50.204654693603516</v>
      </c>
      <c r="T829">
        <v>51.577568054199219</v>
      </c>
      <c r="U829">
        <v>52.189811706542969</v>
      </c>
      <c r="V829">
        <v>52.612522125244141</v>
      </c>
      <c r="W829">
        <v>52.306064605712891</v>
      </c>
      <c r="X829">
        <v>50.790008544921875</v>
      </c>
      <c r="Y829">
        <v>48.43597412109375</v>
      </c>
      <c r="Z829">
        <v>45.628681182861328</v>
      </c>
      <c r="AA829">
        <v>42.519527435302734</v>
      </c>
      <c r="AB829">
        <v>41.721820831298828</v>
      </c>
      <c r="AC829">
        <v>39.648189544677734</v>
      </c>
      <c r="AD829">
        <v>36.864112854003906</v>
      </c>
      <c r="AE829">
        <v>33.768802642822266</v>
      </c>
      <c r="AF829">
        <v>31.300457000732422</v>
      </c>
      <c r="AG829">
        <v>-6.5622047986835241E-4</v>
      </c>
      <c r="AH829">
        <v>4.8083599656820297E-2</v>
      </c>
      <c r="AI829">
        <v>2.7162818238139153E-2</v>
      </c>
      <c r="AJ829">
        <v>5.6942302733659744E-2</v>
      </c>
      <c r="AK829">
        <v>1.2689174152910709E-2</v>
      </c>
      <c r="AL829">
        <v>4.1195262223482132E-2</v>
      </c>
      <c r="AM829">
        <v>-0.13055136799812317</v>
      </c>
      <c r="AN829">
        <v>2.4504536762833595E-2</v>
      </c>
      <c r="AO829">
        <v>0.13058720529079437</v>
      </c>
      <c r="AP829">
        <v>0.17326532304286957</v>
      </c>
      <c r="AQ829">
        <v>0.47537380456924438</v>
      </c>
      <c r="AR829">
        <v>1.9291200637817383</v>
      </c>
      <c r="AS829">
        <v>1.9499202966690063</v>
      </c>
      <c r="AT829">
        <v>1.8299635648727417</v>
      </c>
      <c r="AU829">
        <v>1.7597535848617554</v>
      </c>
      <c r="AV829">
        <v>1.7822080850601196</v>
      </c>
      <c r="AW829">
        <v>1.751569390296936</v>
      </c>
      <c r="AX829">
        <v>1.5462974309921265</v>
      </c>
      <c r="AY829">
        <v>0.54508411884307861</v>
      </c>
      <c r="AZ829">
        <v>0.3566335141658783</v>
      </c>
      <c r="BA829">
        <v>0.25552570819854736</v>
      </c>
      <c r="BB829">
        <v>0.17612780630588531</v>
      </c>
      <c r="BC829">
        <v>0.185076043009758</v>
      </c>
      <c r="BD829">
        <v>0.1874317079782486</v>
      </c>
      <c r="BE829">
        <v>69.381492614746094</v>
      </c>
      <c r="BF829">
        <v>68.655403137207031</v>
      </c>
      <c r="BG829">
        <v>68.643447875976563</v>
      </c>
      <c r="BH829">
        <v>67.429313659667969</v>
      </c>
      <c r="BI829">
        <v>67.393447875976563</v>
      </c>
      <c r="BJ829">
        <v>67.369537353515625</v>
      </c>
      <c r="BK829">
        <v>68.785858154296875</v>
      </c>
      <c r="BL829">
        <v>70.011955261230469</v>
      </c>
      <c r="BM829">
        <v>73.678276062011719</v>
      </c>
      <c r="BN829">
        <v>79.046783447265625</v>
      </c>
      <c r="BO829">
        <v>86.533790588378906</v>
      </c>
      <c r="BP829">
        <v>89.640342712402344</v>
      </c>
      <c r="BQ829">
        <v>91.402290344238281</v>
      </c>
      <c r="BR829">
        <v>91.462059020996094</v>
      </c>
      <c r="BS829">
        <v>91.974021911621094</v>
      </c>
      <c r="BT829">
        <v>92.224014282226563</v>
      </c>
      <c r="BU829">
        <v>90.093559265136719</v>
      </c>
      <c r="BV829">
        <v>88.831611633300781</v>
      </c>
      <c r="BW829">
        <v>87.653335571289063</v>
      </c>
      <c r="BX829">
        <v>79.66632080078125</v>
      </c>
      <c r="BY829">
        <v>76.023910522460938</v>
      </c>
      <c r="BZ829">
        <v>72.881492614746094</v>
      </c>
      <c r="CA829">
        <v>72.119537353515625</v>
      </c>
      <c r="CB829">
        <v>71.607589721679688</v>
      </c>
      <c r="CC829">
        <v>0.25544175505638123</v>
      </c>
      <c r="CD829">
        <v>0.20451587438583374</v>
      </c>
      <c r="CE829">
        <v>0.1715969443321228</v>
      </c>
      <c r="CF829">
        <v>0.22525681555271149</v>
      </c>
      <c r="CG829">
        <v>0.27868443727493286</v>
      </c>
      <c r="CH829">
        <v>0.34506198763847351</v>
      </c>
      <c r="CI829">
        <v>0.31057420372962952</v>
      </c>
      <c r="CJ829">
        <v>0.30080285668373108</v>
      </c>
      <c r="CK829">
        <v>0.16565820574760437</v>
      </c>
      <c r="CL829">
        <v>0.30824187397956848</v>
      </c>
      <c r="CM829">
        <v>0.29116994142532349</v>
      </c>
      <c r="CN829">
        <v>0.282676100730896</v>
      </c>
      <c r="CO829">
        <v>0.25926774740219116</v>
      </c>
      <c r="CP829">
        <v>0.24599231779575348</v>
      </c>
      <c r="CQ829">
        <v>0.26089620590209961</v>
      </c>
      <c r="CR829">
        <v>0.34472459554672241</v>
      </c>
      <c r="CS829">
        <v>0.27813646197319031</v>
      </c>
      <c r="CT829">
        <v>0.28431937098503113</v>
      </c>
      <c r="CU829">
        <v>0.33177873492240906</v>
      </c>
      <c r="CV829">
        <v>0.37473660707473755</v>
      </c>
      <c r="CW829">
        <v>0.39170917868614197</v>
      </c>
      <c r="CX829">
        <v>0.40705570578575134</v>
      </c>
      <c r="CY829">
        <v>0.35892015695571899</v>
      </c>
      <c r="CZ829">
        <v>0.31285977363586426</v>
      </c>
    </row>
    <row r="830" spans="1:104" x14ac:dyDescent="0.25">
      <c r="A830" t="s">
        <v>952</v>
      </c>
      <c r="B830" t="s">
        <v>169</v>
      </c>
      <c r="C830" t="s">
        <v>27</v>
      </c>
      <c r="D830" t="s">
        <v>183</v>
      </c>
      <c r="E830" t="s">
        <v>183</v>
      </c>
      <c r="F830">
        <v>2024</v>
      </c>
      <c r="G830" t="s">
        <v>179</v>
      </c>
      <c r="H830">
        <v>10</v>
      </c>
      <c r="I830">
        <v>26.915336608886719</v>
      </c>
      <c r="J830">
        <v>26.058917999267578</v>
      </c>
      <c r="K830">
        <v>25.502569198608398</v>
      </c>
      <c r="L830">
        <v>25.396610260009766</v>
      </c>
      <c r="M830">
        <v>26.365188598632812</v>
      </c>
      <c r="N830">
        <v>28.737480163574219</v>
      </c>
      <c r="O830">
        <v>32.638458251953125</v>
      </c>
      <c r="P830">
        <v>35.43865966796875</v>
      </c>
      <c r="Q830">
        <v>38.629356384277344</v>
      </c>
      <c r="R830">
        <v>41.321285247802734</v>
      </c>
      <c r="S830">
        <v>43.570220947265625</v>
      </c>
      <c r="T830">
        <v>45.005081176757813</v>
      </c>
      <c r="U830">
        <v>45.824317932128906</v>
      </c>
      <c r="V830">
        <v>46.618415832519531</v>
      </c>
      <c r="W830">
        <v>46.499870300292969</v>
      </c>
      <c r="X830">
        <v>45.249374389648437</v>
      </c>
      <c r="Y830">
        <v>43.250938415527344</v>
      </c>
      <c r="Z830">
        <v>40.715213775634766</v>
      </c>
      <c r="AA830">
        <v>39.189571380615234</v>
      </c>
      <c r="AB830">
        <v>37.829753875732422</v>
      </c>
      <c r="AC830">
        <v>35.884624481201172</v>
      </c>
      <c r="AD830">
        <v>33.486305236816406</v>
      </c>
      <c r="AE830">
        <v>30.840585708618164</v>
      </c>
      <c r="AF830">
        <v>28.694826126098633</v>
      </c>
      <c r="AG830">
        <v>-2.1760290488600731E-2</v>
      </c>
      <c r="AH830">
        <v>4.6160437166690826E-2</v>
      </c>
      <c r="AI830">
        <v>2.77331518009305E-3</v>
      </c>
      <c r="AJ830">
        <v>2.0694172009825706E-2</v>
      </c>
      <c r="AK830">
        <v>-4.9189053475856781E-2</v>
      </c>
      <c r="AL830">
        <v>-8.642694354057312E-2</v>
      </c>
      <c r="AM830">
        <v>-0.22513057291507721</v>
      </c>
      <c r="AN830">
        <v>-0.16523918509483337</v>
      </c>
      <c r="AO830">
        <v>-3.9254862815141678E-2</v>
      </c>
      <c r="AP830">
        <v>8.4733076393604279E-2</v>
      </c>
      <c r="AQ830">
        <v>0.3542226254940033</v>
      </c>
      <c r="AR830">
        <v>1.5798935890197754</v>
      </c>
      <c r="AS830">
        <v>1.5719876289367676</v>
      </c>
      <c r="AT830">
        <v>1.4881006479263306</v>
      </c>
      <c r="AU830">
        <v>1.437052845954895</v>
      </c>
      <c r="AV830">
        <v>1.3812813758850098</v>
      </c>
      <c r="AW830">
        <v>1.3645668029785156</v>
      </c>
      <c r="AX830">
        <v>1.135347843170166</v>
      </c>
      <c r="AY830">
        <v>0.25099471211433411</v>
      </c>
      <c r="AZ830">
        <v>0.17770586907863617</v>
      </c>
      <c r="BA830">
        <v>0.15088124573230743</v>
      </c>
      <c r="BB830">
        <v>7.7147834002971649E-2</v>
      </c>
      <c r="BC830">
        <v>8.7279126048088074E-2</v>
      </c>
      <c r="BD830">
        <v>0.11042118817567825</v>
      </c>
      <c r="BE830">
        <v>62.668464660644531</v>
      </c>
      <c r="BF830">
        <v>63.119644165039063</v>
      </c>
      <c r="BG830">
        <v>63.083992004394531</v>
      </c>
      <c r="BH830">
        <v>60.928752899169922</v>
      </c>
      <c r="BI830">
        <v>59.216083526611328</v>
      </c>
      <c r="BJ830">
        <v>58.954357147216797</v>
      </c>
      <c r="BK830">
        <v>58.477092742919922</v>
      </c>
      <c r="BL830">
        <v>60.346675872802734</v>
      </c>
      <c r="BM830">
        <v>63.51220703125</v>
      </c>
      <c r="BN830">
        <v>69.129875183105469</v>
      </c>
      <c r="BO830">
        <v>72.866950988769531</v>
      </c>
      <c r="BP830">
        <v>77.297561645507813</v>
      </c>
      <c r="BQ830">
        <v>79.796836853027344</v>
      </c>
      <c r="BR830">
        <v>79.307846069335937</v>
      </c>
      <c r="BS830">
        <v>77.678451538085938</v>
      </c>
      <c r="BT830">
        <v>77.605224609375</v>
      </c>
      <c r="BU830">
        <v>76.60546875</v>
      </c>
      <c r="BV830">
        <v>76.344696044921875</v>
      </c>
      <c r="BW830">
        <v>73.236122131347656</v>
      </c>
      <c r="BX830">
        <v>70.487075805664063</v>
      </c>
      <c r="BY830">
        <v>67.857917785644531</v>
      </c>
      <c r="BZ830">
        <v>67.047622680664062</v>
      </c>
      <c r="CA830">
        <v>65.393096923828125</v>
      </c>
      <c r="CB830">
        <v>64.370849609375</v>
      </c>
      <c r="CC830">
        <v>0.26916944980621338</v>
      </c>
      <c r="CD830">
        <v>0.21542219817638397</v>
      </c>
      <c r="CE830">
        <v>0.18046446144580841</v>
      </c>
      <c r="CF830">
        <v>0.23580031096935272</v>
      </c>
      <c r="CG830">
        <v>0.28876939415931702</v>
      </c>
      <c r="CH830">
        <v>0.35059249401092529</v>
      </c>
      <c r="CI830">
        <v>0.31446146965026855</v>
      </c>
      <c r="CJ830">
        <v>0.30396980047225952</v>
      </c>
      <c r="CK830">
        <v>0.16467216610908508</v>
      </c>
      <c r="CL830">
        <v>0.30149999260902405</v>
      </c>
      <c r="CM830">
        <v>0.28436461091041565</v>
      </c>
      <c r="CN830">
        <v>0.27624082565307617</v>
      </c>
      <c r="CO830">
        <v>0.25356784462928772</v>
      </c>
      <c r="CP830">
        <v>0.24330297112464905</v>
      </c>
      <c r="CQ830">
        <v>0.25897938013076782</v>
      </c>
      <c r="CR830">
        <v>0.3436933159828186</v>
      </c>
      <c r="CS830">
        <v>0.27894133329391479</v>
      </c>
      <c r="CT830">
        <v>0.28545427322387695</v>
      </c>
      <c r="CU830">
        <v>0.33823400735855103</v>
      </c>
      <c r="CV830">
        <v>0.37706884741783142</v>
      </c>
      <c r="CW830">
        <v>0.3956146240234375</v>
      </c>
      <c r="CX830">
        <v>0.41255408525466919</v>
      </c>
      <c r="CY830">
        <v>0.367876797914505</v>
      </c>
      <c r="CZ830">
        <v>0.32343095541000366</v>
      </c>
    </row>
    <row r="831" spans="1:104" x14ac:dyDescent="0.25">
      <c r="A831" t="s">
        <v>953</v>
      </c>
      <c r="B831" t="s">
        <v>169</v>
      </c>
      <c r="C831" t="s">
        <v>27</v>
      </c>
      <c r="D831" t="s">
        <v>183</v>
      </c>
      <c r="E831" t="s">
        <v>183</v>
      </c>
      <c r="F831">
        <v>2024</v>
      </c>
      <c r="G831" t="s">
        <v>180</v>
      </c>
      <c r="H831">
        <v>11</v>
      </c>
      <c r="I831">
        <v>24.827779769897461</v>
      </c>
      <c r="J831">
        <v>24.163782119750977</v>
      </c>
      <c r="K831">
        <v>23.773544311523438</v>
      </c>
      <c r="L831">
        <v>23.820871353149414</v>
      </c>
      <c r="M831">
        <v>24.83775520324707</v>
      </c>
      <c r="N831">
        <v>27.065523147583008</v>
      </c>
      <c r="O831">
        <v>30.01161003112793</v>
      </c>
      <c r="P831">
        <v>32.873184204101563</v>
      </c>
      <c r="Q831">
        <v>35.640117645263672</v>
      </c>
      <c r="R831">
        <v>37.648696899414063</v>
      </c>
      <c r="S831">
        <v>39.264469146728516</v>
      </c>
      <c r="T831">
        <v>40.067676544189453</v>
      </c>
      <c r="U831">
        <v>40.497840881347656</v>
      </c>
      <c r="V831">
        <v>40.943363189697266</v>
      </c>
      <c r="W831">
        <v>40.621940612792969</v>
      </c>
      <c r="X831">
        <v>39.287010192871094</v>
      </c>
      <c r="Y831">
        <v>37.960151672363281</v>
      </c>
      <c r="Z831">
        <v>37.46435546875</v>
      </c>
      <c r="AA831">
        <v>35.291561126708984</v>
      </c>
      <c r="AB831">
        <v>33.543140411376953</v>
      </c>
      <c r="AC831">
        <v>32.102058410644531</v>
      </c>
      <c r="AD831">
        <v>30.186479568481445</v>
      </c>
      <c r="AE831">
        <v>27.998783111572266</v>
      </c>
      <c r="AF831">
        <v>26.259664535522461</v>
      </c>
      <c r="AG831">
        <v>-3.2840337604284286E-2</v>
      </c>
      <c r="AH831">
        <v>4.2418595403432846E-2</v>
      </c>
      <c r="AI831">
        <v>-1.1693299748003483E-2</v>
      </c>
      <c r="AJ831">
        <v>-1.512991264462471E-3</v>
      </c>
      <c r="AK831">
        <v>-8.3825483918190002E-2</v>
      </c>
      <c r="AL831">
        <v>-0.15690228343009949</v>
      </c>
      <c r="AM831">
        <v>-0.26997750997543335</v>
      </c>
      <c r="AN831">
        <v>-0.2681964635848999</v>
      </c>
      <c r="AO831">
        <v>-0.13258685171604156</v>
      </c>
      <c r="AP831">
        <v>3.5320442169904709E-2</v>
      </c>
      <c r="AQ831">
        <v>0.28219050168991089</v>
      </c>
      <c r="AR831">
        <v>1.3479857444763184</v>
      </c>
      <c r="AS831">
        <v>1.3190076351165771</v>
      </c>
      <c r="AT831">
        <v>1.2413891553878784</v>
      </c>
      <c r="AU831">
        <v>1.1961134672164917</v>
      </c>
      <c r="AV831">
        <v>1.0927261114120483</v>
      </c>
      <c r="AW831">
        <v>1.0860626697540283</v>
      </c>
      <c r="AX831">
        <v>0.8759467601776123</v>
      </c>
      <c r="AY831">
        <v>7.293488085269928E-2</v>
      </c>
      <c r="AZ831">
        <v>6.9758102297782898E-2</v>
      </c>
      <c r="BA831">
        <v>8.5435084998607635E-2</v>
      </c>
      <c r="BB831">
        <v>1.8496241420507431E-2</v>
      </c>
      <c r="BC831">
        <v>2.7699122205376625E-2</v>
      </c>
      <c r="BD831">
        <v>6.0741838067770004E-2</v>
      </c>
      <c r="BE831">
        <v>57.655681610107422</v>
      </c>
      <c r="BF831">
        <v>56.869274139404297</v>
      </c>
      <c r="BG831">
        <v>56.344367980957031</v>
      </c>
      <c r="BH831">
        <v>55.346042633056641</v>
      </c>
      <c r="BI831">
        <v>56.810596466064453</v>
      </c>
      <c r="BJ831">
        <v>56.061073303222656</v>
      </c>
      <c r="BK831">
        <v>56.548858642578125</v>
      </c>
      <c r="BL831">
        <v>56.786884307861328</v>
      </c>
      <c r="BM831">
        <v>61.214076995849609</v>
      </c>
      <c r="BN831">
        <v>65.914497375488281</v>
      </c>
      <c r="BO831">
        <v>70.105339050292969</v>
      </c>
      <c r="BP831">
        <v>71.342880249023437</v>
      </c>
      <c r="BQ831">
        <v>71.857734680175781</v>
      </c>
      <c r="BR831">
        <v>70.427665710449219</v>
      </c>
      <c r="BS831">
        <v>69.461677551269531</v>
      </c>
      <c r="BT831">
        <v>70.224136352539062</v>
      </c>
      <c r="BU831">
        <v>68.523468017578125</v>
      </c>
      <c r="BV831">
        <v>65.785682678222656</v>
      </c>
      <c r="BW831">
        <v>64.2626953125</v>
      </c>
      <c r="BX831">
        <v>63.773708343505859</v>
      </c>
      <c r="BY831">
        <v>62.774192810058594</v>
      </c>
      <c r="BZ831">
        <v>61.525863647460938</v>
      </c>
      <c r="CA831">
        <v>61.274909973144531</v>
      </c>
      <c r="CB831">
        <v>59.548381805419922</v>
      </c>
      <c r="CC831">
        <v>0.27146586775779724</v>
      </c>
      <c r="CD831">
        <v>0.21755319833755493</v>
      </c>
      <c r="CE831">
        <v>0.18307982385158539</v>
      </c>
      <c r="CF831">
        <v>0.24062848091125488</v>
      </c>
      <c r="CG831">
        <v>0.29626160860061646</v>
      </c>
      <c r="CH831">
        <v>0.35747188329696655</v>
      </c>
      <c r="CI831">
        <v>0.31670534610748291</v>
      </c>
      <c r="CJ831">
        <v>0.30904921889305115</v>
      </c>
      <c r="CK831">
        <v>0.16681459546089172</v>
      </c>
      <c r="CL831">
        <v>0.30436247587203979</v>
      </c>
      <c r="CM831">
        <v>0.28587242960929871</v>
      </c>
      <c r="CN831">
        <v>0.27537751197814941</v>
      </c>
      <c r="CO831">
        <v>0.25250551104545593</v>
      </c>
      <c r="CP831">
        <v>0.24159248173236847</v>
      </c>
      <c r="CQ831">
        <v>0.25678873062133789</v>
      </c>
      <c r="CR831">
        <v>0.34000319242477417</v>
      </c>
      <c r="CS831">
        <v>0.27685916423797607</v>
      </c>
      <c r="CT831">
        <v>0.28679308295249939</v>
      </c>
      <c r="CU831">
        <v>0.33292853832244873</v>
      </c>
      <c r="CV831">
        <v>0.36790540814399719</v>
      </c>
      <c r="CW831">
        <v>0.39137312769889832</v>
      </c>
      <c r="CX831">
        <v>0.41172397136688232</v>
      </c>
      <c r="CY831">
        <v>0.36769193410873413</v>
      </c>
      <c r="CZ831">
        <v>0.32468336820602417</v>
      </c>
    </row>
    <row r="832" spans="1:104" x14ac:dyDescent="0.25">
      <c r="A832" t="s">
        <v>954</v>
      </c>
      <c r="B832" t="s">
        <v>169</v>
      </c>
      <c r="C832" t="s">
        <v>27</v>
      </c>
      <c r="D832" t="s">
        <v>183</v>
      </c>
      <c r="E832" t="s">
        <v>183</v>
      </c>
      <c r="F832">
        <v>2024</v>
      </c>
      <c r="G832" t="s">
        <v>181</v>
      </c>
      <c r="H832">
        <v>12</v>
      </c>
      <c r="I832">
        <v>23.804389953613281</v>
      </c>
      <c r="J832">
        <v>23.239147186279297</v>
      </c>
      <c r="K832">
        <v>22.944389343261719</v>
      </c>
      <c r="L832">
        <v>22.993556976318359</v>
      </c>
      <c r="M832">
        <v>23.986776351928711</v>
      </c>
      <c r="N832">
        <v>26.216690063476563</v>
      </c>
      <c r="O832">
        <v>29.212772369384766</v>
      </c>
      <c r="P832">
        <v>31.869182586669922</v>
      </c>
      <c r="Q832">
        <v>34.094661712646484</v>
      </c>
      <c r="R832">
        <v>35.294445037841797</v>
      </c>
      <c r="S832">
        <v>36.033058166503906</v>
      </c>
      <c r="T832">
        <v>36.221641540527344</v>
      </c>
      <c r="U832">
        <v>36.177265167236328</v>
      </c>
      <c r="V832">
        <v>36.250164031982422</v>
      </c>
      <c r="W832">
        <v>35.867774963378906</v>
      </c>
      <c r="X832">
        <v>34.838127136230469</v>
      </c>
      <c r="Y832">
        <v>34.158519744873047</v>
      </c>
      <c r="Z832">
        <v>34.488040924072266</v>
      </c>
      <c r="AA832">
        <v>33.086605072021484</v>
      </c>
      <c r="AB832">
        <v>31.618942260742187</v>
      </c>
      <c r="AC832">
        <v>30.337392807006836</v>
      </c>
      <c r="AD832">
        <v>28.716848373413086</v>
      </c>
      <c r="AE832">
        <v>26.740663528442383</v>
      </c>
      <c r="AF832">
        <v>25.121463775634766</v>
      </c>
      <c r="AG832">
        <v>-4.5376341789960861E-2</v>
      </c>
      <c r="AH832">
        <v>4.0157720446586609E-2</v>
      </c>
      <c r="AI832">
        <v>-2.7168456465005875E-2</v>
      </c>
      <c r="AJ832">
        <v>-2.4700963869690895E-2</v>
      </c>
      <c r="AK832">
        <v>-0.12169457972049713</v>
      </c>
      <c r="AL832">
        <v>-0.23476354777812958</v>
      </c>
      <c r="AM832">
        <v>-0.33068084716796875</v>
      </c>
      <c r="AN832">
        <v>-0.38365492224693298</v>
      </c>
      <c r="AO832">
        <v>-0.2311089038848877</v>
      </c>
      <c r="AP832">
        <v>-1.3869841583073139E-2</v>
      </c>
      <c r="AQ832">
        <v>0.20936395227909088</v>
      </c>
      <c r="AR832">
        <v>1.1205681562423706</v>
      </c>
      <c r="AS832">
        <v>1.0633852481842041</v>
      </c>
      <c r="AT832">
        <v>0.98981547355651855</v>
      </c>
      <c r="AU832">
        <v>0.95295059680938721</v>
      </c>
      <c r="AV832">
        <v>0.81849455833435059</v>
      </c>
      <c r="AW832">
        <v>0.82904231548309326</v>
      </c>
      <c r="AX832">
        <v>0.6259535551071167</v>
      </c>
      <c r="AY832">
        <v>-9.9811464548110962E-2</v>
      </c>
      <c r="AZ832">
        <v>-3.2424122095108032E-2</v>
      </c>
      <c r="BA832">
        <v>2.4088501930236816E-2</v>
      </c>
      <c r="BB832">
        <v>-4.0212344378232956E-2</v>
      </c>
      <c r="BC832">
        <v>-3.1698539853096008E-2</v>
      </c>
      <c r="BD832">
        <v>1.2386289425194263E-2</v>
      </c>
      <c r="BE832">
        <v>51.202323913574219</v>
      </c>
      <c r="BF832">
        <v>51.430507659912109</v>
      </c>
      <c r="BG832">
        <v>49.727252960205078</v>
      </c>
      <c r="BH832">
        <v>49.75146484375</v>
      </c>
      <c r="BI832">
        <v>49.679550170898438</v>
      </c>
      <c r="BJ832">
        <v>48.442974090576172</v>
      </c>
      <c r="BK832">
        <v>47.715747833251953</v>
      </c>
      <c r="BL832">
        <v>47.465747833251953</v>
      </c>
      <c r="BM832">
        <v>54.499759674072266</v>
      </c>
      <c r="BN832">
        <v>58.414657592773437</v>
      </c>
      <c r="BO832">
        <v>61.654830932617188</v>
      </c>
      <c r="BP832">
        <v>63.926162719726563</v>
      </c>
      <c r="BQ832">
        <v>64.524932861328125</v>
      </c>
      <c r="BR832">
        <v>65.430000305175781</v>
      </c>
      <c r="BS832">
        <v>62.976985931396484</v>
      </c>
      <c r="BT832">
        <v>61.535957336425781</v>
      </c>
      <c r="BU832">
        <v>60.094928741455078</v>
      </c>
      <c r="BV832">
        <v>55.966228485107422</v>
      </c>
      <c r="BW832">
        <v>51.371086120605469</v>
      </c>
      <c r="BX832">
        <v>48.444438934326172</v>
      </c>
      <c r="BY832">
        <v>47.408721923828125</v>
      </c>
      <c r="BZ832">
        <v>45.003650665283203</v>
      </c>
      <c r="CA832">
        <v>45.409202575683594</v>
      </c>
      <c r="CB832">
        <v>44.883308410644531</v>
      </c>
      <c r="CC832">
        <v>0.29036986827850342</v>
      </c>
      <c r="CD832">
        <v>0.23351640999317169</v>
      </c>
      <c r="CE832">
        <v>0.1972527801990509</v>
      </c>
      <c r="CF832">
        <v>0.25833243131637573</v>
      </c>
      <c r="CG832">
        <v>0.31746777892112732</v>
      </c>
      <c r="CH832">
        <v>0.3839074969291687</v>
      </c>
      <c r="CI832">
        <v>0.34373417496681213</v>
      </c>
      <c r="CJ832">
        <v>0.3320048451423645</v>
      </c>
      <c r="CK832">
        <v>0.17706002295017242</v>
      </c>
      <c r="CL832">
        <v>0.31742909550666809</v>
      </c>
      <c r="CM832">
        <v>0.29175624251365662</v>
      </c>
      <c r="CN832">
        <v>0.27742099761962891</v>
      </c>
      <c r="CO832">
        <v>0.25146487355232239</v>
      </c>
      <c r="CP832">
        <v>0.23836047947406769</v>
      </c>
      <c r="CQ832">
        <v>0.25300031900405884</v>
      </c>
      <c r="CR832">
        <v>0.33806115388870239</v>
      </c>
      <c r="CS832">
        <v>0.28123795986175537</v>
      </c>
      <c r="CT832">
        <v>0.29850944876670837</v>
      </c>
      <c r="CU832">
        <v>0.35176548361778259</v>
      </c>
      <c r="CV832">
        <v>0.39112365245819092</v>
      </c>
      <c r="CW832">
        <v>0.41585218906402588</v>
      </c>
      <c r="CX832">
        <v>0.44034260511398315</v>
      </c>
      <c r="CY832">
        <v>0.39369714260101318</v>
      </c>
      <c r="CZ832">
        <v>0.34606406092643738</v>
      </c>
    </row>
    <row r="833" spans="1:104" x14ac:dyDescent="0.25">
      <c r="A833" t="s">
        <v>955</v>
      </c>
      <c r="B833" t="s">
        <v>169</v>
      </c>
      <c r="C833" t="s">
        <v>27</v>
      </c>
      <c r="D833" t="s">
        <v>183</v>
      </c>
      <c r="E833" t="s">
        <v>183</v>
      </c>
      <c r="F833">
        <v>2024</v>
      </c>
      <c r="G833" t="s">
        <v>182</v>
      </c>
      <c r="H833">
        <v>8</v>
      </c>
      <c r="I833">
        <v>28.531557083129883</v>
      </c>
      <c r="J833">
        <v>27.551034927368164</v>
      </c>
      <c r="K833">
        <v>26.917552947998047</v>
      </c>
      <c r="L833">
        <v>26.802679061889648</v>
      </c>
      <c r="M833">
        <v>27.852924346923828</v>
      </c>
      <c r="N833">
        <v>30.614433288574219</v>
      </c>
      <c r="O833">
        <v>34.194793701171875</v>
      </c>
      <c r="P833">
        <v>37.845199584960938</v>
      </c>
      <c r="Q833">
        <v>41.441276550292969</v>
      </c>
      <c r="R833">
        <v>44.249000549316406</v>
      </c>
      <c r="S833">
        <v>46.546890258789063</v>
      </c>
      <c r="T833">
        <v>47.711967468261719</v>
      </c>
      <c r="U833">
        <v>48.339435577392578</v>
      </c>
      <c r="V833">
        <v>48.807559967041016</v>
      </c>
      <c r="W833">
        <v>48.699005126953125</v>
      </c>
      <c r="X833">
        <v>47.730720520019531</v>
      </c>
      <c r="Y833">
        <v>46.116695404052734</v>
      </c>
      <c r="Z833">
        <v>43.729160308837891</v>
      </c>
      <c r="AA833">
        <v>40.641452789306641</v>
      </c>
      <c r="AB833">
        <v>39.254840850830078</v>
      </c>
      <c r="AC833">
        <v>38.258468627929687</v>
      </c>
      <c r="AD833">
        <v>35.873886108398438</v>
      </c>
      <c r="AE833">
        <v>33.051559448242187</v>
      </c>
      <c r="AF833">
        <v>30.667924880981445</v>
      </c>
      <c r="AG833">
        <v>-9.3925697728991508E-3</v>
      </c>
      <c r="AH833">
        <v>4.8056174069643021E-2</v>
      </c>
      <c r="AI833">
        <v>1.7493639141321182E-2</v>
      </c>
      <c r="AJ833">
        <v>4.2773585766553879E-2</v>
      </c>
      <c r="AK833">
        <v>-1.2872280552983284E-2</v>
      </c>
      <c r="AL833">
        <v>-1.2053648009896278E-2</v>
      </c>
      <c r="AM833">
        <v>-0.16953852772712708</v>
      </c>
      <c r="AN833">
        <v>-5.4449144750833511E-2</v>
      </c>
      <c r="AO833">
        <v>5.809759721159935E-2</v>
      </c>
      <c r="AP833">
        <v>0.13192906975746155</v>
      </c>
      <c r="AQ833">
        <v>0.41078299283981323</v>
      </c>
      <c r="AR833">
        <v>1.7239707708358765</v>
      </c>
      <c r="AS833">
        <v>1.7322326898574829</v>
      </c>
      <c r="AT833">
        <v>1.6296517848968506</v>
      </c>
      <c r="AU833">
        <v>1.5745694637298584</v>
      </c>
      <c r="AV833">
        <v>1.5788174867630005</v>
      </c>
      <c r="AW833">
        <v>1.5751498937606812</v>
      </c>
      <c r="AX833">
        <v>1.3695775270462036</v>
      </c>
      <c r="AY833">
        <v>0.41721406579017639</v>
      </c>
      <c r="AZ833">
        <v>0.27724164724349976</v>
      </c>
      <c r="BA833">
        <v>0.2121444046497345</v>
      </c>
      <c r="BB833">
        <v>0.13629043102264404</v>
      </c>
      <c r="BC833">
        <v>0.14672550559043884</v>
      </c>
      <c r="BD833">
        <v>0.15780381858348846</v>
      </c>
      <c r="BE833">
        <v>66.997955322265625</v>
      </c>
      <c r="BF833">
        <v>66.438262939453125</v>
      </c>
      <c r="BG833">
        <v>65.8909912109375</v>
      </c>
      <c r="BH833">
        <v>65.331001281738281</v>
      </c>
      <c r="BI833">
        <v>65.322044372558594</v>
      </c>
      <c r="BJ833">
        <v>65.359939575195313</v>
      </c>
      <c r="BK833">
        <v>66.666862487792969</v>
      </c>
      <c r="BL833">
        <v>68.473068237304687</v>
      </c>
      <c r="BM833">
        <v>72.264701843261719</v>
      </c>
      <c r="BN833">
        <v>76.785018920898437</v>
      </c>
      <c r="BO833">
        <v>81.299423217773438</v>
      </c>
      <c r="BP833">
        <v>83.070716857910156</v>
      </c>
      <c r="BQ833">
        <v>84.733551025390625</v>
      </c>
      <c r="BR833">
        <v>84.817192077636719</v>
      </c>
      <c r="BS833">
        <v>84.082267761230469</v>
      </c>
      <c r="BT833">
        <v>84.441978454589844</v>
      </c>
      <c r="BU833">
        <v>83.5499267578125</v>
      </c>
      <c r="BV833">
        <v>82.730796813964844</v>
      </c>
      <c r="BW833">
        <v>79.650962829589844</v>
      </c>
      <c r="BX833">
        <v>75.39324951171875</v>
      </c>
      <c r="BY833">
        <v>72.318832397460938</v>
      </c>
      <c r="BZ833">
        <v>70.667037963867188</v>
      </c>
      <c r="CA833">
        <v>69.679100036621094</v>
      </c>
      <c r="CB833">
        <v>68.831275939941406</v>
      </c>
      <c r="CC833">
        <v>0.2624172568321228</v>
      </c>
      <c r="CD833">
        <v>0.21005405485630035</v>
      </c>
      <c r="CE833">
        <v>0.17605450749397278</v>
      </c>
      <c r="CF833">
        <v>0.23059418797492981</v>
      </c>
      <c r="CG833">
        <v>0.28268837928771973</v>
      </c>
      <c r="CH833">
        <v>0.34913942217826843</v>
      </c>
      <c r="CI833">
        <v>0.30814757943153381</v>
      </c>
      <c r="CJ833">
        <v>0.29792237281799316</v>
      </c>
      <c r="CK833">
        <v>0.16081330180168152</v>
      </c>
      <c r="CL833">
        <v>0.29389801621437073</v>
      </c>
      <c r="CM833">
        <v>0.27645173668861389</v>
      </c>
      <c r="CN833">
        <v>0.26738280057907104</v>
      </c>
      <c r="CO833">
        <v>0.24540701508522034</v>
      </c>
      <c r="CP833">
        <v>0.23365922272205353</v>
      </c>
      <c r="CQ833">
        <v>0.24895597994327545</v>
      </c>
      <c r="CR833">
        <v>0.33252248167991638</v>
      </c>
      <c r="CS833">
        <v>0.2725408673286438</v>
      </c>
      <c r="CT833">
        <v>0.28008061647415161</v>
      </c>
      <c r="CU833">
        <v>0.32636469602584839</v>
      </c>
      <c r="CV833">
        <v>0.36571222543716431</v>
      </c>
      <c r="CW833">
        <v>0.38970348238945007</v>
      </c>
      <c r="CX833">
        <v>0.40915736556053162</v>
      </c>
      <c r="CY833">
        <v>0.36401844024658203</v>
      </c>
      <c r="CZ833">
        <v>0.31803184747695923</v>
      </c>
    </row>
    <row r="834" spans="1:104" x14ac:dyDescent="0.25">
      <c r="A834" t="s">
        <v>956</v>
      </c>
      <c r="B834" t="s">
        <v>169</v>
      </c>
      <c r="C834" t="s">
        <v>27</v>
      </c>
      <c r="D834" t="s">
        <v>183</v>
      </c>
      <c r="E834" t="s">
        <v>183</v>
      </c>
      <c r="F834">
        <v>2025</v>
      </c>
      <c r="G834" t="s">
        <v>170</v>
      </c>
      <c r="H834">
        <v>1</v>
      </c>
      <c r="I834">
        <v>23.248716354370117</v>
      </c>
      <c r="J834">
        <v>22.676153182983398</v>
      </c>
      <c r="K834">
        <v>22.487890243530273</v>
      </c>
      <c r="L834">
        <v>22.634681701660156</v>
      </c>
      <c r="M834">
        <v>23.79621696472168</v>
      </c>
      <c r="N834">
        <v>26.229602813720703</v>
      </c>
      <c r="O834">
        <v>30.11207389831543</v>
      </c>
      <c r="P834">
        <v>32.814144134521484</v>
      </c>
      <c r="Q834">
        <v>34.459510803222656</v>
      </c>
      <c r="R834">
        <v>34.80401611328125</v>
      </c>
      <c r="S834">
        <v>34.852706909179688</v>
      </c>
      <c r="T834">
        <v>34.445858001708984</v>
      </c>
      <c r="U834">
        <v>34.037647247314453</v>
      </c>
      <c r="V834">
        <v>33.7667236328125</v>
      </c>
      <c r="W834">
        <v>33.198211669921875</v>
      </c>
      <c r="X834">
        <v>32.393573760986328</v>
      </c>
      <c r="Y834">
        <v>32.002593994140625</v>
      </c>
      <c r="Z834">
        <v>32.825115203857422</v>
      </c>
      <c r="AA834">
        <v>32.105503082275391</v>
      </c>
      <c r="AB834">
        <v>30.801042556762695</v>
      </c>
      <c r="AC834">
        <v>29.639167785644531</v>
      </c>
      <c r="AD834">
        <v>28.142204284667969</v>
      </c>
      <c r="AE834">
        <v>26.266517639160156</v>
      </c>
      <c r="AF834">
        <v>24.763225555419922</v>
      </c>
      <c r="AG834">
        <v>-5.4225418716669083E-2</v>
      </c>
      <c r="AH834">
        <v>3.8700953125953674E-2</v>
      </c>
      <c r="AI834">
        <v>-3.7810444831848145E-2</v>
      </c>
      <c r="AJ834">
        <v>-4.0801864117383957E-2</v>
      </c>
      <c r="AK834">
        <v>-0.15069834887981415</v>
      </c>
      <c r="AL834">
        <v>-0.29739665985107422</v>
      </c>
      <c r="AM834">
        <v>-0.38916999101638794</v>
      </c>
      <c r="AN834">
        <v>-0.48745366930961609</v>
      </c>
      <c r="AO834">
        <v>-0.31140550971031189</v>
      </c>
      <c r="AP834">
        <v>-4.774775356054306E-2</v>
      </c>
      <c r="AQ834">
        <v>0.17423798143863678</v>
      </c>
      <c r="AR834">
        <v>1.0263736248016357</v>
      </c>
      <c r="AS834">
        <v>0.95279580354690552</v>
      </c>
      <c r="AT834">
        <v>0.87752652168273926</v>
      </c>
      <c r="AU834">
        <v>0.83864074945449829</v>
      </c>
      <c r="AV834">
        <v>0.67508828639984131</v>
      </c>
      <c r="AW834">
        <v>0.68547838926315308</v>
      </c>
      <c r="AX834">
        <v>0.47124135494232178</v>
      </c>
      <c r="AY834">
        <v>-0.21841643750667572</v>
      </c>
      <c r="AZ834">
        <v>-0.10206492990255356</v>
      </c>
      <c r="BA834">
        <v>-1.6899313777685165E-2</v>
      </c>
      <c r="BB834">
        <v>-8.0820098519325256E-2</v>
      </c>
      <c r="BC834">
        <v>-7.2980731725692749E-2</v>
      </c>
      <c r="BD834">
        <v>-2.0324699580669403E-2</v>
      </c>
      <c r="BE834">
        <v>47.275199890136719</v>
      </c>
      <c r="BF834">
        <v>47.263206481933594</v>
      </c>
      <c r="BG834">
        <v>46.727214813232422</v>
      </c>
      <c r="BH834">
        <v>46.215217590332031</v>
      </c>
      <c r="BI834">
        <v>45.013206481933594</v>
      </c>
      <c r="BJ834">
        <v>44.965461730957031</v>
      </c>
      <c r="BK834">
        <v>44.667713165283203</v>
      </c>
      <c r="BL834">
        <v>43.715702056884766</v>
      </c>
      <c r="BM834">
        <v>46.858928680419922</v>
      </c>
      <c r="BN834">
        <v>51.762954711914063</v>
      </c>
      <c r="BO834">
        <v>54.476966857910156</v>
      </c>
      <c r="BP834">
        <v>56.488002777099609</v>
      </c>
      <c r="BQ834">
        <v>57.035991668701172</v>
      </c>
      <c r="BR834">
        <v>58.952014923095703</v>
      </c>
      <c r="BS834">
        <v>58.238002777099609</v>
      </c>
      <c r="BT834">
        <v>58.273754119873047</v>
      </c>
      <c r="BU834">
        <v>56.346694946289063</v>
      </c>
      <c r="BV834">
        <v>52.703701019287109</v>
      </c>
      <c r="BW834">
        <v>49.811672210693359</v>
      </c>
      <c r="BX834">
        <v>47.169639587402344</v>
      </c>
      <c r="BY834">
        <v>46.884849548339844</v>
      </c>
      <c r="BZ834">
        <v>47.324867248535156</v>
      </c>
      <c r="CA834">
        <v>46.323905944824219</v>
      </c>
      <c r="CB834">
        <v>45.549915313720703</v>
      </c>
      <c r="CC834">
        <v>0.3089536726474762</v>
      </c>
      <c r="CD834">
        <v>0.24742163717746735</v>
      </c>
      <c r="CE834">
        <v>0.20996345579624176</v>
      </c>
      <c r="CF834">
        <v>0.27641770243644714</v>
      </c>
      <c r="CG834">
        <v>0.34349116683006287</v>
      </c>
      <c r="CH834">
        <v>0.42048245668411255</v>
      </c>
      <c r="CI834">
        <v>0.38284605741500854</v>
      </c>
      <c r="CJ834">
        <v>0.37104135751724243</v>
      </c>
      <c r="CK834">
        <v>0.19535921514034271</v>
      </c>
      <c r="CL834">
        <v>0.34582966566085815</v>
      </c>
      <c r="CM834">
        <v>0.31698238849639893</v>
      </c>
      <c r="CN834">
        <v>0.29801398515701294</v>
      </c>
      <c r="CO834">
        <v>0.2695210874080658</v>
      </c>
      <c r="CP834">
        <v>0.25380122661590576</v>
      </c>
      <c r="CQ834">
        <v>0.26712214946746826</v>
      </c>
      <c r="CR834">
        <v>0.35763183236122131</v>
      </c>
      <c r="CS834">
        <v>0.29703003168106079</v>
      </c>
      <c r="CT834">
        <v>0.31570670008659363</v>
      </c>
      <c r="CU834">
        <v>0.37710413336753845</v>
      </c>
      <c r="CV834">
        <v>0.41863831877708435</v>
      </c>
      <c r="CW834">
        <v>0.4454599916934967</v>
      </c>
      <c r="CX834">
        <v>0.47203034162521362</v>
      </c>
      <c r="CY834">
        <v>0.42388460040092468</v>
      </c>
      <c r="CZ834">
        <v>0.37337744235992432</v>
      </c>
    </row>
    <row r="835" spans="1:104" x14ac:dyDescent="0.25">
      <c r="A835" t="s">
        <v>957</v>
      </c>
      <c r="B835" t="s">
        <v>169</v>
      </c>
      <c r="C835" t="s">
        <v>27</v>
      </c>
      <c r="D835" t="s">
        <v>183</v>
      </c>
      <c r="E835" t="s">
        <v>183</v>
      </c>
      <c r="F835">
        <v>2025</v>
      </c>
      <c r="G835" t="s">
        <v>171</v>
      </c>
      <c r="H835">
        <v>2</v>
      </c>
      <c r="I835">
        <v>23.888801574707031</v>
      </c>
      <c r="J835">
        <v>23.229642868041992</v>
      </c>
      <c r="K835">
        <v>22.94856071472168</v>
      </c>
      <c r="L835">
        <v>23.067659378051758</v>
      </c>
      <c r="M835">
        <v>24.113910675048828</v>
      </c>
      <c r="N835">
        <v>26.498018264770508</v>
      </c>
      <c r="O835">
        <v>30.096582412719727</v>
      </c>
      <c r="P835">
        <v>32.551258087158203</v>
      </c>
      <c r="Q835">
        <v>34.518882751464844</v>
      </c>
      <c r="R835">
        <v>35.456699371337891</v>
      </c>
      <c r="S835">
        <v>36.198345184326172</v>
      </c>
      <c r="T835">
        <v>36.334270477294922</v>
      </c>
      <c r="U835">
        <v>36.398963928222656</v>
      </c>
      <c r="V835">
        <v>36.475849151611328</v>
      </c>
      <c r="W835">
        <v>36.139732360839844</v>
      </c>
      <c r="X835">
        <v>35.122074127197266</v>
      </c>
      <c r="Y835">
        <v>34.059009552001953</v>
      </c>
      <c r="Z835">
        <v>34.067234039306641</v>
      </c>
      <c r="AA835">
        <v>33.744220733642578</v>
      </c>
      <c r="AB835">
        <v>32.245994567871094</v>
      </c>
      <c r="AC835">
        <v>30.940834045410156</v>
      </c>
      <c r="AD835">
        <v>29.170095443725586</v>
      </c>
      <c r="AE835">
        <v>27.03559684753418</v>
      </c>
      <c r="AF835">
        <v>25.387798309326172</v>
      </c>
      <c r="AG835">
        <v>-4.967736080288887E-2</v>
      </c>
      <c r="AH835">
        <v>3.9807900786399841E-2</v>
      </c>
      <c r="AI835">
        <v>-3.1784649938344955E-2</v>
      </c>
      <c r="AJ835">
        <v>-3.1749613583087921E-2</v>
      </c>
      <c r="AK835">
        <v>-0.13482682406902313</v>
      </c>
      <c r="AL835">
        <v>-0.26361605525016785</v>
      </c>
      <c r="AM835">
        <v>-0.36102661490440369</v>
      </c>
      <c r="AN835">
        <v>-0.42891603708267212</v>
      </c>
      <c r="AO835">
        <v>-0.26544472575187683</v>
      </c>
      <c r="AP835">
        <v>-2.8048977255821228E-2</v>
      </c>
      <c r="AQ835">
        <v>0.19710209965705872</v>
      </c>
      <c r="AR835">
        <v>1.1009752750396729</v>
      </c>
      <c r="AS835">
        <v>1.0439978837966919</v>
      </c>
      <c r="AT835">
        <v>0.97029459476470947</v>
      </c>
      <c r="AU835">
        <v>0.93358337879180908</v>
      </c>
      <c r="AV835">
        <v>0.77951633930206299</v>
      </c>
      <c r="AW835">
        <v>0.77839934825897217</v>
      </c>
      <c r="AX835">
        <v>0.56531250476837158</v>
      </c>
      <c r="AY835">
        <v>-0.15384115278720856</v>
      </c>
      <c r="AZ835">
        <v>-6.3372090458869934E-2</v>
      </c>
      <c r="BA835">
        <v>7.0285885594785213E-3</v>
      </c>
      <c r="BB835">
        <v>-5.8391645550727844E-2</v>
      </c>
      <c r="BC835">
        <v>-4.9681387841701508E-2</v>
      </c>
      <c r="BD835">
        <v>-1.329683349467814E-3</v>
      </c>
      <c r="BE835">
        <v>49.013679504394531</v>
      </c>
      <c r="BF835">
        <v>50.442836761474609</v>
      </c>
      <c r="BG835">
        <v>50.870792388916016</v>
      </c>
      <c r="BH835">
        <v>50.631839752197266</v>
      </c>
      <c r="BI835">
        <v>49.654891967773438</v>
      </c>
      <c r="BJ835">
        <v>48.904891967773438</v>
      </c>
      <c r="BK835">
        <v>49.167861938476563</v>
      </c>
      <c r="BL835">
        <v>50.131839752197266</v>
      </c>
      <c r="BM835">
        <v>52.320602416992188</v>
      </c>
      <c r="BN835">
        <v>54.548511505126953</v>
      </c>
      <c r="BO835">
        <v>56.513210296630859</v>
      </c>
      <c r="BP835">
        <v>57.762008666992188</v>
      </c>
      <c r="BQ835">
        <v>59.714939117431641</v>
      </c>
      <c r="BR835">
        <v>60.689720153808594</v>
      </c>
      <c r="BS835">
        <v>60.473346710205078</v>
      </c>
      <c r="BT835">
        <v>58.547786712646484</v>
      </c>
      <c r="BU835">
        <v>57.061237335205078</v>
      </c>
      <c r="BV835">
        <v>55.072765350341797</v>
      </c>
      <c r="BW835">
        <v>53.643608093261719</v>
      </c>
      <c r="BX835">
        <v>52.887363433837891</v>
      </c>
      <c r="BY835">
        <v>51.430107116699219</v>
      </c>
      <c r="BZ835">
        <v>50.501911163330078</v>
      </c>
      <c r="CA835">
        <v>49.979099273681641</v>
      </c>
      <c r="CB835">
        <v>50.430107116699219</v>
      </c>
      <c r="CC835">
        <v>0.30134531855583191</v>
      </c>
      <c r="CD835">
        <v>0.24077259004116058</v>
      </c>
      <c r="CE835">
        <v>0.20321184396743774</v>
      </c>
      <c r="CF835">
        <v>0.26798698306083679</v>
      </c>
      <c r="CG835">
        <v>0.33048531413078308</v>
      </c>
      <c r="CH835">
        <v>0.40305209159851074</v>
      </c>
      <c r="CI835">
        <v>0.3658376932144165</v>
      </c>
      <c r="CJ835">
        <v>0.34985610842704773</v>
      </c>
      <c r="CK835">
        <v>0.1852392852306366</v>
      </c>
      <c r="CL835">
        <v>0.32978290319442749</v>
      </c>
      <c r="CM835">
        <v>0.30567553639411926</v>
      </c>
      <c r="CN835">
        <v>0.29036319255828857</v>
      </c>
      <c r="CO835">
        <v>0.26508384943008423</v>
      </c>
      <c r="CP835">
        <v>0.25103461742401123</v>
      </c>
      <c r="CQ835">
        <v>0.26591283082962036</v>
      </c>
      <c r="CR835">
        <v>0.35347715020179749</v>
      </c>
      <c r="CS835">
        <v>0.28937947750091553</v>
      </c>
      <c r="CT835">
        <v>0.30827516317367554</v>
      </c>
      <c r="CU835">
        <v>0.37216171622276306</v>
      </c>
      <c r="CV835">
        <v>0.41305434703826904</v>
      </c>
      <c r="CW835">
        <v>0.43881300091743469</v>
      </c>
      <c r="CX835">
        <v>0.46199584007263184</v>
      </c>
      <c r="CY835">
        <v>0.41153788566589355</v>
      </c>
      <c r="CZ835">
        <v>0.36216321587562561</v>
      </c>
    </row>
    <row r="836" spans="1:104" x14ac:dyDescent="0.25">
      <c r="A836" t="s">
        <v>958</v>
      </c>
      <c r="B836" t="s">
        <v>169</v>
      </c>
      <c r="C836" t="s">
        <v>27</v>
      </c>
      <c r="D836" t="s">
        <v>183</v>
      </c>
      <c r="E836" t="s">
        <v>183</v>
      </c>
      <c r="F836">
        <v>2025</v>
      </c>
      <c r="G836" t="s">
        <v>172</v>
      </c>
      <c r="H836">
        <v>3</v>
      </c>
      <c r="I836">
        <v>24.262504577636719</v>
      </c>
      <c r="J836">
        <v>23.533735275268555</v>
      </c>
      <c r="K836">
        <v>23.161552429199219</v>
      </c>
      <c r="L836">
        <v>23.137357711791992</v>
      </c>
      <c r="M836">
        <v>23.989778518676758</v>
      </c>
      <c r="N836">
        <v>26.296392440795898</v>
      </c>
      <c r="O836">
        <v>30.021564483642578</v>
      </c>
      <c r="P836">
        <v>32.446498870849609</v>
      </c>
      <c r="Q836">
        <v>34.247707366943359</v>
      </c>
      <c r="R836">
        <v>35.152984619140625</v>
      </c>
      <c r="S836">
        <v>35.953819274902344</v>
      </c>
      <c r="T836">
        <v>36.072887420654297</v>
      </c>
      <c r="U836">
        <v>36.132541656494141</v>
      </c>
      <c r="V836">
        <v>36.339229583740234</v>
      </c>
      <c r="W836">
        <v>36.180355072021484</v>
      </c>
      <c r="X836">
        <v>35.490856170654297</v>
      </c>
      <c r="Y836">
        <v>34.573749542236328</v>
      </c>
      <c r="Z836">
        <v>33.775035858154297</v>
      </c>
      <c r="AA836">
        <v>33.141654968261719</v>
      </c>
      <c r="AB836">
        <v>32.953117370605469</v>
      </c>
      <c r="AC836">
        <v>31.752193450927734</v>
      </c>
      <c r="AD836">
        <v>29.988216400146484</v>
      </c>
      <c r="AE836">
        <v>27.724096298217773</v>
      </c>
      <c r="AF836">
        <v>25.942926406860352</v>
      </c>
      <c r="AG836">
        <v>-5.0138212740421295E-2</v>
      </c>
      <c r="AH836">
        <v>4.011128842830658E-2</v>
      </c>
      <c r="AI836">
        <v>-3.216186910867691E-2</v>
      </c>
      <c r="AJ836">
        <v>-3.194742277264595E-2</v>
      </c>
      <c r="AK836">
        <v>-0.13320536911487579</v>
      </c>
      <c r="AL836">
        <v>-0.26092544198036194</v>
      </c>
      <c r="AM836">
        <v>-0.35828903317451477</v>
      </c>
      <c r="AN836">
        <v>-0.42641496658325195</v>
      </c>
      <c r="AO836">
        <v>-0.26335355639457703</v>
      </c>
      <c r="AP836">
        <v>-2.8265941888093948E-2</v>
      </c>
      <c r="AQ836">
        <v>0.19443105161190033</v>
      </c>
      <c r="AR836">
        <v>1.0878771543502808</v>
      </c>
      <c r="AS836">
        <v>1.0307884216308594</v>
      </c>
      <c r="AT836">
        <v>0.9614713191986084</v>
      </c>
      <c r="AU836">
        <v>0.92963153123855591</v>
      </c>
      <c r="AV836">
        <v>0.78138452768325806</v>
      </c>
      <c r="AW836">
        <v>0.78340893983840942</v>
      </c>
      <c r="AX836">
        <v>0.55786705017089844</v>
      </c>
      <c r="AY836">
        <v>-0.15375176072120667</v>
      </c>
      <c r="AZ836">
        <v>-6.5484888851642609E-2</v>
      </c>
      <c r="BA836">
        <v>6.4602624624967575E-3</v>
      </c>
      <c r="BB836">
        <v>-6.0371279716491699E-2</v>
      </c>
      <c r="BC836">
        <v>-5.1163844764232635E-2</v>
      </c>
      <c r="BD836">
        <v>-1.8925877520814538E-3</v>
      </c>
      <c r="BE836">
        <v>46.895389556884766</v>
      </c>
      <c r="BF836">
        <v>48.527614593505859</v>
      </c>
      <c r="BG836">
        <v>48.739395141601563</v>
      </c>
      <c r="BH836">
        <v>49.693489074707031</v>
      </c>
      <c r="BI836">
        <v>48.466804504394531</v>
      </c>
      <c r="BJ836">
        <v>48.240837097167969</v>
      </c>
      <c r="BK836">
        <v>48.441806793212891</v>
      </c>
      <c r="BL836">
        <v>48.930747985839844</v>
      </c>
      <c r="BM836">
        <v>52.321144104003906</v>
      </c>
      <c r="BN836">
        <v>53.835807800292969</v>
      </c>
      <c r="BO836">
        <v>56.535091400146484</v>
      </c>
      <c r="BP836">
        <v>57.571868896484375</v>
      </c>
      <c r="BQ836">
        <v>59.035575866699219</v>
      </c>
      <c r="BR836">
        <v>60.047351837158203</v>
      </c>
      <c r="BS836">
        <v>59.547351837158203</v>
      </c>
      <c r="BT836">
        <v>59.046150207519531</v>
      </c>
      <c r="BU836">
        <v>58.060569763183594</v>
      </c>
      <c r="BV836">
        <v>56.833644866943359</v>
      </c>
      <c r="BW836">
        <v>52.514156341552734</v>
      </c>
      <c r="BX836">
        <v>51.049247741699219</v>
      </c>
      <c r="BY836">
        <v>49.849479675292969</v>
      </c>
      <c r="BZ836">
        <v>48.872554779052734</v>
      </c>
      <c r="CA836">
        <v>48.372795104980469</v>
      </c>
      <c r="CB836">
        <v>48.324962615966797</v>
      </c>
      <c r="CC836">
        <v>0.30355378985404968</v>
      </c>
      <c r="CD836">
        <v>0.24298310279846191</v>
      </c>
      <c r="CE836">
        <v>0.20470719039440155</v>
      </c>
      <c r="CF836">
        <v>0.26771536469459534</v>
      </c>
      <c r="CG836">
        <v>0.32577827572822571</v>
      </c>
      <c r="CH836">
        <v>0.39797353744506836</v>
      </c>
      <c r="CI836">
        <v>0.36273035407066345</v>
      </c>
      <c r="CJ836">
        <v>0.34707435965538025</v>
      </c>
      <c r="CK836">
        <v>0.18316933512687683</v>
      </c>
      <c r="CL836">
        <v>0.32635408639907837</v>
      </c>
      <c r="CM836">
        <v>0.30283272266387939</v>
      </c>
      <c r="CN836">
        <v>0.28713557124137878</v>
      </c>
      <c r="CO836">
        <v>0.26192739605903625</v>
      </c>
      <c r="CP836">
        <v>0.24889373779296875</v>
      </c>
      <c r="CQ836">
        <v>0.26491004228591919</v>
      </c>
      <c r="CR836">
        <v>0.35420453548431396</v>
      </c>
      <c r="CS836">
        <v>0.29110759496688843</v>
      </c>
      <c r="CT836">
        <v>0.30553513765335083</v>
      </c>
      <c r="CU836">
        <v>0.36760583519935608</v>
      </c>
      <c r="CV836">
        <v>0.41955912113189697</v>
      </c>
      <c r="CW836">
        <v>0.4475409984588623</v>
      </c>
      <c r="CX836">
        <v>0.47272258996963501</v>
      </c>
      <c r="CY836">
        <v>0.41856911778450012</v>
      </c>
      <c r="CZ836">
        <v>0.36671826243400574</v>
      </c>
    </row>
    <row r="837" spans="1:104" x14ac:dyDescent="0.25">
      <c r="A837" t="s">
        <v>959</v>
      </c>
      <c r="B837" t="s">
        <v>169</v>
      </c>
      <c r="C837" t="s">
        <v>27</v>
      </c>
      <c r="D837" t="s">
        <v>183</v>
      </c>
      <c r="E837" t="s">
        <v>183</v>
      </c>
      <c r="F837">
        <v>2025</v>
      </c>
      <c r="G837" t="s">
        <v>173</v>
      </c>
      <c r="H837">
        <v>4</v>
      </c>
      <c r="I837">
        <v>25.299016952514648</v>
      </c>
      <c r="J837">
        <v>24.418483734130859</v>
      </c>
      <c r="K837">
        <v>23.922416687011719</v>
      </c>
      <c r="L837">
        <v>23.801504135131836</v>
      </c>
      <c r="M837">
        <v>24.607725143432617</v>
      </c>
      <c r="N837">
        <v>26.860502243041992</v>
      </c>
      <c r="O837">
        <v>30.003297805786133</v>
      </c>
      <c r="P837">
        <v>32.702144622802734</v>
      </c>
      <c r="Q837">
        <v>35.591648101806641</v>
      </c>
      <c r="R837">
        <v>37.770175933837891</v>
      </c>
      <c r="S837">
        <v>39.492885589599609</v>
      </c>
      <c r="T837">
        <v>40.411758422851563</v>
      </c>
      <c r="U837">
        <v>40.931907653808594</v>
      </c>
      <c r="V837">
        <v>41.465679168701172</v>
      </c>
      <c r="W837">
        <v>41.303821563720703</v>
      </c>
      <c r="X837">
        <v>40.297775268554688</v>
      </c>
      <c r="Y837">
        <v>38.745498657226563</v>
      </c>
      <c r="Z837">
        <v>36.794471740722656</v>
      </c>
      <c r="AA837">
        <v>34.617439270019531</v>
      </c>
      <c r="AB837">
        <v>34.525165557861328</v>
      </c>
      <c r="AC837">
        <v>33.665809631347656</v>
      </c>
      <c r="AD837">
        <v>31.684162139892578</v>
      </c>
      <c r="AE837">
        <v>29.167778015136719</v>
      </c>
      <c r="AF837">
        <v>27.121105194091797</v>
      </c>
      <c r="AG837">
        <v>-3.016124852001667E-2</v>
      </c>
      <c r="AH837">
        <v>4.2465608566999435E-2</v>
      </c>
      <c r="AI837">
        <v>-8.4718121215701103E-3</v>
      </c>
      <c r="AJ837">
        <v>3.1343481969088316E-3</v>
      </c>
      <c r="AK837">
        <v>-7.3665708303451538E-2</v>
      </c>
      <c r="AL837">
        <v>-0.13802620768547058</v>
      </c>
      <c r="AM837">
        <v>-0.25467094779014587</v>
      </c>
      <c r="AN837">
        <v>-0.23906368017196655</v>
      </c>
      <c r="AO837">
        <v>-0.10913919657468796</v>
      </c>
      <c r="AP837">
        <v>4.4164929538965225E-2</v>
      </c>
      <c r="AQ837">
        <v>0.28620573878288269</v>
      </c>
      <c r="AR837">
        <v>1.3512030839920044</v>
      </c>
      <c r="AS837">
        <v>1.32768714427948</v>
      </c>
      <c r="AT837">
        <v>1.2512502670288086</v>
      </c>
      <c r="AU837">
        <v>1.2052150964736938</v>
      </c>
      <c r="AV837">
        <v>1.1195124387741089</v>
      </c>
      <c r="AW837">
        <v>1.1081948280334473</v>
      </c>
      <c r="AX837">
        <v>0.89016103744506836</v>
      </c>
      <c r="AY837">
        <v>0.10482195764780045</v>
      </c>
      <c r="AZ837">
        <v>9.0807013213634491E-2</v>
      </c>
      <c r="BA837">
        <v>9.9421791732311249E-2</v>
      </c>
      <c r="BB837">
        <v>3.1185314059257507E-2</v>
      </c>
      <c r="BC837">
        <v>4.0515489876270294E-2</v>
      </c>
      <c r="BD837">
        <v>7.1321576833724976E-2</v>
      </c>
      <c r="BE837">
        <v>57.978065490722656</v>
      </c>
      <c r="BF837">
        <v>58.393383026123047</v>
      </c>
      <c r="BG837">
        <v>57.681632995605469</v>
      </c>
      <c r="BH837">
        <v>57.619804382324219</v>
      </c>
      <c r="BI837">
        <v>57.383998870849609</v>
      </c>
      <c r="BJ837">
        <v>57.572174072265625</v>
      </c>
      <c r="BK837">
        <v>58.286087036132813</v>
      </c>
      <c r="BL837">
        <v>62.831356048583984</v>
      </c>
      <c r="BM837">
        <v>67.711074829101562</v>
      </c>
      <c r="BN837">
        <v>66.856620788574219</v>
      </c>
      <c r="BO837">
        <v>69.317642211914062</v>
      </c>
      <c r="BP837">
        <v>71.545997619628906</v>
      </c>
      <c r="BQ837">
        <v>72.354454040527344</v>
      </c>
      <c r="BR837">
        <v>71.417724609375</v>
      </c>
      <c r="BS837">
        <v>71.343147277832031</v>
      </c>
      <c r="BT837">
        <v>70.676864624023438</v>
      </c>
      <c r="BU837">
        <v>69.213188171386719</v>
      </c>
      <c r="BV837">
        <v>68.236289978027344</v>
      </c>
      <c r="BW837">
        <v>67.036567687988281</v>
      </c>
      <c r="BX837">
        <v>64.108253479003906</v>
      </c>
      <c r="BY837">
        <v>61.835403442382812</v>
      </c>
      <c r="BZ837">
        <v>61.525978088378906</v>
      </c>
      <c r="CA837">
        <v>60.072174072265625</v>
      </c>
      <c r="CB837">
        <v>58.582511901855469</v>
      </c>
      <c r="CC837">
        <v>0.26736846566200256</v>
      </c>
      <c r="CD837">
        <v>0.21291598677635193</v>
      </c>
      <c r="CE837">
        <v>0.17883361876010895</v>
      </c>
      <c r="CF837">
        <v>0.2331782728433609</v>
      </c>
      <c r="CG837">
        <v>0.28342762589454651</v>
      </c>
      <c r="CH837">
        <v>0.34552431106567383</v>
      </c>
      <c r="CI837">
        <v>0.30846211314201355</v>
      </c>
      <c r="CJ837">
        <v>0.29823100566864014</v>
      </c>
      <c r="CK837">
        <v>0.16056853532791138</v>
      </c>
      <c r="CL837">
        <v>0.29261821508407593</v>
      </c>
      <c r="CM837">
        <v>0.27427443861961365</v>
      </c>
      <c r="CN837">
        <v>0.2645452618598938</v>
      </c>
      <c r="CO837">
        <v>0.24261538684368134</v>
      </c>
      <c r="CP837">
        <v>0.23207662999629974</v>
      </c>
      <c r="CQ837">
        <v>0.2460661381483078</v>
      </c>
      <c r="CR837">
        <v>0.32660147547721863</v>
      </c>
      <c r="CS837">
        <v>0.2652098536491394</v>
      </c>
      <c r="CT837">
        <v>0.27221938967704773</v>
      </c>
      <c r="CU837">
        <v>0.31829044222831726</v>
      </c>
      <c r="CV837">
        <v>0.36447769403457642</v>
      </c>
      <c r="CW837">
        <v>0.39297536015510559</v>
      </c>
      <c r="CX837">
        <v>0.41666671633720398</v>
      </c>
      <c r="CY837">
        <v>0.37006053328514099</v>
      </c>
      <c r="CZ837">
        <v>0.32437208294868469</v>
      </c>
    </row>
    <row r="838" spans="1:104" x14ac:dyDescent="0.25">
      <c r="A838" t="s">
        <v>960</v>
      </c>
      <c r="B838" t="s">
        <v>169</v>
      </c>
      <c r="C838" t="s">
        <v>27</v>
      </c>
      <c r="D838" t="s">
        <v>183</v>
      </c>
      <c r="E838" t="s">
        <v>183</v>
      </c>
      <c r="F838">
        <v>2025</v>
      </c>
      <c r="G838" t="s">
        <v>174</v>
      </c>
      <c r="H838">
        <v>5</v>
      </c>
      <c r="I838">
        <v>25.092876434326172</v>
      </c>
      <c r="J838">
        <v>24.322820663452148</v>
      </c>
      <c r="K838">
        <v>23.845258712768555</v>
      </c>
      <c r="L838">
        <v>23.782690048217773</v>
      </c>
      <c r="M838">
        <v>24.658065795898437</v>
      </c>
      <c r="N838">
        <v>26.88587760925293</v>
      </c>
      <c r="O838">
        <v>29.755233764648438</v>
      </c>
      <c r="P838">
        <v>33.128143310546875</v>
      </c>
      <c r="Q838">
        <v>36.23486328125</v>
      </c>
      <c r="R838">
        <v>38.15911865234375</v>
      </c>
      <c r="S838">
        <v>39.530384063720703</v>
      </c>
      <c r="T838">
        <v>40.281284332275391</v>
      </c>
      <c r="U838">
        <v>40.629833221435547</v>
      </c>
      <c r="V838">
        <v>40.979568481445313</v>
      </c>
      <c r="W838">
        <v>40.708961486816406</v>
      </c>
      <c r="X838">
        <v>39.592304229736328</v>
      </c>
      <c r="Y838">
        <v>38.020500183105469</v>
      </c>
      <c r="Z838">
        <v>36.065521240234375</v>
      </c>
      <c r="AA838">
        <v>33.983287811279297</v>
      </c>
      <c r="AB838">
        <v>33.620513916015625</v>
      </c>
      <c r="AC838">
        <v>33.372138977050781</v>
      </c>
      <c r="AD838">
        <v>31.34181022644043</v>
      </c>
      <c r="AE838">
        <v>28.925966262817383</v>
      </c>
      <c r="AF838">
        <v>26.906991958618164</v>
      </c>
      <c r="AG838">
        <v>-2.9186856001615524E-2</v>
      </c>
      <c r="AH838">
        <v>4.2343083769083023E-2</v>
      </c>
      <c r="AI838">
        <v>-7.6824012212455273E-3</v>
      </c>
      <c r="AJ838">
        <v>4.2478609830141068E-3</v>
      </c>
      <c r="AK838">
        <v>-7.2275042533874512E-2</v>
      </c>
      <c r="AL838">
        <v>-0.13512586057186127</v>
      </c>
      <c r="AM838">
        <v>-0.25191652774810791</v>
      </c>
      <c r="AN838">
        <v>-0.2376810610294342</v>
      </c>
      <c r="AO838">
        <v>-0.1074535995721817</v>
      </c>
      <c r="AP838">
        <v>4.773242399096489E-2</v>
      </c>
      <c r="AQ838">
        <v>0.29410010576248169</v>
      </c>
      <c r="AR838">
        <v>1.3710000514984131</v>
      </c>
      <c r="AS838">
        <v>1.3412944078445435</v>
      </c>
      <c r="AT838">
        <v>1.2553967237472534</v>
      </c>
      <c r="AU838">
        <v>1.206642746925354</v>
      </c>
      <c r="AV838">
        <v>1.121458888053894</v>
      </c>
      <c r="AW838">
        <v>1.1104365587234497</v>
      </c>
      <c r="AX838">
        <v>0.89407604932785034</v>
      </c>
      <c r="AY838">
        <v>0.1134914830327034</v>
      </c>
      <c r="AZ838">
        <v>9.5805913209915161E-2</v>
      </c>
      <c r="BA838">
        <v>0.1027948260307312</v>
      </c>
      <c r="BB838">
        <v>3.3896494656801224E-2</v>
      </c>
      <c r="BC838">
        <v>4.3271612375974655E-2</v>
      </c>
      <c r="BD838">
        <v>7.3145128786563873E-2</v>
      </c>
      <c r="BE838">
        <v>59.132915496826172</v>
      </c>
      <c r="BF838">
        <v>59.585960388183594</v>
      </c>
      <c r="BG838">
        <v>59.811882019042969</v>
      </c>
      <c r="BH838">
        <v>59.823921203613281</v>
      </c>
      <c r="BI838">
        <v>59.821754455566406</v>
      </c>
      <c r="BJ838">
        <v>60.048881530761719</v>
      </c>
      <c r="BK838">
        <v>60.785633087158203</v>
      </c>
      <c r="BL838">
        <v>61.023597717285156</v>
      </c>
      <c r="BM838">
        <v>64.165969848632813</v>
      </c>
      <c r="BN838">
        <v>66.154403686523438</v>
      </c>
      <c r="BO838">
        <v>70.259696960449219</v>
      </c>
      <c r="BP838">
        <v>72.447090148925781</v>
      </c>
      <c r="BQ838">
        <v>72.486099243164063</v>
      </c>
      <c r="BR838">
        <v>72.9610595703125</v>
      </c>
      <c r="BS838">
        <v>72.674217224121094</v>
      </c>
      <c r="BT838">
        <v>72.00921630859375</v>
      </c>
      <c r="BU838">
        <v>70.318443298339844</v>
      </c>
      <c r="BV838">
        <v>67.640922546386719</v>
      </c>
      <c r="BW838">
        <v>64.475677490234375</v>
      </c>
      <c r="BX838">
        <v>61.559230804443359</v>
      </c>
      <c r="BY838">
        <v>60.797672271728516</v>
      </c>
      <c r="BZ838">
        <v>60.096797943115234</v>
      </c>
      <c r="CA838">
        <v>60.108837127685547</v>
      </c>
      <c r="CB838">
        <v>60.095832824707031</v>
      </c>
      <c r="CC838">
        <v>0.26343846321105957</v>
      </c>
      <c r="CD838">
        <v>0.21118135750293732</v>
      </c>
      <c r="CE838">
        <v>0.17729528248310089</v>
      </c>
      <c r="CF838">
        <v>0.23259198665618896</v>
      </c>
      <c r="CG838">
        <v>0.28428542613983154</v>
      </c>
      <c r="CH838">
        <v>0.34669464826583862</v>
      </c>
      <c r="CI838">
        <v>0.30762371420860291</v>
      </c>
      <c r="CJ838">
        <v>0.30266967415809631</v>
      </c>
      <c r="CK838">
        <v>0.16494645178318024</v>
      </c>
      <c r="CL838">
        <v>0.29938909411430359</v>
      </c>
      <c r="CM838">
        <v>0.27821224927902222</v>
      </c>
      <c r="CN838">
        <v>0.26758500933647156</v>
      </c>
      <c r="CO838">
        <v>0.24410749971866608</v>
      </c>
      <c r="CP838">
        <v>0.23176287114620209</v>
      </c>
      <c r="CQ838">
        <v>0.24535812437534332</v>
      </c>
      <c r="CR838">
        <v>0.32533249258995056</v>
      </c>
      <c r="CS838">
        <v>0.26434427499771118</v>
      </c>
      <c r="CT838">
        <v>0.27171552181243896</v>
      </c>
      <c r="CU838">
        <v>0.31859219074249268</v>
      </c>
      <c r="CV838">
        <v>0.36337542533874512</v>
      </c>
      <c r="CW838">
        <v>0.39318960905075073</v>
      </c>
      <c r="CX838">
        <v>0.41263139247894287</v>
      </c>
      <c r="CY838">
        <v>0.36728715896606445</v>
      </c>
      <c r="CZ838">
        <v>0.32101434469223022</v>
      </c>
    </row>
    <row r="839" spans="1:104" x14ac:dyDescent="0.25">
      <c r="A839" t="s">
        <v>961</v>
      </c>
      <c r="B839" t="s">
        <v>169</v>
      </c>
      <c r="C839" t="s">
        <v>27</v>
      </c>
      <c r="D839" t="s">
        <v>183</v>
      </c>
      <c r="E839" t="s">
        <v>183</v>
      </c>
      <c r="F839">
        <v>2025</v>
      </c>
      <c r="G839" t="s">
        <v>175</v>
      </c>
      <c r="H839">
        <v>6</v>
      </c>
      <c r="I839">
        <v>26.697198867797852</v>
      </c>
      <c r="J839">
        <v>25.806621551513672</v>
      </c>
      <c r="K839">
        <v>25.249557495117188</v>
      </c>
      <c r="L839">
        <v>25.116268157958984</v>
      </c>
      <c r="M839">
        <v>26.034934997558594</v>
      </c>
      <c r="N839">
        <v>28.253360748291016</v>
      </c>
      <c r="O839">
        <v>31.191707611083984</v>
      </c>
      <c r="P839">
        <v>34.877193450927734</v>
      </c>
      <c r="Q839">
        <v>38.2109375</v>
      </c>
      <c r="R839">
        <v>40.866283416748047</v>
      </c>
      <c r="S839">
        <v>42.96160888671875</v>
      </c>
      <c r="T839">
        <v>44.039581298828125</v>
      </c>
      <c r="U839">
        <v>44.401660919189453</v>
      </c>
      <c r="V839">
        <v>44.630027770996094</v>
      </c>
      <c r="W839">
        <v>44.317054748535156</v>
      </c>
      <c r="X839">
        <v>43.256313323974609</v>
      </c>
      <c r="Y839">
        <v>41.800521850585938</v>
      </c>
      <c r="Z839">
        <v>39.700538635253906</v>
      </c>
      <c r="AA839">
        <v>37.198959350585938</v>
      </c>
      <c r="AB839">
        <v>35.824562072753906</v>
      </c>
      <c r="AC839">
        <v>35.441505432128906</v>
      </c>
      <c r="AD839">
        <v>33.413444519042969</v>
      </c>
      <c r="AE839">
        <v>30.883701324462891</v>
      </c>
      <c r="AF839">
        <v>28.657732009887695</v>
      </c>
      <c r="AG839">
        <v>-2.0422756671905518E-2</v>
      </c>
      <c r="AH839">
        <v>4.546751081943512E-2</v>
      </c>
      <c r="AI839">
        <v>3.8937674835324287E-3</v>
      </c>
      <c r="AJ839">
        <v>2.2063983604311943E-2</v>
      </c>
      <c r="AK839">
        <v>-4.5326143503189087E-2</v>
      </c>
      <c r="AL839">
        <v>-7.9023472964763641E-2</v>
      </c>
      <c r="AM839">
        <v>-0.21321326494216919</v>
      </c>
      <c r="AN839">
        <v>-0.15402986109256744</v>
      </c>
      <c r="AO839">
        <v>-3.1020216643810272E-2</v>
      </c>
      <c r="AP839">
        <v>8.7657250463962555E-2</v>
      </c>
      <c r="AQ839">
        <v>0.35561093688011169</v>
      </c>
      <c r="AR839">
        <v>1.5670908689498901</v>
      </c>
      <c r="AS839">
        <v>1.5504006147384644</v>
      </c>
      <c r="AT839">
        <v>1.4506169557571411</v>
      </c>
      <c r="AU839">
        <v>1.394250750541687</v>
      </c>
      <c r="AV839">
        <v>1.3478666543960571</v>
      </c>
      <c r="AW839">
        <v>1.3439095020294189</v>
      </c>
      <c r="AX839">
        <v>1.1247981786727905</v>
      </c>
      <c r="AY839">
        <v>0.25463402271270752</v>
      </c>
      <c r="AZ839">
        <v>0.17890775203704834</v>
      </c>
      <c r="BA839">
        <v>0.15399174392223358</v>
      </c>
      <c r="BB839">
        <v>8.1545822322368622E-2</v>
      </c>
      <c r="BC839">
        <v>9.1769345104694366E-2</v>
      </c>
      <c r="BD839">
        <v>0.11331953108310699</v>
      </c>
      <c r="BE839">
        <v>61.943763732910156</v>
      </c>
      <c r="BF839">
        <v>61.455814361572266</v>
      </c>
      <c r="BG839">
        <v>61.194007873535156</v>
      </c>
      <c r="BH839">
        <v>61.419906616210938</v>
      </c>
      <c r="BI839">
        <v>60.930988311767578</v>
      </c>
      <c r="BJ839">
        <v>61.393878936767578</v>
      </c>
      <c r="BK839">
        <v>62.798683166503906</v>
      </c>
      <c r="BL839">
        <v>65.9158935546875</v>
      </c>
      <c r="BM839">
        <v>68.616966247558594</v>
      </c>
      <c r="BN839">
        <v>73.759483337402344</v>
      </c>
      <c r="BO839">
        <v>77.449234008789063</v>
      </c>
      <c r="BP839">
        <v>77.486343383789063</v>
      </c>
      <c r="BQ839">
        <v>79.88970947265625</v>
      </c>
      <c r="BR839">
        <v>78.735862731933594</v>
      </c>
      <c r="BS839">
        <v>77.26116943359375</v>
      </c>
      <c r="BT839">
        <v>76.295150756835938</v>
      </c>
      <c r="BU839">
        <v>74.367935180664063</v>
      </c>
      <c r="BV839">
        <v>72.891548156738281</v>
      </c>
      <c r="BW839">
        <v>71.43902587890625</v>
      </c>
      <c r="BX839">
        <v>69.01397705078125</v>
      </c>
      <c r="BY839">
        <v>65.358688354492188</v>
      </c>
      <c r="BZ839">
        <v>64.585067749023438</v>
      </c>
      <c r="CA839">
        <v>63.597366333007813</v>
      </c>
      <c r="CB839">
        <v>62.394599914550781</v>
      </c>
      <c r="CC839">
        <v>0.26393258571624756</v>
      </c>
      <c r="CD839">
        <v>0.21084064245223999</v>
      </c>
      <c r="CE839">
        <v>0.17697373032569885</v>
      </c>
      <c r="CF839">
        <v>0.23090444505214691</v>
      </c>
      <c r="CG839">
        <v>0.28207597136497498</v>
      </c>
      <c r="CH839">
        <v>0.34346726536750793</v>
      </c>
      <c r="CI839">
        <v>0.30302107334136963</v>
      </c>
      <c r="CJ839">
        <v>0.29865193367004395</v>
      </c>
      <c r="CK839">
        <v>0.16207955777645111</v>
      </c>
      <c r="CL839">
        <v>0.29758563637733459</v>
      </c>
      <c r="CM839">
        <v>0.28091245889663696</v>
      </c>
      <c r="CN839">
        <v>0.27202668786048889</v>
      </c>
      <c r="CO839">
        <v>0.24832160770893097</v>
      </c>
      <c r="CP839">
        <v>0.23560649156570435</v>
      </c>
      <c r="CQ839">
        <v>0.24966141581535339</v>
      </c>
      <c r="CR839">
        <v>0.33215233683586121</v>
      </c>
      <c r="CS839">
        <v>0.27181515097618103</v>
      </c>
      <c r="CT839">
        <v>0.27820739150047302</v>
      </c>
      <c r="CU839">
        <v>0.32432720065116882</v>
      </c>
      <c r="CV839">
        <v>0.36188393831253052</v>
      </c>
      <c r="CW839">
        <v>0.39021757245063782</v>
      </c>
      <c r="CX839">
        <v>0.41037642955780029</v>
      </c>
      <c r="CY839">
        <v>0.36624634265899658</v>
      </c>
      <c r="CZ839">
        <v>0.32014524936676025</v>
      </c>
    </row>
    <row r="840" spans="1:104" x14ac:dyDescent="0.25">
      <c r="A840" t="s">
        <v>962</v>
      </c>
      <c r="B840" t="s">
        <v>169</v>
      </c>
      <c r="C840" t="s">
        <v>27</v>
      </c>
      <c r="D840" t="s">
        <v>183</v>
      </c>
      <c r="E840" t="s">
        <v>183</v>
      </c>
      <c r="F840">
        <v>2025</v>
      </c>
      <c r="G840" t="s">
        <v>176</v>
      </c>
      <c r="H840">
        <v>7</v>
      </c>
      <c r="I840">
        <v>27.734386444091797</v>
      </c>
      <c r="J840">
        <v>26.843088150024414</v>
      </c>
      <c r="K840">
        <v>26.22941780090332</v>
      </c>
      <c r="L840">
        <v>26.137622833251953</v>
      </c>
      <c r="M840">
        <v>27.143007278442383</v>
      </c>
      <c r="N840">
        <v>29.675155639648437</v>
      </c>
      <c r="O840">
        <v>32.798969268798828</v>
      </c>
      <c r="P840">
        <v>36.290657043457031</v>
      </c>
      <c r="Q840">
        <v>39.298671722412109</v>
      </c>
      <c r="R840">
        <v>41.728439331054688</v>
      </c>
      <c r="S840">
        <v>43.615299224853516</v>
      </c>
      <c r="T840">
        <v>44.585914611816406</v>
      </c>
      <c r="U840">
        <v>45.132240295410156</v>
      </c>
      <c r="V840">
        <v>45.562576293945313</v>
      </c>
      <c r="W840">
        <v>45.468181610107422</v>
      </c>
      <c r="X840">
        <v>44.807228088378906</v>
      </c>
      <c r="Y840">
        <v>43.519660949707031</v>
      </c>
      <c r="Z840">
        <v>41.265739440917969</v>
      </c>
      <c r="AA840">
        <v>38.453945159912109</v>
      </c>
      <c r="AB840">
        <v>36.901878356933594</v>
      </c>
      <c r="AC840">
        <v>36.5469970703125</v>
      </c>
      <c r="AD840">
        <v>34.543647766113281</v>
      </c>
      <c r="AE840">
        <v>31.952398300170898</v>
      </c>
      <c r="AF840">
        <v>29.689296722412109</v>
      </c>
      <c r="AG840">
        <v>-1.3398538343608379E-2</v>
      </c>
      <c r="AH840">
        <v>4.693959653377533E-2</v>
      </c>
      <c r="AI840">
        <v>1.2389621697366238E-2</v>
      </c>
      <c r="AJ840">
        <v>3.4984253346920013E-2</v>
      </c>
      <c r="AK840">
        <v>-2.4965336546301842E-2</v>
      </c>
      <c r="AL840">
        <v>-3.7221811711788177E-2</v>
      </c>
      <c r="AM840">
        <v>-0.18527546525001526</v>
      </c>
      <c r="AN840">
        <v>-9.100688248872757E-2</v>
      </c>
      <c r="AO840">
        <v>2.4695117026567459E-2</v>
      </c>
      <c r="AP840">
        <v>0.11334361881017685</v>
      </c>
      <c r="AQ840">
        <v>0.38053333759307861</v>
      </c>
      <c r="AR840">
        <v>1.612539529800415</v>
      </c>
      <c r="AS840">
        <v>1.6121368408203125</v>
      </c>
      <c r="AT840">
        <v>1.5146366357803345</v>
      </c>
      <c r="AU840">
        <v>1.4618558883666992</v>
      </c>
      <c r="AV840">
        <v>1.4602349996566772</v>
      </c>
      <c r="AW840">
        <v>1.465729832649231</v>
      </c>
      <c r="AX840">
        <v>1.2540004253387451</v>
      </c>
      <c r="AY840">
        <v>0.34936624765396118</v>
      </c>
      <c r="AZ840">
        <v>0.23456574976444244</v>
      </c>
      <c r="BA840">
        <v>0.18723973631858826</v>
      </c>
      <c r="BB840">
        <v>0.11436735093593597</v>
      </c>
      <c r="BC840">
        <v>0.12483779340982437</v>
      </c>
      <c r="BD840">
        <v>0.13988964259624481</v>
      </c>
      <c r="BE840">
        <v>66.810546875</v>
      </c>
      <c r="BF840">
        <v>66.548721313476563</v>
      </c>
      <c r="BG840">
        <v>65.609992980957031</v>
      </c>
      <c r="BH840">
        <v>66.047760009765625</v>
      </c>
      <c r="BI840">
        <v>65.372055053710938</v>
      </c>
      <c r="BJ840">
        <v>65.333938598632813</v>
      </c>
      <c r="BK840">
        <v>67.476600646972656</v>
      </c>
      <c r="BL840">
        <v>68.452239990234375</v>
      </c>
      <c r="BM840">
        <v>71.617576599121094</v>
      </c>
      <c r="BN840">
        <v>72.867088317871094</v>
      </c>
      <c r="BO840">
        <v>75.067642211914062</v>
      </c>
      <c r="BP840">
        <v>77.022056579589844</v>
      </c>
      <c r="BQ840">
        <v>77.817398071289063</v>
      </c>
      <c r="BR840">
        <v>80.020362854003906</v>
      </c>
      <c r="BS840">
        <v>79.687767028808594</v>
      </c>
      <c r="BT840">
        <v>80.890487670898437</v>
      </c>
      <c r="BU840">
        <v>82.081390380859375</v>
      </c>
      <c r="BV840">
        <v>82.995765686035156</v>
      </c>
      <c r="BW840">
        <v>76.962852478027344</v>
      </c>
      <c r="BX840">
        <v>74.02484130859375</v>
      </c>
      <c r="BY840">
        <v>72.202239990234375</v>
      </c>
      <c r="BZ840">
        <v>71.226600646972656</v>
      </c>
      <c r="CA840">
        <v>70.488662719726563</v>
      </c>
      <c r="CB840">
        <v>69.763992309570313</v>
      </c>
      <c r="CC840">
        <v>0.26051643490791321</v>
      </c>
      <c r="CD840">
        <v>0.20904658734798431</v>
      </c>
      <c r="CE840">
        <v>0.17510238289833069</v>
      </c>
      <c r="CF840">
        <v>0.22949835658073425</v>
      </c>
      <c r="CG840">
        <v>0.28151699900627136</v>
      </c>
      <c r="CH840">
        <v>0.34570243954658508</v>
      </c>
      <c r="CI840">
        <v>0.30417731404304504</v>
      </c>
      <c r="CJ840">
        <v>0.29578611254692078</v>
      </c>
      <c r="CK840">
        <v>0.15841738879680634</v>
      </c>
      <c r="CL840">
        <v>0.28873485326766968</v>
      </c>
      <c r="CM840">
        <v>0.27025315165519714</v>
      </c>
      <c r="CN840">
        <v>0.26023617386817932</v>
      </c>
      <c r="CO840">
        <v>0.23845118284225464</v>
      </c>
      <c r="CP840">
        <v>0.22686812281608582</v>
      </c>
      <c r="CQ840">
        <v>0.2413613498210907</v>
      </c>
      <c r="CR840">
        <v>0.32492035627365112</v>
      </c>
      <c r="CS840">
        <v>0.26791682839393616</v>
      </c>
      <c r="CT840">
        <v>0.27378621697425842</v>
      </c>
      <c r="CU840">
        <v>0.31822970509529114</v>
      </c>
      <c r="CV840">
        <v>0.35444116592407227</v>
      </c>
      <c r="CW840">
        <v>0.38210257887840271</v>
      </c>
      <c r="CX840">
        <v>0.40288537740707397</v>
      </c>
      <c r="CY840">
        <v>0.35947331786155701</v>
      </c>
      <c r="CZ840">
        <v>0.31470715999603271</v>
      </c>
    </row>
    <row r="841" spans="1:104" x14ac:dyDescent="0.25">
      <c r="A841" t="s">
        <v>963</v>
      </c>
      <c r="B841" t="s">
        <v>169</v>
      </c>
      <c r="C841" t="s">
        <v>27</v>
      </c>
      <c r="D841" t="s">
        <v>183</v>
      </c>
      <c r="E841" t="s">
        <v>183</v>
      </c>
      <c r="F841">
        <v>2025</v>
      </c>
      <c r="G841" t="s">
        <v>177</v>
      </c>
      <c r="H841">
        <v>8</v>
      </c>
      <c r="I841">
        <v>29.203590393066406</v>
      </c>
      <c r="J841">
        <v>28.178359985351562</v>
      </c>
      <c r="K841">
        <v>27.51820182800293</v>
      </c>
      <c r="L841">
        <v>27.393011093139648</v>
      </c>
      <c r="M841">
        <v>28.485258102416992</v>
      </c>
      <c r="N841">
        <v>31.349815368652344</v>
      </c>
      <c r="O841">
        <v>35.02508544921875</v>
      </c>
      <c r="P841">
        <v>38.919864654541016</v>
      </c>
      <c r="Q841">
        <v>42.915126800537109</v>
      </c>
      <c r="R841">
        <v>46.141078948974609</v>
      </c>
      <c r="S841">
        <v>48.809474945068359</v>
      </c>
      <c r="T841">
        <v>50.164608001708984</v>
      </c>
      <c r="U841">
        <v>50.830173492431641</v>
      </c>
      <c r="V841">
        <v>51.248249053955078</v>
      </c>
      <c r="W841">
        <v>51.050445556640625</v>
      </c>
      <c r="X841">
        <v>49.974189758300781</v>
      </c>
      <c r="Y841">
        <v>48.177024841308594</v>
      </c>
      <c r="Z841">
        <v>45.613731384277344</v>
      </c>
      <c r="AA841">
        <v>42.218540191650391</v>
      </c>
      <c r="AB841">
        <v>40.698036193847656</v>
      </c>
      <c r="AC841">
        <v>39.544887542724609</v>
      </c>
      <c r="AD841">
        <v>36.996284484863281</v>
      </c>
      <c r="AE841">
        <v>34.042858123779297</v>
      </c>
      <c r="AF841">
        <v>31.55933952331543</v>
      </c>
      <c r="AG841">
        <v>-1.7547162715345621E-3</v>
      </c>
      <c r="AH841">
        <v>4.9490459263324738E-2</v>
      </c>
      <c r="AI841">
        <v>2.6736557483673096E-2</v>
      </c>
      <c r="AJ841">
        <v>5.6665446609258652E-2</v>
      </c>
      <c r="AK841">
        <v>9.7761470824480057E-3</v>
      </c>
      <c r="AL841">
        <v>3.5387258976697922E-2</v>
      </c>
      <c r="AM841">
        <v>-0.1354970782995224</v>
      </c>
      <c r="AN841">
        <v>1.4743957668542862E-2</v>
      </c>
      <c r="AO841">
        <v>0.12015174329280853</v>
      </c>
      <c r="AP841">
        <v>0.16494075953960419</v>
      </c>
      <c r="AQ841">
        <v>0.46005505323410034</v>
      </c>
      <c r="AR841">
        <v>1.8720636367797852</v>
      </c>
      <c r="AS841">
        <v>1.8934313058853149</v>
      </c>
      <c r="AT841">
        <v>1.7793529033660889</v>
      </c>
      <c r="AU841">
        <v>1.7154439687728882</v>
      </c>
      <c r="AV841">
        <v>1.7494735717773437</v>
      </c>
      <c r="AW841">
        <v>1.7409955263137817</v>
      </c>
      <c r="AX841">
        <v>1.5392496585845947</v>
      </c>
      <c r="AY841">
        <v>0.5322079062461853</v>
      </c>
      <c r="AZ841">
        <v>0.34533834457397461</v>
      </c>
      <c r="BA841">
        <v>0.25263151526451111</v>
      </c>
      <c r="BB841">
        <v>0.17405521869659424</v>
      </c>
      <c r="BC841">
        <v>0.18473581969738007</v>
      </c>
      <c r="BD841">
        <v>0.18855974078178406</v>
      </c>
      <c r="BE841">
        <v>69.859611511230469</v>
      </c>
      <c r="BF841">
        <v>69.096572875976562</v>
      </c>
      <c r="BG841">
        <v>68.120712280273437</v>
      </c>
      <c r="BH841">
        <v>66.431068420410156</v>
      </c>
      <c r="BI841">
        <v>67.595603942871094</v>
      </c>
      <c r="BJ841">
        <v>67.345603942871094</v>
      </c>
      <c r="BK841">
        <v>67.607673645019531</v>
      </c>
      <c r="BL841">
        <v>69.5111083984375</v>
      </c>
      <c r="BM841">
        <v>75.142326354980469</v>
      </c>
      <c r="BN841">
        <v>81.460044860839844</v>
      </c>
      <c r="BO841">
        <v>86.138343811035156</v>
      </c>
      <c r="BP841">
        <v>88.125068664550781</v>
      </c>
      <c r="BQ841">
        <v>89.814704895019531</v>
      </c>
      <c r="BR841">
        <v>89.040565490722656</v>
      </c>
      <c r="BS841">
        <v>87.399208068847656</v>
      </c>
      <c r="BT841">
        <v>88.350677490234375</v>
      </c>
      <c r="BU841">
        <v>87.649932861328125</v>
      </c>
      <c r="BV841">
        <v>86.197250366210938</v>
      </c>
      <c r="BW841">
        <v>82.545272827148438</v>
      </c>
      <c r="BX841">
        <v>78.866729736328125</v>
      </c>
      <c r="BY841">
        <v>75.69036865234375</v>
      </c>
      <c r="BZ841">
        <v>73.975372314453125</v>
      </c>
      <c r="CA841">
        <v>72.511833190917969</v>
      </c>
      <c r="CB841">
        <v>71.561080932617188</v>
      </c>
      <c r="CC841">
        <v>0.26379939913749695</v>
      </c>
      <c r="CD841">
        <v>0.21102446317672729</v>
      </c>
      <c r="CE841">
        <v>0.1768452376127243</v>
      </c>
      <c r="CF841">
        <v>0.23154249787330627</v>
      </c>
      <c r="CG841">
        <v>0.28431853652000427</v>
      </c>
      <c r="CH841">
        <v>0.35183426737785339</v>
      </c>
      <c r="CI841">
        <v>0.31031343340873718</v>
      </c>
      <c r="CJ841">
        <v>0.30042314529418945</v>
      </c>
      <c r="CK841">
        <v>0.16314074397087097</v>
      </c>
      <c r="CL841">
        <v>0.30062264204025269</v>
      </c>
      <c r="CM841">
        <v>0.28469610214233398</v>
      </c>
      <c r="CN841">
        <v>0.27615481615066528</v>
      </c>
      <c r="CO841">
        <v>0.2536502480506897</v>
      </c>
      <c r="CP841">
        <v>0.24112221598625183</v>
      </c>
      <c r="CQ841">
        <v>0.25642684102058411</v>
      </c>
      <c r="CR841">
        <v>0.34209007024765015</v>
      </c>
      <c r="CS841">
        <v>0.2796001136302948</v>
      </c>
      <c r="CT841">
        <v>0.28685319423675537</v>
      </c>
      <c r="CU841">
        <v>0.33273670077323914</v>
      </c>
      <c r="CV841">
        <v>0.37185448408126831</v>
      </c>
      <c r="CW841">
        <v>0.39497742056846619</v>
      </c>
      <c r="CX841">
        <v>0.41361907124519348</v>
      </c>
      <c r="CY841">
        <v>0.36782175302505493</v>
      </c>
      <c r="CZ841">
        <v>0.32125675678253174</v>
      </c>
    </row>
    <row r="842" spans="1:104" x14ac:dyDescent="0.25">
      <c r="A842" t="s">
        <v>964</v>
      </c>
      <c r="B842" t="s">
        <v>169</v>
      </c>
      <c r="C842" t="s">
        <v>27</v>
      </c>
      <c r="D842" t="s">
        <v>183</v>
      </c>
      <c r="E842" t="s">
        <v>183</v>
      </c>
      <c r="F842">
        <v>2025</v>
      </c>
      <c r="G842" t="s">
        <v>178</v>
      </c>
      <c r="H842">
        <v>9</v>
      </c>
      <c r="I842">
        <v>29.225118637084961</v>
      </c>
      <c r="J842">
        <v>28.257709503173828</v>
      </c>
      <c r="K842">
        <v>27.630203247070313</v>
      </c>
      <c r="L842">
        <v>27.572538375854492</v>
      </c>
      <c r="M842">
        <v>28.784910202026367</v>
      </c>
      <c r="N842">
        <v>31.751541137695312</v>
      </c>
      <c r="O842">
        <v>36.074184417724609</v>
      </c>
      <c r="P842">
        <v>39.820259094238281</v>
      </c>
      <c r="Q842">
        <v>44.285728454589844</v>
      </c>
      <c r="R842">
        <v>47.820068359375</v>
      </c>
      <c r="S842">
        <v>50.383350372314453</v>
      </c>
      <c r="T842">
        <v>51.757499694824219</v>
      </c>
      <c r="U842">
        <v>52.37060546875</v>
      </c>
      <c r="V842">
        <v>52.792720794677734</v>
      </c>
      <c r="W842">
        <v>52.484039306640625</v>
      </c>
      <c r="X842">
        <v>50.961673736572266</v>
      </c>
      <c r="Y842">
        <v>48.60009765625</v>
      </c>
      <c r="Z842">
        <v>45.785770416259766</v>
      </c>
      <c r="AA842">
        <v>42.670413970947266</v>
      </c>
      <c r="AB842">
        <v>41.869598388671875</v>
      </c>
      <c r="AC842">
        <v>39.790187835693359</v>
      </c>
      <c r="AD842">
        <v>36.998638153076172</v>
      </c>
      <c r="AE842">
        <v>33.897384643554688</v>
      </c>
      <c r="AF842">
        <v>31.424121856689453</v>
      </c>
      <c r="AG842">
        <v>-6.6324841463938355E-4</v>
      </c>
      <c r="AH842">
        <v>4.8598557710647583E-2</v>
      </c>
      <c r="AI842">
        <v>2.7453722432255745E-2</v>
      </c>
      <c r="AJ842">
        <v>5.7552140206098557E-2</v>
      </c>
      <c r="AK842">
        <v>1.2825069949030876E-2</v>
      </c>
      <c r="AL842">
        <v>4.1636448353528976E-2</v>
      </c>
      <c r="AM842">
        <v>-0.1319495290517807</v>
      </c>
      <c r="AN842">
        <v>2.4766972288489342E-2</v>
      </c>
      <c r="AO842">
        <v>0.13198573887348175</v>
      </c>
      <c r="AP842">
        <v>0.17512093484401703</v>
      </c>
      <c r="AQ842">
        <v>0.4804648756980896</v>
      </c>
      <c r="AR842">
        <v>1.9463520050048828</v>
      </c>
      <c r="AS842">
        <v>1.9673225879669189</v>
      </c>
      <c r="AT842">
        <v>1.846034049987793</v>
      </c>
      <c r="AU842">
        <v>1.7750818729400635</v>
      </c>
      <c r="AV842">
        <v>1.7978681325912476</v>
      </c>
      <c r="AW842">
        <v>1.7670639753341675</v>
      </c>
      <c r="AX842">
        <v>1.5598057508468628</v>
      </c>
      <c r="AY842">
        <v>0.55092185735702515</v>
      </c>
      <c r="AZ842">
        <v>0.36045295000076294</v>
      </c>
      <c r="BA842">
        <v>0.25826233625411987</v>
      </c>
      <c r="BB842">
        <v>0.17801408469676971</v>
      </c>
      <c r="BC842">
        <v>0.18705815076828003</v>
      </c>
      <c r="BD842">
        <v>0.18943904340267181</v>
      </c>
      <c r="BE842">
        <v>69.382904052734375</v>
      </c>
      <c r="BF842">
        <v>68.657066345214844</v>
      </c>
      <c r="BG842">
        <v>68.644981384277344</v>
      </c>
      <c r="BH842">
        <v>67.431228637695313</v>
      </c>
      <c r="BI842">
        <v>67.394981384277344</v>
      </c>
      <c r="BJ842">
        <v>67.370819091796875</v>
      </c>
      <c r="BK842">
        <v>68.786247253417969</v>
      </c>
      <c r="BL842">
        <v>70.0120849609375</v>
      </c>
      <c r="BM842">
        <v>73.677505493164063</v>
      </c>
      <c r="BN842">
        <v>79.044601440429688</v>
      </c>
      <c r="BO842">
        <v>86.528800964355469</v>
      </c>
      <c r="BP842">
        <v>89.633811950683594</v>
      </c>
      <c r="BQ842">
        <v>91.395889282226563</v>
      </c>
      <c r="BR842">
        <v>91.456298828125</v>
      </c>
      <c r="BS842">
        <v>91.968391418457031</v>
      </c>
      <c r="BT842">
        <v>92.2183837890625</v>
      </c>
      <c r="BU842">
        <v>90.089202880859375</v>
      </c>
      <c r="BV842">
        <v>88.827125549316406</v>
      </c>
      <c r="BW842">
        <v>87.649620056152344</v>
      </c>
      <c r="BX842">
        <v>79.665428161621094</v>
      </c>
      <c r="BY842">
        <v>76.024162292480469</v>
      </c>
      <c r="BZ842">
        <v>72.882904052734375</v>
      </c>
      <c r="CA842">
        <v>72.120819091796875</v>
      </c>
      <c r="CB842">
        <v>71.608741760253906</v>
      </c>
      <c r="CC842">
        <v>0.25817745923995972</v>
      </c>
      <c r="CD842">
        <v>0.20670618116855621</v>
      </c>
      <c r="CE842">
        <v>0.17343470454216003</v>
      </c>
      <c r="CF842">
        <v>0.22766923904418945</v>
      </c>
      <c r="CG842">
        <v>0.28166905045509338</v>
      </c>
      <c r="CH842">
        <v>0.34875747561454773</v>
      </c>
      <c r="CI842">
        <v>0.31390035152435303</v>
      </c>
      <c r="CJ842">
        <v>0.30402436852455139</v>
      </c>
      <c r="CK842">
        <v>0.16743235290050507</v>
      </c>
      <c r="CL842">
        <v>0.3115430474281311</v>
      </c>
      <c r="CM842">
        <v>0.2942882776260376</v>
      </c>
      <c r="CN842">
        <v>0.28566381335258484</v>
      </c>
      <c r="CO842">
        <v>0.2619996964931488</v>
      </c>
      <c r="CP842">
        <v>0.24857863783836365</v>
      </c>
      <c r="CQ842">
        <v>0.26364487409591675</v>
      </c>
      <c r="CR842">
        <v>0.34838300943374634</v>
      </c>
      <c r="CS842">
        <v>0.28107607364654541</v>
      </c>
      <c r="CT842">
        <v>0.28733000159263611</v>
      </c>
      <c r="CU842">
        <v>0.33533200621604919</v>
      </c>
      <c r="CV842">
        <v>0.37874990701675415</v>
      </c>
      <c r="CW842">
        <v>0.39590424299240112</v>
      </c>
      <c r="CX842">
        <v>0.41141515970230103</v>
      </c>
      <c r="CY842">
        <v>0.36276409029960632</v>
      </c>
      <c r="CZ842">
        <v>0.31621038913726807</v>
      </c>
    </row>
    <row r="843" spans="1:104" x14ac:dyDescent="0.25">
      <c r="A843" t="s">
        <v>965</v>
      </c>
      <c r="B843" t="s">
        <v>169</v>
      </c>
      <c r="C843" t="s">
        <v>27</v>
      </c>
      <c r="D843" t="s">
        <v>183</v>
      </c>
      <c r="E843" t="s">
        <v>183</v>
      </c>
      <c r="F843">
        <v>2025</v>
      </c>
      <c r="G843" t="s">
        <v>179</v>
      </c>
      <c r="H843">
        <v>10</v>
      </c>
      <c r="I843">
        <v>27.028511047363281</v>
      </c>
      <c r="J843">
        <v>26.169548034667969</v>
      </c>
      <c r="K843">
        <v>25.610973358154297</v>
      </c>
      <c r="L843">
        <v>25.504487991333008</v>
      </c>
      <c r="M843">
        <v>26.477739334106445</v>
      </c>
      <c r="N843">
        <v>28.859262466430664</v>
      </c>
      <c r="O843">
        <v>32.772777557373047</v>
      </c>
      <c r="P843">
        <v>35.583705902099609</v>
      </c>
      <c r="Q843">
        <v>38.781314849853516</v>
      </c>
      <c r="R843">
        <v>41.477806091308594</v>
      </c>
      <c r="S843">
        <v>43.731483459472656</v>
      </c>
      <c r="T843">
        <v>45.167675018310547</v>
      </c>
      <c r="U843">
        <v>45.987628936767578</v>
      </c>
      <c r="V843">
        <v>46.783187866210938</v>
      </c>
      <c r="W843">
        <v>46.663177490234375</v>
      </c>
      <c r="X843">
        <v>45.407539367675781</v>
      </c>
      <c r="Y843">
        <v>43.403285980224609</v>
      </c>
      <c r="Z843">
        <v>40.861213684082031</v>
      </c>
      <c r="AA843">
        <v>39.331085205078125</v>
      </c>
      <c r="AB843">
        <v>37.9666748046875</v>
      </c>
      <c r="AC843">
        <v>36.016860961914063</v>
      </c>
      <c r="AD843">
        <v>33.61199951171875</v>
      </c>
      <c r="AE843">
        <v>30.962224960327148</v>
      </c>
      <c r="AF843">
        <v>28.812923431396484</v>
      </c>
      <c r="AG843">
        <v>-2.1993326023221016E-2</v>
      </c>
      <c r="AH843">
        <v>4.6654779464006424E-2</v>
      </c>
      <c r="AI843">
        <v>2.8030150569975376E-3</v>
      </c>
      <c r="AJ843">
        <v>2.0915789529681206E-2</v>
      </c>
      <c r="AK843">
        <v>-4.971582442522049E-2</v>
      </c>
      <c r="AL843">
        <v>-8.7352506816387177E-2</v>
      </c>
      <c r="AM843">
        <v>-0.22754153609275818</v>
      </c>
      <c r="AN843">
        <v>-0.16700875759124756</v>
      </c>
      <c r="AO843">
        <v>-3.9675250649452209E-2</v>
      </c>
      <c r="AP843">
        <v>8.5640497505664825E-2</v>
      </c>
      <c r="AQ843">
        <v>0.35801607370376587</v>
      </c>
      <c r="AR843">
        <v>1.5938730239868164</v>
      </c>
      <c r="AS843">
        <v>1.5858083963394165</v>
      </c>
      <c r="AT843">
        <v>1.5009583234786987</v>
      </c>
      <c r="AU843">
        <v>1.4493618011474609</v>
      </c>
      <c r="AV843">
        <v>1.3930691480636597</v>
      </c>
      <c r="AW843">
        <v>1.3763190507888794</v>
      </c>
      <c r="AX843">
        <v>1.1448367834091187</v>
      </c>
      <c r="AY843">
        <v>0.25368267297744751</v>
      </c>
      <c r="AZ843">
        <v>0.17960894107818604</v>
      </c>
      <c r="BA843">
        <v>0.1524970531463623</v>
      </c>
      <c r="BB843">
        <v>7.7974028885364532E-2</v>
      </c>
      <c r="BC843">
        <v>8.8213816285133362E-2</v>
      </c>
      <c r="BD843">
        <v>0.11160370707511902</v>
      </c>
      <c r="BE843">
        <v>62.670269012451172</v>
      </c>
      <c r="BF843">
        <v>63.120925903320313</v>
      </c>
      <c r="BG843">
        <v>63.084892272949219</v>
      </c>
      <c r="BH843">
        <v>60.9306640625</v>
      </c>
      <c r="BI843">
        <v>59.218399047851563</v>
      </c>
      <c r="BJ843">
        <v>58.956546783447266</v>
      </c>
      <c r="BK843">
        <v>58.479522705078125</v>
      </c>
      <c r="BL843">
        <v>60.347713470458984</v>
      </c>
      <c r="BM843">
        <v>63.512336730957031</v>
      </c>
      <c r="BN843">
        <v>69.128585815429688</v>
      </c>
      <c r="BO843">
        <v>72.865524291992188</v>
      </c>
      <c r="BP843">
        <v>77.295387268066406</v>
      </c>
      <c r="BQ843">
        <v>79.794662475585938</v>
      </c>
      <c r="BR843">
        <v>79.305793762207031</v>
      </c>
      <c r="BS843">
        <v>77.677688598632813</v>
      </c>
      <c r="BT843">
        <v>77.603675842285156</v>
      </c>
      <c r="BU843">
        <v>76.603919982910156</v>
      </c>
      <c r="BV843">
        <v>76.343032836914063</v>
      </c>
      <c r="BW843">
        <v>73.235969543457031</v>
      </c>
      <c r="BX843">
        <v>70.4869384765625</v>
      </c>
      <c r="BY843">
        <v>67.859077453613281</v>
      </c>
      <c r="BZ843">
        <v>67.048126220703125</v>
      </c>
      <c r="CA843">
        <v>65.394630432128906</v>
      </c>
      <c r="CB843">
        <v>64.372138977050781</v>
      </c>
      <c r="CC843">
        <v>0.27205201983451843</v>
      </c>
      <c r="CD843">
        <v>0.21772918105125427</v>
      </c>
      <c r="CE843">
        <v>0.18239708244800568</v>
      </c>
      <c r="CF843">
        <v>0.23832553625106812</v>
      </c>
      <c r="CG843">
        <v>0.291861891746521</v>
      </c>
      <c r="CH843">
        <v>0.35434705018997192</v>
      </c>
      <c r="CI843">
        <v>0.31782907247543335</v>
      </c>
      <c r="CJ843">
        <v>0.30722504854202271</v>
      </c>
      <c r="CK843">
        <v>0.16643565893173218</v>
      </c>
      <c r="CL843">
        <v>0.30472883582115173</v>
      </c>
      <c r="CM843">
        <v>0.28740990161895752</v>
      </c>
      <c r="CN843">
        <v>0.2791692316532135</v>
      </c>
      <c r="CO843">
        <v>0.25624880194664001</v>
      </c>
      <c r="CP843">
        <v>0.24587109684944153</v>
      </c>
      <c r="CQ843">
        <v>0.26171737909317017</v>
      </c>
      <c r="CR843">
        <v>0.34734788537025452</v>
      </c>
      <c r="CS843">
        <v>0.28189826011657715</v>
      </c>
      <c r="CT843">
        <v>0.28848496079444885</v>
      </c>
      <c r="CU843">
        <v>0.3418562114238739</v>
      </c>
      <c r="CV843">
        <v>0.38110694289207458</v>
      </c>
      <c r="CW843">
        <v>0.39985135197639465</v>
      </c>
      <c r="CX843">
        <v>0.41697219014167786</v>
      </c>
      <c r="CY843">
        <v>0.371816486120224</v>
      </c>
      <c r="CZ843">
        <v>0.32689464092254639</v>
      </c>
    </row>
    <row r="844" spans="1:104" x14ac:dyDescent="0.25">
      <c r="A844" t="s">
        <v>966</v>
      </c>
      <c r="B844" t="s">
        <v>169</v>
      </c>
      <c r="C844" t="s">
        <v>27</v>
      </c>
      <c r="D844" t="s">
        <v>183</v>
      </c>
      <c r="E844" t="s">
        <v>183</v>
      </c>
      <c r="F844">
        <v>2025</v>
      </c>
      <c r="G844" t="s">
        <v>180</v>
      </c>
      <c r="H844">
        <v>11</v>
      </c>
      <c r="I844">
        <v>24.932001113891602</v>
      </c>
      <c r="J844">
        <v>24.265712738037109</v>
      </c>
      <c r="K844">
        <v>23.873863220214844</v>
      </c>
      <c r="L844">
        <v>23.921285629272461</v>
      </c>
      <c r="M844">
        <v>24.94310188293457</v>
      </c>
      <c r="N844">
        <v>27.178657531738281</v>
      </c>
      <c r="O844">
        <v>30.135183334350586</v>
      </c>
      <c r="P844">
        <v>33.007915496826172</v>
      </c>
      <c r="Q844">
        <v>35.780815124511719</v>
      </c>
      <c r="R844">
        <v>37.793437957763672</v>
      </c>
      <c r="S844">
        <v>39.413238525390625</v>
      </c>
      <c r="T844">
        <v>40.216762542724609</v>
      </c>
      <c r="U844">
        <v>40.647747039794922</v>
      </c>
      <c r="V844">
        <v>41.094364166259766</v>
      </c>
      <c r="W844">
        <v>40.771511077880859</v>
      </c>
      <c r="X844">
        <v>39.431575775146484</v>
      </c>
      <c r="Y844">
        <v>38.099647521972656</v>
      </c>
      <c r="Z844">
        <v>37.598365783691406</v>
      </c>
      <c r="AA844">
        <v>35.418735504150391</v>
      </c>
      <c r="AB844">
        <v>33.665317535400391</v>
      </c>
      <c r="AC844">
        <v>32.221843719482422</v>
      </c>
      <c r="AD844">
        <v>30.301372528076172</v>
      </c>
      <c r="AE844">
        <v>28.109975814819336</v>
      </c>
      <c r="AF844">
        <v>26.367998123168945</v>
      </c>
      <c r="AG844">
        <v>-3.3192016184329987E-2</v>
      </c>
      <c r="AH844">
        <v>4.2872846126556396E-2</v>
      </c>
      <c r="AI844">
        <v>-1.1818518862128258E-2</v>
      </c>
      <c r="AJ844">
        <v>-1.5291934832930565E-3</v>
      </c>
      <c r="AK844">
        <v>-8.4723144769668579E-2</v>
      </c>
      <c r="AL844">
        <v>-0.15858249366283417</v>
      </c>
      <c r="AM844">
        <v>-0.27286863327026367</v>
      </c>
      <c r="AN844">
        <v>-0.2710685133934021</v>
      </c>
      <c r="AO844">
        <v>-0.13400667905807495</v>
      </c>
      <c r="AP844">
        <v>3.5698678344488144E-2</v>
      </c>
      <c r="AQ844">
        <v>0.28521239757537842</v>
      </c>
      <c r="AR844">
        <v>1.3598436117172241</v>
      </c>
      <c r="AS844">
        <v>1.3305205106735229</v>
      </c>
      <c r="AT844">
        <v>1.2520369291305542</v>
      </c>
      <c r="AU844">
        <v>1.2062948942184448</v>
      </c>
      <c r="AV844">
        <v>1.1018859148025513</v>
      </c>
      <c r="AW844">
        <v>1.0952352285385132</v>
      </c>
      <c r="AX844">
        <v>0.88286763429641724</v>
      </c>
      <c r="AY844">
        <v>7.3715917766094208E-2</v>
      </c>
      <c r="AZ844">
        <v>7.0505119860172272E-2</v>
      </c>
      <c r="BA844">
        <v>8.6349993944168091E-2</v>
      </c>
      <c r="BB844">
        <v>1.8694313243031502E-2</v>
      </c>
      <c r="BC844">
        <v>2.7995746582746506E-2</v>
      </c>
      <c r="BD844">
        <v>6.1392311006784439E-2</v>
      </c>
      <c r="BE844">
        <v>57.6573486328125</v>
      </c>
      <c r="BF844">
        <v>56.870552062988281</v>
      </c>
      <c r="BG844">
        <v>56.345375061035156</v>
      </c>
      <c r="BH844">
        <v>55.347072601318359</v>
      </c>
      <c r="BI844">
        <v>56.811244964599609</v>
      </c>
      <c r="BJ844">
        <v>56.061729431152344</v>
      </c>
      <c r="BK844">
        <v>56.549385070800781</v>
      </c>
      <c r="BL844">
        <v>56.787281036376953</v>
      </c>
      <c r="BM844">
        <v>61.213691711425781</v>
      </c>
      <c r="BN844">
        <v>65.913581848144531</v>
      </c>
      <c r="BO844">
        <v>70.103790283203125</v>
      </c>
      <c r="BP844">
        <v>71.341201782226563</v>
      </c>
      <c r="BQ844">
        <v>71.856208801269531</v>
      </c>
      <c r="BR844">
        <v>70.426895141601563</v>
      </c>
      <c r="BS844">
        <v>69.461265563964844</v>
      </c>
      <c r="BT844">
        <v>70.223854064941406</v>
      </c>
      <c r="BU844">
        <v>68.523719787597656</v>
      </c>
      <c r="BV844">
        <v>65.786064147949219</v>
      </c>
      <c r="BW844">
        <v>64.262832641601563</v>
      </c>
      <c r="BX844">
        <v>63.773963928222656</v>
      </c>
      <c r="BY844">
        <v>62.774452209472656</v>
      </c>
      <c r="BZ844">
        <v>61.526142120361328</v>
      </c>
      <c r="CA844">
        <v>61.275177001953125</v>
      </c>
      <c r="CB844">
        <v>59.548900604248047</v>
      </c>
      <c r="CC844">
        <v>0.27437290549278259</v>
      </c>
      <c r="CD844">
        <v>0.21988292038440704</v>
      </c>
      <c r="CE844">
        <v>0.18504036962985992</v>
      </c>
      <c r="CF844">
        <v>0.24320529401302338</v>
      </c>
      <c r="CG844">
        <v>0.29943418502807617</v>
      </c>
      <c r="CH844">
        <v>0.36129996180534363</v>
      </c>
      <c r="CI844">
        <v>0.32009688019752502</v>
      </c>
      <c r="CJ844">
        <v>0.31235873699188232</v>
      </c>
      <c r="CK844">
        <v>0.16860096156597137</v>
      </c>
      <c r="CL844">
        <v>0.30762180685997009</v>
      </c>
      <c r="CM844">
        <v>0.28893375396728516</v>
      </c>
      <c r="CN844">
        <v>0.27830320596694946</v>
      </c>
      <c r="CO844">
        <v>0.25518319010734558</v>
      </c>
      <c r="CP844">
        <v>0.24415145814418793</v>
      </c>
      <c r="CQ844">
        <v>0.2595122754573822</v>
      </c>
      <c r="CR844">
        <v>0.34362521767616272</v>
      </c>
      <c r="CS844">
        <v>0.27980172634124756</v>
      </c>
      <c r="CT844">
        <v>0.28984290361404419</v>
      </c>
      <c r="CU844">
        <v>0.33649381995201111</v>
      </c>
      <c r="CV844">
        <v>0.37184518575668335</v>
      </c>
      <c r="CW844">
        <v>0.39556428790092468</v>
      </c>
      <c r="CX844">
        <v>0.41613304615020752</v>
      </c>
      <c r="CY844">
        <v>0.37162947654724121</v>
      </c>
      <c r="CZ844">
        <v>0.32816031575202942</v>
      </c>
    </row>
    <row r="845" spans="1:104" x14ac:dyDescent="0.25">
      <c r="A845" t="s">
        <v>967</v>
      </c>
      <c r="B845" t="s">
        <v>169</v>
      </c>
      <c r="C845" t="s">
        <v>27</v>
      </c>
      <c r="D845" t="s">
        <v>183</v>
      </c>
      <c r="E845" t="s">
        <v>183</v>
      </c>
      <c r="F845">
        <v>2025</v>
      </c>
      <c r="G845" t="s">
        <v>181</v>
      </c>
      <c r="H845">
        <v>12</v>
      </c>
      <c r="I845">
        <v>23.902898788452148</v>
      </c>
      <c r="J845">
        <v>23.335836410522461</v>
      </c>
      <c r="K845">
        <v>23.039913177490234</v>
      </c>
      <c r="L845">
        <v>23.088748931884766</v>
      </c>
      <c r="M845">
        <v>24.086408615112305</v>
      </c>
      <c r="N845">
        <v>26.323898315429687</v>
      </c>
      <c r="O845">
        <v>29.331262588500977</v>
      </c>
      <c r="P845">
        <v>31.996868133544922</v>
      </c>
      <c r="Q845">
        <v>34.226425170898437</v>
      </c>
      <c r="R845">
        <v>35.427703857421875</v>
      </c>
      <c r="S845">
        <v>36.167076110839844</v>
      </c>
      <c r="T845">
        <v>36.354404449462891</v>
      </c>
      <c r="U845">
        <v>36.309268951416016</v>
      </c>
      <c r="V845">
        <v>36.38189697265625</v>
      </c>
      <c r="W845">
        <v>35.998104095458984</v>
      </c>
      <c r="X845">
        <v>34.965343475341797</v>
      </c>
      <c r="Y845">
        <v>34.284194946289063</v>
      </c>
      <c r="Z845">
        <v>34.611797332763672</v>
      </c>
      <c r="AA845">
        <v>33.205600738525391</v>
      </c>
      <c r="AB845">
        <v>31.733987808227539</v>
      </c>
      <c r="AC845">
        <v>30.450044631958008</v>
      </c>
      <c r="AD845">
        <v>28.825603485107422</v>
      </c>
      <c r="AE845">
        <v>26.845972061157227</v>
      </c>
      <c r="AF845">
        <v>25.223461151123047</v>
      </c>
      <c r="AG845">
        <v>-4.5862238854169846E-2</v>
      </c>
      <c r="AH845">
        <v>4.0587738156318665E-2</v>
      </c>
      <c r="AI845">
        <v>-2.7459383010864258E-2</v>
      </c>
      <c r="AJ845">
        <v>-2.4965468794107437E-2</v>
      </c>
      <c r="AK845">
        <v>-0.1229977011680603</v>
      </c>
      <c r="AL845">
        <v>-0.23727744817733765</v>
      </c>
      <c r="AM845">
        <v>-0.33422186970710754</v>
      </c>
      <c r="AN845">
        <v>-0.38776317238807678</v>
      </c>
      <c r="AO845">
        <v>-0.23358367383480072</v>
      </c>
      <c r="AP845">
        <v>-1.4018363319337368E-2</v>
      </c>
      <c r="AQ845">
        <v>0.21160587668418884</v>
      </c>
      <c r="AR845">
        <v>1.1302192211151123</v>
      </c>
      <c r="AS845">
        <v>1.0724214315414429</v>
      </c>
      <c r="AT845">
        <v>0.9980541467666626</v>
      </c>
      <c r="AU845">
        <v>0.96081918478012085</v>
      </c>
      <c r="AV845">
        <v>0.82499629259109497</v>
      </c>
      <c r="AW845">
        <v>0.83570975065231323</v>
      </c>
      <c r="AX845">
        <v>0.63039612770080566</v>
      </c>
      <c r="AY845">
        <v>-0.10088027268648148</v>
      </c>
      <c r="AZ845">
        <v>-3.277132660150528E-2</v>
      </c>
      <c r="BA845">
        <v>2.4346446618437767E-2</v>
      </c>
      <c r="BB845">
        <v>-4.064294695854187E-2</v>
      </c>
      <c r="BC845">
        <v>-3.2037977129220963E-2</v>
      </c>
      <c r="BD845">
        <v>1.2518924660980701E-2</v>
      </c>
      <c r="BE845">
        <v>51.204490661621094</v>
      </c>
      <c r="BF845">
        <v>51.432441711425781</v>
      </c>
      <c r="BG845">
        <v>49.729686737060547</v>
      </c>
      <c r="BH845">
        <v>49.754158020019531</v>
      </c>
      <c r="BI845">
        <v>49.681472778320313</v>
      </c>
      <c r="BJ845">
        <v>48.445041656494141</v>
      </c>
      <c r="BK845">
        <v>47.718055725097656</v>
      </c>
      <c r="BL845">
        <v>47.468055725097656</v>
      </c>
      <c r="BM845">
        <v>54.499755859375</v>
      </c>
      <c r="BN845">
        <v>58.413742065429688</v>
      </c>
      <c r="BO845">
        <v>61.653812408447266</v>
      </c>
      <c r="BP845">
        <v>63.925373077392578</v>
      </c>
      <c r="BQ845">
        <v>64.525199890136719</v>
      </c>
      <c r="BR845">
        <v>65.429252624511719</v>
      </c>
      <c r="BS845">
        <v>62.976737976074219</v>
      </c>
      <c r="BT845">
        <v>61.536342620849609</v>
      </c>
      <c r="BU845">
        <v>60.095947265625</v>
      </c>
      <c r="BV845">
        <v>55.968544006347656</v>
      </c>
      <c r="BW845">
        <v>51.37506103515625</v>
      </c>
      <c r="BX845">
        <v>48.449199676513672</v>
      </c>
      <c r="BY845">
        <v>47.413097381591797</v>
      </c>
      <c r="BZ845">
        <v>45.009044647216797</v>
      </c>
      <c r="CA845">
        <v>45.413585662841797</v>
      </c>
      <c r="CB845">
        <v>44.887413024902344</v>
      </c>
      <c r="CC845">
        <v>0.29347920417785645</v>
      </c>
      <c r="CD845">
        <v>0.23601695895195007</v>
      </c>
      <c r="CE845">
        <v>0.19936500489711761</v>
      </c>
      <c r="CF845">
        <v>0.26109874248504639</v>
      </c>
      <c r="CG845">
        <v>0.32086730003356934</v>
      </c>
      <c r="CH845">
        <v>0.38801845908164978</v>
      </c>
      <c r="CI845">
        <v>0.34741497039794922</v>
      </c>
      <c r="CJ845">
        <v>0.33556002378463745</v>
      </c>
      <c r="CK845">
        <v>0.17895601689815521</v>
      </c>
      <c r="CL845">
        <v>0.32082816958427429</v>
      </c>
      <c r="CM845">
        <v>0.2948804497718811</v>
      </c>
      <c r="CN845">
        <v>0.28037327527999878</v>
      </c>
      <c r="CO845">
        <v>0.25413700938224792</v>
      </c>
      <c r="CP845">
        <v>0.24089094996452332</v>
      </c>
      <c r="CQ845">
        <v>0.25568905472755432</v>
      </c>
      <c r="CR845">
        <v>0.34166654944419861</v>
      </c>
      <c r="CS845">
        <v>0.28423240780830383</v>
      </c>
      <c r="CT845">
        <v>0.3016892671585083</v>
      </c>
      <c r="CU845">
        <v>0.35553228855133057</v>
      </c>
      <c r="CV845">
        <v>0.39531189203262329</v>
      </c>
      <c r="CW845">
        <v>0.42030522227287292</v>
      </c>
      <c r="CX845">
        <v>0.44505789875984192</v>
      </c>
      <c r="CY845">
        <v>0.39791294932365417</v>
      </c>
      <c r="CZ845">
        <v>0.34976980090141296</v>
      </c>
    </row>
    <row r="846" spans="1:104" x14ac:dyDescent="0.25">
      <c r="A846" t="s">
        <v>968</v>
      </c>
      <c r="B846" t="s">
        <v>169</v>
      </c>
      <c r="C846" t="s">
        <v>27</v>
      </c>
      <c r="D846" t="s">
        <v>183</v>
      </c>
      <c r="E846" t="s">
        <v>183</v>
      </c>
      <c r="F846">
        <v>2025</v>
      </c>
      <c r="G846" t="s">
        <v>182</v>
      </c>
      <c r="H846">
        <v>8</v>
      </c>
      <c r="I846">
        <v>28.648403167724609</v>
      </c>
      <c r="J846">
        <v>27.665349960327148</v>
      </c>
      <c r="K846">
        <v>27.029682159423828</v>
      </c>
      <c r="L846">
        <v>26.914592742919922</v>
      </c>
      <c r="M846">
        <v>27.969812393188477</v>
      </c>
      <c r="N846">
        <v>30.743341445922852</v>
      </c>
      <c r="O846">
        <v>34.334712982177734</v>
      </c>
      <c r="P846">
        <v>37.995658874511719</v>
      </c>
      <c r="Q846">
        <v>41.597991943359375</v>
      </c>
      <c r="R846">
        <v>44.410076141357422</v>
      </c>
      <c r="S846">
        <v>46.712360382080078</v>
      </c>
      <c r="T846">
        <v>47.877902984619141</v>
      </c>
      <c r="U846">
        <v>48.506248474121094</v>
      </c>
      <c r="V846">
        <v>48.974510192871094</v>
      </c>
      <c r="W846">
        <v>48.864700317382812</v>
      </c>
      <c r="X846">
        <v>47.892341613769531</v>
      </c>
      <c r="Y846">
        <v>46.2738037109375</v>
      </c>
      <c r="Z846">
        <v>43.880268096923828</v>
      </c>
      <c r="AA846">
        <v>40.786396026611328</v>
      </c>
      <c r="AB846">
        <v>39.395965576171875</v>
      </c>
      <c r="AC846">
        <v>38.396495819091797</v>
      </c>
      <c r="AD846">
        <v>36.006053924560547</v>
      </c>
      <c r="AE846">
        <v>33.179107666015625</v>
      </c>
      <c r="AF846">
        <v>30.790903091430664</v>
      </c>
      <c r="AG846">
        <v>-9.4931656494736671E-3</v>
      </c>
      <c r="AH846">
        <v>4.8570863902568817E-2</v>
      </c>
      <c r="AI846">
        <v>1.7680998891592026E-2</v>
      </c>
      <c r="AJ846">
        <v>4.3231699615716934E-2</v>
      </c>
      <c r="AK846">
        <v>-1.3010144233703613E-2</v>
      </c>
      <c r="AL846">
        <v>-1.2182745151221752E-2</v>
      </c>
      <c r="AM846">
        <v>-0.17135430872440338</v>
      </c>
      <c r="AN846">
        <v>-5.5032305419445038E-2</v>
      </c>
      <c r="AO846">
        <v>5.8719828724861145E-2</v>
      </c>
      <c r="AP846">
        <v>0.13334205746650696</v>
      </c>
      <c r="AQ846">
        <v>0.41518256068229675</v>
      </c>
      <c r="AR846">
        <v>1.7392585277557373</v>
      </c>
      <c r="AS846">
        <v>1.7475550174713135</v>
      </c>
      <c r="AT846">
        <v>1.6438305377960205</v>
      </c>
      <c r="AU846">
        <v>1.5881575345993042</v>
      </c>
      <c r="AV846">
        <v>1.5925090312957764</v>
      </c>
      <c r="AW846">
        <v>1.5889197587966919</v>
      </c>
      <c r="AX846">
        <v>1.3813258409500122</v>
      </c>
      <c r="AY846">
        <v>0.42168250679969788</v>
      </c>
      <c r="AZ846">
        <v>0.28021097183227539</v>
      </c>
      <c r="BA846">
        <v>0.21441650390625</v>
      </c>
      <c r="BB846">
        <v>0.13775013387203217</v>
      </c>
      <c r="BC846">
        <v>0.14829696714878082</v>
      </c>
      <c r="BD846">
        <v>0.15949392318725586</v>
      </c>
      <c r="BE846">
        <v>66.999275207519531</v>
      </c>
      <c r="BF846">
        <v>66.439613342285156</v>
      </c>
      <c r="BG846">
        <v>65.892501831054688</v>
      </c>
      <c r="BH846">
        <v>65.332534790039063</v>
      </c>
      <c r="BI846">
        <v>65.323486328125</v>
      </c>
      <c r="BJ846">
        <v>65.361114501953125</v>
      </c>
      <c r="BK846">
        <v>66.667312622070312</v>
      </c>
      <c r="BL846">
        <v>68.4727783203125</v>
      </c>
      <c r="BM846">
        <v>72.263519287109375</v>
      </c>
      <c r="BN846">
        <v>76.78271484375</v>
      </c>
      <c r="BO846">
        <v>81.295936584472656</v>
      </c>
      <c r="BP846">
        <v>83.066787719726563</v>
      </c>
      <c r="BQ846">
        <v>84.729354858398438</v>
      </c>
      <c r="BR846">
        <v>84.813224792480469</v>
      </c>
      <c r="BS846">
        <v>84.079132080078125</v>
      </c>
      <c r="BT846">
        <v>84.438682556152344</v>
      </c>
      <c r="BU846">
        <v>83.547111511230469</v>
      </c>
      <c r="BV846">
        <v>82.727912902832031</v>
      </c>
      <c r="BW846">
        <v>79.649238586425781</v>
      </c>
      <c r="BX846">
        <v>75.392776489257813</v>
      </c>
      <c r="BY846">
        <v>72.318901062011719</v>
      </c>
      <c r="BZ846">
        <v>70.667488098144531</v>
      </c>
      <c r="CA846">
        <v>69.679679870605469</v>
      </c>
      <c r="CB846">
        <v>68.832145690917969</v>
      </c>
      <c r="CC846">
        <v>0.2652277946472168</v>
      </c>
      <c r="CD846">
        <v>0.2123037725687027</v>
      </c>
      <c r="CE846">
        <v>0.17794008553028107</v>
      </c>
      <c r="CF846">
        <v>0.23306389153003693</v>
      </c>
      <c r="CG846">
        <v>0.28571602702140808</v>
      </c>
      <c r="CH846">
        <v>0.35287877917289734</v>
      </c>
      <c r="CI846">
        <v>0.31144791841506958</v>
      </c>
      <c r="CJ846">
        <v>0.30111318826675415</v>
      </c>
      <c r="CK846">
        <v>0.16253563761711121</v>
      </c>
      <c r="CL846">
        <v>0.29704570770263672</v>
      </c>
      <c r="CM846">
        <v>0.27941256761550903</v>
      </c>
      <c r="CN846">
        <v>0.27020931243896484</v>
      </c>
      <c r="CO846">
        <v>0.24799330532550812</v>
      </c>
      <c r="CP846">
        <v>0.23611652851104736</v>
      </c>
      <c r="CQ846">
        <v>0.25157970190048218</v>
      </c>
      <c r="CR846">
        <v>0.33605241775512695</v>
      </c>
      <c r="CS846">
        <v>0.27542299032211304</v>
      </c>
      <c r="CT846">
        <v>0.28304773569107056</v>
      </c>
      <c r="CU846">
        <v>0.32986012101173401</v>
      </c>
      <c r="CV846">
        <v>0.36962908506393433</v>
      </c>
      <c r="CW846">
        <v>0.39387726783752441</v>
      </c>
      <c r="CX846">
        <v>0.41353952884674072</v>
      </c>
      <c r="CY846">
        <v>0.36791715025901794</v>
      </c>
      <c r="CZ846">
        <v>0.3214380145072937</v>
      </c>
    </row>
    <row r="847" spans="1:104" x14ac:dyDescent="0.25">
      <c r="A847" t="s">
        <v>2594</v>
      </c>
      <c r="B847" t="s">
        <v>169</v>
      </c>
      <c r="C847" t="s">
        <v>27</v>
      </c>
      <c r="D847" t="s">
        <v>183</v>
      </c>
      <c r="E847" t="s">
        <v>183</v>
      </c>
      <c r="F847">
        <v>2026</v>
      </c>
      <c r="G847" t="s">
        <v>170</v>
      </c>
      <c r="H847">
        <v>1</v>
      </c>
      <c r="I847">
        <v>23.344234466552734</v>
      </c>
      <c r="J847">
        <v>22.769447326660156</v>
      </c>
      <c r="K847">
        <v>22.580488204956055</v>
      </c>
      <c r="L847">
        <v>22.727457046508789</v>
      </c>
      <c r="M847">
        <v>23.89448356628418</v>
      </c>
      <c r="N847">
        <v>26.33673095703125</v>
      </c>
      <c r="O847">
        <v>30.232110977172852</v>
      </c>
      <c r="P847">
        <v>32.944072723388672</v>
      </c>
      <c r="Q847">
        <v>34.592052459716797</v>
      </c>
      <c r="R847">
        <v>34.936771392822266</v>
      </c>
      <c r="S847">
        <v>34.986392974853516</v>
      </c>
      <c r="T847">
        <v>34.577136993408203</v>
      </c>
      <c r="U847">
        <v>34.168201446533203</v>
      </c>
      <c r="V847">
        <v>33.896297454833984</v>
      </c>
      <c r="W847">
        <v>33.325233459472656</v>
      </c>
      <c r="X847">
        <v>32.517631530761719</v>
      </c>
      <c r="Y847">
        <v>32.124691009521484</v>
      </c>
      <c r="Z847">
        <v>32.945072174072266</v>
      </c>
      <c r="AA847">
        <v>32.222156524658203</v>
      </c>
      <c r="AB847">
        <v>30.913488388061523</v>
      </c>
      <c r="AC847">
        <v>29.749300003051758</v>
      </c>
      <c r="AD847">
        <v>28.248540878295898</v>
      </c>
      <c r="AE847">
        <v>26.369991302490234</v>
      </c>
      <c r="AF847">
        <v>24.863620758056641</v>
      </c>
      <c r="AG847">
        <v>-5.4806053638458252E-2</v>
      </c>
      <c r="AH847">
        <v>3.9115354418754578E-2</v>
      </c>
      <c r="AI847">
        <v>-3.8215313106775284E-2</v>
      </c>
      <c r="AJ847">
        <v>-4.1238762438297272E-2</v>
      </c>
      <c r="AK847">
        <v>-0.15231199562549591</v>
      </c>
      <c r="AL847">
        <v>-0.30058109760284424</v>
      </c>
      <c r="AM847">
        <v>-0.39333716034889221</v>
      </c>
      <c r="AN847">
        <v>-0.49267315864562988</v>
      </c>
      <c r="AO847">
        <v>-0.31473997235298157</v>
      </c>
      <c r="AP847">
        <v>-4.8259023576974869E-2</v>
      </c>
      <c r="AQ847">
        <v>0.17610368132591248</v>
      </c>
      <c r="AR847">
        <v>1.0351769924163818</v>
      </c>
      <c r="AS847">
        <v>0.96084499359130859</v>
      </c>
      <c r="AT847">
        <v>0.88478738069534302</v>
      </c>
      <c r="AU847">
        <v>0.84551775455474854</v>
      </c>
      <c r="AV847">
        <v>0.68026608228683472</v>
      </c>
      <c r="AW847">
        <v>0.6907879114151001</v>
      </c>
      <c r="AX847">
        <v>0.47415611147880554</v>
      </c>
      <c r="AY847">
        <v>-0.22075517475605011</v>
      </c>
      <c r="AZ847">
        <v>-0.10315782576799393</v>
      </c>
      <c r="BA847">
        <v>-1.7080267891287804E-2</v>
      </c>
      <c r="BB847">
        <v>-8.1685498356819153E-2</v>
      </c>
      <c r="BC847">
        <v>-7.3762185871601105E-2</v>
      </c>
      <c r="BD847">
        <v>-2.0542331039905548E-2</v>
      </c>
      <c r="BE847">
        <v>47.278148651123047</v>
      </c>
      <c r="BF847">
        <v>47.266021728515625</v>
      </c>
      <c r="BG847">
        <v>46.729648590087891</v>
      </c>
      <c r="BH847">
        <v>46.217521667480469</v>
      </c>
      <c r="BI847">
        <v>45.016025543212891</v>
      </c>
      <c r="BJ847">
        <v>44.967769622802734</v>
      </c>
      <c r="BK847">
        <v>44.669506072998047</v>
      </c>
      <c r="BL847">
        <v>43.718009948730469</v>
      </c>
      <c r="BM847">
        <v>46.860095977783203</v>
      </c>
      <c r="BN847">
        <v>51.763095855712891</v>
      </c>
      <c r="BO847">
        <v>54.476718902587891</v>
      </c>
      <c r="BP847">
        <v>56.487876892089844</v>
      </c>
      <c r="BQ847">
        <v>57.036376953125</v>
      </c>
      <c r="BR847">
        <v>58.951499938964844</v>
      </c>
      <c r="BS847">
        <v>58.237876892089844</v>
      </c>
      <c r="BT847">
        <v>58.274009704589844</v>
      </c>
      <c r="BU847">
        <v>56.347728729248047</v>
      </c>
      <c r="BV847">
        <v>52.705883026123047</v>
      </c>
      <c r="BW847">
        <v>49.815010070800781</v>
      </c>
      <c r="BX847">
        <v>47.17413330078125</v>
      </c>
      <c r="BY847">
        <v>46.888973236083984</v>
      </c>
      <c r="BZ847">
        <v>47.328346252441406</v>
      </c>
      <c r="CA847">
        <v>46.327377319335938</v>
      </c>
      <c r="CB847">
        <v>45.553127288818359</v>
      </c>
      <c r="CC847">
        <v>0.3122619092464447</v>
      </c>
      <c r="CD847">
        <v>0.25007098913192749</v>
      </c>
      <c r="CE847">
        <v>0.21221169829368591</v>
      </c>
      <c r="CF847">
        <v>0.27937754988670349</v>
      </c>
      <c r="CG847">
        <v>0.34716916084289551</v>
      </c>
      <c r="CH847">
        <v>0.42498487234115601</v>
      </c>
      <c r="CI847">
        <v>0.38694551587104797</v>
      </c>
      <c r="CJ847">
        <v>0.37501439452171326</v>
      </c>
      <c r="CK847">
        <v>0.19745108485221863</v>
      </c>
      <c r="CL847">
        <v>0.34953275322914124</v>
      </c>
      <c r="CM847">
        <v>0.32037657499313354</v>
      </c>
      <c r="CN847">
        <v>0.30119127035140991</v>
      </c>
      <c r="CO847">
        <v>0.2723921537399292</v>
      </c>
      <c r="CP847">
        <v>0.25650325417518616</v>
      </c>
      <c r="CQ847">
        <v>0.26996785402297974</v>
      </c>
      <c r="CR847">
        <v>0.3614506721496582</v>
      </c>
      <c r="CS847">
        <v>0.30019775032997131</v>
      </c>
      <c r="CT847">
        <v>0.31907397508621216</v>
      </c>
      <c r="CU847">
        <v>0.38114210963249207</v>
      </c>
      <c r="CV847">
        <v>0.42312097549438477</v>
      </c>
      <c r="CW847">
        <v>0.45022988319396973</v>
      </c>
      <c r="CX847">
        <v>0.4770846962928772</v>
      </c>
      <c r="CY847">
        <v>0.4284234344959259</v>
      </c>
      <c r="CZ847">
        <v>0.37737548351287842</v>
      </c>
    </row>
    <row r="848" spans="1:104" x14ac:dyDescent="0.25">
      <c r="A848" t="s">
        <v>2595</v>
      </c>
      <c r="B848" t="s">
        <v>169</v>
      </c>
      <c r="C848" t="s">
        <v>27</v>
      </c>
      <c r="D848" t="s">
        <v>183</v>
      </c>
      <c r="E848" t="s">
        <v>183</v>
      </c>
      <c r="F848">
        <v>2026</v>
      </c>
      <c r="G848" t="s">
        <v>171</v>
      </c>
      <c r="H848">
        <v>2</v>
      </c>
      <c r="I848">
        <v>23.987094879150391</v>
      </c>
      <c r="J848">
        <v>23.325443267822266</v>
      </c>
      <c r="K848">
        <v>23.043094635009766</v>
      </c>
      <c r="L848">
        <v>23.162603378295898</v>
      </c>
      <c r="M848">
        <v>24.213666915893555</v>
      </c>
      <c r="N848">
        <v>26.606349945068359</v>
      </c>
      <c r="O848">
        <v>30.217803955078125</v>
      </c>
      <c r="P848">
        <v>32.680549621582031</v>
      </c>
      <c r="Q848">
        <v>34.651386260986328</v>
      </c>
      <c r="R848">
        <v>35.589797973632812</v>
      </c>
      <c r="S848">
        <v>36.3336181640625</v>
      </c>
      <c r="T848">
        <v>36.468204498291016</v>
      </c>
      <c r="U848">
        <v>36.533248901367188</v>
      </c>
      <c r="V848">
        <v>36.609703063964844</v>
      </c>
      <c r="W848">
        <v>36.271762847900391</v>
      </c>
      <c r="X848">
        <v>35.250064849853516</v>
      </c>
      <c r="Y848">
        <v>34.183273315429687</v>
      </c>
      <c r="Z848">
        <v>34.190471649169922</v>
      </c>
      <c r="AA848">
        <v>33.865341186523438</v>
      </c>
      <c r="AB848">
        <v>32.362834930419922</v>
      </c>
      <c r="AC848">
        <v>31.055124282836914</v>
      </c>
      <c r="AD848">
        <v>29.279760360717773</v>
      </c>
      <c r="AE848">
        <v>27.141426086425781</v>
      </c>
      <c r="AF848">
        <v>25.490457534790039</v>
      </c>
      <c r="AG848">
        <v>-5.0209272652864456E-2</v>
      </c>
      <c r="AH848">
        <v>4.0234137326478958E-2</v>
      </c>
      <c r="AI848">
        <v>-3.2124977558851242E-2</v>
      </c>
      <c r="AJ848">
        <v>-3.2089564949274063E-2</v>
      </c>
      <c r="AK848">
        <v>-0.13627044856548309</v>
      </c>
      <c r="AL848">
        <v>-0.26643863320350647</v>
      </c>
      <c r="AM848">
        <v>-0.36489221453666687</v>
      </c>
      <c r="AN848">
        <v>-0.43350857496261597</v>
      </c>
      <c r="AO848">
        <v>-0.26828694343566895</v>
      </c>
      <c r="AP848">
        <v>-2.8349308297038078E-2</v>
      </c>
      <c r="AQ848">
        <v>0.19921253621578217</v>
      </c>
      <c r="AR848">
        <v>1.1104154586791992</v>
      </c>
      <c r="AS848">
        <v>1.0528249740600586</v>
      </c>
      <c r="AT848">
        <v>0.97832095623016357</v>
      </c>
      <c r="AU848">
        <v>0.94123297929763794</v>
      </c>
      <c r="AV848">
        <v>0.7855793833732605</v>
      </c>
      <c r="AW848">
        <v>0.78452098369598389</v>
      </c>
      <c r="AX848">
        <v>0.56914222240447998</v>
      </c>
      <c r="AY848">
        <v>-0.15548835694789886</v>
      </c>
      <c r="AZ848">
        <v>-6.4050629734992981E-2</v>
      </c>
      <c r="BA848">
        <v>7.103845477104187E-3</v>
      </c>
      <c r="BB848">
        <v>-5.9016861021518707E-2</v>
      </c>
      <c r="BC848">
        <v>-5.0213340669870377E-2</v>
      </c>
      <c r="BD848">
        <v>-1.3439205940812826E-3</v>
      </c>
      <c r="BE848">
        <v>49.016502380371094</v>
      </c>
      <c r="BF848">
        <v>50.444900512695312</v>
      </c>
      <c r="BG848">
        <v>50.872085571289063</v>
      </c>
      <c r="BH848">
        <v>50.633251190185547</v>
      </c>
      <c r="BI848">
        <v>49.656551361083984</v>
      </c>
      <c r="BJ848">
        <v>48.906551361083984</v>
      </c>
      <c r="BK848">
        <v>49.169658660888672</v>
      </c>
      <c r="BL848">
        <v>50.133251190185547</v>
      </c>
      <c r="BM848">
        <v>52.321357727050781</v>
      </c>
      <c r="BN848">
        <v>54.549030303955078</v>
      </c>
      <c r="BO848">
        <v>56.513351440429688</v>
      </c>
      <c r="BP848">
        <v>57.762138366699219</v>
      </c>
      <c r="BQ848">
        <v>59.714565277099609</v>
      </c>
      <c r="BR848">
        <v>60.689075469970703</v>
      </c>
      <c r="BS848">
        <v>60.473060607910156</v>
      </c>
      <c r="BT848">
        <v>58.548297882080078</v>
      </c>
      <c r="BU848">
        <v>57.061893463134766</v>
      </c>
      <c r="BV848">
        <v>55.073543548583984</v>
      </c>
      <c r="BW848">
        <v>53.645145416259766</v>
      </c>
      <c r="BX848">
        <v>52.888832092285156</v>
      </c>
      <c r="BY848">
        <v>51.432037353515625</v>
      </c>
      <c r="BZ848">
        <v>50.504608154296875</v>
      </c>
      <c r="CA848">
        <v>49.981552124023438</v>
      </c>
      <c r="CB848">
        <v>50.432037353515625</v>
      </c>
      <c r="CC848">
        <v>0.30457189679145813</v>
      </c>
      <c r="CD848">
        <v>0.24335062503814697</v>
      </c>
      <c r="CE848">
        <v>0.20538769662380219</v>
      </c>
      <c r="CF848">
        <v>0.27085641026496887</v>
      </c>
      <c r="CG848">
        <v>0.33402392268180847</v>
      </c>
      <c r="CH848">
        <v>0.40736770629882813</v>
      </c>
      <c r="CI848">
        <v>0.3697548508644104</v>
      </c>
      <c r="CJ848">
        <v>0.35360211133956909</v>
      </c>
      <c r="CK848">
        <v>0.1872226893901825</v>
      </c>
      <c r="CL848">
        <v>0.33331400156021118</v>
      </c>
      <c r="CM848">
        <v>0.30894851684570313</v>
      </c>
      <c r="CN848">
        <v>0.29345476627349854</v>
      </c>
      <c r="CO848">
        <v>0.26790285110473633</v>
      </c>
      <c r="CP848">
        <v>0.25370189547538757</v>
      </c>
      <c r="CQ848">
        <v>0.26874068379402161</v>
      </c>
      <c r="CR848">
        <v>0.3572477400302887</v>
      </c>
      <c r="CS848">
        <v>0.29246118664741516</v>
      </c>
      <c r="CT848">
        <v>0.31156018376350403</v>
      </c>
      <c r="CU848">
        <v>0.37614655494689941</v>
      </c>
      <c r="CV848">
        <v>0.4174770712852478</v>
      </c>
      <c r="CW848">
        <v>0.4435114860534668</v>
      </c>
      <c r="CX848">
        <v>0.46694254875183105</v>
      </c>
      <c r="CY848">
        <v>0.41594436764717102</v>
      </c>
      <c r="CZ848">
        <v>0.36604103446006775</v>
      </c>
    </row>
    <row r="849" spans="1:104" x14ac:dyDescent="0.25">
      <c r="A849" t="s">
        <v>2596</v>
      </c>
      <c r="B849" t="s">
        <v>169</v>
      </c>
      <c r="C849" t="s">
        <v>27</v>
      </c>
      <c r="D849" t="s">
        <v>183</v>
      </c>
      <c r="E849" t="s">
        <v>183</v>
      </c>
      <c r="F849">
        <v>2026</v>
      </c>
      <c r="G849" t="s">
        <v>172</v>
      </c>
      <c r="H849">
        <v>3</v>
      </c>
      <c r="I849">
        <v>24.361135482788086</v>
      </c>
      <c r="J849">
        <v>23.630136489868164</v>
      </c>
      <c r="K849">
        <v>23.256551742553711</v>
      </c>
      <c r="L849">
        <v>23.231929779052734</v>
      </c>
      <c r="M849">
        <v>24.087711334228516</v>
      </c>
      <c r="N849">
        <v>26.403018951416016</v>
      </c>
      <c r="O849">
        <v>30.14134407043457</v>
      </c>
      <c r="P849">
        <v>32.574359893798828</v>
      </c>
      <c r="Q849">
        <v>34.37835693359375</v>
      </c>
      <c r="R849">
        <v>35.284370422363281</v>
      </c>
      <c r="S849">
        <v>36.087471008300781</v>
      </c>
      <c r="T849">
        <v>36.204925537109375</v>
      </c>
      <c r="U849">
        <v>36.264797210693359</v>
      </c>
      <c r="V849">
        <v>36.471504211425781</v>
      </c>
      <c r="W849">
        <v>36.311443328857422</v>
      </c>
      <c r="X849">
        <v>35.618560791015625</v>
      </c>
      <c r="Y849">
        <v>34.698196411132813</v>
      </c>
      <c r="Z849">
        <v>33.89691162109375</v>
      </c>
      <c r="AA849">
        <v>33.261222839355469</v>
      </c>
      <c r="AB849">
        <v>33.071361541748047</v>
      </c>
      <c r="AC849">
        <v>31.868331909179688</v>
      </c>
      <c r="AD849">
        <v>30.100063323974609</v>
      </c>
      <c r="AE849">
        <v>27.831302642822266</v>
      </c>
      <c r="AF849">
        <v>26.04644775390625</v>
      </c>
      <c r="AG849">
        <v>-5.0675034523010254E-2</v>
      </c>
      <c r="AH849">
        <v>4.0540751069784164E-2</v>
      </c>
      <c r="AI849">
        <v>-3.2506220042705536E-2</v>
      </c>
      <c r="AJ849">
        <v>-3.2289482653141022E-2</v>
      </c>
      <c r="AK849">
        <v>-0.13463157415390015</v>
      </c>
      <c r="AL849">
        <v>-0.26371914148330688</v>
      </c>
      <c r="AM849">
        <v>-0.36212518811225891</v>
      </c>
      <c r="AN849">
        <v>-0.43098050355911255</v>
      </c>
      <c r="AO849">
        <v>-0.26617324352264404</v>
      </c>
      <c r="AP849">
        <v>-2.8568578884005547E-2</v>
      </c>
      <c r="AQ849">
        <v>0.19651278853416443</v>
      </c>
      <c r="AR849">
        <v>1.0971850156784058</v>
      </c>
      <c r="AS849">
        <v>1.0394812822341919</v>
      </c>
      <c r="AT849">
        <v>0.9694017767906189</v>
      </c>
      <c r="AU849">
        <v>0.9372258186340332</v>
      </c>
      <c r="AV849">
        <v>0.78742837905883789</v>
      </c>
      <c r="AW849">
        <v>0.7895348072052002</v>
      </c>
      <c r="AX849">
        <v>0.56163316965103149</v>
      </c>
      <c r="AY849">
        <v>-0.15539795160293579</v>
      </c>
      <c r="AZ849">
        <v>-6.6186018288135529E-2</v>
      </c>
      <c r="BA849">
        <v>6.5294313244521618E-3</v>
      </c>
      <c r="BB849">
        <v>-6.1017666012048721E-2</v>
      </c>
      <c r="BC849">
        <v>-5.171164870262146E-2</v>
      </c>
      <c r="BD849">
        <v>-1.9128512358292937E-3</v>
      </c>
      <c r="BE849">
        <v>46.899623870849609</v>
      </c>
      <c r="BF849">
        <v>48.530586242675781</v>
      </c>
      <c r="BG849">
        <v>48.741958618164063</v>
      </c>
      <c r="BH849">
        <v>49.695560455322266</v>
      </c>
      <c r="BI849">
        <v>48.469123840332031</v>
      </c>
      <c r="BJ849">
        <v>48.243419647216797</v>
      </c>
      <c r="BK849">
        <v>48.443859100341797</v>
      </c>
      <c r="BL849">
        <v>48.932685852050781</v>
      </c>
      <c r="BM849">
        <v>52.321907043457031</v>
      </c>
      <c r="BN849">
        <v>53.836727142333984</v>
      </c>
      <c r="BO849">
        <v>56.535469055175781</v>
      </c>
      <c r="BP849">
        <v>57.572635650634766</v>
      </c>
      <c r="BQ849">
        <v>59.035953521728516</v>
      </c>
      <c r="BR849">
        <v>60.047859191894531</v>
      </c>
      <c r="BS849">
        <v>59.547859191894531</v>
      </c>
      <c r="BT849">
        <v>59.046642303466797</v>
      </c>
      <c r="BU849">
        <v>58.06121826171875</v>
      </c>
      <c r="BV849">
        <v>56.834541320800781</v>
      </c>
      <c r="BW849">
        <v>52.516983032226563</v>
      </c>
      <c r="BX849">
        <v>51.052452087402344</v>
      </c>
      <c r="BY849">
        <v>49.853221893310547</v>
      </c>
      <c r="BZ849">
        <v>48.876544952392578</v>
      </c>
      <c r="CA849">
        <v>48.376789093017578</v>
      </c>
      <c r="CB849">
        <v>48.328445434570313</v>
      </c>
      <c r="CC849">
        <v>0.30680385231971741</v>
      </c>
      <c r="CD849">
        <v>0.24558468163013458</v>
      </c>
      <c r="CE849">
        <v>0.20689894258975983</v>
      </c>
      <c r="CF849">
        <v>0.27058175206184387</v>
      </c>
      <c r="CG849">
        <v>0.32926633954048157</v>
      </c>
      <c r="CH849">
        <v>0.40223455429077148</v>
      </c>
      <c r="CI849">
        <v>0.36661407351493835</v>
      </c>
      <c r="CJ849">
        <v>0.35079044103622437</v>
      </c>
      <c r="CK849">
        <v>0.18513050675392151</v>
      </c>
      <c r="CL849">
        <v>0.32984828948974609</v>
      </c>
      <c r="CM849">
        <v>0.30607509613037109</v>
      </c>
      <c r="CN849">
        <v>0.29019266366958618</v>
      </c>
      <c r="CO849">
        <v>0.2647126317024231</v>
      </c>
      <c r="CP849">
        <v>0.25153806805610657</v>
      </c>
      <c r="CQ849">
        <v>0.26772692799568176</v>
      </c>
      <c r="CR849">
        <v>0.35798242688179016</v>
      </c>
      <c r="CS849">
        <v>0.29420715570449829</v>
      </c>
      <c r="CT849">
        <v>0.3087906539440155</v>
      </c>
      <c r="CU849">
        <v>0.37154173851013184</v>
      </c>
      <c r="CV849">
        <v>0.42405128479003906</v>
      </c>
      <c r="CW849">
        <v>0.45233273506164551</v>
      </c>
      <c r="CX849">
        <v>0.47778394818305969</v>
      </c>
      <c r="CY849">
        <v>0.42305067181587219</v>
      </c>
      <c r="CZ849">
        <v>0.37064465880393982</v>
      </c>
    </row>
    <row r="850" spans="1:104" x14ac:dyDescent="0.25">
      <c r="A850" t="s">
        <v>2597</v>
      </c>
      <c r="B850" t="s">
        <v>169</v>
      </c>
      <c r="C850" t="s">
        <v>27</v>
      </c>
      <c r="D850" t="s">
        <v>183</v>
      </c>
      <c r="E850" t="s">
        <v>183</v>
      </c>
      <c r="F850">
        <v>2026</v>
      </c>
      <c r="G850" t="s">
        <v>173</v>
      </c>
      <c r="H850">
        <v>4</v>
      </c>
      <c r="I850">
        <v>25.403549194335937</v>
      </c>
      <c r="J850">
        <v>24.520118713378906</v>
      </c>
      <c r="K850">
        <v>24.022304534912109</v>
      </c>
      <c r="L850">
        <v>23.900671005249023</v>
      </c>
      <c r="M850">
        <v>24.710338592529297</v>
      </c>
      <c r="N850">
        <v>26.972053527832031</v>
      </c>
      <c r="O850">
        <v>30.126077651977539</v>
      </c>
      <c r="P850">
        <v>32.834640502929687</v>
      </c>
      <c r="Q850">
        <v>35.729434967041016</v>
      </c>
      <c r="R850">
        <v>37.911533355712891</v>
      </c>
      <c r="S850">
        <v>39.637691497802734</v>
      </c>
      <c r="T850">
        <v>40.556880950927734</v>
      </c>
      <c r="U850">
        <v>41.077747344970703</v>
      </c>
      <c r="V850">
        <v>41.612434387207031</v>
      </c>
      <c r="W850">
        <v>41.448577880859375</v>
      </c>
      <c r="X850">
        <v>40.437843322753906</v>
      </c>
      <c r="Y850">
        <v>38.880306243896484</v>
      </c>
      <c r="Z850">
        <v>36.923839569091797</v>
      </c>
      <c r="AA850">
        <v>34.741447448730469</v>
      </c>
      <c r="AB850">
        <v>34.648216247558594</v>
      </c>
      <c r="AC850">
        <v>33.787940979003906</v>
      </c>
      <c r="AD850">
        <v>31.802448272705078</v>
      </c>
      <c r="AE850">
        <v>29.281702041625977</v>
      </c>
      <c r="AF850">
        <v>27.231334686279297</v>
      </c>
      <c r="AG850">
        <v>-3.0484165996313095E-2</v>
      </c>
      <c r="AH850">
        <v>4.2920257896184921E-2</v>
      </c>
      <c r="AI850">
        <v>-8.5625145584344864E-3</v>
      </c>
      <c r="AJ850">
        <v>3.1679056119173765E-3</v>
      </c>
      <c r="AK850">
        <v>-7.4454404413700104E-2</v>
      </c>
      <c r="AL850">
        <v>-0.13950395584106445</v>
      </c>
      <c r="AM850">
        <v>-0.25739756226539612</v>
      </c>
      <c r="AN850">
        <v>-0.2416231632232666</v>
      </c>
      <c r="AO850">
        <v>-0.11030768603086472</v>
      </c>
      <c r="AP850">
        <v>4.4637776911258698E-2</v>
      </c>
      <c r="AQ850">
        <v>0.28926995396614075</v>
      </c>
      <c r="AR850">
        <v>1.3630228042602539</v>
      </c>
      <c r="AS850">
        <v>1.3392103910446167</v>
      </c>
      <c r="AT850">
        <v>1.2619109153747559</v>
      </c>
      <c r="AU850">
        <v>1.2153805494308472</v>
      </c>
      <c r="AV850">
        <v>1.1288162469863892</v>
      </c>
      <c r="AW850">
        <v>1.1174819469451904</v>
      </c>
      <c r="AX850">
        <v>0.89725607633590698</v>
      </c>
      <c r="AY850">
        <v>0.10594421625137329</v>
      </c>
      <c r="AZ850">
        <v>9.1779224574565887E-2</v>
      </c>
      <c r="BA850">
        <v>0.10048624128103256</v>
      </c>
      <c r="BB850">
        <v>3.1519196927547455E-2</v>
      </c>
      <c r="BC850">
        <v>4.0949266403913498E-2</v>
      </c>
      <c r="BD850">
        <v>7.2085171937942505E-2</v>
      </c>
      <c r="BE850">
        <v>57.980506896972656</v>
      </c>
      <c r="BF850">
        <v>58.394916534423828</v>
      </c>
      <c r="BG850">
        <v>57.683578491210937</v>
      </c>
      <c r="BH850">
        <v>57.621089935302734</v>
      </c>
      <c r="BI850">
        <v>57.385433197021484</v>
      </c>
      <c r="BJ850">
        <v>57.572944641113281</v>
      </c>
      <c r="BK850">
        <v>58.286472320556641</v>
      </c>
      <c r="BL850">
        <v>62.829551696777344</v>
      </c>
      <c r="BM850">
        <v>67.707977294921875</v>
      </c>
      <c r="BN850">
        <v>66.855079650878906</v>
      </c>
      <c r="BO850">
        <v>69.315696716308594</v>
      </c>
      <c r="BP850">
        <v>71.543807983398437</v>
      </c>
      <c r="BQ850">
        <v>72.352897644042969</v>
      </c>
      <c r="BR850">
        <v>71.416839599609375</v>
      </c>
      <c r="BS850">
        <v>71.341468811035156</v>
      </c>
      <c r="BT850">
        <v>70.676078796386719</v>
      </c>
      <c r="BU850">
        <v>69.212799072265625</v>
      </c>
      <c r="BV850">
        <v>68.236137390136719</v>
      </c>
      <c r="BW850">
        <v>67.036956787109375</v>
      </c>
      <c r="BX850">
        <v>64.109413146972656</v>
      </c>
      <c r="BY850">
        <v>61.836318969726563</v>
      </c>
      <c r="BZ850">
        <v>61.526256561279297</v>
      </c>
      <c r="CA850">
        <v>60.072944641113281</v>
      </c>
      <c r="CB850">
        <v>58.583396911621094</v>
      </c>
      <c r="CC850">
        <v>0.2702309787273407</v>
      </c>
      <c r="CD850">
        <v>0.21519552171230316</v>
      </c>
      <c r="CE850">
        <v>0.18074828386306763</v>
      </c>
      <c r="CF850">
        <v>0.23567478358745575</v>
      </c>
      <c r="CG850">
        <v>0.28646212816238403</v>
      </c>
      <c r="CH850">
        <v>0.34922361373901367</v>
      </c>
      <c r="CI850">
        <v>0.31176462769508362</v>
      </c>
      <c r="CJ850">
        <v>0.30142396688461304</v>
      </c>
      <c r="CK850">
        <v>0.16228765249252319</v>
      </c>
      <c r="CL850">
        <v>0.29575109481811523</v>
      </c>
      <c r="CM850">
        <v>0.27721092104911804</v>
      </c>
      <c r="CN850">
        <v>0.26735177636146545</v>
      </c>
      <c r="CO850">
        <v>0.24518361687660217</v>
      </c>
      <c r="CP850">
        <v>0.23452979326248169</v>
      </c>
      <c r="CQ850">
        <v>0.24867062270641327</v>
      </c>
      <c r="CR850">
        <v>0.33007591962814331</v>
      </c>
      <c r="CS850">
        <v>0.26802313327789307</v>
      </c>
      <c r="CT850">
        <v>0.2751106321811676</v>
      </c>
      <c r="CU850">
        <v>0.32169818878173828</v>
      </c>
      <c r="CV850">
        <v>0.36837992072105408</v>
      </c>
      <c r="CW850">
        <v>0.39718267321586609</v>
      </c>
      <c r="CX850">
        <v>0.42112767696380615</v>
      </c>
      <c r="CY850">
        <v>0.37402251362800598</v>
      </c>
      <c r="CZ850">
        <v>0.32784494757652283</v>
      </c>
    </row>
    <row r="851" spans="1:104" x14ac:dyDescent="0.25">
      <c r="A851" t="s">
        <v>2598</v>
      </c>
      <c r="B851" t="s">
        <v>169</v>
      </c>
      <c r="C851" t="s">
        <v>27</v>
      </c>
      <c r="D851" t="s">
        <v>183</v>
      </c>
      <c r="E851" t="s">
        <v>183</v>
      </c>
      <c r="F851">
        <v>2026</v>
      </c>
      <c r="G851" t="s">
        <v>174</v>
      </c>
      <c r="H851">
        <v>5</v>
      </c>
      <c r="I851">
        <v>25.196342468261719</v>
      </c>
      <c r="J851">
        <v>24.424142837524414</v>
      </c>
      <c r="K851">
        <v>23.944768905639648</v>
      </c>
      <c r="L851">
        <v>23.882169723510742</v>
      </c>
      <c r="M851">
        <v>24.761638641357422</v>
      </c>
      <c r="N851">
        <v>26.998546600341797</v>
      </c>
      <c r="O851">
        <v>29.878582000732422</v>
      </c>
      <c r="P851">
        <v>33.263492584228516</v>
      </c>
      <c r="Q851">
        <v>36.377586364746094</v>
      </c>
      <c r="R851">
        <v>38.305095672607422</v>
      </c>
      <c r="S851">
        <v>39.678680419921875</v>
      </c>
      <c r="T851">
        <v>40.429595947265625</v>
      </c>
      <c r="U851">
        <v>40.778057098388672</v>
      </c>
      <c r="V851">
        <v>41.127490997314453</v>
      </c>
      <c r="W851">
        <v>40.854694366455078</v>
      </c>
      <c r="X851">
        <v>39.733242034912109</v>
      </c>
      <c r="Y851">
        <v>38.15631103515625</v>
      </c>
      <c r="Z851">
        <v>36.196117401123047</v>
      </c>
      <c r="AA851">
        <v>34.108814239501953</v>
      </c>
      <c r="AB851">
        <v>33.744712829589844</v>
      </c>
      <c r="AC851">
        <v>33.495388031005859</v>
      </c>
      <c r="AD851">
        <v>31.459707260131836</v>
      </c>
      <c r="AE851">
        <v>29.039752960205078</v>
      </c>
      <c r="AF851">
        <v>27.016681671142578</v>
      </c>
      <c r="AG851">
        <v>-2.9499324038624763E-2</v>
      </c>
      <c r="AH851">
        <v>4.2796403169631958E-2</v>
      </c>
      <c r="AI851">
        <v>-7.7646477147936821E-3</v>
      </c>
      <c r="AJ851">
        <v>4.2933379299938679E-3</v>
      </c>
      <c r="AK851">
        <v>-7.3048807680606842E-2</v>
      </c>
      <c r="AL851">
        <v>-0.13657249510288239</v>
      </c>
      <c r="AM851">
        <v>-0.25461351871490479</v>
      </c>
      <c r="AN851">
        <v>-0.24022564291954041</v>
      </c>
      <c r="AO851">
        <v>-0.10860397666692734</v>
      </c>
      <c r="AP851">
        <v>4.8243440687656403E-2</v>
      </c>
      <c r="AQ851">
        <v>0.29724869132041931</v>
      </c>
      <c r="AR851">
        <v>1.3830734491348267</v>
      </c>
      <c r="AS851">
        <v>1.3530144691467285</v>
      </c>
      <c r="AT851">
        <v>1.2661600112915039</v>
      </c>
      <c r="AU851">
        <v>1.2168906927108765</v>
      </c>
      <c r="AV851">
        <v>1.1308606863021851</v>
      </c>
      <c r="AW851">
        <v>1.1198279857635498</v>
      </c>
      <c r="AX851">
        <v>0.90129590034484863</v>
      </c>
      <c r="AY851">
        <v>0.11470650136470795</v>
      </c>
      <c r="AZ851">
        <v>9.683159738779068E-2</v>
      </c>
      <c r="BA851">
        <v>0.10389532893896103</v>
      </c>
      <c r="BB851">
        <v>3.4259386360645294E-2</v>
      </c>
      <c r="BC851">
        <v>4.3734874576330185E-2</v>
      </c>
      <c r="BD851">
        <v>7.3928207159042358E-2</v>
      </c>
      <c r="BE851">
        <v>59.13433837890625</v>
      </c>
      <c r="BF851">
        <v>59.586883544921875</v>
      </c>
      <c r="BG851">
        <v>59.812545776367188</v>
      </c>
      <c r="BH851">
        <v>59.824714660644531</v>
      </c>
      <c r="BI851">
        <v>59.822525024414063</v>
      </c>
      <c r="BJ851">
        <v>60.049404144287109</v>
      </c>
      <c r="BK851">
        <v>60.786014556884766</v>
      </c>
      <c r="BL851">
        <v>61.023849487304688</v>
      </c>
      <c r="BM851">
        <v>64.165069580078125</v>
      </c>
      <c r="BN851">
        <v>66.15338134765625</v>
      </c>
      <c r="BO851">
        <v>70.257125854492187</v>
      </c>
      <c r="BP851">
        <v>72.44384765625</v>
      </c>
      <c r="BQ851">
        <v>72.4832763671875</v>
      </c>
      <c r="BR851">
        <v>72.957962036132813</v>
      </c>
      <c r="BS851">
        <v>72.670730590820313</v>
      </c>
      <c r="BT851">
        <v>72.006637573242188</v>
      </c>
      <c r="BU851">
        <v>70.316505432128906</v>
      </c>
      <c r="BV851">
        <v>67.639755249023437</v>
      </c>
      <c r="BW851">
        <v>64.475418090820313</v>
      </c>
      <c r="BX851">
        <v>61.559864044189453</v>
      </c>
      <c r="BY851">
        <v>60.798183441162109</v>
      </c>
      <c r="BZ851">
        <v>60.097831726074219</v>
      </c>
      <c r="CA851">
        <v>60.110000610351562</v>
      </c>
      <c r="CB851">
        <v>60.096858978271484</v>
      </c>
      <c r="CC851">
        <v>0.26625877618789673</v>
      </c>
      <c r="CD851">
        <v>0.21344223618507385</v>
      </c>
      <c r="CE851">
        <v>0.17919336259365082</v>
      </c>
      <c r="CF851">
        <v>0.23508208990097046</v>
      </c>
      <c r="CG851">
        <v>0.28732892870903015</v>
      </c>
      <c r="CH851">
        <v>0.35040631890296936</v>
      </c>
      <c r="CI851">
        <v>0.31091707944869995</v>
      </c>
      <c r="CJ851">
        <v>0.30590999126434326</v>
      </c>
      <c r="CK851">
        <v>0.16671234369277954</v>
      </c>
      <c r="CL851">
        <v>0.30259433388710022</v>
      </c>
      <c r="CM851">
        <v>0.28119075298309326</v>
      </c>
      <c r="CN851">
        <v>0.27042514085769653</v>
      </c>
      <c r="CO851">
        <v>0.246692955493927</v>
      </c>
      <c r="CP851">
        <v>0.23421399295330048</v>
      </c>
      <c r="CQ851">
        <v>0.24795636534690857</v>
      </c>
      <c r="CR851">
        <v>0.32879438996315002</v>
      </c>
      <c r="CS851">
        <v>0.26714953780174255</v>
      </c>
      <c r="CT851">
        <v>0.27460265159606934</v>
      </c>
      <c r="CU851">
        <v>0.32200297713279724</v>
      </c>
      <c r="CV851">
        <v>0.36726567149162292</v>
      </c>
      <c r="CW851">
        <v>0.39739903807640076</v>
      </c>
      <c r="CX851">
        <v>0.41704896092414856</v>
      </c>
      <c r="CY851">
        <v>0.37121927738189697</v>
      </c>
      <c r="CZ851">
        <v>0.32445108890533447</v>
      </c>
    </row>
    <row r="852" spans="1:104" x14ac:dyDescent="0.25">
      <c r="A852" t="s">
        <v>2599</v>
      </c>
      <c r="B852" t="s">
        <v>169</v>
      </c>
      <c r="C852" t="s">
        <v>27</v>
      </c>
      <c r="D852" t="s">
        <v>183</v>
      </c>
      <c r="E852" t="s">
        <v>183</v>
      </c>
      <c r="F852">
        <v>2026</v>
      </c>
      <c r="G852" t="s">
        <v>175</v>
      </c>
      <c r="H852">
        <v>6</v>
      </c>
      <c r="I852">
        <v>26.808563232421875</v>
      </c>
      <c r="J852">
        <v>25.915277481079102</v>
      </c>
      <c r="K852">
        <v>25.356290817260742</v>
      </c>
      <c r="L852">
        <v>25.222320556640625</v>
      </c>
      <c r="M852">
        <v>26.145286560058594</v>
      </c>
      <c r="N852">
        <v>28.37330436706543</v>
      </c>
      <c r="O852">
        <v>31.322177886962891</v>
      </c>
      <c r="P852">
        <v>35.020515441894531</v>
      </c>
      <c r="Q852">
        <v>38.361236572265625</v>
      </c>
      <c r="R852">
        <v>41.021636962890625</v>
      </c>
      <c r="S852">
        <v>43.121963500976562</v>
      </c>
      <c r="T852">
        <v>44.200923919677734</v>
      </c>
      <c r="U852">
        <v>44.563026428222656</v>
      </c>
      <c r="V852">
        <v>44.791061401367188</v>
      </c>
      <c r="W852">
        <v>44.475936889648438</v>
      </c>
      <c r="X852">
        <v>43.410556793212891</v>
      </c>
      <c r="Y852">
        <v>41.950218200683594</v>
      </c>
      <c r="Z852">
        <v>39.843666076660156</v>
      </c>
      <c r="AA852">
        <v>37.335838317871094</v>
      </c>
      <c r="AB852">
        <v>35.957218170166016</v>
      </c>
      <c r="AC852">
        <v>35.572685241699219</v>
      </c>
      <c r="AD852">
        <v>33.539142608642578</v>
      </c>
      <c r="AE852">
        <v>31.00537109375</v>
      </c>
      <c r="AF852">
        <v>28.775106430053711</v>
      </c>
      <c r="AG852">
        <v>-2.06413883715868E-2</v>
      </c>
      <c r="AH852">
        <v>4.5954253524541855E-2</v>
      </c>
      <c r="AI852">
        <v>3.9354516193270683E-3</v>
      </c>
      <c r="AJ852">
        <v>2.2300185635685921E-2</v>
      </c>
      <c r="AK852">
        <v>-4.5811373740434647E-2</v>
      </c>
      <c r="AL852">
        <v>-7.986944168806076E-2</v>
      </c>
      <c r="AM852">
        <v>-0.21549578011035919</v>
      </c>
      <c r="AN852">
        <v>-0.15567879378795624</v>
      </c>
      <c r="AO852">
        <v>-3.1352300196886063E-2</v>
      </c>
      <c r="AP852">
        <v>8.8595651090145111E-2</v>
      </c>
      <c r="AQ852">
        <v>0.35941785573959351</v>
      </c>
      <c r="AR852">
        <v>1.581012487411499</v>
      </c>
      <c r="AS852">
        <v>1.5641082525253296</v>
      </c>
      <c r="AT852">
        <v>1.4632307291030884</v>
      </c>
      <c r="AU852">
        <v>1.4062720537185669</v>
      </c>
      <c r="AV852">
        <v>1.3594533205032349</v>
      </c>
      <c r="AW852">
        <v>1.3555552959442139</v>
      </c>
      <c r="AX852">
        <v>1.1342449188232422</v>
      </c>
      <c r="AY852">
        <v>0.25735998153686523</v>
      </c>
      <c r="AZ852">
        <v>0.18082302808761597</v>
      </c>
      <c r="BA852">
        <v>0.15564027428627014</v>
      </c>
      <c r="BB852">
        <v>8.241879940032959E-2</v>
      </c>
      <c r="BC852">
        <v>9.2751771211624146E-2</v>
      </c>
      <c r="BD852">
        <v>0.11453265696763992</v>
      </c>
      <c r="BE852">
        <v>61.945838928222656</v>
      </c>
      <c r="BF852">
        <v>61.458019256591797</v>
      </c>
      <c r="BG852">
        <v>61.196083068847656</v>
      </c>
      <c r="BH852">
        <v>61.421726226806641</v>
      </c>
      <c r="BI852">
        <v>60.932926177978516</v>
      </c>
      <c r="BJ852">
        <v>61.395420074462891</v>
      </c>
      <c r="BK852">
        <v>62.799205780029297</v>
      </c>
      <c r="BL852">
        <v>65.914993286132813</v>
      </c>
      <c r="BM852">
        <v>68.61553955078125</v>
      </c>
      <c r="BN852">
        <v>73.756904602050781</v>
      </c>
      <c r="BO852">
        <v>77.446014404296875</v>
      </c>
      <c r="BP852">
        <v>77.483528137207031</v>
      </c>
      <c r="BQ852">
        <v>79.885848999023438</v>
      </c>
      <c r="BR852">
        <v>78.733039855957031</v>
      </c>
      <c r="BS852">
        <v>77.258613586425781</v>
      </c>
      <c r="BT852">
        <v>76.292961120605469</v>
      </c>
      <c r="BU852">
        <v>74.36651611328125</v>
      </c>
      <c r="BV852">
        <v>72.890388488769531</v>
      </c>
      <c r="BW852">
        <v>71.438377380371094</v>
      </c>
      <c r="BX852">
        <v>69.014129638671875</v>
      </c>
      <c r="BY852">
        <v>65.359855651855469</v>
      </c>
      <c r="BZ852">
        <v>64.585983276367187</v>
      </c>
      <c r="CA852">
        <v>63.598407745361328</v>
      </c>
      <c r="CB852">
        <v>62.396144866943359</v>
      </c>
      <c r="CC852">
        <v>0.26675808429718018</v>
      </c>
      <c r="CD852">
        <v>0.21309776604175568</v>
      </c>
      <c r="CE852">
        <v>0.17886829376220703</v>
      </c>
      <c r="CF852">
        <v>0.23337636888027191</v>
      </c>
      <c r="CG852">
        <v>0.2850956916809082</v>
      </c>
      <c r="CH852">
        <v>0.34714421629905701</v>
      </c>
      <c r="CI852">
        <v>0.30626502633094788</v>
      </c>
      <c r="CJ852">
        <v>0.30184909701347351</v>
      </c>
      <c r="CK852">
        <v>0.16381466388702393</v>
      </c>
      <c r="CL852">
        <v>0.30077141523361206</v>
      </c>
      <c r="CM852">
        <v>0.28391975164413452</v>
      </c>
      <c r="CN852">
        <v>0.27490913867950439</v>
      </c>
      <c r="CO852">
        <v>0.25094649195671082</v>
      </c>
      <c r="CP852">
        <v>0.23809291422367096</v>
      </c>
      <c r="CQ852">
        <v>0.25230038166046143</v>
      </c>
      <c r="CR852">
        <v>0.33568331599235535</v>
      </c>
      <c r="CS852">
        <v>0.27469587326049805</v>
      </c>
      <c r="CT852">
        <v>0.28115960955619812</v>
      </c>
      <c r="CU852">
        <v>0.3277992308139801</v>
      </c>
      <c r="CV852">
        <v>0.36575803160667419</v>
      </c>
      <c r="CW852">
        <v>0.39439499378204346</v>
      </c>
      <c r="CX852">
        <v>0.41476964950561523</v>
      </c>
      <c r="CY852">
        <v>0.37016713619232178</v>
      </c>
      <c r="CZ852">
        <v>0.32357251644134521</v>
      </c>
    </row>
    <row r="853" spans="1:104" x14ac:dyDescent="0.25">
      <c r="A853" t="s">
        <v>2600</v>
      </c>
      <c r="B853" t="s">
        <v>169</v>
      </c>
      <c r="C853" t="s">
        <v>27</v>
      </c>
      <c r="D853" t="s">
        <v>183</v>
      </c>
      <c r="E853" t="s">
        <v>183</v>
      </c>
      <c r="F853">
        <v>2026</v>
      </c>
      <c r="G853" t="s">
        <v>176</v>
      </c>
      <c r="H853">
        <v>7</v>
      </c>
      <c r="I853">
        <v>27.84825325012207</v>
      </c>
      <c r="J853">
        <v>26.954769134521484</v>
      </c>
      <c r="K853">
        <v>26.338876724243164</v>
      </c>
      <c r="L853">
        <v>26.246940612792969</v>
      </c>
      <c r="M853">
        <v>27.257286071777344</v>
      </c>
      <c r="N853">
        <v>29.800457000732422</v>
      </c>
      <c r="O853">
        <v>32.934780120849609</v>
      </c>
      <c r="P853">
        <v>36.437747955322266</v>
      </c>
      <c r="Q853">
        <v>39.450824737548828</v>
      </c>
      <c r="R853">
        <v>41.884532928466797</v>
      </c>
      <c r="S853">
        <v>43.774932861328125</v>
      </c>
      <c r="T853">
        <v>44.745326995849609</v>
      </c>
      <c r="U853">
        <v>45.292213439941406</v>
      </c>
      <c r="V853">
        <v>45.722549438476562</v>
      </c>
      <c r="W853">
        <v>45.626625061035156</v>
      </c>
      <c r="X853">
        <v>44.96307373046875</v>
      </c>
      <c r="Y853">
        <v>43.672134399414062</v>
      </c>
      <c r="Z853">
        <v>41.411323547363281</v>
      </c>
      <c r="AA853">
        <v>38.592971801757813</v>
      </c>
      <c r="AB853">
        <v>37.03643798828125</v>
      </c>
      <c r="AC853">
        <v>36.679985046386719</v>
      </c>
      <c r="AD853">
        <v>34.671413421630859</v>
      </c>
      <c r="AE853">
        <v>32.076030731201172</v>
      </c>
      <c r="AF853">
        <v>29.808771133422852</v>
      </c>
      <c r="AG853">
        <v>-1.354196947067976E-2</v>
      </c>
      <c r="AH853">
        <v>4.7442086040973663E-2</v>
      </c>
      <c r="AI853">
        <v>1.2522251345217228E-2</v>
      </c>
      <c r="AJ853">
        <v>3.535875678062439E-2</v>
      </c>
      <c r="AK853">
        <v>-2.5232588872313499E-2</v>
      </c>
      <c r="AL853">
        <v>-3.7620272487401962E-2</v>
      </c>
      <c r="AM853">
        <v>-0.18725883960723877</v>
      </c>
      <c r="AN853">
        <v>-9.1981105506420135E-2</v>
      </c>
      <c r="AO853">
        <v>2.495947852730751E-2</v>
      </c>
      <c r="AP853">
        <v>0.11455696076154709</v>
      </c>
      <c r="AQ853">
        <v>0.38460689783096313</v>
      </c>
      <c r="AR853">
        <v>1.626875638961792</v>
      </c>
      <c r="AS853">
        <v>1.6264200210571289</v>
      </c>
      <c r="AT853">
        <v>1.5278337001800537</v>
      </c>
      <c r="AU853">
        <v>1.4744831323623657</v>
      </c>
      <c r="AV853">
        <v>1.4728862047195435</v>
      </c>
      <c r="AW853">
        <v>1.478535532951355</v>
      </c>
      <c r="AX853">
        <v>1.2646982669830322</v>
      </c>
      <c r="AY853">
        <v>0.35310620069503784</v>
      </c>
      <c r="AZ853">
        <v>0.2370767742395401</v>
      </c>
      <c r="BA853">
        <v>0.18924412131309509</v>
      </c>
      <c r="BB853">
        <v>0.11559164524078369</v>
      </c>
      <c r="BC853">
        <v>0.12617416679859161</v>
      </c>
      <c r="BD853">
        <v>0.14138716459274292</v>
      </c>
      <c r="BE853">
        <v>66.811195373535156</v>
      </c>
      <c r="BF853">
        <v>66.549247741699219</v>
      </c>
      <c r="BG853">
        <v>65.611167907714844</v>
      </c>
      <c r="BH853">
        <v>66.048271179199219</v>
      </c>
      <c r="BI853">
        <v>65.373359680175781</v>
      </c>
      <c r="BJ853">
        <v>65.3348388671875</v>
      </c>
      <c r="BK853">
        <v>67.476348876953125</v>
      </c>
      <c r="BL853">
        <v>68.451728820800781</v>
      </c>
      <c r="BM853">
        <v>71.616157531738281</v>
      </c>
      <c r="BN853">
        <v>72.865669250488281</v>
      </c>
      <c r="BO853">
        <v>75.065689086914063</v>
      </c>
      <c r="BP853">
        <v>77.019615173339844</v>
      </c>
      <c r="BQ853">
        <v>77.815444946289062</v>
      </c>
      <c r="BR853">
        <v>80.017906188964844</v>
      </c>
      <c r="BS853">
        <v>79.687103271484375</v>
      </c>
      <c r="BT853">
        <v>80.889320373535156</v>
      </c>
      <c r="BU853">
        <v>82.07958984375</v>
      </c>
      <c r="BV853">
        <v>82.9930419921875</v>
      </c>
      <c r="BW853">
        <v>76.962455749511719</v>
      </c>
      <c r="BX853">
        <v>74.025108337402344</v>
      </c>
      <c r="BY853">
        <v>72.201728820800781</v>
      </c>
      <c r="BZ853">
        <v>71.226348876953125</v>
      </c>
      <c r="CA853">
        <v>70.488540649414063</v>
      </c>
      <c r="CB853">
        <v>69.764137268066406</v>
      </c>
      <c r="CC853">
        <v>0.26330524682998657</v>
      </c>
      <c r="CD853">
        <v>0.21128441393375397</v>
      </c>
      <c r="CE853">
        <v>0.17697685956954956</v>
      </c>
      <c r="CF853">
        <v>0.23195512592792511</v>
      </c>
      <c r="CG853">
        <v>0.2845306396484375</v>
      </c>
      <c r="CH853">
        <v>0.34940320253372192</v>
      </c>
      <c r="CI853">
        <v>0.30743354558944702</v>
      </c>
      <c r="CJ853">
        <v>0.29895251989364624</v>
      </c>
      <c r="CK853">
        <v>0.16011324524879456</v>
      </c>
      <c r="CL853">
        <v>0.29182577133178711</v>
      </c>
      <c r="CM853">
        <v>0.27314621210098267</v>
      </c>
      <c r="CN853">
        <v>0.26298841834068298</v>
      </c>
      <c r="CO853">
        <v>0.24096575379371643</v>
      </c>
      <c r="CP853">
        <v>0.22925567626953125</v>
      </c>
      <c r="CQ853">
        <v>0.24390621483325958</v>
      </c>
      <c r="CR853">
        <v>0.32837009429931641</v>
      </c>
      <c r="CS853">
        <v>0.27075168490409851</v>
      </c>
      <c r="CT853">
        <v>0.27668759226799011</v>
      </c>
      <c r="CU853">
        <v>0.32163634896278381</v>
      </c>
      <c r="CV853">
        <v>0.35823547840118408</v>
      </c>
      <c r="CW853">
        <v>0.38619297742843628</v>
      </c>
      <c r="CX853">
        <v>0.40719825029373169</v>
      </c>
      <c r="CY853">
        <v>0.36332151293754578</v>
      </c>
      <c r="CZ853">
        <v>0.31807610392570496</v>
      </c>
    </row>
    <row r="854" spans="1:104" x14ac:dyDescent="0.25">
      <c r="A854" t="s">
        <v>2601</v>
      </c>
      <c r="B854" t="s">
        <v>169</v>
      </c>
      <c r="C854" t="s">
        <v>27</v>
      </c>
      <c r="D854" t="s">
        <v>183</v>
      </c>
      <c r="E854" t="s">
        <v>183</v>
      </c>
      <c r="F854">
        <v>2026</v>
      </c>
      <c r="G854" t="s">
        <v>177</v>
      </c>
      <c r="H854">
        <v>8</v>
      </c>
      <c r="I854">
        <v>29.323635101318359</v>
      </c>
      <c r="J854">
        <v>28.295736312866211</v>
      </c>
      <c r="K854">
        <v>27.633327484130859</v>
      </c>
      <c r="L854">
        <v>27.507869720458984</v>
      </c>
      <c r="M854">
        <v>28.605443954467773</v>
      </c>
      <c r="N854">
        <v>31.482639312744141</v>
      </c>
      <c r="O854">
        <v>35.169120788574219</v>
      </c>
      <c r="P854">
        <v>39.074855804443359</v>
      </c>
      <c r="Q854">
        <v>43.077484130859375</v>
      </c>
      <c r="R854">
        <v>46.309383392333984</v>
      </c>
      <c r="S854">
        <v>48.983592987060547</v>
      </c>
      <c r="T854">
        <v>50.339694976806641</v>
      </c>
      <c r="U854">
        <v>51.00634765625</v>
      </c>
      <c r="V854">
        <v>51.424270629882813</v>
      </c>
      <c r="W854">
        <v>51.224803924560547</v>
      </c>
      <c r="X854">
        <v>50.144073486328125</v>
      </c>
      <c r="Y854">
        <v>48.341667175292969</v>
      </c>
      <c r="Z854">
        <v>45.771820068359375</v>
      </c>
      <c r="AA854">
        <v>42.3695068359375</v>
      </c>
      <c r="AB854">
        <v>40.844608306884766</v>
      </c>
      <c r="AC854">
        <v>39.687770843505859</v>
      </c>
      <c r="AD854">
        <v>37.132743835449219</v>
      </c>
      <c r="AE854">
        <v>34.174530029296875</v>
      </c>
      <c r="AF854">
        <v>31.686279296875</v>
      </c>
      <c r="AG854">
        <v>-1.7734995344653726E-3</v>
      </c>
      <c r="AH854">
        <v>5.0020225346088409E-2</v>
      </c>
      <c r="AI854">
        <v>2.7022756636142731E-2</v>
      </c>
      <c r="AJ854">
        <v>5.7272013276815414E-2</v>
      </c>
      <c r="AK854">
        <v>9.8807960748672485E-3</v>
      </c>
      <c r="AL854">
        <v>3.5766061395406723E-2</v>
      </c>
      <c r="AM854">
        <v>-0.13694748282432556</v>
      </c>
      <c r="AN854">
        <v>1.4901782386004925E-2</v>
      </c>
      <c r="AO854">
        <v>0.12143789976835251</v>
      </c>
      <c r="AP854">
        <v>0.16670636832714081</v>
      </c>
      <c r="AQ854">
        <v>0.46497964859008789</v>
      </c>
      <c r="AR854">
        <v>1.8887717723846436</v>
      </c>
      <c r="AS854">
        <v>1.9103126525878906</v>
      </c>
      <c r="AT854">
        <v>1.7949703931808472</v>
      </c>
      <c r="AU854">
        <v>1.7303816080093384</v>
      </c>
      <c r="AV854">
        <v>1.7648403644561768</v>
      </c>
      <c r="AW854">
        <v>1.7564003467559814</v>
      </c>
      <c r="AX854">
        <v>1.5526871681213379</v>
      </c>
      <c r="AY854">
        <v>0.53790491819381714</v>
      </c>
      <c r="AZ854">
        <v>0.34903502464294434</v>
      </c>
      <c r="BA854">
        <v>0.25533577799797058</v>
      </c>
      <c r="BB854">
        <v>0.17591837048530579</v>
      </c>
      <c r="BC854">
        <v>0.18671329319477081</v>
      </c>
      <c r="BD854">
        <v>0.1905781477689743</v>
      </c>
      <c r="BE854">
        <v>69.86077880859375</v>
      </c>
      <c r="BF854">
        <v>69.097602844238281</v>
      </c>
      <c r="BG854">
        <v>68.122001647949219</v>
      </c>
      <c r="BH854">
        <v>66.433006286621094</v>
      </c>
      <c r="BI854">
        <v>67.596626281738281</v>
      </c>
      <c r="BJ854">
        <v>67.346626281738281</v>
      </c>
      <c r="BK854">
        <v>67.60882568359375</v>
      </c>
      <c r="BL854">
        <v>69.511222839355469</v>
      </c>
      <c r="BM854">
        <v>75.14117431640625</v>
      </c>
      <c r="BN854">
        <v>81.456939697265625</v>
      </c>
      <c r="BO854">
        <v>86.134475708007813</v>
      </c>
      <c r="BP854">
        <v>88.121047973632812</v>
      </c>
      <c r="BQ854">
        <v>89.810050964355469</v>
      </c>
      <c r="BR854">
        <v>89.03564453125</v>
      </c>
      <c r="BS854">
        <v>87.395454406738281</v>
      </c>
      <c r="BT854">
        <v>88.346405029296875</v>
      </c>
      <c r="BU854">
        <v>87.646186828613281</v>
      </c>
      <c r="BV854">
        <v>86.194007873535156</v>
      </c>
      <c r="BW854">
        <v>82.543075561523438</v>
      </c>
      <c r="BX854">
        <v>78.865303039550781</v>
      </c>
      <c r="BY854">
        <v>75.689727783203125</v>
      </c>
      <c r="BZ854">
        <v>73.975112915039063</v>
      </c>
      <c r="CA854">
        <v>72.511955261230469</v>
      </c>
      <c r="CB854">
        <v>71.561737060546875</v>
      </c>
      <c r="CC854">
        <v>0.26662322878837585</v>
      </c>
      <c r="CD854">
        <v>0.21328336000442505</v>
      </c>
      <c r="CE854">
        <v>0.17873826622962952</v>
      </c>
      <c r="CF854">
        <v>0.23402102291584015</v>
      </c>
      <c r="CG854">
        <v>0.28736203908920288</v>
      </c>
      <c r="CH854">
        <v>0.35560044646263123</v>
      </c>
      <c r="CI854">
        <v>0.31363514065742493</v>
      </c>
      <c r="CJ854">
        <v>0.30363902449607849</v>
      </c>
      <c r="CK854">
        <v>0.16488705575466156</v>
      </c>
      <c r="CL854">
        <v>0.30384063720703125</v>
      </c>
      <c r="CM854">
        <v>0.28774362802505493</v>
      </c>
      <c r="CN854">
        <v>0.27907159924507141</v>
      </c>
      <c r="CO854">
        <v>0.25632110238075256</v>
      </c>
      <c r="CP854">
        <v>0.24365571141242981</v>
      </c>
      <c r="CQ854">
        <v>0.25912687182426453</v>
      </c>
      <c r="CR854">
        <v>0.34571889042854309</v>
      </c>
      <c r="CS854">
        <v>0.2825542688369751</v>
      </c>
      <c r="CT854">
        <v>0.28988957405090332</v>
      </c>
      <c r="CU854">
        <v>0.33629846572875977</v>
      </c>
      <c r="CV854">
        <v>0.37583497166633606</v>
      </c>
      <c r="CW854">
        <v>0.39920541644096375</v>
      </c>
      <c r="CX854">
        <v>0.41804665327072144</v>
      </c>
      <c r="CY854">
        <v>0.3717590868473053</v>
      </c>
      <c r="CZ854">
        <v>0.32469561696052551</v>
      </c>
    </row>
    <row r="855" spans="1:104" x14ac:dyDescent="0.25">
      <c r="A855" t="s">
        <v>2602</v>
      </c>
      <c r="B855" t="s">
        <v>169</v>
      </c>
      <c r="C855" t="s">
        <v>27</v>
      </c>
      <c r="D855" t="s">
        <v>183</v>
      </c>
      <c r="E855" t="s">
        <v>183</v>
      </c>
      <c r="F855">
        <v>2026</v>
      </c>
      <c r="G855" t="s">
        <v>178</v>
      </c>
      <c r="H855">
        <v>9</v>
      </c>
      <c r="I855">
        <v>29.342296600341797</v>
      </c>
      <c r="J855">
        <v>28.372358322143555</v>
      </c>
      <c r="K855">
        <v>27.742786407470703</v>
      </c>
      <c r="L855">
        <v>27.685159683227539</v>
      </c>
      <c r="M855">
        <v>28.903745651245117</v>
      </c>
      <c r="N855">
        <v>31.882900238037109</v>
      </c>
      <c r="O855">
        <v>36.219646453857422</v>
      </c>
      <c r="P855">
        <v>39.977100372314453</v>
      </c>
      <c r="Q855">
        <v>44.452556610107422</v>
      </c>
      <c r="R855">
        <v>47.99493408203125</v>
      </c>
      <c r="S855">
        <v>50.563865661621094</v>
      </c>
      <c r="T855">
        <v>51.939266204833984</v>
      </c>
      <c r="U855">
        <v>52.553237915039063</v>
      </c>
      <c r="V855">
        <v>52.974754333496094</v>
      </c>
      <c r="W855">
        <v>52.663825988769531</v>
      </c>
      <c r="X855">
        <v>51.135086059570312</v>
      </c>
      <c r="Y855">
        <v>48.765892028808594</v>
      </c>
      <c r="Z855">
        <v>45.9444580078125</v>
      </c>
      <c r="AA855">
        <v>42.822834014892578</v>
      </c>
      <c r="AB855">
        <v>42.018878936767578</v>
      </c>
      <c r="AC855">
        <v>39.933635711669922</v>
      </c>
      <c r="AD855">
        <v>37.134529113769531</v>
      </c>
      <c r="AE855">
        <v>34.027271270751953</v>
      </c>
      <c r="AF855">
        <v>31.549045562744141</v>
      </c>
      <c r="AG855">
        <v>-6.7034782841801643E-4</v>
      </c>
      <c r="AH855">
        <v>4.9118757247924805E-2</v>
      </c>
      <c r="AI855">
        <v>2.7747586369514465E-2</v>
      </c>
      <c r="AJ855">
        <v>5.8168172836303711E-2</v>
      </c>
      <c r="AK855">
        <v>1.2962349690496922E-2</v>
      </c>
      <c r="AL855">
        <v>4.2082123458385468E-2</v>
      </c>
      <c r="AM855">
        <v>-0.13336192071437836</v>
      </c>
      <c r="AN855">
        <v>2.5032076984643936E-2</v>
      </c>
      <c r="AO855">
        <v>0.13339851796627045</v>
      </c>
      <c r="AP855">
        <v>0.17699542641639709</v>
      </c>
      <c r="AQ855">
        <v>0.4856078028678894</v>
      </c>
      <c r="AR855">
        <v>1.9637593030929565</v>
      </c>
      <c r="AS855">
        <v>1.9849017858505249</v>
      </c>
      <c r="AT855">
        <v>1.8622678518295288</v>
      </c>
      <c r="AU855">
        <v>1.7905659675598145</v>
      </c>
      <c r="AV855">
        <v>1.8136875629425049</v>
      </c>
      <c r="AW855">
        <v>1.7827161550521851</v>
      </c>
      <c r="AX855">
        <v>1.5734512805938721</v>
      </c>
      <c r="AY855">
        <v>0.55681884288787842</v>
      </c>
      <c r="AZ855">
        <v>0.36431121826171875</v>
      </c>
      <c r="BA855">
        <v>0.26102674007415771</v>
      </c>
      <c r="BB855">
        <v>0.1799195408821106</v>
      </c>
      <c r="BC855">
        <v>0.18906041979789734</v>
      </c>
      <c r="BD855">
        <v>0.1914667934179306</v>
      </c>
      <c r="BE855">
        <v>69.384323120117187</v>
      </c>
      <c r="BF855">
        <v>68.658744812011719</v>
      </c>
      <c r="BG855">
        <v>68.646537780761719</v>
      </c>
      <c r="BH855">
        <v>67.433174133300781</v>
      </c>
      <c r="BI855">
        <v>67.396537780761719</v>
      </c>
      <c r="BJ855">
        <v>67.372116088867188</v>
      </c>
      <c r="BK855">
        <v>68.786636352539062</v>
      </c>
      <c r="BL855">
        <v>70.012214660644531</v>
      </c>
      <c r="BM855">
        <v>73.676734924316406</v>
      </c>
      <c r="BN855">
        <v>79.042404174804688</v>
      </c>
      <c r="BO855">
        <v>86.523757934570313</v>
      </c>
      <c r="BP855">
        <v>89.627220153808594</v>
      </c>
      <c r="BQ855">
        <v>91.389427185058594</v>
      </c>
      <c r="BR855">
        <v>91.450485229492188</v>
      </c>
      <c r="BS855">
        <v>91.962699890136719</v>
      </c>
      <c r="BT855">
        <v>92.212692260742187</v>
      </c>
      <c r="BU855">
        <v>90.084808349609375</v>
      </c>
      <c r="BV855">
        <v>88.822601318359375</v>
      </c>
      <c r="BW855">
        <v>87.6458740234375</v>
      </c>
      <c r="BX855">
        <v>79.664520263671875</v>
      </c>
      <c r="BY855">
        <v>76.024421691894531</v>
      </c>
      <c r="BZ855">
        <v>72.884323120117188</v>
      </c>
      <c r="CA855">
        <v>72.122116088867187</v>
      </c>
      <c r="CB855">
        <v>71.609901428222656</v>
      </c>
      <c r="CC855">
        <v>0.26094096899032593</v>
      </c>
      <c r="CD855">
        <v>0.20891875028610229</v>
      </c>
      <c r="CE855">
        <v>0.17529113590717316</v>
      </c>
      <c r="CF855">
        <v>0.23010620474815369</v>
      </c>
      <c r="CG855">
        <v>0.28468400239944458</v>
      </c>
      <c r="CH855">
        <v>0.35249057412147522</v>
      </c>
      <c r="CI855">
        <v>0.31726032495498657</v>
      </c>
      <c r="CJ855">
        <v>0.30727863311767578</v>
      </c>
      <c r="CK855">
        <v>0.16922454535961151</v>
      </c>
      <c r="CL855">
        <v>0.31487780809402466</v>
      </c>
      <c r="CM855">
        <v>0.29743832349777222</v>
      </c>
      <c r="CN855">
        <v>0.28868240118026733</v>
      </c>
      <c r="CO855">
        <v>0.26475995779037476</v>
      </c>
      <c r="CP855">
        <v>0.25119179487228394</v>
      </c>
      <c r="CQ855">
        <v>0.26642203330993652</v>
      </c>
      <c r="CR855">
        <v>0.35207903385162354</v>
      </c>
      <c r="CS855">
        <v>0.2840459942817688</v>
      </c>
      <c r="CT855">
        <v>0.29037174582481384</v>
      </c>
      <c r="CU855">
        <v>0.33892136812210083</v>
      </c>
      <c r="CV855">
        <v>0.38280403614044189</v>
      </c>
      <c r="CW855">
        <v>0.40014201402664185</v>
      </c>
      <c r="CX855">
        <v>0.41581892967224121</v>
      </c>
      <c r="CY855">
        <v>0.36664709448814392</v>
      </c>
      <c r="CZ855">
        <v>0.31959512829780579</v>
      </c>
    </row>
    <row r="856" spans="1:104" x14ac:dyDescent="0.25">
      <c r="A856" t="s">
        <v>2603</v>
      </c>
      <c r="B856" t="s">
        <v>169</v>
      </c>
      <c r="C856" t="s">
        <v>27</v>
      </c>
      <c r="D856" t="s">
        <v>183</v>
      </c>
      <c r="E856" t="s">
        <v>183</v>
      </c>
      <c r="F856">
        <v>2026</v>
      </c>
      <c r="G856" t="s">
        <v>179</v>
      </c>
      <c r="H856">
        <v>10</v>
      </c>
      <c r="I856">
        <v>27.14283561706543</v>
      </c>
      <c r="J856">
        <v>26.281303405761719</v>
      </c>
      <c r="K856">
        <v>25.720481872558594</v>
      </c>
      <c r="L856">
        <v>25.613462448120117</v>
      </c>
      <c r="M856">
        <v>26.591434478759766</v>
      </c>
      <c r="N856">
        <v>28.982282638549805</v>
      </c>
      <c r="O856">
        <v>32.908462524414063</v>
      </c>
      <c r="P856">
        <v>35.730224609375</v>
      </c>
      <c r="Q856">
        <v>38.934818267822266</v>
      </c>
      <c r="R856">
        <v>41.635917663574219</v>
      </c>
      <c r="S856">
        <v>43.894393920898437</v>
      </c>
      <c r="T856">
        <v>45.331920623779297</v>
      </c>
      <c r="U856">
        <v>46.152603149414063</v>
      </c>
      <c r="V856">
        <v>46.949638366699219</v>
      </c>
      <c r="W856">
        <v>46.828144073486328</v>
      </c>
      <c r="X856">
        <v>45.567317962646484</v>
      </c>
      <c r="Y856">
        <v>43.557182312011719</v>
      </c>
      <c r="Z856">
        <v>41.008697509765625</v>
      </c>
      <c r="AA856">
        <v>39.474040985107422</v>
      </c>
      <c r="AB856">
        <v>38.104984283447266</v>
      </c>
      <c r="AC856">
        <v>36.150444030761719</v>
      </c>
      <c r="AD856">
        <v>33.738975524902344</v>
      </c>
      <c r="AE856">
        <v>31.085100173950195</v>
      </c>
      <c r="AF856">
        <v>28.932222366333008</v>
      </c>
      <c r="AG856">
        <v>-2.2228730842471123E-2</v>
      </c>
      <c r="AH856">
        <v>4.7154147177934647E-2</v>
      </c>
      <c r="AI856">
        <v>2.8330171480774879E-3</v>
      </c>
      <c r="AJ856">
        <v>2.1139660850167274E-2</v>
      </c>
      <c r="AK856">
        <v>-5.0247959792613983E-2</v>
      </c>
      <c r="AL856">
        <v>-8.8287480175495148E-2</v>
      </c>
      <c r="AM856">
        <v>-0.22997701168060303</v>
      </c>
      <c r="AN856">
        <v>-0.1687963455915451</v>
      </c>
      <c r="AO856">
        <v>-4.0099911391735077E-2</v>
      </c>
      <c r="AP856">
        <v>8.6557142436504364E-2</v>
      </c>
      <c r="AQ856">
        <v>0.36184805631637573</v>
      </c>
      <c r="AR856">
        <v>1.6079947948455811</v>
      </c>
      <c r="AS856">
        <v>1.5997697114944458</v>
      </c>
      <c r="AT856">
        <v>1.5139466524124146</v>
      </c>
      <c r="AU856">
        <v>1.4617961645126343</v>
      </c>
      <c r="AV856">
        <v>1.4049767255783081</v>
      </c>
      <c r="AW856">
        <v>1.388190746307373</v>
      </c>
      <c r="AX856">
        <v>1.1544222831726074</v>
      </c>
      <c r="AY856">
        <v>0.25639796257019043</v>
      </c>
      <c r="AZ856">
        <v>0.1815313994884491</v>
      </c>
      <c r="BA856">
        <v>0.15412929654121399</v>
      </c>
      <c r="BB856">
        <v>7.8808620572090149E-2</v>
      </c>
      <c r="BC856">
        <v>8.9158006012439728E-2</v>
      </c>
      <c r="BD856">
        <v>0.11279826611280441</v>
      </c>
      <c r="BE856">
        <v>62.672092437744141</v>
      </c>
      <c r="BF856">
        <v>63.122219085693359</v>
      </c>
      <c r="BG856">
        <v>63.085800170898438</v>
      </c>
      <c r="BH856">
        <v>60.932598114013672</v>
      </c>
      <c r="BI856">
        <v>59.220737457275391</v>
      </c>
      <c r="BJ856">
        <v>58.958759307861328</v>
      </c>
      <c r="BK856">
        <v>58.481979370117188</v>
      </c>
      <c r="BL856">
        <v>60.348758697509766</v>
      </c>
      <c r="BM856">
        <v>63.512470245361328</v>
      </c>
      <c r="BN856">
        <v>69.127288818359375</v>
      </c>
      <c r="BO856">
        <v>72.864089965820313</v>
      </c>
      <c r="BP856">
        <v>77.293197631835938</v>
      </c>
      <c r="BQ856">
        <v>79.792465209960938</v>
      </c>
      <c r="BR856">
        <v>79.3037109375</v>
      </c>
      <c r="BS856">
        <v>77.676910400390625</v>
      </c>
      <c r="BT856">
        <v>77.60211181640625</v>
      </c>
      <c r="BU856">
        <v>76.60235595703125</v>
      </c>
      <c r="BV856">
        <v>76.341354370117187</v>
      </c>
      <c r="BW856">
        <v>73.235824584960937</v>
      </c>
      <c r="BX856">
        <v>70.486801147460938</v>
      </c>
      <c r="BY856">
        <v>67.860244750976562</v>
      </c>
      <c r="BZ856">
        <v>67.04864501953125</v>
      </c>
      <c r="CA856">
        <v>65.39617919921875</v>
      </c>
      <c r="CB856">
        <v>64.373443603515625</v>
      </c>
      <c r="CC856">
        <v>0.27496391534805298</v>
      </c>
      <c r="CD856">
        <v>0.22005964815616608</v>
      </c>
      <c r="CE856">
        <v>0.18434935808181763</v>
      </c>
      <c r="CF856">
        <v>0.2408764511346817</v>
      </c>
      <c r="CG856">
        <v>0.29498580098152161</v>
      </c>
      <c r="CH856">
        <v>0.35813978314399719</v>
      </c>
      <c r="CI856">
        <v>0.32123094797134399</v>
      </c>
      <c r="CJ856">
        <v>0.31051343679428101</v>
      </c>
      <c r="CK856">
        <v>0.16821710765361786</v>
      </c>
      <c r="CL856">
        <v>0.30799049139022827</v>
      </c>
      <c r="CM856">
        <v>0.29048618674278259</v>
      </c>
      <c r="CN856">
        <v>0.2821277379989624</v>
      </c>
      <c r="CO856">
        <v>0.25895741581916809</v>
      </c>
      <c r="CP856">
        <v>0.24846576154232025</v>
      </c>
      <c r="CQ856">
        <v>0.26448357105255127</v>
      </c>
      <c r="CR856">
        <v>0.35103991627693176</v>
      </c>
      <c r="CS856">
        <v>0.28488561511039734</v>
      </c>
      <c r="CT856">
        <v>0.29154676198959351</v>
      </c>
      <c r="CU856">
        <v>0.34551528096199036</v>
      </c>
      <c r="CV856">
        <v>0.38518610596656799</v>
      </c>
      <c r="CW856">
        <v>0.40413114428520203</v>
      </c>
      <c r="CX856">
        <v>0.42143526673316956</v>
      </c>
      <c r="CY856">
        <v>0.37579619884490967</v>
      </c>
      <c r="CZ856">
        <v>0.33039355278015137</v>
      </c>
    </row>
    <row r="857" spans="1:104" x14ac:dyDescent="0.25">
      <c r="A857" t="s">
        <v>2604</v>
      </c>
      <c r="B857" t="s">
        <v>169</v>
      </c>
      <c r="C857" t="s">
        <v>27</v>
      </c>
      <c r="D857" t="s">
        <v>183</v>
      </c>
      <c r="E857" t="s">
        <v>183</v>
      </c>
      <c r="F857">
        <v>2026</v>
      </c>
      <c r="G857" t="s">
        <v>180</v>
      </c>
      <c r="H857">
        <v>11</v>
      </c>
      <c r="I857">
        <v>25.037282943725586</v>
      </c>
      <c r="J857">
        <v>24.368679046630859</v>
      </c>
      <c r="K857">
        <v>23.975202560424805</v>
      </c>
      <c r="L857">
        <v>24.022716522216797</v>
      </c>
      <c r="M857">
        <v>25.049520492553711</v>
      </c>
      <c r="N857">
        <v>27.292942047119141</v>
      </c>
      <c r="O857">
        <v>30.260011672973633</v>
      </c>
      <c r="P857">
        <v>33.144016265869141</v>
      </c>
      <c r="Q857">
        <v>35.922943115234375</v>
      </c>
      <c r="R857">
        <v>37.939647674560547</v>
      </c>
      <c r="S857">
        <v>39.563522338867188</v>
      </c>
      <c r="T857">
        <v>40.367362976074219</v>
      </c>
      <c r="U857">
        <v>40.799179077148438</v>
      </c>
      <c r="V857">
        <v>41.246894836425781</v>
      </c>
      <c r="W857">
        <v>40.922599792480469</v>
      </c>
      <c r="X857">
        <v>39.577613830566406</v>
      </c>
      <c r="Y857">
        <v>38.240558624267578</v>
      </c>
      <c r="Z857">
        <v>37.733734130859375</v>
      </c>
      <c r="AA857">
        <v>35.547203063964844</v>
      </c>
      <c r="AB857">
        <v>33.788734436035156</v>
      </c>
      <c r="AC857">
        <v>32.342849731445313</v>
      </c>
      <c r="AD857">
        <v>30.417430877685547</v>
      </c>
      <c r="AE857">
        <v>28.222297668457031</v>
      </c>
      <c r="AF857">
        <v>26.477434158325195</v>
      </c>
      <c r="AG857">
        <v>-3.3547267317771912E-2</v>
      </c>
      <c r="AH857">
        <v>4.3331708759069443E-2</v>
      </c>
      <c r="AI857">
        <v>-1.1945012025535107E-2</v>
      </c>
      <c r="AJ857">
        <v>-1.5455603133887053E-3</v>
      </c>
      <c r="AK857">
        <v>-8.5629925131797791E-2</v>
      </c>
      <c r="AL857">
        <v>-0.16027979552745819</v>
      </c>
      <c r="AM857">
        <v>-0.27578914165496826</v>
      </c>
      <c r="AN857">
        <v>-0.27396973967552185</v>
      </c>
      <c r="AO857">
        <v>-0.13544094562530518</v>
      </c>
      <c r="AP857">
        <v>3.6080759018659592E-2</v>
      </c>
      <c r="AQ857">
        <v>0.28826498985290527</v>
      </c>
      <c r="AR857">
        <v>1.3718221187591553</v>
      </c>
      <c r="AS857">
        <v>1.3421502113342285</v>
      </c>
      <c r="AT857">
        <v>1.2627928256988525</v>
      </c>
      <c r="AU857">
        <v>1.216579794883728</v>
      </c>
      <c r="AV857">
        <v>1.1111387014389038</v>
      </c>
      <c r="AW857">
        <v>1.1045010089874268</v>
      </c>
      <c r="AX857">
        <v>0.88985878229141235</v>
      </c>
      <c r="AY857">
        <v>7.4504904448986053E-2</v>
      </c>
      <c r="AZ857">
        <v>7.1259729564189911E-2</v>
      </c>
      <c r="BA857">
        <v>8.7274186313152313E-2</v>
      </c>
      <c r="BB857">
        <v>1.8894396722316742E-2</v>
      </c>
      <c r="BC857">
        <v>2.8295382857322693E-2</v>
      </c>
      <c r="BD857">
        <v>6.204938143491745E-2</v>
      </c>
      <c r="BE857">
        <v>57.659030914306641</v>
      </c>
      <c r="BF857">
        <v>56.871841430664063</v>
      </c>
      <c r="BG857">
        <v>56.346397399902344</v>
      </c>
      <c r="BH857">
        <v>55.348110198974609</v>
      </c>
      <c r="BI857">
        <v>56.811901092529297</v>
      </c>
      <c r="BJ857">
        <v>56.062389373779297</v>
      </c>
      <c r="BK857">
        <v>56.549911499023438</v>
      </c>
      <c r="BL857">
        <v>56.787677764892578</v>
      </c>
      <c r="BM857">
        <v>61.213302612304688</v>
      </c>
      <c r="BN857">
        <v>65.912651062011719</v>
      </c>
      <c r="BO857">
        <v>70.102226257324219</v>
      </c>
      <c r="BP857">
        <v>71.339500427246094</v>
      </c>
      <c r="BQ857">
        <v>71.854667663574219</v>
      </c>
      <c r="BR857">
        <v>70.426109313964844</v>
      </c>
      <c r="BS857">
        <v>69.460853576660156</v>
      </c>
      <c r="BT857">
        <v>70.223579406738281</v>
      </c>
      <c r="BU857">
        <v>68.523979187011719</v>
      </c>
      <c r="BV857">
        <v>65.786453247070313</v>
      </c>
      <c r="BW857">
        <v>64.262969970703125</v>
      </c>
      <c r="BX857">
        <v>63.774219512939453</v>
      </c>
      <c r="BY857">
        <v>62.774711608886719</v>
      </c>
      <c r="BZ857">
        <v>61.526420593261719</v>
      </c>
      <c r="CA857">
        <v>61.275447845458984</v>
      </c>
      <c r="CB857">
        <v>59.549423217773438</v>
      </c>
      <c r="CC857">
        <v>0.27730950713157654</v>
      </c>
      <c r="CD857">
        <v>0.22223630547523499</v>
      </c>
      <c r="CE857">
        <v>0.18702085316181183</v>
      </c>
      <c r="CF857">
        <v>0.24580830335617065</v>
      </c>
      <c r="CG857">
        <v>0.30263900756835938</v>
      </c>
      <c r="CH857">
        <v>0.36516693234443665</v>
      </c>
      <c r="CI857">
        <v>0.32352283596992493</v>
      </c>
      <c r="CJ857">
        <v>0.31570190191268921</v>
      </c>
      <c r="CK857">
        <v>0.17040549218654633</v>
      </c>
      <c r="CL857">
        <v>0.31091424822807312</v>
      </c>
      <c r="CM857">
        <v>0.29202619194984436</v>
      </c>
      <c r="CN857">
        <v>0.28125885128974915</v>
      </c>
      <c r="CO857">
        <v>0.25788837671279907</v>
      </c>
      <c r="CP857">
        <v>0.24673673510551453</v>
      </c>
      <c r="CQ857">
        <v>0.26226380467414856</v>
      </c>
      <c r="CR857">
        <v>0.34728428721427917</v>
      </c>
      <c r="CS857">
        <v>0.28277444839477539</v>
      </c>
      <c r="CT857">
        <v>0.29292395710945129</v>
      </c>
      <c r="CU857">
        <v>0.34009525179862976</v>
      </c>
      <c r="CV857">
        <v>0.37582501769065857</v>
      </c>
      <c r="CW857">
        <v>0.39979797601699829</v>
      </c>
      <c r="CX857">
        <v>0.42058688402175903</v>
      </c>
      <c r="CY857">
        <v>0.37560698390007019</v>
      </c>
      <c r="CZ857">
        <v>0.33167260885238647</v>
      </c>
    </row>
    <row r="858" spans="1:104" x14ac:dyDescent="0.25">
      <c r="A858" t="s">
        <v>2605</v>
      </c>
      <c r="B858" t="s">
        <v>169</v>
      </c>
      <c r="C858" t="s">
        <v>27</v>
      </c>
      <c r="D858" t="s">
        <v>183</v>
      </c>
      <c r="E858" t="s">
        <v>183</v>
      </c>
      <c r="F858">
        <v>2026</v>
      </c>
      <c r="G858" t="s">
        <v>181</v>
      </c>
      <c r="H858">
        <v>12</v>
      </c>
      <c r="I858">
        <v>24.002407073974609</v>
      </c>
      <c r="J858">
        <v>23.433506011962891</v>
      </c>
      <c r="K858">
        <v>23.136407852172852</v>
      </c>
      <c r="L858">
        <v>23.184906005859375</v>
      </c>
      <c r="M858">
        <v>24.187055587768555</v>
      </c>
      <c r="N858">
        <v>26.432199478149414</v>
      </c>
      <c r="O858">
        <v>29.450958251953125</v>
      </c>
      <c r="P858">
        <v>32.1258544921875</v>
      </c>
      <c r="Q858">
        <v>34.359527587890625</v>
      </c>
      <c r="R858">
        <v>35.562320709228516</v>
      </c>
      <c r="S858">
        <v>36.302455902099609</v>
      </c>
      <c r="T858">
        <v>36.488513946533203</v>
      </c>
      <c r="U858">
        <v>36.442615509033203</v>
      </c>
      <c r="V858">
        <v>36.514965057373047</v>
      </c>
      <c r="W858">
        <v>36.129753112792969</v>
      </c>
      <c r="X858">
        <v>35.093852996826172</v>
      </c>
      <c r="Y858">
        <v>34.411144256591797</v>
      </c>
      <c r="Z858">
        <v>34.736808776855469</v>
      </c>
      <c r="AA858">
        <v>33.325801849365234</v>
      </c>
      <c r="AB858">
        <v>31.85020637512207</v>
      </c>
      <c r="AC858">
        <v>30.5638427734375</v>
      </c>
      <c r="AD858">
        <v>28.935464859008789</v>
      </c>
      <c r="AE858">
        <v>26.952350616455078</v>
      </c>
      <c r="AF858">
        <v>25.326492309570312</v>
      </c>
      <c r="AG858">
        <v>-4.6353079378604889E-2</v>
      </c>
      <c r="AH858">
        <v>4.1022129356861115E-2</v>
      </c>
      <c r="AI858">
        <v>-2.775326743721962E-2</v>
      </c>
      <c r="AJ858">
        <v>-2.5232661515474319E-2</v>
      </c>
      <c r="AK858">
        <v>-0.124314084649086</v>
      </c>
      <c r="AL858">
        <v>-0.23981690406799316</v>
      </c>
      <c r="AM858">
        <v>-0.33779886364936829</v>
      </c>
      <c r="AN858">
        <v>-0.39191323518753052</v>
      </c>
      <c r="AO858">
        <v>-0.23608358204364777</v>
      </c>
      <c r="AP858">
        <v>-1.4168394729495049E-2</v>
      </c>
      <c r="AQ858">
        <v>0.2138705849647522</v>
      </c>
      <c r="AR858">
        <v>1.1399683952331543</v>
      </c>
      <c r="AS858">
        <v>1.0815494060516357</v>
      </c>
      <c r="AT858">
        <v>1.0063765048980713</v>
      </c>
      <c r="AU858">
        <v>0.96876782178878784</v>
      </c>
      <c r="AV858">
        <v>0.83156406879425049</v>
      </c>
      <c r="AW858">
        <v>0.84244495630264282</v>
      </c>
      <c r="AX858">
        <v>0.63488388061523438</v>
      </c>
      <c r="AY858">
        <v>-0.1019599437713623</v>
      </c>
      <c r="AZ858">
        <v>-3.3122062683105469E-2</v>
      </c>
      <c r="BA858">
        <v>2.4607013911008835E-2</v>
      </c>
      <c r="BB858">
        <v>-4.1077930480241776E-2</v>
      </c>
      <c r="BC858">
        <v>-3.2380860298871994E-2</v>
      </c>
      <c r="BD858">
        <v>1.2652908451855183E-2</v>
      </c>
      <c r="BE858">
        <v>51.206676483154297</v>
      </c>
      <c r="BF858">
        <v>51.434394836425781</v>
      </c>
      <c r="BG858">
        <v>49.732143402099609</v>
      </c>
      <c r="BH858">
        <v>49.756877899169922</v>
      </c>
      <c r="BI858">
        <v>49.683414459228516</v>
      </c>
      <c r="BJ858">
        <v>48.447128295898438</v>
      </c>
      <c r="BK858">
        <v>47.720390319824219</v>
      </c>
      <c r="BL858">
        <v>47.470390319824219</v>
      </c>
      <c r="BM858">
        <v>54.499755859375</v>
      </c>
      <c r="BN858">
        <v>58.412818908691406</v>
      </c>
      <c r="BO858">
        <v>61.652782440185547</v>
      </c>
      <c r="BP858">
        <v>63.924575805664063</v>
      </c>
      <c r="BQ858">
        <v>64.525466918945313</v>
      </c>
      <c r="BR858">
        <v>65.428497314453125</v>
      </c>
      <c r="BS858">
        <v>62.976490020751953</v>
      </c>
      <c r="BT858">
        <v>61.536731719970703</v>
      </c>
      <c r="BU858">
        <v>60.096973419189453</v>
      </c>
      <c r="BV858">
        <v>55.970882415771484</v>
      </c>
      <c r="BW858">
        <v>51.379074096679688</v>
      </c>
      <c r="BX858">
        <v>48.454006195068359</v>
      </c>
      <c r="BY858">
        <v>47.417518615722656</v>
      </c>
      <c r="BZ858">
        <v>45.014492034912109</v>
      </c>
      <c r="CA858">
        <v>45.418010711669922</v>
      </c>
      <c r="CB858">
        <v>44.891559600830078</v>
      </c>
      <c r="CC858">
        <v>0.29662016034126282</v>
      </c>
      <c r="CD858">
        <v>0.23854291439056396</v>
      </c>
      <c r="CE858">
        <v>0.20149870216846466</v>
      </c>
      <c r="CF858">
        <v>0.26389312744140625</v>
      </c>
      <c r="CG858">
        <v>0.32430139183998108</v>
      </c>
      <c r="CH858">
        <v>0.3921712338924408</v>
      </c>
      <c r="CI858">
        <v>0.35113316774368286</v>
      </c>
      <c r="CJ858">
        <v>0.33915135264396667</v>
      </c>
      <c r="CK858">
        <v>0.18087129294872284</v>
      </c>
      <c r="CL858">
        <v>0.32426184415817261</v>
      </c>
      <c r="CM858">
        <v>0.29803639650344849</v>
      </c>
      <c r="CN858">
        <v>0.28335574269294739</v>
      </c>
      <c r="CO858">
        <v>0.25683656334877014</v>
      </c>
      <c r="CP858">
        <v>0.24344739317893982</v>
      </c>
      <c r="CQ858">
        <v>0.25840535759925842</v>
      </c>
      <c r="CR858">
        <v>0.34530872106552124</v>
      </c>
      <c r="CS858">
        <v>0.28725749254226685</v>
      </c>
      <c r="CT858">
        <v>0.3049015998840332</v>
      </c>
      <c r="CU858">
        <v>0.35933735966682434</v>
      </c>
      <c r="CV858">
        <v>0.39954268932342529</v>
      </c>
      <c r="CW858">
        <v>0.42480355501174927</v>
      </c>
      <c r="CX858">
        <v>0.4498211145401001</v>
      </c>
      <c r="CY858">
        <v>0.40217161178588867</v>
      </c>
      <c r="CZ858">
        <v>0.3535132110118866</v>
      </c>
    </row>
    <row r="859" spans="1:104" x14ac:dyDescent="0.25">
      <c r="A859" t="s">
        <v>2606</v>
      </c>
      <c r="B859" t="s">
        <v>169</v>
      </c>
      <c r="C859" t="s">
        <v>27</v>
      </c>
      <c r="D859" t="s">
        <v>183</v>
      </c>
      <c r="E859" t="s">
        <v>183</v>
      </c>
      <c r="F859">
        <v>2026</v>
      </c>
      <c r="G859" t="s">
        <v>182</v>
      </c>
      <c r="H859">
        <v>8</v>
      </c>
      <c r="I859">
        <v>28.766437530517578</v>
      </c>
      <c r="J859">
        <v>27.780830383300781</v>
      </c>
      <c r="K859">
        <v>27.142950057983398</v>
      </c>
      <c r="L859">
        <v>27.027645111083984</v>
      </c>
      <c r="M859">
        <v>28.087888717651367</v>
      </c>
      <c r="N859">
        <v>30.873559951782227</v>
      </c>
      <c r="O859">
        <v>34.476051330566406</v>
      </c>
      <c r="P859">
        <v>38.14764404296875</v>
      </c>
      <c r="Q859">
        <v>41.756294250488281</v>
      </c>
      <c r="R859">
        <v>44.572788238525391</v>
      </c>
      <c r="S859">
        <v>46.8795166015625</v>
      </c>
      <c r="T859">
        <v>48.045524597167969</v>
      </c>
      <c r="U859">
        <v>48.674758911132813</v>
      </c>
      <c r="V859">
        <v>49.143157958984375</v>
      </c>
      <c r="W859">
        <v>49.032077789306641</v>
      </c>
      <c r="X859">
        <v>48.055606842041016</v>
      </c>
      <c r="Y859">
        <v>46.432510375976562</v>
      </c>
      <c r="Z859">
        <v>44.032917022705078</v>
      </c>
      <c r="AA859">
        <v>40.932811737060547</v>
      </c>
      <c r="AB859">
        <v>39.538528442382812</v>
      </c>
      <c r="AC859">
        <v>38.535923004150391</v>
      </c>
      <c r="AD859">
        <v>36.139564514160156</v>
      </c>
      <c r="AE859">
        <v>33.307956695556641</v>
      </c>
      <c r="AF859">
        <v>30.915132522583008</v>
      </c>
      <c r="AG859">
        <v>-9.5947841182351112E-3</v>
      </c>
      <c r="AH859">
        <v>4.9090787768363953E-2</v>
      </c>
      <c r="AI859">
        <v>1.7870264127850533E-2</v>
      </c>
      <c r="AJ859">
        <v>4.3694473803043365E-2</v>
      </c>
      <c r="AK859">
        <v>-1.3149411417543888E-2</v>
      </c>
      <c r="AL859">
        <v>-1.2313154526054859E-2</v>
      </c>
      <c r="AM859">
        <v>-0.17318855226039886</v>
      </c>
      <c r="AN859">
        <v>-5.5621396750211716E-2</v>
      </c>
      <c r="AO859">
        <v>5.9348393231630325E-2</v>
      </c>
      <c r="AP859">
        <v>0.13476939499378204</v>
      </c>
      <c r="AQ859">
        <v>0.41962683200836182</v>
      </c>
      <c r="AR859">
        <v>1.7547017335891724</v>
      </c>
      <c r="AS859">
        <v>1.7630332708358765</v>
      </c>
      <c r="AT859">
        <v>1.6581535339355469</v>
      </c>
      <c r="AU859">
        <v>1.6018837690353394</v>
      </c>
      <c r="AV859">
        <v>1.6063398122787476</v>
      </c>
      <c r="AW859">
        <v>1.6028295755386353</v>
      </c>
      <c r="AX859">
        <v>1.3931934833526611</v>
      </c>
      <c r="AY859">
        <v>0.42619636654853821</v>
      </c>
      <c r="AZ859">
        <v>0.28321048617362976</v>
      </c>
      <c r="BA859">
        <v>0.21671171486377716</v>
      </c>
      <c r="BB859">
        <v>0.13922466337680817</v>
      </c>
      <c r="BC859">
        <v>0.14988438785076141</v>
      </c>
      <c r="BD859">
        <v>0.16120120882987976</v>
      </c>
      <c r="BE859">
        <v>67.000602722167969</v>
      </c>
      <c r="BF859">
        <v>66.440971374511719</v>
      </c>
      <c r="BG859">
        <v>65.894027709960938</v>
      </c>
      <c r="BH859">
        <v>65.334091186523438</v>
      </c>
      <c r="BI859">
        <v>65.324935913085938</v>
      </c>
      <c r="BJ859">
        <v>65.3623046875</v>
      </c>
      <c r="BK859">
        <v>66.667762756347656</v>
      </c>
      <c r="BL859">
        <v>68.472488403320312</v>
      </c>
      <c r="BM859">
        <v>72.2623291015625</v>
      </c>
      <c r="BN859">
        <v>76.780387878417969</v>
      </c>
      <c r="BO859">
        <v>81.292411804199219</v>
      </c>
      <c r="BP859">
        <v>83.062820434570313</v>
      </c>
      <c r="BQ859">
        <v>84.725120544433594</v>
      </c>
      <c r="BR859">
        <v>84.809219360351562</v>
      </c>
      <c r="BS859">
        <v>84.075965881347656</v>
      </c>
      <c r="BT859">
        <v>84.435348510742188</v>
      </c>
      <c r="BU859">
        <v>83.544273376464844</v>
      </c>
      <c r="BV859">
        <v>82.724998474121094</v>
      </c>
      <c r="BW859">
        <v>79.647491455078125</v>
      </c>
      <c r="BX859">
        <v>75.392295837402344</v>
      </c>
      <c r="BY859">
        <v>72.3189697265625</v>
      </c>
      <c r="BZ859">
        <v>70.667945861816406</v>
      </c>
      <c r="CA859">
        <v>69.680267333984375</v>
      </c>
      <c r="CB859">
        <v>68.833023071289063</v>
      </c>
      <c r="CC859">
        <v>0.2680668830871582</v>
      </c>
      <c r="CD859">
        <v>0.2145763635635376</v>
      </c>
      <c r="CE859">
        <v>0.17984484136104584</v>
      </c>
      <c r="CF859">
        <v>0.23555870354175568</v>
      </c>
      <c r="CG859">
        <v>0.28877443075180054</v>
      </c>
      <c r="CH859">
        <v>0.35665616393089294</v>
      </c>
      <c r="CI859">
        <v>0.31478175520896912</v>
      </c>
      <c r="CJ859">
        <v>0.30433642864227295</v>
      </c>
      <c r="CK859">
        <v>0.16427548229694366</v>
      </c>
      <c r="CL859">
        <v>0.30022543668746948</v>
      </c>
      <c r="CM859">
        <v>0.28240349888801575</v>
      </c>
      <c r="CN859">
        <v>0.27306497097015381</v>
      </c>
      <c r="CO859">
        <v>0.25060635805130005</v>
      </c>
      <c r="CP859">
        <v>0.23859937489032745</v>
      </c>
      <c r="CQ859">
        <v>0.25423058867454529</v>
      </c>
      <c r="CR859">
        <v>0.33961859345436096</v>
      </c>
      <c r="CS859">
        <v>0.27833482623100281</v>
      </c>
      <c r="CT859">
        <v>0.28604543209075928</v>
      </c>
      <c r="CU859">
        <v>0.33339107036590576</v>
      </c>
      <c r="CV859">
        <v>0.37358573079109192</v>
      </c>
      <c r="CW859">
        <v>0.39809352159500122</v>
      </c>
      <c r="CX859">
        <v>0.41796621680259705</v>
      </c>
      <c r="CY859">
        <v>0.3718554675579071</v>
      </c>
      <c r="CZ859">
        <v>0.32487881183624268</v>
      </c>
    </row>
    <row r="860" spans="1:104" x14ac:dyDescent="0.25">
      <c r="A860" t="s">
        <v>969</v>
      </c>
      <c r="B860" t="s">
        <v>25</v>
      </c>
      <c r="C860" t="s">
        <v>26</v>
      </c>
      <c r="D860" t="s">
        <v>187</v>
      </c>
      <c r="E860" t="s">
        <v>183</v>
      </c>
      <c r="F860">
        <v>2016</v>
      </c>
      <c r="G860" t="s">
        <v>170</v>
      </c>
      <c r="H860">
        <v>1</v>
      </c>
      <c r="I860">
        <v>122.38239288330078</v>
      </c>
      <c r="J860">
        <v>119.5657958984375</v>
      </c>
      <c r="K860">
        <v>119.26869964599609</v>
      </c>
      <c r="L860">
        <v>119.93981170654297</v>
      </c>
      <c r="M860">
        <v>127.27882385253906</v>
      </c>
      <c r="N860">
        <v>139.05632019042969</v>
      </c>
      <c r="O860">
        <v>156.21540832519531</v>
      </c>
      <c r="P860">
        <v>168.36289978027344</v>
      </c>
      <c r="Q860">
        <v>171.73844909667969</v>
      </c>
      <c r="R860">
        <v>171.37823486328125</v>
      </c>
      <c r="S860">
        <v>171.81889343261719</v>
      </c>
      <c r="T860">
        <v>166.62374877929687</v>
      </c>
      <c r="U860">
        <v>164.301513671875</v>
      </c>
      <c r="V860">
        <v>160.68548583984375</v>
      </c>
      <c r="W860">
        <v>156.64498901367187</v>
      </c>
      <c r="X860">
        <v>154.27151489257812</v>
      </c>
      <c r="Y860">
        <v>153.90809631347656</v>
      </c>
      <c r="Z860">
        <v>155.516357421875</v>
      </c>
      <c r="AA860">
        <v>153.37521362304687</v>
      </c>
      <c r="AB860">
        <v>147.74418640136719</v>
      </c>
      <c r="AC860">
        <v>143.85784912109375</v>
      </c>
      <c r="AD860">
        <v>138.21940612792969</v>
      </c>
      <c r="AE860">
        <v>133.40353393554687</v>
      </c>
      <c r="AF860">
        <v>129.15640258789063</v>
      </c>
      <c r="AG860">
        <v>-0.6982111930847168</v>
      </c>
      <c r="AH860">
        <v>0.60446393489837646</v>
      </c>
      <c r="AI860">
        <v>-0.38065806031227112</v>
      </c>
      <c r="AJ860">
        <v>-0.46726351976394653</v>
      </c>
      <c r="AK860">
        <v>-2.0232501029968262</v>
      </c>
      <c r="AL860">
        <v>-4.2034907341003418</v>
      </c>
      <c r="AM860">
        <v>-5.204803466796875</v>
      </c>
      <c r="AN860">
        <v>-6.9351949691772461</v>
      </c>
      <c r="AO860">
        <v>-4.7133712768554687</v>
      </c>
      <c r="AP860">
        <v>-0.95515620708465576</v>
      </c>
      <c r="AQ860">
        <v>2.1684041023254395</v>
      </c>
      <c r="AR860">
        <v>9.9463834762573242</v>
      </c>
      <c r="AS860">
        <v>8.8660364151000977</v>
      </c>
      <c r="AT860">
        <v>7.8769326210021973</v>
      </c>
      <c r="AU860">
        <v>6.9798526763916016</v>
      </c>
      <c r="AV860">
        <v>4.240044116973877</v>
      </c>
      <c r="AW860">
        <v>4.4649643898010254</v>
      </c>
      <c r="AX860">
        <v>1.6832761764526367</v>
      </c>
      <c r="AY860">
        <v>-4.3678121566772461</v>
      </c>
      <c r="AZ860">
        <v>-2.1914222240447998</v>
      </c>
      <c r="BA860">
        <v>-0.72669321298599243</v>
      </c>
      <c r="BB860">
        <v>-1.3657411336898804</v>
      </c>
      <c r="BC860">
        <v>-1.4577248096466064</v>
      </c>
      <c r="BD860">
        <v>-0.67707705497741699</v>
      </c>
      <c r="BE860">
        <v>45.231708526611328</v>
      </c>
      <c r="BF860">
        <v>44.275302886962891</v>
      </c>
      <c r="BG860">
        <v>43.823474884033203</v>
      </c>
      <c r="BH860">
        <v>42.928962707519531</v>
      </c>
      <c r="BI860">
        <v>41.573677062988281</v>
      </c>
      <c r="BJ860">
        <v>41.040416717529297</v>
      </c>
      <c r="BK860">
        <v>40.730312347412109</v>
      </c>
      <c r="BL860">
        <v>40.32208251953125</v>
      </c>
      <c r="BM860">
        <v>44.289226531982422</v>
      </c>
      <c r="BN860">
        <v>47.692882537841797</v>
      </c>
      <c r="BO860">
        <v>50.305728912353516</v>
      </c>
      <c r="BP860">
        <v>52.045391082763672</v>
      </c>
      <c r="BQ860">
        <v>54.105487823486328</v>
      </c>
      <c r="BR860">
        <v>53.862842559814453</v>
      </c>
      <c r="BS860">
        <v>54.650672912597656</v>
      </c>
      <c r="BT860">
        <v>54.497016906738281</v>
      </c>
      <c r="BU860">
        <v>53.540615081787109</v>
      </c>
      <c r="BV860">
        <v>52.200035095214844</v>
      </c>
      <c r="BW860">
        <v>51.132381439208984</v>
      </c>
      <c r="BX860">
        <v>49.178962707519531</v>
      </c>
      <c r="BY860">
        <v>47.816120147705078</v>
      </c>
      <c r="BZ860">
        <v>47.081027984619141</v>
      </c>
      <c r="CA860">
        <v>46.840179443359375</v>
      </c>
      <c r="CB860">
        <v>45.823677062988281</v>
      </c>
      <c r="CC860">
        <v>4.1045699119567871</v>
      </c>
      <c r="CD860">
        <v>3.2950975894927979</v>
      </c>
      <c r="CE860">
        <v>2.8181583881378174</v>
      </c>
      <c r="CF860">
        <v>3.7086658477783203</v>
      </c>
      <c r="CG860">
        <v>4.6150774955749512</v>
      </c>
      <c r="CH860">
        <v>5.6431779861450195</v>
      </c>
      <c r="CI860">
        <v>5.1261816024780273</v>
      </c>
      <c r="CJ860">
        <v>4.9436197280883789</v>
      </c>
      <c r="CK860">
        <v>2.5940227508544922</v>
      </c>
      <c r="CL860">
        <v>4.5491542816162109</v>
      </c>
      <c r="CM860">
        <v>4.1466751098632812</v>
      </c>
      <c r="CN860">
        <v>3.8527071475982666</v>
      </c>
      <c r="CO860">
        <v>3.459813117980957</v>
      </c>
      <c r="CP860">
        <v>3.208277702331543</v>
      </c>
      <c r="CQ860">
        <v>3.364896297454834</v>
      </c>
      <c r="CR860">
        <v>4.5391569137573242</v>
      </c>
      <c r="CS860">
        <v>3.8340024948120117</v>
      </c>
      <c r="CT860">
        <v>4.1524629592895508</v>
      </c>
      <c r="CU860">
        <v>4.997377872467041</v>
      </c>
      <c r="CV860">
        <v>5.5258493423461914</v>
      </c>
      <c r="CW860">
        <v>5.8693294525146484</v>
      </c>
      <c r="CX860">
        <v>6.229006290435791</v>
      </c>
      <c r="CY860">
        <v>5.6192822456359863</v>
      </c>
      <c r="CZ860">
        <v>4.9726853370666504</v>
      </c>
    </row>
    <row r="861" spans="1:104" x14ac:dyDescent="0.25">
      <c r="A861" t="s">
        <v>970</v>
      </c>
      <c r="B861" t="s">
        <v>25</v>
      </c>
      <c r="C861" t="s">
        <v>26</v>
      </c>
      <c r="D861" t="s">
        <v>187</v>
      </c>
      <c r="E861" t="s">
        <v>183</v>
      </c>
      <c r="F861">
        <v>2016</v>
      </c>
      <c r="G861" t="s">
        <v>171</v>
      </c>
      <c r="H861">
        <v>2</v>
      </c>
      <c r="I861">
        <v>128.82855224609375</v>
      </c>
      <c r="J861">
        <v>125.50883483886719</v>
      </c>
      <c r="K861">
        <v>123.8875732421875</v>
      </c>
      <c r="L861">
        <v>124.41375732421875</v>
      </c>
      <c r="M861">
        <v>130.56526184082031</v>
      </c>
      <c r="N861">
        <v>142.08914184570312</v>
      </c>
      <c r="O861">
        <v>159.53779602050781</v>
      </c>
      <c r="P861">
        <v>170.65823364257812</v>
      </c>
      <c r="Q861">
        <v>176.13517761230469</v>
      </c>
      <c r="R861">
        <v>177.76896667480469</v>
      </c>
      <c r="S861">
        <v>181.27244567871094</v>
      </c>
      <c r="T861">
        <v>180.13560485839844</v>
      </c>
      <c r="U861">
        <v>180.62480163574219</v>
      </c>
      <c r="V861">
        <v>180.36442565917969</v>
      </c>
      <c r="W861">
        <v>178.14982604980469</v>
      </c>
      <c r="X861">
        <v>172.84031677246094</v>
      </c>
      <c r="Y861">
        <v>167.8427734375</v>
      </c>
      <c r="Z861">
        <v>166.70448303222656</v>
      </c>
      <c r="AA861">
        <v>164.15507507324219</v>
      </c>
      <c r="AB861">
        <v>158.04937744140625</v>
      </c>
      <c r="AC861">
        <v>153.93704223632812</v>
      </c>
      <c r="AD861">
        <v>146.66946411132812</v>
      </c>
      <c r="AE861">
        <v>140.19096374511719</v>
      </c>
      <c r="AF861">
        <v>134.968994140625</v>
      </c>
      <c r="AG861">
        <v>-0.52588081359863281</v>
      </c>
      <c r="AH861">
        <v>0.61689996719360352</v>
      </c>
      <c r="AI861">
        <v>-0.19651208817958832</v>
      </c>
      <c r="AJ861">
        <v>-0.1776864230632782</v>
      </c>
      <c r="AK861">
        <v>-1.4805508852005005</v>
      </c>
      <c r="AL861">
        <v>-3.0488841533660889</v>
      </c>
      <c r="AM861">
        <v>-4.26568603515625</v>
      </c>
      <c r="AN861">
        <v>-5.0961799621582031</v>
      </c>
      <c r="AO861">
        <v>-3.2043030261993408</v>
      </c>
      <c r="AP861">
        <v>-0.29035961627960205</v>
      </c>
      <c r="AQ861">
        <v>2.9169373512268066</v>
      </c>
      <c r="AR861">
        <v>12.004595756530762</v>
      </c>
      <c r="AS861">
        <v>11.280197143554688</v>
      </c>
      <c r="AT861">
        <v>10.29759407043457</v>
      </c>
      <c r="AU861">
        <v>9.4422521591186523</v>
      </c>
      <c r="AV861">
        <v>7.1822423934936523</v>
      </c>
      <c r="AW861">
        <v>7.2824788093566895</v>
      </c>
      <c r="AX861">
        <v>4.7069840431213379</v>
      </c>
      <c r="AY861">
        <v>-1.9039468765258789</v>
      </c>
      <c r="AZ861">
        <v>-0.80265176296234131</v>
      </c>
      <c r="BA861">
        <v>7.1821577847003937E-2</v>
      </c>
      <c r="BB861">
        <v>-0.61105257272720337</v>
      </c>
      <c r="BC861">
        <v>-0.66568171977996826</v>
      </c>
      <c r="BD861">
        <v>-3.8631614297628403E-2</v>
      </c>
      <c r="BE861">
        <v>50.722763061523438</v>
      </c>
      <c r="BF861">
        <v>51.177570343017578</v>
      </c>
      <c r="BG861">
        <v>50.632381439208984</v>
      </c>
      <c r="BH861">
        <v>51.036041259765625</v>
      </c>
      <c r="BI861">
        <v>50.475944519042969</v>
      </c>
      <c r="BJ861">
        <v>49.758747100830078</v>
      </c>
      <c r="BK861">
        <v>50.886959075927734</v>
      </c>
      <c r="BL861">
        <v>50.546379089355469</v>
      </c>
      <c r="BM861">
        <v>52.83282470703125</v>
      </c>
      <c r="BN861">
        <v>55.710575103759766</v>
      </c>
      <c r="BO861">
        <v>57.837394714355469</v>
      </c>
      <c r="BP861">
        <v>59.153457641601563</v>
      </c>
      <c r="BQ861">
        <v>60.724555969238281</v>
      </c>
      <c r="BR861">
        <v>61.191291809082031</v>
      </c>
      <c r="BS861">
        <v>61.777301788330078</v>
      </c>
      <c r="BT861">
        <v>60.888545989990234</v>
      </c>
      <c r="BU861">
        <v>60.037631988525391</v>
      </c>
      <c r="BV861">
        <v>59.686717987060547</v>
      </c>
      <c r="BW861">
        <v>57.097732543945312</v>
      </c>
      <c r="BX861">
        <v>55.13238525390625</v>
      </c>
      <c r="BY861">
        <v>54.995223999023438</v>
      </c>
      <c r="BZ861">
        <v>53.135364532470703</v>
      </c>
      <c r="CA861">
        <v>52.686515808105469</v>
      </c>
      <c r="CB861">
        <v>51.924591064453125</v>
      </c>
      <c r="CC861">
        <v>3.7131812572479248</v>
      </c>
      <c r="CD861">
        <v>2.9729185104370117</v>
      </c>
      <c r="CE861">
        <v>2.5159339904785156</v>
      </c>
      <c r="CF861">
        <v>3.3062703609466553</v>
      </c>
      <c r="CG861">
        <v>4.0687093734741211</v>
      </c>
      <c r="CH861">
        <v>4.9556331634521484</v>
      </c>
      <c r="CI861">
        <v>4.5001797676086426</v>
      </c>
      <c r="CJ861">
        <v>4.3067049980163574</v>
      </c>
      <c r="CK861">
        <v>2.2865958213806152</v>
      </c>
      <c r="CL861">
        <v>4.0527844429016113</v>
      </c>
      <c r="CM861">
        <v>3.7585344314575195</v>
      </c>
      <c r="CN861">
        <v>3.5795385837554932</v>
      </c>
      <c r="CO861">
        <v>3.2689847946166992</v>
      </c>
      <c r="CP861">
        <v>3.0950179100036621</v>
      </c>
      <c r="CQ861">
        <v>3.2893192768096924</v>
      </c>
      <c r="CR861">
        <v>4.3709621429443359</v>
      </c>
      <c r="CS861">
        <v>3.5965535640716553</v>
      </c>
      <c r="CT861">
        <v>3.8283562660217285</v>
      </c>
      <c r="CU861">
        <v>4.5958857536315918</v>
      </c>
      <c r="CV861">
        <v>5.0728888511657715</v>
      </c>
      <c r="CW861">
        <v>5.3883781433105469</v>
      </c>
      <c r="CX861">
        <v>5.675849437713623</v>
      </c>
      <c r="CY861">
        <v>5.0749735832214355</v>
      </c>
      <c r="CZ861">
        <v>4.4660859107971191</v>
      </c>
    </row>
    <row r="862" spans="1:104" x14ac:dyDescent="0.25">
      <c r="A862" t="s">
        <v>971</v>
      </c>
      <c r="B862" t="s">
        <v>25</v>
      </c>
      <c r="C862" t="s">
        <v>26</v>
      </c>
      <c r="D862" t="s">
        <v>187</v>
      </c>
      <c r="E862" t="s">
        <v>183</v>
      </c>
      <c r="F862">
        <v>2016</v>
      </c>
      <c r="G862" t="s">
        <v>172</v>
      </c>
      <c r="H862">
        <v>3</v>
      </c>
      <c r="I862">
        <v>138.05255126953125</v>
      </c>
      <c r="J862">
        <v>134.51461791992187</v>
      </c>
      <c r="K862">
        <v>131.73033142089844</v>
      </c>
      <c r="L862">
        <v>130.65055847167969</v>
      </c>
      <c r="M862">
        <v>135.2452392578125</v>
      </c>
      <c r="N862">
        <v>148.05091857910156</v>
      </c>
      <c r="O862">
        <v>167.07923889160156</v>
      </c>
      <c r="P862">
        <v>180.65791320800781</v>
      </c>
      <c r="Q862">
        <v>189.6793212890625</v>
      </c>
      <c r="R862">
        <v>196.359619140625</v>
      </c>
      <c r="S862">
        <v>204.69383239746094</v>
      </c>
      <c r="T862">
        <v>207.54756164550781</v>
      </c>
      <c r="U862">
        <v>209.98269653320312</v>
      </c>
      <c r="V862">
        <v>212.87010192871094</v>
      </c>
      <c r="W862">
        <v>211.67340087890625</v>
      </c>
      <c r="X862">
        <v>204.44236755371094</v>
      </c>
      <c r="Y862">
        <v>195.66142272949219</v>
      </c>
      <c r="Z862">
        <v>186.83248901367188</v>
      </c>
      <c r="AA862">
        <v>178.82237243652344</v>
      </c>
      <c r="AB862">
        <v>175.56248474121094</v>
      </c>
      <c r="AC862">
        <v>170.88331604003906</v>
      </c>
      <c r="AD862">
        <v>162.11788940429688</v>
      </c>
      <c r="AE862">
        <v>153.73837280273438</v>
      </c>
      <c r="AF862">
        <v>146.55596923828125</v>
      </c>
      <c r="AG862">
        <v>-0.23447373509407043</v>
      </c>
      <c r="AH862">
        <v>0.62460124492645264</v>
      </c>
      <c r="AI862">
        <v>0.10339073836803436</v>
      </c>
      <c r="AJ862">
        <v>0.29523149132728577</v>
      </c>
      <c r="AK862">
        <v>-0.61125552654266357</v>
      </c>
      <c r="AL862">
        <v>-1.2258560657501221</v>
      </c>
      <c r="AM862">
        <v>-2.8005430698394775</v>
      </c>
      <c r="AN862">
        <v>-2.3134992122650146</v>
      </c>
      <c r="AO862">
        <v>-0.8130449652671814</v>
      </c>
      <c r="AP862">
        <v>0.83711051940917969</v>
      </c>
      <c r="AQ862">
        <v>4.3233909606933594</v>
      </c>
      <c r="AR862">
        <v>15.906257629394531</v>
      </c>
      <c r="AS862">
        <v>15.727852821350098</v>
      </c>
      <c r="AT862">
        <v>14.697854042053223</v>
      </c>
      <c r="AU862">
        <v>13.894180297851562</v>
      </c>
      <c r="AV862">
        <v>12.854228019714355</v>
      </c>
      <c r="AW862">
        <v>12.762025833129883</v>
      </c>
      <c r="AX862">
        <v>10.199563026428223</v>
      </c>
      <c r="AY862">
        <v>2.491300106048584</v>
      </c>
      <c r="AZ862">
        <v>1.6957864761352539</v>
      </c>
      <c r="BA862">
        <v>1.4970465898513794</v>
      </c>
      <c r="BB862">
        <v>0.69723063707351685</v>
      </c>
      <c r="BC862">
        <v>0.71092939376831055</v>
      </c>
      <c r="BD862">
        <v>1.0553305149078369</v>
      </c>
      <c r="BE862">
        <v>58.716598510742187</v>
      </c>
      <c r="BF862">
        <v>58.224151611328125</v>
      </c>
      <c r="BG862">
        <v>56.839977264404297</v>
      </c>
      <c r="BH862">
        <v>56.736282348632812</v>
      </c>
      <c r="BI862">
        <v>55.933738708496094</v>
      </c>
      <c r="BJ862">
        <v>55.426185607910156</v>
      </c>
      <c r="BK862">
        <v>54.840183258056641</v>
      </c>
      <c r="BL862">
        <v>57.891731262207031</v>
      </c>
      <c r="BM862">
        <v>63.702030181884766</v>
      </c>
      <c r="BN862">
        <v>69.209587097167969</v>
      </c>
      <c r="BO862">
        <v>74.121986389160156</v>
      </c>
      <c r="BP862">
        <v>76.75616455078125</v>
      </c>
      <c r="BQ862">
        <v>79.515113830566406</v>
      </c>
      <c r="BR862">
        <v>80.548377990722656</v>
      </c>
      <c r="BS862">
        <v>79.314872741699219</v>
      </c>
      <c r="BT862">
        <v>77.659629821777344</v>
      </c>
      <c r="BU862">
        <v>76.540817260742188</v>
      </c>
      <c r="BV862">
        <v>75.08740234375</v>
      </c>
      <c r="BW862">
        <v>71.426177978515625</v>
      </c>
      <c r="BX862">
        <v>68.68194580078125</v>
      </c>
      <c r="BY862">
        <v>67.326454162597656</v>
      </c>
      <c r="BZ862">
        <v>64.723953247070313</v>
      </c>
      <c r="CA862">
        <v>63.436317443847656</v>
      </c>
      <c r="CB862">
        <v>60.874626159667969</v>
      </c>
      <c r="CC862">
        <v>3.1972675323486328</v>
      </c>
      <c r="CD862">
        <v>2.5600595474243164</v>
      </c>
      <c r="CE862">
        <v>2.1489789485931396</v>
      </c>
      <c r="CF862">
        <v>2.7896876335144043</v>
      </c>
      <c r="CG862">
        <v>3.3866698741912842</v>
      </c>
      <c r="CH862">
        <v>4.1498064994812012</v>
      </c>
      <c r="CI862">
        <v>3.7877261638641357</v>
      </c>
      <c r="CJ862">
        <v>3.6636674404144287</v>
      </c>
      <c r="CK862">
        <v>1.9786403179168701</v>
      </c>
      <c r="CL862">
        <v>3.5964109897613525</v>
      </c>
      <c r="CM862">
        <v>3.4109299182891846</v>
      </c>
      <c r="CN862">
        <v>3.3140316009521484</v>
      </c>
      <c r="CO862">
        <v>3.0535638332366943</v>
      </c>
      <c r="CP862">
        <v>2.935089111328125</v>
      </c>
      <c r="CQ862">
        <v>3.1399710178375244</v>
      </c>
      <c r="CR862">
        <v>4.1542162895202637</v>
      </c>
      <c r="CS862">
        <v>3.3683545589447021</v>
      </c>
      <c r="CT862">
        <v>3.4484877586364746</v>
      </c>
      <c r="CU862">
        <v>4.0225591659545898</v>
      </c>
      <c r="CV862">
        <v>4.5256028175354004</v>
      </c>
      <c r="CW862">
        <v>4.8032932281494141</v>
      </c>
      <c r="CX862">
        <v>5.0417165756225586</v>
      </c>
      <c r="CY862">
        <v>4.4722990989685059</v>
      </c>
      <c r="CZ862">
        <v>3.8965826034545898</v>
      </c>
    </row>
    <row r="863" spans="1:104" x14ac:dyDescent="0.25">
      <c r="A863" t="s">
        <v>972</v>
      </c>
      <c r="B863" t="s">
        <v>25</v>
      </c>
      <c r="C863" t="s">
        <v>26</v>
      </c>
      <c r="D863" t="s">
        <v>187</v>
      </c>
      <c r="E863" t="s">
        <v>183</v>
      </c>
      <c r="F863">
        <v>2016</v>
      </c>
      <c r="G863" t="s">
        <v>173</v>
      </c>
      <c r="H863">
        <v>4</v>
      </c>
      <c r="I863">
        <v>145.00881958007812</v>
      </c>
      <c r="J863">
        <v>140.58695983886719</v>
      </c>
      <c r="K863">
        <v>137.78327941894531</v>
      </c>
      <c r="L863">
        <v>136.5682373046875</v>
      </c>
      <c r="M863">
        <v>141.83203125</v>
      </c>
      <c r="N863">
        <v>155.28102111816406</v>
      </c>
      <c r="O863">
        <v>171.24421691894531</v>
      </c>
      <c r="P863">
        <v>186.37155151367187</v>
      </c>
      <c r="Q863">
        <v>199.55015563964844</v>
      </c>
      <c r="R863">
        <v>211.42793273925781</v>
      </c>
      <c r="S863">
        <v>222.55400085449219</v>
      </c>
      <c r="T863">
        <v>226.84117126464844</v>
      </c>
      <c r="U863">
        <v>229.3974609375</v>
      </c>
      <c r="V863">
        <v>231.08355712890625</v>
      </c>
      <c r="W863">
        <v>227.86338806152344</v>
      </c>
      <c r="X863">
        <v>219.94270324707031</v>
      </c>
      <c r="Y863">
        <v>209.53318786621094</v>
      </c>
      <c r="Z863">
        <v>198.65834045410156</v>
      </c>
      <c r="AA863">
        <v>186.59109497070312</v>
      </c>
      <c r="AB863">
        <v>183.45765686035156</v>
      </c>
      <c r="AC863">
        <v>179.62591552734375</v>
      </c>
      <c r="AD863">
        <v>170.69856262207031</v>
      </c>
      <c r="AE863">
        <v>162.38484191894531</v>
      </c>
      <c r="AF863">
        <v>155.3919677734375</v>
      </c>
      <c r="AG863">
        <v>-2.4845555424690247E-2</v>
      </c>
      <c r="AH863">
        <v>0.62898802757263184</v>
      </c>
      <c r="AI863">
        <v>0.32147148251533508</v>
      </c>
      <c r="AJ863">
        <v>0.63551133871078491</v>
      </c>
      <c r="AK863">
        <v>-1.6875509172677994E-2</v>
      </c>
      <c r="AL863">
        <v>3.3178634941577911E-2</v>
      </c>
      <c r="AM863">
        <v>-1.7659863233566284</v>
      </c>
      <c r="AN863">
        <v>-0.34027332067489624</v>
      </c>
      <c r="AO863">
        <v>0.9255448579788208</v>
      </c>
      <c r="AP863">
        <v>1.700764536857605</v>
      </c>
      <c r="AQ863">
        <v>5.4273996353149414</v>
      </c>
      <c r="AR863">
        <v>18.874452590942383</v>
      </c>
      <c r="AS863">
        <v>19.026906967163086</v>
      </c>
      <c r="AT863">
        <v>17.74641227722168</v>
      </c>
      <c r="AU863">
        <v>16.811552047729492</v>
      </c>
      <c r="AV863">
        <v>16.835151672363281</v>
      </c>
      <c r="AW863">
        <v>16.600921630859375</v>
      </c>
      <c r="AX863">
        <v>14.204180717468262</v>
      </c>
      <c r="AY863">
        <v>5.6585812568664551</v>
      </c>
      <c r="AZ863">
        <v>3.5080902576446533</v>
      </c>
      <c r="BA863">
        <v>2.5313475131988525</v>
      </c>
      <c r="BB863">
        <v>1.6653082370758057</v>
      </c>
      <c r="BC863">
        <v>1.7268997430801392</v>
      </c>
      <c r="BD863">
        <v>1.8666304349899292</v>
      </c>
      <c r="BE863">
        <v>68.370254516601562</v>
      </c>
      <c r="BF863">
        <v>65.839981079101563</v>
      </c>
      <c r="BG863">
        <v>64.477134704589844</v>
      </c>
      <c r="BH863">
        <v>64.412467956542969</v>
      </c>
      <c r="BI863">
        <v>63.775505065917969</v>
      </c>
      <c r="BJ863">
        <v>62.980312347412109</v>
      </c>
      <c r="BK863">
        <v>63.239459991455078</v>
      </c>
      <c r="BL863">
        <v>65.697456359863281</v>
      </c>
      <c r="BM863">
        <v>72.483634948730469</v>
      </c>
      <c r="BN863">
        <v>77.51849365234375</v>
      </c>
      <c r="BO863">
        <v>81.593704223632813</v>
      </c>
      <c r="BP863">
        <v>85.135902404785156</v>
      </c>
      <c r="BQ863">
        <v>85.426727294921875</v>
      </c>
      <c r="BR863">
        <v>85.516891479492188</v>
      </c>
      <c r="BS863">
        <v>85.40545654296875</v>
      </c>
      <c r="BT863">
        <v>83.875167846679688</v>
      </c>
      <c r="BU863">
        <v>82.379737854003906</v>
      </c>
      <c r="BV863">
        <v>79.97906494140625</v>
      </c>
      <c r="BW863">
        <v>77.56646728515625</v>
      </c>
      <c r="BX863">
        <v>73.099525451660156</v>
      </c>
      <c r="BY863">
        <v>68.85369873046875</v>
      </c>
      <c r="BZ863">
        <v>67.039024353027344</v>
      </c>
      <c r="CA863">
        <v>65.469779968261719</v>
      </c>
      <c r="CB863">
        <v>64.316116333007812</v>
      </c>
      <c r="CC863">
        <v>3.047011137008667</v>
      </c>
      <c r="CD863">
        <v>2.4274096488952637</v>
      </c>
      <c r="CE863">
        <v>2.0390839576721191</v>
      </c>
      <c r="CF863">
        <v>2.6455807685852051</v>
      </c>
      <c r="CG863">
        <v>3.2222516536712646</v>
      </c>
      <c r="CH863">
        <v>3.9486534595489502</v>
      </c>
      <c r="CI863">
        <v>3.5217564105987549</v>
      </c>
      <c r="CJ863">
        <v>3.4285681247711182</v>
      </c>
      <c r="CK863">
        <v>1.8886640071868896</v>
      </c>
      <c r="CL863">
        <v>3.5127663612365723</v>
      </c>
      <c r="CM863">
        <v>3.36446213722229</v>
      </c>
      <c r="CN863">
        <v>3.2861289978027344</v>
      </c>
      <c r="CO863">
        <v>3.0265119075775146</v>
      </c>
      <c r="CP863">
        <v>2.8907132148742676</v>
      </c>
      <c r="CQ863">
        <v>3.0666990280151367</v>
      </c>
      <c r="CR863">
        <v>4.0546669960021973</v>
      </c>
      <c r="CS863">
        <v>3.2725064754486084</v>
      </c>
      <c r="CT863">
        <v>3.326526403427124</v>
      </c>
      <c r="CU863">
        <v>3.8079860210418701</v>
      </c>
      <c r="CV863">
        <v>4.2910761833190918</v>
      </c>
      <c r="CW863">
        <v>4.5811524391174316</v>
      </c>
      <c r="CX863">
        <v>4.8178000450134277</v>
      </c>
      <c r="CY863">
        <v>4.2858633995056152</v>
      </c>
      <c r="CZ863">
        <v>3.7483322620391846</v>
      </c>
    </row>
    <row r="864" spans="1:104" x14ac:dyDescent="0.25">
      <c r="A864" t="s">
        <v>973</v>
      </c>
      <c r="B864" t="s">
        <v>25</v>
      </c>
      <c r="C864" t="s">
        <v>26</v>
      </c>
      <c r="D864" t="s">
        <v>187</v>
      </c>
      <c r="E864" t="s">
        <v>183</v>
      </c>
      <c r="F864">
        <v>2016</v>
      </c>
      <c r="G864" t="s">
        <v>174</v>
      </c>
      <c r="H864">
        <v>5</v>
      </c>
      <c r="I864">
        <v>142.36361694335937</v>
      </c>
      <c r="J864">
        <v>138.92440795898437</v>
      </c>
      <c r="K864">
        <v>136.11506652832031</v>
      </c>
      <c r="L864">
        <v>135.727294921875</v>
      </c>
      <c r="M864">
        <v>141.595458984375</v>
      </c>
      <c r="N864">
        <v>154.89833068847656</v>
      </c>
      <c r="O864">
        <v>169.88760375976563</v>
      </c>
      <c r="P864">
        <v>187.7310791015625</v>
      </c>
      <c r="Q864">
        <v>202.62599182128906</v>
      </c>
      <c r="R864">
        <v>213.09291076660156</v>
      </c>
      <c r="S864">
        <v>221.85578918457031</v>
      </c>
      <c r="T864">
        <v>225.24000549316406</v>
      </c>
      <c r="U864">
        <v>226.61654663085937</v>
      </c>
      <c r="V864">
        <v>226.86759948730469</v>
      </c>
      <c r="W864">
        <v>223.49746704101562</v>
      </c>
      <c r="X864">
        <v>215.62779235839844</v>
      </c>
      <c r="Y864">
        <v>205.80323791503906</v>
      </c>
      <c r="Z864">
        <v>195.57601928710937</v>
      </c>
      <c r="AA864">
        <v>184.5009765625</v>
      </c>
      <c r="AB864">
        <v>181.03675842285156</v>
      </c>
      <c r="AC864">
        <v>178.113037109375</v>
      </c>
      <c r="AD864">
        <v>167.9486083984375</v>
      </c>
      <c r="AE864">
        <v>160.14408874511719</v>
      </c>
      <c r="AF864">
        <v>152.86027526855469</v>
      </c>
      <c r="AG864">
        <v>-5.4781928658485413E-2</v>
      </c>
      <c r="AH864">
        <v>0.62797373533248901</v>
      </c>
      <c r="AI864">
        <v>0.28905183076858521</v>
      </c>
      <c r="AJ864">
        <v>0.58580517768859863</v>
      </c>
      <c r="AK864">
        <v>-0.1094365194439888</v>
      </c>
      <c r="AL864">
        <v>-0.16594849526882172</v>
      </c>
      <c r="AM864">
        <v>-1.9164391756057739</v>
      </c>
      <c r="AN864">
        <v>-0.6571236252784729</v>
      </c>
      <c r="AO864">
        <v>0.66425436735153198</v>
      </c>
      <c r="AP864">
        <v>1.5920090675354004</v>
      </c>
      <c r="AQ864">
        <v>5.3057875633239746</v>
      </c>
      <c r="AR864">
        <v>18.525154113769531</v>
      </c>
      <c r="AS864">
        <v>18.526498794555664</v>
      </c>
      <c r="AT864">
        <v>17.159189224243164</v>
      </c>
      <c r="AU864">
        <v>16.212795257568359</v>
      </c>
      <c r="AV864">
        <v>16.057720184326172</v>
      </c>
      <c r="AW864">
        <v>15.867335319519043</v>
      </c>
      <c r="AX864">
        <v>13.480962753295898</v>
      </c>
      <c r="AY864">
        <v>5.1308450698852539</v>
      </c>
      <c r="AZ864">
        <v>3.2020881175994873</v>
      </c>
      <c r="BA864">
        <v>2.3673942089080811</v>
      </c>
      <c r="BB864">
        <v>1.4975012540817261</v>
      </c>
      <c r="BC864">
        <v>1.552168607711792</v>
      </c>
      <c r="BD864">
        <v>1.7215960025787354</v>
      </c>
      <c r="BE864">
        <v>65.481712341308594</v>
      </c>
      <c r="BF864">
        <v>65.385368347167969</v>
      </c>
      <c r="BG864">
        <v>65.091766357421875</v>
      </c>
      <c r="BH864">
        <v>65.197257995605469</v>
      </c>
      <c r="BI864">
        <v>63.894512176513672</v>
      </c>
      <c r="BJ864">
        <v>63.192680358886719</v>
      </c>
      <c r="BK864">
        <v>64.043594360351563</v>
      </c>
      <c r="BL864">
        <v>67.307319641113281</v>
      </c>
      <c r="BM864">
        <v>73.369209289550781</v>
      </c>
      <c r="BN864">
        <v>77.623779296875</v>
      </c>
      <c r="BO864">
        <v>80.830184936523438</v>
      </c>
      <c r="BP864">
        <v>81.782012939453125</v>
      </c>
      <c r="BQ864">
        <v>81.286575317382813</v>
      </c>
      <c r="BR864">
        <v>82.330184936523438</v>
      </c>
      <c r="BS864">
        <v>81.18109130859375</v>
      </c>
      <c r="BT864">
        <v>80.619209289550781</v>
      </c>
      <c r="BU864">
        <v>80.369209289550781</v>
      </c>
      <c r="BV864">
        <v>80.31646728515625</v>
      </c>
      <c r="BW864">
        <v>81.158226013183594</v>
      </c>
      <c r="BX864">
        <v>77.908233642578125</v>
      </c>
      <c r="BY864">
        <v>74.605491638183594</v>
      </c>
      <c r="BZ864">
        <v>71.947257995605469</v>
      </c>
      <c r="CA864">
        <v>71.149085998535156</v>
      </c>
      <c r="CB864">
        <v>70.087196350097656</v>
      </c>
      <c r="CC864">
        <v>3.0237951278686523</v>
      </c>
      <c r="CD864">
        <v>2.4251019954681396</v>
      </c>
      <c r="CE864">
        <v>2.0369331836700439</v>
      </c>
      <c r="CF864">
        <v>2.65804123878479</v>
      </c>
      <c r="CG864">
        <v>3.251633882522583</v>
      </c>
      <c r="CH864">
        <v>3.9813494682312012</v>
      </c>
      <c r="CI864">
        <v>3.531583309173584</v>
      </c>
      <c r="CJ864">
        <v>3.4915430545806885</v>
      </c>
      <c r="CK864">
        <v>1.9385334253311157</v>
      </c>
      <c r="CL864">
        <v>3.5786430835723877</v>
      </c>
      <c r="CM864">
        <v>3.3897290229797363</v>
      </c>
      <c r="CN864">
        <v>3.2984087467193604</v>
      </c>
      <c r="CO864">
        <v>3.0223970413208008</v>
      </c>
      <c r="CP864">
        <v>2.8688662052154541</v>
      </c>
      <c r="CQ864">
        <v>3.0406484603881836</v>
      </c>
      <c r="CR864">
        <v>4.0183868408203125</v>
      </c>
      <c r="CS864">
        <v>3.2490739822387695</v>
      </c>
      <c r="CT864">
        <v>3.3103930950164795</v>
      </c>
      <c r="CU864">
        <v>3.8065617084503174</v>
      </c>
      <c r="CV864">
        <v>4.281252384185791</v>
      </c>
      <c r="CW864">
        <v>4.5928559303283691</v>
      </c>
      <c r="CX864">
        <v>4.7905488014221191</v>
      </c>
      <c r="CY864">
        <v>4.2724623680114746</v>
      </c>
      <c r="CZ864">
        <v>3.7274136543273926</v>
      </c>
    </row>
    <row r="865" spans="1:104" x14ac:dyDescent="0.25">
      <c r="A865" t="s">
        <v>974</v>
      </c>
      <c r="B865" t="s">
        <v>25</v>
      </c>
      <c r="C865" t="s">
        <v>26</v>
      </c>
      <c r="D865" t="s">
        <v>187</v>
      </c>
      <c r="E865" t="s">
        <v>183</v>
      </c>
      <c r="F865">
        <v>2016</v>
      </c>
      <c r="G865" t="s">
        <v>175</v>
      </c>
      <c r="H865">
        <v>6</v>
      </c>
      <c r="I865">
        <v>148.83685302734375</v>
      </c>
      <c r="J865">
        <v>144.87138366699219</v>
      </c>
      <c r="K865">
        <v>142.09255981445312</v>
      </c>
      <c r="L865">
        <v>141.11016845703125</v>
      </c>
      <c r="M865">
        <v>146.97998046875</v>
      </c>
      <c r="N865">
        <v>160.16316223144531</v>
      </c>
      <c r="O865">
        <v>174.68345642089844</v>
      </c>
      <c r="P865">
        <v>192.94924926757812</v>
      </c>
      <c r="Q865">
        <v>205.98812866210937</v>
      </c>
      <c r="R865">
        <v>216.87298583984375</v>
      </c>
      <c r="S865">
        <v>227.11361694335937</v>
      </c>
      <c r="T865">
        <v>230.4923095703125</v>
      </c>
      <c r="U865">
        <v>231.40652465820312</v>
      </c>
      <c r="V865">
        <v>231.17039489746094</v>
      </c>
      <c r="W865">
        <v>228.06475830078125</v>
      </c>
      <c r="X865">
        <v>221.30714416503906</v>
      </c>
      <c r="Y865">
        <v>213.6607666015625</v>
      </c>
      <c r="Z865">
        <v>203.38485717773437</v>
      </c>
      <c r="AA865">
        <v>192.42698669433594</v>
      </c>
      <c r="AB865">
        <v>185.67431640625</v>
      </c>
      <c r="AC865">
        <v>182.734375</v>
      </c>
      <c r="AD865">
        <v>173.17524719238281</v>
      </c>
      <c r="AE865">
        <v>165.62887573242187</v>
      </c>
      <c r="AF865">
        <v>158.35096740722656</v>
      </c>
      <c r="AG865">
        <v>-5.4682724177837372E-2</v>
      </c>
      <c r="AH865">
        <v>0.65333038568496704</v>
      </c>
      <c r="AI865">
        <v>0.3034614622592926</v>
      </c>
      <c r="AJ865">
        <v>0.61317324638366699</v>
      </c>
      <c r="AK865">
        <v>-0.10399293154478073</v>
      </c>
      <c r="AL865">
        <v>-0.15000008046627045</v>
      </c>
      <c r="AM865">
        <v>-1.9535861015319824</v>
      </c>
      <c r="AN865">
        <v>-0.64012593030929565</v>
      </c>
      <c r="AO865">
        <v>0.70676952600479126</v>
      </c>
      <c r="AP865">
        <v>1.6339098215103149</v>
      </c>
      <c r="AQ865">
        <v>5.4531645774841309</v>
      </c>
      <c r="AR865">
        <v>18.994415283203125</v>
      </c>
      <c r="AS865">
        <v>18.956140518188477</v>
      </c>
      <c r="AT865">
        <v>17.519502639770508</v>
      </c>
      <c r="AU865">
        <v>16.576894760131836</v>
      </c>
      <c r="AV865">
        <v>16.528417587280273</v>
      </c>
      <c r="AW865">
        <v>16.516635894775391</v>
      </c>
      <c r="AX865">
        <v>14.069375991821289</v>
      </c>
      <c r="AY865">
        <v>5.3977842330932617</v>
      </c>
      <c r="AZ865">
        <v>3.3121647834777832</v>
      </c>
      <c r="BA865">
        <v>2.4440934658050537</v>
      </c>
      <c r="BB865">
        <v>1.5590541362762451</v>
      </c>
      <c r="BC865">
        <v>1.6230227947235107</v>
      </c>
      <c r="BD865">
        <v>1.7960679531097412</v>
      </c>
      <c r="BE865">
        <v>66.954612731933594</v>
      </c>
      <c r="BF865">
        <v>65.591766357421875</v>
      </c>
      <c r="BG865">
        <v>65.389938354492187</v>
      </c>
      <c r="BH865">
        <v>65.039024353027344</v>
      </c>
      <c r="BI865">
        <v>65.378013610839844</v>
      </c>
      <c r="BJ865">
        <v>64.974349975585937</v>
      </c>
      <c r="BK865">
        <v>64.974349975585937</v>
      </c>
      <c r="BL865">
        <v>68.25</v>
      </c>
      <c r="BM865">
        <v>71.376556396484375</v>
      </c>
      <c r="BN865">
        <v>74.623573303222656</v>
      </c>
      <c r="BO865">
        <v>78.32421875</v>
      </c>
      <c r="BP865">
        <v>80.784996032714844</v>
      </c>
      <c r="BQ865">
        <v>81.482246398925781</v>
      </c>
      <c r="BR865">
        <v>82.366416931152344</v>
      </c>
      <c r="BS865">
        <v>81.260932922363281</v>
      </c>
      <c r="BT865">
        <v>81.712760925292969</v>
      </c>
      <c r="BU865">
        <v>82.522865295410156</v>
      </c>
      <c r="BV865">
        <v>80.921951293945313</v>
      </c>
      <c r="BW865">
        <v>79.352706909179688</v>
      </c>
      <c r="BX865">
        <v>77.2020263671875</v>
      </c>
      <c r="BY865">
        <v>74.460777282714844</v>
      </c>
      <c r="BZ865">
        <v>72.093360900878906</v>
      </c>
      <c r="CA865">
        <v>70.992446899414063</v>
      </c>
      <c r="CB865">
        <v>69.935134887695312</v>
      </c>
      <c r="CC865">
        <v>3.1574969291687012</v>
      </c>
      <c r="CD865">
        <v>2.5257139205932617</v>
      </c>
      <c r="CE865">
        <v>2.1234850883483887</v>
      </c>
      <c r="CF865">
        <v>2.7600362300872803</v>
      </c>
      <c r="CG865">
        <v>3.3712623119354248</v>
      </c>
      <c r="CH865">
        <v>4.111823558807373</v>
      </c>
      <c r="CI865">
        <v>3.6270689964294434</v>
      </c>
      <c r="CJ865">
        <v>3.5839817523956299</v>
      </c>
      <c r="CK865">
        <v>1.9684832096099854</v>
      </c>
      <c r="CL865">
        <v>3.6359212398529053</v>
      </c>
      <c r="CM865">
        <v>3.464592456817627</v>
      </c>
      <c r="CN865">
        <v>3.3711464405059814</v>
      </c>
      <c r="CO865">
        <v>3.0825579166412354</v>
      </c>
      <c r="CP865">
        <v>2.9197101593017578</v>
      </c>
      <c r="CQ865">
        <v>3.099132776260376</v>
      </c>
      <c r="CR865">
        <v>4.1191878318786621</v>
      </c>
      <c r="CS865">
        <v>3.3684797286987305</v>
      </c>
      <c r="CT865">
        <v>3.4378187656402588</v>
      </c>
      <c r="CU865">
        <v>3.965402364730835</v>
      </c>
      <c r="CV865">
        <v>4.3852715492248535</v>
      </c>
      <c r="CW865">
        <v>4.7060632705688477</v>
      </c>
      <c r="CX865">
        <v>4.9334378242492676</v>
      </c>
      <c r="CY865">
        <v>4.4134864807128906</v>
      </c>
      <c r="CZ865">
        <v>3.8565866947174072</v>
      </c>
    </row>
    <row r="866" spans="1:104" x14ac:dyDescent="0.25">
      <c r="A866" t="s">
        <v>975</v>
      </c>
      <c r="B866" t="s">
        <v>25</v>
      </c>
      <c r="C866" t="s">
        <v>26</v>
      </c>
      <c r="D866" t="s">
        <v>187</v>
      </c>
      <c r="E866" t="s">
        <v>183</v>
      </c>
      <c r="F866">
        <v>2016</v>
      </c>
      <c r="G866" t="s">
        <v>176</v>
      </c>
      <c r="H866">
        <v>7</v>
      </c>
      <c r="I866">
        <v>150.4337158203125</v>
      </c>
      <c r="J866">
        <v>147.12176513671875</v>
      </c>
      <c r="K866">
        <v>144.0889892578125</v>
      </c>
      <c r="L866">
        <v>143.77793884277344</v>
      </c>
      <c r="M866">
        <v>150.21371459960937</v>
      </c>
      <c r="N866">
        <v>164.8448486328125</v>
      </c>
      <c r="O866">
        <v>179.42593383789062</v>
      </c>
      <c r="P866">
        <v>195.39981079101562</v>
      </c>
      <c r="Q866">
        <v>205.08833312988281</v>
      </c>
      <c r="R866">
        <v>213.18817138671875</v>
      </c>
      <c r="S866">
        <v>220.47969055175781</v>
      </c>
      <c r="T866">
        <v>221.82183837890625</v>
      </c>
      <c r="U866">
        <v>223.22126770019531</v>
      </c>
      <c r="V866">
        <v>223.54496765136719</v>
      </c>
      <c r="W866">
        <v>221.55232238769531</v>
      </c>
      <c r="X866">
        <v>217.79557800292969</v>
      </c>
      <c r="Y866">
        <v>212.30838012695312</v>
      </c>
      <c r="Z866">
        <v>202.23680114746094</v>
      </c>
      <c r="AA866">
        <v>191.62026977539062</v>
      </c>
      <c r="AB866">
        <v>184.88973999023437</v>
      </c>
      <c r="AC866">
        <v>182.32533264160156</v>
      </c>
      <c r="AD866">
        <v>173.49433898925781</v>
      </c>
      <c r="AE866">
        <v>165.90963745117187</v>
      </c>
      <c r="AF866">
        <v>158.92176818847656</v>
      </c>
      <c r="AG866">
        <v>-3.815729171037674E-2</v>
      </c>
      <c r="AH866">
        <v>0.65691888332366943</v>
      </c>
      <c r="AI866">
        <v>0.32283088564872742</v>
      </c>
      <c r="AJ866">
        <v>0.64857548475265503</v>
      </c>
      <c r="AK866">
        <v>-5.3272176533937454E-2</v>
      </c>
      <c r="AL866">
        <v>-3.2544683665037155E-2</v>
      </c>
      <c r="AM866">
        <v>-1.9064801931381226</v>
      </c>
      <c r="AN866">
        <v>-0.45949468016624451</v>
      </c>
      <c r="AO866">
        <v>0.86539733409881592</v>
      </c>
      <c r="AP866">
        <v>1.6771069765090942</v>
      </c>
      <c r="AQ866">
        <v>5.3585987091064453</v>
      </c>
      <c r="AR866">
        <v>18.415121078491211</v>
      </c>
      <c r="AS866">
        <v>18.450111389160156</v>
      </c>
      <c r="AT866">
        <v>17.103317260742187</v>
      </c>
      <c r="AU866">
        <v>16.269502639770508</v>
      </c>
      <c r="AV866">
        <v>16.532331466674805</v>
      </c>
      <c r="AW866">
        <v>16.675271987915039</v>
      </c>
      <c r="AX866">
        <v>14.29015064239502</v>
      </c>
      <c r="AY866">
        <v>5.6521563529968262</v>
      </c>
      <c r="AZ866">
        <v>3.4525952339172363</v>
      </c>
      <c r="BA866">
        <v>2.5239121913909912</v>
      </c>
      <c r="BB866">
        <v>1.6461753845214844</v>
      </c>
      <c r="BC866">
        <v>1.7192447185516357</v>
      </c>
      <c r="BD866">
        <v>1.8761112689971924</v>
      </c>
      <c r="BE866">
        <v>70.308036804199219</v>
      </c>
      <c r="BF866">
        <v>69.500923156738281</v>
      </c>
      <c r="BG866">
        <v>69.5286865234375</v>
      </c>
      <c r="BH866">
        <v>69.246353149414063</v>
      </c>
      <c r="BI866">
        <v>68.903923034667969</v>
      </c>
      <c r="BJ866">
        <v>68.727996826171875</v>
      </c>
      <c r="BK866">
        <v>69.205741882324219</v>
      </c>
      <c r="BL866">
        <v>70.672012329101563</v>
      </c>
      <c r="BM866">
        <v>72.604293823242187</v>
      </c>
      <c r="BN866">
        <v>74.461639404296875</v>
      </c>
      <c r="BO866">
        <v>76.202690124511719</v>
      </c>
      <c r="BP866">
        <v>75.908432006835938</v>
      </c>
      <c r="BQ866">
        <v>77.173995971679688</v>
      </c>
      <c r="BR866">
        <v>79.834548950195313</v>
      </c>
      <c r="BS866">
        <v>80.936859130859375</v>
      </c>
      <c r="BT866">
        <v>80.097404479980469</v>
      </c>
      <c r="BU866">
        <v>78.829978942871094</v>
      </c>
      <c r="BV866">
        <v>78.412338256835938</v>
      </c>
      <c r="BW866">
        <v>78.429306030273438</v>
      </c>
      <c r="BX866">
        <v>76.207328796386719</v>
      </c>
      <c r="BY866">
        <v>74.041282653808594</v>
      </c>
      <c r="BZ866">
        <v>72.862846374511719</v>
      </c>
      <c r="CA866">
        <v>72.558036804199219</v>
      </c>
      <c r="CB866">
        <v>72.128677368164063</v>
      </c>
      <c r="CC866">
        <v>3.1712720394134521</v>
      </c>
      <c r="CD866">
        <v>2.5482110977172852</v>
      </c>
      <c r="CE866">
        <v>2.1388461589813232</v>
      </c>
      <c r="CF866">
        <v>2.7940924167633057</v>
      </c>
      <c r="CG866">
        <v>3.424232006072998</v>
      </c>
      <c r="CH866">
        <v>4.2064862251281738</v>
      </c>
      <c r="CI866">
        <v>3.7021493911743164</v>
      </c>
      <c r="CJ866">
        <v>3.6064033508300781</v>
      </c>
      <c r="CK866">
        <v>1.9474152326583862</v>
      </c>
      <c r="CL866">
        <v>3.5515403747558594</v>
      </c>
      <c r="CM866">
        <v>3.3416879177093506</v>
      </c>
      <c r="CN866">
        <v>3.2236089706420898</v>
      </c>
      <c r="CO866">
        <v>2.9545927047729492</v>
      </c>
      <c r="CP866">
        <v>2.8053953647613525</v>
      </c>
      <c r="CQ866">
        <v>2.991729736328125</v>
      </c>
      <c r="CR866">
        <v>4.028019905090332</v>
      </c>
      <c r="CS866">
        <v>3.3259203433990479</v>
      </c>
      <c r="CT866">
        <v>3.3964359760284424</v>
      </c>
      <c r="CU866">
        <v>3.9235756397247314</v>
      </c>
      <c r="CV866">
        <v>4.3388586044311523</v>
      </c>
      <c r="CW866">
        <v>4.6652874946594238</v>
      </c>
      <c r="CX866">
        <v>4.9115495681762695</v>
      </c>
      <c r="CY866">
        <v>4.3930845260620117</v>
      </c>
      <c r="CZ866">
        <v>3.845820426940918</v>
      </c>
    </row>
    <row r="867" spans="1:104" x14ac:dyDescent="0.25">
      <c r="A867" t="s">
        <v>976</v>
      </c>
      <c r="B867" t="s">
        <v>25</v>
      </c>
      <c r="C867" t="s">
        <v>26</v>
      </c>
      <c r="D867" t="s">
        <v>187</v>
      </c>
      <c r="E867" t="s">
        <v>183</v>
      </c>
      <c r="F867">
        <v>2016</v>
      </c>
      <c r="G867" t="s">
        <v>177</v>
      </c>
      <c r="H867">
        <v>8</v>
      </c>
      <c r="I867">
        <v>156.92323303222656</v>
      </c>
      <c r="J867">
        <v>153.04185485839844</v>
      </c>
      <c r="K867">
        <v>149.99790954589844</v>
      </c>
      <c r="L867">
        <v>149.5614013671875</v>
      </c>
      <c r="M867">
        <v>156.31971740722656</v>
      </c>
      <c r="N867">
        <v>172.70880126953125</v>
      </c>
      <c r="O867">
        <v>188.48228454589844</v>
      </c>
      <c r="P867">
        <v>204.19833374023437</v>
      </c>
      <c r="Q867">
        <v>216.59275817871094</v>
      </c>
      <c r="R867">
        <v>226.65617370605469</v>
      </c>
      <c r="S867">
        <v>236.20204162597656</v>
      </c>
      <c r="T867">
        <v>238.74626159667969</v>
      </c>
      <c r="U867">
        <v>240.65071105957031</v>
      </c>
      <c r="V867">
        <v>240.86981201171875</v>
      </c>
      <c r="W867">
        <v>238.8408203125</v>
      </c>
      <c r="X867">
        <v>233.00190734863281</v>
      </c>
      <c r="Y867">
        <v>225.56413269042969</v>
      </c>
      <c r="Z867">
        <v>216.00155639648437</v>
      </c>
      <c r="AA867">
        <v>204.86895751953125</v>
      </c>
      <c r="AB867">
        <v>198.52162170410156</v>
      </c>
      <c r="AC867">
        <v>193.28683471679687</v>
      </c>
      <c r="AD867">
        <v>182.94332885742187</v>
      </c>
      <c r="AE867">
        <v>174.42884826660156</v>
      </c>
      <c r="AF867">
        <v>166.75575256347656</v>
      </c>
      <c r="AG867">
        <v>5.308976024389267E-2</v>
      </c>
      <c r="AH867">
        <v>0.67121583223342896</v>
      </c>
      <c r="AI867">
        <v>0.42575457692146301</v>
      </c>
      <c r="AJ867">
        <v>0.81331390142440796</v>
      </c>
      <c r="AK867">
        <v>0.21576587855815887</v>
      </c>
      <c r="AL867">
        <v>0.5457531213760376</v>
      </c>
      <c r="AM867">
        <v>-1.5255095958709717</v>
      </c>
      <c r="AN867">
        <v>0.40114030241966248</v>
      </c>
      <c r="AO867">
        <v>1.6741594076156616</v>
      </c>
      <c r="AP867">
        <v>2.1200788021087646</v>
      </c>
      <c r="AQ867">
        <v>6.0340423583984375</v>
      </c>
      <c r="AR867">
        <v>20.412729263305664</v>
      </c>
      <c r="AS867">
        <v>20.63177490234375</v>
      </c>
      <c r="AT867">
        <v>19.143056869506836</v>
      </c>
      <c r="AU867">
        <v>18.289548873901367</v>
      </c>
      <c r="AV867">
        <v>18.92860221862793</v>
      </c>
      <c r="AW867">
        <v>18.951608657836914</v>
      </c>
      <c r="AX867">
        <v>16.691616058349609</v>
      </c>
      <c r="AY867">
        <v>7.3546557426452637</v>
      </c>
      <c r="AZ867">
        <v>4.4476361274719238</v>
      </c>
      <c r="BA867">
        <v>3.085820198059082</v>
      </c>
      <c r="BB867">
        <v>2.1319279670715332</v>
      </c>
      <c r="BC867">
        <v>2.2242476940155029</v>
      </c>
      <c r="BD867">
        <v>2.2872035503387451</v>
      </c>
      <c r="BE867">
        <v>71.6385498046875</v>
      </c>
      <c r="BF867">
        <v>71.653457641601563</v>
      </c>
      <c r="BG867">
        <v>71.052543640136719</v>
      </c>
      <c r="BH867">
        <v>70.802543640136719</v>
      </c>
      <c r="BI867">
        <v>70.141532897949219</v>
      </c>
      <c r="BJ867">
        <v>70.040618896484375</v>
      </c>
      <c r="BK867">
        <v>70.189704895019531</v>
      </c>
      <c r="BL867">
        <v>70.922012329101563</v>
      </c>
      <c r="BM867">
        <v>74.156837463378906</v>
      </c>
      <c r="BN867">
        <v>77.756362915039063</v>
      </c>
      <c r="BO867">
        <v>81.423538208007813</v>
      </c>
      <c r="BP867">
        <v>82.589118957519531</v>
      </c>
      <c r="BQ867">
        <v>83.888885498046875</v>
      </c>
      <c r="BR867">
        <v>83.2352294921875</v>
      </c>
      <c r="BS867">
        <v>84.068252563476563</v>
      </c>
      <c r="BT867">
        <v>84.527435302734375</v>
      </c>
      <c r="BU867">
        <v>83.765510559082031</v>
      </c>
      <c r="BV867">
        <v>83.616416931152344</v>
      </c>
      <c r="BW867">
        <v>80.804534912109375</v>
      </c>
      <c r="BX867">
        <v>78.406837463378906</v>
      </c>
      <c r="BY867">
        <v>75.763519287109375</v>
      </c>
      <c r="BZ867">
        <v>74.189895629882813</v>
      </c>
      <c r="CA867">
        <v>73.5889892578125</v>
      </c>
      <c r="CB867">
        <v>73.010536193847656</v>
      </c>
      <c r="CC867">
        <v>3.2384805679321289</v>
      </c>
      <c r="CD867">
        <v>2.594581127166748</v>
      </c>
      <c r="CE867">
        <v>2.1790039539337158</v>
      </c>
      <c r="CF867">
        <v>2.8450558185577393</v>
      </c>
      <c r="CG867">
        <v>3.4885694980621338</v>
      </c>
      <c r="CH867">
        <v>4.3146796226501465</v>
      </c>
      <c r="CI867">
        <v>3.8072094917297363</v>
      </c>
      <c r="CJ867">
        <v>3.6894423961639404</v>
      </c>
      <c r="CK867">
        <v>2.0131540298461914</v>
      </c>
      <c r="CL867">
        <v>3.6964266300201416</v>
      </c>
      <c r="CM867">
        <v>3.505479097366333</v>
      </c>
      <c r="CN867">
        <v>3.3963754177093506</v>
      </c>
      <c r="CO867">
        <v>3.1179177761077881</v>
      </c>
      <c r="CP867">
        <v>2.9589776992797852</v>
      </c>
      <c r="CQ867">
        <v>3.1564557552337646</v>
      </c>
      <c r="CR867">
        <v>4.2180905342102051</v>
      </c>
      <c r="CS867">
        <v>3.4581902027130127</v>
      </c>
      <c r="CT867">
        <v>3.5501914024353027</v>
      </c>
      <c r="CU867">
        <v>4.1066040992736816</v>
      </c>
      <c r="CV867">
        <v>4.5632586479187012</v>
      </c>
      <c r="CW867">
        <v>4.843350887298584</v>
      </c>
      <c r="CX867">
        <v>5.0712032318115234</v>
      </c>
      <c r="CY867">
        <v>4.5213937759399414</v>
      </c>
      <c r="CZ867">
        <v>3.9502301216125488</v>
      </c>
    </row>
    <row r="868" spans="1:104" x14ac:dyDescent="0.25">
      <c r="A868" t="s">
        <v>977</v>
      </c>
      <c r="B868" t="s">
        <v>25</v>
      </c>
      <c r="C868" t="s">
        <v>26</v>
      </c>
      <c r="D868" t="s">
        <v>187</v>
      </c>
      <c r="E868" t="s">
        <v>183</v>
      </c>
      <c r="F868">
        <v>2016</v>
      </c>
      <c r="G868" t="s">
        <v>178</v>
      </c>
      <c r="H868">
        <v>9</v>
      </c>
      <c r="I868">
        <v>157.61935424804687</v>
      </c>
      <c r="J868">
        <v>153.72091674804687</v>
      </c>
      <c r="K868">
        <v>150.86480712890625</v>
      </c>
      <c r="L868">
        <v>150.76443481445312</v>
      </c>
      <c r="M868">
        <v>159.17161560058594</v>
      </c>
      <c r="N868">
        <v>176.45333862304687</v>
      </c>
      <c r="O868">
        <v>196.10517883300781</v>
      </c>
      <c r="P868">
        <v>212.83660888671875</v>
      </c>
      <c r="Q868">
        <v>230.64543151855469</v>
      </c>
      <c r="R868">
        <v>246.21974182128906</v>
      </c>
      <c r="S868">
        <v>258.20492553710937</v>
      </c>
      <c r="T868">
        <v>261.8834228515625</v>
      </c>
      <c r="U868">
        <v>263.75375366210937</v>
      </c>
      <c r="V868">
        <v>262.60922241210937</v>
      </c>
      <c r="W868">
        <v>258.9583740234375</v>
      </c>
      <c r="X868">
        <v>250.14250183105469</v>
      </c>
      <c r="Y868">
        <v>238.50633239746094</v>
      </c>
      <c r="Z868">
        <v>227.43074035644531</v>
      </c>
      <c r="AA868">
        <v>215.83308410644531</v>
      </c>
      <c r="AB868">
        <v>210.50286865234375</v>
      </c>
      <c r="AC868">
        <v>200.87335205078125</v>
      </c>
      <c r="AD868">
        <v>188.03411865234375</v>
      </c>
      <c r="AE868">
        <v>177.760986328125</v>
      </c>
      <c r="AF868">
        <v>169.63665771484375</v>
      </c>
      <c r="AG868">
        <v>0.19008570909500122</v>
      </c>
      <c r="AH868">
        <v>0.6626441478729248</v>
      </c>
      <c r="AI868">
        <v>0.56218105554580688</v>
      </c>
      <c r="AJ868">
        <v>1.0247849225997925</v>
      </c>
      <c r="AK868">
        <v>0.61434048414230347</v>
      </c>
      <c r="AL868">
        <v>1.3979573249816895</v>
      </c>
      <c r="AM868">
        <v>-0.88199478387832642</v>
      </c>
      <c r="AN868">
        <v>1.7212405204772949</v>
      </c>
      <c r="AO868">
        <v>2.9300334453582764</v>
      </c>
      <c r="AP868">
        <v>2.8226642608642578</v>
      </c>
      <c r="AQ868">
        <v>7.0556974411010742</v>
      </c>
      <c r="AR868">
        <v>23.32588005065918</v>
      </c>
      <c r="AS868">
        <v>23.780662536621094</v>
      </c>
      <c r="AT868">
        <v>21.988611221313477</v>
      </c>
      <c r="AU868">
        <v>20.987068176269531</v>
      </c>
      <c r="AV868">
        <v>22.203914642333984</v>
      </c>
      <c r="AW868">
        <v>21.880165100097656</v>
      </c>
      <c r="AX868">
        <v>19.697158813476563</v>
      </c>
      <c r="AY868">
        <v>9.6984109878540039</v>
      </c>
      <c r="AZ868">
        <v>5.8278093338012695</v>
      </c>
      <c r="BA868">
        <v>3.8114132881164551</v>
      </c>
      <c r="BB868">
        <v>2.7711546421051025</v>
      </c>
      <c r="BC868">
        <v>2.8666632175445557</v>
      </c>
      <c r="BD868">
        <v>2.7839617729187012</v>
      </c>
      <c r="BE868">
        <v>74.44268798828125</v>
      </c>
      <c r="BF868">
        <v>73.697250366210938</v>
      </c>
      <c r="BG868">
        <v>72.596336364746094</v>
      </c>
      <c r="BH868">
        <v>72.447257995605469</v>
      </c>
      <c r="BI868">
        <v>72.600914001464844</v>
      </c>
      <c r="BJ868">
        <v>71.692680358886719</v>
      </c>
      <c r="BK868">
        <v>72.798171997070312</v>
      </c>
      <c r="BL868">
        <v>73.355491638183594</v>
      </c>
      <c r="BM868">
        <v>78.777435302734375</v>
      </c>
      <c r="BN868">
        <v>83.979263305664063</v>
      </c>
      <c r="BO868">
        <v>88.589317321777344</v>
      </c>
      <c r="BP868">
        <v>91.694808959960938</v>
      </c>
      <c r="BQ868">
        <v>90.208526611328125</v>
      </c>
      <c r="BR868">
        <v>88.901214599609375</v>
      </c>
      <c r="BS868">
        <v>89.142066955566406</v>
      </c>
      <c r="BT868">
        <v>88.132919311523438</v>
      </c>
      <c r="BU868">
        <v>89.229263305664063</v>
      </c>
      <c r="BV868">
        <v>89.277435302734375</v>
      </c>
      <c r="BW868">
        <v>86.61920166015625</v>
      </c>
      <c r="BX868">
        <v>83.210975646972656</v>
      </c>
      <c r="BY868">
        <v>80.302742004394531</v>
      </c>
      <c r="BZ868">
        <v>79.451828002929688</v>
      </c>
      <c r="CA868">
        <v>78.153656005859375</v>
      </c>
      <c r="CB868">
        <v>75.298171997070313</v>
      </c>
      <c r="CC868">
        <v>3.2268097400665283</v>
      </c>
      <c r="CD868">
        <v>2.5854105949401855</v>
      </c>
      <c r="CE868">
        <v>2.1743021011352539</v>
      </c>
      <c r="CF868">
        <v>2.845081090927124</v>
      </c>
      <c r="CG868">
        <v>3.5238182544708252</v>
      </c>
      <c r="CH868">
        <v>4.3731732368469238</v>
      </c>
      <c r="CI868">
        <v>3.9298205375671387</v>
      </c>
      <c r="CJ868">
        <v>3.8150525093078613</v>
      </c>
      <c r="CK868">
        <v>2.1265513896942139</v>
      </c>
      <c r="CL868">
        <v>3.9853658676147461</v>
      </c>
      <c r="CM868">
        <v>3.8032832145690918</v>
      </c>
      <c r="CN868">
        <v>3.6960134506225586</v>
      </c>
      <c r="CO868">
        <v>3.3899617195129395</v>
      </c>
      <c r="CP868">
        <v>3.2003951072692871</v>
      </c>
      <c r="CQ868">
        <v>3.3943953514099121</v>
      </c>
      <c r="CR868">
        <v>4.4921560287475586</v>
      </c>
      <c r="CS868">
        <v>3.6260688304901123</v>
      </c>
      <c r="CT868">
        <v>3.7067689895629883</v>
      </c>
      <c r="CU868">
        <v>4.2925257682800293</v>
      </c>
      <c r="CV868">
        <v>4.8024806976318359</v>
      </c>
      <c r="CW868">
        <v>4.9959020614624023</v>
      </c>
      <c r="CX868">
        <v>5.1729402542114258</v>
      </c>
      <c r="CY868">
        <v>4.5712742805480957</v>
      </c>
      <c r="CZ868">
        <v>3.9864647388458252</v>
      </c>
    </row>
    <row r="869" spans="1:104" x14ac:dyDescent="0.25">
      <c r="A869" t="s">
        <v>978</v>
      </c>
      <c r="B869" t="s">
        <v>25</v>
      </c>
      <c r="C869" t="s">
        <v>26</v>
      </c>
      <c r="D869" t="s">
        <v>187</v>
      </c>
      <c r="E869" t="s">
        <v>183</v>
      </c>
      <c r="F869">
        <v>2016</v>
      </c>
      <c r="G869" t="s">
        <v>179</v>
      </c>
      <c r="H869">
        <v>10</v>
      </c>
      <c r="I869">
        <v>153.75091552734375</v>
      </c>
      <c r="J869">
        <v>149.84939575195312</v>
      </c>
      <c r="K869">
        <v>146.69508361816406</v>
      </c>
      <c r="L869">
        <v>145.83639526367188</v>
      </c>
      <c r="M869">
        <v>152.42164611816406</v>
      </c>
      <c r="N869">
        <v>165.93922424316406</v>
      </c>
      <c r="O869">
        <v>183.80799865722656</v>
      </c>
      <c r="P869">
        <v>199.40060424804687</v>
      </c>
      <c r="Q869">
        <v>213.3524169921875</v>
      </c>
      <c r="R869">
        <v>225.21084594726562</v>
      </c>
      <c r="S869">
        <v>236.72868347167969</v>
      </c>
      <c r="T869">
        <v>241.46818542480469</v>
      </c>
      <c r="U869">
        <v>243.84295654296875</v>
      </c>
      <c r="V869">
        <v>245.9481201171875</v>
      </c>
      <c r="W869">
        <v>243.45249938964844</v>
      </c>
      <c r="X869">
        <v>235.54940795898437</v>
      </c>
      <c r="Y869">
        <v>225.27775573730469</v>
      </c>
      <c r="Z869">
        <v>214.15606689453125</v>
      </c>
      <c r="AA869">
        <v>205.10240173339844</v>
      </c>
      <c r="AB869">
        <v>197.48808288574219</v>
      </c>
      <c r="AC869">
        <v>189.04588317871094</v>
      </c>
      <c r="AD869">
        <v>177.18673706054687</v>
      </c>
      <c r="AE869">
        <v>169.25474548339844</v>
      </c>
      <c r="AF869">
        <v>162.6434326171875</v>
      </c>
      <c r="AG869">
        <v>-5.2437526173889637E-3</v>
      </c>
      <c r="AH869">
        <v>0.66355359554290771</v>
      </c>
      <c r="AI869">
        <v>0.36144715547561646</v>
      </c>
      <c r="AJ869">
        <v>0.70958930253982544</v>
      </c>
      <c r="AK869">
        <v>4.8031207174062729E-2</v>
      </c>
      <c r="AL869">
        <v>0.18163435161113739</v>
      </c>
      <c r="AM869">
        <v>-1.7754936218261719</v>
      </c>
      <c r="AN869">
        <v>-0.14133557677268982</v>
      </c>
      <c r="AO869">
        <v>1.1852328777313232</v>
      </c>
      <c r="AP869">
        <v>1.9000595808029175</v>
      </c>
      <c r="AQ869">
        <v>5.8469634056091309</v>
      </c>
      <c r="AR869">
        <v>20.241653442382813</v>
      </c>
      <c r="AS869">
        <v>20.416744232177734</v>
      </c>
      <c r="AT869">
        <v>19.073162078857422</v>
      </c>
      <c r="AU869">
        <v>18.156135559082031</v>
      </c>
      <c r="AV869">
        <v>18.350297927856445</v>
      </c>
      <c r="AW869">
        <v>18.160770416259766</v>
      </c>
      <c r="AX869">
        <v>15.671778678894043</v>
      </c>
      <c r="AY869">
        <v>6.550541877746582</v>
      </c>
      <c r="AZ869">
        <v>3.9707856178283691</v>
      </c>
      <c r="BA869">
        <v>2.7664427757263184</v>
      </c>
      <c r="BB869">
        <v>1.831878662109375</v>
      </c>
      <c r="BC869">
        <v>1.9125963449478149</v>
      </c>
      <c r="BD869">
        <v>2.0416474342346191</v>
      </c>
      <c r="BE869">
        <v>71.499801635742188</v>
      </c>
      <c r="BF869">
        <v>70.197052001953125</v>
      </c>
      <c r="BG869">
        <v>69.891532897949219</v>
      </c>
      <c r="BH869">
        <v>69.555526733398438</v>
      </c>
      <c r="BI869">
        <v>68.401870727539063</v>
      </c>
      <c r="BJ869">
        <v>68.151870727539062</v>
      </c>
      <c r="BK869">
        <v>68.245429992675781</v>
      </c>
      <c r="BL869">
        <v>68.555526733398438</v>
      </c>
      <c r="BM869">
        <v>71.414398193359375</v>
      </c>
      <c r="BN869">
        <v>75.562080383300781</v>
      </c>
      <c r="BO869">
        <v>79.385704040527344</v>
      </c>
      <c r="BP869">
        <v>81.20660400390625</v>
      </c>
      <c r="BQ869">
        <v>81.575408935546875</v>
      </c>
      <c r="BR869">
        <v>82.429298400878906</v>
      </c>
      <c r="BS869">
        <v>81.720115661621094</v>
      </c>
      <c r="BT869">
        <v>81.727668762207031</v>
      </c>
      <c r="BU869">
        <v>81.732040405273438</v>
      </c>
      <c r="BV869">
        <v>79.549964904785156</v>
      </c>
      <c r="BW869">
        <v>76.700439453125</v>
      </c>
      <c r="BX869">
        <v>74.641532897949219</v>
      </c>
      <c r="BY869">
        <v>73.454620361328125</v>
      </c>
      <c r="BZ869">
        <v>71.998214721679688</v>
      </c>
      <c r="CA869">
        <v>71.04638671875</v>
      </c>
      <c r="CB869">
        <v>70.397293090820312</v>
      </c>
      <c r="CC869">
        <v>3.2103109359741211</v>
      </c>
      <c r="CD869">
        <v>2.5704071521759033</v>
      </c>
      <c r="CE869">
        <v>2.1562962532043457</v>
      </c>
      <c r="CF869">
        <v>2.8068664073944092</v>
      </c>
      <c r="CG869">
        <v>3.4412577152252197</v>
      </c>
      <c r="CH869">
        <v>4.1934027671813965</v>
      </c>
      <c r="CI869">
        <v>3.7566182613372803</v>
      </c>
      <c r="CJ869">
        <v>3.6457655429840088</v>
      </c>
      <c r="CK869">
        <v>2.0061454772949219</v>
      </c>
      <c r="CL869">
        <v>3.7187490463256836</v>
      </c>
      <c r="CM869">
        <v>3.5567083358764648</v>
      </c>
      <c r="CN869">
        <v>3.4756951332092285</v>
      </c>
      <c r="CO869">
        <v>3.196425199508667</v>
      </c>
      <c r="CP869">
        <v>3.056950569152832</v>
      </c>
      <c r="CQ869">
        <v>3.2550337314605713</v>
      </c>
      <c r="CR869">
        <v>4.3143391609191895</v>
      </c>
      <c r="CS869">
        <v>3.4941554069519043</v>
      </c>
      <c r="CT869">
        <v>3.5612742900848389</v>
      </c>
      <c r="CU869">
        <v>4.1596174240112305</v>
      </c>
      <c r="CV869">
        <v>4.5897736549377441</v>
      </c>
      <c r="CW869">
        <v>4.7891836166381836</v>
      </c>
      <c r="CX869">
        <v>4.9702863693237305</v>
      </c>
      <c r="CY869">
        <v>4.4389581680297852</v>
      </c>
      <c r="CZ869">
        <v>3.8981690406799316</v>
      </c>
    </row>
    <row r="870" spans="1:104" x14ac:dyDescent="0.25">
      <c r="A870" t="s">
        <v>979</v>
      </c>
      <c r="B870" t="s">
        <v>25</v>
      </c>
      <c r="C870" t="s">
        <v>26</v>
      </c>
      <c r="D870" t="s">
        <v>187</v>
      </c>
      <c r="E870" t="s">
        <v>183</v>
      </c>
      <c r="F870">
        <v>2016</v>
      </c>
      <c r="G870" t="s">
        <v>180</v>
      </c>
      <c r="H870">
        <v>11</v>
      </c>
      <c r="I870">
        <v>141.74934387207031</v>
      </c>
      <c r="J870">
        <v>138.34339904785156</v>
      </c>
      <c r="K870">
        <v>135.87049865722656</v>
      </c>
      <c r="L870">
        <v>135.74775695800781</v>
      </c>
      <c r="M870">
        <v>142.42668151855469</v>
      </c>
      <c r="N870">
        <v>153.97419738769531</v>
      </c>
      <c r="O870">
        <v>168.75143432617187</v>
      </c>
      <c r="P870">
        <v>184.86611938476562</v>
      </c>
      <c r="Q870">
        <v>197.0185546875</v>
      </c>
      <c r="R870">
        <v>206.99906921386719</v>
      </c>
      <c r="S870">
        <v>216.61421203613281</v>
      </c>
      <c r="T870">
        <v>219.99493408203125</v>
      </c>
      <c r="U870">
        <v>222.31814575195312</v>
      </c>
      <c r="V870">
        <v>224.50166320800781</v>
      </c>
      <c r="W870">
        <v>222.26905822753906</v>
      </c>
      <c r="X870">
        <v>214.19764709472656</v>
      </c>
      <c r="Y870">
        <v>205.20819091796875</v>
      </c>
      <c r="Z870">
        <v>196.52168273925781</v>
      </c>
      <c r="AA870">
        <v>184.25962829589844</v>
      </c>
      <c r="AB870">
        <v>175.98880004882812</v>
      </c>
      <c r="AC870">
        <v>170.84201049804687</v>
      </c>
      <c r="AD870">
        <v>161.61470031738281</v>
      </c>
      <c r="AE870">
        <v>154.62821960449219</v>
      </c>
      <c r="AF870">
        <v>149.03619384765625</v>
      </c>
      <c r="AG870">
        <v>-0.15104863047599792</v>
      </c>
      <c r="AH870">
        <v>0.63203150033950806</v>
      </c>
      <c r="AI870">
        <v>0.19459320604801178</v>
      </c>
      <c r="AJ870">
        <v>0.44201245903968811</v>
      </c>
      <c r="AK870">
        <v>-0.38257831335067749</v>
      </c>
      <c r="AL870">
        <v>-0.73006939888000488</v>
      </c>
      <c r="AM870">
        <v>-2.3741064071655273</v>
      </c>
      <c r="AN870">
        <v>-1.5270707607269287</v>
      </c>
      <c r="AO870">
        <v>-0.11409559100866318</v>
      </c>
      <c r="AP870">
        <v>1.2078661918640137</v>
      </c>
      <c r="AQ870">
        <v>4.8639364242553711</v>
      </c>
      <c r="AR870">
        <v>17.454273223876953</v>
      </c>
      <c r="AS870">
        <v>17.387596130371094</v>
      </c>
      <c r="AT870">
        <v>16.212902069091797</v>
      </c>
      <c r="AU870">
        <v>15.331541061401367</v>
      </c>
      <c r="AV870">
        <v>14.678984642028809</v>
      </c>
      <c r="AW870">
        <v>14.574944496154785</v>
      </c>
      <c r="AX870">
        <v>12.108304977416992</v>
      </c>
      <c r="AY870">
        <v>3.8240036964416504</v>
      </c>
      <c r="AZ870">
        <v>2.3923428058624268</v>
      </c>
      <c r="BA870">
        <v>1.8722039461135864</v>
      </c>
      <c r="BB870">
        <v>1.0608932971954346</v>
      </c>
      <c r="BC870">
        <v>1.0981022119522095</v>
      </c>
      <c r="BD870">
        <v>1.3698333501815796</v>
      </c>
      <c r="BE870">
        <v>62.579647064208984</v>
      </c>
      <c r="BF870">
        <v>62.043403625488281</v>
      </c>
      <c r="BG870">
        <v>60.688114166259766</v>
      </c>
      <c r="BH870">
        <v>60.130992889404297</v>
      </c>
      <c r="BI870">
        <v>60.194076538085938</v>
      </c>
      <c r="BJ870">
        <v>59.08123779296875</v>
      </c>
      <c r="BK870">
        <v>58.653457641601562</v>
      </c>
      <c r="BL870">
        <v>60.554134368896484</v>
      </c>
      <c r="BM870">
        <v>65.522659301757813</v>
      </c>
      <c r="BN870">
        <v>71.474693298339844</v>
      </c>
      <c r="BO870">
        <v>76.158432006835937</v>
      </c>
      <c r="BP870">
        <v>79.602699279785156</v>
      </c>
      <c r="BQ870">
        <v>81.655448913574219</v>
      </c>
      <c r="BR870">
        <v>81.674728393554688</v>
      </c>
      <c r="BS870">
        <v>82.30731201171875</v>
      </c>
      <c r="BT870">
        <v>82.096534729003906</v>
      </c>
      <c r="BU870">
        <v>80.046775817871094</v>
      </c>
      <c r="BV870">
        <v>76.141532897949219</v>
      </c>
      <c r="BW870">
        <v>72.737678527832031</v>
      </c>
      <c r="BX870">
        <v>68.338584899902344</v>
      </c>
      <c r="BY870">
        <v>67.636764526367188</v>
      </c>
      <c r="BZ870">
        <v>65.072090148925781</v>
      </c>
      <c r="CA870">
        <v>63.490657806396484</v>
      </c>
      <c r="CB870">
        <v>62.142726898193359</v>
      </c>
      <c r="CC870">
        <v>3.1313109397888184</v>
      </c>
      <c r="CD870">
        <v>2.5112433433532715</v>
      </c>
      <c r="CE870">
        <v>2.1141376495361328</v>
      </c>
      <c r="CF870">
        <v>2.7646362781524658</v>
      </c>
      <c r="CG870">
        <v>3.4017350673675537</v>
      </c>
      <c r="CH870">
        <v>4.1162285804748535</v>
      </c>
      <c r="CI870">
        <v>3.6485421657562256</v>
      </c>
      <c r="CJ870">
        <v>3.5763189792633057</v>
      </c>
      <c r="CK870">
        <v>1.9602286815643311</v>
      </c>
      <c r="CL870">
        <v>3.616518497467041</v>
      </c>
      <c r="CM870">
        <v>3.4434151649475098</v>
      </c>
      <c r="CN870">
        <v>3.3505640029907227</v>
      </c>
      <c r="CO870">
        <v>3.0836007595062256</v>
      </c>
      <c r="CP870">
        <v>2.9525151252746582</v>
      </c>
      <c r="CQ870">
        <v>3.1444289684295654</v>
      </c>
      <c r="CR870">
        <v>4.1512346267700195</v>
      </c>
      <c r="CS870">
        <v>3.3684818744659424</v>
      </c>
      <c r="CT870">
        <v>3.4592537879943848</v>
      </c>
      <c r="CU870">
        <v>3.9533822536468506</v>
      </c>
      <c r="CV870">
        <v>4.325624942779541</v>
      </c>
      <c r="CW870">
        <v>4.5782017707824707</v>
      </c>
      <c r="CX870">
        <v>4.7940058708190918</v>
      </c>
      <c r="CY870">
        <v>4.2902622222900391</v>
      </c>
      <c r="CZ870">
        <v>3.779498815536499</v>
      </c>
    </row>
    <row r="871" spans="1:104" x14ac:dyDescent="0.25">
      <c r="A871" t="s">
        <v>980</v>
      </c>
      <c r="B871" t="s">
        <v>25</v>
      </c>
      <c r="C871" t="s">
        <v>26</v>
      </c>
      <c r="D871" t="s">
        <v>187</v>
      </c>
      <c r="E871" t="s">
        <v>183</v>
      </c>
      <c r="F871">
        <v>2016</v>
      </c>
      <c r="G871" t="s">
        <v>181</v>
      </c>
      <c r="H871">
        <v>12</v>
      </c>
      <c r="I871">
        <v>125.42938995361328</v>
      </c>
      <c r="J871">
        <v>123.0816650390625</v>
      </c>
      <c r="K871">
        <v>122.14752197265625</v>
      </c>
      <c r="L871">
        <v>122.20624542236328</v>
      </c>
      <c r="M871">
        <v>128.19911193847656</v>
      </c>
      <c r="N871">
        <v>138.24580383300781</v>
      </c>
      <c r="O871">
        <v>152.64945983886719</v>
      </c>
      <c r="P871">
        <v>163.8184814453125</v>
      </c>
      <c r="Q871">
        <v>168.99835205078125</v>
      </c>
      <c r="R871">
        <v>170.39271545410156</v>
      </c>
      <c r="S871">
        <v>170.49464416503906</v>
      </c>
      <c r="T871">
        <v>166.86563110351562</v>
      </c>
      <c r="U871">
        <v>164.81535339355469</v>
      </c>
      <c r="V871">
        <v>162.36607360839844</v>
      </c>
      <c r="W871">
        <v>159.90191650390625</v>
      </c>
      <c r="X871">
        <v>157.32371520996094</v>
      </c>
      <c r="Y871">
        <v>157.44645690917969</v>
      </c>
      <c r="Z871">
        <v>159.05593872070313</v>
      </c>
      <c r="AA871">
        <v>155.00033569335937</v>
      </c>
      <c r="AB871">
        <v>149.75161743164062</v>
      </c>
      <c r="AC871">
        <v>145.98966979980469</v>
      </c>
      <c r="AD871">
        <v>140.617431640625</v>
      </c>
      <c r="AE871">
        <v>134.91474914550781</v>
      </c>
      <c r="AF871">
        <v>130.39474487304687</v>
      </c>
      <c r="AG871">
        <v>-0.61411654949188232</v>
      </c>
      <c r="AH871">
        <v>0.6203579306602478</v>
      </c>
      <c r="AI871">
        <v>-0.29353433847427368</v>
      </c>
      <c r="AJ871">
        <v>-0.32750773429870605</v>
      </c>
      <c r="AK871">
        <v>-1.74824059009552</v>
      </c>
      <c r="AL871">
        <v>-3.5840120315551758</v>
      </c>
      <c r="AM871">
        <v>-4.6004080772399902</v>
      </c>
      <c r="AN871">
        <v>-5.8659701347351074</v>
      </c>
      <c r="AO871">
        <v>-3.8936445713043213</v>
      </c>
      <c r="AP871">
        <v>-0.6228373646736145</v>
      </c>
      <c r="AQ871">
        <v>2.4661555290222168</v>
      </c>
      <c r="AR871">
        <v>10.555879592895508</v>
      </c>
      <c r="AS871">
        <v>9.6111822128295898</v>
      </c>
      <c r="AT871">
        <v>8.6175346374511719</v>
      </c>
      <c r="AU871">
        <v>7.7740998268127441</v>
      </c>
      <c r="AV871">
        <v>5.3561787605285645</v>
      </c>
      <c r="AW871">
        <v>5.6258859634399414</v>
      </c>
      <c r="AX871">
        <v>3.0221834182739258</v>
      </c>
      <c r="AY871">
        <v>-3.1829440593719482</v>
      </c>
      <c r="AZ871">
        <v>-1.5325454473495483</v>
      </c>
      <c r="BA871">
        <v>-0.3570016622543335</v>
      </c>
      <c r="BB871">
        <v>-0.97773188352584839</v>
      </c>
      <c r="BC871">
        <v>-1.0881130695343018</v>
      </c>
      <c r="BD871">
        <v>-0.38265547156333923</v>
      </c>
      <c r="BE871">
        <v>49.486282348632813</v>
      </c>
      <c r="BF871">
        <v>48.986282348632813</v>
      </c>
      <c r="BG871">
        <v>48.082626342773438</v>
      </c>
      <c r="BH871">
        <v>47.534454345703125</v>
      </c>
      <c r="BI871">
        <v>47.486286163330078</v>
      </c>
      <c r="BJ871">
        <v>46.889945983886719</v>
      </c>
      <c r="BK871">
        <v>46.486286163330078</v>
      </c>
      <c r="BL871">
        <v>47.188114166259766</v>
      </c>
      <c r="BM871">
        <v>49.091770172119141</v>
      </c>
      <c r="BN871">
        <v>51.644512176513672</v>
      </c>
      <c r="BO871">
        <v>53.149085998535156</v>
      </c>
      <c r="BP871">
        <v>53.697257995605469</v>
      </c>
      <c r="BQ871">
        <v>54.596343994140625</v>
      </c>
      <c r="BR871">
        <v>55.596343994140625</v>
      </c>
      <c r="BS871">
        <v>55.701831817626953</v>
      </c>
      <c r="BT871">
        <v>55.745426177978516</v>
      </c>
      <c r="BU871">
        <v>55.144512176513672</v>
      </c>
      <c r="BV871">
        <v>53.135368347167969</v>
      </c>
      <c r="BW871">
        <v>51.635368347167969</v>
      </c>
      <c r="BX871">
        <v>51.332630157470703</v>
      </c>
      <c r="BY871">
        <v>50.227138519287109</v>
      </c>
      <c r="BZ871">
        <v>50.284458160400391</v>
      </c>
      <c r="CA871">
        <v>48.981716156005859</v>
      </c>
      <c r="CB871">
        <v>48.529884338378906</v>
      </c>
      <c r="CC871">
        <v>3.918663501739502</v>
      </c>
      <c r="CD871">
        <v>3.1605591773986816</v>
      </c>
      <c r="CE871">
        <v>2.689246654510498</v>
      </c>
      <c r="CF871">
        <v>3.5204989910125732</v>
      </c>
      <c r="CG871">
        <v>4.3298845291137695</v>
      </c>
      <c r="CH871">
        <v>5.224186897277832</v>
      </c>
      <c r="CI871">
        <v>4.6659040451049805</v>
      </c>
      <c r="CJ871">
        <v>4.4808349609375</v>
      </c>
      <c r="CK871">
        <v>2.378392219543457</v>
      </c>
      <c r="CL871">
        <v>4.2060585021972656</v>
      </c>
      <c r="CM871">
        <v>3.8299314975738525</v>
      </c>
      <c r="CN871">
        <v>3.5942506790161133</v>
      </c>
      <c r="CO871">
        <v>3.2335541248321533</v>
      </c>
      <c r="CP871">
        <v>3.0202071666717529</v>
      </c>
      <c r="CQ871">
        <v>3.2010619640350342</v>
      </c>
      <c r="CR871">
        <v>4.3128700256347656</v>
      </c>
      <c r="CS871">
        <v>3.6571919918060303</v>
      </c>
      <c r="CT871">
        <v>3.9600832462310791</v>
      </c>
      <c r="CU871">
        <v>4.7040448188781738</v>
      </c>
      <c r="CV871">
        <v>5.2130599021911621</v>
      </c>
      <c r="CW871">
        <v>5.5407557487487793</v>
      </c>
      <c r="CX871">
        <v>5.887260913848877</v>
      </c>
      <c r="CY871">
        <v>5.2938647270202637</v>
      </c>
      <c r="CZ871">
        <v>4.6782193183898926</v>
      </c>
    </row>
    <row r="872" spans="1:104" x14ac:dyDescent="0.25">
      <c r="A872" t="s">
        <v>981</v>
      </c>
      <c r="B872" t="s">
        <v>25</v>
      </c>
      <c r="C872" t="s">
        <v>26</v>
      </c>
      <c r="D872" t="s">
        <v>187</v>
      </c>
      <c r="E872" t="s">
        <v>183</v>
      </c>
      <c r="F872">
        <v>2016</v>
      </c>
      <c r="G872" t="s">
        <v>182</v>
      </c>
      <c r="H872">
        <v>8</v>
      </c>
      <c r="I872">
        <v>156.35403442382812</v>
      </c>
      <c r="J872">
        <v>152.50575256347656</v>
      </c>
      <c r="K872">
        <v>149.47187805175781</v>
      </c>
      <c r="L872">
        <v>149.04609680175781</v>
      </c>
      <c r="M872">
        <v>155.72264099121094</v>
      </c>
      <c r="N872">
        <v>171.97679138183594</v>
      </c>
      <c r="O872">
        <v>187.71273803710937</v>
      </c>
      <c r="P872">
        <v>203.31259155273437</v>
      </c>
      <c r="Q872">
        <v>215.38368225097656</v>
      </c>
      <c r="R872">
        <v>225.00230407714844</v>
      </c>
      <c r="S872">
        <v>234.15043640136719</v>
      </c>
      <c r="T872">
        <v>236.55180358886719</v>
      </c>
      <c r="U872">
        <v>238.40864562988281</v>
      </c>
      <c r="V872">
        <v>238.7259521484375</v>
      </c>
      <c r="W872">
        <v>236.81651306152344</v>
      </c>
      <c r="X872">
        <v>231.0748291015625</v>
      </c>
      <c r="Y872">
        <v>223.82028198242187</v>
      </c>
      <c r="Z872">
        <v>214.38679504394531</v>
      </c>
      <c r="AA872">
        <v>203.51329040527344</v>
      </c>
      <c r="AB872">
        <v>197.32246398925781</v>
      </c>
      <c r="AC872">
        <v>192.25294494628906</v>
      </c>
      <c r="AD872">
        <v>182.06674194335937</v>
      </c>
      <c r="AE872">
        <v>173.60774230957031</v>
      </c>
      <c r="AF872">
        <v>165.97535705566406</v>
      </c>
      <c r="AG872">
        <v>3.3857289701700211E-2</v>
      </c>
      <c r="AH872">
        <v>0.67074602842330933</v>
      </c>
      <c r="AI872">
        <v>0.40553143620491028</v>
      </c>
      <c r="AJ872">
        <v>0.78182470798492432</v>
      </c>
      <c r="AK872">
        <v>0.16000548005104065</v>
      </c>
      <c r="AL872">
        <v>0.42675414681434631</v>
      </c>
      <c r="AM872">
        <v>-1.6154766082763672</v>
      </c>
      <c r="AN872">
        <v>0.22208647429943085</v>
      </c>
      <c r="AO872">
        <v>1.5122112035751343</v>
      </c>
      <c r="AP872">
        <v>2.0370783805847168</v>
      </c>
      <c r="AQ872">
        <v>5.9220056533813477</v>
      </c>
      <c r="AR872">
        <v>20.103900909423828</v>
      </c>
      <c r="AS872">
        <v>20.288370132446289</v>
      </c>
      <c r="AT872">
        <v>18.8267822265625</v>
      </c>
      <c r="AU872">
        <v>17.982481002807617</v>
      </c>
      <c r="AV872">
        <v>18.522954940795898</v>
      </c>
      <c r="AW872">
        <v>18.558010101318359</v>
      </c>
      <c r="AX872">
        <v>16.28077507019043</v>
      </c>
      <c r="AY872">
        <v>7.0427708625793457</v>
      </c>
      <c r="AZ872">
        <v>4.2723593711853027</v>
      </c>
      <c r="BA872">
        <v>2.9872863292694092</v>
      </c>
      <c r="BB872">
        <v>2.0421550273895264</v>
      </c>
      <c r="BC872">
        <v>2.1302225589752197</v>
      </c>
      <c r="BD872">
        <v>2.2125749588012695</v>
      </c>
      <c r="BE872">
        <v>70.835975646972656</v>
      </c>
      <c r="BF872">
        <v>70.110847473144531</v>
      </c>
      <c r="BG872">
        <v>69.641876220703125</v>
      </c>
      <c r="BH872">
        <v>69.3837890625</v>
      </c>
      <c r="BI872">
        <v>69.256095886230469</v>
      </c>
      <c r="BJ872">
        <v>68.858917236328125</v>
      </c>
      <c r="BK872">
        <v>69.2919921875</v>
      </c>
      <c r="BL872">
        <v>70.799880981445313</v>
      </c>
      <c r="BM872">
        <v>74.228775024414062</v>
      </c>
      <c r="BN872">
        <v>77.705215454101563</v>
      </c>
      <c r="BO872">
        <v>81.134941101074219</v>
      </c>
      <c r="BP872">
        <v>82.744338989257813</v>
      </c>
      <c r="BQ872">
        <v>83.18841552734375</v>
      </c>
      <c r="BR872">
        <v>83.5843505859375</v>
      </c>
      <c r="BS872">
        <v>83.852027893066406</v>
      </c>
      <c r="BT872">
        <v>83.617630004882813</v>
      </c>
      <c r="BU872">
        <v>83.586898803710937</v>
      </c>
      <c r="BV872">
        <v>83.057037353515625</v>
      </c>
      <c r="BW872">
        <v>81.301437377929688</v>
      </c>
      <c r="BX872">
        <v>78.756790161132813</v>
      </c>
      <c r="BY872">
        <v>76.142082214355469</v>
      </c>
      <c r="BZ872">
        <v>74.649482727050781</v>
      </c>
      <c r="CA872">
        <v>73.823287963867187</v>
      </c>
      <c r="CB872">
        <v>72.593132019042969</v>
      </c>
      <c r="CC872">
        <v>3.2374091148376465</v>
      </c>
      <c r="CD872">
        <v>2.594069242477417</v>
      </c>
      <c r="CE872">
        <v>2.1785776615142822</v>
      </c>
      <c r="CF872">
        <v>2.8446526527404785</v>
      </c>
      <c r="CG872">
        <v>3.4867441654205322</v>
      </c>
      <c r="CH872">
        <v>4.3105874061584473</v>
      </c>
      <c r="CI872">
        <v>3.8042256832122803</v>
      </c>
      <c r="CJ872">
        <v>3.6856060028076172</v>
      </c>
      <c r="CK872">
        <v>2.008561372756958</v>
      </c>
      <c r="CL872">
        <v>3.6815059185028076</v>
      </c>
      <c r="CM872">
        <v>3.4864251613616943</v>
      </c>
      <c r="CN872">
        <v>3.3763027191162109</v>
      </c>
      <c r="CO872">
        <v>3.0991127490997314</v>
      </c>
      <c r="CP872">
        <v>2.9423601627349854</v>
      </c>
      <c r="CQ872">
        <v>3.140117883682251</v>
      </c>
      <c r="CR872">
        <v>4.1970858573913574</v>
      </c>
      <c r="CS872">
        <v>3.4429664611816406</v>
      </c>
      <c r="CT872">
        <v>3.5354697704315186</v>
      </c>
      <c r="CU872">
        <v>4.0929064750671387</v>
      </c>
      <c r="CV872">
        <v>4.5504989624023437</v>
      </c>
      <c r="CW872">
        <v>4.8331913948059082</v>
      </c>
      <c r="CX872">
        <v>5.0634136199951172</v>
      </c>
      <c r="CY872">
        <v>4.5149846076965332</v>
      </c>
      <c r="CZ872">
        <v>3.9447681903839111</v>
      </c>
    </row>
    <row r="873" spans="1:104" x14ac:dyDescent="0.25">
      <c r="A873" t="s">
        <v>982</v>
      </c>
      <c r="B873" t="s">
        <v>25</v>
      </c>
      <c r="C873" t="s">
        <v>26</v>
      </c>
      <c r="D873" t="s">
        <v>187</v>
      </c>
      <c r="E873" t="s">
        <v>183</v>
      </c>
      <c r="F873">
        <v>2017</v>
      </c>
      <c r="G873" t="s">
        <v>170</v>
      </c>
      <c r="H873">
        <v>1</v>
      </c>
      <c r="I873">
        <v>122.38278198242187</v>
      </c>
      <c r="J873">
        <v>119.56592559814453</v>
      </c>
      <c r="K873">
        <v>119.26830291748047</v>
      </c>
      <c r="L873">
        <v>119.93955993652344</v>
      </c>
      <c r="M873">
        <v>127.27889251708984</v>
      </c>
      <c r="N873">
        <v>139.05647277832031</v>
      </c>
      <c r="O873">
        <v>156.21397399902344</v>
      </c>
      <c r="P873">
        <v>168.36183166503906</v>
      </c>
      <c r="Q873">
        <v>171.73809814453125</v>
      </c>
      <c r="R873">
        <v>171.37818908691406</v>
      </c>
      <c r="S873">
        <v>171.8143310546875</v>
      </c>
      <c r="T873">
        <v>166.61860656738281</v>
      </c>
      <c r="U873">
        <v>164.29617309570312</v>
      </c>
      <c r="V873">
        <v>160.67918395996094</v>
      </c>
      <c r="W873">
        <v>156.63832092285156</v>
      </c>
      <c r="X873">
        <v>154.2647705078125</v>
      </c>
      <c r="Y873">
        <v>153.90097045898437</v>
      </c>
      <c r="Z873">
        <v>155.50883483886719</v>
      </c>
      <c r="AA873">
        <v>153.3663330078125</v>
      </c>
      <c r="AB873">
        <v>147.73677062988281</v>
      </c>
      <c r="AC873">
        <v>143.85154724121094</v>
      </c>
      <c r="AD873">
        <v>138.21693420410156</v>
      </c>
      <c r="AE873">
        <v>133.40231323242187</v>
      </c>
      <c r="AF873">
        <v>129.15687561035156</v>
      </c>
      <c r="AG873">
        <v>-0.6991313099861145</v>
      </c>
      <c r="AH873">
        <v>0.60310125350952148</v>
      </c>
      <c r="AI873">
        <v>-0.38295704126358032</v>
      </c>
      <c r="AJ873">
        <v>-0.46976488828659058</v>
      </c>
      <c r="AK873">
        <v>-2.0255303382873535</v>
      </c>
      <c r="AL873">
        <v>-4.2062063217163086</v>
      </c>
      <c r="AM873">
        <v>-5.207362174987793</v>
      </c>
      <c r="AN873">
        <v>-6.9377155303955078</v>
      </c>
      <c r="AO873">
        <v>-4.7141261100769043</v>
      </c>
      <c r="AP873">
        <v>-0.95571005344390869</v>
      </c>
      <c r="AQ873">
        <v>2.1633610725402832</v>
      </c>
      <c r="AR873">
        <v>9.9381580352783203</v>
      </c>
      <c r="AS873">
        <v>8.858062744140625</v>
      </c>
      <c r="AT873">
        <v>7.8695950508117676</v>
      </c>
      <c r="AU873">
        <v>6.9773879051208496</v>
      </c>
      <c r="AV873">
        <v>4.2426910400390625</v>
      </c>
      <c r="AW873">
        <v>4.467167854309082</v>
      </c>
      <c r="AX873">
        <v>1.6845921277999878</v>
      </c>
      <c r="AY873">
        <v>-4.3660392761230469</v>
      </c>
      <c r="AZ873">
        <v>-2.1909036636352539</v>
      </c>
      <c r="BA873">
        <v>-0.72665226459503174</v>
      </c>
      <c r="BB873">
        <v>-1.367194652557373</v>
      </c>
      <c r="BC873">
        <v>-1.4573589563369751</v>
      </c>
      <c r="BD873">
        <v>-0.67697358131408691</v>
      </c>
      <c r="BE873">
        <v>45.231716156005859</v>
      </c>
      <c r="BF873">
        <v>44.275310516357422</v>
      </c>
      <c r="BG873">
        <v>43.823482513427734</v>
      </c>
      <c r="BH873">
        <v>42.928970336914063</v>
      </c>
      <c r="BI873">
        <v>41.573684692382813</v>
      </c>
      <c r="BJ873">
        <v>41.040420532226563</v>
      </c>
      <c r="BK873">
        <v>40.730319976806641</v>
      </c>
      <c r="BL873">
        <v>40.322090148925781</v>
      </c>
      <c r="BM873">
        <v>44.289226531982422</v>
      </c>
      <c r="BN873">
        <v>47.692882537841797</v>
      </c>
      <c r="BO873">
        <v>50.30572509765625</v>
      </c>
      <c r="BP873">
        <v>52.045383453369141</v>
      </c>
      <c r="BQ873">
        <v>54.105487823486328</v>
      </c>
      <c r="BR873">
        <v>53.862846374511719</v>
      </c>
      <c r="BS873">
        <v>54.650676727294922</v>
      </c>
      <c r="BT873">
        <v>54.497016906738281</v>
      </c>
      <c r="BU873">
        <v>53.540618896484375</v>
      </c>
      <c r="BV873">
        <v>52.200042724609375</v>
      </c>
      <c r="BW873">
        <v>51.132389068603516</v>
      </c>
      <c r="BX873">
        <v>49.178970336914063</v>
      </c>
      <c r="BY873">
        <v>47.816127777099609</v>
      </c>
      <c r="BZ873">
        <v>47.081035614013672</v>
      </c>
      <c r="CA873">
        <v>46.840183258056641</v>
      </c>
      <c r="CB873">
        <v>45.823684692382813</v>
      </c>
      <c r="CC873">
        <v>4.1046538352966309</v>
      </c>
      <c r="CD873">
        <v>3.2950265407562256</v>
      </c>
      <c r="CE873">
        <v>2.8179237842559814</v>
      </c>
      <c r="CF873">
        <v>3.7086048126220703</v>
      </c>
      <c r="CG873">
        <v>4.6151981353759766</v>
      </c>
      <c r="CH873">
        <v>5.643470287322998</v>
      </c>
      <c r="CI873">
        <v>5.126375675201416</v>
      </c>
      <c r="CJ873">
        <v>4.9437732696533203</v>
      </c>
      <c r="CK873">
        <v>2.5940074920654297</v>
      </c>
      <c r="CL873">
        <v>4.5495109558105469</v>
      </c>
      <c r="CM873">
        <v>4.146965503692627</v>
      </c>
      <c r="CN873">
        <v>3.8526372909545898</v>
      </c>
      <c r="CO873">
        <v>3.4596989154815674</v>
      </c>
      <c r="CP873">
        <v>3.2081611156463623</v>
      </c>
      <c r="CQ873">
        <v>3.3645956516265869</v>
      </c>
      <c r="CR873">
        <v>4.5389237403869629</v>
      </c>
      <c r="CS873">
        <v>3.8334379196166992</v>
      </c>
      <c r="CT873">
        <v>4.1518893241882324</v>
      </c>
      <c r="CU873">
        <v>4.9973092079162598</v>
      </c>
      <c r="CV873">
        <v>5.526329517364502</v>
      </c>
      <c r="CW873">
        <v>5.8698577880859375</v>
      </c>
      <c r="CX873">
        <v>6.2295022010803223</v>
      </c>
      <c r="CY873">
        <v>5.6193113327026367</v>
      </c>
      <c r="CZ873">
        <v>4.9727058410644531</v>
      </c>
    </row>
    <row r="874" spans="1:104" x14ac:dyDescent="0.25">
      <c r="A874" t="s">
        <v>983</v>
      </c>
      <c r="B874" t="s">
        <v>25</v>
      </c>
      <c r="C874" t="s">
        <v>26</v>
      </c>
      <c r="D874" t="s">
        <v>187</v>
      </c>
      <c r="E874" t="s">
        <v>183</v>
      </c>
      <c r="F874">
        <v>2017</v>
      </c>
      <c r="G874" t="s">
        <v>171</v>
      </c>
      <c r="H874">
        <v>2</v>
      </c>
      <c r="I874">
        <v>128.828369140625</v>
      </c>
      <c r="J874">
        <v>125.50859069824219</v>
      </c>
      <c r="K874">
        <v>123.88712310791016</v>
      </c>
      <c r="L874">
        <v>124.41351318359375</v>
      </c>
      <c r="M874">
        <v>130.56523132324219</v>
      </c>
      <c r="N874">
        <v>142.0892333984375</v>
      </c>
      <c r="O874">
        <v>159.53704833984375</v>
      </c>
      <c r="P874">
        <v>170.6572265625</v>
      </c>
      <c r="Q874">
        <v>176.13371276855469</v>
      </c>
      <c r="R874">
        <v>177.767333984375</v>
      </c>
      <c r="S874">
        <v>181.266845703125</v>
      </c>
      <c r="T874">
        <v>180.1290283203125</v>
      </c>
      <c r="U874">
        <v>180.61805725097656</v>
      </c>
      <c r="V874">
        <v>180.35696411132812</v>
      </c>
      <c r="W874">
        <v>178.14183044433594</v>
      </c>
      <c r="X874">
        <v>172.83175659179687</v>
      </c>
      <c r="Y874">
        <v>167.83326721191406</v>
      </c>
      <c r="Z874">
        <v>166.69474792480469</v>
      </c>
      <c r="AA874">
        <v>164.1444091796875</v>
      </c>
      <c r="AB874">
        <v>158.03900146484375</v>
      </c>
      <c r="AC874">
        <v>153.92750549316406</v>
      </c>
      <c r="AD874">
        <v>146.66531372070312</v>
      </c>
      <c r="AE874">
        <v>140.18925476074219</v>
      </c>
      <c r="AF874">
        <v>134.96902465820312</v>
      </c>
      <c r="AG874">
        <v>-0.52674341201782227</v>
      </c>
      <c r="AH874">
        <v>0.61569631099700928</v>
      </c>
      <c r="AI874">
        <v>-0.19842424988746643</v>
      </c>
      <c r="AJ874">
        <v>-0.17975926399230957</v>
      </c>
      <c r="AK874">
        <v>-1.4823529720306396</v>
      </c>
      <c r="AL874">
        <v>-3.0508787631988525</v>
      </c>
      <c r="AM874">
        <v>-4.2676572799682617</v>
      </c>
      <c r="AN874">
        <v>-5.0981287956237793</v>
      </c>
      <c r="AO874">
        <v>-3.2049453258514404</v>
      </c>
      <c r="AP874">
        <v>-0.29080659151077271</v>
      </c>
      <c r="AQ874">
        <v>2.9124736785888672</v>
      </c>
      <c r="AR874">
        <v>11.996784210205078</v>
      </c>
      <c r="AS874">
        <v>11.272576332092285</v>
      </c>
      <c r="AT874">
        <v>10.290511131286621</v>
      </c>
      <c r="AU874">
        <v>9.4392623901367187</v>
      </c>
      <c r="AV874">
        <v>7.1834197044372559</v>
      </c>
      <c r="AW874">
        <v>7.2832541465759277</v>
      </c>
      <c r="AX874">
        <v>4.7069778442382812</v>
      </c>
      <c r="AY874">
        <v>-1.9035581350326538</v>
      </c>
      <c r="AZ874">
        <v>-0.80222970247268677</v>
      </c>
      <c r="BA874">
        <v>7.2132684290409088E-2</v>
      </c>
      <c r="BB874">
        <v>-0.61202269792556763</v>
      </c>
      <c r="BC874">
        <v>-0.6650460958480835</v>
      </c>
      <c r="BD874">
        <v>-3.8288779556751251E-2</v>
      </c>
      <c r="BE874">
        <v>50.722763061523438</v>
      </c>
      <c r="BF874">
        <v>51.177577972412109</v>
      </c>
      <c r="BG874">
        <v>50.632389068603516</v>
      </c>
      <c r="BH874">
        <v>51.036045074462891</v>
      </c>
      <c r="BI874">
        <v>50.475948333740234</v>
      </c>
      <c r="BJ874">
        <v>49.758747100830078</v>
      </c>
      <c r="BK874">
        <v>50.886959075927734</v>
      </c>
      <c r="BL874">
        <v>50.546382904052734</v>
      </c>
      <c r="BM874">
        <v>52.832828521728516</v>
      </c>
      <c r="BN874">
        <v>55.710575103759766</v>
      </c>
      <c r="BO874">
        <v>57.837398529052734</v>
      </c>
      <c r="BP874">
        <v>59.153457641601563</v>
      </c>
      <c r="BQ874">
        <v>60.724555969238281</v>
      </c>
      <c r="BR874">
        <v>61.191295623779297</v>
      </c>
      <c r="BS874">
        <v>61.777301788330078</v>
      </c>
      <c r="BT874">
        <v>60.8885498046875</v>
      </c>
      <c r="BU874">
        <v>60.037631988525391</v>
      </c>
      <c r="BV874">
        <v>59.686721801757813</v>
      </c>
      <c r="BW874">
        <v>57.097736358642578</v>
      </c>
      <c r="BX874">
        <v>55.132389068603516</v>
      </c>
      <c r="BY874">
        <v>54.995227813720703</v>
      </c>
      <c r="BZ874">
        <v>53.135372161865234</v>
      </c>
      <c r="CA874">
        <v>52.6865234375</v>
      </c>
      <c r="CB874">
        <v>51.924598693847656</v>
      </c>
      <c r="CC874">
        <v>3.7132251262664795</v>
      </c>
      <c r="CD874">
        <v>2.9728331565856934</v>
      </c>
      <c r="CE874">
        <v>2.5157239437103271</v>
      </c>
      <c r="CF874">
        <v>3.3062164783477783</v>
      </c>
      <c r="CG874">
        <v>4.0688071250915527</v>
      </c>
      <c r="CH874">
        <v>4.9558820724487305</v>
      </c>
      <c r="CI874">
        <v>4.5003695487976074</v>
      </c>
      <c r="CJ874">
        <v>4.3068370819091797</v>
      </c>
      <c r="CK874">
        <v>2.286550760269165</v>
      </c>
      <c r="CL874">
        <v>4.053077220916748</v>
      </c>
      <c r="CM874">
        <v>3.7587823867797852</v>
      </c>
      <c r="CN874">
        <v>3.5794334411621094</v>
      </c>
      <c r="CO874">
        <v>3.2688417434692383</v>
      </c>
      <c r="CP874">
        <v>3.0948891639709473</v>
      </c>
      <c r="CQ874">
        <v>3.2890028953552246</v>
      </c>
      <c r="CR874">
        <v>4.3706774711608887</v>
      </c>
      <c r="CS874">
        <v>3.5958931446075439</v>
      </c>
      <c r="CT874">
        <v>3.827700138092041</v>
      </c>
      <c r="CU874">
        <v>4.595766544342041</v>
      </c>
      <c r="CV874">
        <v>5.073300838470459</v>
      </c>
      <c r="CW874">
        <v>5.388831615447998</v>
      </c>
      <c r="CX874">
        <v>5.6762661933898926</v>
      </c>
      <c r="CY874">
        <v>5.0749688148498535</v>
      </c>
      <c r="CZ874">
        <v>4.4660730361938477</v>
      </c>
    </row>
    <row r="875" spans="1:104" x14ac:dyDescent="0.25">
      <c r="A875" t="s">
        <v>984</v>
      </c>
      <c r="B875" t="s">
        <v>25</v>
      </c>
      <c r="C875" t="s">
        <v>26</v>
      </c>
      <c r="D875" t="s">
        <v>187</v>
      </c>
      <c r="E875" t="s">
        <v>183</v>
      </c>
      <c r="F875">
        <v>2017</v>
      </c>
      <c r="G875" t="s">
        <v>172</v>
      </c>
      <c r="H875">
        <v>3</v>
      </c>
      <c r="I875">
        <v>138.05259704589844</v>
      </c>
      <c r="J875">
        <v>134.51458740234375</v>
      </c>
      <c r="K875">
        <v>131.73033142089844</v>
      </c>
      <c r="L875">
        <v>130.65068054199219</v>
      </c>
      <c r="M875">
        <v>135.24560546875</v>
      </c>
      <c r="N875">
        <v>148.05162048339844</v>
      </c>
      <c r="O875">
        <v>167.07931518554687</v>
      </c>
      <c r="P875">
        <v>180.65748596191406</v>
      </c>
      <c r="Q875">
        <v>189.67733764648437</v>
      </c>
      <c r="R875">
        <v>196.357421875</v>
      </c>
      <c r="S875">
        <v>204.68818664550781</v>
      </c>
      <c r="T875">
        <v>207.54144287109375</v>
      </c>
      <c r="U875">
        <v>209.97555541992187</v>
      </c>
      <c r="V875">
        <v>212.86235046386719</v>
      </c>
      <c r="W875">
        <v>211.66488647460938</v>
      </c>
      <c r="X875">
        <v>204.43280029296875</v>
      </c>
      <c r="Y875">
        <v>195.65092468261719</v>
      </c>
      <c r="Z875">
        <v>186.82113647460937</v>
      </c>
      <c r="AA875">
        <v>178.81050109863281</v>
      </c>
      <c r="AB875">
        <v>175.55026245117187</v>
      </c>
      <c r="AC875">
        <v>170.87179565429688</v>
      </c>
      <c r="AD875">
        <v>162.11372375488281</v>
      </c>
      <c r="AE875">
        <v>153.73774719238281</v>
      </c>
      <c r="AF875">
        <v>146.55644226074219</v>
      </c>
      <c r="AG875">
        <v>-0.23516523838043213</v>
      </c>
      <c r="AH875">
        <v>0.62373435497283936</v>
      </c>
      <c r="AI875">
        <v>0.102134108543396</v>
      </c>
      <c r="AJ875">
        <v>0.29386910796165466</v>
      </c>
      <c r="AK875">
        <v>-0.61227715015411377</v>
      </c>
      <c r="AL875">
        <v>-1.2267292737960815</v>
      </c>
      <c r="AM875">
        <v>-2.8017263412475586</v>
      </c>
      <c r="AN875">
        <v>-2.3146300315856934</v>
      </c>
      <c r="AO875">
        <v>-0.81352055072784424</v>
      </c>
      <c r="AP875">
        <v>0.8368755578994751</v>
      </c>
      <c r="AQ875">
        <v>4.320131778717041</v>
      </c>
      <c r="AR875">
        <v>15.900136947631836</v>
      </c>
      <c r="AS875">
        <v>15.721657752990723</v>
      </c>
      <c r="AT875">
        <v>14.691924095153809</v>
      </c>
      <c r="AU875">
        <v>13.890538215637207</v>
      </c>
      <c r="AV875">
        <v>12.852408409118652</v>
      </c>
      <c r="AW875">
        <v>12.759982109069824</v>
      </c>
      <c r="AX875">
        <v>10.19703197479248</v>
      </c>
      <c r="AY875">
        <v>2.4891080856323242</v>
      </c>
      <c r="AZ875">
        <v>1.6959038972854614</v>
      </c>
      <c r="BA875">
        <v>1.4978232383728027</v>
      </c>
      <c r="BB875">
        <v>0.69726461172103882</v>
      </c>
      <c r="BC875">
        <v>0.71193641424179077</v>
      </c>
      <c r="BD875">
        <v>1.0560469627380371</v>
      </c>
      <c r="BE875">
        <v>58.716606140136719</v>
      </c>
      <c r="BF875">
        <v>58.224159240722656</v>
      </c>
      <c r="BG875">
        <v>56.839984893798828</v>
      </c>
      <c r="BH875">
        <v>56.736282348632812</v>
      </c>
      <c r="BI875">
        <v>55.933738708496094</v>
      </c>
      <c r="BJ875">
        <v>55.426189422607422</v>
      </c>
      <c r="BK875">
        <v>54.840183258056641</v>
      </c>
      <c r="BL875">
        <v>57.891727447509766</v>
      </c>
      <c r="BM875">
        <v>63.7020263671875</v>
      </c>
      <c r="BN875">
        <v>69.209579467773437</v>
      </c>
      <c r="BO875">
        <v>74.121986389160156</v>
      </c>
      <c r="BP875">
        <v>76.75616455078125</v>
      </c>
      <c r="BQ875">
        <v>79.515113830566406</v>
      </c>
      <c r="BR875">
        <v>80.548377990722656</v>
      </c>
      <c r="BS875">
        <v>79.314865112304688</v>
      </c>
      <c r="BT875">
        <v>77.659629821777344</v>
      </c>
      <c r="BU875">
        <v>76.540817260742188</v>
      </c>
      <c r="BV875">
        <v>75.08740234375</v>
      </c>
      <c r="BW875">
        <v>71.426177978515625</v>
      </c>
      <c r="BX875">
        <v>68.681953430175781</v>
      </c>
      <c r="BY875">
        <v>67.326469421386719</v>
      </c>
      <c r="BZ875">
        <v>64.723960876464844</v>
      </c>
      <c r="CA875">
        <v>63.436328887939453</v>
      </c>
      <c r="CB875">
        <v>60.874637603759766</v>
      </c>
      <c r="CC875">
        <v>3.1973142623901367</v>
      </c>
      <c r="CD875">
        <v>2.5599973201751709</v>
      </c>
      <c r="CE875">
        <v>2.1488287448883057</v>
      </c>
      <c r="CF875">
        <v>2.7896599769592285</v>
      </c>
      <c r="CG875">
        <v>3.3867645263671875</v>
      </c>
      <c r="CH875">
        <v>4.1500277519226074</v>
      </c>
      <c r="CI875">
        <v>3.7879030704498291</v>
      </c>
      <c r="CJ875">
        <v>3.6637933254241943</v>
      </c>
      <c r="CK875">
        <v>1.9785916805267334</v>
      </c>
      <c r="CL875">
        <v>3.5966610908508301</v>
      </c>
      <c r="CM875">
        <v>3.4111557006835937</v>
      </c>
      <c r="CN875">
        <v>3.313974142074585</v>
      </c>
      <c r="CO875">
        <v>3.0534482002258301</v>
      </c>
      <c r="CP875">
        <v>2.9349925518035889</v>
      </c>
      <c r="CQ875">
        <v>3.1397039890289307</v>
      </c>
      <c r="CR875">
        <v>4.153965950012207</v>
      </c>
      <c r="CS875">
        <v>3.3677692413330078</v>
      </c>
      <c r="CT875">
        <v>3.4478664398193359</v>
      </c>
      <c r="CU875">
        <v>4.0224380493164062</v>
      </c>
      <c r="CV875">
        <v>4.5259561538696289</v>
      </c>
      <c r="CW875">
        <v>4.8036818504333496</v>
      </c>
      <c r="CX875">
        <v>5.0420832633972168</v>
      </c>
      <c r="CY875">
        <v>4.472355842590332</v>
      </c>
      <c r="CZ875">
        <v>3.8965942859649658</v>
      </c>
    </row>
    <row r="876" spans="1:104" x14ac:dyDescent="0.25">
      <c r="A876" t="s">
        <v>985</v>
      </c>
      <c r="B876" t="s">
        <v>25</v>
      </c>
      <c r="C876" t="s">
        <v>26</v>
      </c>
      <c r="D876" t="s">
        <v>187</v>
      </c>
      <c r="E876" t="s">
        <v>183</v>
      </c>
      <c r="F876">
        <v>2017</v>
      </c>
      <c r="G876" t="s">
        <v>173</v>
      </c>
      <c r="H876">
        <v>4</v>
      </c>
      <c r="I876">
        <v>145.00920104980469</v>
      </c>
      <c r="J876">
        <v>140.58706665039062</v>
      </c>
      <c r="K876">
        <v>137.78343200683594</v>
      </c>
      <c r="L876">
        <v>136.56840515136719</v>
      </c>
      <c r="M876">
        <v>141.83247375488281</v>
      </c>
      <c r="N876">
        <v>155.28163146972656</v>
      </c>
      <c r="O876">
        <v>171.24394226074219</v>
      </c>
      <c r="P876">
        <v>186.37043762207031</v>
      </c>
      <c r="Q876">
        <v>199.54736328125</v>
      </c>
      <c r="R876">
        <v>211.42523193359375</v>
      </c>
      <c r="S876">
        <v>222.54786682128906</v>
      </c>
      <c r="T876">
        <v>226.83427429199219</v>
      </c>
      <c r="U876">
        <v>229.38973999023437</v>
      </c>
      <c r="V876">
        <v>231.07514953613281</v>
      </c>
      <c r="W876">
        <v>227.85427856445312</v>
      </c>
      <c r="X876">
        <v>219.93272399902344</v>
      </c>
      <c r="Y876">
        <v>209.52226257324219</v>
      </c>
      <c r="Z876">
        <v>198.64663696289062</v>
      </c>
      <c r="AA876">
        <v>186.57882690429687</v>
      </c>
      <c r="AB876">
        <v>183.44537353515625</v>
      </c>
      <c r="AC876">
        <v>179.61421203613281</v>
      </c>
      <c r="AD876">
        <v>170.69491577148437</v>
      </c>
      <c r="AE876">
        <v>162.384521484375</v>
      </c>
      <c r="AF876">
        <v>155.39273071289062</v>
      </c>
      <c r="AG876">
        <v>-2.5411609560251236E-2</v>
      </c>
      <c r="AH876">
        <v>0.62835496664047241</v>
      </c>
      <c r="AI876">
        <v>0.32063442468643188</v>
      </c>
      <c r="AJ876">
        <v>0.63458889722824097</v>
      </c>
      <c r="AK876">
        <v>-1.7421454191207886E-2</v>
      </c>
      <c r="AL876">
        <v>3.3003412187099457E-2</v>
      </c>
      <c r="AM876">
        <v>-1.7666909694671631</v>
      </c>
      <c r="AN876">
        <v>-0.34088650345802307</v>
      </c>
      <c r="AO876">
        <v>0.92517763376235962</v>
      </c>
      <c r="AP876">
        <v>1.7006872892379761</v>
      </c>
      <c r="AQ876">
        <v>5.4249892234802246</v>
      </c>
      <c r="AR876">
        <v>18.869342803955078</v>
      </c>
      <c r="AS876">
        <v>19.021846771240234</v>
      </c>
      <c r="AT876">
        <v>17.741432189941406</v>
      </c>
      <c r="AU876">
        <v>16.807500839233398</v>
      </c>
      <c r="AV876">
        <v>16.831100463867188</v>
      </c>
      <c r="AW876">
        <v>16.596813201904297</v>
      </c>
      <c r="AX876">
        <v>14.199880599975586</v>
      </c>
      <c r="AY876">
        <v>5.6545977592468262</v>
      </c>
      <c r="AZ876">
        <v>3.5079772472381592</v>
      </c>
      <c r="BA876">
        <v>2.5324242115020752</v>
      </c>
      <c r="BB876">
        <v>1.6660350561141968</v>
      </c>
      <c r="BC876">
        <v>1.7281708717346191</v>
      </c>
      <c r="BD876">
        <v>1.8676023483276367</v>
      </c>
      <c r="BE876">
        <v>68.370262145996094</v>
      </c>
      <c r="BF876">
        <v>65.839988708496094</v>
      </c>
      <c r="BG876">
        <v>64.477149963378906</v>
      </c>
      <c r="BH876">
        <v>64.4124755859375</v>
      </c>
      <c r="BI876">
        <v>63.7755126953125</v>
      </c>
      <c r="BJ876">
        <v>62.980319976806641</v>
      </c>
      <c r="BK876">
        <v>63.239463806152344</v>
      </c>
      <c r="BL876">
        <v>65.697456359863281</v>
      </c>
      <c r="BM876">
        <v>72.483627319335938</v>
      </c>
      <c r="BN876">
        <v>77.518478393554687</v>
      </c>
      <c r="BO876">
        <v>81.59368896484375</v>
      </c>
      <c r="BP876">
        <v>85.135894775390625</v>
      </c>
      <c r="BQ876">
        <v>85.426712036132813</v>
      </c>
      <c r="BR876">
        <v>85.516883850097656</v>
      </c>
      <c r="BS876">
        <v>85.405448913574219</v>
      </c>
      <c r="BT876">
        <v>83.875167846679688</v>
      </c>
      <c r="BU876">
        <v>82.379730224609375</v>
      </c>
      <c r="BV876">
        <v>79.979057312011719</v>
      </c>
      <c r="BW876">
        <v>77.566459655761719</v>
      </c>
      <c r="BX876">
        <v>73.099517822265625</v>
      </c>
      <c r="BY876">
        <v>68.85369873046875</v>
      </c>
      <c r="BZ876">
        <v>67.039024353027344</v>
      </c>
      <c r="CA876">
        <v>65.46978759765625</v>
      </c>
      <c r="CB876">
        <v>64.316123962402344</v>
      </c>
      <c r="CC876">
        <v>3.0470666885375977</v>
      </c>
      <c r="CD876">
        <v>2.4273581504821777</v>
      </c>
      <c r="CE876">
        <v>2.0389516353607178</v>
      </c>
      <c r="CF876">
        <v>2.645557165145874</v>
      </c>
      <c r="CG876">
        <v>3.222341775894165</v>
      </c>
      <c r="CH876">
        <v>3.9488563537597656</v>
      </c>
      <c r="CI876">
        <v>3.5219097137451172</v>
      </c>
      <c r="CJ876">
        <v>3.4286670684814453</v>
      </c>
      <c r="CK876">
        <v>1.8886020183563232</v>
      </c>
      <c r="CL876">
        <v>3.5130016803741455</v>
      </c>
      <c r="CM876">
        <v>3.3646786212921143</v>
      </c>
      <c r="CN876">
        <v>3.2860631942749023</v>
      </c>
      <c r="CO876">
        <v>3.026397705078125</v>
      </c>
      <c r="CP876">
        <v>2.8906159400939941</v>
      </c>
      <c r="CQ876">
        <v>3.0664393901824951</v>
      </c>
      <c r="CR876">
        <v>4.0544323921203613</v>
      </c>
      <c r="CS876">
        <v>3.2719531059265137</v>
      </c>
      <c r="CT876">
        <v>3.3259451389312744</v>
      </c>
      <c r="CU876">
        <v>3.8078687191009521</v>
      </c>
      <c r="CV876">
        <v>4.2914056777954102</v>
      </c>
      <c r="CW876">
        <v>4.5815162658691406</v>
      </c>
      <c r="CX876">
        <v>4.8181514739990234</v>
      </c>
      <c r="CY876">
        <v>4.2859306335449219</v>
      </c>
      <c r="CZ876">
        <v>3.7483561038970947</v>
      </c>
    </row>
    <row r="877" spans="1:104" x14ac:dyDescent="0.25">
      <c r="A877" t="s">
        <v>986</v>
      </c>
      <c r="B877" t="s">
        <v>25</v>
      </c>
      <c r="C877" t="s">
        <v>26</v>
      </c>
      <c r="D877" t="s">
        <v>187</v>
      </c>
      <c r="E877" t="s">
        <v>183</v>
      </c>
      <c r="F877">
        <v>2017</v>
      </c>
      <c r="G877" t="s">
        <v>174</v>
      </c>
      <c r="H877">
        <v>5</v>
      </c>
      <c r="I877">
        <v>142.36334228515625</v>
      </c>
      <c r="J877">
        <v>138.92393493652344</v>
      </c>
      <c r="K877">
        <v>136.11466979980469</v>
      </c>
      <c r="L877">
        <v>135.72697448730469</v>
      </c>
      <c r="M877">
        <v>141.59542846679687</v>
      </c>
      <c r="N877">
        <v>154.89857482910156</v>
      </c>
      <c r="O877">
        <v>169.88700866699219</v>
      </c>
      <c r="P877">
        <v>187.73051452636719</v>
      </c>
      <c r="Q877">
        <v>202.62396240234375</v>
      </c>
      <c r="R877">
        <v>213.08995056152344</v>
      </c>
      <c r="S877">
        <v>221.84919738769531</v>
      </c>
      <c r="T877">
        <v>225.23281860351562</v>
      </c>
      <c r="U877">
        <v>226.60865783691406</v>
      </c>
      <c r="V877">
        <v>226.85928344726562</v>
      </c>
      <c r="W877">
        <v>223.48873901367188</v>
      </c>
      <c r="X877">
        <v>215.61822509765625</v>
      </c>
      <c r="Y877">
        <v>205.79280090332031</v>
      </c>
      <c r="Z877">
        <v>195.56483459472656</v>
      </c>
      <c r="AA877">
        <v>184.48954772949219</v>
      </c>
      <c r="AB877">
        <v>181.02517700195312</v>
      </c>
      <c r="AC877">
        <v>178.10197448730469</v>
      </c>
      <c r="AD877">
        <v>167.94456481933594</v>
      </c>
      <c r="AE877">
        <v>160.14315795898437</v>
      </c>
      <c r="AF877">
        <v>152.86051940917969</v>
      </c>
      <c r="AG877">
        <v>-5.5371735244989395E-2</v>
      </c>
      <c r="AH877">
        <v>0.62729424238204956</v>
      </c>
      <c r="AI877">
        <v>0.28814208507537842</v>
      </c>
      <c r="AJ877">
        <v>0.58480226993560791</v>
      </c>
      <c r="AK877">
        <v>-0.11006355285644531</v>
      </c>
      <c r="AL877">
        <v>-0.16623236238956451</v>
      </c>
      <c r="AM877">
        <v>-1.9172080755233765</v>
      </c>
      <c r="AN877">
        <v>-0.65779507160186768</v>
      </c>
      <c r="AO877">
        <v>0.66388338804244995</v>
      </c>
      <c r="AP877">
        <v>1.5919035673141479</v>
      </c>
      <c r="AQ877">
        <v>5.3032107353210449</v>
      </c>
      <c r="AR877">
        <v>18.51984977722168</v>
      </c>
      <c r="AS877">
        <v>18.521266937255859</v>
      </c>
      <c r="AT877">
        <v>17.154151916503906</v>
      </c>
      <c r="AU877">
        <v>16.208938598632812</v>
      </c>
      <c r="AV877">
        <v>16.054140090942383</v>
      </c>
      <c r="AW877">
        <v>15.863682746887207</v>
      </c>
      <c r="AX877">
        <v>13.477073669433594</v>
      </c>
      <c r="AY877">
        <v>5.1273021697998047</v>
      </c>
      <c r="AZ877">
        <v>3.2020158767700195</v>
      </c>
      <c r="BA877">
        <v>2.3683907985687256</v>
      </c>
      <c r="BB877">
        <v>1.4981141090393066</v>
      </c>
      <c r="BC877">
        <v>1.5534021854400635</v>
      </c>
      <c r="BD877">
        <v>1.7225223779678345</v>
      </c>
      <c r="BE877">
        <v>65.481712341308594</v>
      </c>
      <c r="BF877">
        <v>65.385368347167969</v>
      </c>
      <c r="BG877">
        <v>65.091766357421875</v>
      </c>
      <c r="BH877">
        <v>65.197257995605469</v>
      </c>
      <c r="BI877">
        <v>63.894512176513672</v>
      </c>
      <c r="BJ877">
        <v>63.192680358886719</v>
      </c>
      <c r="BK877">
        <v>64.043601989746094</v>
      </c>
      <c r="BL877">
        <v>67.30731201171875</v>
      </c>
      <c r="BM877">
        <v>73.36920166015625</v>
      </c>
      <c r="BN877">
        <v>77.623771667480469</v>
      </c>
      <c r="BO877">
        <v>80.830177307128906</v>
      </c>
      <c r="BP877">
        <v>81.781997680664063</v>
      </c>
      <c r="BQ877">
        <v>81.286567687988281</v>
      </c>
      <c r="BR877">
        <v>82.330169677734375</v>
      </c>
      <c r="BS877">
        <v>81.181083679199219</v>
      </c>
      <c r="BT877">
        <v>80.61920166015625</v>
      </c>
      <c r="BU877">
        <v>80.36920166015625</v>
      </c>
      <c r="BV877">
        <v>80.316459655761719</v>
      </c>
      <c r="BW877">
        <v>81.158226013183594</v>
      </c>
      <c r="BX877">
        <v>77.908233642578125</v>
      </c>
      <c r="BY877">
        <v>74.605491638183594</v>
      </c>
      <c r="BZ877">
        <v>71.947257995605469</v>
      </c>
      <c r="CA877">
        <v>71.149078369140625</v>
      </c>
      <c r="CB877">
        <v>70.087203979492188</v>
      </c>
      <c r="CC877">
        <v>3.0238254070281982</v>
      </c>
      <c r="CD877">
        <v>2.4250261783599854</v>
      </c>
      <c r="CE877">
        <v>2.0367772579193115</v>
      </c>
      <c r="CF877">
        <v>2.6579973697662354</v>
      </c>
      <c r="CG877">
        <v>3.2517075538635254</v>
      </c>
      <c r="CH877">
        <v>3.9815411567687988</v>
      </c>
      <c r="CI877">
        <v>3.5317263603210449</v>
      </c>
      <c r="CJ877">
        <v>3.4916548728942871</v>
      </c>
      <c r="CK877">
        <v>1.9384877681732178</v>
      </c>
      <c r="CL877">
        <v>3.5788755416870117</v>
      </c>
      <c r="CM877">
        <v>3.3899378776550293</v>
      </c>
      <c r="CN877">
        <v>3.2983322143554687</v>
      </c>
      <c r="CO877">
        <v>3.0222735404968262</v>
      </c>
      <c r="CP877">
        <v>2.8687658309936523</v>
      </c>
      <c r="CQ877">
        <v>3.0403983592987061</v>
      </c>
      <c r="CR877">
        <v>4.0181598663330078</v>
      </c>
      <c r="CS877">
        <v>3.248542308807373</v>
      </c>
      <c r="CT877">
        <v>3.3098337650299072</v>
      </c>
      <c r="CU877">
        <v>3.8064630031585693</v>
      </c>
      <c r="CV877">
        <v>4.2815766334533691</v>
      </c>
      <c r="CW877">
        <v>4.5932159423828125</v>
      </c>
      <c r="CX877">
        <v>4.7908840179443359</v>
      </c>
      <c r="CY877">
        <v>4.2725000381469727</v>
      </c>
      <c r="CZ877">
        <v>3.7274141311645508</v>
      </c>
    </row>
    <row r="878" spans="1:104" x14ac:dyDescent="0.25">
      <c r="A878" t="s">
        <v>987</v>
      </c>
      <c r="B878" t="s">
        <v>25</v>
      </c>
      <c r="C878" t="s">
        <v>26</v>
      </c>
      <c r="D878" t="s">
        <v>187</v>
      </c>
      <c r="E878" t="s">
        <v>183</v>
      </c>
      <c r="F878">
        <v>2017</v>
      </c>
      <c r="G878" t="s">
        <v>175</v>
      </c>
      <c r="H878">
        <v>6</v>
      </c>
      <c r="I878">
        <v>148.83677673339844</v>
      </c>
      <c r="J878">
        <v>144.87109375</v>
      </c>
      <c r="K878">
        <v>142.09239196777344</v>
      </c>
      <c r="L878">
        <v>141.11000061035156</v>
      </c>
      <c r="M878">
        <v>146.98008728027344</v>
      </c>
      <c r="N878">
        <v>160.16352844238281</v>
      </c>
      <c r="O878">
        <v>174.68305969238281</v>
      </c>
      <c r="P878">
        <v>192.94831848144531</v>
      </c>
      <c r="Q878">
        <v>205.9849853515625</v>
      </c>
      <c r="R878">
        <v>216.86866760253906</v>
      </c>
      <c r="S878">
        <v>227.10594177246094</v>
      </c>
      <c r="T878">
        <v>230.484375</v>
      </c>
      <c r="U878">
        <v>231.39810180664062</v>
      </c>
      <c r="V878">
        <v>231.16171264648437</v>
      </c>
      <c r="W878">
        <v>228.0557861328125</v>
      </c>
      <c r="X878">
        <v>221.29754638671875</v>
      </c>
      <c r="Y878">
        <v>213.65054321289062</v>
      </c>
      <c r="Z878">
        <v>203.37384033203125</v>
      </c>
      <c r="AA878">
        <v>192.41560363769531</v>
      </c>
      <c r="AB878">
        <v>185.66252136230469</v>
      </c>
      <c r="AC878">
        <v>182.72315979003906</v>
      </c>
      <c r="AD878">
        <v>173.17108154296875</v>
      </c>
      <c r="AE878">
        <v>165.62811279296875</v>
      </c>
      <c r="AF878">
        <v>158.35127258300781</v>
      </c>
      <c r="AG878">
        <v>-5.5275134742259979E-2</v>
      </c>
      <c r="AH878">
        <v>0.65265130996704102</v>
      </c>
      <c r="AI878">
        <v>0.30255499482154846</v>
      </c>
      <c r="AJ878">
        <v>0.61217135190963745</v>
      </c>
      <c r="AK878">
        <v>-0.10461580753326416</v>
      </c>
      <c r="AL878">
        <v>-0.15027433633804321</v>
      </c>
      <c r="AM878">
        <v>-1.954345703125</v>
      </c>
      <c r="AN878">
        <v>-0.64080417156219482</v>
      </c>
      <c r="AO878">
        <v>0.70638000965118408</v>
      </c>
      <c r="AP878">
        <v>1.6337924003601074</v>
      </c>
      <c r="AQ878">
        <v>5.4504847526550293</v>
      </c>
      <c r="AR878">
        <v>18.988941192626953</v>
      </c>
      <c r="AS878">
        <v>18.950815200805664</v>
      </c>
      <c r="AT878">
        <v>17.514408111572266</v>
      </c>
      <c r="AU878">
        <v>16.572986602783203</v>
      </c>
      <c r="AV878">
        <v>16.524789810180664</v>
      </c>
      <c r="AW878">
        <v>16.512958526611328</v>
      </c>
      <c r="AX878">
        <v>14.065461158752441</v>
      </c>
      <c r="AY878">
        <v>5.3941807746887207</v>
      </c>
      <c r="AZ878">
        <v>3.3120872974395752</v>
      </c>
      <c r="BA878">
        <v>2.4451014995574951</v>
      </c>
      <c r="BB878">
        <v>1.5596849918365479</v>
      </c>
      <c r="BC878">
        <v>1.6242624521255493</v>
      </c>
      <c r="BD878">
        <v>1.7970083951950073</v>
      </c>
      <c r="BE878">
        <v>66.954620361328125</v>
      </c>
      <c r="BF878">
        <v>65.591766357421875</v>
      </c>
      <c r="BG878">
        <v>65.389938354492187</v>
      </c>
      <c r="BH878">
        <v>65.039024353027344</v>
      </c>
      <c r="BI878">
        <v>65.378013610839844</v>
      </c>
      <c r="BJ878">
        <v>64.974357604980469</v>
      </c>
      <c r="BK878">
        <v>64.974357604980469</v>
      </c>
      <c r="BL878">
        <v>68.25</v>
      </c>
      <c r="BM878">
        <v>71.376556396484375</v>
      </c>
      <c r="BN878">
        <v>74.623573303222656</v>
      </c>
      <c r="BO878">
        <v>78.324211120605469</v>
      </c>
      <c r="BP878">
        <v>80.784980773925781</v>
      </c>
      <c r="BQ878">
        <v>81.48223876953125</v>
      </c>
      <c r="BR878">
        <v>82.366409301757813</v>
      </c>
      <c r="BS878">
        <v>81.26092529296875</v>
      </c>
      <c r="BT878">
        <v>81.712760925292969</v>
      </c>
      <c r="BU878">
        <v>82.522850036621094</v>
      </c>
      <c r="BV878">
        <v>80.921943664550781</v>
      </c>
      <c r="BW878">
        <v>79.352699279785156</v>
      </c>
      <c r="BX878">
        <v>77.2020263671875</v>
      </c>
      <c r="BY878">
        <v>74.460777282714844</v>
      </c>
      <c r="BZ878">
        <v>72.093368530273438</v>
      </c>
      <c r="CA878">
        <v>70.992446899414063</v>
      </c>
      <c r="CB878">
        <v>69.935134887695312</v>
      </c>
      <c r="CC878">
        <v>3.1575367450714111</v>
      </c>
      <c r="CD878">
        <v>2.5256454944610596</v>
      </c>
      <c r="CE878">
        <v>2.1233382225036621</v>
      </c>
      <c r="CF878">
        <v>2.7599987983703613</v>
      </c>
      <c r="CG878">
        <v>3.3713424205780029</v>
      </c>
      <c r="CH878">
        <v>4.1120204925537109</v>
      </c>
      <c r="CI878">
        <v>3.6272172927856445</v>
      </c>
      <c r="CJ878">
        <v>3.5840861797332764</v>
      </c>
      <c r="CK878">
        <v>1.9684128761291504</v>
      </c>
      <c r="CL878">
        <v>3.6361391544342041</v>
      </c>
      <c r="CM878">
        <v>3.4647924900054932</v>
      </c>
      <c r="CN878">
        <v>3.3710489273071289</v>
      </c>
      <c r="CO878">
        <v>3.0824203491210937</v>
      </c>
      <c r="CP878">
        <v>2.9196004867553711</v>
      </c>
      <c r="CQ878">
        <v>3.0988731384277344</v>
      </c>
      <c r="CR878">
        <v>4.1189613342285156</v>
      </c>
      <c r="CS878">
        <v>3.3679611682891846</v>
      </c>
      <c r="CT878">
        <v>3.4372720718383789</v>
      </c>
      <c r="CU878">
        <v>3.9653105735778809</v>
      </c>
      <c r="CV878">
        <v>4.3855953216552734</v>
      </c>
      <c r="CW878">
        <v>4.706423282623291</v>
      </c>
      <c r="CX878">
        <v>4.9337754249572754</v>
      </c>
      <c r="CY878">
        <v>4.4135336875915527</v>
      </c>
      <c r="CZ878">
        <v>3.8565895557403564</v>
      </c>
    </row>
    <row r="879" spans="1:104" x14ac:dyDescent="0.25">
      <c r="A879" t="s">
        <v>988</v>
      </c>
      <c r="B879" t="s">
        <v>25</v>
      </c>
      <c r="C879" t="s">
        <v>26</v>
      </c>
      <c r="D879" t="s">
        <v>187</v>
      </c>
      <c r="E879" t="s">
        <v>183</v>
      </c>
      <c r="F879">
        <v>2017</v>
      </c>
      <c r="G879" t="s">
        <v>176</v>
      </c>
      <c r="H879">
        <v>7</v>
      </c>
      <c r="I879">
        <v>150.43434143066406</v>
      </c>
      <c r="J879">
        <v>147.12229919433594</v>
      </c>
      <c r="K879">
        <v>144.0894775390625</v>
      </c>
      <c r="L879">
        <v>143.77857971191406</v>
      </c>
      <c r="M879">
        <v>150.21495056152344</v>
      </c>
      <c r="N879">
        <v>164.84622192382812</v>
      </c>
      <c r="O879">
        <v>179.42588806152344</v>
      </c>
      <c r="P879">
        <v>195.39895629882812</v>
      </c>
      <c r="Q879">
        <v>205.08506774902344</v>
      </c>
      <c r="R879">
        <v>213.18415832519531</v>
      </c>
      <c r="S879">
        <v>220.47219848632812</v>
      </c>
      <c r="T879">
        <v>221.81390380859375</v>
      </c>
      <c r="U879">
        <v>223.21292114257812</v>
      </c>
      <c r="V879">
        <v>223.53610229492187</v>
      </c>
      <c r="W879">
        <v>221.54319763183594</v>
      </c>
      <c r="X879">
        <v>217.7860107421875</v>
      </c>
      <c r="Y879">
        <v>212.29833984375</v>
      </c>
      <c r="Z879">
        <v>202.22618103027344</v>
      </c>
      <c r="AA879">
        <v>191.60914611816406</v>
      </c>
      <c r="AB879">
        <v>184.87823486328125</v>
      </c>
      <c r="AC879">
        <v>182.31425476074219</v>
      </c>
      <c r="AD879">
        <v>173.49046325683594</v>
      </c>
      <c r="AE879">
        <v>165.9095458984375</v>
      </c>
      <c r="AF879">
        <v>158.92289733886719</v>
      </c>
      <c r="AG879">
        <v>-3.8703300058841705E-2</v>
      </c>
      <c r="AH879">
        <v>0.65630781650543213</v>
      </c>
      <c r="AI879">
        <v>0.32201182842254639</v>
      </c>
      <c r="AJ879">
        <v>0.64767879247665405</v>
      </c>
      <c r="AK879">
        <v>-5.3804464638233185E-2</v>
      </c>
      <c r="AL879">
        <v>-3.2742250710725784E-2</v>
      </c>
      <c r="AM879">
        <v>-1.9071886539459229</v>
      </c>
      <c r="AN879">
        <v>-0.4601161777973175</v>
      </c>
      <c r="AO879">
        <v>0.86502557992935181</v>
      </c>
      <c r="AP879">
        <v>1.6770105361938477</v>
      </c>
      <c r="AQ879">
        <v>5.3561224937438965</v>
      </c>
      <c r="AR879">
        <v>18.409984588623047</v>
      </c>
      <c r="AS879">
        <v>18.445121765136719</v>
      </c>
      <c r="AT879">
        <v>17.098476409912109</v>
      </c>
      <c r="AU879">
        <v>16.265666961669922</v>
      </c>
      <c r="AV879">
        <v>16.528608322143555</v>
      </c>
      <c r="AW879">
        <v>16.671516418457031</v>
      </c>
      <c r="AX879">
        <v>14.28621768951416</v>
      </c>
      <c r="AY879">
        <v>5.6484975814819336</v>
      </c>
      <c r="AZ879">
        <v>3.4524998664855957</v>
      </c>
      <c r="BA879">
        <v>2.5249228477478027</v>
      </c>
      <c r="BB879">
        <v>1.6468479633331299</v>
      </c>
      <c r="BC879">
        <v>1.7204383611679077</v>
      </c>
      <c r="BD879">
        <v>1.8770108222961426</v>
      </c>
      <c r="BE879">
        <v>70.308036804199219</v>
      </c>
      <c r="BF879">
        <v>69.500930786132812</v>
      </c>
      <c r="BG879">
        <v>69.528694152832031</v>
      </c>
      <c r="BH879">
        <v>69.246360778808594</v>
      </c>
      <c r="BI879">
        <v>68.903923034667969</v>
      </c>
      <c r="BJ879">
        <v>68.728004455566406</v>
      </c>
      <c r="BK879">
        <v>69.205741882324219</v>
      </c>
      <c r="BL879">
        <v>70.672004699707031</v>
      </c>
      <c r="BM879">
        <v>72.604286193847656</v>
      </c>
      <c r="BN879">
        <v>74.461631774902344</v>
      </c>
      <c r="BO879">
        <v>76.202682495117187</v>
      </c>
      <c r="BP879">
        <v>75.908424377441406</v>
      </c>
      <c r="BQ879">
        <v>77.173995971679688</v>
      </c>
      <c r="BR879">
        <v>79.834541320800781</v>
      </c>
      <c r="BS879">
        <v>80.936851501464844</v>
      </c>
      <c r="BT879">
        <v>80.097396850585937</v>
      </c>
      <c r="BU879">
        <v>78.829978942871094</v>
      </c>
      <c r="BV879">
        <v>78.412338256835938</v>
      </c>
      <c r="BW879">
        <v>78.429290771484375</v>
      </c>
      <c r="BX879">
        <v>76.207328796386719</v>
      </c>
      <c r="BY879">
        <v>74.041282653808594</v>
      </c>
      <c r="BZ879">
        <v>72.862846374511719</v>
      </c>
      <c r="CA879">
        <v>72.558036804199219</v>
      </c>
      <c r="CB879">
        <v>72.128677368164063</v>
      </c>
      <c r="CC879">
        <v>3.1713359355926514</v>
      </c>
      <c r="CD879">
        <v>2.5481781959533691</v>
      </c>
      <c r="CE879">
        <v>2.1387331485748291</v>
      </c>
      <c r="CF879">
        <v>2.7940897941589355</v>
      </c>
      <c r="CG879">
        <v>3.4243488311767578</v>
      </c>
      <c r="CH879">
        <v>4.2067084312438965</v>
      </c>
      <c r="CI879">
        <v>3.702305793762207</v>
      </c>
      <c r="CJ879">
        <v>3.6065075397491455</v>
      </c>
      <c r="CK879">
        <v>1.9473432302474976</v>
      </c>
      <c r="CL879">
        <v>3.5517494678497314</v>
      </c>
      <c r="CM879">
        <v>3.3418748378753662</v>
      </c>
      <c r="CN879">
        <v>3.2235050201416016</v>
      </c>
      <c r="CO879">
        <v>2.9544522762298584</v>
      </c>
      <c r="CP879">
        <v>2.8052771091461182</v>
      </c>
      <c r="CQ879">
        <v>2.9914634227752686</v>
      </c>
      <c r="CR879">
        <v>4.0277905464172363</v>
      </c>
      <c r="CS879">
        <v>3.3254134654998779</v>
      </c>
      <c r="CT879">
        <v>3.3959140777587891</v>
      </c>
      <c r="CU879">
        <v>3.9234859943389893</v>
      </c>
      <c r="CV879">
        <v>4.33917236328125</v>
      </c>
      <c r="CW879">
        <v>4.6656360626220703</v>
      </c>
      <c r="CX879">
        <v>4.9118809700012207</v>
      </c>
      <c r="CY879">
        <v>4.3931584358215332</v>
      </c>
      <c r="CZ879">
        <v>3.8458635807037354</v>
      </c>
    </row>
    <row r="880" spans="1:104" x14ac:dyDescent="0.25">
      <c r="A880" t="s">
        <v>989</v>
      </c>
      <c r="B880" t="s">
        <v>25</v>
      </c>
      <c r="C880" t="s">
        <v>26</v>
      </c>
      <c r="D880" t="s">
        <v>187</v>
      </c>
      <c r="E880" t="s">
        <v>183</v>
      </c>
      <c r="F880">
        <v>2017</v>
      </c>
      <c r="G880" t="s">
        <v>177</v>
      </c>
      <c r="H880">
        <v>8</v>
      </c>
      <c r="I880">
        <v>156.9244384765625</v>
      </c>
      <c r="J880">
        <v>153.04298400878906</v>
      </c>
      <c r="K880">
        <v>149.99893188476562</v>
      </c>
      <c r="L880">
        <v>149.56257629394531</v>
      </c>
      <c r="M880">
        <v>156.32144165039062</v>
      </c>
      <c r="N880">
        <v>172.71058654785156</v>
      </c>
      <c r="O880">
        <v>188.48251342773437</v>
      </c>
      <c r="P880">
        <v>204.19778442382812</v>
      </c>
      <c r="Q880">
        <v>216.58973693847656</v>
      </c>
      <c r="R880">
        <v>226.65219116210937</v>
      </c>
      <c r="S880">
        <v>236.195068359375</v>
      </c>
      <c r="T880">
        <v>238.73902893066406</v>
      </c>
      <c r="U880">
        <v>240.64309692382812</v>
      </c>
      <c r="V880">
        <v>240.86172485351562</v>
      </c>
      <c r="W880">
        <v>238.83238220214844</v>
      </c>
      <c r="X880">
        <v>232.99285888671875</v>
      </c>
      <c r="Y880">
        <v>225.55424499511719</v>
      </c>
      <c r="Z880">
        <v>215.9910888671875</v>
      </c>
      <c r="AA880">
        <v>204.85789489746094</v>
      </c>
      <c r="AB880">
        <v>198.51075744628906</v>
      </c>
      <c r="AC880">
        <v>193.276123046875</v>
      </c>
      <c r="AD880">
        <v>182.93991088867187</v>
      </c>
      <c r="AE880">
        <v>174.42918395996094</v>
      </c>
      <c r="AF880">
        <v>166.75724792480469</v>
      </c>
      <c r="AG880">
        <v>5.2603453397750854E-2</v>
      </c>
      <c r="AH880">
        <v>0.67071330547332764</v>
      </c>
      <c r="AI880">
        <v>0.42511576414108276</v>
      </c>
      <c r="AJ880">
        <v>0.81261342763900757</v>
      </c>
      <c r="AK880">
        <v>0.21542641520500183</v>
      </c>
      <c r="AL880">
        <v>0.54582983255386353</v>
      </c>
      <c r="AM880">
        <v>-1.5260335206985474</v>
      </c>
      <c r="AN880">
        <v>0.40073263645172119</v>
      </c>
      <c r="AO880">
        <v>1.6738357543945313</v>
      </c>
      <c r="AP880">
        <v>2.1200506687164307</v>
      </c>
      <c r="AQ880">
        <v>6.0319681167602539</v>
      </c>
      <c r="AR880">
        <v>20.408191680908203</v>
      </c>
      <c r="AS880">
        <v>20.62739372253418</v>
      </c>
      <c r="AT880">
        <v>19.138738632202148</v>
      </c>
      <c r="AU880">
        <v>18.285650253295898</v>
      </c>
      <c r="AV880">
        <v>18.924064636230469</v>
      </c>
      <c r="AW880">
        <v>18.947065353393555</v>
      </c>
      <c r="AX880">
        <v>16.686988830566406</v>
      </c>
      <c r="AY880">
        <v>7.3502612113952637</v>
      </c>
      <c r="AZ880">
        <v>4.4474692344665527</v>
      </c>
      <c r="BA880">
        <v>3.08695387840271</v>
      </c>
      <c r="BB880">
        <v>2.1328716278076172</v>
      </c>
      <c r="BC880">
        <v>2.2255396842956543</v>
      </c>
      <c r="BD880">
        <v>2.2881991863250732</v>
      </c>
      <c r="BE880">
        <v>71.6385498046875</v>
      </c>
      <c r="BF880">
        <v>71.653465270996094</v>
      </c>
      <c r="BG880">
        <v>71.052543640136719</v>
      </c>
      <c r="BH880">
        <v>70.802543640136719</v>
      </c>
      <c r="BI880">
        <v>70.141532897949219</v>
      </c>
      <c r="BJ880">
        <v>70.040626525878906</v>
      </c>
      <c r="BK880">
        <v>70.189704895019531</v>
      </c>
      <c r="BL880">
        <v>70.922004699707031</v>
      </c>
      <c r="BM880">
        <v>74.156829833984375</v>
      </c>
      <c r="BN880">
        <v>77.75634765625</v>
      </c>
      <c r="BO880">
        <v>81.423530578613281</v>
      </c>
      <c r="BP880">
        <v>82.589111328125</v>
      </c>
      <c r="BQ880">
        <v>83.888877868652344</v>
      </c>
      <c r="BR880">
        <v>83.235214233398438</v>
      </c>
      <c r="BS880">
        <v>84.0682373046875</v>
      </c>
      <c r="BT880">
        <v>84.527427673339844</v>
      </c>
      <c r="BU880">
        <v>83.765495300292969</v>
      </c>
      <c r="BV880">
        <v>83.616409301757813</v>
      </c>
      <c r="BW880">
        <v>80.804527282714844</v>
      </c>
      <c r="BX880">
        <v>78.406829833984375</v>
      </c>
      <c r="BY880">
        <v>75.763519287109375</v>
      </c>
      <c r="BZ880">
        <v>74.189895629882813</v>
      </c>
      <c r="CA880">
        <v>73.588981628417969</v>
      </c>
      <c r="CB880">
        <v>73.010536193847656</v>
      </c>
      <c r="CC880">
        <v>3.2385628223419189</v>
      </c>
      <c r="CD880">
        <v>2.5945720672607422</v>
      </c>
      <c r="CE880">
        <v>2.17891526222229</v>
      </c>
      <c r="CF880">
        <v>2.8450741767883301</v>
      </c>
      <c r="CG880">
        <v>3.4887001514434814</v>
      </c>
      <c r="CH880">
        <v>4.3149118423461914</v>
      </c>
      <c r="CI880">
        <v>3.8073737621307373</v>
      </c>
      <c r="CJ880">
        <v>3.6895546913146973</v>
      </c>
      <c r="CK880">
        <v>2.0130887031555176</v>
      </c>
      <c r="CL880">
        <v>3.6966414451599121</v>
      </c>
      <c r="CM880">
        <v>3.5056784152984619</v>
      </c>
      <c r="CN880">
        <v>3.3962993621826172</v>
      </c>
      <c r="CO880">
        <v>3.1178064346313477</v>
      </c>
      <c r="CP880">
        <v>2.9588861465454102</v>
      </c>
      <c r="CQ880">
        <v>3.1562230587005615</v>
      </c>
      <c r="CR880">
        <v>4.2178916931152344</v>
      </c>
      <c r="CS880">
        <v>3.457705020904541</v>
      </c>
      <c r="CT880">
        <v>3.5496909618377686</v>
      </c>
      <c r="CU880">
        <v>4.1065301895141602</v>
      </c>
      <c r="CV880">
        <v>4.5635886192321777</v>
      </c>
      <c r="CW880">
        <v>4.8437089920043945</v>
      </c>
      <c r="CX880">
        <v>5.0715456008911133</v>
      </c>
      <c r="CY880">
        <v>4.5214872360229492</v>
      </c>
      <c r="CZ880">
        <v>3.9502878189086914</v>
      </c>
    </row>
    <row r="881" spans="1:104" x14ac:dyDescent="0.25">
      <c r="A881" t="s">
        <v>990</v>
      </c>
      <c r="B881" t="s">
        <v>25</v>
      </c>
      <c r="C881" t="s">
        <v>26</v>
      </c>
      <c r="D881" t="s">
        <v>187</v>
      </c>
      <c r="E881" t="s">
        <v>183</v>
      </c>
      <c r="F881">
        <v>2017</v>
      </c>
      <c r="G881" t="s">
        <v>178</v>
      </c>
      <c r="H881">
        <v>9</v>
      </c>
      <c r="I881">
        <v>157.62033081054687</v>
      </c>
      <c r="J881">
        <v>153.7216796875</v>
      </c>
      <c r="K881">
        <v>150.8656005859375</v>
      </c>
      <c r="L881">
        <v>150.76544189453125</v>
      </c>
      <c r="M881">
        <v>159.17323303222656</v>
      </c>
      <c r="N881">
        <v>176.45515441894531</v>
      </c>
      <c r="O881">
        <v>196.1055908203125</v>
      </c>
      <c r="P881">
        <v>212.8363037109375</v>
      </c>
      <c r="Q881">
        <v>230.64292907714844</v>
      </c>
      <c r="R881">
        <v>246.21690368652344</v>
      </c>
      <c r="S881">
        <v>258.19888305664062</v>
      </c>
      <c r="T881">
        <v>261.87710571289062</v>
      </c>
      <c r="U881">
        <v>263.74691772460937</v>
      </c>
      <c r="V881">
        <v>262.60205078125</v>
      </c>
      <c r="W881">
        <v>258.95086669921875</v>
      </c>
      <c r="X881">
        <v>250.13420104980469</v>
      </c>
      <c r="Y881">
        <v>238.49722290039062</v>
      </c>
      <c r="Z881">
        <v>227.421142578125</v>
      </c>
      <c r="AA881">
        <v>215.82272338867187</v>
      </c>
      <c r="AB881">
        <v>210.49258422851562</v>
      </c>
      <c r="AC881">
        <v>200.86343383789062</v>
      </c>
      <c r="AD881">
        <v>188.03152465820313</v>
      </c>
      <c r="AE881">
        <v>177.76170349121094</v>
      </c>
      <c r="AF881">
        <v>169.6383056640625</v>
      </c>
      <c r="AG881">
        <v>0.18966835737228394</v>
      </c>
      <c r="AH881">
        <v>0.66226357221603394</v>
      </c>
      <c r="AI881">
        <v>0.56177103519439697</v>
      </c>
      <c r="AJ881">
        <v>1.0243282318115234</v>
      </c>
      <c r="AK881">
        <v>0.61425989866256714</v>
      </c>
      <c r="AL881">
        <v>1.3984217643737793</v>
      </c>
      <c r="AM881">
        <v>-0.88224393129348755</v>
      </c>
      <c r="AN881">
        <v>1.7211438417434692</v>
      </c>
      <c r="AO881">
        <v>2.9297900199890137</v>
      </c>
      <c r="AP881">
        <v>2.8227500915527344</v>
      </c>
      <c r="AQ881">
        <v>7.0542325973510742</v>
      </c>
      <c r="AR881">
        <v>23.32220458984375</v>
      </c>
      <c r="AS881">
        <v>23.777128219604492</v>
      </c>
      <c r="AT881">
        <v>21.985048294067383</v>
      </c>
      <c r="AU881">
        <v>20.983102798461914</v>
      </c>
      <c r="AV881">
        <v>22.198261260986328</v>
      </c>
      <c r="AW881">
        <v>21.874645233154297</v>
      </c>
      <c r="AX881">
        <v>19.691753387451172</v>
      </c>
      <c r="AY881">
        <v>9.6931428909301758</v>
      </c>
      <c r="AZ881">
        <v>5.8275389671325684</v>
      </c>
      <c r="BA881">
        <v>3.8126873970031738</v>
      </c>
      <c r="BB881">
        <v>2.7724370956420898</v>
      </c>
      <c r="BC881">
        <v>2.8680551052093506</v>
      </c>
      <c r="BD881">
        <v>2.7850680351257324</v>
      </c>
      <c r="BE881">
        <v>74.44268798828125</v>
      </c>
      <c r="BF881">
        <v>73.697257995605469</v>
      </c>
      <c r="BG881">
        <v>72.596343994140625</v>
      </c>
      <c r="BH881">
        <v>72.447257995605469</v>
      </c>
      <c r="BI881">
        <v>72.600914001464844</v>
      </c>
      <c r="BJ881">
        <v>71.69268798828125</v>
      </c>
      <c r="BK881">
        <v>72.798171997070312</v>
      </c>
      <c r="BL881">
        <v>73.355484008789063</v>
      </c>
      <c r="BM881">
        <v>78.777427673339844</v>
      </c>
      <c r="BN881">
        <v>83.979255676269531</v>
      </c>
      <c r="BO881">
        <v>88.589302062988281</v>
      </c>
      <c r="BP881">
        <v>91.694793701171875</v>
      </c>
      <c r="BQ881">
        <v>90.208511352539063</v>
      </c>
      <c r="BR881">
        <v>88.901191711425781</v>
      </c>
      <c r="BS881">
        <v>89.142051696777344</v>
      </c>
      <c r="BT881">
        <v>88.132911682128906</v>
      </c>
      <c r="BU881">
        <v>89.229248046875</v>
      </c>
      <c r="BV881">
        <v>89.277427673339844</v>
      </c>
      <c r="BW881">
        <v>86.619194030761719</v>
      </c>
      <c r="BX881">
        <v>83.210968017578125</v>
      </c>
      <c r="BY881">
        <v>80.302742004394531</v>
      </c>
      <c r="BZ881">
        <v>79.451828002929688</v>
      </c>
      <c r="CA881">
        <v>78.153656005859375</v>
      </c>
      <c r="CB881">
        <v>75.298171997070313</v>
      </c>
      <c r="CC881">
        <v>3.2268836498260498</v>
      </c>
      <c r="CD881">
        <v>2.5853888988494873</v>
      </c>
      <c r="CE881">
        <v>2.1742074489593506</v>
      </c>
      <c r="CF881">
        <v>2.8450927734375</v>
      </c>
      <c r="CG881">
        <v>3.5239443778991699</v>
      </c>
      <c r="CH881">
        <v>4.3734040260314941</v>
      </c>
      <c r="CI881">
        <v>3.929990291595459</v>
      </c>
      <c r="CJ881">
        <v>3.8151719570159912</v>
      </c>
      <c r="CK881">
        <v>2.1264982223510742</v>
      </c>
      <c r="CL881">
        <v>3.9856059551239014</v>
      </c>
      <c r="CM881">
        <v>3.8035058975219727</v>
      </c>
      <c r="CN881">
        <v>3.6959695816040039</v>
      </c>
      <c r="CO881">
        <v>3.3898770809173584</v>
      </c>
      <c r="CP881">
        <v>3.2003321647644043</v>
      </c>
      <c r="CQ881">
        <v>3.3941991329193115</v>
      </c>
      <c r="CR881">
        <v>4.4919948577880859</v>
      </c>
      <c r="CS881">
        <v>3.6256270408630371</v>
      </c>
      <c r="CT881">
        <v>3.7063202857971191</v>
      </c>
      <c r="CU881">
        <v>4.2924809455871582</v>
      </c>
      <c r="CV881">
        <v>4.8028254508972168</v>
      </c>
      <c r="CW881">
        <v>4.9962687492370605</v>
      </c>
      <c r="CX881">
        <v>5.1732912063598633</v>
      </c>
      <c r="CY881">
        <v>4.5713815689086914</v>
      </c>
      <c r="CZ881">
        <v>3.9865291118621826</v>
      </c>
    </row>
    <row r="882" spans="1:104" x14ac:dyDescent="0.25">
      <c r="A882" t="s">
        <v>991</v>
      </c>
      <c r="B882" t="s">
        <v>25</v>
      </c>
      <c r="C882" t="s">
        <v>26</v>
      </c>
      <c r="D882" t="s">
        <v>187</v>
      </c>
      <c r="E882" t="s">
        <v>183</v>
      </c>
      <c r="F882">
        <v>2017</v>
      </c>
      <c r="G882" t="s">
        <v>179</v>
      </c>
      <c r="H882">
        <v>10</v>
      </c>
      <c r="I882">
        <v>153.75193786621094</v>
      </c>
      <c r="J882">
        <v>149.85028076171875</v>
      </c>
      <c r="K882">
        <v>146.69581604003906</v>
      </c>
      <c r="L882">
        <v>145.83718872070313</v>
      </c>
      <c r="M882">
        <v>152.42283630371094</v>
      </c>
      <c r="N882">
        <v>165.94024658203125</v>
      </c>
      <c r="O882">
        <v>183.80830383300781</v>
      </c>
      <c r="P882">
        <v>199.40083312988281</v>
      </c>
      <c r="Q882">
        <v>213.3509521484375</v>
      </c>
      <c r="R882">
        <v>225.20892333984375</v>
      </c>
      <c r="S882">
        <v>236.72354125976562</v>
      </c>
      <c r="T882">
        <v>241.46240234375</v>
      </c>
      <c r="U882">
        <v>243.83636474609375</v>
      </c>
      <c r="V882">
        <v>245.94090270996094</v>
      </c>
      <c r="W882">
        <v>243.4447021484375</v>
      </c>
      <c r="X882">
        <v>235.54098510742187</v>
      </c>
      <c r="Y882">
        <v>225.26849365234375</v>
      </c>
      <c r="Z882">
        <v>214.14610290527344</v>
      </c>
      <c r="AA882">
        <v>205.09172058105469</v>
      </c>
      <c r="AB882">
        <v>197.4764404296875</v>
      </c>
      <c r="AC882">
        <v>189.03448486328125</v>
      </c>
      <c r="AD882">
        <v>177.18388366699219</v>
      </c>
      <c r="AE882">
        <v>169.255126953125</v>
      </c>
      <c r="AF882">
        <v>162.64488220214844</v>
      </c>
      <c r="AG882">
        <v>-5.7305837981402874E-3</v>
      </c>
      <c r="AH882">
        <v>0.66302251815795898</v>
      </c>
      <c r="AI882">
        <v>0.36074459552764893</v>
      </c>
      <c r="AJ882">
        <v>0.70881557464599609</v>
      </c>
      <c r="AK882">
        <v>4.7594361007213593E-2</v>
      </c>
      <c r="AL882">
        <v>0.18154437839984894</v>
      </c>
      <c r="AM882">
        <v>-1.7760913372039795</v>
      </c>
      <c r="AN882">
        <v>-0.14182130992412567</v>
      </c>
      <c r="AO882">
        <v>1.1849251985549927</v>
      </c>
      <c r="AP882">
        <v>1.9000102281570435</v>
      </c>
      <c r="AQ882">
        <v>5.8448781967163086</v>
      </c>
      <c r="AR882">
        <v>20.237186431884766</v>
      </c>
      <c r="AS882">
        <v>20.412311553955078</v>
      </c>
      <c r="AT882">
        <v>19.068784713745117</v>
      </c>
      <c r="AU882">
        <v>18.152460098266602</v>
      </c>
      <c r="AV882">
        <v>18.346460342407227</v>
      </c>
      <c r="AW882">
        <v>18.156904220581055</v>
      </c>
      <c r="AX882">
        <v>15.667757034301758</v>
      </c>
      <c r="AY882">
        <v>6.5467071533203125</v>
      </c>
      <c r="AZ882">
        <v>3.9706549644470215</v>
      </c>
      <c r="BA882">
        <v>2.7674798965454102</v>
      </c>
      <c r="BB882">
        <v>1.8325908184051514</v>
      </c>
      <c r="BC882">
        <v>1.9137359857559204</v>
      </c>
      <c r="BD882">
        <v>2.0425207614898682</v>
      </c>
      <c r="BE882">
        <v>71.499801635742188</v>
      </c>
      <c r="BF882">
        <v>70.197059631347656</v>
      </c>
      <c r="BG882">
        <v>69.891532897949219</v>
      </c>
      <c r="BH882">
        <v>69.555526733398438</v>
      </c>
      <c r="BI882">
        <v>68.401878356933594</v>
      </c>
      <c r="BJ882">
        <v>68.151870727539062</v>
      </c>
      <c r="BK882">
        <v>68.245429992675781</v>
      </c>
      <c r="BL882">
        <v>68.555526733398438</v>
      </c>
      <c r="BM882">
        <v>71.414390563964844</v>
      </c>
      <c r="BN882">
        <v>75.562080383300781</v>
      </c>
      <c r="BO882">
        <v>79.385696411132813</v>
      </c>
      <c r="BP882">
        <v>81.20660400390625</v>
      </c>
      <c r="BQ882">
        <v>81.575401306152344</v>
      </c>
      <c r="BR882">
        <v>82.429290771484375</v>
      </c>
      <c r="BS882">
        <v>81.720108032226563</v>
      </c>
      <c r="BT882">
        <v>81.7276611328125</v>
      </c>
      <c r="BU882">
        <v>81.732040405273438</v>
      </c>
      <c r="BV882">
        <v>79.549957275390625</v>
      </c>
      <c r="BW882">
        <v>76.700439453125</v>
      </c>
      <c r="BX882">
        <v>74.641532897949219</v>
      </c>
      <c r="BY882">
        <v>73.454620361328125</v>
      </c>
      <c r="BZ882">
        <v>71.998222351074219</v>
      </c>
      <c r="CA882">
        <v>71.046394348144531</v>
      </c>
      <c r="CB882">
        <v>70.397300720214844</v>
      </c>
      <c r="CC882">
        <v>3.2103862762451172</v>
      </c>
      <c r="CD882">
        <v>2.5703911781311035</v>
      </c>
      <c r="CE882">
        <v>2.1562032699584961</v>
      </c>
      <c r="CF882">
        <v>2.8068716526031494</v>
      </c>
      <c r="CG882">
        <v>3.4413681030273437</v>
      </c>
      <c r="CH882">
        <v>4.193603515625</v>
      </c>
      <c r="CI882">
        <v>3.7567751407623291</v>
      </c>
      <c r="CJ882">
        <v>3.6458885669708252</v>
      </c>
      <c r="CK882">
        <v>2.006112813949585</v>
      </c>
      <c r="CL882">
        <v>3.7189736366271973</v>
      </c>
      <c r="CM882">
        <v>3.5569140911102295</v>
      </c>
      <c r="CN882">
        <v>3.4756522178649902</v>
      </c>
      <c r="CO882">
        <v>3.1963367462158203</v>
      </c>
      <c r="CP882">
        <v>3.0568773746490479</v>
      </c>
      <c r="CQ882">
        <v>3.2548203468322754</v>
      </c>
      <c r="CR882">
        <v>4.3141579627990723</v>
      </c>
      <c r="CS882">
        <v>3.4936964511871338</v>
      </c>
      <c r="CT882">
        <v>3.5607938766479492</v>
      </c>
      <c r="CU882">
        <v>4.1595425605773926</v>
      </c>
      <c r="CV882">
        <v>4.5900826454162598</v>
      </c>
      <c r="CW882">
        <v>4.7895140647888184</v>
      </c>
      <c r="CX882">
        <v>4.9706101417541504</v>
      </c>
      <c r="CY882">
        <v>4.4390482902526855</v>
      </c>
      <c r="CZ882">
        <v>3.8982260227203369</v>
      </c>
    </row>
    <row r="883" spans="1:104" x14ac:dyDescent="0.25">
      <c r="A883" t="s">
        <v>992</v>
      </c>
      <c r="B883" t="s">
        <v>25</v>
      </c>
      <c r="C883" t="s">
        <v>26</v>
      </c>
      <c r="D883" t="s">
        <v>187</v>
      </c>
      <c r="E883" t="s">
        <v>183</v>
      </c>
      <c r="F883">
        <v>2017</v>
      </c>
      <c r="G883" t="s">
        <v>180</v>
      </c>
      <c r="H883">
        <v>11</v>
      </c>
      <c r="I883">
        <v>141.74948120117187</v>
      </c>
      <c r="J883">
        <v>138.34344482421875</v>
      </c>
      <c r="K883">
        <v>135.87042236328125</v>
      </c>
      <c r="L883">
        <v>135.74777221679687</v>
      </c>
      <c r="M883">
        <v>142.4268798828125</v>
      </c>
      <c r="N883">
        <v>153.97456359863281</v>
      </c>
      <c r="O883">
        <v>168.75108337402344</v>
      </c>
      <c r="P883">
        <v>184.86618041992187</v>
      </c>
      <c r="Q883">
        <v>197.01695251464844</v>
      </c>
      <c r="R883">
        <v>206.99723815917969</v>
      </c>
      <c r="S883">
        <v>216.60948181152344</v>
      </c>
      <c r="T883">
        <v>219.98956298828125</v>
      </c>
      <c r="U883">
        <v>222.31198120117187</v>
      </c>
      <c r="V883">
        <v>224.49519348144531</v>
      </c>
      <c r="W883">
        <v>222.26217651367187</v>
      </c>
      <c r="X883">
        <v>214.18995666503906</v>
      </c>
      <c r="Y883">
        <v>205.19947814941406</v>
      </c>
      <c r="Z883">
        <v>196.5118408203125</v>
      </c>
      <c r="AA883">
        <v>184.24911499023437</v>
      </c>
      <c r="AB883">
        <v>175.97781372070312</v>
      </c>
      <c r="AC883">
        <v>170.83148193359375</v>
      </c>
      <c r="AD883">
        <v>161.61112976074219</v>
      </c>
      <c r="AE883">
        <v>154.62733459472656</v>
      </c>
      <c r="AF883">
        <v>149.036376953125</v>
      </c>
      <c r="AG883">
        <v>-0.15159392356872559</v>
      </c>
      <c r="AH883">
        <v>0.6313738226890564</v>
      </c>
      <c r="AI883">
        <v>0.1936551034450531</v>
      </c>
      <c r="AJ883">
        <v>0.44098562002182007</v>
      </c>
      <c r="AK883">
        <v>-0.38330754637718201</v>
      </c>
      <c r="AL883">
        <v>-0.73058372735977173</v>
      </c>
      <c r="AM883">
        <v>-2.3749527931213379</v>
      </c>
      <c r="AN883">
        <v>-1.5278288125991821</v>
      </c>
      <c r="AO883">
        <v>-0.114458367228508</v>
      </c>
      <c r="AP883">
        <v>1.2077206373214722</v>
      </c>
      <c r="AQ883">
        <v>4.8614482879638672</v>
      </c>
      <c r="AR883">
        <v>17.449373245239258</v>
      </c>
      <c r="AS883">
        <v>17.3826904296875</v>
      </c>
      <c r="AT883">
        <v>16.208217620849609</v>
      </c>
      <c r="AU883">
        <v>15.328376770019531</v>
      </c>
      <c r="AV883">
        <v>14.676734924316406</v>
      </c>
      <c r="AW883">
        <v>14.572527885437012</v>
      </c>
      <c r="AX883">
        <v>12.105502128601074</v>
      </c>
      <c r="AY883">
        <v>3.8214786052703857</v>
      </c>
      <c r="AZ883">
        <v>2.3923554420471191</v>
      </c>
      <c r="BA883">
        <v>1.8729714155197144</v>
      </c>
      <c r="BB883">
        <v>1.0611616373062134</v>
      </c>
      <c r="BC883">
        <v>1.0990601778030396</v>
      </c>
      <c r="BD883">
        <v>1.3705370426177979</v>
      </c>
      <c r="BE883">
        <v>62.57965087890625</v>
      </c>
      <c r="BF883">
        <v>62.043403625488281</v>
      </c>
      <c r="BG883">
        <v>60.688114166259766</v>
      </c>
      <c r="BH883">
        <v>60.131000518798828</v>
      </c>
      <c r="BI883">
        <v>60.194080352783203</v>
      </c>
      <c r="BJ883">
        <v>59.08123779296875</v>
      </c>
      <c r="BK883">
        <v>58.653457641601562</v>
      </c>
      <c r="BL883">
        <v>60.554134368896484</v>
      </c>
      <c r="BM883">
        <v>65.522659301757813</v>
      </c>
      <c r="BN883">
        <v>71.474685668945313</v>
      </c>
      <c r="BO883">
        <v>76.158424377441406</v>
      </c>
      <c r="BP883">
        <v>79.602699279785156</v>
      </c>
      <c r="BQ883">
        <v>81.655441284179688</v>
      </c>
      <c r="BR883">
        <v>81.674728393554688</v>
      </c>
      <c r="BS883">
        <v>82.30731201171875</v>
      </c>
      <c r="BT883">
        <v>82.096542358398438</v>
      </c>
      <c r="BU883">
        <v>80.046775817871094</v>
      </c>
      <c r="BV883">
        <v>76.141532897949219</v>
      </c>
      <c r="BW883">
        <v>72.737686157226563</v>
      </c>
      <c r="BX883">
        <v>68.338592529296875</v>
      </c>
      <c r="BY883">
        <v>67.636764526367188</v>
      </c>
      <c r="BZ883">
        <v>65.072097778320312</v>
      </c>
      <c r="CA883">
        <v>63.490665435791016</v>
      </c>
      <c r="CB883">
        <v>62.142730712890625</v>
      </c>
      <c r="CC883">
        <v>3.1313540935516357</v>
      </c>
      <c r="CD883">
        <v>2.5111958980560303</v>
      </c>
      <c r="CE883">
        <v>2.114011287689209</v>
      </c>
      <c r="CF883">
        <v>2.7646119594573975</v>
      </c>
      <c r="CG883">
        <v>3.4018118381500244</v>
      </c>
      <c r="CH883">
        <v>4.1164073944091797</v>
      </c>
      <c r="CI883">
        <v>3.6486761569976807</v>
      </c>
      <c r="CJ883">
        <v>3.5764338970184326</v>
      </c>
      <c r="CK883">
        <v>1.9601924419403076</v>
      </c>
      <c r="CL883">
        <v>3.6167309284210205</v>
      </c>
      <c r="CM883">
        <v>3.443608283996582</v>
      </c>
      <c r="CN883">
        <v>3.3505179882049561</v>
      </c>
      <c r="CO883">
        <v>3.0835099220275879</v>
      </c>
      <c r="CP883">
        <v>2.9524447917938232</v>
      </c>
      <c r="CQ883">
        <v>3.1442303657531738</v>
      </c>
      <c r="CR883">
        <v>4.1510577201843262</v>
      </c>
      <c r="CS883">
        <v>3.3680241107940674</v>
      </c>
      <c r="CT883">
        <v>3.4587445259094238</v>
      </c>
      <c r="CU883">
        <v>3.9532768726348877</v>
      </c>
      <c r="CV883">
        <v>4.3259038925170898</v>
      </c>
      <c r="CW883">
        <v>4.5785079002380371</v>
      </c>
      <c r="CX883">
        <v>4.7942976951599121</v>
      </c>
      <c r="CY883">
        <v>4.2902913093566895</v>
      </c>
      <c r="CZ883">
        <v>3.779498815536499</v>
      </c>
    </row>
    <row r="884" spans="1:104" x14ac:dyDescent="0.25">
      <c r="A884" t="s">
        <v>993</v>
      </c>
      <c r="B884" t="s">
        <v>25</v>
      </c>
      <c r="C884" t="s">
        <v>26</v>
      </c>
      <c r="D884" t="s">
        <v>187</v>
      </c>
      <c r="E884" t="s">
        <v>183</v>
      </c>
      <c r="F884">
        <v>2017</v>
      </c>
      <c r="G884" t="s">
        <v>181</v>
      </c>
      <c r="H884">
        <v>12</v>
      </c>
      <c r="I884">
        <v>125.42878723144531</v>
      </c>
      <c r="J884">
        <v>123.0810546875</v>
      </c>
      <c r="K884">
        <v>122.14690399169922</v>
      </c>
      <c r="L884">
        <v>122.20567321777344</v>
      </c>
      <c r="M884">
        <v>128.19833374023437</v>
      </c>
      <c r="N884">
        <v>138.24472045898437</v>
      </c>
      <c r="O884">
        <v>152.64778137207031</v>
      </c>
      <c r="P884">
        <v>163.81716918945313</v>
      </c>
      <c r="Q884">
        <v>168.99626159667969</v>
      </c>
      <c r="R884">
        <v>170.38912963867187</v>
      </c>
      <c r="S884">
        <v>170.48924255371094</v>
      </c>
      <c r="T884">
        <v>166.85989379882812</v>
      </c>
      <c r="U884">
        <v>164.80921936035156</v>
      </c>
      <c r="V884">
        <v>162.35960388183594</v>
      </c>
      <c r="W884">
        <v>159.89523315429688</v>
      </c>
      <c r="X884">
        <v>157.31680297851562</v>
      </c>
      <c r="Y884">
        <v>157.43907165527344</v>
      </c>
      <c r="Z884">
        <v>159.04801940917969</v>
      </c>
      <c r="AA884">
        <v>154.99214172363281</v>
      </c>
      <c r="AB884">
        <v>149.74427795410156</v>
      </c>
      <c r="AC884">
        <v>145.98255920410156</v>
      </c>
      <c r="AD884">
        <v>140.61126708984375</v>
      </c>
      <c r="AE884">
        <v>134.91154479980469</v>
      </c>
      <c r="AF884">
        <v>130.39271545410156</v>
      </c>
      <c r="AG884">
        <v>-0.61487102508544922</v>
      </c>
      <c r="AH884">
        <v>0.61926722526550293</v>
      </c>
      <c r="AI884">
        <v>-0.29526945948600769</v>
      </c>
      <c r="AJ884">
        <v>-0.32940101623535156</v>
      </c>
      <c r="AK884">
        <v>-1.7499765157699585</v>
      </c>
      <c r="AL884">
        <v>-3.5860309600830078</v>
      </c>
      <c r="AM884">
        <v>-4.6022415161132812</v>
      </c>
      <c r="AN884">
        <v>-5.8677401542663574</v>
      </c>
      <c r="AO884">
        <v>-3.8942070007324219</v>
      </c>
      <c r="AP884">
        <v>-0.62329763174057007</v>
      </c>
      <c r="AQ884">
        <v>2.4621593952178955</v>
      </c>
      <c r="AR884">
        <v>10.549213409423828</v>
      </c>
      <c r="AS884">
        <v>9.6046409606933594</v>
      </c>
      <c r="AT884">
        <v>8.6116199493408203</v>
      </c>
      <c r="AU884">
        <v>7.771876335144043</v>
      </c>
      <c r="AV884">
        <v>5.3577852249145508</v>
      </c>
      <c r="AW884">
        <v>5.6271610260009766</v>
      </c>
      <c r="AX884">
        <v>3.0227818489074707</v>
      </c>
      <c r="AY884">
        <v>-3.1820058822631836</v>
      </c>
      <c r="AZ884">
        <v>-1.5321563482284546</v>
      </c>
      <c r="BA884">
        <v>-0.35686758160591125</v>
      </c>
      <c r="BB884">
        <v>-0.97893369197845459</v>
      </c>
      <c r="BC884">
        <v>-1.0876492261886597</v>
      </c>
      <c r="BD884">
        <v>-0.38244551420211792</v>
      </c>
      <c r="BE884">
        <v>49.486286163330078</v>
      </c>
      <c r="BF884">
        <v>48.986286163330078</v>
      </c>
      <c r="BG884">
        <v>48.082630157470703</v>
      </c>
      <c r="BH884">
        <v>47.534461975097656</v>
      </c>
      <c r="BI884">
        <v>47.486289978027344</v>
      </c>
      <c r="BJ884">
        <v>46.889945983886719</v>
      </c>
      <c r="BK884">
        <v>46.486286163330078</v>
      </c>
      <c r="BL884">
        <v>47.188117980957031</v>
      </c>
      <c r="BM884">
        <v>49.091770172119141</v>
      </c>
      <c r="BN884">
        <v>51.644512176513672</v>
      </c>
      <c r="BO884">
        <v>53.149085998535156</v>
      </c>
      <c r="BP884">
        <v>53.697254180908203</v>
      </c>
      <c r="BQ884">
        <v>54.596343994140625</v>
      </c>
      <c r="BR884">
        <v>55.596343994140625</v>
      </c>
      <c r="BS884">
        <v>55.701831817626953</v>
      </c>
      <c r="BT884">
        <v>55.745429992675781</v>
      </c>
      <c r="BU884">
        <v>55.144512176513672</v>
      </c>
      <c r="BV884">
        <v>53.1353759765625</v>
      </c>
      <c r="BW884">
        <v>51.635372161865234</v>
      </c>
      <c r="BX884">
        <v>51.332630157470703</v>
      </c>
      <c r="BY884">
        <v>50.227146148681641</v>
      </c>
      <c r="BZ884">
        <v>50.284461975097656</v>
      </c>
      <c r="CA884">
        <v>48.981719970703125</v>
      </c>
      <c r="CB884">
        <v>48.529888153076172</v>
      </c>
      <c r="CC884">
        <v>3.9186792373657227</v>
      </c>
      <c r="CD884">
        <v>3.1604619026184082</v>
      </c>
      <c r="CE884">
        <v>2.6890509128570557</v>
      </c>
      <c r="CF884">
        <v>3.5204315185546875</v>
      </c>
      <c r="CG884">
        <v>4.329930305480957</v>
      </c>
      <c r="CH884">
        <v>5.2243518829345703</v>
      </c>
      <c r="CI884">
        <v>4.6660237312316895</v>
      </c>
      <c r="CJ884">
        <v>4.4809279441833496</v>
      </c>
      <c r="CK884">
        <v>2.3783261775970459</v>
      </c>
      <c r="CL884">
        <v>4.2062692642211914</v>
      </c>
      <c r="CM884">
        <v>3.8301205635070801</v>
      </c>
      <c r="CN884">
        <v>3.5941336154937744</v>
      </c>
      <c r="CO884">
        <v>3.2333939075469971</v>
      </c>
      <c r="CP884">
        <v>3.0200686454772949</v>
      </c>
      <c r="CQ884">
        <v>3.2007682323455811</v>
      </c>
      <c r="CR884">
        <v>4.3126106262207031</v>
      </c>
      <c r="CS884">
        <v>3.6566426753997803</v>
      </c>
      <c r="CT884">
        <v>3.9595072269439697</v>
      </c>
      <c r="CU884">
        <v>4.7039446830749512</v>
      </c>
      <c r="CV884">
        <v>5.2134051322937012</v>
      </c>
      <c r="CW884">
        <v>5.5411319732666016</v>
      </c>
      <c r="CX884">
        <v>5.8875470161437988</v>
      </c>
      <c r="CY884">
        <v>5.2937231063842773</v>
      </c>
      <c r="CZ884">
        <v>4.6780471801757812</v>
      </c>
    </row>
    <row r="885" spans="1:104" x14ac:dyDescent="0.25">
      <c r="A885" t="s">
        <v>994</v>
      </c>
      <c r="B885" t="s">
        <v>25</v>
      </c>
      <c r="C885" t="s">
        <v>26</v>
      </c>
      <c r="D885" t="s">
        <v>187</v>
      </c>
      <c r="E885" t="s">
        <v>183</v>
      </c>
      <c r="F885">
        <v>2017</v>
      </c>
      <c r="G885" t="s">
        <v>182</v>
      </c>
      <c r="H885">
        <v>8</v>
      </c>
      <c r="I885">
        <v>156.35519409179687</v>
      </c>
      <c r="J885">
        <v>152.50686645507812</v>
      </c>
      <c r="K885">
        <v>149.47286987304687</v>
      </c>
      <c r="L885">
        <v>149.04725646972656</v>
      </c>
      <c r="M885">
        <v>155.72433471679687</v>
      </c>
      <c r="N885">
        <v>171.97853088378906</v>
      </c>
      <c r="O885">
        <v>187.71296691894531</v>
      </c>
      <c r="P885">
        <v>203.31202697753906</v>
      </c>
      <c r="Q885">
        <v>215.38059997558594</v>
      </c>
      <c r="R885">
        <v>224.99826049804687</v>
      </c>
      <c r="S885">
        <v>234.14341735839844</v>
      </c>
      <c r="T885">
        <v>236.54454040527344</v>
      </c>
      <c r="U885">
        <v>238.40103149414062</v>
      </c>
      <c r="V885">
        <v>238.71784973144531</v>
      </c>
      <c r="W885">
        <v>236.80805969238281</v>
      </c>
      <c r="X885">
        <v>231.06573486328125</v>
      </c>
      <c r="Y885">
        <v>223.81039428710937</v>
      </c>
      <c r="Z885">
        <v>214.37626647949219</v>
      </c>
      <c r="AA885">
        <v>203.50224304199219</v>
      </c>
      <c r="AB885">
        <v>197.31156921386719</v>
      </c>
      <c r="AC885">
        <v>192.2421875</v>
      </c>
      <c r="AD885">
        <v>182.06326293945313</v>
      </c>
      <c r="AE885">
        <v>173.60801696777344</v>
      </c>
      <c r="AF885">
        <v>165.976806640625</v>
      </c>
      <c r="AG885">
        <v>3.3361524343490601E-2</v>
      </c>
      <c r="AH885">
        <v>0.67022651433944702</v>
      </c>
      <c r="AI885">
        <v>0.4048616886138916</v>
      </c>
      <c r="AJ885">
        <v>0.78109127283096313</v>
      </c>
      <c r="AK885">
        <v>0.15963010489940643</v>
      </c>
      <c r="AL885">
        <v>0.42677578330039978</v>
      </c>
      <c r="AM885">
        <v>-1.6160374879837036</v>
      </c>
      <c r="AN885">
        <v>0.22163662314414978</v>
      </c>
      <c r="AO885">
        <v>1.5118775367736816</v>
      </c>
      <c r="AP885">
        <v>2.0370357036590576</v>
      </c>
      <c r="AQ885">
        <v>5.9198551177978516</v>
      </c>
      <c r="AR885">
        <v>20.099264144897461</v>
      </c>
      <c r="AS885">
        <v>20.283891677856445</v>
      </c>
      <c r="AT885">
        <v>18.822385787963867</v>
      </c>
      <c r="AU885">
        <v>17.978612899780273</v>
      </c>
      <c r="AV885">
        <v>18.518592834472656</v>
      </c>
      <c r="AW885">
        <v>18.553628921508789</v>
      </c>
      <c r="AX885">
        <v>16.276285171508789</v>
      </c>
      <c r="AY885">
        <v>7.0385217666625977</v>
      </c>
      <c r="AZ885">
        <v>4.2722086906433105</v>
      </c>
      <c r="BA885">
        <v>2.9883954524993896</v>
      </c>
      <c r="BB885">
        <v>2.0430440902709961</v>
      </c>
      <c r="BC885">
        <v>2.1314945220947266</v>
      </c>
      <c r="BD885">
        <v>2.2135510444641113</v>
      </c>
      <c r="BE885">
        <v>70.835975646972656</v>
      </c>
      <c r="BF885">
        <v>70.110855102539063</v>
      </c>
      <c r="BG885">
        <v>69.641876220703125</v>
      </c>
      <c r="BH885">
        <v>69.383796691894531</v>
      </c>
      <c r="BI885">
        <v>69.256103515625</v>
      </c>
      <c r="BJ885">
        <v>68.858917236328125</v>
      </c>
      <c r="BK885">
        <v>69.2919921875</v>
      </c>
      <c r="BL885">
        <v>70.799873352050781</v>
      </c>
      <c r="BM885">
        <v>74.228767395019531</v>
      </c>
      <c r="BN885">
        <v>77.7052001953125</v>
      </c>
      <c r="BO885">
        <v>81.134933471679688</v>
      </c>
      <c r="BP885">
        <v>82.744331359863281</v>
      </c>
      <c r="BQ885">
        <v>83.188400268554688</v>
      </c>
      <c r="BR885">
        <v>83.584335327148438</v>
      </c>
      <c r="BS885">
        <v>83.852020263671875</v>
      </c>
      <c r="BT885">
        <v>83.61761474609375</v>
      </c>
      <c r="BU885">
        <v>83.586891174316406</v>
      </c>
      <c r="BV885">
        <v>83.057029724121094</v>
      </c>
      <c r="BW885">
        <v>81.301429748535156</v>
      </c>
      <c r="BX885">
        <v>78.756782531738281</v>
      </c>
      <c r="BY885">
        <v>76.142082214355469</v>
      </c>
      <c r="BZ885">
        <v>74.649482727050781</v>
      </c>
      <c r="CA885">
        <v>73.823280334472656</v>
      </c>
      <c r="CB885">
        <v>72.593132019042969</v>
      </c>
      <c r="CC885">
        <v>3.2374904155731201</v>
      </c>
      <c r="CD885">
        <v>2.5940592288970947</v>
      </c>
      <c r="CE885">
        <v>2.1784882545471191</v>
      </c>
      <c r="CF885">
        <v>2.8446705341339111</v>
      </c>
      <c r="CG885">
        <v>3.4868738651275635</v>
      </c>
      <c r="CH885">
        <v>4.3108181953430176</v>
      </c>
      <c r="CI885">
        <v>3.8043889999389648</v>
      </c>
      <c r="CJ885">
        <v>3.6857173442840576</v>
      </c>
      <c r="CK885">
        <v>2.0084953308105469</v>
      </c>
      <c r="CL885">
        <v>3.6817197799682617</v>
      </c>
      <c r="CM885">
        <v>3.4866220951080322</v>
      </c>
      <c r="CN885">
        <v>3.3762242794036865</v>
      </c>
      <c r="CO885">
        <v>3.0989999771118164</v>
      </c>
      <c r="CP885">
        <v>2.9422674179077148</v>
      </c>
      <c r="CQ885">
        <v>3.139883279800415</v>
      </c>
      <c r="CR885">
        <v>4.1968841552734375</v>
      </c>
      <c r="CS885">
        <v>3.4424774646759033</v>
      </c>
      <c r="CT885">
        <v>3.5349652767181396</v>
      </c>
      <c r="CU885">
        <v>4.0928301811218262</v>
      </c>
      <c r="CV885">
        <v>4.5508270263671875</v>
      </c>
      <c r="CW885">
        <v>4.8335490226745605</v>
      </c>
      <c r="CX885">
        <v>5.063753604888916</v>
      </c>
      <c r="CY885">
        <v>4.5150752067565918</v>
      </c>
      <c r="CZ885">
        <v>3.9448235034942627</v>
      </c>
    </row>
    <row r="886" spans="1:104" x14ac:dyDescent="0.25">
      <c r="A886" t="s">
        <v>995</v>
      </c>
      <c r="B886" t="s">
        <v>25</v>
      </c>
      <c r="C886" t="s">
        <v>26</v>
      </c>
      <c r="D886" t="s">
        <v>187</v>
      </c>
      <c r="E886" t="s">
        <v>183</v>
      </c>
      <c r="F886">
        <v>2018</v>
      </c>
      <c r="G886" t="s">
        <v>170</v>
      </c>
      <c r="H886">
        <v>1</v>
      </c>
      <c r="I886">
        <v>122.38310241699219</v>
      </c>
      <c r="J886">
        <v>119.56601715087891</v>
      </c>
      <c r="K886">
        <v>119.26798248291016</v>
      </c>
      <c r="L886">
        <v>119.93936157226562</v>
      </c>
      <c r="M886">
        <v>127.27895355224609</v>
      </c>
      <c r="N886">
        <v>139.05661010742187</v>
      </c>
      <c r="O886">
        <v>156.21279907226562</v>
      </c>
      <c r="P886">
        <v>168.3609619140625</v>
      </c>
      <c r="Q886">
        <v>171.73782348632812</v>
      </c>
      <c r="R886">
        <v>171.37814331054687</v>
      </c>
      <c r="S886">
        <v>171.81060791015625</v>
      </c>
      <c r="T886">
        <v>166.61442565917969</v>
      </c>
      <c r="U886">
        <v>164.29182434082031</v>
      </c>
      <c r="V886">
        <v>160.67402648925781</v>
      </c>
      <c r="W886">
        <v>156.63288879394531</v>
      </c>
      <c r="X886">
        <v>154.25929260253906</v>
      </c>
      <c r="Y886">
        <v>153.89518737792969</v>
      </c>
      <c r="Z886">
        <v>155.502685546875</v>
      </c>
      <c r="AA886">
        <v>153.35911560058594</v>
      </c>
      <c r="AB886">
        <v>147.73072814941406</v>
      </c>
      <c r="AC886">
        <v>143.84642028808594</v>
      </c>
      <c r="AD886">
        <v>138.21492004394531</v>
      </c>
      <c r="AE886">
        <v>133.40135192871094</v>
      </c>
      <c r="AF886">
        <v>129.15728759765625</v>
      </c>
      <c r="AG886">
        <v>-0.69988000392913818</v>
      </c>
      <c r="AH886">
        <v>0.60199254751205444</v>
      </c>
      <c r="AI886">
        <v>-0.38482770323753357</v>
      </c>
      <c r="AJ886">
        <v>-0.47180017828941345</v>
      </c>
      <c r="AK886">
        <v>-2.0273854732513428</v>
      </c>
      <c r="AL886">
        <v>-4.2084155082702637</v>
      </c>
      <c r="AM886">
        <v>-5.2094440460205078</v>
      </c>
      <c r="AN886">
        <v>-6.939765453338623</v>
      </c>
      <c r="AO886">
        <v>-4.7147407531738281</v>
      </c>
      <c r="AP886">
        <v>-0.95616072416305542</v>
      </c>
      <c r="AQ886">
        <v>2.1592574119567871</v>
      </c>
      <c r="AR886">
        <v>9.9314661026000977</v>
      </c>
      <c r="AS886">
        <v>8.8515758514404297</v>
      </c>
      <c r="AT886">
        <v>7.8636245727539062</v>
      </c>
      <c r="AU886">
        <v>6.9753832817077637</v>
      </c>
      <c r="AV886">
        <v>4.2448453903198242</v>
      </c>
      <c r="AW886">
        <v>4.4689607620239258</v>
      </c>
      <c r="AX886">
        <v>1.6856628656387329</v>
      </c>
      <c r="AY886">
        <v>-4.3645968437194824</v>
      </c>
      <c r="AZ886">
        <v>-2.190481424331665</v>
      </c>
      <c r="BA886">
        <v>-0.72661894559860229</v>
      </c>
      <c r="BB886">
        <v>-1.3683773279190063</v>
      </c>
      <c r="BC886">
        <v>-1.4570614099502563</v>
      </c>
      <c r="BD886">
        <v>-0.67688935995101929</v>
      </c>
      <c r="BE886">
        <v>45.231719970703125</v>
      </c>
      <c r="BF886">
        <v>44.275318145751953</v>
      </c>
      <c r="BG886">
        <v>43.823490142822266</v>
      </c>
      <c r="BH886">
        <v>42.928977966308594</v>
      </c>
      <c r="BI886">
        <v>41.573688507080078</v>
      </c>
      <c r="BJ886">
        <v>41.040428161621094</v>
      </c>
      <c r="BK886">
        <v>40.730323791503906</v>
      </c>
      <c r="BL886">
        <v>40.322097778320313</v>
      </c>
      <c r="BM886">
        <v>44.289226531982422</v>
      </c>
      <c r="BN886">
        <v>47.692882537841797</v>
      </c>
      <c r="BO886">
        <v>50.30572509765625</v>
      </c>
      <c r="BP886">
        <v>52.045387268066406</v>
      </c>
      <c r="BQ886">
        <v>54.105487823486328</v>
      </c>
      <c r="BR886">
        <v>53.862842559814453</v>
      </c>
      <c r="BS886">
        <v>54.650672912597656</v>
      </c>
      <c r="BT886">
        <v>54.497016906738281</v>
      </c>
      <c r="BU886">
        <v>53.540618896484375</v>
      </c>
      <c r="BV886">
        <v>52.200042724609375</v>
      </c>
      <c r="BW886">
        <v>51.132392883300781</v>
      </c>
      <c r="BX886">
        <v>49.178977966308594</v>
      </c>
      <c r="BY886">
        <v>47.816135406494141</v>
      </c>
      <c r="BZ886">
        <v>47.081043243408203</v>
      </c>
      <c r="CA886">
        <v>46.840187072753906</v>
      </c>
      <c r="CB886">
        <v>45.823688507080078</v>
      </c>
      <c r="CC886">
        <v>4.1047244071960449</v>
      </c>
      <c r="CD886">
        <v>3.2949714660644531</v>
      </c>
      <c r="CE886">
        <v>2.8177371025085449</v>
      </c>
      <c r="CF886">
        <v>3.7085583209991455</v>
      </c>
      <c r="CG886">
        <v>4.6152982711791992</v>
      </c>
      <c r="CH886">
        <v>5.6437101364135742</v>
      </c>
      <c r="CI886">
        <v>5.1265368461608887</v>
      </c>
      <c r="CJ886">
        <v>4.9439005851745605</v>
      </c>
      <c r="CK886">
        <v>2.5939967632293701</v>
      </c>
      <c r="CL886">
        <v>4.5498018264770508</v>
      </c>
      <c r="CM886">
        <v>4.1472034454345703</v>
      </c>
      <c r="CN886">
        <v>3.8525843620300293</v>
      </c>
      <c r="CO886">
        <v>3.4596097469329834</v>
      </c>
      <c r="CP886">
        <v>3.2080690860748291</v>
      </c>
      <c r="CQ886">
        <v>3.364356517791748</v>
      </c>
      <c r="CR886">
        <v>4.5387392044067383</v>
      </c>
      <c r="CS886">
        <v>3.8329863548278809</v>
      </c>
      <c r="CT886">
        <v>4.1514301300048828</v>
      </c>
      <c r="CU886">
        <v>4.9972572326660156</v>
      </c>
      <c r="CV886">
        <v>5.5267205238342285</v>
      </c>
      <c r="CW886">
        <v>5.8702883720397949</v>
      </c>
      <c r="CX886">
        <v>6.2299070358276367</v>
      </c>
      <c r="CY886">
        <v>5.6193389892578125</v>
      </c>
      <c r="CZ886">
        <v>4.9727277755737305</v>
      </c>
    </row>
    <row r="887" spans="1:104" x14ac:dyDescent="0.25">
      <c r="A887" t="s">
        <v>996</v>
      </c>
      <c r="B887" t="s">
        <v>25</v>
      </c>
      <c r="C887" t="s">
        <v>26</v>
      </c>
      <c r="D887" t="s">
        <v>187</v>
      </c>
      <c r="E887" t="s">
        <v>183</v>
      </c>
      <c r="F887">
        <v>2018</v>
      </c>
      <c r="G887" t="s">
        <v>171</v>
      </c>
      <c r="H887">
        <v>2</v>
      </c>
      <c r="I887">
        <v>128.82820129394531</v>
      </c>
      <c r="J887">
        <v>125.50838470458984</v>
      </c>
      <c r="K887">
        <v>123.88673400878906</v>
      </c>
      <c r="L887">
        <v>124.41329956054687</v>
      </c>
      <c r="M887">
        <v>130.56520080566406</v>
      </c>
      <c r="N887">
        <v>142.08932495117187</v>
      </c>
      <c r="O887">
        <v>159.53642272949219</v>
      </c>
      <c r="P887">
        <v>170.6563720703125</v>
      </c>
      <c r="Q887">
        <v>176.1324462890625</v>
      </c>
      <c r="R887">
        <v>177.76591491699219</v>
      </c>
      <c r="S887">
        <v>181.26202392578125</v>
      </c>
      <c r="T887">
        <v>180.12339782714844</v>
      </c>
      <c r="U887">
        <v>180.61225891113281</v>
      </c>
      <c r="V887">
        <v>180.35057067871094</v>
      </c>
      <c r="W887">
        <v>178.13497924804687</v>
      </c>
      <c r="X887">
        <v>172.82441711425781</v>
      </c>
      <c r="Y887">
        <v>167.82510375976563</v>
      </c>
      <c r="Z887">
        <v>166.6864013671875</v>
      </c>
      <c r="AA887">
        <v>164.13526916503906</v>
      </c>
      <c r="AB887">
        <v>158.03009033203125</v>
      </c>
      <c r="AC887">
        <v>153.9193115234375</v>
      </c>
      <c r="AD887">
        <v>146.66175842285156</v>
      </c>
      <c r="AE887">
        <v>140.18780517578125</v>
      </c>
      <c r="AF887">
        <v>134.96905517578125</v>
      </c>
      <c r="AG887">
        <v>-0.52748334407806396</v>
      </c>
      <c r="AH887">
        <v>0.61466377973556519</v>
      </c>
      <c r="AI887">
        <v>-0.20006461441516876</v>
      </c>
      <c r="AJ887">
        <v>-0.18153746426105499</v>
      </c>
      <c r="AK887">
        <v>-1.4838987588882446</v>
      </c>
      <c r="AL887">
        <v>-3.0525901317596436</v>
      </c>
      <c r="AM887">
        <v>-4.2693476676940918</v>
      </c>
      <c r="AN887">
        <v>-5.0998010635375977</v>
      </c>
      <c r="AO887">
        <v>-3.2054965496063232</v>
      </c>
      <c r="AP887">
        <v>-0.29118996858596802</v>
      </c>
      <c r="AQ887">
        <v>2.9086441993713379</v>
      </c>
      <c r="AR887">
        <v>11.990084648132324</v>
      </c>
      <c r="AS887">
        <v>11.266037940979004</v>
      </c>
      <c r="AT887">
        <v>10.28443431854248</v>
      </c>
      <c r="AU887">
        <v>9.4366989135742187</v>
      </c>
      <c r="AV887">
        <v>7.1844305992126465</v>
      </c>
      <c r="AW887">
        <v>7.2839188575744629</v>
      </c>
      <c r="AX887">
        <v>4.7069716453552246</v>
      </c>
      <c r="AY887">
        <v>-1.9032248258590698</v>
      </c>
      <c r="AZ887">
        <v>-0.80186760425567627</v>
      </c>
      <c r="BA887">
        <v>7.2399556636810303E-2</v>
      </c>
      <c r="BB887">
        <v>-0.61285477876663208</v>
      </c>
      <c r="BC887">
        <v>-0.664500892162323</v>
      </c>
      <c r="BD887">
        <v>-3.7994679063558578E-2</v>
      </c>
      <c r="BE887">
        <v>50.722774505615234</v>
      </c>
      <c r="BF887">
        <v>51.177577972412109</v>
      </c>
      <c r="BG887">
        <v>50.632396697998047</v>
      </c>
      <c r="BH887">
        <v>51.036048889160156</v>
      </c>
      <c r="BI887">
        <v>50.4759521484375</v>
      </c>
      <c r="BJ887">
        <v>49.758750915527344</v>
      </c>
      <c r="BK887">
        <v>50.886966705322266</v>
      </c>
      <c r="BL887">
        <v>50.546390533447266</v>
      </c>
      <c r="BM887">
        <v>52.832832336425781</v>
      </c>
      <c r="BN887">
        <v>55.710578918457031</v>
      </c>
      <c r="BO887">
        <v>57.837394714355469</v>
      </c>
      <c r="BP887">
        <v>59.153457641601563</v>
      </c>
      <c r="BQ887">
        <v>60.724559783935547</v>
      </c>
      <c r="BR887">
        <v>61.191295623779297</v>
      </c>
      <c r="BS887">
        <v>61.777297973632813</v>
      </c>
      <c r="BT887">
        <v>60.888553619384766</v>
      </c>
      <c r="BU887">
        <v>60.037635803222656</v>
      </c>
      <c r="BV887">
        <v>59.686725616455078</v>
      </c>
      <c r="BW887">
        <v>57.097736358642578</v>
      </c>
      <c r="BX887">
        <v>55.132392883300781</v>
      </c>
      <c r="BY887">
        <v>54.9952392578125</v>
      </c>
      <c r="BZ887">
        <v>53.1353759765625</v>
      </c>
      <c r="CA887">
        <v>52.686527252197266</v>
      </c>
      <c r="CB887">
        <v>51.924602508544922</v>
      </c>
      <c r="CC887">
        <v>3.7132658958435059</v>
      </c>
      <c r="CD887">
        <v>2.9727632999420166</v>
      </c>
      <c r="CE887">
        <v>2.515547513961792</v>
      </c>
      <c r="CF887">
        <v>3.30617356300354</v>
      </c>
      <c r="CG887">
        <v>4.0688939094543457</v>
      </c>
      <c r="CH887">
        <v>4.9560976028442383</v>
      </c>
      <c r="CI887">
        <v>4.5005335807800293</v>
      </c>
      <c r="CJ887">
        <v>4.306952953338623</v>
      </c>
      <c r="CK887">
        <v>2.2865142822265625</v>
      </c>
      <c r="CL887">
        <v>4.0533289909362793</v>
      </c>
      <c r="CM887">
        <v>3.7589957714080811</v>
      </c>
      <c r="CN887">
        <v>3.5793461799621582</v>
      </c>
      <c r="CO887">
        <v>3.2687227725982666</v>
      </c>
      <c r="CP887">
        <v>3.0947823524475098</v>
      </c>
      <c r="CQ887">
        <v>3.2887365818023682</v>
      </c>
      <c r="CR887">
        <v>4.3704390525817871</v>
      </c>
      <c r="CS887">
        <v>3.5953350067138672</v>
      </c>
      <c r="CT887">
        <v>3.8271455764770508</v>
      </c>
      <c r="CU887">
        <v>4.5956683158874512</v>
      </c>
      <c r="CV887">
        <v>5.0736546516418457</v>
      </c>
      <c r="CW887">
        <v>5.3892221450805664</v>
      </c>
      <c r="CX887">
        <v>5.6766257286071777</v>
      </c>
      <c r="CY887">
        <v>5.0749692916870117</v>
      </c>
      <c r="CZ887">
        <v>4.4660654067993164</v>
      </c>
    </row>
    <row r="888" spans="1:104" x14ac:dyDescent="0.25">
      <c r="A888" t="s">
        <v>997</v>
      </c>
      <c r="B888" t="s">
        <v>25</v>
      </c>
      <c r="C888" t="s">
        <v>26</v>
      </c>
      <c r="D888" t="s">
        <v>187</v>
      </c>
      <c r="E888" t="s">
        <v>183</v>
      </c>
      <c r="F888">
        <v>2018</v>
      </c>
      <c r="G888" t="s">
        <v>172</v>
      </c>
      <c r="H888">
        <v>3</v>
      </c>
      <c r="I888">
        <v>138.05264282226562</v>
      </c>
      <c r="J888">
        <v>134.51457214355469</v>
      </c>
      <c r="K888">
        <v>131.73033142089844</v>
      </c>
      <c r="L888">
        <v>130.65078735351562</v>
      </c>
      <c r="M888">
        <v>135.24592590332031</v>
      </c>
      <c r="N888">
        <v>148.05226135253906</v>
      </c>
      <c r="O888">
        <v>167.07939147949219</v>
      </c>
      <c r="P888">
        <v>180.65707397460937</v>
      </c>
      <c r="Q888">
        <v>189.67555236816406</v>
      </c>
      <c r="R888">
        <v>196.35543823242187</v>
      </c>
      <c r="S888">
        <v>204.68309020996094</v>
      </c>
      <c r="T888">
        <v>207.53594970703125</v>
      </c>
      <c r="U888">
        <v>209.96908569335938</v>
      </c>
      <c r="V888">
        <v>212.85533142089844</v>
      </c>
      <c r="W888">
        <v>211.65718078613281</v>
      </c>
      <c r="X888">
        <v>204.42414855957031</v>
      </c>
      <c r="Y888">
        <v>195.64146423339844</v>
      </c>
      <c r="Z888">
        <v>186.81088256835937</v>
      </c>
      <c r="AA888">
        <v>178.79975891113281</v>
      </c>
      <c r="AB888">
        <v>175.53919982910156</v>
      </c>
      <c r="AC888">
        <v>170.86140441894531</v>
      </c>
      <c r="AD888">
        <v>162.10993957519531</v>
      </c>
      <c r="AE888">
        <v>153.73721313476562</v>
      </c>
      <c r="AF888">
        <v>146.556884765625</v>
      </c>
      <c r="AG888">
        <v>-0.23579017817974091</v>
      </c>
      <c r="AH888">
        <v>0.62295091152191162</v>
      </c>
      <c r="AI888">
        <v>0.10099839419126511</v>
      </c>
      <c r="AJ888">
        <v>0.29263782501220703</v>
      </c>
      <c r="AK888">
        <v>-0.61320054531097412</v>
      </c>
      <c r="AL888">
        <v>-1.2275184392929077</v>
      </c>
      <c r="AM888">
        <v>-2.8027956485748291</v>
      </c>
      <c r="AN888">
        <v>-2.3156518936157227</v>
      </c>
      <c r="AO888">
        <v>-0.8139503002166748</v>
      </c>
      <c r="AP888">
        <v>0.83666330575942993</v>
      </c>
      <c r="AQ888">
        <v>4.3171858787536621</v>
      </c>
      <c r="AR888">
        <v>15.894604682922363</v>
      </c>
      <c r="AS888">
        <v>15.716059684753418</v>
      </c>
      <c r="AT888">
        <v>14.686565399169922</v>
      </c>
      <c r="AU888">
        <v>13.887247085571289</v>
      </c>
      <c r="AV888">
        <v>12.850762367248535</v>
      </c>
      <c r="AW888">
        <v>12.758134841918945</v>
      </c>
      <c r="AX888">
        <v>10.194744110107422</v>
      </c>
      <c r="AY888">
        <v>2.4871268272399902</v>
      </c>
      <c r="AZ888">
        <v>1.6960102319717407</v>
      </c>
      <c r="BA888">
        <v>1.4985251426696777</v>
      </c>
      <c r="BB888">
        <v>0.69729524850845337</v>
      </c>
      <c r="BC888">
        <v>0.71284645795822144</v>
      </c>
      <c r="BD888">
        <v>1.0566943883895874</v>
      </c>
      <c r="BE888">
        <v>58.716617584228516</v>
      </c>
      <c r="BF888">
        <v>58.224166870117188</v>
      </c>
      <c r="BG888">
        <v>56.839988708496094</v>
      </c>
      <c r="BH888">
        <v>56.736286163330078</v>
      </c>
      <c r="BI888">
        <v>55.933742523193359</v>
      </c>
      <c r="BJ888">
        <v>55.426189422607422</v>
      </c>
      <c r="BK888">
        <v>54.840187072753906</v>
      </c>
      <c r="BL888">
        <v>57.891731262207031</v>
      </c>
      <c r="BM888">
        <v>63.702022552490234</v>
      </c>
      <c r="BN888">
        <v>69.209571838378906</v>
      </c>
      <c r="BO888">
        <v>74.121978759765625</v>
      </c>
      <c r="BP888">
        <v>76.756156921386719</v>
      </c>
      <c r="BQ888">
        <v>79.515106201171875</v>
      </c>
      <c r="BR888">
        <v>80.548370361328125</v>
      </c>
      <c r="BS888">
        <v>79.314857482910156</v>
      </c>
      <c r="BT888">
        <v>77.659622192382812</v>
      </c>
      <c r="BU888">
        <v>76.540809631347656</v>
      </c>
      <c r="BV888">
        <v>75.08740234375</v>
      </c>
      <c r="BW888">
        <v>71.426185607910156</v>
      </c>
      <c r="BX888">
        <v>68.681961059570313</v>
      </c>
      <c r="BY888">
        <v>67.32647705078125</v>
      </c>
      <c r="BZ888">
        <v>64.723976135253906</v>
      </c>
      <c r="CA888">
        <v>63.436336517333984</v>
      </c>
      <c r="CB888">
        <v>60.874645233154297</v>
      </c>
      <c r="CC888">
        <v>3.1973586082458496</v>
      </c>
      <c r="CD888">
        <v>2.5599439144134521</v>
      </c>
      <c r="CE888">
        <v>2.1486959457397461</v>
      </c>
      <c r="CF888">
        <v>2.789637565612793</v>
      </c>
      <c r="CG888">
        <v>3.3868517875671387</v>
      </c>
      <c r="CH888">
        <v>4.1502289772033691</v>
      </c>
      <c r="CI888">
        <v>3.7880644798278809</v>
      </c>
      <c r="CJ888">
        <v>3.6639087200164795</v>
      </c>
      <c r="CK888">
        <v>1.978549599647522</v>
      </c>
      <c r="CL888">
        <v>3.5968878269195557</v>
      </c>
      <c r="CM888">
        <v>3.4113602638244629</v>
      </c>
      <c r="CN888">
        <v>3.3139257431030273</v>
      </c>
      <c r="CO888">
        <v>3.0533473491668701</v>
      </c>
      <c r="CP888">
        <v>2.934908390045166</v>
      </c>
      <c r="CQ888">
        <v>3.1394674777984619</v>
      </c>
      <c r="CR888">
        <v>4.1537442207336426</v>
      </c>
      <c r="CS888">
        <v>3.3672475814819336</v>
      </c>
      <c r="CT888">
        <v>3.447312593460083</v>
      </c>
      <c r="CU888">
        <v>4.0223321914672852</v>
      </c>
      <c r="CV888">
        <v>4.5262765884399414</v>
      </c>
      <c r="CW888">
        <v>4.8040342330932617</v>
      </c>
      <c r="CX888">
        <v>5.0424156188964844</v>
      </c>
      <c r="CY888">
        <v>4.4724102020263672</v>
      </c>
      <c r="CZ888">
        <v>3.8966083526611328</v>
      </c>
    </row>
    <row r="889" spans="1:104" x14ac:dyDescent="0.25">
      <c r="A889" t="s">
        <v>998</v>
      </c>
      <c r="B889" t="s">
        <v>25</v>
      </c>
      <c r="C889" t="s">
        <v>26</v>
      </c>
      <c r="D889" t="s">
        <v>187</v>
      </c>
      <c r="E889" t="s">
        <v>183</v>
      </c>
      <c r="F889">
        <v>2018</v>
      </c>
      <c r="G889" t="s">
        <v>173</v>
      </c>
      <c r="H889">
        <v>4</v>
      </c>
      <c r="I889">
        <v>145.00956726074219</v>
      </c>
      <c r="J889">
        <v>140.58718872070312</v>
      </c>
      <c r="K889">
        <v>137.7835693359375</v>
      </c>
      <c r="L889">
        <v>136.56857299804687</v>
      </c>
      <c r="M889">
        <v>141.8328857421875</v>
      </c>
      <c r="N889">
        <v>155.28221130371094</v>
      </c>
      <c r="O889">
        <v>171.24368286132812</v>
      </c>
      <c r="P889">
        <v>186.369384765625</v>
      </c>
      <c r="Q889">
        <v>199.54472351074219</v>
      </c>
      <c r="R889">
        <v>211.42265319824219</v>
      </c>
      <c r="S889">
        <v>222.54202270507812</v>
      </c>
      <c r="T889">
        <v>226.82771301269531</v>
      </c>
      <c r="U889">
        <v>229.38238525390625</v>
      </c>
      <c r="V889">
        <v>231.06712341308594</v>
      </c>
      <c r="W889">
        <v>227.84559631347656</v>
      </c>
      <c r="X889">
        <v>219.92326354980469</v>
      </c>
      <c r="Y889">
        <v>209.51185607910156</v>
      </c>
      <c r="Z889">
        <v>198.635498046875</v>
      </c>
      <c r="AA889">
        <v>186.567138671875</v>
      </c>
      <c r="AB889">
        <v>183.43370056152344</v>
      </c>
      <c r="AC889">
        <v>179.60307312011719</v>
      </c>
      <c r="AD889">
        <v>170.69143676757812</v>
      </c>
      <c r="AE889">
        <v>162.38423156738281</v>
      </c>
      <c r="AF889">
        <v>155.39346313476562</v>
      </c>
      <c r="AG889">
        <v>-2.5950225070118904E-2</v>
      </c>
      <c r="AH889">
        <v>0.62775254249572754</v>
      </c>
      <c r="AI889">
        <v>0.31983798742294312</v>
      </c>
      <c r="AJ889">
        <v>0.63371121883392334</v>
      </c>
      <c r="AK889">
        <v>-1.7940929159522057E-2</v>
      </c>
      <c r="AL889">
        <v>3.2836686819791794E-2</v>
      </c>
      <c r="AM889">
        <v>-1.7673617601394653</v>
      </c>
      <c r="AN889">
        <v>-0.34147003293037415</v>
      </c>
      <c r="AO889">
        <v>0.92482835054397583</v>
      </c>
      <c r="AP889">
        <v>1.7006136178970337</v>
      </c>
      <c r="AQ889">
        <v>5.4226961135864258</v>
      </c>
      <c r="AR889">
        <v>18.864479064941406</v>
      </c>
      <c r="AS889">
        <v>19.01702880859375</v>
      </c>
      <c r="AT889">
        <v>17.736690521240234</v>
      </c>
      <c r="AU889">
        <v>16.803646087646484</v>
      </c>
      <c r="AV889">
        <v>16.827243804931641</v>
      </c>
      <c r="AW889">
        <v>16.592905044555664</v>
      </c>
      <c r="AX889">
        <v>14.19579029083252</v>
      </c>
      <c r="AY889">
        <v>5.6508078575134277</v>
      </c>
      <c r="AZ889">
        <v>3.5078699588775635</v>
      </c>
      <c r="BA889">
        <v>2.5334489345550537</v>
      </c>
      <c r="BB889">
        <v>1.6667263507843018</v>
      </c>
      <c r="BC889">
        <v>1.7293804883956909</v>
      </c>
      <c r="BD889">
        <v>1.8685272932052612</v>
      </c>
      <c r="BE889">
        <v>68.370277404785156</v>
      </c>
      <c r="BF889">
        <v>65.839996337890625</v>
      </c>
      <c r="BG889">
        <v>64.477157592773438</v>
      </c>
      <c r="BH889">
        <v>64.412483215332031</v>
      </c>
      <c r="BI889">
        <v>63.775516510009766</v>
      </c>
      <c r="BJ889">
        <v>62.980319976806641</v>
      </c>
      <c r="BK889">
        <v>63.239467620849609</v>
      </c>
      <c r="BL889">
        <v>65.69744873046875</v>
      </c>
      <c r="BM889">
        <v>72.483619689941406</v>
      </c>
      <c r="BN889">
        <v>77.518470764160156</v>
      </c>
      <c r="BO889">
        <v>81.593681335449219</v>
      </c>
      <c r="BP889">
        <v>85.135879516601563</v>
      </c>
      <c r="BQ889">
        <v>85.42669677734375</v>
      </c>
      <c r="BR889">
        <v>85.516883850097656</v>
      </c>
      <c r="BS889">
        <v>85.405441284179688</v>
      </c>
      <c r="BT889">
        <v>83.875160217285156</v>
      </c>
      <c r="BU889">
        <v>82.379730224609375</v>
      </c>
      <c r="BV889">
        <v>79.979049682617187</v>
      </c>
      <c r="BW889">
        <v>77.566452026367188</v>
      </c>
      <c r="BX889">
        <v>73.099517822265625</v>
      </c>
      <c r="BY889">
        <v>68.853706359863281</v>
      </c>
      <c r="BZ889">
        <v>67.039031982421875</v>
      </c>
      <c r="CA889">
        <v>65.46978759765625</v>
      </c>
      <c r="CB889">
        <v>64.316131591796875</v>
      </c>
      <c r="CC889">
        <v>3.0471217632293701</v>
      </c>
      <c r="CD889">
        <v>2.4273114204406738</v>
      </c>
      <c r="CE889">
        <v>2.0388286113739014</v>
      </c>
      <c r="CF889">
        <v>2.6455373764038086</v>
      </c>
      <c r="CG889">
        <v>3.2224295139312744</v>
      </c>
      <c r="CH889">
        <v>3.9490513801574707</v>
      </c>
      <c r="CI889">
        <v>3.5220568180084229</v>
      </c>
      <c r="CJ889">
        <v>3.4287641048431396</v>
      </c>
      <c r="CK889">
        <v>1.8885452747344971</v>
      </c>
      <c r="CL889">
        <v>3.5132267475128174</v>
      </c>
      <c r="CM889">
        <v>3.3648858070373535</v>
      </c>
      <c r="CN889">
        <v>3.2860033512115479</v>
      </c>
      <c r="CO889">
        <v>3.0262925624847412</v>
      </c>
      <c r="CP889">
        <v>2.8905265331268311</v>
      </c>
      <c r="CQ889">
        <v>3.0661969184875488</v>
      </c>
      <c r="CR889">
        <v>4.0542140007019043</v>
      </c>
      <c r="CS889">
        <v>3.2714343070983887</v>
      </c>
      <c r="CT889">
        <v>3.3254005908966064</v>
      </c>
      <c r="CU889">
        <v>3.8077616691589355</v>
      </c>
      <c r="CV889">
        <v>4.2917203903198242</v>
      </c>
      <c r="CW889">
        <v>4.5818634033203125</v>
      </c>
      <c r="CX889">
        <v>4.8184876441955566</v>
      </c>
      <c r="CY889">
        <v>4.2859978675842285</v>
      </c>
      <c r="CZ889">
        <v>3.7483816146850586</v>
      </c>
    </row>
    <row r="890" spans="1:104" x14ac:dyDescent="0.25">
      <c r="A890" t="s">
        <v>999</v>
      </c>
      <c r="B890" t="s">
        <v>25</v>
      </c>
      <c r="C890" t="s">
        <v>26</v>
      </c>
      <c r="D890" t="s">
        <v>187</v>
      </c>
      <c r="E890" t="s">
        <v>183</v>
      </c>
      <c r="F890">
        <v>2018</v>
      </c>
      <c r="G890" t="s">
        <v>174</v>
      </c>
      <c r="H890">
        <v>5</v>
      </c>
      <c r="I890">
        <v>142.36305236816406</v>
      </c>
      <c r="J890">
        <v>138.92344665527344</v>
      </c>
      <c r="K890">
        <v>136.11428833007812</v>
      </c>
      <c r="L890">
        <v>135.72666931152344</v>
      </c>
      <c r="M890">
        <v>141.59539794921875</v>
      </c>
      <c r="N890">
        <v>154.89881896972656</v>
      </c>
      <c r="O890">
        <v>169.88641357421875</v>
      </c>
      <c r="P890">
        <v>187.72991943359375</v>
      </c>
      <c r="Q890">
        <v>202.62193298339844</v>
      </c>
      <c r="R890">
        <v>213.08700561523437</v>
      </c>
      <c r="S890">
        <v>221.84259033203125</v>
      </c>
      <c r="T890">
        <v>225.22564697265625</v>
      </c>
      <c r="U890">
        <v>226.60072326660156</v>
      </c>
      <c r="V890">
        <v>226.85093688964844</v>
      </c>
      <c r="W890">
        <v>223.48002624511719</v>
      </c>
      <c r="X890">
        <v>215.60865783691406</v>
      </c>
      <c r="Y890">
        <v>205.78237915039062</v>
      </c>
      <c r="Z890">
        <v>195.55363464355469</v>
      </c>
      <c r="AA890">
        <v>184.47811889648437</v>
      </c>
      <c r="AB890">
        <v>181.01358032226562</v>
      </c>
      <c r="AC890">
        <v>178.09091186523437</v>
      </c>
      <c r="AD890">
        <v>167.94050598144531</v>
      </c>
      <c r="AE890">
        <v>160.14222717285156</v>
      </c>
      <c r="AF890">
        <v>152.86079406738281</v>
      </c>
      <c r="AG890">
        <v>-5.5962257087230682E-2</v>
      </c>
      <c r="AH890">
        <v>0.62661391496658325</v>
      </c>
      <c r="AI890">
        <v>0.28723123669624329</v>
      </c>
      <c r="AJ890">
        <v>0.5837981104850769</v>
      </c>
      <c r="AK890">
        <v>-0.11069133877754211</v>
      </c>
      <c r="AL890">
        <v>-0.16651657223701477</v>
      </c>
      <c r="AM890">
        <v>-1.917978048324585</v>
      </c>
      <c r="AN890">
        <v>-0.65846741199493408</v>
      </c>
      <c r="AO890">
        <v>0.66351193189620972</v>
      </c>
      <c r="AP890">
        <v>1.5917978286743164</v>
      </c>
      <c r="AQ890">
        <v>5.3006305694580078</v>
      </c>
      <c r="AR890">
        <v>18.514537811279297</v>
      </c>
      <c r="AS890">
        <v>18.516025543212891</v>
      </c>
      <c r="AT890">
        <v>17.14910888671875</v>
      </c>
      <c r="AU890">
        <v>16.205076217651367</v>
      </c>
      <c r="AV890">
        <v>16.050554275512695</v>
      </c>
      <c r="AW890">
        <v>15.860024452209473</v>
      </c>
      <c r="AX890">
        <v>13.473180770874023</v>
      </c>
      <c r="AY890">
        <v>5.1237545013427734</v>
      </c>
      <c r="AZ890">
        <v>3.2019438743591309</v>
      </c>
      <c r="BA890">
        <v>2.3693883419036865</v>
      </c>
      <c r="BB890">
        <v>1.4987276792526245</v>
      </c>
      <c r="BC890">
        <v>1.5546371936798096</v>
      </c>
      <c r="BD890">
        <v>1.7234499454498291</v>
      </c>
      <c r="BE890">
        <v>65.481727600097656</v>
      </c>
      <c r="BF890">
        <v>65.3853759765625</v>
      </c>
      <c r="BG890">
        <v>65.091773986816406</v>
      </c>
      <c r="BH890">
        <v>65.197257995605469</v>
      </c>
      <c r="BI890">
        <v>63.894515991210938</v>
      </c>
      <c r="BJ890">
        <v>63.19268798828125</v>
      </c>
      <c r="BK890">
        <v>64.043594360351563</v>
      </c>
      <c r="BL890">
        <v>67.30731201171875</v>
      </c>
      <c r="BM890">
        <v>73.369194030761719</v>
      </c>
      <c r="BN890">
        <v>77.623764038085937</v>
      </c>
      <c r="BO890">
        <v>80.830162048339844</v>
      </c>
      <c r="BP890">
        <v>81.781990051269531</v>
      </c>
      <c r="BQ890">
        <v>81.28656005859375</v>
      </c>
      <c r="BR890">
        <v>82.330162048339844</v>
      </c>
      <c r="BS890">
        <v>81.181068420410156</v>
      </c>
      <c r="BT890">
        <v>80.619194030761719</v>
      </c>
      <c r="BU890">
        <v>80.369194030761719</v>
      </c>
      <c r="BV890">
        <v>80.316452026367187</v>
      </c>
      <c r="BW890">
        <v>81.158226013183594</v>
      </c>
      <c r="BX890">
        <v>77.908226013183594</v>
      </c>
      <c r="BY890">
        <v>74.605484008789063</v>
      </c>
      <c r="BZ890">
        <v>71.947257995605469</v>
      </c>
      <c r="CA890">
        <v>71.149085998535156</v>
      </c>
      <c r="CB890">
        <v>70.087211608886719</v>
      </c>
      <c r="CC890">
        <v>3.0238585472106934</v>
      </c>
      <c r="CD890">
        <v>2.4249529838562012</v>
      </c>
      <c r="CE890">
        <v>2.0366239547729492</v>
      </c>
      <c r="CF890">
        <v>2.6579563617706299</v>
      </c>
      <c r="CG890">
        <v>3.2517831325531006</v>
      </c>
      <c r="CH890">
        <v>3.9817347526550293</v>
      </c>
      <c r="CI890">
        <v>3.5318713188171387</v>
      </c>
      <c r="CJ890">
        <v>3.4917685985565186</v>
      </c>
      <c r="CK890">
        <v>1.9384438991546631</v>
      </c>
      <c r="CL890">
        <v>3.5791089534759521</v>
      </c>
      <c r="CM890">
        <v>3.3901479244232178</v>
      </c>
      <c r="CN890">
        <v>3.2982590198516846</v>
      </c>
      <c r="CO890">
        <v>3.0221536159515381</v>
      </c>
      <c r="CP890">
        <v>2.8686692714691162</v>
      </c>
      <c r="CQ890">
        <v>3.0401530265808105</v>
      </c>
      <c r="CR890">
        <v>4.0179386138916016</v>
      </c>
      <c r="CS890">
        <v>3.2480177879333496</v>
      </c>
      <c r="CT890">
        <v>3.309281587600708</v>
      </c>
      <c r="CU890">
        <v>3.8063681125640869</v>
      </c>
      <c r="CV890">
        <v>4.2819018363952637</v>
      </c>
      <c r="CW890">
        <v>4.5935769081115723</v>
      </c>
      <c r="CX890">
        <v>4.7912216186523437</v>
      </c>
      <c r="CY890">
        <v>4.2725410461425781</v>
      </c>
      <c r="CZ890">
        <v>3.7274179458618164</v>
      </c>
    </row>
    <row r="891" spans="1:104" x14ac:dyDescent="0.25">
      <c r="A891" t="s">
        <v>1000</v>
      </c>
      <c r="B891" t="s">
        <v>25</v>
      </c>
      <c r="C891" t="s">
        <v>26</v>
      </c>
      <c r="D891" t="s">
        <v>187</v>
      </c>
      <c r="E891" t="s">
        <v>183</v>
      </c>
      <c r="F891">
        <v>2018</v>
      </c>
      <c r="G891" t="s">
        <v>175</v>
      </c>
      <c r="H891">
        <v>6</v>
      </c>
      <c r="I891">
        <v>148.83671569824219</v>
      </c>
      <c r="J891">
        <v>144.87078857421875</v>
      </c>
      <c r="K891">
        <v>142.09222412109375</v>
      </c>
      <c r="L891">
        <v>141.10981750488281</v>
      </c>
      <c r="M891">
        <v>146.980224609375</v>
      </c>
      <c r="N891">
        <v>160.16390991210937</v>
      </c>
      <c r="O891">
        <v>174.68264770507812</v>
      </c>
      <c r="P891">
        <v>192.94734191894531</v>
      </c>
      <c r="Q891">
        <v>205.98164367675781</v>
      </c>
      <c r="R891">
        <v>216.8641357421875</v>
      </c>
      <c r="S891">
        <v>227.097900390625</v>
      </c>
      <c r="T891">
        <v>230.47602844238281</v>
      </c>
      <c r="U891">
        <v>231.38923645019531</v>
      </c>
      <c r="V891">
        <v>231.15254211425781</v>
      </c>
      <c r="W891">
        <v>228.04629516601562</v>
      </c>
      <c r="X891">
        <v>221.28746032714844</v>
      </c>
      <c r="Y891">
        <v>213.63980102539062</v>
      </c>
      <c r="Z891">
        <v>203.36225891113281</v>
      </c>
      <c r="AA891">
        <v>192.40362548828125</v>
      </c>
      <c r="AB891">
        <v>185.65013122558594</v>
      </c>
      <c r="AC891">
        <v>182.71136474609375</v>
      </c>
      <c r="AD891">
        <v>173.16668701171875</v>
      </c>
      <c r="AE891">
        <v>165.62733459472656</v>
      </c>
      <c r="AF891">
        <v>158.35160827636719</v>
      </c>
      <c r="AG891">
        <v>-5.5898930877447128E-2</v>
      </c>
      <c r="AH891">
        <v>0.65193629264831543</v>
      </c>
      <c r="AI891">
        <v>0.30160054564476013</v>
      </c>
      <c r="AJ891">
        <v>0.61111640930175781</v>
      </c>
      <c r="AK891">
        <v>-0.10527167469263077</v>
      </c>
      <c r="AL891">
        <v>-0.15056312084197998</v>
      </c>
      <c r="AM891">
        <v>-1.9551454782485962</v>
      </c>
      <c r="AN891">
        <v>-0.64151835441589355</v>
      </c>
      <c r="AO891">
        <v>0.70596987009048462</v>
      </c>
      <c r="AP891">
        <v>1.6336686611175537</v>
      </c>
      <c r="AQ891">
        <v>5.447662353515625</v>
      </c>
      <c r="AR891">
        <v>18.983177185058594</v>
      </c>
      <c r="AS891">
        <v>18.945209503173828</v>
      </c>
      <c r="AT891">
        <v>17.509044647216797</v>
      </c>
      <c r="AU891">
        <v>16.568874359130859</v>
      </c>
      <c r="AV891">
        <v>16.520973205566406</v>
      </c>
      <c r="AW891">
        <v>16.509086608886719</v>
      </c>
      <c r="AX891">
        <v>14.061336517333984</v>
      </c>
      <c r="AY891">
        <v>5.3903865814208984</v>
      </c>
      <c r="AZ891">
        <v>3.3120055198669434</v>
      </c>
      <c r="BA891">
        <v>2.4461624622344971</v>
      </c>
      <c r="BB891">
        <v>1.5603493452072144</v>
      </c>
      <c r="BC891">
        <v>1.6255677938461304</v>
      </c>
      <c r="BD891">
        <v>1.7979989051818848</v>
      </c>
      <c r="BE891">
        <v>66.954620361328125</v>
      </c>
      <c r="BF891">
        <v>65.591773986816406</v>
      </c>
      <c r="BG891">
        <v>65.389945983886719</v>
      </c>
      <c r="BH891">
        <v>65.039031982421875</v>
      </c>
      <c r="BI891">
        <v>65.378021240234375</v>
      </c>
      <c r="BJ891">
        <v>64.974365234375</v>
      </c>
      <c r="BK891">
        <v>64.974365234375</v>
      </c>
      <c r="BL891">
        <v>68.25</v>
      </c>
      <c r="BM891">
        <v>71.376548767089844</v>
      </c>
      <c r="BN891">
        <v>74.623565673828125</v>
      </c>
      <c r="BO891">
        <v>78.324195861816406</v>
      </c>
      <c r="BP891">
        <v>80.78497314453125</v>
      </c>
      <c r="BQ891">
        <v>81.482223510742187</v>
      </c>
      <c r="BR891">
        <v>82.366401672363281</v>
      </c>
      <c r="BS891">
        <v>81.260917663574219</v>
      </c>
      <c r="BT891">
        <v>81.712745666503906</v>
      </c>
      <c r="BU891">
        <v>82.522842407226563</v>
      </c>
      <c r="BV891">
        <v>80.92193603515625</v>
      </c>
      <c r="BW891">
        <v>79.352691650390625</v>
      </c>
      <c r="BX891">
        <v>77.202018737792969</v>
      </c>
      <c r="BY891">
        <v>74.460777282714844</v>
      </c>
      <c r="BZ891">
        <v>72.093360900878906</v>
      </c>
      <c r="CA891">
        <v>70.992454528808594</v>
      </c>
      <c r="CB891">
        <v>69.935134887695312</v>
      </c>
      <c r="CC891">
        <v>3.1575808525085449</v>
      </c>
      <c r="CD891">
        <v>2.5255765914916992</v>
      </c>
      <c r="CE891">
        <v>2.1231870651245117</v>
      </c>
      <c r="CF891">
        <v>2.7599620819091797</v>
      </c>
      <c r="CG891">
        <v>3.3714289665222168</v>
      </c>
      <c r="CH891">
        <v>4.1122303009033203</v>
      </c>
      <c r="CI891">
        <v>3.627375602722168</v>
      </c>
      <c r="CJ891">
        <v>3.5841975212097168</v>
      </c>
      <c r="CK891">
        <v>1.9683417081832886</v>
      </c>
      <c r="CL891">
        <v>3.6363694667816162</v>
      </c>
      <c r="CM891">
        <v>3.4650044441223145</v>
      </c>
      <c r="CN891">
        <v>3.3709511756896973</v>
      </c>
      <c r="CO891">
        <v>3.082280158996582</v>
      </c>
      <c r="CP891">
        <v>2.9194889068603516</v>
      </c>
      <c r="CQ891">
        <v>3.0986053943634033</v>
      </c>
      <c r="CR891">
        <v>4.1187281608581543</v>
      </c>
      <c r="CS891">
        <v>3.3674230575561523</v>
      </c>
      <c r="CT891">
        <v>3.4367053508758545</v>
      </c>
      <c r="CU891">
        <v>3.9652185440063477</v>
      </c>
      <c r="CV891">
        <v>4.3859381675720215</v>
      </c>
      <c r="CW891">
        <v>4.7068033218383789</v>
      </c>
      <c r="CX891">
        <v>4.9341320991516113</v>
      </c>
      <c r="CY891">
        <v>4.4135875701904297</v>
      </c>
      <c r="CZ891">
        <v>3.8565967082977295</v>
      </c>
    </row>
    <row r="892" spans="1:104" x14ac:dyDescent="0.25">
      <c r="A892" t="s">
        <v>1001</v>
      </c>
      <c r="B892" t="s">
        <v>25</v>
      </c>
      <c r="C892" t="s">
        <v>26</v>
      </c>
      <c r="D892" t="s">
        <v>187</v>
      </c>
      <c r="E892" t="s">
        <v>183</v>
      </c>
      <c r="F892">
        <v>2018</v>
      </c>
      <c r="G892" t="s">
        <v>176</v>
      </c>
      <c r="H892">
        <v>7</v>
      </c>
      <c r="I892">
        <v>150.43504333496094</v>
      </c>
      <c r="J892">
        <v>147.12290954589844</v>
      </c>
      <c r="K892">
        <v>144.08999633789062</v>
      </c>
      <c r="L892">
        <v>143.77926635742187</v>
      </c>
      <c r="M892">
        <v>150.21630859375</v>
      </c>
      <c r="N892">
        <v>164.84771728515625</v>
      </c>
      <c r="O892">
        <v>179.42582702636719</v>
      </c>
      <c r="P892">
        <v>195.39802551269531</v>
      </c>
      <c r="Q892">
        <v>205.08148193359375</v>
      </c>
      <c r="R892">
        <v>213.17971801757813</v>
      </c>
      <c r="S892">
        <v>220.46391296386719</v>
      </c>
      <c r="T892">
        <v>221.80511474609375</v>
      </c>
      <c r="U892">
        <v>223.20367431640625</v>
      </c>
      <c r="V892">
        <v>223.52632141113281</v>
      </c>
      <c r="W892">
        <v>221.53306579589844</v>
      </c>
      <c r="X892">
        <v>217.77543640136719</v>
      </c>
      <c r="Y892">
        <v>212.2872314453125</v>
      </c>
      <c r="Z892">
        <v>202.21446228027344</v>
      </c>
      <c r="AA892">
        <v>191.59681701660156</v>
      </c>
      <c r="AB892">
        <v>184.86550903320312</v>
      </c>
      <c r="AC892">
        <v>182.30198669433594</v>
      </c>
      <c r="AD892">
        <v>173.48617553710937</v>
      </c>
      <c r="AE892">
        <v>165.90943908691406</v>
      </c>
      <c r="AF892">
        <v>158.92417907714844</v>
      </c>
      <c r="AG892">
        <v>-3.9307687431573868E-2</v>
      </c>
      <c r="AH892">
        <v>0.655631422996521</v>
      </c>
      <c r="AI892">
        <v>0.32110518217086792</v>
      </c>
      <c r="AJ892">
        <v>0.64668625593185425</v>
      </c>
      <c r="AK892">
        <v>-5.4393667727708817E-2</v>
      </c>
      <c r="AL892">
        <v>-3.2960947602987289E-2</v>
      </c>
      <c r="AM892">
        <v>-1.9079728126525879</v>
      </c>
      <c r="AN892">
        <v>-0.46080410480499268</v>
      </c>
      <c r="AO892">
        <v>0.86461406946182251</v>
      </c>
      <c r="AP892">
        <v>1.6769038438796997</v>
      </c>
      <c r="AQ892">
        <v>5.3533821105957031</v>
      </c>
      <c r="AR892">
        <v>18.404298782348633</v>
      </c>
      <c r="AS892">
        <v>18.439598083496094</v>
      </c>
      <c r="AT892">
        <v>17.093120574951172</v>
      </c>
      <c r="AU892">
        <v>16.261421203613281</v>
      </c>
      <c r="AV892">
        <v>16.524486541748047</v>
      </c>
      <c r="AW892">
        <v>16.667356491088867</v>
      </c>
      <c r="AX892">
        <v>14.281867027282715</v>
      </c>
      <c r="AY892">
        <v>5.6444473266601562</v>
      </c>
      <c r="AZ892">
        <v>3.4523942470550537</v>
      </c>
      <c r="BA892">
        <v>2.5260419845581055</v>
      </c>
      <c r="BB892">
        <v>1.6475927829742432</v>
      </c>
      <c r="BC892">
        <v>1.7217599153518677</v>
      </c>
      <c r="BD892">
        <v>1.8780068159103394</v>
      </c>
      <c r="BE892">
        <v>70.30804443359375</v>
      </c>
      <c r="BF892">
        <v>69.500923156738281</v>
      </c>
      <c r="BG892">
        <v>69.528694152832031</v>
      </c>
      <c r="BH892">
        <v>69.246360778808594</v>
      </c>
      <c r="BI892">
        <v>68.903923034667969</v>
      </c>
      <c r="BJ892">
        <v>68.727996826171875</v>
      </c>
      <c r="BK892">
        <v>69.205741882324219</v>
      </c>
      <c r="BL892">
        <v>70.672012329101563</v>
      </c>
      <c r="BM892">
        <v>72.604278564453125</v>
      </c>
      <c r="BN892">
        <v>74.461624145507813</v>
      </c>
      <c r="BO892">
        <v>76.202682495117187</v>
      </c>
      <c r="BP892">
        <v>75.908424377441406</v>
      </c>
      <c r="BQ892">
        <v>77.173988342285156</v>
      </c>
      <c r="BR892">
        <v>79.83453369140625</v>
      </c>
      <c r="BS892">
        <v>80.936836242675781</v>
      </c>
      <c r="BT892">
        <v>80.097389221191406</v>
      </c>
      <c r="BU892">
        <v>78.829963684082031</v>
      </c>
      <c r="BV892">
        <v>78.412330627441406</v>
      </c>
      <c r="BW892">
        <v>78.429290771484375</v>
      </c>
      <c r="BX892">
        <v>76.207321166992188</v>
      </c>
      <c r="BY892">
        <v>74.041282653808594</v>
      </c>
      <c r="BZ892">
        <v>72.862846374511719</v>
      </c>
      <c r="CA892">
        <v>72.558036804199219</v>
      </c>
      <c r="CB892">
        <v>72.128677368164063</v>
      </c>
      <c r="CC892">
        <v>3.1714086532592773</v>
      </c>
      <c r="CD892">
        <v>2.548145055770874</v>
      </c>
      <c r="CE892">
        <v>2.1386110782623291</v>
      </c>
      <c r="CF892">
        <v>2.7940893173217773</v>
      </c>
      <c r="CG892">
        <v>3.4244792461395264</v>
      </c>
      <c r="CH892">
        <v>4.2069559097290039</v>
      </c>
      <c r="CI892">
        <v>3.7024810314178467</v>
      </c>
      <c r="CJ892">
        <v>3.6066253185272217</v>
      </c>
      <c r="CK892">
        <v>1.9472661018371582</v>
      </c>
      <c r="CL892">
        <v>3.5519828796386719</v>
      </c>
      <c r="CM892">
        <v>3.342083215713501</v>
      </c>
      <c r="CN892">
        <v>3.2233946323394775</v>
      </c>
      <c r="CO892">
        <v>2.9543015956878662</v>
      </c>
      <c r="CP892">
        <v>2.8051505088806152</v>
      </c>
      <c r="CQ892">
        <v>2.9911744594573975</v>
      </c>
      <c r="CR892">
        <v>4.0275425910949707</v>
      </c>
      <c r="CS892">
        <v>3.3248610496520996</v>
      </c>
      <c r="CT892">
        <v>3.3953444957733154</v>
      </c>
      <c r="CU892">
        <v>3.9233913421630859</v>
      </c>
      <c r="CV892">
        <v>4.3395204544067383</v>
      </c>
      <c r="CW892">
        <v>4.666022777557373</v>
      </c>
      <c r="CX892">
        <v>4.9122495651245117</v>
      </c>
      <c r="CY892">
        <v>4.393244743347168</v>
      </c>
      <c r="CZ892">
        <v>3.8459150791168213</v>
      </c>
    </row>
    <row r="893" spans="1:104" x14ac:dyDescent="0.25">
      <c r="A893" t="s">
        <v>1002</v>
      </c>
      <c r="B893" t="s">
        <v>25</v>
      </c>
      <c r="C893" t="s">
        <v>26</v>
      </c>
      <c r="D893" t="s">
        <v>187</v>
      </c>
      <c r="E893" t="s">
        <v>183</v>
      </c>
      <c r="F893">
        <v>2018</v>
      </c>
      <c r="G893" t="s">
        <v>177</v>
      </c>
      <c r="H893">
        <v>8</v>
      </c>
      <c r="I893">
        <v>156.92582702636719</v>
      </c>
      <c r="J893">
        <v>153.0443115234375</v>
      </c>
      <c r="K893">
        <v>150.00010681152344</v>
      </c>
      <c r="L893">
        <v>149.56396484375</v>
      </c>
      <c r="M893">
        <v>156.32345581054687</v>
      </c>
      <c r="N893">
        <v>172.71263122558594</v>
      </c>
      <c r="O893">
        <v>188.48280334472656</v>
      </c>
      <c r="P893">
        <v>204.19712829589844</v>
      </c>
      <c r="Q893">
        <v>216.586181640625</v>
      </c>
      <c r="R893">
        <v>226.64755249023437</v>
      </c>
      <c r="S893">
        <v>236.18696594238281</v>
      </c>
      <c r="T893">
        <v>238.73062133789063</v>
      </c>
      <c r="U893">
        <v>240.63426208496094</v>
      </c>
      <c r="V893">
        <v>240.85231018066406</v>
      </c>
      <c r="W893">
        <v>238.82255554199219</v>
      </c>
      <c r="X893">
        <v>232.9822998046875</v>
      </c>
      <c r="Y893">
        <v>225.54277038574219</v>
      </c>
      <c r="Z893">
        <v>215.97889709472656</v>
      </c>
      <c r="AA893">
        <v>204.84504699707031</v>
      </c>
      <c r="AB893">
        <v>198.49812316894531</v>
      </c>
      <c r="AC893">
        <v>193.26364135742187</v>
      </c>
      <c r="AD893">
        <v>182.93595886230469</v>
      </c>
      <c r="AE893">
        <v>174.42958068847656</v>
      </c>
      <c r="AF893">
        <v>166.75898742675781</v>
      </c>
      <c r="AG893">
        <v>5.2037768065929413E-2</v>
      </c>
      <c r="AH893">
        <v>0.67012882232666016</v>
      </c>
      <c r="AI893">
        <v>0.42437270283699036</v>
      </c>
      <c r="AJ893">
        <v>0.8117985725402832</v>
      </c>
      <c r="AK893">
        <v>0.21503153443336487</v>
      </c>
      <c r="AL893">
        <v>0.54591912031173706</v>
      </c>
      <c r="AM893">
        <v>-1.5266427993774414</v>
      </c>
      <c r="AN893">
        <v>0.4002583920955658</v>
      </c>
      <c r="AO893">
        <v>1.6734591722488403</v>
      </c>
      <c r="AP893">
        <v>2.1200182437896729</v>
      </c>
      <c r="AQ893">
        <v>6.0295553207397461</v>
      </c>
      <c r="AR893">
        <v>20.402912139892578</v>
      </c>
      <c r="AS893">
        <v>20.62230110168457</v>
      </c>
      <c r="AT893">
        <v>19.13371467590332</v>
      </c>
      <c r="AU893">
        <v>18.28111457824707</v>
      </c>
      <c r="AV893">
        <v>18.918787002563477</v>
      </c>
      <c r="AW893">
        <v>18.941780090332031</v>
      </c>
      <c r="AX893">
        <v>16.681604385375977</v>
      </c>
      <c r="AY893">
        <v>7.3451495170593262</v>
      </c>
      <c r="AZ893">
        <v>4.4472751617431641</v>
      </c>
      <c r="BA893">
        <v>3.0882728099822998</v>
      </c>
      <c r="BB893">
        <v>2.1339693069458008</v>
      </c>
      <c r="BC893">
        <v>2.2270424365997314</v>
      </c>
      <c r="BD893">
        <v>2.2893576622009277</v>
      </c>
      <c r="BE893">
        <v>71.638557434082031</v>
      </c>
      <c r="BF893">
        <v>71.653465270996094</v>
      </c>
      <c r="BG893">
        <v>71.052543640136719</v>
      </c>
      <c r="BH893">
        <v>70.802543640136719</v>
      </c>
      <c r="BI893">
        <v>70.141532897949219</v>
      </c>
      <c r="BJ893">
        <v>70.040618896484375</v>
      </c>
      <c r="BK893">
        <v>70.189712524414063</v>
      </c>
      <c r="BL893">
        <v>70.922004699707031</v>
      </c>
      <c r="BM893">
        <v>74.156829833984375</v>
      </c>
      <c r="BN893">
        <v>77.75634765625</v>
      </c>
      <c r="BO893">
        <v>81.423515319824219</v>
      </c>
      <c r="BP893">
        <v>82.589103698730469</v>
      </c>
      <c r="BQ893">
        <v>83.888870239257813</v>
      </c>
      <c r="BR893">
        <v>83.235206604003906</v>
      </c>
      <c r="BS893">
        <v>84.068229675292969</v>
      </c>
      <c r="BT893">
        <v>84.527420043945313</v>
      </c>
      <c r="BU893">
        <v>83.765487670898438</v>
      </c>
      <c r="BV893">
        <v>83.61639404296875</v>
      </c>
      <c r="BW893">
        <v>80.804519653320313</v>
      </c>
      <c r="BX893">
        <v>78.406829833984375</v>
      </c>
      <c r="BY893">
        <v>75.763511657714844</v>
      </c>
      <c r="BZ893">
        <v>74.189895629882813</v>
      </c>
      <c r="CA893">
        <v>73.5889892578125</v>
      </c>
      <c r="CB893">
        <v>73.010536193847656</v>
      </c>
      <c r="CC893">
        <v>3.238661527633667</v>
      </c>
      <c r="CD893">
        <v>2.5945644378662109</v>
      </c>
      <c r="CE893">
        <v>2.1788156032562256</v>
      </c>
      <c r="CF893">
        <v>2.8450984954833984</v>
      </c>
      <c r="CG893">
        <v>3.488853931427002</v>
      </c>
      <c r="CH893">
        <v>4.3151826858520508</v>
      </c>
      <c r="CI893">
        <v>3.8075661659240723</v>
      </c>
      <c r="CJ893">
        <v>3.6896872520446777</v>
      </c>
      <c r="CK893">
        <v>2.0130152702331543</v>
      </c>
      <c r="CL893">
        <v>3.6968924999237061</v>
      </c>
      <c r="CM893">
        <v>3.5059115886688232</v>
      </c>
      <c r="CN893">
        <v>3.3962149620056152</v>
      </c>
      <c r="CO893">
        <v>3.1176807880401611</v>
      </c>
      <c r="CP893">
        <v>2.9587838649749756</v>
      </c>
      <c r="CQ893">
        <v>3.1559579372406006</v>
      </c>
      <c r="CR893">
        <v>4.2176671028137207</v>
      </c>
      <c r="CS893">
        <v>3.4571492671966553</v>
      </c>
      <c r="CT893">
        <v>3.5491178035736084</v>
      </c>
      <c r="CU893">
        <v>4.1064491271972656</v>
      </c>
      <c r="CV893">
        <v>4.5639734268188477</v>
      </c>
      <c r="CW893">
        <v>4.8441267013549805</v>
      </c>
      <c r="CX893">
        <v>5.0719442367553711</v>
      </c>
      <c r="CY893">
        <v>4.521599292755127</v>
      </c>
      <c r="CZ893">
        <v>3.9503583908081055</v>
      </c>
    </row>
    <row r="894" spans="1:104" x14ac:dyDescent="0.25">
      <c r="A894" t="s">
        <v>1003</v>
      </c>
      <c r="B894" t="s">
        <v>25</v>
      </c>
      <c r="C894" t="s">
        <v>26</v>
      </c>
      <c r="D894" t="s">
        <v>187</v>
      </c>
      <c r="E894" t="s">
        <v>183</v>
      </c>
      <c r="F894">
        <v>2018</v>
      </c>
      <c r="G894" t="s">
        <v>178</v>
      </c>
      <c r="H894">
        <v>9</v>
      </c>
      <c r="I894">
        <v>157.62152099609375</v>
      </c>
      <c r="J894">
        <v>153.72264099121094</v>
      </c>
      <c r="K894">
        <v>150.8665771484375</v>
      </c>
      <c r="L894">
        <v>150.76664733886719</v>
      </c>
      <c r="M894">
        <v>159.17523193359375</v>
      </c>
      <c r="N894">
        <v>176.45736694335938</v>
      </c>
      <c r="O894">
        <v>196.10614013671875</v>
      </c>
      <c r="P894">
        <v>212.83590698242187</v>
      </c>
      <c r="Q894">
        <v>230.63987731933594</v>
      </c>
      <c r="R894">
        <v>246.21340942382812</v>
      </c>
      <c r="S894">
        <v>258.19149780273437</v>
      </c>
      <c r="T894">
        <v>261.869384765625</v>
      </c>
      <c r="U894">
        <v>263.738525390625</v>
      </c>
      <c r="V894">
        <v>262.59326171875</v>
      </c>
      <c r="W894">
        <v>258.94168090820312</v>
      </c>
      <c r="X894">
        <v>250.12405395507812</v>
      </c>
      <c r="Y894">
        <v>238.48606872558594</v>
      </c>
      <c r="Z894">
        <v>227.40936279296875</v>
      </c>
      <c r="AA894">
        <v>215.81008911132812</v>
      </c>
      <c r="AB894">
        <v>210.48005676269531</v>
      </c>
      <c r="AC894">
        <v>200.85130310058594</v>
      </c>
      <c r="AD894">
        <v>188.02835083007812</v>
      </c>
      <c r="AE894">
        <v>177.7625732421875</v>
      </c>
      <c r="AF894">
        <v>169.64031982421875</v>
      </c>
      <c r="AG894">
        <v>0.18915833532810211</v>
      </c>
      <c r="AH894">
        <v>0.66179841756820679</v>
      </c>
      <c r="AI894">
        <v>0.56127005815505981</v>
      </c>
      <c r="AJ894">
        <v>1.0237699747085571</v>
      </c>
      <c r="AK894">
        <v>0.61416137218475342</v>
      </c>
      <c r="AL894">
        <v>1.3989894390106201</v>
      </c>
      <c r="AM894">
        <v>-0.88254845142364502</v>
      </c>
      <c r="AN894">
        <v>1.721025824546814</v>
      </c>
      <c r="AO894">
        <v>2.9294922351837158</v>
      </c>
      <c r="AP894">
        <v>2.82285475730896</v>
      </c>
      <c r="AQ894">
        <v>7.0524425506591797</v>
      </c>
      <c r="AR894">
        <v>23.317712783813477</v>
      </c>
      <c r="AS894">
        <v>23.772811889648438</v>
      </c>
      <c r="AT894">
        <v>21.980693817138672</v>
      </c>
      <c r="AU894">
        <v>20.97825813293457</v>
      </c>
      <c r="AV894">
        <v>22.191350936889648</v>
      </c>
      <c r="AW894">
        <v>21.867897033691406</v>
      </c>
      <c r="AX894">
        <v>19.685146331787109</v>
      </c>
      <c r="AY894">
        <v>9.6867055892944336</v>
      </c>
      <c r="AZ894">
        <v>5.8272080421447754</v>
      </c>
      <c r="BA894">
        <v>3.8142437934875488</v>
      </c>
      <c r="BB894">
        <v>2.7740042209625244</v>
      </c>
      <c r="BC894">
        <v>2.8697562217712402</v>
      </c>
      <c r="BD894">
        <v>2.7864198684692383</v>
      </c>
      <c r="BE894">
        <v>74.44268798828125</v>
      </c>
      <c r="BF894">
        <v>73.697257995605469</v>
      </c>
      <c r="BG894">
        <v>72.596336364746094</v>
      </c>
      <c r="BH894">
        <v>72.447257995605469</v>
      </c>
      <c r="BI894">
        <v>72.600914001464844</v>
      </c>
      <c r="BJ894">
        <v>71.692695617675781</v>
      </c>
      <c r="BK894">
        <v>72.798171997070312</v>
      </c>
      <c r="BL894">
        <v>73.355484008789063</v>
      </c>
      <c r="BM894">
        <v>78.777412414550781</v>
      </c>
      <c r="BN894">
        <v>83.979240417480469</v>
      </c>
      <c r="BO894">
        <v>88.58929443359375</v>
      </c>
      <c r="BP894">
        <v>91.694778442382813</v>
      </c>
      <c r="BQ894">
        <v>90.208488464355469</v>
      </c>
      <c r="BR894">
        <v>88.901176452636719</v>
      </c>
      <c r="BS894">
        <v>89.14202880859375</v>
      </c>
      <c r="BT894">
        <v>88.132896423339844</v>
      </c>
      <c r="BU894">
        <v>89.229240417480469</v>
      </c>
      <c r="BV894">
        <v>89.277420043945313</v>
      </c>
      <c r="BW894">
        <v>86.619194030761719</v>
      </c>
      <c r="BX894">
        <v>83.210968017578125</v>
      </c>
      <c r="BY894">
        <v>80.302742004394531</v>
      </c>
      <c r="BZ894">
        <v>79.451820373535156</v>
      </c>
      <c r="CA894">
        <v>78.153656005859375</v>
      </c>
      <c r="CB894">
        <v>75.298171997070313</v>
      </c>
      <c r="CC894">
        <v>3.2269761562347412</v>
      </c>
      <c r="CD894">
        <v>2.5853650569915771</v>
      </c>
      <c r="CE894">
        <v>2.1740946769714355</v>
      </c>
      <c r="CF894">
        <v>2.8451097011566162</v>
      </c>
      <c r="CG894">
        <v>3.5241010189056396</v>
      </c>
      <c r="CH894">
        <v>4.373687744140625</v>
      </c>
      <c r="CI894">
        <v>3.9301993846893311</v>
      </c>
      <c r="CJ894">
        <v>3.8153200149536133</v>
      </c>
      <c r="CK894">
        <v>2.1264359951019287</v>
      </c>
      <c r="CL894">
        <v>3.9859004020690918</v>
      </c>
      <c r="CM894">
        <v>3.8037796020507812</v>
      </c>
      <c r="CN894">
        <v>3.6959199905395508</v>
      </c>
      <c r="CO894">
        <v>3.3897778987884521</v>
      </c>
      <c r="CP894">
        <v>3.2002592086791992</v>
      </c>
      <c r="CQ894">
        <v>3.393965482711792</v>
      </c>
      <c r="CR894">
        <v>4.4918050765991211</v>
      </c>
      <c r="CS894">
        <v>3.6250956058502197</v>
      </c>
      <c r="CT894">
        <v>3.7057802677154541</v>
      </c>
      <c r="CU894">
        <v>4.2924313545227051</v>
      </c>
      <c r="CV894">
        <v>4.8032479286193848</v>
      </c>
      <c r="CW894">
        <v>4.9967179298400879</v>
      </c>
      <c r="CX894">
        <v>5.1737203598022461</v>
      </c>
      <c r="CY894">
        <v>4.5715160369873047</v>
      </c>
      <c r="CZ894">
        <v>3.9866108894348145</v>
      </c>
    </row>
    <row r="895" spans="1:104" x14ac:dyDescent="0.25">
      <c r="A895" t="s">
        <v>1004</v>
      </c>
      <c r="B895" t="s">
        <v>25</v>
      </c>
      <c r="C895" t="s">
        <v>26</v>
      </c>
      <c r="D895" t="s">
        <v>187</v>
      </c>
      <c r="E895" t="s">
        <v>183</v>
      </c>
      <c r="F895">
        <v>2018</v>
      </c>
      <c r="G895" t="s">
        <v>179</v>
      </c>
      <c r="H895">
        <v>10</v>
      </c>
      <c r="I895">
        <v>153.75326538085937</v>
      </c>
      <c r="J895">
        <v>149.85139465332031</v>
      </c>
      <c r="K895">
        <v>146.69674682617188</v>
      </c>
      <c r="L895">
        <v>145.83819580078125</v>
      </c>
      <c r="M895">
        <v>152.42436218261719</v>
      </c>
      <c r="N895">
        <v>165.94155883789063</v>
      </c>
      <c r="O895">
        <v>183.8087158203125</v>
      </c>
      <c r="P895">
        <v>199.401123046875</v>
      </c>
      <c r="Q895">
        <v>213.34901428222656</v>
      </c>
      <c r="R895">
        <v>225.2064208984375</v>
      </c>
      <c r="S895">
        <v>236.71693420410156</v>
      </c>
      <c r="T895">
        <v>241.4549560546875</v>
      </c>
      <c r="U895">
        <v>243.82789611816406</v>
      </c>
      <c r="V895">
        <v>245.93168640136719</v>
      </c>
      <c r="W895">
        <v>243.4346923828125</v>
      </c>
      <c r="X895">
        <v>235.53016662597656</v>
      </c>
      <c r="Y895">
        <v>225.25662231445312</v>
      </c>
      <c r="Z895">
        <v>214.13328552246094</v>
      </c>
      <c r="AA895">
        <v>205.0780029296875</v>
      </c>
      <c r="AB895">
        <v>197.46147155761719</v>
      </c>
      <c r="AC895">
        <v>189.01983642578125</v>
      </c>
      <c r="AD895">
        <v>177.18020629882812</v>
      </c>
      <c r="AE895">
        <v>169.25559997558594</v>
      </c>
      <c r="AF895">
        <v>162.64674377441406</v>
      </c>
      <c r="AG895">
        <v>-6.355436984449625E-3</v>
      </c>
      <c r="AH895">
        <v>0.66234081983566284</v>
      </c>
      <c r="AI895">
        <v>0.35984280705451965</v>
      </c>
      <c r="AJ895">
        <v>0.70782256126403809</v>
      </c>
      <c r="AK895">
        <v>4.7033663839101791E-2</v>
      </c>
      <c r="AL895">
        <v>0.18142887949943542</v>
      </c>
      <c r="AM895">
        <v>-1.7768584489822388</v>
      </c>
      <c r="AN895">
        <v>-0.14244475960731506</v>
      </c>
      <c r="AO895">
        <v>1.1845303773880005</v>
      </c>
      <c r="AP895">
        <v>1.899946928024292</v>
      </c>
      <c r="AQ895">
        <v>5.8422017097473145</v>
      </c>
      <c r="AR895">
        <v>20.231451034545898</v>
      </c>
      <c r="AS895">
        <v>20.406623840332031</v>
      </c>
      <c r="AT895">
        <v>19.063165664672852</v>
      </c>
      <c r="AU895">
        <v>18.147739410400391</v>
      </c>
      <c r="AV895">
        <v>18.341535568237305</v>
      </c>
      <c r="AW895">
        <v>18.151943206787109</v>
      </c>
      <c r="AX895">
        <v>15.662595748901367</v>
      </c>
      <c r="AY895">
        <v>6.5417847633361816</v>
      </c>
      <c r="AZ895">
        <v>3.970487117767334</v>
      </c>
      <c r="BA895">
        <v>2.7688109874725342</v>
      </c>
      <c r="BB895">
        <v>1.8335050344467163</v>
      </c>
      <c r="BC895">
        <v>1.9151989221572876</v>
      </c>
      <c r="BD895">
        <v>2.0436415672302246</v>
      </c>
      <c r="BE895">
        <v>71.499809265136719</v>
      </c>
      <c r="BF895">
        <v>70.197059631347656</v>
      </c>
      <c r="BG895">
        <v>69.891532897949219</v>
      </c>
      <c r="BH895">
        <v>69.555526733398438</v>
      </c>
      <c r="BI895">
        <v>68.401878356933594</v>
      </c>
      <c r="BJ895">
        <v>68.151878356933594</v>
      </c>
      <c r="BK895">
        <v>68.245429992675781</v>
      </c>
      <c r="BL895">
        <v>68.555534362792969</v>
      </c>
      <c r="BM895">
        <v>71.414382934570312</v>
      </c>
      <c r="BN895">
        <v>75.562065124511719</v>
      </c>
      <c r="BO895">
        <v>79.385688781738281</v>
      </c>
      <c r="BP895">
        <v>81.206596374511719</v>
      </c>
      <c r="BQ895">
        <v>81.575393676757813</v>
      </c>
      <c r="BR895">
        <v>82.429290771484375</v>
      </c>
      <c r="BS895">
        <v>81.720100402832031</v>
      </c>
      <c r="BT895">
        <v>81.727653503417969</v>
      </c>
      <c r="BU895">
        <v>81.732025146484375</v>
      </c>
      <c r="BV895">
        <v>79.549957275390625</v>
      </c>
      <c r="BW895">
        <v>76.700431823730469</v>
      </c>
      <c r="BX895">
        <v>74.641532897949219</v>
      </c>
      <c r="BY895">
        <v>73.454620361328125</v>
      </c>
      <c r="BZ895">
        <v>71.998222351074219</v>
      </c>
      <c r="CA895">
        <v>71.046401977539063</v>
      </c>
      <c r="CB895">
        <v>70.397308349609375</v>
      </c>
      <c r="CC895">
        <v>3.2104852199554443</v>
      </c>
      <c r="CD895">
        <v>2.57037353515625</v>
      </c>
      <c r="CE895">
        <v>2.1560873985290527</v>
      </c>
      <c r="CF895">
        <v>2.8068811893463135</v>
      </c>
      <c r="CG895">
        <v>3.4415123462677002</v>
      </c>
      <c r="CH895">
        <v>4.1938633918762207</v>
      </c>
      <c r="CI895">
        <v>3.7569780349731445</v>
      </c>
      <c r="CJ895">
        <v>3.6460485458374023</v>
      </c>
      <c r="CK895">
        <v>2.0060732364654541</v>
      </c>
      <c r="CL895">
        <v>3.7192623615264893</v>
      </c>
      <c r="CM895">
        <v>3.5571796894073486</v>
      </c>
      <c r="CN895">
        <v>3.4756016731262207</v>
      </c>
      <c r="CO895">
        <v>3.19622802734375</v>
      </c>
      <c r="CP895">
        <v>3.0567877292633057</v>
      </c>
      <c r="CQ895">
        <v>3.254551887512207</v>
      </c>
      <c r="CR895">
        <v>4.3139333724975586</v>
      </c>
      <c r="CS895">
        <v>3.4931175708770752</v>
      </c>
      <c r="CT895">
        <v>3.5601861476898193</v>
      </c>
      <c r="CU895">
        <v>4.1594514846801758</v>
      </c>
      <c r="CV895">
        <v>4.5904803276062012</v>
      </c>
      <c r="CW895">
        <v>4.7899394035339355</v>
      </c>
      <c r="CX895">
        <v>4.9710268974304199</v>
      </c>
      <c r="CY895">
        <v>4.4391679763793945</v>
      </c>
      <c r="CZ895">
        <v>3.8983027935028076</v>
      </c>
    </row>
    <row r="896" spans="1:104" x14ac:dyDescent="0.25">
      <c r="A896" t="s">
        <v>1005</v>
      </c>
      <c r="B896" t="s">
        <v>25</v>
      </c>
      <c r="C896" t="s">
        <v>26</v>
      </c>
      <c r="D896" t="s">
        <v>187</v>
      </c>
      <c r="E896" t="s">
        <v>183</v>
      </c>
      <c r="F896">
        <v>2018</v>
      </c>
      <c r="G896" t="s">
        <v>180</v>
      </c>
      <c r="H896">
        <v>11</v>
      </c>
      <c r="I896">
        <v>141.7496337890625</v>
      </c>
      <c r="J896">
        <v>138.34349060058594</v>
      </c>
      <c r="K896">
        <v>135.87031555175781</v>
      </c>
      <c r="L896">
        <v>135.74781799316406</v>
      </c>
      <c r="M896">
        <v>142.42716979980469</v>
      </c>
      <c r="N896">
        <v>153.97506713867187</v>
      </c>
      <c r="O896">
        <v>168.75062561035156</v>
      </c>
      <c r="P896">
        <v>184.86628723144531</v>
      </c>
      <c r="Q896">
        <v>197.01483154296875</v>
      </c>
      <c r="R896">
        <v>206.99476623535156</v>
      </c>
      <c r="S896">
        <v>216.60305786132812</v>
      </c>
      <c r="T896">
        <v>219.98231506347656</v>
      </c>
      <c r="U896">
        <v>222.30369567871094</v>
      </c>
      <c r="V896">
        <v>224.48643493652344</v>
      </c>
      <c r="W896">
        <v>222.25289916992187</v>
      </c>
      <c r="X896">
        <v>214.17961120605469</v>
      </c>
      <c r="Y896">
        <v>205.18772888183594</v>
      </c>
      <c r="Z896">
        <v>196.49856567382812</v>
      </c>
      <c r="AA896">
        <v>184.2349853515625</v>
      </c>
      <c r="AB896">
        <v>175.9630126953125</v>
      </c>
      <c r="AC896">
        <v>170.81727600097656</v>
      </c>
      <c r="AD896">
        <v>161.60630798339844</v>
      </c>
      <c r="AE896">
        <v>154.62611389160156</v>
      </c>
      <c r="AF896">
        <v>149.03662109375</v>
      </c>
      <c r="AG896">
        <v>-0.15232884883880615</v>
      </c>
      <c r="AH896">
        <v>0.63048738241195679</v>
      </c>
      <c r="AI896">
        <v>0.19239069521427155</v>
      </c>
      <c r="AJ896">
        <v>0.43960157036781311</v>
      </c>
      <c r="AK896">
        <v>-0.38429039716720581</v>
      </c>
      <c r="AL896">
        <v>-0.7312769889831543</v>
      </c>
      <c r="AM896">
        <v>-2.376093864440918</v>
      </c>
      <c r="AN896">
        <v>-1.5288506746292114</v>
      </c>
      <c r="AO896">
        <v>-0.11494731903076172</v>
      </c>
      <c r="AP896">
        <v>1.2075246572494507</v>
      </c>
      <c r="AQ896">
        <v>4.8580946922302246</v>
      </c>
      <c r="AR896">
        <v>17.442770004272461</v>
      </c>
      <c r="AS896">
        <v>17.376079559326172</v>
      </c>
      <c r="AT896">
        <v>16.201902389526367</v>
      </c>
      <c r="AU896">
        <v>15.324113845825195</v>
      </c>
      <c r="AV896">
        <v>14.673704147338867</v>
      </c>
      <c r="AW896">
        <v>14.569270133972168</v>
      </c>
      <c r="AX896">
        <v>12.101722717285156</v>
      </c>
      <c r="AY896">
        <v>3.8180756568908691</v>
      </c>
      <c r="AZ896">
        <v>2.3923723697662354</v>
      </c>
      <c r="BA896">
        <v>1.8740057945251465</v>
      </c>
      <c r="BB896">
        <v>1.0615234375</v>
      </c>
      <c r="BC896">
        <v>1.1003513336181641</v>
      </c>
      <c r="BD896">
        <v>1.3714854717254639</v>
      </c>
      <c r="BE896">
        <v>62.579658508300781</v>
      </c>
      <c r="BF896">
        <v>62.043407440185547</v>
      </c>
      <c r="BG896">
        <v>60.688121795654297</v>
      </c>
      <c r="BH896">
        <v>60.131000518798828</v>
      </c>
      <c r="BI896">
        <v>60.194084167480469</v>
      </c>
      <c r="BJ896">
        <v>59.081241607666016</v>
      </c>
      <c r="BK896">
        <v>58.653461456298828</v>
      </c>
      <c r="BL896">
        <v>60.554134368896484</v>
      </c>
      <c r="BM896">
        <v>65.522651672363281</v>
      </c>
      <c r="BN896">
        <v>71.474678039550781</v>
      </c>
      <c r="BO896">
        <v>76.158416748046875</v>
      </c>
      <c r="BP896">
        <v>79.602691650390625</v>
      </c>
      <c r="BQ896">
        <v>81.655433654785156</v>
      </c>
      <c r="BR896">
        <v>81.674720764160156</v>
      </c>
      <c r="BS896">
        <v>82.307304382324219</v>
      </c>
      <c r="BT896">
        <v>82.096534729003906</v>
      </c>
      <c r="BU896">
        <v>80.046775817871094</v>
      </c>
      <c r="BV896">
        <v>76.141532897949219</v>
      </c>
      <c r="BW896">
        <v>72.737693786621094</v>
      </c>
      <c r="BX896">
        <v>68.338600158691406</v>
      </c>
      <c r="BY896">
        <v>67.636772155761719</v>
      </c>
      <c r="BZ896">
        <v>65.072105407714844</v>
      </c>
      <c r="CA896">
        <v>63.490669250488281</v>
      </c>
      <c r="CB896">
        <v>62.142738342285156</v>
      </c>
      <c r="CC896">
        <v>3.1314146518707275</v>
      </c>
      <c r="CD896">
        <v>2.5111355781555176</v>
      </c>
      <c r="CE896">
        <v>2.1138448715209961</v>
      </c>
      <c r="CF896">
        <v>2.7645823955535889</v>
      </c>
      <c r="CG896">
        <v>3.4019181728363037</v>
      </c>
      <c r="CH896">
        <v>4.1166496276855469</v>
      </c>
      <c r="CI896">
        <v>3.6488587856292725</v>
      </c>
      <c r="CJ896">
        <v>3.5765912532806396</v>
      </c>
      <c r="CK896">
        <v>1.9601461887359619</v>
      </c>
      <c r="CL896">
        <v>3.6170177459716797</v>
      </c>
      <c r="CM896">
        <v>3.4438703060150146</v>
      </c>
      <c r="CN896">
        <v>3.3504607677459717</v>
      </c>
      <c r="CO896">
        <v>3.0833921432495117</v>
      </c>
      <c r="CP896">
        <v>2.9523541927337646</v>
      </c>
      <c r="CQ896">
        <v>3.1439685821533203</v>
      </c>
      <c r="CR896">
        <v>4.1508259773254395</v>
      </c>
      <c r="CS896">
        <v>3.3674161434173584</v>
      </c>
      <c r="CT896">
        <v>3.4580690860748291</v>
      </c>
      <c r="CU896">
        <v>3.9531397819519043</v>
      </c>
      <c r="CV896">
        <v>4.3262810707092285</v>
      </c>
      <c r="CW896">
        <v>4.5789203643798828</v>
      </c>
      <c r="CX896">
        <v>4.7946929931640625</v>
      </c>
      <c r="CY896">
        <v>4.2903347015380859</v>
      </c>
      <c r="CZ896">
        <v>3.779503345489502</v>
      </c>
    </row>
    <row r="897" spans="1:104" x14ac:dyDescent="0.25">
      <c r="A897" t="s">
        <v>1006</v>
      </c>
      <c r="B897" t="s">
        <v>25</v>
      </c>
      <c r="C897" t="s">
        <v>26</v>
      </c>
      <c r="D897" t="s">
        <v>187</v>
      </c>
      <c r="E897" t="s">
        <v>183</v>
      </c>
      <c r="F897">
        <v>2018</v>
      </c>
      <c r="G897" t="s">
        <v>181</v>
      </c>
      <c r="H897">
        <v>12</v>
      </c>
      <c r="I897">
        <v>125.42794036865234</v>
      </c>
      <c r="J897">
        <v>123.0802001953125</v>
      </c>
      <c r="K897">
        <v>122.14604187011719</v>
      </c>
      <c r="L897">
        <v>122.20486450195312</v>
      </c>
      <c r="M897">
        <v>128.19720458984375</v>
      </c>
      <c r="N897">
        <v>138.2431640625</v>
      </c>
      <c r="O897">
        <v>152.6453857421875</v>
      </c>
      <c r="P897">
        <v>163.81532287597656</v>
      </c>
      <c r="Q897">
        <v>168.99330139160156</v>
      </c>
      <c r="R897">
        <v>170.38404846191406</v>
      </c>
      <c r="S897">
        <v>170.48161315917969</v>
      </c>
      <c r="T897">
        <v>166.85177612304687</v>
      </c>
      <c r="U897">
        <v>164.800537109375</v>
      </c>
      <c r="V897">
        <v>162.3504638671875</v>
      </c>
      <c r="W897">
        <v>159.88577270507812</v>
      </c>
      <c r="X897">
        <v>157.30703735351562</v>
      </c>
      <c r="Y897">
        <v>157.42863464355469</v>
      </c>
      <c r="Z897">
        <v>159.03678894042969</v>
      </c>
      <c r="AA897">
        <v>154.98052978515625</v>
      </c>
      <c r="AB897">
        <v>149.73390197753906</v>
      </c>
      <c r="AC897">
        <v>145.97251892089844</v>
      </c>
      <c r="AD897">
        <v>140.60252380371094</v>
      </c>
      <c r="AE897">
        <v>134.90702819824219</v>
      </c>
      <c r="AF897">
        <v>130.38983154296875</v>
      </c>
      <c r="AG897">
        <v>-0.61593884229660034</v>
      </c>
      <c r="AH897">
        <v>0.61772364377975464</v>
      </c>
      <c r="AI897">
        <v>-0.29772502183914185</v>
      </c>
      <c r="AJ897">
        <v>-0.33208045363426208</v>
      </c>
      <c r="AK897">
        <v>-1.7524335384368896</v>
      </c>
      <c r="AL897">
        <v>-3.5888879299163818</v>
      </c>
      <c r="AM897">
        <v>-4.6048364639282227</v>
      </c>
      <c r="AN897">
        <v>-5.8702454566955566</v>
      </c>
      <c r="AO897">
        <v>-3.8950026035308838</v>
      </c>
      <c r="AP897">
        <v>-0.62394893169403076</v>
      </c>
      <c r="AQ897">
        <v>2.4565041065216064</v>
      </c>
      <c r="AR897">
        <v>10.539778709411621</v>
      </c>
      <c r="AS897">
        <v>9.5953845977783203</v>
      </c>
      <c r="AT897">
        <v>8.6032485961914062</v>
      </c>
      <c r="AU897">
        <v>7.7687301635742187</v>
      </c>
      <c r="AV897">
        <v>5.3600592613220215</v>
      </c>
      <c r="AW897">
        <v>5.6289663314819336</v>
      </c>
      <c r="AX897">
        <v>3.0236291885375977</v>
      </c>
      <c r="AY897">
        <v>-3.180678129196167</v>
      </c>
      <c r="AZ897">
        <v>-1.5316059589385986</v>
      </c>
      <c r="BA897">
        <v>-0.3566778302192688</v>
      </c>
      <c r="BB897">
        <v>-0.98063445091247559</v>
      </c>
      <c r="BC897">
        <v>-1.0869928598403931</v>
      </c>
      <c r="BD897">
        <v>-0.38214835524559021</v>
      </c>
      <c r="BE897">
        <v>49.486293792724609</v>
      </c>
      <c r="BF897">
        <v>48.986293792724609</v>
      </c>
      <c r="BG897">
        <v>48.0826416015625</v>
      </c>
      <c r="BH897">
        <v>47.534469604492187</v>
      </c>
      <c r="BI897">
        <v>47.486293792724609</v>
      </c>
      <c r="BJ897">
        <v>46.889949798583984</v>
      </c>
      <c r="BK897">
        <v>46.486293792724609</v>
      </c>
      <c r="BL897">
        <v>47.188121795654297</v>
      </c>
      <c r="BM897">
        <v>49.091777801513672</v>
      </c>
      <c r="BN897">
        <v>51.644519805908203</v>
      </c>
      <c r="BO897">
        <v>53.149089813232422</v>
      </c>
      <c r="BP897">
        <v>53.697257995605469</v>
      </c>
      <c r="BQ897">
        <v>54.596347808837891</v>
      </c>
      <c r="BR897">
        <v>55.596343994140625</v>
      </c>
      <c r="BS897">
        <v>55.701831817626953</v>
      </c>
      <c r="BT897">
        <v>55.745426177978516</v>
      </c>
      <c r="BU897">
        <v>55.144519805908203</v>
      </c>
      <c r="BV897">
        <v>53.135383605957031</v>
      </c>
      <c r="BW897">
        <v>51.635379791259766</v>
      </c>
      <c r="BX897">
        <v>51.332637786865234</v>
      </c>
      <c r="BY897">
        <v>50.227153778076172</v>
      </c>
      <c r="BZ897">
        <v>50.284469604492188</v>
      </c>
      <c r="CA897">
        <v>48.981723785400391</v>
      </c>
      <c r="CB897">
        <v>48.529899597167969</v>
      </c>
      <c r="CC897">
        <v>3.9187049865722656</v>
      </c>
      <c r="CD897">
        <v>3.1603295803070068</v>
      </c>
      <c r="CE897">
        <v>2.6887795925140381</v>
      </c>
      <c r="CF897">
        <v>3.5203404426574707</v>
      </c>
      <c r="CG897">
        <v>4.3299994468688965</v>
      </c>
      <c r="CH897">
        <v>5.2245898246765137</v>
      </c>
      <c r="CI897">
        <v>4.666196346282959</v>
      </c>
      <c r="CJ897">
        <v>4.4810633659362793</v>
      </c>
      <c r="CK897">
        <v>2.3782362937927246</v>
      </c>
      <c r="CL897">
        <v>4.2065696716308594</v>
      </c>
      <c r="CM897">
        <v>3.8303894996643066</v>
      </c>
      <c r="CN897">
        <v>3.5939736366271973</v>
      </c>
      <c r="CO897">
        <v>3.2331733703613281</v>
      </c>
      <c r="CP897">
        <v>3.0198783874511719</v>
      </c>
      <c r="CQ897">
        <v>3.2003605365753174</v>
      </c>
      <c r="CR897">
        <v>4.3122515678405762</v>
      </c>
      <c r="CS897">
        <v>3.6558759212493896</v>
      </c>
      <c r="CT897">
        <v>3.9587042331695557</v>
      </c>
      <c r="CU897">
        <v>4.7038092613220215</v>
      </c>
      <c r="CV897">
        <v>5.2138943672180176</v>
      </c>
      <c r="CW897">
        <v>5.5416655540466309</v>
      </c>
      <c r="CX897">
        <v>5.8879556655883789</v>
      </c>
      <c r="CY897">
        <v>5.2935299873352051</v>
      </c>
      <c r="CZ897">
        <v>4.6778106689453125</v>
      </c>
    </row>
    <row r="898" spans="1:104" x14ac:dyDescent="0.25">
      <c r="A898" t="s">
        <v>1007</v>
      </c>
      <c r="B898" t="s">
        <v>25</v>
      </c>
      <c r="C898" t="s">
        <v>26</v>
      </c>
      <c r="D898" t="s">
        <v>187</v>
      </c>
      <c r="E898" t="s">
        <v>183</v>
      </c>
      <c r="F898">
        <v>2018</v>
      </c>
      <c r="G898" t="s">
        <v>182</v>
      </c>
      <c r="H898">
        <v>8</v>
      </c>
      <c r="I898">
        <v>156.35653686523437</v>
      </c>
      <c r="J898">
        <v>152.50814819335937</v>
      </c>
      <c r="K898">
        <v>149.47401428222656</v>
      </c>
      <c r="L898">
        <v>149.04859924316406</v>
      </c>
      <c r="M898">
        <v>155.726318359375</v>
      </c>
      <c r="N898">
        <v>171.98054504394531</v>
      </c>
      <c r="O898">
        <v>187.71324157714844</v>
      </c>
      <c r="P898">
        <v>203.31137084960937</v>
      </c>
      <c r="Q898">
        <v>215.37704467773437</v>
      </c>
      <c r="R898">
        <v>224.9935302734375</v>
      </c>
      <c r="S898">
        <v>234.13526916503906</v>
      </c>
      <c r="T898">
        <v>236.53610229492187</v>
      </c>
      <c r="U898">
        <v>238.39215087890625</v>
      </c>
      <c r="V898">
        <v>238.70843505859375</v>
      </c>
      <c r="W898">
        <v>236.79823303222656</v>
      </c>
      <c r="X898">
        <v>231.05513000488281</v>
      </c>
      <c r="Y898">
        <v>223.79885864257812</v>
      </c>
      <c r="Z898">
        <v>214.36404418945312</v>
      </c>
      <c r="AA898">
        <v>203.4893798828125</v>
      </c>
      <c r="AB898">
        <v>197.29888916015625</v>
      </c>
      <c r="AC898">
        <v>192.22969055175781</v>
      </c>
      <c r="AD898">
        <v>182.05921936035156</v>
      </c>
      <c r="AE898">
        <v>173.60833740234375</v>
      </c>
      <c r="AF898">
        <v>165.97846984863281</v>
      </c>
      <c r="AG898">
        <v>3.2784834504127502E-2</v>
      </c>
      <c r="AH898">
        <v>0.66962218284606934</v>
      </c>
      <c r="AI898">
        <v>0.40408265590667725</v>
      </c>
      <c r="AJ898">
        <v>0.78023803234100342</v>
      </c>
      <c r="AK898">
        <v>0.15919345617294312</v>
      </c>
      <c r="AL898">
        <v>0.42680096626281738</v>
      </c>
      <c r="AM898">
        <v>-1.616689920425415</v>
      </c>
      <c r="AN898">
        <v>0.22111333906650543</v>
      </c>
      <c r="AO898">
        <v>1.5114893913269043</v>
      </c>
      <c r="AP898">
        <v>2.0369861125946045</v>
      </c>
      <c r="AQ898">
        <v>5.9173526763916016</v>
      </c>
      <c r="AR898">
        <v>20.093870162963867</v>
      </c>
      <c r="AS898">
        <v>20.278684616088867</v>
      </c>
      <c r="AT898">
        <v>18.817268371582031</v>
      </c>
      <c r="AU898">
        <v>17.974113464355469</v>
      </c>
      <c r="AV898">
        <v>18.513519287109375</v>
      </c>
      <c r="AW898">
        <v>18.548528671264648</v>
      </c>
      <c r="AX898">
        <v>16.271062850952148</v>
      </c>
      <c r="AY898">
        <v>7.0335793495178223</v>
      </c>
      <c r="AZ898">
        <v>4.2720332145690918</v>
      </c>
      <c r="BA898">
        <v>2.9896855354309082</v>
      </c>
      <c r="BB898">
        <v>2.0440785884857178</v>
      </c>
      <c r="BC898">
        <v>2.1329739093780518</v>
      </c>
      <c r="BD898">
        <v>2.2146866321563721</v>
      </c>
      <c r="BE898">
        <v>70.835975646972656</v>
      </c>
      <c r="BF898">
        <v>70.110855102539063</v>
      </c>
      <c r="BG898">
        <v>69.641883850097656</v>
      </c>
      <c r="BH898">
        <v>69.383796691894531</v>
      </c>
      <c r="BI898">
        <v>69.256103515625</v>
      </c>
      <c r="BJ898">
        <v>68.858924865722656</v>
      </c>
      <c r="BK898">
        <v>69.291999816894531</v>
      </c>
      <c r="BL898">
        <v>70.799873352050781</v>
      </c>
      <c r="BM898">
        <v>74.228767395019531</v>
      </c>
      <c r="BN898">
        <v>77.7052001953125</v>
      </c>
      <c r="BO898">
        <v>81.134918212890625</v>
      </c>
      <c r="BP898">
        <v>82.744316101074219</v>
      </c>
      <c r="BQ898">
        <v>83.188385009765625</v>
      </c>
      <c r="BR898">
        <v>83.584327697753906</v>
      </c>
      <c r="BS898">
        <v>83.852005004882813</v>
      </c>
      <c r="BT898">
        <v>83.617607116699219</v>
      </c>
      <c r="BU898">
        <v>83.586883544921875</v>
      </c>
      <c r="BV898">
        <v>83.057022094726563</v>
      </c>
      <c r="BW898">
        <v>81.301422119140625</v>
      </c>
      <c r="BX898">
        <v>78.756782531738281</v>
      </c>
      <c r="BY898">
        <v>76.142074584960938</v>
      </c>
      <c r="BZ898">
        <v>74.649482727050781</v>
      </c>
      <c r="CA898">
        <v>73.823280334472656</v>
      </c>
      <c r="CB898">
        <v>72.593132019042969</v>
      </c>
      <c r="CC898">
        <v>3.2375872135162354</v>
      </c>
      <c r="CD898">
        <v>2.594050407409668</v>
      </c>
      <c r="CE898">
        <v>2.1783876419067383</v>
      </c>
      <c r="CF898">
        <v>2.844693660736084</v>
      </c>
      <c r="CG898">
        <v>3.4870269298553467</v>
      </c>
      <c r="CH898">
        <v>4.3110880851745605</v>
      </c>
      <c r="CI898">
        <v>3.8045814037322998</v>
      </c>
      <c r="CJ898">
        <v>3.6858499050140381</v>
      </c>
      <c r="CK898">
        <v>2.008420467376709</v>
      </c>
      <c r="CL898">
        <v>3.6819689273834229</v>
      </c>
      <c r="CM898">
        <v>3.4868531227111816</v>
      </c>
      <c r="CN898">
        <v>3.3761372566223145</v>
      </c>
      <c r="CO898">
        <v>3.0988724231719971</v>
      </c>
      <c r="CP898">
        <v>2.9421634674072266</v>
      </c>
      <c r="CQ898">
        <v>3.1396164894104004</v>
      </c>
      <c r="CR898">
        <v>4.1966557502746582</v>
      </c>
      <c r="CS898">
        <v>3.4419174194335937</v>
      </c>
      <c r="CT898">
        <v>3.5343873500823975</v>
      </c>
      <c r="CU898">
        <v>4.0927467346191406</v>
      </c>
      <c r="CV898">
        <v>4.5512099266052246</v>
      </c>
      <c r="CW898">
        <v>4.8339648246765137</v>
      </c>
      <c r="CX898">
        <v>5.0641508102416992</v>
      </c>
      <c r="CY898">
        <v>4.5151834487915039</v>
      </c>
      <c r="CZ898">
        <v>3.9448916912078857</v>
      </c>
    </row>
    <row r="899" spans="1:104" x14ac:dyDescent="0.25">
      <c r="A899" t="s">
        <v>1008</v>
      </c>
      <c r="B899" t="s">
        <v>25</v>
      </c>
      <c r="C899" t="s">
        <v>26</v>
      </c>
      <c r="D899" t="s">
        <v>187</v>
      </c>
      <c r="E899" t="s">
        <v>183</v>
      </c>
      <c r="F899">
        <v>2019</v>
      </c>
      <c r="G899" t="s">
        <v>170</v>
      </c>
      <c r="H899">
        <v>1</v>
      </c>
      <c r="I899">
        <v>122.383544921875</v>
      </c>
      <c r="J899">
        <v>119.566162109375</v>
      </c>
      <c r="K899">
        <v>119.26754760742187</v>
      </c>
      <c r="L899">
        <v>119.93907928466797</v>
      </c>
      <c r="M899">
        <v>127.27903747558594</v>
      </c>
      <c r="N899">
        <v>139.05677795410156</v>
      </c>
      <c r="O899">
        <v>156.21119689941406</v>
      </c>
      <c r="P899">
        <v>168.35977172851562</v>
      </c>
      <c r="Q899">
        <v>171.7374267578125</v>
      </c>
      <c r="R899">
        <v>171.37808227539062</v>
      </c>
      <c r="S899">
        <v>171.80549621582031</v>
      </c>
      <c r="T899">
        <v>166.60867309570312</v>
      </c>
      <c r="U899">
        <v>164.28582763671875</v>
      </c>
      <c r="V899">
        <v>160.66694641113281</v>
      </c>
      <c r="W899">
        <v>156.62541198730469</v>
      </c>
      <c r="X899">
        <v>154.25172424316406</v>
      </c>
      <c r="Y899">
        <v>153.88722229003906</v>
      </c>
      <c r="Z899">
        <v>155.49424743652344</v>
      </c>
      <c r="AA899">
        <v>153.34918212890625</v>
      </c>
      <c r="AB899">
        <v>147.72242736816406</v>
      </c>
      <c r="AC899">
        <v>143.83937072753906</v>
      </c>
      <c r="AD899">
        <v>138.212158203125</v>
      </c>
      <c r="AE899">
        <v>133.39999389648437</v>
      </c>
      <c r="AF899">
        <v>129.15782165527344</v>
      </c>
      <c r="AG899">
        <v>-0.70091140270233154</v>
      </c>
      <c r="AH899">
        <v>0.60046517848968506</v>
      </c>
      <c r="AI899">
        <v>-0.38740462064743042</v>
      </c>
      <c r="AJ899">
        <v>-0.47460395097732544</v>
      </c>
      <c r="AK899">
        <v>-2.0299413204193115</v>
      </c>
      <c r="AL899">
        <v>-4.211458683013916</v>
      </c>
      <c r="AM899">
        <v>-5.2123117446899414</v>
      </c>
      <c r="AN899">
        <v>-6.9425907135009766</v>
      </c>
      <c r="AO899">
        <v>-4.7155871391296387</v>
      </c>
      <c r="AP899">
        <v>-0.95678150653839111</v>
      </c>
      <c r="AQ899">
        <v>2.1536047458648682</v>
      </c>
      <c r="AR899">
        <v>9.922245979309082</v>
      </c>
      <c r="AS899">
        <v>8.8426399230957031</v>
      </c>
      <c r="AT899">
        <v>7.8554010391235352</v>
      </c>
      <c r="AU899">
        <v>6.9726214408874512</v>
      </c>
      <c r="AV899">
        <v>4.2478117942810059</v>
      </c>
      <c r="AW899">
        <v>4.471430778503418</v>
      </c>
      <c r="AX899">
        <v>1.6871378421783447</v>
      </c>
      <c r="AY899">
        <v>-4.3626093864440918</v>
      </c>
      <c r="AZ899">
        <v>-2.1899001598358154</v>
      </c>
      <c r="BA899">
        <v>-0.72657305002212524</v>
      </c>
      <c r="BB899">
        <v>-1.3700066804885864</v>
      </c>
      <c r="BC899">
        <v>-1.4566513299942017</v>
      </c>
      <c r="BD899">
        <v>-0.67677336931228638</v>
      </c>
      <c r="BE899">
        <v>45.231727600097656</v>
      </c>
      <c r="BF899">
        <v>44.27532958984375</v>
      </c>
      <c r="BG899">
        <v>43.823505401611328</v>
      </c>
      <c r="BH899">
        <v>42.928985595703125</v>
      </c>
      <c r="BI899">
        <v>41.573696136474609</v>
      </c>
      <c r="BJ899">
        <v>41.040431976318359</v>
      </c>
      <c r="BK899">
        <v>40.730327606201172</v>
      </c>
      <c r="BL899">
        <v>40.322105407714844</v>
      </c>
      <c r="BM899">
        <v>44.289226531982422</v>
      </c>
      <c r="BN899">
        <v>47.692882537841797</v>
      </c>
      <c r="BO899">
        <v>50.305721282958984</v>
      </c>
      <c r="BP899">
        <v>52.045383453369141</v>
      </c>
      <c r="BQ899">
        <v>54.105480194091797</v>
      </c>
      <c r="BR899">
        <v>53.862838745117188</v>
      </c>
      <c r="BS899">
        <v>54.650672912597656</v>
      </c>
      <c r="BT899">
        <v>54.497016906738281</v>
      </c>
      <c r="BU899">
        <v>53.540622711181641</v>
      </c>
      <c r="BV899">
        <v>52.200046539306641</v>
      </c>
      <c r="BW899">
        <v>51.132396697998047</v>
      </c>
      <c r="BX899">
        <v>49.178985595703125</v>
      </c>
      <c r="BY899">
        <v>47.816143035888672</v>
      </c>
      <c r="BZ899">
        <v>47.081050872802734</v>
      </c>
      <c r="CA899">
        <v>46.840194702148437</v>
      </c>
      <c r="CB899">
        <v>45.823696136474609</v>
      </c>
      <c r="CC899">
        <v>4.1048250198364258</v>
      </c>
      <c r="CD899">
        <v>3.2948999404907227</v>
      </c>
      <c r="CE899">
        <v>2.8174858093261719</v>
      </c>
      <c r="CF899">
        <v>3.7084987163543701</v>
      </c>
      <c r="CG899">
        <v>4.615440845489502</v>
      </c>
      <c r="CH899">
        <v>5.6440443992614746</v>
      </c>
      <c r="CI899">
        <v>5.1267619132995605</v>
      </c>
      <c r="CJ899">
        <v>4.9440803527832031</v>
      </c>
      <c r="CK899">
        <v>2.5939853191375732</v>
      </c>
      <c r="CL899">
        <v>4.5502042770385742</v>
      </c>
      <c r="CM899">
        <v>4.1475315093994141</v>
      </c>
      <c r="CN899">
        <v>3.8525159358978271</v>
      </c>
      <c r="CO899">
        <v>3.4594919681549072</v>
      </c>
      <c r="CP899">
        <v>3.2079477310180664</v>
      </c>
      <c r="CQ899">
        <v>3.3640327453613281</v>
      </c>
      <c r="CR899">
        <v>4.5384926795959473</v>
      </c>
      <c r="CS899">
        <v>3.832374095916748</v>
      </c>
      <c r="CT899">
        <v>4.1508083343505859</v>
      </c>
      <c r="CU899">
        <v>4.9971923828125</v>
      </c>
      <c r="CV899">
        <v>5.5272607803344727</v>
      </c>
      <c r="CW899">
        <v>5.870882511138916</v>
      </c>
      <c r="CX899">
        <v>6.230466365814209</v>
      </c>
      <c r="CY899">
        <v>5.6193838119506836</v>
      </c>
      <c r="CZ899">
        <v>4.9727621078491211</v>
      </c>
    </row>
    <row r="900" spans="1:104" x14ac:dyDescent="0.25">
      <c r="A900" t="s">
        <v>1009</v>
      </c>
      <c r="B900" t="s">
        <v>25</v>
      </c>
      <c r="C900" t="s">
        <v>26</v>
      </c>
      <c r="D900" t="s">
        <v>187</v>
      </c>
      <c r="E900" t="s">
        <v>183</v>
      </c>
      <c r="F900">
        <v>2019</v>
      </c>
      <c r="G900" t="s">
        <v>171</v>
      </c>
      <c r="H900">
        <v>2</v>
      </c>
      <c r="I900">
        <v>128.82797241210937</v>
      </c>
      <c r="J900">
        <v>125.50811767578125</v>
      </c>
      <c r="K900">
        <v>123.88619995117187</v>
      </c>
      <c r="L900">
        <v>124.41300201416016</v>
      </c>
      <c r="M900">
        <v>130.56517028808594</v>
      </c>
      <c r="N900">
        <v>142.08943176269531</v>
      </c>
      <c r="O900">
        <v>159.53556823730469</v>
      </c>
      <c r="P900">
        <v>170.65521240234375</v>
      </c>
      <c r="Q900">
        <v>176.13075256347656</v>
      </c>
      <c r="R900">
        <v>177.76402282714844</v>
      </c>
      <c r="S900">
        <v>181.25555419921875</v>
      </c>
      <c r="T900">
        <v>180.1158447265625</v>
      </c>
      <c r="U900">
        <v>180.60447692871094</v>
      </c>
      <c r="V900">
        <v>180.34197998046875</v>
      </c>
      <c r="W900">
        <v>178.12577819824219</v>
      </c>
      <c r="X900">
        <v>172.81454467773437</v>
      </c>
      <c r="Y900">
        <v>167.81416320800781</v>
      </c>
      <c r="Z900">
        <v>166.6751708984375</v>
      </c>
      <c r="AA900">
        <v>164.12300109863281</v>
      </c>
      <c r="AB900">
        <v>158.01814270019531</v>
      </c>
      <c r="AC900">
        <v>153.90834045410156</v>
      </c>
      <c r="AD900">
        <v>146.656982421875</v>
      </c>
      <c r="AE900">
        <v>140.18585205078125</v>
      </c>
      <c r="AF900">
        <v>134.96908569335938</v>
      </c>
      <c r="AG900">
        <v>-0.52847665548324585</v>
      </c>
      <c r="AH900">
        <v>0.6132776141166687</v>
      </c>
      <c r="AI900">
        <v>-0.20226667821407318</v>
      </c>
      <c r="AJ900">
        <v>-0.18392455577850342</v>
      </c>
      <c r="AK900">
        <v>-1.4859739542007446</v>
      </c>
      <c r="AL900">
        <v>-3.0548877716064453</v>
      </c>
      <c r="AM900">
        <v>-4.2716178894042969</v>
      </c>
      <c r="AN900">
        <v>-5.102046012878418</v>
      </c>
      <c r="AO900">
        <v>-3.2062363624572754</v>
      </c>
      <c r="AP900">
        <v>-0.29170465469360352</v>
      </c>
      <c r="AQ900">
        <v>2.9035036563873291</v>
      </c>
      <c r="AR900">
        <v>11.98108959197998</v>
      </c>
      <c r="AS900">
        <v>11.257260322570801</v>
      </c>
      <c r="AT900">
        <v>10.276276588439941</v>
      </c>
      <c r="AU900">
        <v>9.4332551956176758</v>
      </c>
      <c r="AV900">
        <v>7.1857872009277344</v>
      </c>
      <c r="AW900">
        <v>7.2848114967346191</v>
      </c>
      <c r="AX900">
        <v>4.7069640159606934</v>
      </c>
      <c r="AY900">
        <v>-1.9027771949768066</v>
      </c>
      <c r="AZ900">
        <v>-0.80138152837753296</v>
      </c>
      <c r="BA900">
        <v>7.2757840156555176E-2</v>
      </c>
      <c r="BB900">
        <v>-0.61397188901901245</v>
      </c>
      <c r="BC900">
        <v>-0.6637689471244812</v>
      </c>
      <c r="BD900">
        <v>-3.7599869072437286E-2</v>
      </c>
      <c r="BE900">
        <v>50.722782135009766</v>
      </c>
      <c r="BF900">
        <v>51.177589416503906</v>
      </c>
      <c r="BG900">
        <v>50.632396697998047</v>
      </c>
      <c r="BH900">
        <v>51.036048889160156</v>
      </c>
      <c r="BI900">
        <v>50.4759521484375</v>
      </c>
      <c r="BJ900">
        <v>49.758750915527344</v>
      </c>
      <c r="BK900">
        <v>50.886970520019531</v>
      </c>
      <c r="BL900">
        <v>50.546398162841797</v>
      </c>
      <c r="BM900">
        <v>52.832836151123047</v>
      </c>
      <c r="BN900">
        <v>55.710578918457031</v>
      </c>
      <c r="BO900">
        <v>57.837398529052734</v>
      </c>
      <c r="BP900">
        <v>59.153461456298828</v>
      </c>
      <c r="BQ900">
        <v>60.724559783935547</v>
      </c>
      <c r="BR900">
        <v>61.191291809082031</v>
      </c>
      <c r="BS900">
        <v>61.777301788330078</v>
      </c>
      <c r="BT900">
        <v>60.888553619384766</v>
      </c>
      <c r="BU900">
        <v>60.037643432617188</v>
      </c>
      <c r="BV900">
        <v>59.686729431152344</v>
      </c>
      <c r="BW900">
        <v>57.097743988037109</v>
      </c>
      <c r="BX900">
        <v>55.132396697998047</v>
      </c>
      <c r="BY900">
        <v>54.9952392578125</v>
      </c>
      <c r="BZ900">
        <v>53.135383605957031</v>
      </c>
      <c r="CA900">
        <v>52.686534881591797</v>
      </c>
      <c r="CB900">
        <v>51.924610137939453</v>
      </c>
      <c r="CC900">
        <v>3.7133243083953857</v>
      </c>
      <c r="CD900">
        <v>2.9726734161376953</v>
      </c>
      <c r="CE900">
        <v>2.5153157711029053</v>
      </c>
      <c r="CF900">
        <v>3.3061196804046631</v>
      </c>
      <c r="CG900">
        <v>4.0690140724182129</v>
      </c>
      <c r="CH900">
        <v>4.9563908576965332</v>
      </c>
      <c r="CI900">
        <v>4.500758171081543</v>
      </c>
      <c r="CJ900">
        <v>4.3071117401123047</v>
      </c>
      <c r="CK900">
        <v>2.286468505859375</v>
      </c>
      <c r="CL900">
        <v>4.0536684989929199</v>
      </c>
      <c r="CM900">
        <v>3.7592842578887939</v>
      </c>
      <c r="CN900">
        <v>3.5792355537414551</v>
      </c>
      <c r="CO900">
        <v>3.2685678005218506</v>
      </c>
      <c r="CP900">
        <v>3.09464430809021</v>
      </c>
      <c r="CQ900">
        <v>3.288386344909668</v>
      </c>
      <c r="CR900">
        <v>4.3701281547546387</v>
      </c>
      <c r="CS900">
        <v>3.5945966243743896</v>
      </c>
      <c r="CT900">
        <v>3.8264131546020508</v>
      </c>
      <c r="CU900">
        <v>4.5955438613891602</v>
      </c>
      <c r="CV900">
        <v>5.0741310119628906</v>
      </c>
      <c r="CW900">
        <v>5.3897466659545898</v>
      </c>
      <c r="CX900">
        <v>5.6771092414855957</v>
      </c>
      <c r="CY900">
        <v>5.0749754905700684</v>
      </c>
      <c r="CZ900">
        <v>4.4660606384277344</v>
      </c>
    </row>
    <row r="901" spans="1:104" x14ac:dyDescent="0.25">
      <c r="A901" t="s">
        <v>1010</v>
      </c>
      <c r="B901" t="s">
        <v>25</v>
      </c>
      <c r="C901" t="s">
        <v>26</v>
      </c>
      <c r="D901" t="s">
        <v>187</v>
      </c>
      <c r="E901" t="s">
        <v>183</v>
      </c>
      <c r="F901">
        <v>2019</v>
      </c>
      <c r="G901" t="s">
        <v>172</v>
      </c>
      <c r="H901">
        <v>3</v>
      </c>
      <c r="I901">
        <v>138.05268859863281</v>
      </c>
      <c r="J901">
        <v>134.51454162597656</v>
      </c>
      <c r="K901">
        <v>131.73031616210937</v>
      </c>
      <c r="L901">
        <v>130.65092468261719</v>
      </c>
      <c r="M901">
        <v>135.24636840820313</v>
      </c>
      <c r="N901">
        <v>148.05307006835937</v>
      </c>
      <c r="O901">
        <v>167.0794677734375</v>
      </c>
      <c r="P901">
        <v>180.65655517578125</v>
      </c>
      <c r="Q901">
        <v>189.6732177734375</v>
      </c>
      <c r="R901">
        <v>196.35284423828125</v>
      </c>
      <c r="S901">
        <v>204.67643737792969</v>
      </c>
      <c r="T901">
        <v>207.52874755859375</v>
      </c>
      <c r="U901">
        <v>209.96061706542969</v>
      </c>
      <c r="V901">
        <v>212.84617614746094</v>
      </c>
      <c r="W901">
        <v>211.64707946777344</v>
      </c>
      <c r="X901">
        <v>204.41281127929687</v>
      </c>
      <c r="Y901">
        <v>195.62904357910156</v>
      </c>
      <c r="Z901">
        <v>186.79747009277344</v>
      </c>
      <c r="AA901">
        <v>178.78572082519531</v>
      </c>
      <c r="AB901">
        <v>175.52473449707031</v>
      </c>
      <c r="AC901">
        <v>170.8477783203125</v>
      </c>
      <c r="AD901">
        <v>162.10499572753906</v>
      </c>
      <c r="AE901">
        <v>153.73649597167969</v>
      </c>
      <c r="AF901">
        <v>146.55744934082031</v>
      </c>
      <c r="AG901">
        <v>-0.23660856485366821</v>
      </c>
      <c r="AH901">
        <v>0.62192493677139282</v>
      </c>
      <c r="AI901">
        <v>9.9511124193668365E-2</v>
      </c>
      <c r="AJ901">
        <v>0.29102537035942078</v>
      </c>
      <c r="AK901">
        <v>-0.61440974473953247</v>
      </c>
      <c r="AL901">
        <v>-1.2285518646240234</v>
      </c>
      <c r="AM901">
        <v>-2.8041961193084717</v>
      </c>
      <c r="AN901">
        <v>-2.3169903755187988</v>
      </c>
      <c r="AO901">
        <v>-0.81451314687728882</v>
      </c>
      <c r="AP901">
        <v>0.83638519048690796</v>
      </c>
      <c r="AQ901">
        <v>4.3133282661437988</v>
      </c>
      <c r="AR901">
        <v>15.887361526489258</v>
      </c>
      <c r="AS901">
        <v>15.70872974395752</v>
      </c>
      <c r="AT901">
        <v>14.679546356201172</v>
      </c>
      <c r="AU901">
        <v>13.882935523986816</v>
      </c>
      <c r="AV901">
        <v>12.84860897064209</v>
      </c>
      <c r="AW901">
        <v>12.755715370178223</v>
      </c>
      <c r="AX901">
        <v>10.191747665405273</v>
      </c>
      <c r="AY901">
        <v>2.484532356262207</v>
      </c>
      <c r="AZ901">
        <v>1.6961493492126465</v>
      </c>
      <c r="BA901">
        <v>1.4994443655014038</v>
      </c>
      <c r="BB901">
        <v>0.69733542203903198</v>
      </c>
      <c r="BC901">
        <v>0.71403831243515015</v>
      </c>
      <c r="BD901">
        <v>1.0575423240661621</v>
      </c>
      <c r="BE901">
        <v>58.716629028320313</v>
      </c>
      <c r="BF901">
        <v>58.224178314208984</v>
      </c>
      <c r="BG901">
        <v>56.840000152587891</v>
      </c>
      <c r="BH901">
        <v>56.736293792724609</v>
      </c>
      <c r="BI901">
        <v>55.933746337890625</v>
      </c>
      <c r="BJ901">
        <v>55.426197052001953</v>
      </c>
      <c r="BK901">
        <v>54.840194702148437</v>
      </c>
      <c r="BL901">
        <v>57.891727447509766</v>
      </c>
      <c r="BM901">
        <v>63.702014923095703</v>
      </c>
      <c r="BN901">
        <v>69.209564208984375</v>
      </c>
      <c r="BO901">
        <v>74.121978759765625</v>
      </c>
      <c r="BP901">
        <v>76.756156921386719</v>
      </c>
      <c r="BQ901">
        <v>79.515098571777344</v>
      </c>
      <c r="BR901">
        <v>80.548370361328125</v>
      </c>
      <c r="BS901">
        <v>79.314857482910156</v>
      </c>
      <c r="BT901">
        <v>77.659622192382812</v>
      </c>
      <c r="BU901">
        <v>76.540809631347656</v>
      </c>
      <c r="BV901">
        <v>75.08740234375</v>
      </c>
      <c r="BW901">
        <v>71.426185607910156</v>
      </c>
      <c r="BX901">
        <v>68.681968688964844</v>
      </c>
      <c r="BY901">
        <v>67.326484680175781</v>
      </c>
      <c r="BZ901">
        <v>64.723991394042969</v>
      </c>
      <c r="CA901">
        <v>63.436351776123047</v>
      </c>
      <c r="CB901">
        <v>60.874660491943359</v>
      </c>
      <c r="CC901">
        <v>3.1974198818206787</v>
      </c>
      <c r="CD901">
        <v>2.559877872467041</v>
      </c>
      <c r="CE901">
        <v>2.1485261917114258</v>
      </c>
      <c r="CF901">
        <v>2.7896122932434082</v>
      </c>
      <c r="CG901">
        <v>3.3869693279266357</v>
      </c>
      <c r="CH901">
        <v>4.1504950523376465</v>
      </c>
      <c r="CI901">
        <v>3.7882785797119141</v>
      </c>
      <c r="CJ901">
        <v>3.6640632152557373</v>
      </c>
      <c r="CK901">
        <v>1.9784976243972778</v>
      </c>
      <c r="CL901">
        <v>3.5971860885620117</v>
      </c>
      <c r="CM901">
        <v>3.4116294384002686</v>
      </c>
      <c r="CN901">
        <v>3.3138666152954102</v>
      </c>
      <c r="CO901">
        <v>3.0532200336456299</v>
      </c>
      <c r="CP901">
        <v>2.9348030090332031</v>
      </c>
      <c r="CQ901">
        <v>3.1391646862030029</v>
      </c>
      <c r="CR901">
        <v>4.1534628868103027</v>
      </c>
      <c r="CS901">
        <v>3.3665754795074463</v>
      </c>
      <c r="CT901">
        <v>3.4465987682342529</v>
      </c>
      <c r="CU901">
        <v>4.0222015380859375</v>
      </c>
      <c r="CV901">
        <v>4.5266971588134766</v>
      </c>
      <c r="CW901">
        <v>4.804497241973877</v>
      </c>
      <c r="CX901">
        <v>5.0428528785705566</v>
      </c>
      <c r="CY901">
        <v>4.4724869728088379</v>
      </c>
      <c r="CZ901">
        <v>3.8966310024261475</v>
      </c>
    </row>
    <row r="902" spans="1:104" x14ac:dyDescent="0.25">
      <c r="A902" t="s">
        <v>1011</v>
      </c>
      <c r="B902" t="s">
        <v>25</v>
      </c>
      <c r="C902" t="s">
        <v>26</v>
      </c>
      <c r="D902" t="s">
        <v>187</v>
      </c>
      <c r="E902" t="s">
        <v>183</v>
      </c>
      <c r="F902">
        <v>2019</v>
      </c>
      <c r="G902" t="s">
        <v>173</v>
      </c>
      <c r="H902">
        <v>4</v>
      </c>
      <c r="I902">
        <v>145.01002502441406</v>
      </c>
      <c r="J902">
        <v>140.58734130859375</v>
      </c>
      <c r="K902">
        <v>137.78375244140625</v>
      </c>
      <c r="L902">
        <v>136.56877136230469</v>
      </c>
      <c r="M902">
        <v>141.83340454101562</v>
      </c>
      <c r="N902">
        <v>155.282958984375</v>
      </c>
      <c r="O902">
        <v>171.24334716796875</v>
      </c>
      <c r="P902">
        <v>186.3680419921875</v>
      </c>
      <c r="Q902">
        <v>199.54132080078125</v>
      </c>
      <c r="R902">
        <v>211.41937255859375</v>
      </c>
      <c r="S902">
        <v>222.53457641601562</v>
      </c>
      <c r="T902">
        <v>226.81930541992187</v>
      </c>
      <c r="U902">
        <v>229.37301635742187</v>
      </c>
      <c r="V902">
        <v>231.05690002441406</v>
      </c>
      <c r="W902">
        <v>227.83450317382812</v>
      </c>
      <c r="X902">
        <v>219.91111755371094</v>
      </c>
      <c r="Y902">
        <v>209.49856567382812</v>
      </c>
      <c r="Z902">
        <v>198.62127685546875</v>
      </c>
      <c r="AA902">
        <v>186.55220031738281</v>
      </c>
      <c r="AB902">
        <v>183.41874694824219</v>
      </c>
      <c r="AC902">
        <v>179.58882141113281</v>
      </c>
      <c r="AD902">
        <v>170.68701171875</v>
      </c>
      <c r="AE902">
        <v>162.38386535644531</v>
      </c>
      <c r="AF902">
        <v>155.39437866210937</v>
      </c>
      <c r="AG902">
        <v>-2.6638956740498543E-2</v>
      </c>
      <c r="AH902">
        <v>0.62698227167129517</v>
      </c>
      <c r="AI902">
        <v>0.3188195526599884</v>
      </c>
      <c r="AJ902">
        <v>0.63258886337280273</v>
      </c>
      <c r="AK902">
        <v>-1.8605198711156845E-2</v>
      </c>
      <c r="AL902">
        <v>3.2623492181301117E-2</v>
      </c>
      <c r="AM902">
        <v>-1.7682191133499146</v>
      </c>
      <c r="AN902">
        <v>-0.34221616387367249</v>
      </c>
      <c r="AO902">
        <v>0.92438161373138428</v>
      </c>
      <c r="AP902">
        <v>1.7005194425582886</v>
      </c>
      <c r="AQ902">
        <v>5.4197626113891602</v>
      </c>
      <c r="AR902">
        <v>18.858261108398438</v>
      </c>
      <c r="AS902">
        <v>19.010869979858398</v>
      </c>
      <c r="AT902">
        <v>17.730628967285156</v>
      </c>
      <c r="AU902">
        <v>16.798717498779297</v>
      </c>
      <c r="AV902">
        <v>16.82231330871582</v>
      </c>
      <c r="AW902">
        <v>16.587907791137695</v>
      </c>
      <c r="AX902">
        <v>14.190559387207031</v>
      </c>
      <c r="AY902">
        <v>5.6459612846374512</v>
      </c>
      <c r="AZ902">
        <v>3.5077323913574219</v>
      </c>
      <c r="BA902">
        <v>2.5347590446472168</v>
      </c>
      <c r="BB902">
        <v>1.6676106452941895</v>
      </c>
      <c r="BC902">
        <v>1.7309269905090332</v>
      </c>
      <c r="BD902">
        <v>1.869709849357605</v>
      </c>
      <c r="BE902">
        <v>68.370285034179688</v>
      </c>
      <c r="BF902">
        <v>65.839996337890625</v>
      </c>
      <c r="BG902">
        <v>64.477165222167969</v>
      </c>
      <c r="BH902">
        <v>64.412490844726563</v>
      </c>
      <c r="BI902">
        <v>63.775524139404297</v>
      </c>
      <c r="BJ902">
        <v>62.980327606201172</v>
      </c>
      <c r="BK902">
        <v>63.239467620849609</v>
      </c>
      <c r="BL902">
        <v>65.69744873046875</v>
      </c>
      <c r="BM902">
        <v>72.483604431152344</v>
      </c>
      <c r="BN902">
        <v>77.518463134765625</v>
      </c>
      <c r="BO902">
        <v>81.593666076660156</v>
      </c>
      <c r="BP902">
        <v>85.1358642578125</v>
      </c>
      <c r="BQ902">
        <v>85.426681518554688</v>
      </c>
      <c r="BR902">
        <v>85.516868591308594</v>
      </c>
      <c r="BS902">
        <v>85.405433654785156</v>
      </c>
      <c r="BT902">
        <v>83.875152587890625</v>
      </c>
      <c r="BU902">
        <v>82.379722595214844</v>
      </c>
      <c r="BV902">
        <v>79.979042053222656</v>
      </c>
      <c r="BW902">
        <v>77.566444396972656</v>
      </c>
      <c r="BX902">
        <v>73.099517822265625</v>
      </c>
      <c r="BY902">
        <v>68.853706359863281</v>
      </c>
      <c r="BZ902">
        <v>67.039039611816406</v>
      </c>
      <c r="CA902">
        <v>65.469795227050781</v>
      </c>
      <c r="CB902">
        <v>64.316139221191406</v>
      </c>
      <c r="CC902">
        <v>3.0471949577331543</v>
      </c>
      <c r="CD902">
        <v>2.4272556304931641</v>
      </c>
      <c r="CE902">
        <v>2.0386757850646973</v>
      </c>
      <c r="CF902">
        <v>2.6455152034759521</v>
      </c>
      <c r="CG902">
        <v>3.2225441932678223</v>
      </c>
      <c r="CH902">
        <v>3.9493033885955811</v>
      </c>
      <c r="CI902">
        <v>3.5222477912902832</v>
      </c>
      <c r="CJ902">
        <v>3.4288902282714844</v>
      </c>
      <c r="CK902">
        <v>1.888475775718689</v>
      </c>
      <c r="CL902">
        <v>3.5135161876678467</v>
      </c>
      <c r="CM902">
        <v>3.3651523590087891</v>
      </c>
      <c r="CN902">
        <v>3.2859330177307129</v>
      </c>
      <c r="CO902">
        <v>3.0261635780334473</v>
      </c>
      <c r="CP902">
        <v>2.8904173374176025</v>
      </c>
      <c r="CQ902">
        <v>3.0658938884735107</v>
      </c>
      <c r="CR902">
        <v>4.0539426803588867</v>
      </c>
      <c r="CS902">
        <v>3.2707817554473877</v>
      </c>
      <c r="CT902">
        <v>3.3247156143188477</v>
      </c>
      <c r="CU902">
        <v>3.8076303005218506</v>
      </c>
      <c r="CV902">
        <v>4.2921237945556641</v>
      </c>
      <c r="CW902">
        <v>4.5823092460632324</v>
      </c>
      <c r="CX902">
        <v>4.8189177513122559</v>
      </c>
      <c r="CY902">
        <v>4.2860884666442871</v>
      </c>
      <c r="CZ902">
        <v>3.7484188079833984</v>
      </c>
    </row>
    <row r="903" spans="1:104" x14ac:dyDescent="0.25">
      <c r="A903" t="s">
        <v>1012</v>
      </c>
      <c r="B903" t="s">
        <v>25</v>
      </c>
      <c r="C903" t="s">
        <v>26</v>
      </c>
      <c r="D903" t="s">
        <v>187</v>
      </c>
      <c r="E903" t="s">
        <v>183</v>
      </c>
      <c r="F903">
        <v>2019</v>
      </c>
      <c r="G903" t="s">
        <v>174</v>
      </c>
      <c r="H903">
        <v>5</v>
      </c>
      <c r="I903">
        <v>142.36270141601562</v>
      </c>
      <c r="J903">
        <v>138.9228515625</v>
      </c>
      <c r="K903">
        <v>136.11378479003906</v>
      </c>
      <c r="L903">
        <v>135.72627258300781</v>
      </c>
      <c r="M903">
        <v>141.59536743164062</v>
      </c>
      <c r="N903">
        <v>154.89913940429687</v>
      </c>
      <c r="O903">
        <v>169.88566589355469</v>
      </c>
      <c r="P903">
        <v>187.72920227050781</v>
      </c>
      <c r="Q903">
        <v>202.619384765625</v>
      </c>
      <c r="R903">
        <v>213.08329772949219</v>
      </c>
      <c r="S903">
        <v>221.8343505859375</v>
      </c>
      <c r="T903">
        <v>225.2166748046875</v>
      </c>
      <c r="U903">
        <v>226.5908203125</v>
      </c>
      <c r="V903">
        <v>226.84051513671875</v>
      </c>
      <c r="W903">
        <v>223.46913146972656</v>
      </c>
      <c r="X903">
        <v>215.59669494628906</v>
      </c>
      <c r="Y903">
        <v>205.76934814453125</v>
      </c>
      <c r="Z903">
        <v>195.53965759277344</v>
      </c>
      <c r="AA903">
        <v>184.46382141113281</v>
      </c>
      <c r="AB903">
        <v>180.99909973144531</v>
      </c>
      <c r="AC903">
        <v>178.07705688476562</v>
      </c>
      <c r="AD903">
        <v>167.93544006347656</v>
      </c>
      <c r="AE903">
        <v>160.14105224609375</v>
      </c>
      <c r="AF903">
        <v>152.86111450195312</v>
      </c>
      <c r="AG903">
        <v>-5.6700281798839569E-2</v>
      </c>
      <c r="AH903">
        <v>0.6257636547088623</v>
      </c>
      <c r="AI903">
        <v>0.28609287738800049</v>
      </c>
      <c r="AJ903">
        <v>0.58254313468933105</v>
      </c>
      <c r="AK903">
        <v>-0.11147592961788177</v>
      </c>
      <c r="AL903">
        <v>-0.16687175631523132</v>
      </c>
      <c r="AM903">
        <v>-1.9189403057098389</v>
      </c>
      <c r="AN903">
        <v>-0.65930759906768799</v>
      </c>
      <c r="AO903">
        <v>0.6630476713180542</v>
      </c>
      <c r="AP903">
        <v>1.5916656255722046</v>
      </c>
      <c r="AQ903">
        <v>5.2974061965942383</v>
      </c>
      <c r="AR903">
        <v>18.507900238037109</v>
      </c>
      <c r="AS903">
        <v>18.509479522705078</v>
      </c>
      <c r="AT903">
        <v>17.142803192138672</v>
      </c>
      <c r="AU903">
        <v>16.200250625610352</v>
      </c>
      <c r="AV903">
        <v>16.046072006225586</v>
      </c>
      <c r="AW903">
        <v>15.855454444885254</v>
      </c>
      <c r="AX903">
        <v>13.468314170837402</v>
      </c>
      <c r="AY903">
        <v>5.119321346282959</v>
      </c>
      <c r="AZ903">
        <v>3.2018535137176514</v>
      </c>
      <c r="BA903">
        <v>2.3706352710723877</v>
      </c>
      <c r="BB903">
        <v>1.4994945526123047</v>
      </c>
      <c r="BC903">
        <v>1.5561807155609131</v>
      </c>
      <c r="BD903">
        <v>1.7246091365814209</v>
      </c>
      <c r="BE903">
        <v>65.481727600097656</v>
      </c>
      <c r="BF903">
        <v>65.3853759765625</v>
      </c>
      <c r="BG903">
        <v>65.091773986816406</v>
      </c>
      <c r="BH903">
        <v>65.197257995605469</v>
      </c>
      <c r="BI903">
        <v>63.894519805908203</v>
      </c>
      <c r="BJ903">
        <v>63.192691802978516</v>
      </c>
      <c r="BK903">
        <v>64.043601989746094</v>
      </c>
      <c r="BL903">
        <v>67.307304382324219</v>
      </c>
      <c r="BM903">
        <v>73.369186401367188</v>
      </c>
      <c r="BN903">
        <v>77.623748779296875</v>
      </c>
      <c r="BO903">
        <v>80.830154418945313</v>
      </c>
      <c r="BP903">
        <v>81.781974792480469</v>
      </c>
      <c r="BQ903">
        <v>81.286537170410156</v>
      </c>
      <c r="BR903">
        <v>82.330146789550781</v>
      </c>
      <c r="BS903">
        <v>81.181060791015625</v>
      </c>
      <c r="BT903">
        <v>80.619186401367188</v>
      </c>
      <c r="BU903">
        <v>80.369186401367188</v>
      </c>
      <c r="BV903">
        <v>80.316444396972656</v>
      </c>
      <c r="BW903">
        <v>81.158226013183594</v>
      </c>
      <c r="BX903">
        <v>77.908226013183594</v>
      </c>
      <c r="BY903">
        <v>74.605484008789063</v>
      </c>
      <c r="BZ903">
        <v>71.947257995605469</v>
      </c>
      <c r="CA903">
        <v>71.149085998535156</v>
      </c>
      <c r="CB903">
        <v>70.087211608886719</v>
      </c>
      <c r="CC903">
        <v>3.0239031314849854</v>
      </c>
      <c r="CD903">
        <v>2.4248652458190918</v>
      </c>
      <c r="CE903">
        <v>2.0364370346069336</v>
      </c>
      <c r="CF903">
        <v>2.6579091548919678</v>
      </c>
      <c r="CG903">
        <v>3.2518811225891113</v>
      </c>
      <c r="CH903">
        <v>3.9819796085357666</v>
      </c>
      <c r="CI903">
        <v>3.532055139541626</v>
      </c>
      <c r="CJ903">
        <v>3.4919142723083496</v>
      </c>
      <c r="CK903">
        <v>1.9383925199508667</v>
      </c>
      <c r="CL903">
        <v>3.5794029235839844</v>
      </c>
      <c r="CM903">
        <v>3.3904125690460205</v>
      </c>
      <c r="CN903">
        <v>3.2981729507446289</v>
      </c>
      <c r="CO903">
        <v>3.0220093727111816</v>
      </c>
      <c r="CP903">
        <v>2.868553638458252</v>
      </c>
      <c r="CQ903">
        <v>3.039853572845459</v>
      </c>
      <c r="CR903">
        <v>4.017669677734375</v>
      </c>
      <c r="CS903">
        <v>3.2473726272583008</v>
      </c>
      <c r="CT903">
        <v>3.308603048324585</v>
      </c>
      <c r="CU903">
        <v>3.8062560558319092</v>
      </c>
      <c r="CV903">
        <v>4.2823095321655273</v>
      </c>
      <c r="CW903">
        <v>4.5940289497375488</v>
      </c>
      <c r="CX903">
        <v>4.7916450500488281</v>
      </c>
      <c r="CY903">
        <v>4.2725973129272461</v>
      </c>
      <c r="CZ903">
        <v>3.7274277210235596</v>
      </c>
    </row>
    <row r="904" spans="1:104" x14ac:dyDescent="0.25">
      <c r="A904" t="s">
        <v>1013</v>
      </c>
      <c r="B904" t="s">
        <v>25</v>
      </c>
      <c r="C904" t="s">
        <v>26</v>
      </c>
      <c r="D904" t="s">
        <v>187</v>
      </c>
      <c r="E904" t="s">
        <v>183</v>
      </c>
      <c r="F904">
        <v>2019</v>
      </c>
      <c r="G904" t="s">
        <v>175</v>
      </c>
      <c r="H904">
        <v>6</v>
      </c>
      <c r="I904">
        <v>148.83662414550781</v>
      </c>
      <c r="J904">
        <v>144.87043762207031</v>
      </c>
      <c r="K904">
        <v>142.09202575683594</v>
      </c>
      <c r="L904">
        <v>141.10960388183594</v>
      </c>
      <c r="M904">
        <v>146.98036193847656</v>
      </c>
      <c r="N904">
        <v>160.16438293457031</v>
      </c>
      <c r="O904">
        <v>174.68212890625</v>
      </c>
      <c r="P904">
        <v>192.94615173339844</v>
      </c>
      <c r="Q904">
        <v>205.97761535644531</v>
      </c>
      <c r="R904">
        <v>216.85858154296875</v>
      </c>
      <c r="S904">
        <v>227.08804321289062</v>
      </c>
      <c r="T904">
        <v>230.4658203125</v>
      </c>
      <c r="U904">
        <v>231.37840270996094</v>
      </c>
      <c r="V904">
        <v>231.14132690429687</v>
      </c>
      <c r="W904">
        <v>228.03472900390625</v>
      </c>
      <c r="X904">
        <v>221.27511596679687</v>
      </c>
      <c r="Y904">
        <v>213.62664794921875</v>
      </c>
      <c r="Z904">
        <v>203.34811401367187</v>
      </c>
      <c r="AA904">
        <v>192.38896179199219</v>
      </c>
      <c r="AB904">
        <v>185.63496398925781</v>
      </c>
      <c r="AC904">
        <v>182.69692993164062</v>
      </c>
      <c r="AD904">
        <v>173.16133117675781</v>
      </c>
      <c r="AE904">
        <v>165.62635803222656</v>
      </c>
      <c r="AF904">
        <v>158.35200500488281</v>
      </c>
      <c r="AG904">
        <v>-5.6661516427993774E-2</v>
      </c>
      <c r="AH904">
        <v>0.65106219053268433</v>
      </c>
      <c r="AI904">
        <v>0.3004336953163147</v>
      </c>
      <c r="AJ904">
        <v>0.60982674360275269</v>
      </c>
      <c r="AK904">
        <v>-0.10607346892356873</v>
      </c>
      <c r="AL904">
        <v>-0.15091615915298462</v>
      </c>
      <c r="AM904">
        <v>-1.9561232328414917</v>
      </c>
      <c r="AN904">
        <v>-0.64239150285720825</v>
      </c>
      <c r="AO904">
        <v>0.70546847581863403</v>
      </c>
      <c r="AP904">
        <v>1.6335173845291138</v>
      </c>
      <c r="AQ904">
        <v>5.4442124366760254</v>
      </c>
      <c r="AR904">
        <v>18.976129531860352</v>
      </c>
      <c r="AS904">
        <v>18.9383544921875</v>
      </c>
      <c r="AT904">
        <v>17.502487182617188</v>
      </c>
      <c r="AU904">
        <v>16.563846588134766</v>
      </c>
      <c r="AV904">
        <v>16.516304016113281</v>
      </c>
      <c r="AW904">
        <v>16.504352569580078</v>
      </c>
      <c r="AX904">
        <v>14.056294441223145</v>
      </c>
      <c r="AY904">
        <v>5.3857479095458984</v>
      </c>
      <c r="AZ904">
        <v>3.3119056224822998</v>
      </c>
      <c r="BA904">
        <v>2.4474599361419678</v>
      </c>
      <c r="BB904">
        <v>1.5611615180969238</v>
      </c>
      <c r="BC904">
        <v>1.6271636486053467</v>
      </c>
      <c r="BD904">
        <v>1.7992094755172729</v>
      </c>
      <c r="BE904">
        <v>66.954627990722656</v>
      </c>
      <c r="BF904">
        <v>65.591773986816406</v>
      </c>
      <c r="BG904">
        <v>65.38995361328125</v>
      </c>
      <c r="BH904">
        <v>65.039031982421875</v>
      </c>
      <c r="BI904">
        <v>65.378021240234375</v>
      </c>
      <c r="BJ904">
        <v>64.974365234375</v>
      </c>
      <c r="BK904">
        <v>64.974365234375</v>
      </c>
      <c r="BL904">
        <v>68.25</v>
      </c>
      <c r="BM904">
        <v>71.376541137695312</v>
      </c>
      <c r="BN904">
        <v>74.623558044433594</v>
      </c>
      <c r="BO904">
        <v>78.324180603027344</v>
      </c>
      <c r="BP904">
        <v>80.784950256347656</v>
      </c>
      <c r="BQ904">
        <v>81.482215881347656</v>
      </c>
      <c r="BR904">
        <v>82.366386413574219</v>
      </c>
      <c r="BS904">
        <v>81.260902404785156</v>
      </c>
      <c r="BT904">
        <v>81.712738037109375</v>
      </c>
      <c r="BU904">
        <v>82.522834777832031</v>
      </c>
      <c r="BV904">
        <v>80.921928405761719</v>
      </c>
      <c r="BW904">
        <v>79.352691650390625</v>
      </c>
      <c r="BX904">
        <v>77.202011108398438</v>
      </c>
      <c r="BY904">
        <v>74.460769653320313</v>
      </c>
      <c r="BZ904">
        <v>72.093368530273438</v>
      </c>
      <c r="CA904">
        <v>70.992454528808594</v>
      </c>
      <c r="CB904">
        <v>69.935142517089844</v>
      </c>
      <c r="CC904">
        <v>3.1576383113861084</v>
      </c>
      <c r="CD904">
        <v>2.5254964828491211</v>
      </c>
      <c r="CE904">
        <v>2.1230068206787109</v>
      </c>
      <c r="CF904">
        <v>2.7599215507507324</v>
      </c>
      <c r="CG904">
        <v>3.3715379238128662</v>
      </c>
      <c r="CH904">
        <v>4.1124887466430664</v>
      </c>
      <c r="CI904">
        <v>3.6275722980499268</v>
      </c>
      <c r="CJ904">
        <v>3.5843374729156494</v>
      </c>
      <c r="CK904">
        <v>1.9682579040527344</v>
      </c>
      <c r="CL904">
        <v>3.6366527080535889</v>
      </c>
      <c r="CM904">
        <v>3.4652647972106934</v>
      </c>
      <c r="CN904">
        <v>3.3708362579345703</v>
      </c>
      <c r="CO904">
        <v>3.0821144580841064</v>
      </c>
      <c r="CP904">
        <v>2.9193577766418457</v>
      </c>
      <c r="CQ904">
        <v>3.098285436630249</v>
      </c>
      <c r="CR904">
        <v>4.1184520721435547</v>
      </c>
      <c r="CS904">
        <v>3.366776704788208</v>
      </c>
      <c r="CT904">
        <v>3.4360244274139404</v>
      </c>
      <c r="CU904">
        <v>3.9651126861572266</v>
      </c>
      <c r="CV904">
        <v>4.386357307434082</v>
      </c>
      <c r="CW904">
        <v>4.7072691917419434</v>
      </c>
      <c r="CX904">
        <v>4.9345703125</v>
      </c>
      <c r="CY904">
        <v>4.4136576652526855</v>
      </c>
      <c r="CZ904">
        <v>3.8566100597381592</v>
      </c>
    </row>
    <row r="905" spans="1:104" x14ac:dyDescent="0.25">
      <c r="A905" t="s">
        <v>1014</v>
      </c>
      <c r="B905" t="s">
        <v>25</v>
      </c>
      <c r="C905" t="s">
        <v>26</v>
      </c>
      <c r="D905" t="s">
        <v>187</v>
      </c>
      <c r="E905" t="s">
        <v>183</v>
      </c>
      <c r="F905">
        <v>2019</v>
      </c>
      <c r="G905" t="s">
        <v>176</v>
      </c>
      <c r="H905">
        <v>7</v>
      </c>
      <c r="I905">
        <v>150.43588256835937</v>
      </c>
      <c r="J905">
        <v>147.12362670898437</v>
      </c>
      <c r="K905">
        <v>144.09063720703125</v>
      </c>
      <c r="L905">
        <v>143.78012084960937</v>
      </c>
      <c r="M905">
        <v>150.21794128417969</v>
      </c>
      <c r="N905">
        <v>164.84953308105469</v>
      </c>
      <c r="O905">
        <v>179.42578125</v>
      </c>
      <c r="P905">
        <v>195.39691162109375</v>
      </c>
      <c r="Q905">
        <v>205.0771484375</v>
      </c>
      <c r="R905">
        <v>213.17440795898437</v>
      </c>
      <c r="S905">
        <v>220.4539794921875</v>
      </c>
      <c r="T905">
        <v>221.79461669921875</v>
      </c>
      <c r="U905">
        <v>223.19259643554687</v>
      </c>
      <c r="V905">
        <v>223.51461791992187</v>
      </c>
      <c r="W905">
        <v>221.52096557617187</v>
      </c>
      <c r="X905">
        <v>217.76278686523437</v>
      </c>
      <c r="Y905">
        <v>212.27392578125</v>
      </c>
      <c r="Z905">
        <v>202.20040893554687</v>
      </c>
      <c r="AA905">
        <v>191.58209228515625</v>
      </c>
      <c r="AB905">
        <v>184.85025024414062</v>
      </c>
      <c r="AC905">
        <v>182.28732299804687</v>
      </c>
      <c r="AD905">
        <v>173.48103332519531</v>
      </c>
      <c r="AE905">
        <v>165.90931701660156</v>
      </c>
      <c r="AF905">
        <v>158.92568969726562</v>
      </c>
      <c r="AG905">
        <v>-4.0031012147665024E-2</v>
      </c>
      <c r="AH905">
        <v>0.65482193231582642</v>
      </c>
      <c r="AI905">
        <v>0.32002013921737671</v>
      </c>
      <c r="AJ905">
        <v>0.64549839496612549</v>
      </c>
      <c r="AK905">
        <v>-5.5098805576562881E-2</v>
      </c>
      <c r="AL905">
        <v>-3.3222679048776627E-2</v>
      </c>
      <c r="AM905">
        <v>-1.9089113473892212</v>
      </c>
      <c r="AN905">
        <v>-0.46162736415863037</v>
      </c>
      <c r="AO905">
        <v>0.86412155628204346</v>
      </c>
      <c r="AP905">
        <v>1.6767764091491699</v>
      </c>
      <c r="AQ905">
        <v>5.3501014709472656</v>
      </c>
      <c r="AR905">
        <v>18.397495269775391</v>
      </c>
      <c r="AS905">
        <v>18.432989120483398</v>
      </c>
      <c r="AT905">
        <v>17.086708068847656</v>
      </c>
      <c r="AU905">
        <v>16.256341934204102</v>
      </c>
      <c r="AV905">
        <v>16.519552230834961</v>
      </c>
      <c r="AW905">
        <v>16.662378311157227</v>
      </c>
      <c r="AX905">
        <v>14.276658058166504</v>
      </c>
      <c r="AY905">
        <v>5.6395998001098633</v>
      </c>
      <c r="AZ905">
        <v>3.452268123626709</v>
      </c>
      <c r="BA905">
        <v>2.527381420135498</v>
      </c>
      <c r="BB905">
        <v>1.6484838724136353</v>
      </c>
      <c r="BC905">
        <v>1.7233413457870483</v>
      </c>
      <c r="BD905">
        <v>1.8791986703872681</v>
      </c>
      <c r="BE905">
        <v>70.30804443359375</v>
      </c>
      <c r="BF905">
        <v>69.500930786132812</v>
      </c>
      <c r="BG905">
        <v>69.528701782226562</v>
      </c>
      <c r="BH905">
        <v>69.246360778808594</v>
      </c>
      <c r="BI905">
        <v>68.9039306640625</v>
      </c>
      <c r="BJ905">
        <v>68.728004455566406</v>
      </c>
      <c r="BK905">
        <v>69.205741882324219</v>
      </c>
      <c r="BL905">
        <v>70.672004699707031</v>
      </c>
      <c r="BM905">
        <v>72.604270935058594</v>
      </c>
      <c r="BN905">
        <v>74.461616516113281</v>
      </c>
      <c r="BO905">
        <v>76.202674865722656</v>
      </c>
      <c r="BP905">
        <v>75.908416748046875</v>
      </c>
      <c r="BQ905">
        <v>77.173973083496094</v>
      </c>
      <c r="BR905">
        <v>79.834518432617188</v>
      </c>
      <c r="BS905">
        <v>80.936836242675781</v>
      </c>
      <c r="BT905">
        <v>80.097381591796875</v>
      </c>
      <c r="BU905">
        <v>78.8299560546875</v>
      </c>
      <c r="BV905">
        <v>78.412322998046875</v>
      </c>
      <c r="BW905">
        <v>78.429283142089844</v>
      </c>
      <c r="BX905">
        <v>76.207328796386719</v>
      </c>
      <c r="BY905">
        <v>74.041282653808594</v>
      </c>
      <c r="BZ905">
        <v>72.862846374511719</v>
      </c>
      <c r="CA905">
        <v>72.55804443359375</v>
      </c>
      <c r="CB905">
        <v>72.128684997558594</v>
      </c>
      <c r="CC905">
        <v>3.1714999675750732</v>
      </c>
      <c r="CD905">
        <v>2.5481090545654297</v>
      </c>
      <c r="CE905">
        <v>2.1384696960449219</v>
      </c>
      <c r="CF905">
        <v>2.7940928936004639</v>
      </c>
      <c r="CG905">
        <v>3.4246392250061035</v>
      </c>
      <c r="CH905">
        <v>4.2072548866271973</v>
      </c>
      <c r="CI905">
        <v>3.7026934623718262</v>
      </c>
      <c r="CJ905">
        <v>3.6067698001861572</v>
      </c>
      <c r="CK905">
        <v>1.947177529335022</v>
      </c>
      <c r="CL905">
        <v>3.5522634983062744</v>
      </c>
      <c r="CM905">
        <v>3.3423337936401367</v>
      </c>
      <c r="CN905">
        <v>3.2232675552368164</v>
      </c>
      <c r="CO905">
        <v>2.9541268348693848</v>
      </c>
      <c r="CP905">
        <v>2.8050041198730469</v>
      </c>
      <c r="CQ905">
        <v>2.9908361434936523</v>
      </c>
      <c r="CR905">
        <v>4.027254581451416</v>
      </c>
      <c r="CS905">
        <v>3.3242108821868896</v>
      </c>
      <c r="CT905">
        <v>3.3946752548217773</v>
      </c>
      <c r="CU905">
        <v>3.9232847690582275</v>
      </c>
      <c r="CV905">
        <v>4.3399381637573242</v>
      </c>
      <c r="CW905">
        <v>4.6664867401123047</v>
      </c>
      <c r="CX905">
        <v>4.9126920700073242</v>
      </c>
      <c r="CY905">
        <v>4.3933515548706055</v>
      </c>
      <c r="CZ905">
        <v>3.845980167388916</v>
      </c>
    </row>
    <row r="906" spans="1:104" x14ac:dyDescent="0.25">
      <c r="A906" t="s">
        <v>1015</v>
      </c>
      <c r="B906" t="s">
        <v>25</v>
      </c>
      <c r="C906" t="s">
        <v>26</v>
      </c>
      <c r="D906" t="s">
        <v>187</v>
      </c>
      <c r="E906" t="s">
        <v>183</v>
      </c>
      <c r="F906">
        <v>2019</v>
      </c>
      <c r="G906" t="s">
        <v>177</v>
      </c>
      <c r="H906">
        <v>8</v>
      </c>
      <c r="I906">
        <v>156.92747497558594</v>
      </c>
      <c r="J906">
        <v>153.04586791992187</v>
      </c>
      <c r="K906">
        <v>150.00146484375</v>
      </c>
      <c r="L906">
        <v>149.56556701660156</v>
      </c>
      <c r="M906">
        <v>156.32582092285156</v>
      </c>
      <c r="N906">
        <v>172.71505737304687</v>
      </c>
      <c r="O906">
        <v>188.48313903808594</v>
      </c>
      <c r="P906">
        <v>204.19639587402344</v>
      </c>
      <c r="Q906">
        <v>216.58206176757813</v>
      </c>
      <c r="R906">
        <v>226.64210510253906</v>
      </c>
      <c r="S906">
        <v>236.17745971679687</v>
      </c>
      <c r="T906">
        <v>238.72077941894531</v>
      </c>
      <c r="U906">
        <v>240.62387084960937</v>
      </c>
      <c r="V906">
        <v>240.84129333496094</v>
      </c>
      <c r="W906">
        <v>238.81105041503906</v>
      </c>
      <c r="X906">
        <v>232.96992492675781</v>
      </c>
      <c r="Y906">
        <v>225.52931213378906</v>
      </c>
      <c r="Z906">
        <v>215.964599609375</v>
      </c>
      <c r="AA906">
        <v>204.82997131347656</v>
      </c>
      <c r="AB906">
        <v>198.48330688476562</v>
      </c>
      <c r="AC906">
        <v>193.24903869628906</v>
      </c>
      <c r="AD906">
        <v>182.93130493164062</v>
      </c>
      <c r="AE906">
        <v>174.43006896972656</v>
      </c>
      <c r="AF906">
        <v>166.76103210449219</v>
      </c>
      <c r="AG906">
        <v>5.1374509930610657E-2</v>
      </c>
      <c r="AH906">
        <v>0.66944354772567749</v>
      </c>
      <c r="AI906">
        <v>0.42350149154663086</v>
      </c>
      <c r="AJ906">
        <v>0.81084316968917847</v>
      </c>
      <c r="AK906">
        <v>0.21456854045391083</v>
      </c>
      <c r="AL906">
        <v>0.54602372646331787</v>
      </c>
      <c r="AM906">
        <v>-1.5273572206497192</v>
      </c>
      <c r="AN906">
        <v>0.39970234036445618</v>
      </c>
      <c r="AO906">
        <v>1.6730176210403442</v>
      </c>
      <c r="AP906">
        <v>2.1199800968170166</v>
      </c>
      <c r="AQ906">
        <v>6.026726245880127</v>
      </c>
      <c r="AR906">
        <v>20.396722793579102</v>
      </c>
      <c r="AS906">
        <v>20.616327285766602</v>
      </c>
      <c r="AT906">
        <v>19.127824783325195</v>
      </c>
      <c r="AU906">
        <v>18.275794982910156</v>
      </c>
      <c r="AV906">
        <v>18.912601470947266</v>
      </c>
      <c r="AW906">
        <v>18.935581207275391</v>
      </c>
      <c r="AX906">
        <v>16.67529296875</v>
      </c>
      <c r="AY906">
        <v>7.3391561508178711</v>
      </c>
      <c r="AZ906">
        <v>4.4470477104187012</v>
      </c>
      <c r="BA906">
        <v>3.0898194313049316</v>
      </c>
      <c r="BB906">
        <v>2.135256290435791</v>
      </c>
      <c r="BC906">
        <v>2.2288041114807129</v>
      </c>
      <c r="BD906">
        <v>2.2907156944274902</v>
      </c>
      <c r="BE906">
        <v>71.638557434082031</v>
      </c>
      <c r="BF906">
        <v>71.653465270996094</v>
      </c>
      <c r="BG906">
        <v>71.05255126953125</v>
      </c>
      <c r="BH906">
        <v>70.802543640136719</v>
      </c>
      <c r="BI906">
        <v>70.14154052734375</v>
      </c>
      <c r="BJ906">
        <v>70.040634155273437</v>
      </c>
      <c r="BK906">
        <v>70.189712524414063</v>
      </c>
      <c r="BL906">
        <v>70.922012329101563</v>
      </c>
      <c r="BM906">
        <v>74.156822204589844</v>
      </c>
      <c r="BN906">
        <v>77.756340026855469</v>
      </c>
      <c r="BO906">
        <v>81.423507690429687</v>
      </c>
      <c r="BP906">
        <v>82.589088439941406</v>
      </c>
      <c r="BQ906">
        <v>83.888847351074219</v>
      </c>
      <c r="BR906">
        <v>83.235191345214844</v>
      </c>
      <c r="BS906">
        <v>84.068222045898437</v>
      </c>
      <c r="BT906">
        <v>84.52740478515625</v>
      </c>
      <c r="BU906">
        <v>83.765480041503906</v>
      </c>
      <c r="BV906">
        <v>83.616386413574219</v>
      </c>
      <c r="BW906">
        <v>80.804512023925781</v>
      </c>
      <c r="BX906">
        <v>78.406822204589844</v>
      </c>
      <c r="BY906">
        <v>75.763511657714844</v>
      </c>
      <c r="BZ906">
        <v>74.189895629882813</v>
      </c>
      <c r="CA906">
        <v>73.588981628417969</v>
      </c>
      <c r="CB906">
        <v>73.010528564453125</v>
      </c>
      <c r="CC906">
        <v>3.2387797832489014</v>
      </c>
      <c r="CD906">
        <v>2.5945584774017334</v>
      </c>
      <c r="CE906">
        <v>2.1787028312683105</v>
      </c>
      <c r="CF906">
        <v>2.8451302051544189</v>
      </c>
      <c r="CG906">
        <v>3.4890377521514893</v>
      </c>
      <c r="CH906">
        <v>4.3155035972595215</v>
      </c>
      <c r="CI906">
        <v>3.8077945709228516</v>
      </c>
      <c r="CJ906">
        <v>3.6898458003997803</v>
      </c>
      <c r="CK906">
        <v>2.0129327774047852</v>
      </c>
      <c r="CL906">
        <v>3.6971893310546875</v>
      </c>
      <c r="CM906">
        <v>3.5061864852905273</v>
      </c>
      <c r="CN906">
        <v>3.3961217403411865</v>
      </c>
      <c r="CO906">
        <v>3.1175398826599121</v>
      </c>
      <c r="CP906">
        <v>2.9586694240570068</v>
      </c>
      <c r="CQ906">
        <v>3.1556553840637207</v>
      </c>
      <c r="CR906">
        <v>4.217411994934082</v>
      </c>
      <c r="CS906">
        <v>3.4565093517303467</v>
      </c>
      <c r="CT906">
        <v>3.5484576225280762</v>
      </c>
      <c r="CU906">
        <v>4.1063604354858398</v>
      </c>
      <c r="CV906">
        <v>4.5644254684448242</v>
      </c>
      <c r="CW906">
        <v>4.8446173667907715</v>
      </c>
      <c r="CX906">
        <v>5.072413444519043</v>
      </c>
      <c r="CY906">
        <v>4.521735668182373</v>
      </c>
      <c r="CZ906">
        <v>3.9504456520080566</v>
      </c>
    </row>
    <row r="907" spans="1:104" x14ac:dyDescent="0.25">
      <c r="A907" t="s">
        <v>1016</v>
      </c>
      <c r="B907" t="s">
        <v>25</v>
      </c>
      <c r="C907" t="s">
        <v>26</v>
      </c>
      <c r="D907" t="s">
        <v>187</v>
      </c>
      <c r="E907" t="s">
        <v>183</v>
      </c>
      <c r="F907">
        <v>2019</v>
      </c>
      <c r="G907" t="s">
        <v>178</v>
      </c>
      <c r="H907">
        <v>9</v>
      </c>
      <c r="I907">
        <v>157.62289428710937</v>
      </c>
      <c r="J907">
        <v>153.72373962402344</v>
      </c>
      <c r="K907">
        <v>150.86769104003906</v>
      </c>
      <c r="L907">
        <v>150.76803588867187</v>
      </c>
      <c r="M907">
        <v>159.17752075195312</v>
      </c>
      <c r="N907">
        <v>176.45993041992187</v>
      </c>
      <c r="O907">
        <v>196.10673522949219</v>
      </c>
      <c r="P907">
        <v>212.83547973632812</v>
      </c>
      <c r="Q907">
        <v>230.63636779785156</v>
      </c>
      <c r="R907">
        <v>246.20942687988281</v>
      </c>
      <c r="S907">
        <v>258.18301391601562</v>
      </c>
      <c r="T907">
        <v>261.8604736328125</v>
      </c>
      <c r="U907">
        <v>263.7288818359375</v>
      </c>
      <c r="V907">
        <v>262.58316040039062</v>
      </c>
      <c r="W907">
        <v>258.93112182617188</v>
      </c>
      <c r="X907">
        <v>250.11239624023437</v>
      </c>
      <c r="Y907">
        <v>238.47325134277344</v>
      </c>
      <c r="Z907">
        <v>227.39584350585937</v>
      </c>
      <c r="AA907">
        <v>215.7955322265625</v>
      </c>
      <c r="AB907">
        <v>210.46562194824219</v>
      </c>
      <c r="AC907">
        <v>200.83737182617187</v>
      </c>
      <c r="AD907">
        <v>188.02471923828125</v>
      </c>
      <c r="AE907">
        <v>177.76356506347656</v>
      </c>
      <c r="AF907">
        <v>169.64263916015625</v>
      </c>
      <c r="AG907">
        <v>0.18857206404209137</v>
      </c>
      <c r="AH907">
        <v>0.66126376390457153</v>
      </c>
      <c r="AI907">
        <v>0.56069415807723999</v>
      </c>
      <c r="AJ907">
        <v>1.0231283903121948</v>
      </c>
      <c r="AK907">
        <v>0.6140480637550354</v>
      </c>
      <c r="AL907">
        <v>1.399641752243042</v>
      </c>
      <c r="AM907">
        <v>-0.88289856910705566</v>
      </c>
      <c r="AN907">
        <v>1.7208901643753052</v>
      </c>
      <c r="AO907">
        <v>2.9291501045227051</v>
      </c>
      <c r="AP907">
        <v>2.8229751586914062</v>
      </c>
      <c r="AQ907">
        <v>7.0503840446472168</v>
      </c>
      <c r="AR907">
        <v>23.312549591064453</v>
      </c>
      <c r="AS907">
        <v>23.767848968505859</v>
      </c>
      <c r="AT907">
        <v>21.975687026977539</v>
      </c>
      <c r="AU907">
        <v>20.972688674926758</v>
      </c>
      <c r="AV907">
        <v>22.183406829833984</v>
      </c>
      <c r="AW907">
        <v>21.860139846801758</v>
      </c>
      <c r="AX907">
        <v>19.67755126953125</v>
      </c>
      <c r="AY907">
        <v>9.6793060302734375</v>
      </c>
      <c r="AZ907">
        <v>5.8268284797668457</v>
      </c>
      <c r="BA907">
        <v>3.8160336017608643</v>
      </c>
      <c r="BB907">
        <v>2.7758057117462158</v>
      </c>
      <c r="BC907">
        <v>2.8717114925384521</v>
      </c>
      <c r="BD907">
        <v>2.7879738807678223</v>
      </c>
      <c r="BE907">
        <v>74.442695617675781</v>
      </c>
      <c r="BF907">
        <v>73.697257995605469</v>
      </c>
      <c r="BG907">
        <v>72.596343994140625</v>
      </c>
      <c r="BH907">
        <v>72.447257995605469</v>
      </c>
      <c r="BI907">
        <v>72.600921630859375</v>
      </c>
      <c r="BJ907">
        <v>71.692695617675781</v>
      </c>
      <c r="BK907">
        <v>72.798171997070312</v>
      </c>
      <c r="BL907">
        <v>73.355484008789063</v>
      </c>
      <c r="BM907">
        <v>78.77740478515625</v>
      </c>
      <c r="BN907">
        <v>83.979232788085937</v>
      </c>
      <c r="BO907">
        <v>88.589279174804688</v>
      </c>
      <c r="BP907">
        <v>91.694755554199219</v>
      </c>
      <c r="BQ907">
        <v>90.208457946777344</v>
      </c>
      <c r="BR907">
        <v>88.901153564453125</v>
      </c>
      <c r="BS907">
        <v>89.142013549804688</v>
      </c>
      <c r="BT907">
        <v>88.132888793945313</v>
      </c>
      <c r="BU907">
        <v>89.229232788085938</v>
      </c>
      <c r="BV907">
        <v>89.27740478515625</v>
      </c>
      <c r="BW907">
        <v>86.619186401367188</v>
      </c>
      <c r="BX907">
        <v>83.210960388183594</v>
      </c>
      <c r="BY907">
        <v>80.302742004394531</v>
      </c>
      <c r="BZ907">
        <v>79.451820373535156</v>
      </c>
      <c r="CA907">
        <v>78.153656005859375</v>
      </c>
      <c r="CB907">
        <v>75.298171997070313</v>
      </c>
      <c r="CC907">
        <v>3.2270863056182861</v>
      </c>
      <c r="CD907">
        <v>2.5853419303894043</v>
      </c>
      <c r="CE907">
        <v>2.1739697456359863</v>
      </c>
      <c r="CF907">
        <v>2.8451330661773682</v>
      </c>
      <c r="CG907">
        <v>3.5242841243743896</v>
      </c>
      <c r="CH907">
        <v>4.3740172386169434</v>
      </c>
      <c r="CI907">
        <v>3.9304425716400146</v>
      </c>
      <c r="CJ907">
        <v>3.8154928684234619</v>
      </c>
      <c r="CK907">
        <v>2.1263682842254639</v>
      </c>
      <c r="CL907">
        <v>3.9862403869628906</v>
      </c>
      <c r="CM907">
        <v>3.8040957450866699</v>
      </c>
      <c r="CN907">
        <v>3.695868968963623</v>
      </c>
      <c r="CO907">
        <v>3.3896701335906982</v>
      </c>
      <c r="CP907">
        <v>3.2001810073852539</v>
      </c>
      <c r="CQ907">
        <v>3.3937044143676758</v>
      </c>
      <c r="CR907">
        <v>4.4915957450866699</v>
      </c>
      <c r="CS907">
        <v>3.6244971752166748</v>
      </c>
      <c r="CT907">
        <v>3.7051723003387451</v>
      </c>
      <c r="CU907">
        <v>4.2923808097839355</v>
      </c>
      <c r="CV907">
        <v>4.8037352561950684</v>
      </c>
      <c r="CW907">
        <v>4.9972352981567383</v>
      </c>
      <c r="CX907">
        <v>5.1742157936096191</v>
      </c>
      <c r="CY907">
        <v>4.5716753005981445</v>
      </c>
      <c r="CZ907">
        <v>3.9867095947265625</v>
      </c>
    </row>
    <row r="908" spans="1:104" x14ac:dyDescent="0.25">
      <c r="A908" t="s">
        <v>1017</v>
      </c>
      <c r="B908" t="s">
        <v>25</v>
      </c>
      <c r="C908" t="s">
        <v>26</v>
      </c>
      <c r="D908" t="s">
        <v>187</v>
      </c>
      <c r="E908" t="s">
        <v>183</v>
      </c>
      <c r="F908">
        <v>2019</v>
      </c>
      <c r="G908" t="s">
        <v>179</v>
      </c>
      <c r="H908">
        <v>10</v>
      </c>
      <c r="I908">
        <v>153.7547607421875</v>
      </c>
      <c r="J908">
        <v>149.85264587402344</v>
      </c>
      <c r="K908">
        <v>146.69781494140625</v>
      </c>
      <c r="L908">
        <v>145.83932495117187</v>
      </c>
      <c r="M908">
        <v>152.42608642578125</v>
      </c>
      <c r="N908">
        <v>165.94303894042969</v>
      </c>
      <c r="O908">
        <v>183.80917358398437</v>
      </c>
      <c r="P908">
        <v>199.40142822265625</v>
      </c>
      <c r="Q908">
        <v>213.34686279296875</v>
      </c>
      <c r="R908">
        <v>225.20362854003906</v>
      </c>
      <c r="S908">
        <v>236.70947265625</v>
      </c>
      <c r="T908">
        <v>241.44656372070312</v>
      </c>
      <c r="U908">
        <v>243.81832885742187</v>
      </c>
      <c r="V908">
        <v>245.9212646484375</v>
      </c>
      <c r="W908">
        <v>243.42341613769531</v>
      </c>
      <c r="X908">
        <v>235.51797485351562</v>
      </c>
      <c r="Y908">
        <v>225.24324035644531</v>
      </c>
      <c r="Z908">
        <v>214.11888122558594</v>
      </c>
      <c r="AA908">
        <v>205.0625</v>
      </c>
      <c r="AB908">
        <v>197.44459533691406</v>
      </c>
      <c r="AC908">
        <v>189.00334167480469</v>
      </c>
      <c r="AD908">
        <v>177.17605590820312</v>
      </c>
      <c r="AE908">
        <v>169.25614929199219</v>
      </c>
      <c r="AF908">
        <v>162.64883422851562</v>
      </c>
      <c r="AG908">
        <v>-7.0601082406938076E-3</v>
      </c>
      <c r="AH908">
        <v>0.6615721583366394</v>
      </c>
      <c r="AI908">
        <v>0.35882586240768433</v>
      </c>
      <c r="AJ908">
        <v>0.70670264959335327</v>
      </c>
      <c r="AK908">
        <v>4.640134796500206E-2</v>
      </c>
      <c r="AL908">
        <v>0.1812986433506012</v>
      </c>
      <c r="AM908">
        <v>-1.7777236700057983</v>
      </c>
      <c r="AN908">
        <v>-0.14314784109592438</v>
      </c>
      <c r="AO908">
        <v>1.1840851306915283</v>
      </c>
      <c r="AP908">
        <v>1.8998755216598511</v>
      </c>
      <c r="AQ908">
        <v>5.8391828536987305</v>
      </c>
      <c r="AR908">
        <v>20.224983215332031</v>
      </c>
      <c r="AS908">
        <v>20.400209426879883</v>
      </c>
      <c r="AT908">
        <v>19.056829452514648</v>
      </c>
      <c r="AU908">
        <v>18.142417907714844</v>
      </c>
      <c r="AV908">
        <v>18.335979461669922</v>
      </c>
      <c r="AW908">
        <v>18.14634895324707</v>
      </c>
      <c r="AX908">
        <v>15.656773567199707</v>
      </c>
      <c r="AY908">
        <v>6.5362334251403809</v>
      </c>
      <c r="AZ908">
        <v>3.9702982902526855</v>
      </c>
      <c r="BA908">
        <v>2.7703120708465576</v>
      </c>
      <c r="BB908">
        <v>1.834536075592041</v>
      </c>
      <c r="BC908">
        <v>1.9168486595153809</v>
      </c>
      <c r="BD908">
        <v>2.044905424118042</v>
      </c>
      <c r="BE908">
        <v>71.499809265136719</v>
      </c>
      <c r="BF908">
        <v>70.197067260742188</v>
      </c>
      <c r="BG908">
        <v>69.89154052734375</v>
      </c>
      <c r="BH908">
        <v>69.555534362792969</v>
      </c>
      <c r="BI908">
        <v>68.401885986328125</v>
      </c>
      <c r="BJ908">
        <v>68.151885986328125</v>
      </c>
      <c r="BK908">
        <v>68.245437622070312</v>
      </c>
      <c r="BL908">
        <v>68.555534362792969</v>
      </c>
      <c r="BM908">
        <v>71.414375305175781</v>
      </c>
      <c r="BN908">
        <v>75.562065124511719</v>
      </c>
      <c r="BO908">
        <v>79.38568115234375</v>
      </c>
      <c r="BP908">
        <v>81.206588745117188</v>
      </c>
      <c r="BQ908">
        <v>81.575393676757813</v>
      </c>
      <c r="BR908">
        <v>82.429283142089844</v>
      </c>
      <c r="BS908">
        <v>81.7200927734375</v>
      </c>
      <c r="BT908">
        <v>81.727638244628906</v>
      </c>
      <c r="BU908">
        <v>81.732025146484375</v>
      </c>
      <c r="BV908">
        <v>79.549942016601563</v>
      </c>
      <c r="BW908">
        <v>76.700431823730469</v>
      </c>
      <c r="BX908">
        <v>74.641532897949219</v>
      </c>
      <c r="BY908">
        <v>73.454627990722656</v>
      </c>
      <c r="BZ908">
        <v>71.99822998046875</v>
      </c>
      <c r="CA908">
        <v>71.046401977539063</v>
      </c>
      <c r="CB908">
        <v>70.397315979003906</v>
      </c>
      <c r="CC908">
        <v>3.2106001377105713</v>
      </c>
      <c r="CD908">
        <v>2.5703577995300293</v>
      </c>
      <c r="CE908">
        <v>2.1559615135192871</v>
      </c>
      <c r="CF908">
        <v>2.8068962097167969</v>
      </c>
      <c r="CG908">
        <v>3.4416780471801758</v>
      </c>
      <c r="CH908">
        <v>4.1941590309143066</v>
      </c>
      <c r="CI908">
        <v>3.7572097778320313</v>
      </c>
      <c r="CJ908">
        <v>3.6462323665618896</v>
      </c>
      <c r="CK908">
        <v>2.0060319900512695</v>
      </c>
      <c r="CL908">
        <v>3.7195899486541748</v>
      </c>
      <c r="CM908">
        <v>3.5574808120727539</v>
      </c>
      <c r="CN908">
        <v>3.4755501747131348</v>
      </c>
      <c r="CO908">
        <v>3.1961114406585693</v>
      </c>
      <c r="CP908">
        <v>3.0566921234130859</v>
      </c>
      <c r="CQ908">
        <v>3.2542574405670166</v>
      </c>
      <c r="CR908">
        <v>4.3136882781982422</v>
      </c>
      <c r="CS908">
        <v>3.4924767017364502</v>
      </c>
      <c r="CT908">
        <v>3.5595138072967529</v>
      </c>
      <c r="CU908">
        <v>4.1593565940856934</v>
      </c>
      <c r="CV908">
        <v>4.5909299850463867</v>
      </c>
      <c r="CW908">
        <v>4.7904200553894043</v>
      </c>
      <c r="CX908">
        <v>4.9714984893798828</v>
      </c>
      <c r="CY908">
        <v>4.439307689666748</v>
      </c>
      <c r="CZ908">
        <v>3.8983941078186035</v>
      </c>
    </row>
    <row r="909" spans="1:104" x14ac:dyDescent="0.25">
      <c r="A909" t="s">
        <v>1018</v>
      </c>
      <c r="B909" t="s">
        <v>25</v>
      </c>
      <c r="C909" t="s">
        <v>26</v>
      </c>
      <c r="D909" t="s">
        <v>187</v>
      </c>
      <c r="E909" t="s">
        <v>183</v>
      </c>
      <c r="F909">
        <v>2019</v>
      </c>
      <c r="G909" t="s">
        <v>180</v>
      </c>
      <c r="H909">
        <v>11</v>
      </c>
      <c r="I909">
        <v>141.74983215332031</v>
      </c>
      <c r="J909">
        <v>138.34353637695312</v>
      </c>
      <c r="K909">
        <v>135.87019348144531</v>
      </c>
      <c r="L909">
        <v>135.74787902832031</v>
      </c>
      <c r="M909">
        <v>142.427490234375</v>
      </c>
      <c r="N909">
        <v>153.97563171386719</v>
      </c>
      <c r="O909">
        <v>168.75010681152344</v>
      </c>
      <c r="P909">
        <v>184.86637878417969</v>
      </c>
      <c r="Q909">
        <v>197.01246643066406</v>
      </c>
      <c r="R909">
        <v>206.99201965332031</v>
      </c>
      <c r="S909">
        <v>216.59597778320312</v>
      </c>
      <c r="T909">
        <v>219.97428894042969</v>
      </c>
      <c r="U909">
        <v>222.29449462890625</v>
      </c>
      <c r="V909">
        <v>224.47677612304688</v>
      </c>
      <c r="W909">
        <v>222.24263000488281</v>
      </c>
      <c r="X909">
        <v>214.16813659667969</v>
      </c>
      <c r="Y909">
        <v>205.17471313476562</v>
      </c>
      <c r="Z909">
        <v>196.48387145996094</v>
      </c>
      <c r="AA909">
        <v>184.21931457519531</v>
      </c>
      <c r="AB909">
        <v>175.94660949707031</v>
      </c>
      <c r="AC909">
        <v>170.80155944824219</v>
      </c>
      <c r="AD909">
        <v>161.60096740722656</v>
      </c>
      <c r="AE909">
        <v>154.62477111816406</v>
      </c>
      <c r="AF909">
        <v>149.03691101074219</v>
      </c>
      <c r="AG909">
        <v>-0.15314249694347382</v>
      </c>
      <c r="AH909">
        <v>0.62950605154037476</v>
      </c>
      <c r="AI909">
        <v>0.19099089503288269</v>
      </c>
      <c r="AJ909">
        <v>0.43806934356689453</v>
      </c>
      <c r="AK909">
        <v>-0.38537853956222534</v>
      </c>
      <c r="AL909">
        <v>-0.73204445838928223</v>
      </c>
      <c r="AM909">
        <v>-2.3773572444915771</v>
      </c>
      <c r="AN909">
        <v>-1.5299819707870483</v>
      </c>
      <c r="AO909">
        <v>-0.11548863351345062</v>
      </c>
      <c r="AP909">
        <v>1.2073075771331787</v>
      </c>
      <c r="AQ909">
        <v>4.8543820381164551</v>
      </c>
      <c r="AR909">
        <v>17.435459136962891</v>
      </c>
      <c r="AS909">
        <v>17.36876106262207</v>
      </c>
      <c r="AT909">
        <v>16.194911956787109</v>
      </c>
      <c r="AU909">
        <v>15.319393157958984</v>
      </c>
      <c r="AV909">
        <v>14.67034912109375</v>
      </c>
      <c r="AW909">
        <v>14.56566333770752</v>
      </c>
      <c r="AX909">
        <v>12.097540855407715</v>
      </c>
      <c r="AY909">
        <v>3.8143079280853271</v>
      </c>
      <c r="AZ909">
        <v>2.3923912048339844</v>
      </c>
      <c r="BA909">
        <v>1.8751510381698608</v>
      </c>
      <c r="BB909">
        <v>1.0619239807128906</v>
      </c>
      <c r="BC909">
        <v>1.101780891418457</v>
      </c>
      <c r="BD909">
        <v>1.3725353479385376</v>
      </c>
      <c r="BE909">
        <v>62.579669952392578</v>
      </c>
      <c r="BF909">
        <v>62.043415069580078</v>
      </c>
      <c r="BG909">
        <v>60.688129425048828</v>
      </c>
      <c r="BH909">
        <v>60.131008148193359</v>
      </c>
      <c r="BI909">
        <v>60.194091796875</v>
      </c>
      <c r="BJ909">
        <v>59.081253051757813</v>
      </c>
      <c r="BK909">
        <v>58.653461456298828</v>
      </c>
      <c r="BL909">
        <v>60.554134368896484</v>
      </c>
      <c r="BM909">
        <v>65.522651672363281</v>
      </c>
      <c r="BN909">
        <v>71.474662780761719</v>
      </c>
      <c r="BO909">
        <v>76.158409118652344</v>
      </c>
      <c r="BP909">
        <v>79.602684020996094</v>
      </c>
      <c r="BQ909">
        <v>81.655426025390625</v>
      </c>
      <c r="BR909">
        <v>81.674713134765625</v>
      </c>
      <c r="BS909">
        <v>82.307304382324219</v>
      </c>
      <c r="BT909">
        <v>82.096534729003906</v>
      </c>
      <c r="BU909">
        <v>80.046775817871094</v>
      </c>
      <c r="BV909">
        <v>76.14154052734375</v>
      </c>
      <c r="BW909">
        <v>72.737701416015625</v>
      </c>
      <c r="BX909">
        <v>68.338607788085937</v>
      </c>
      <c r="BY909">
        <v>67.63677978515625</v>
      </c>
      <c r="BZ909">
        <v>65.072113037109375</v>
      </c>
      <c r="CA909">
        <v>63.490676879882813</v>
      </c>
      <c r="CB909">
        <v>62.142745971679688</v>
      </c>
      <c r="CC909">
        <v>3.1314857006072998</v>
      </c>
      <c r="CD909">
        <v>2.511073112487793</v>
      </c>
      <c r="CE909">
        <v>2.1136660575866699</v>
      </c>
      <c r="CF909">
        <v>2.7645540237426758</v>
      </c>
      <c r="CG909">
        <v>3.4020392894744873</v>
      </c>
      <c r="CH909">
        <v>4.1169214248657227</v>
      </c>
      <c r="CI909">
        <v>3.6490640640258789</v>
      </c>
      <c r="CJ909">
        <v>3.5767683982849121</v>
      </c>
      <c r="CK909">
        <v>1.9600987434387207</v>
      </c>
      <c r="CL909">
        <v>3.6173381805419922</v>
      </c>
      <c r="CM909">
        <v>3.4441618919372559</v>
      </c>
      <c r="CN909">
        <v>3.3504025936126709</v>
      </c>
      <c r="CO909">
        <v>3.0832681655883789</v>
      </c>
      <c r="CP909">
        <v>2.9522595405578613</v>
      </c>
      <c r="CQ909">
        <v>3.1436865329742432</v>
      </c>
      <c r="CR909">
        <v>4.1505775451660156</v>
      </c>
      <c r="CS909">
        <v>3.366755485534668</v>
      </c>
      <c r="CT909">
        <v>3.4573342800140381</v>
      </c>
      <c r="CU909">
        <v>3.9529960155487061</v>
      </c>
      <c r="CV909">
        <v>4.3267002105712891</v>
      </c>
      <c r="CW909">
        <v>4.5793795585632324</v>
      </c>
      <c r="CX909">
        <v>4.7951316833496094</v>
      </c>
      <c r="CY909">
        <v>4.2903890609741211</v>
      </c>
      <c r="CZ909">
        <v>3.7795138359069824</v>
      </c>
    </row>
    <row r="910" spans="1:104" x14ac:dyDescent="0.25">
      <c r="A910" t="s">
        <v>1019</v>
      </c>
      <c r="B910" t="s">
        <v>25</v>
      </c>
      <c r="C910" t="s">
        <v>26</v>
      </c>
      <c r="D910" t="s">
        <v>187</v>
      </c>
      <c r="E910" t="s">
        <v>183</v>
      </c>
      <c r="F910">
        <v>2019</v>
      </c>
      <c r="G910" t="s">
        <v>181</v>
      </c>
      <c r="H910">
        <v>12</v>
      </c>
      <c r="I910">
        <v>125.42701721191406</v>
      </c>
      <c r="J910">
        <v>123.07926940917969</v>
      </c>
      <c r="K910">
        <v>122.14510345458984</v>
      </c>
      <c r="L910">
        <v>122.2039794921875</v>
      </c>
      <c r="M910">
        <v>128.19599914550781</v>
      </c>
      <c r="N910">
        <v>138.24148559570312</v>
      </c>
      <c r="O910">
        <v>152.64277648925781</v>
      </c>
      <c r="P910">
        <v>163.81330871582031</v>
      </c>
      <c r="Q910">
        <v>168.99008178710937</v>
      </c>
      <c r="R910">
        <v>170.3785400390625</v>
      </c>
      <c r="S910">
        <v>170.47332763671875</v>
      </c>
      <c r="T910">
        <v>166.84294128417969</v>
      </c>
      <c r="U910">
        <v>164.79110717773437</v>
      </c>
      <c r="V910">
        <v>162.34053039550781</v>
      </c>
      <c r="W910">
        <v>159.87545776367187</v>
      </c>
      <c r="X910">
        <v>157.29640197753906</v>
      </c>
      <c r="Y910">
        <v>157.41726684570312</v>
      </c>
      <c r="Z910">
        <v>159.02459716796875</v>
      </c>
      <c r="AA910">
        <v>154.9678955078125</v>
      </c>
      <c r="AB910">
        <v>149.72262573242187</v>
      </c>
      <c r="AC910">
        <v>145.96160888671875</v>
      </c>
      <c r="AD910">
        <v>140.59303283691406</v>
      </c>
      <c r="AE910">
        <v>134.90211486816406</v>
      </c>
      <c r="AF910">
        <v>130.38671875</v>
      </c>
      <c r="AG910">
        <v>-0.61710000038146973</v>
      </c>
      <c r="AH910">
        <v>0.61604511737823486</v>
      </c>
      <c r="AI910">
        <v>-0.30039525032043457</v>
      </c>
      <c r="AJ910">
        <v>-0.33499419689178467</v>
      </c>
      <c r="AK910">
        <v>-1.7551052570343018</v>
      </c>
      <c r="AL910">
        <v>-3.5919950008392334</v>
      </c>
      <c r="AM910">
        <v>-4.6076574325561523</v>
      </c>
      <c r="AN910">
        <v>-5.8729691505432129</v>
      </c>
      <c r="AO910">
        <v>-3.8958678245544434</v>
      </c>
      <c r="AP910">
        <v>-0.62465721368789673</v>
      </c>
      <c r="AQ910">
        <v>2.4503543376922607</v>
      </c>
      <c r="AR910">
        <v>10.529519081115723</v>
      </c>
      <c r="AS910">
        <v>9.5853185653686523</v>
      </c>
      <c r="AT910">
        <v>8.594146728515625</v>
      </c>
      <c r="AU910">
        <v>7.7653083801269531</v>
      </c>
      <c r="AV910">
        <v>5.3625321388244629</v>
      </c>
      <c r="AW910">
        <v>5.6309289932250977</v>
      </c>
      <c r="AX910">
        <v>3.0245504379272461</v>
      </c>
      <c r="AY910">
        <v>-3.1792340278625488</v>
      </c>
      <c r="AZ910">
        <v>-1.5310074090957642</v>
      </c>
      <c r="BA910">
        <v>-0.3564714789390564</v>
      </c>
      <c r="BB910">
        <v>-0.98248386383056641</v>
      </c>
      <c r="BC910">
        <v>-1.0862792730331421</v>
      </c>
      <c r="BD910">
        <v>-0.38182523846626282</v>
      </c>
      <c r="BE910">
        <v>49.486301422119141</v>
      </c>
      <c r="BF910">
        <v>48.986301422119141</v>
      </c>
      <c r="BG910">
        <v>48.082645416259766</v>
      </c>
      <c r="BH910">
        <v>47.534473419189453</v>
      </c>
      <c r="BI910">
        <v>47.486301422119141</v>
      </c>
      <c r="BJ910">
        <v>46.88995361328125</v>
      </c>
      <c r="BK910">
        <v>46.486301422119141</v>
      </c>
      <c r="BL910">
        <v>47.188129425048828</v>
      </c>
      <c r="BM910">
        <v>49.091777801513672</v>
      </c>
      <c r="BN910">
        <v>51.644523620605469</v>
      </c>
      <c r="BO910">
        <v>53.149089813232422</v>
      </c>
      <c r="BP910">
        <v>53.697261810302734</v>
      </c>
      <c r="BQ910">
        <v>54.596351623535156</v>
      </c>
      <c r="BR910">
        <v>55.596351623535156</v>
      </c>
      <c r="BS910">
        <v>55.701824188232422</v>
      </c>
      <c r="BT910">
        <v>55.745433807373047</v>
      </c>
      <c r="BU910">
        <v>55.144519805908203</v>
      </c>
      <c r="BV910">
        <v>53.135383605957031</v>
      </c>
      <c r="BW910">
        <v>51.635387420654297</v>
      </c>
      <c r="BX910">
        <v>51.332645416259766</v>
      </c>
      <c r="BY910">
        <v>50.227165222167969</v>
      </c>
      <c r="BZ910">
        <v>50.284473419189453</v>
      </c>
      <c r="CA910">
        <v>48.981735229492188</v>
      </c>
      <c r="CB910">
        <v>48.5299072265625</v>
      </c>
      <c r="CC910">
        <v>3.9187386035919189</v>
      </c>
      <c r="CD910">
        <v>3.1601917743682861</v>
      </c>
      <c r="CE910">
        <v>2.6884920597076416</v>
      </c>
      <c r="CF910">
        <v>3.5202476978302002</v>
      </c>
      <c r="CG910">
        <v>4.3300800323486328</v>
      </c>
      <c r="CH910">
        <v>5.2248525619506836</v>
      </c>
      <c r="CI910">
        <v>4.666388988494873</v>
      </c>
      <c r="CJ910">
        <v>4.4812154769897461</v>
      </c>
      <c r="CK910">
        <v>2.378143310546875</v>
      </c>
      <c r="CL910">
        <v>4.2068986892700195</v>
      </c>
      <c r="CM910">
        <v>3.8306841850280762</v>
      </c>
      <c r="CN910">
        <v>3.5938067436218262</v>
      </c>
      <c r="CO910">
        <v>3.2329413890838623</v>
      </c>
      <c r="CP910">
        <v>3.0196785926818848</v>
      </c>
      <c r="CQ910">
        <v>3.1999263763427734</v>
      </c>
      <c r="CR910">
        <v>4.3118715286254883</v>
      </c>
      <c r="CS910">
        <v>3.6550579071044922</v>
      </c>
      <c r="CT910">
        <v>3.9578466415405273</v>
      </c>
      <c r="CU910">
        <v>4.7036709785461426</v>
      </c>
      <c r="CV910">
        <v>5.2144274711608887</v>
      </c>
      <c r="CW910">
        <v>5.5422477722167969</v>
      </c>
      <c r="CX910">
        <v>5.8884034156799316</v>
      </c>
      <c r="CY910">
        <v>5.2933311462402344</v>
      </c>
      <c r="CZ910">
        <v>4.6775631904602051</v>
      </c>
    </row>
    <row r="911" spans="1:104" x14ac:dyDescent="0.25">
      <c r="A911" t="s">
        <v>1020</v>
      </c>
      <c r="B911" t="s">
        <v>25</v>
      </c>
      <c r="C911" t="s">
        <v>26</v>
      </c>
      <c r="D911" t="s">
        <v>187</v>
      </c>
      <c r="E911" t="s">
        <v>183</v>
      </c>
      <c r="F911">
        <v>2019</v>
      </c>
      <c r="G911" t="s">
        <v>182</v>
      </c>
      <c r="H911">
        <v>8</v>
      </c>
      <c r="I911">
        <v>156.35812377929687</v>
      </c>
      <c r="J911">
        <v>152.50967407226562</v>
      </c>
      <c r="K911">
        <v>149.47537231445312</v>
      </c>
      <c r="L911">
        <v>149.05018615722656</v>
      </c>
      <c r="M911">
        <v>155.7286376953125</v>
      </c>
      <c r="N911">
        <v>171.98291015625</v>
      </c>
      <c r="O911">
        <v>187.71356201171875</v>
      </c>
      <c r="P911">
        <v>203.31059265136719</v>
      </c>
      <c r="Q911">
        <v>215.37284851074219</v>
      </c>
      <c r="R911">
        <v>224.98802185058594</v>
      </c>
      <c r="S911">
        <v>234.12568664550781</v>
      </c>
      <c r="T911">
        <v>236.52619934082031</v>
      </c>
      <c r="U911">
        <v>238.38179016113281</v>
      </c>
      <c r="V911">
        <v>238.69740295410156</v>
      </c>
      <c r="W911">
        <v>236.78668212890625</v>
      </c>
      <c r="X911">
        <v>231.04270935058594</v>
      </c>
      <c r="Y911">
        <v>223.78535461425781</v>
      </c>
      <c r="Z911">
        <v>214.3497314453125</v>
      </c>
      <c r="AA911">
        <v>203.47428894042969</v>
      </c>
      <c r="AB911">
        <v>197.28401184082031</v>
      </c>
      <c r="AC911">
        <v>192.21502685546875</v>
      </c>
      <c r="AD911">
        <v>182.05447387695312</v>
      </c>
      <c r="AE911">
        <v>173.60870361328125</v>
      </c>
      <c r="AF911">
        <v>165.98042297363281</v>
      </c>
      <c r="AG911">
        <v>3.2108671963214874E-2</v>
      </c>
      <c r="AH911">
        <v>0.66891360282897949</v>
      </c>
      <c r="AI911">
        <v>0.40316921472549438</v>
      </c>
      <c r="AJ911">
        <v>0.77923768758773804</v>
      </c>
      <c r="AK911">
        <v>0.15868149697780609</v>
      </c>
      <c r="AL911">
        <v>0.42683050036430359</v>
      </c>
      <c r="AM911">
        <v>-1.6174548864364624</v>
      </c>
      <c r="AN911">
        <v>0.22049979865550995</v>
      </c>
      <c r="AO911">
        <v>1.5110342502593994</v>
      </c>
      <c r="AP911">
        <v>2.0369281768798828</v>
      </c>
      <c r="AQ911">
        <v>5.9144191741943359</v>
      </c>
      <c r="AR911">
        <v>20.087547302246094</v>
      </c>
      <c r="AS911">
        <v>20.272581100463867</v>
      </c>
      <c r="AT911">
        <v>18.811269760131836</v>
      </c>
      <c r="AU911">
        <v>17.968835830688477</v>
      </c>
      <c r="AV911">
        <v>18.507570266723633</v>
      </c>
      <c r="AW911">
        <v>18.542551040649414</v>
      </c>
      <c r="AX911">
        <v>16.264938354492188</v>
      </c>
      <c r="AY911">
        <v>7.0277838706970215</v>
      </c>
      <c r="AZ911">
        <v>4.271827220916748</v>
      </c>
      <c r="BA911">
        <v>2.9911980628967285</v>
      </c>
      <c r="BB911">
        <v>2.0452914237976074</v>
      </c>
      <c r="BC911">
        <v>2.1347086429595947</v>
      </c>
      <c r="BD911">
        <v>2.2160179615020752</v>
      </c>
      <c r="BE911">
        <v>70.835983276367188</v>
      </c>
      <c r="BF911">
        <v>70.110855102539063</v>
      </c>
      <c r="BG911">
        <v>69.641883850097656</v>
      </c>
      <c r="BH911">
        <v>69.383804321289063</v>
      </c>
      <c r="BI911">
        <v>69.256103515625</v>
      </c>
      <c r="BJ911">
        <v>68.858924865722656</v>
      </c>
      <c r="BK911">
        <v>69.291999816894531</v>
      </c>
      <c r="BL911">
        <v>70.799873352050781</v>
      </c>
      <c r="BM911">
        <v>74.228752136230469</v>
      </c>
      <c r="BN911">
        <v>77.705184936523438</v>
      </c>
      <c r="BO911">
        <v>81.134910583496094</v>
      </c>
      <c r="BP911">
        <v>82.744300842285156</v>
      </c>
      <c r="BQ911">
        <v>83.188369750976563</v>
      </c>
      <c r="BR911">
        <v>83.584312438964844</v>
      </c>
      <c r="BS911">
        <v>83.851997375488281</v>
      </c>
      <c r="BT911">
        <v>83.617591857910156</v>
      </c>
      <c r="BU911">
        <v>83.586875915527344</v>
      </c>
      <c r="BV911">
        <v>83.057014465332031</v>
      </c>
      <c r="BW911">
        <v>81.301414489746094</v>
      </c>
      <c r="BX911">
        <v>78.756782531738281</v>
      </c>
      <c r="BY911">
        <v>76.142074584960938</v>
      </c>
      <c r="BZ911">
        <v>74.649482727050781</v>
      </c>
      <c r="CA911">
        <v>73.823280334472656</v>
      </c>
      <c r="CB911">
        <v>72.593132019042969</v>
      </c>
      <c r="CC911">
        <v>3.237703800201416</v>
      </c>
      <c r="CD911">
        <v>2.594043493270874</v>
      </c>
      <c r="CE911">
        <v>2.1782739162445068</v>
      </c>
      <c r="CF911">
        <v>2.8447246551513672</v>
      </c>
      <c r="CG911">
        <v>3.4872097969055176</v>
      </c>
      <c r="CH911">
        <v>4.3114075660705566</v>
      </c>
      <c r="CI911">
        <v>3.8048093318939209</v>
      </c>
      <c r="CJ911">
        <v>3.6860077381134033</v>
      </c>
      <c r="CK911">
        <v>2.0083367824554443</v>
      </c>
      <c r="CL911">
        <v>3.6822633743286133</v>
      </c>
      <c r="CM911">
        <v>3.4871256351470947</v>
      </c>
      <c r="CN911">
        <v>3.3760414123535156</v>
      </c>
      <c r="CO911">
        <v>3.0987296104431152</v>
      </c>
      <c r="CP911">
        <v>2.942047119140625</v>
      </c>
      <c r="CQ911">
        <v>3.1393113136291504</v>
      </c>
      <c r="CR911">
        <v>4.1963958740234375</v>
      </c>
      <c r="CS911">
        <v>3.4412736892700195</v>
      </c>
      <c r="CT911">
        <v>3.5337224006652832</v>
      </c>
      <c r="CU911">
        <v>4.0926556587219238</v>
      </c>
      <c r="CV911">
        <v>4.5516600608825684</v>
      </c>
      <c r="CW911">
        <v>4.8344545364379883</v>
      </c>
      <c r="CX911">
        <v>5.0646181106567383</v>
      </c>
      <c r="CY911">
        <v>4.5153160095214844</v>
      </c>
      <c r="CZ911">
        <v>3.9449753761291504</v>
      </c>
    </row>
    <row r="912" spans="1:104" x14ac:dyDescent="0.25">
      <c r="A912" t="s">
        <v>1021</v>
      </c>
      <c r="B912" t="s">
        <v>25</v>
      </c>
      <c r="C912" t="s">
        <v>26</v>
      </c>
      <c r="D912" t="s">
        <v>187</v>
      </c>
      <c r="E912" t="s">
        <v>183</v>
      </c>
      <c r="F912">
        <v>2020</v>
      </c>
      <c r="G912" t="s">
        <v>170</v>
      </c>
      <c r="H912">
        <v>1</v>
      </c>
      <c r="I912">
        <v>122.38401031494141</v>
      </c>
      <c r="J912">
        <v>119.56631469726562</v>
      </c>
      <c r="K912">
        <v>119.26708221435547</v>
      </c>
      <c r="L912">
        <v>119.93878173828125</v>
      </c>
      <c r="M912">
        <v>127.27912139892578</v>
      </c>
      <c r="N912">
        <v>139.05696105957031</v>
      </c>
      <c r="O912">
        <v>156.20948791503906</v>
      </c>
      <c r="P912">
        <v>168.35850524902344</v>
      </c>
      <c r="Q912">
        <v>171.73701477050781</v>
      </c>
      <c r="R912">
        <v>171.37800598144531</v>
      </c>
      <c r="S912">
        <v>171.800048828125</v>
      </c>
      <c r="T912">
        <v>166.6025390625</v>
      </c>
      <c r="U912">
        <v>164.27944946289062</v>
      </c>
      <c r="V912">
        <v>160.65943908691406</v>
      </c>
      <c r="W912">
        <v>156.61747741699219</v>
      </c>
      <c r="X912">
        <v>154.24371337890625</v>
      </c>
      <c r="Y912">
        <v>153.87875366210937</v>
      </c>
      <c r="Z912">
        <v>155.48526000976562</v>
      </c>
      <c r="AA912">
        <v>153.33860778808594</v>
      </c>
      <c r="AB912">
        <v>147.71360778808594</v>
      </c>
      <c r="AC912">
        <v>143.83186340332031</v>
      </c>
      <c r="AD912">
        <v>138.209228515625</v>
      </c>
      <c r="AE912">
        <v>133.3985595703125</v>
      </c>
      <c r="AF912">
        <v>129.15840148925781</v>
      </c>
      <c r="AG912">
        <v>-0.70200687646865845</v>
      </c>
      <c r="AH912">
        <v>0.5988427996635437</v>
      </c>
      <c r="AI912">
        <v>-0.39014175534248352</v>
      </c>
      <c r="AJ912">
        <v>-0.47758197784423828</v>
      </c>
      <c r="AK912">
        <v>-2.032656192779541</v>
      </c>
      <c r="AL912">
        <v>-4.214691162109375</v>
      </c>
      <c r="AM912">
        <v>-5.2153582572937012</v>
      </c>
      <c r="AN912">
        <v>-6.9455914497375488</v>
      </c>
      <c r="AO912">
        <v>-4.7164855003356934</v>
      </c>
      <c r="AP912">
        <v>-0.95744097232818604</v>
      </c>
      <c r="AQ912">
        <v>2.1476006507873535</v>
      </c>
      <c r="AR912">
        <v>9.9124526977539063</v>
      </c>
      <c r="AS912">
        <v>8.8331470489501953</v>
      </c>
      <c r="AT912">
        <v>7.8466649055480957</v>
      </c>
      <c r="AU912">
        <v>6.9696879386901855</v>
      </c>
      <c r="AV912">
        <v>4.2509636878967285</v>
      </c>
      <c r="AW912">
        <v>4.4740543365478516</v>
      </c>
      <c r="AX912">
        <v>1.6887046098709106</v>
      </c>
      <c r="AY912">
        <v>-4.3604984283447266</v>
      </c>
      <c r="AZ912">
        <v>-2.1892826557159424</v>
      </c>
      <c r="BA912">
        <v>-0.7265242338180542</v>
      </c>
      <c r="BB912">
        <v>-1.3717371225357056</v>
      </c>
      <c r="BC912">
        <v>-1.4562157392501831</v>
      </c>
      <c r="BD912">
        <v>-0.67665016651153564</v>
      </c>
      <c r="BE912">
        <v>45.231735229492188</v>
      </c>
      <c r="BF912">
        <v>44.275341033935547</v>
      </c>
      <c r="BG912">
        <v>43.823513031005859</v>
      </c>
      <c r="BH912">
        <v>42.928993225097656</v>
      </c>
      <c r="BI912">
        <v>41.573703765869141</v>
      </c>
      <c r="BJ912">
        <v>41.040439605712891</v>
      </c>
      <c r="BK912">
        <v>40.730335235595703</v>
      </c>
      <c r="BL912">
        <v>40.322116851806641</v>
      </c>
      <c r="BM912">
        <v>44.289230346679688</v>
      </c>
      <c r="BN912">
        <v>47.692878723144531</v>
      </c>
      <c r="BO912">
        <v>50.305721282958984</v>
      </c>
      <c r="BP912">
        <v>52.045379638671875</v>
      </c>
      <c r="BQ912">
        <v>54.105480194091797</v>
      </c>
      <c r="BR912">
        <v>53.862842559814453</v>
      </c>
      <c r="BS912">
        <v>54.650672912597656</v>
      </c>
      <c r="BT912">
        <v>54.497016906738281</v>
      </c>
      <c r="BU912">
        <v>53.540622711181641</v>
      </c>
      <c r="BV912">
        <v>52.200054168701172</v>
      </c>
      <c r="BW912">
        <v>51.132404327392578</v>
      </c>
      <c r="BX912">
        <v>49.178997039794922</v>
      </c>
      <c r="BY912">
        <v>47.816154479980469</v>
      </c>
      <c r="BZ912">
        <v>47.081062316894531</v>
      </c>
      <c r="CA912">
        <v>46.840198516845703</v>
      </c>
      <c r="CB912">
        <v>45.823703765869141</v>
      </c>
      <c r="CC912">
        <v>4.1049380302429199</v>
      </c>
      <c r="CD912">
        <v>3.2948298454284668</v>
      </c>
      <c r="CE912">
        <v>2.8172256946563721</v>
      </c>
      <c r="CF912">
        <v>3.7084424495697021</v>
      </c>
      <c r="CG912">
        <v>4.6155972480773926</v>
      </c>
      <c r="CH912">
        <v>5.6444034576416016</v>
      </c>
      <c r="CI912">
        <v>5.1270060539245605</v>
      </c>
      <c r="CJ912">
        <v>4.9442758560180664</v>
      </c>
      <c r="CK912">
        <v>2.5939769744873047</v>
      </c>
      <c r="CL912">
        <v>4.5506339073181152</v>
      </c>
      <c r="CM912">
        <v>4.1478819847106934</v>
      </c>
      <c r="CN912">
        <v>3.8524506092071533</v>
      </c>
      <c r="CO912">
        <v>3.4593732357025146</v>
      </c>
      <c r="CP912">
        <v>3.2078249454498291</v>
      </c>
      <c r="CQ912">
        <v>3.3636982440948486</v>
      </c>
      <c r="CR912">
        <v>4.5382404327392578</v>
      </c>
      <c r="CS912">
        <v>3.8317368030548096</v>
      </c>
      <c r="CT912">
        <v>4.1501617431640625</v>
      </c>
      <c r="CU912">
        <v>4.9971318244934082</v>
      </c>
      <c r="CV912">
        <v>5.5278358459472656</v>
      </c>
      <c r="CW912">
        <v>5.8715143203735352</v>
      </c>
      <c r="CX912">
        <v>6.2310628890991211</v>
      </c>
      <c r="CY912">
        <v>5.619438648223877</v>
      </c>
      <c r="CZ912">
        <v>4.9728059768676758</v>
      </c>
    </row>
    <row r="913" spans="1:104" x14ac:dyDescent="0.25">
      <c r="A913" t="s">
        <v>1022</v>
      </c>
      <c r="B913" t="s">
        <v>25</v>
      </c>
      <c r="C913" t="s">
        <v>26</v>
      </c>
      <c r="D913" t="s">
        <v>187</v>
      </c>
      <c r="E913" t="s">
        <v>183</v>
      </c>
      <c r="F913">
        <v>2020</v>
      </c>
      <c r="G913" t="s">
        <v>171</v>
      </c>
      <c r="H913">
        <v>2</v>
      </c>
      <c r="I913">
        <v>128.82774353027344</v>
      </c>
      <c r="J913">
        <v>125.50782775878906</v>
      </c>
      <c r="K913">
        <v>123.88565826416016</v>
      </c>
      <c r="L913">
        <v>124.41271209716797</v>
      </c>
      <c r="M913">
        <v>130.56512451171875</v>
      </c>
      <c r="N913">
        <v>142.08955383300781</v>
      </c>
      <c r="O913">
        <v>159.53466796875</v>
      </c>
      <c r="P913">
        <v>170.65399169921875</v>
      </c>
      <c r="Q913">
        <v>176.12899780273437</v>
      </c>
      <c r="R913">
        <v>177.76205444335937</v>
      </c>
      <c r="S913">
        <v>181.24885559082031</v>
      </c>
      <c r="T913">
        <v>180.10798645019531</v>
      </c>
      <c r="U913">
        <v>180.59640502929687</v>
      </c>
      <c r="V913">
        <v>180.33306884765625</v>
      </c>
      <c r="W913">
        <v>178.11622619628906</v>
      </c>
      <c r="X913">
        <v>172.8043212890625</v>
      </c>
      <c r="Y913">
        <v>167.80279541015625</v>
      </c>
      <c r="Z913">
        <v>166.66352844238281</v>
      </c>
      <c r="AA913">
        <v>164.11029052734375</v>
      </c>
      <c r="AB913">
        <v>158.0057373046875</v>
      </c>
      <c r="AC913">
        <v>153.89694213867187</v>
      </c>
      <c r="AD913">
        <v>146.65202331542969</v>
      </c>
      <c r="AE913">
        <v>140.18382263183594</v>
      </c>
      <c r="AF913">
        <v>134.96913146972656</v>
      </c>
      <c r="AG913">
        <v>-0.5295071005821228</v>
      </c>
      <c r="AH913">
        <v>0.61183977127075195</v>
      </c>
      <c r="AI913">
        <v>-0.20455090701580048</v>
      </c>
      <c r="AJ913">
        <v>-0.18640077114105225</v>
      </c>
      <c r="AK913">
        <v>-1.4881268739700317</v>
      </c>
      <c r="AL913">
        <v>-3.0572707653045654</v>
      </c>
      <c r="AM913">
        <v>-4.2739725112915039</v>
      </c>
      <c r="AN913">
        <v>-5.1043739318847656</v>
      </c>
      <c r="AO913">
        <v>-3.2070038318634033</v>
      </c>
      <c r="AP913">
        <v>-0.29223856329917908</v>
      </c>
      <c r="AQ913">
        <v>2.8981709480285645</v>
      </c>
      <c r="AR913">
        <v>11.971758842468262</v>
      </c>
      <c r="AS913">
        <v>11.24815559387207</v>
      </c>
      <c r="AT913">
        <v>10.267814636230469</v>
      </c>
      <c r="AU913">
        <v>9.4296836853027344</v>
      </c>
      <c r="AV913">
        <v>7.1871943473815918</v>
      </c>
      <c r="AW913">
        <v>7.2857365608215332</v>
      </c>
      <c r="AX913">
        <v>4.7069559097290039</v>
      </c>
      <c r="AY913">
        <v>-1.9023129940032959</v>
      </c>
      <c r="AZ913">
        <v>-0.80087739229202271</v>
      </c>
      <c r="BA913">
        <v>7.3129475116729736E-2</v>
      </c>
      <c r="BB913">
        <v>-0.6151307225227356</v>
      </c>
      <c r="BC913">
        <v>-0.66300970315933228</v>
      </c>
      <c r="BD913">
        <v>-3.7190325558185577E-2</v>
      </c>
      <c r="BE913">
        <v>50.722785949707031</v>
      </c>
      <c r="BF913">
        <v>51.177593231201172</v>
      </c>
      <c r="BG913">
        <v>50.632408142089844</v>
      </c>
      <c r="BH913">
        <v>51.036056518554688</v>
      </c>
      <c r="BI913">
        <v>50.475955963134766</v>
      </c>
      <c r="BJ913">
        <v>49.758758544921875</v>
      </c>
      <c r="BK913">
        <v>50.886974334716797</v>
      </c>
      <c r="BL913">
        <v>50.546401977539063</v>
      </c>
      <c r="BM913">
        <v>52.832832336425781</v>
      </c>
      <c r="BN913">
        <v>55.710582733154297</v>
      </c>
      <c r="BO913">
        <v>57.83740234375</v>
      </c>
      <c r="BP913">
        <v>59.153461456298828</v>
      </c>
      <c r="BQ913">
        <v>60.724559783935547</v>
      </c>
      <c r="BR913">
        <v>61.191295623779297</v>
      </c>
      <c r="BS913">
        <v>61.777301788330078</v>
      </c>
      <c r="BT913">
        <v>60.888557434082031</v>
      </c>
      <c r="BU913">
        <v>60.037643432617188</v>
      </c>
      <c r="BV913">
        <v>59.686729431152344</v>
      </c>
      <c r="BW913">
        <v>57.097747802734375</v>
      </c>
      <c r="BX913">
        <v>55.132404327392578</v>
      </c>
      <c r="BY913">
        <v>54.995246887207031</v>
      </c>
      <c r="BZ913">
        <v>53.135387420654297</v>
      </c>
      <c r="CA913">
        <v>52.686538696289063</v>
      </c>
      <c r="CB913">
        <v>51.924613952636719</v>
      </c>
      <c r="CC913">
        <v>3.7133896350860596</v>
      </c>
      <c r="CD913">
        <v>2.9725856781005859</v>
      </c>
      <c r="CE913">
        <v>2.5150818824768066</v>
      </c>
      <c r="CF913">
        <v>3.3060696125030518</v>
      </c>
      <c r="CG913">
        <v>4.0691432952880859</v>
      </c>
      <c r="CH913">
        <v>4.956697940826416</v>
      </c>
      <c r="CI913">
        <v>4.5009946823120117</v>
      </c>
      <c r="CJ913">
        <v>4.3072810173034668</v>
      </c>
      <c r="CK913">
        <v>2.2864248752593994</v>
      </c>
      <c r="CL913">
        <v>4.0540227890014648</v>
      </c>
      <c r="CM913">
        <v>3.7595856189727783</v>
      </c>
      <c r="CN913">
        <v>3.5791268348693848</v>
      </c>
      <c r="CO913">
        <v>3.2684144973754883</v>
      </c>
      <c r="CP913">
        <v>3.0945067405700684</v>
      </c>
      <c r="CQ913">
        <v>3.288032054901123</v>
      </c>
      <c r="CR913">
        <v>4.369814395904541</v>
      </c>
      <c r="CS913">
        <v>3.5938446521759033</v>
      </c>
      <c r="CT913">
        <v>3.825667142868042</v>
      </c>
      <c r="CU913">
        <v>4.5954222679138184</v>
      </c>
      <c r="CV913">
        <v>5.0746269226074219</v>
      </c>
      <c r="CW913">
        <v>5.3902926445007324</v>
      </c>
      <c r="CX913">
        <v>5.6776127815246582</v>
      </c>
      <c r="CY913">
        <v>5.0749893188476562</v>
      </c>
      <c r="CZ913">
        <v>4.4660625457763672</v>
      </c>
    </row>
    <row r="914" spans="1:104" x14ac:dyDescent="0.25">
      <c r="A914" t="s">
        <v>1023</v>
      </c>
      <c r="B914" t="s">
        <v>25</v>
      </c>
      <c r="C914" t="s">
        <v>26</v>
      </c>
      <c r="D914" t="s">
        <v>187</v>
      </c>
      <c r="E914" t="s">
        <v>183</v>
      </c>
      <c r="F914">
        <v>2020</v>
      </c>
      <c r="G914" t="s">
        <v>172</v>
      </c>
      <c r="H914">
        <v>3</v>
      </c>
      <c r="I914">
        <v>138.052734375</v>
      </c>
      <c r="J914">
        <v>134.5145263671875</v>
      </c>
      <c r="K914">
        <v>131.73031616210937</v>
      </c>
      <c r="L914">
        <v>130.65106201171875</v>
      </c>
      <c r="M914">
        <v>135.24679565429688</v>
      </c>
      <c r="N914">
        <v>148.05390930175781</v>
      </c>
      <c r="O914">
        <v>167.07955932617187</v>
      </c>
      <c r="P914">
        <v>180.65602111816406</v>
      </c>
      <c r="Q914">
        <v>189.67085266113281</v>
      </c>
      <c r="R914">
        <v>196.3502197265625</v>
      </c>
      <c r="S914">
        <v>204.669677734375</v>
      </c>
      <c r="T914">
        <v>207.52143859863281</v>
      </c>
      <c r="U914">
        <v>209.95205688476562</v>
      </c>
      <c r="V914">
        <v>212.83688354492187</v>
      </c>
      <c r="W914">
        <v>211.6368408203125</v>
      </c>
      <c r="X914">
        <v>204.40133666992187</v>
      </c>
      <c r="Y914">
        <v>195.61647033691406</v>
      </c>
      <c r="Z914">
        <v>186.78387451171875</v>
      </c>
      <c r="AA914">
        <v>178.77146911621094</v>
      </c>
      <c r="AB914">
        <v>175.51008605957031</v>
      </c>
      <c r="AC914">
        <v>170.833984375</v>
      </c>
      <c r="AD914">
        <v>162.09999084472656</v>
      </c>
      <c r="AE914">
        <v>153.73576354980469</v>
      </c>
      <c r="AF914">
        <v>146.55802917480469</v>
      </c>
      <c r="AG914">
        <v>-0.23743750154972076</v>
      </c>
      <c r="AH914">
        <v>0.62088572978973389</v>
      </c>
      <c r="AI914">
        <v>9.8004713654518127E-2</v>
      </c>
      <c r="AJ914">
        <v>0.28939220309257507</v>
      </c>
      <c r="AK914">
        <v>-0.6156345009803772</v>
      </c>
      <c r="AL914">
        <v>-1.2295987606048584</v>
      </c>
      <c r="AM914">
        <v>-2.8056144714355469</v>
      </c>
      <c r="AN914">
        <v>-2.3183457851409912</v>
      </c>
      <c r="AO914">
        <v>-0.81508314609527588</v>
      </c>
      <c r="AP914">
        <v>0.83610355854034424</v>
      </c>
      <c r="AQ914">
        <v>4.3094215393066406</v>
      </c>
      <c r="AR914">
        <v>15.880024909973145</v>
      </c>
      <c r="AS914">
        <v>15.70130443572998</v>
      </c>
      <c r="AT914">
        <v>14.672436714172363</v>
      </c>
      <c r="AU914">
        <v>13.878568649291992</v>
      </c>
      <c r="AV914">
        <v>12.846426010131836</v>
      </c>
      <c r="AW914">
        <v>12.753264427185059</v>
      </c>
      <c r="AX914">
        <v>10.188713073730469</v>
      </c>
      <c r="AY914">
        <v>2.4819045066833496</v>
      </c>
      <c r="AZ914">
        <v>1.6962902545928955</v>
      </c>
      <c r="BA914">
        <v>1.5003752708435059</v>
      </c>
      <c r="BB914">
        <v>0.6973760724067688</v>
      </c>
      <c r="BC914">
        <v>0.71524542570114136</v>
      </c>
      <c r="BD914">
        <v>1.0584011077880859</v>
      </c>
      <c r="BE914">
        <v>58.716636657714844</v>
      </c>
      <c r="BF914">
        <v>58.224185943603516</v>
      </c>
      <c r="BG914">
        <v>56.840011596679688</v>
      </c>
      <c r="BH914">
        <v>56.736301422119141</v>
      </c>
      <c r="BI914">
        <v>55.933750152587891</v>
      </c>
      <c r="BJ914">
        <v>55.426200866699219</v>
      </c>
      <c r="BK914">
        <v>54.840198516845703</v>
      </c>
      <c r="BL914">
        <v>57.8917236328125</v>
      </c>
      <c r="BM914">
        <v>63.702011108398438</v>
      </c>
      <c r="BN914">
        <v>69.209556579589844</v>
      </c>
      <c r="BO914">
        <v>74.121978759765625</v>
      </c>
      <c r="BP914">
        <v>76.756156921386719</v>
      </c>
      <c r="BQ914">
        <v>79.515098571777344</v>
      </c>
      <c r="BR914">
        <v>80.548362731933594</v>
      </c>
      <c r="BS914">
        <v>79.314849853515625</v>
      </c>
      <c r="BT914">
        <v>77.659622192382812</v>
      </c>
      <c r="BU914">
        <v>76.540809631347656</v>
      </c>
      <c r="BV914">
        <v>75.08740234375</v>
      </c>
      <c r="BW914">
        <v>71.426193237304688</v>
      </c>
      <c r="BX914">
        <v>68.681983947753906</v>
      </c>
      <c r="BY914">
        <v>67.326499938964844</v>
      </c>
      <c r="BZ914">
        <v>64.7239990234375</v>
      </c>
      <c r="CA914">
        <v>63.436355590820313</v>
      </c>
      <c r="CB914">
        <v>60.874671936035156</v>
      </c>
      <c r="CC914">
        <v>3.1974861621856689</v>
      </c>
      <c r="CD914">
        <v>2.5598154067993164</v>
      </c>
      <c r="CE914">
        <v>2.1483595371246338</v>
      </c>
      <c r="CF914">
        <v>2.78959059715271</v>
      </c>
      <c r="CG914">
        <v>3.387092113494873</v>
      </c>
      <c r="CH914">
        <v>4.1507673263549805</v>
      </c>
      <c r="CI914">
        <v>3.7884979248046875</v>
      </c>
      <c r="CJ914">
        <v>3.6642227172851562</v>
      </c>
      <c r="CK914">
        <v>1.9784485101699829</v>
      </c>
      <c r="CL914">
        <v>3.5974900722503662</v>
      </c>
      <c r="CM914">
        <v>3.4119040966033936</v>
      </c>
      <c r="CN914">
        <v>3.313812255859375</v>
      </c>
      <c r="CO914">
        <v>3.0530970096588135</v>
      </c>
      <c r="CP914">
        <v>2.9347019195556641</v>
      </c>
      <c r="CQ914">
        <v>3.1388661861419678</v>
      </c>
      <c r="CR914">
        <v>4.1531863212585449</v>
      </c>
      <c r="CS914">
        <v>3.3659074306488037</v>
      </c>
      <c r="CT914">
        <v>3.4458889961242676</v>
      </c>
      <c r="CU914">
        <v>4.0220751762390137</v>
      </c>
      <c r="CV914">
        <v>4.5271244049072266</v>
      </c>
      <c r="CW914">
        <v>4.804966926574707</v>
      </c>
      <c r="CX914">
        <v>5.0432982444763184</v>
      </c>
      <c r="CY914">
        <v>4.4725699424743652</v>
      </c>
      <c r="CZ914">
        <v>3.8966593742370605</v>
      </c>
    </row>
    <row r="915" spans="1:104" x14ac:dyDescent="0.25">
      <c r="A915" t="s">
        <v>1024</v>
      </c>
      <c r="B915" t="s">
        <v>25</v>
      </c>
      <c r="C915" t="s">
        <v>26</v>
      </c>
      <c r="D915" t="s">
        <v>187</v>
      </c>
      <c r="E915" t="s">
        <v>183</v>
      </c>
      <c r="F915">
        <v>2020</v>
      </c>
      <c r="G915" t="s">
        <v>173</v>
      </c>
      <c r="H915">
        <v>4</v>
      </c>
      <c r="I915">
        <v>145.01048278808594</v>
      </c>
      <c r="J915">
        <v>140.58747863769531</v>
      </c>
      <c r="K915">
        <v>137.783935546875</v>
      </c>
      <c r="L915">
        <v>136.5689697265625</v>
      </c>
      <c r="M915">
        <v>141.83392333984375</v>
      </c>
      <c r="N915">
        <v>155.28369140625</v>
      </c>
      <c r="O915">
        <v>171.24302673339844</v>
      </c>
      <c r="P915">
        <v>186.36671447753906</v>
      </c>
      <c r="Q915">
        <v>199.53794860839844</v>
      </c>
      <c r="R915">
        <v>211.41612243652344</v>
      </c>
      <c r="S915">
        <v>222.52719116210937</v>
      </c>
      <c r="T915">
        <v>226.81100463867187</v>
      </c>
      <c r="U915">
        <v>229.36372375488281</v>
      </c>
      <c r="V915">
        <v>231.04676818847656</v>
      </c>
      <c r="W915">
        <v>227.82351684570312</v>
      </c>
      <c r="X915">
        <v>219.89913940429688</v>
      </c>
      <c r="Y915">
        <v>209.48541259765625</v>
      </c>
      <c r="Z915">
        <v>198.60720825195312</v>
      </c>
      <c r="AA915">
        <v>186.53742980957031</v>
      </c>
      <c r="AB915">
        <v>183.40399169921875</v>
      </c>
      <c r="AC915">
        <v>179.57473754882812</v>
      </c>
      <c r="AD915">
        <v>170.6826171875</v>
      </c>
      <c r="AE915">
        <v>162.38349914550781</v>
      </c>
      <c r="AF915">
        <v>155.39529418945312</v>
      </c>
      <c r="AG915">
        <v>-2.7319977059960365E-2</v>
      </c>
      <c r="AH915">
        <v>0.62622064352035522</v>
      </c>
      <c r="AI915">
        <v>0.31781250238418579</v>
      </c>
      <c r="AJ915">
        <v>0.63147908449172974</v>
      </c>
      <c r="AK915">
        <v>-1.9262023270130157E-2</v>
      </c>
      <c r="AL915">
        <v>3.2412681728601456E-2</v>
      </c>
      <c r="AM915">
        <v>-1.7690669298171997</v>
      </c>
      <c r="AN915">
        <v>-0.34295395016670227</v>
      </c>
      <c r="AO915">
        <v>0.92393988370895386</v>
      </c>
      <c r="AP915">
        <v>1.7004262208938599</v>
      </c>
      <c r="AQ915">
        <v>5.416862964630127</v>
      </c>
      <c r="AR915">
        <v>18.852113723754883</v>
      </c>
      <c r="AS915">
        <v>19.004779815673828</v>
      </c>
      <c r="AT915">
        <v>17.724634170532227</v>
      </c>
      <c r="AU915">
        <v>16.793844223022461</v>
      </c>
      <c r="AV915">
        <v>16.817440032958984</v>
      </c>
      <c r="AW915">
        <v>16.582965850830078</v>
      </c>
      <c r="AX915">
        <v>14.185386657714844</v>
      </c>
      <c r="AY915">
        <v>5.6411690711975098</v>
      </c>
      <c r="AZ915">
        <v>3.507596492767334</v>
      </c>
      <c r="BA915">
        <v>2.5360546112060547</v>
      </c>
      <c r="BB915">
        <v>1.6684848070144653</v>
      </c>
      <c r="BC915">
        <v>1.7324562072753906</v>
      </c>
      <c r="BD915">
        <v>1.8708791732788086</v>
      </c>
      <c r="BE915">
        <v>68.370292663574219</v>
      </c>
      <c r="BF915">
        <v>65.840011596679688</v>
      </c>
      <c r="BG915">
        <v>64.4771728515625</v>
      </c>
      <c r="BH915">
        <v>64.412506103515625</v>
      </c>
      <c r="BI915">
        <v>63.775531768798828</v>
      </c>
      <c r="BJ915">
        <v>62.980335235595703</v>
      </c>
      <c r="BK915">
        <v>63.239471435546875</v>
      </c>
      <c r="BL915">
        <v>65.69744873046875</v>
      </c>
      <c r="BM915">
        <v>72.483596801757813</v>
      </c>
      <c r="BN915">
        <v>77.518447875976563</v>
      </c>
      <c r="BO915">
        <v>81.593650817871094</v>
      </c>
      <c r="BP915">
        <v>85.135848999023437</v>
      </c>
      <c r="BQ915">
        <v>85.426673889160156</v>
      </c>
      <c r="BR915">
        <v>85.516860961914062</v>
      </c>
      <c r="BS915">
        <v>85.405426025390625</v>
      </c>
      <c r="BT915">
        <v>83.875137329101563</v>
      </c>
      <c r="BU915">
        <v>82.379707336425781</v>
      </c>
      <c r="BV915">
        <v>79.979034423828125</v>
      </c>
      <c r="BW915">
        <v>77.566436767578125</v>
      </c>
      <c r="BX915">
        <v>73.099517822265625</v>
      </c>
      <c r="BY915">
        <v>68.853713989257813</v>
      </c>
      <c r="BZ915">
        <v>67.039039611816406</v>
      </c>
      <c r="CA915">
        <v>65.469802856445313</v>
      </c>
      <c r="CB915">
        <v>64.316154479980469</v>
      </c>
      <c r="CC915">
        <v>3.0472712516784668</v>
      </c>
      <c r="CD915">
        <v>2.4272043704986572</v>
      </c>
      <c r="CE915">
        <v>2.0385291576385498</v>
      </c>
      <c r="CF915">
        <v>2.6454977989196777</v>
      </c>
      <c r="CG915">
        <v>3.222661018371582</v>
      </c>
      <c r="CH915">
        <v>3.9495549201965332</v>
      </c>
      <c r="CI915">
        <v>3.52243971824646</v>
      </c>
      <c r="CJ915">
        <v>3.429018497467041</v>
      </c>
      <c r="CK915">
        <v>1.8884103298187256</v>
      </c>
      <c r="CL915">
        <v>3.5138039588928223</v>
      </c>
      <c r="CM915">
        <v>3.36541748046875</v>
      </c>
      <c r="CN915">
        <v>3.2858679294586182</v>
      </c>
      <c r="CO915">
        <v>3.0260415077209473</v>
      </c>
      <c r="CP915">
        <v>2.8903143405914307</v>
      </c>
      <c r="CQ915">
        <v>3.0656023025512695</v>
      </c>
      <c r="CR915">
        <v>4.0536837577819824</v>
      </c>
      <c r="CS915">
        <v>3.2701485157012939</v>
      </c>
      <c r="CT915">
        <v>3.3240499496459961</v>
      </c>
      <c r="CU915">
        <v>3.8075082302093506</v>
      </c>
      <c r="CV915">
        <v>4.2925243377685547</v>
      </c>
      <c r="CW915">
        <v>4.5827503204345703</v>
      </c>
      <c r="CX915">
        <v>4.8193454742431641</v>
      </c>
      <c r="CY915">
        <v>4.2861828804016113</v>
      </c>
      <c r="CZ915">
        <v>3.7484602928161621</v>
      </c>
    </row>
    <row r="916" spans="1:104" x14ac:dyDescent="0.25">
      <c r="A916" t="s">
        <v>1025</v>
      </c>
      <c r="B916" t="s">
        <v>25</v>
      </c>
      <c r="C916" t="s">
        <v>26</v>
      </c>
      <c r="D916" t="s">
        <v>187</v>
      </c>
      <c r="E916" t="s">
        <v>183</v>
      </c>
      <c r="F916">
        <v>2020</v>
      </c>
      <c r="G916" t="s">
        <v>174</v>
      </c>
      <c r="H916">
        <v>5</v>
      </c>
      <c r="I916">
        <v>142.36235046386719</v>
      </c>
      <c r="J916">
        <v>138.92227172851562</v>
      </c>
      <c r="K916">
        <v>136.11331176757812</v>
      </c>
      <c r="L916">
        <v>135.72589111328125</v>
      </c>
      <c r="M916">
        <v>141.59532165527344</v>
      </c>
      <c r="N916">
        <v>154.89942932128906</v>
      </c>
      <c r="O916">
        <v>169.88493347167969</v>
      </c>
      <c r="P916">
        <v>187.72850036621094</v>
      </c>
      <c r="Q916">
        <v>202.616943359375</v>
      </c>
      <c r="R916">
        <v>213.07974243164062</v>
      </c>
      <c r="S916">
        <v>221.82640075683594</v>
      </c>
      <c r="T916">
        <v>225.20802307128906</v>
      </c>
      <c r="U916">
        <v>226.58125305175781</v>
      </c>
      <c r="V916">
        <v>226.83045959472656</v>
      </c>
      <c r="W916">
        <v>223.4586181640625</v>
      </c>
      <c r="X916">
        <v>215.58515930175781</v>
      </c>
      <c r="Y916">
        <v>205.75677490234375</v>
      </c>
      <c r="Z916">
        <v>195.52615356445312</v>
      </c>
      <c r="AA916">
        <v>184.45004272460937</v>
      </c>
      <c r="AB916">
        <v>180.985107421875</v>
      </c>
      <c r="AC916">
        <v>178.06370544433594</v>
      </c>
      <c r="AD916">
        <v>167.93055725097656</v>
      </c>
      <c r="AE916">
        <v>160.13992309570312</v>
      </c>
      <c r="AF916">
        <v>152.86143493652344</v>
      </c>
      <c r="AG916">
        <v>-5.7412557303905487E-2</v>
      </c>
      <c r="AH916">
        <v>0.6249430775642395</v>
      </c>
      <c r="AI916">
        <v>0.28499424457550049</v>
      </c>
      <c r="AJ916">
        <v>0.58133196830749512</v>
      </c>
      <c r="AK916">
        <v>-0.11223316192626953</v>
      </c>
      <c r="AL916">
        <v>-0.16721457242965698</v>
      </c>
      <c r="AM916">
        <v>-1.919869065284729</v>
      </c>
      <c r="AN916">
        <v>-0.66011857986450195</v>
      </c>
      <c r="AO916">
        <v>0.66259962320327759</v>
      </c>
      <c r="AP916">
        <v>1.5915380716323853</v>
      </c>
      <c r="AQ916">
        <v>5.2942943572998047</v>
      </c>
      <c r="AR916">
        <v>18.501493453979492</v>
      </c>
      <c r="AS916">
        <v>18.503162384033203</v>
      </c>
      <c r="AT916">
        <v>17.13671875</v>
      </c>
      <c r="AU916">
        <v>16.195590972900391</v>
      </c>
      <c r="AV916">
        <v>16.041746139526367</v>
      </c>
      <c r="AW916">
        <v>15.851043701171875</v>
      </c>
      <c r="AX916">
        <v>13.463618278503418</v>
      </c>
      <c r="AY916">
        <v>5.1150422096252441</v>
      </c>
      <c r="AZ916">
        <v>3.2017662525177002</v>
      </c>
      <c r="BA916">
        <v>2.3718388080596924</v>
      </c>
      <c r="BB916">
        <v>1.5002347230911255</v>
      </c>
      <c r="BC916">
        <v>1.5576703548431396</v>
      </c>
      <c r="BD916">
        <v>1.725727915763855</v>
      </c>
      <c r="BE916">
        <v>65.481742858886719</v>
      </c>
      <c r="BF916">
        <v>65.385383605957031</v>
      </c>
      <c r="BG916">
        <v>65.091781616210938</v>
      </c>
      <c r="BH916">
        <v>65.197257995605469</v>
      </c>
      <c r="BI916">
        <v>63.894519805908203</v>
      </c>
      <c r="BJ916">
        <v>63.192691802978516</v>
      </c>
      <c r="BK916">
        <v>64.043601989746094</v>
      </c>
      <c r="BL916">
        <v>67.307304382324219</v>
      </c>
      <c r="BM916">
        <v>73.369178771972656</v>
      </c>
      <c r="BN916">
        <v>77.623741149902344</v>
      </c>
      <c r="BO916">
        <v>80.830131530761719</v>
      </c>
      <c r="BP916">
        <v>81.781959533691406</v>
      </c>
      <c r="BQ916">
        <v>81.286529541015625</v>
      </c>
      <c r="BR916">
        <v>82.33013916015625</v>
      </c>
      <c r="BS916">
        <v>81.181045532226563</v>
      </c>
      <c r="BT916">
        <v>80.619178771972656</v>
      </c>
      <c r="BU916">
        <v>80.369178771972656</v>
      </c>
      <c r="BV916">
        <v>80.316436767578125</v>
      </c>
      <c r="BW916">
        <v>81.158218383789063</v>
      </c>
      <c r="BX916">
        <v>77.908218383789063</v>
      </c>
      <c r="BY916">
        <v>74.605476379394531</v>
      </c>
      <c r="BZ916">
        <v>71.947257995605469</v>
      </c>
      <c r="CA916">
        <v>71.149085998535156</v>
      </c>
      <c r="CB916">
        <v>70.08721923828125</v>
      </c>
      <c r="CC916">
        <v>3.0239496231079102</v>
      </c>
      <c r="CD916">
        <v>2.4247848987579346</v>
      </c>
      <c r="CE916">
        <v>2.0362617969512939</v>
      </c>
      <c r="CF916">
        <v>2.6578679084777832</v>
      </c>
      <c r="CG916">
        <v>3.2519795894622803</v>
      </c>
      <c r="CH916">
        <v>3.9822187423706055</v>
      </c>
      <c r="CI916">
        <v>3.5322351455688477</v>
      </c>
      <c r="CJ916">
        <v>3.4920580387115479</v>
      </c>
      <c r="CK916">
        <v>1.938346266746521</v>
      </c>
      <c r="CL916">
        <v>3.5796878337860107</v>
      </c>
      <c r="CM916">
        <v>3.3906691074371338</v>
      </c>
      <c r="CN916">
        <v>3.2980952262878418</v>
      </c>
      <c r="CO916">
        <v>3.0218756198883057</v>
      </c>
      <c r="CP916">
        <v>2.8684468269348145</v>
      </c>
      <c r="CQ916">
        <v>3.03957200050354</v>
      </c>
      <c r="CR916">
        <v>4.017418384552002</v>
      </c>
      <c r="CS916">
        <v>3.2467622756958008</v>
      </c>
      <c r="CT916">
        <v>3.3079593181610107</v>
      </c>
      <c r="CU916">
        <v>3.8061537742614746</v>
      </c>
      <c r="CV916">
        <v>4.2827043533325195</v>
      </c>
      <c r="CW916">
        <v>4.5944662094116211</v>
      </c>
      <c r="CX916">
        <v>4.792055606842041</v>
      </c>
      <c r="CY916">
        <v>4.2726569175720215</v>
      </c>
      <c r="CZ916">
        <v>3.7274420261383057</v>
      </c>
    </row>
    <row r="917" spans="1:104" x14ac:dyDescent="0.25">
      <c r="A917" t="s">
        <v>1026</v>
      </c>
      <c r="B917" t="s">
        <v>25</v>
      </c>
      <c r="C917" t="s">
        <v>26</v>
      </c>
      <c r="D917" t="s">
        <v>187</v>
      </c>
      <c r="E917" t="s">
        <v>183</v>
      </c>
      <c r="F917">
        <v>2020</v>
      </c>
      <c r="G917" t="s">
        <v>175</v>
      </c>
      <c r="H917">
        <v>6</v>
      </c>
      <c r="I917">
        <v>148.83653259277344</v>
      </c>
      <c r="J917">
        <v>144.87008666992187</v>
      </c>
      <c r="K917">
        <v>142.09182739257812</v>
      </c>
      <c r="L917">
        <v>141.10939025878906</v>
      </c>
      <c r="M917">
        <v>146.98051452636719</v>
      </c>
      <c r="N917">
        <v>160.16482543945312</v>
      </c>
      <c r="O917">
        <v>174.68165588378906</v>
      </c>
      <c r="P917">
        <v>192.94502258300781</v>
      </c>
      <c r="Q917">
        <v>205.97378540039062</v>
      </c>
      <c r="R917">
        <v>216.85336303710937</v>
      </c>
      <c r="S917">
        <v>227.07876586914063</v>
      </c>
      <c r="T917">
        <v>230.45622253417969</v>
      </c>
      <c r="U917">
        <v>231.36819458007813</v>
      </c>
      <c r="V917">
        <v>231.13076782226562</v>
      </c>
      <c r="W917">
        <v>228.02383422851562</v>
      </c>
      <c r="X917">
        <v>221.26350402832031</v>
      </c>
      <c r="Y917">
        <v>213.6142578125</v>
      </c>
      <c r="Z917">
        <v>203.33477783203125</v>
      </c>
      <c r="AA917">
        <v>192.37516784667969</v>
      </c>
      <c r="AB917">
        <v>185.62069702148437</v>
      </c>
      <c r="AC917">
        <v>182.68333435058594</v>
      </c>
      <c r="AD917">
        <v>173.15626525878906</v>
      </c>
      <c r="AE917">
        <v>165.62545776367187</v>
      </c>
      <c r="AF917">
        <v>158.35238647460938</v>
      </c>
      <c r="AG917">
        <v>-5.7379733771085739E-2</v>
      </c>
      <c r="AH917">
        <v>0.65023893117904663</v>
      </c>
      <c r="AI917">
        <v>0.29933473467826843</v>
      </c>
      <c r="AJ917">
        <v>0.60861212015151978</v>
      </c>
      <c r="AK917">
        <v>-0.10682862251996994</v>
      </c>
      <c r="AL917">
        <v>-0.15124866366386414</v>
      </c>
      <c r="AM917">
        <v>-1.957044243812561</v>
      </c>
      <c r="AN917">
        <v>-0.64321380853652954</v>
      </c>
      <c r="AO917">
        <v>0.70499628782272339</v>
      </c>
      <c r="AP917">
        <v>1.6333750486373901</v>
      </c>
      <c r="AQ917">
        <v>5.4409632682800293</v>
      </c>
      <c r="AR917">
        <v>18.969493865966797</v>
      </c>
      <c r="AS917">
        <v>18.931900024414063</v>
      </c>
      <c r="AT917">
        <v>17.496311187744141</v>
      </c>
      <c r="AU917">
        <v>16.559108734130859</v>
      </c>
      <c r="AV917">
        <v>16.511909484863281</v>
      </c>
      <c r="AW917">
        <v>16.499897003173828</v>
      </c>
      <c r="AX917">
        <v>14.051546096801758</v>
      </c>
      <c r="AY917">
        <v>5.3813791275024414</v>
      </c>
      <c r="AZ917">
        <v>3.3118116855621338</v>
      </c>
      <c r="BA917">
        <v>2.4486815929412842</v>
      </c>
      <c r="BB917">
        <v>1.5619262456893921</v>
      </c>
      <c r="BC917">
        <v>1.6286666393280029</v>
      </c>
      <c r="BD917">
        <v>1.8003498315811157</v>
      </c>
      <c r="BE917">
        <v>66.954627990722656</v>
      </c>
      <c r="BF917">
        <v>65.591781616210938</v>
      </c>
      <c r="BG917">
        <v>65.38995361328125</v>
      </c>
      <c r="BH917">
        <v>65.039039611816406</v>
      </c>
      <c r="BI917">
        <v>65.378028869628906</v>
      </c>
      <c r="BJ917">
        <v>64.974372863769531</v>
      </c>
      <c r="BK917">
        <v>64.974372863769531</v>
      </c>
      <c r="BL917">
        <v>68.25</v>
      </c>
      <c r="BM917">
        <v>71.376533508300781</v>
      </c>
      <c r="BN917">
        <v>74.623558044433594</v>
      </c>
      <c r="BO917">
        <v>78.324172973632812</v>
      </c>
      <c r="BP917">
        <v>80.784942626953125</v>
      </c>
      <c r="BQ917">
        <v>81.482200622558594</v>
      </c>
      <c r="BR917">
        <v>82.366371154785156</v>
      </c>
      <c r="BS917">
        <v>81.260894775390625</v>
      </c>
      <c r="BT917">
        <v>81.712730407714844</v>
      </c>
      <c r="BU917">
        <v>82.522819519042969</v>
      </c>
      <c r="BV917">
        <v>80.921920776367188</v>
      </c>
      <c r="BW917">
        <v>79.352684020996094</v>
      </c>
      <c r="BX917">
        <v>77.202011108398438</v>
      </c>
      <c r="BY917">
        <v>74.460769653320313</v>
      </c>
      <c r="BZ917">
        <v>72.093368530273438</v>
      </c>
      <c r="CA917">
        <v>70.992454528808594</v>
      </c>
      <c r="CB917">
        <v>69.935150146484375</v>
      </c>
      <c r="CC917">
        <v>3.1576962471008301</v>
      </c>
      <c r="CD917">
        <v>2.5254254341125488</v>
      </c>
      <c r="CE917">
        <v>2.1228418350219727</v>
      </c>
      <c r="CF917">
        <v>2.7598872184753418</v>
      </c>
      <c r="CG917">
        <v>3.3716442584991455</v>
      </c>
      <c r="CH917">
        <v>4.1127347946166992</v>
      </c>
      <c r="CI917">
        <v>3.6277596950531006</v>
      </c>
      <c r="CJ917">
        <v>3.58447265625</v>
      </c>
      <c r="CK917">
        <v>1.9681828022003174</v>
      </c>
      <c r="CL917">
        <v>3.6369216442108154</v>
      </c>
      <c r="CM917">
        <v>3.4655122756958008</v>
      </c>
      <c r="CN917">
        <v>3.370734691619873</v>
      </c>
      <c r="CO917">
        <v>3.0819640159606934</v>
      </c>
      <c r="CP917">
        <v>2.9192397594451904</v>
      </c>
      <c r="CQ917">
        <v>3.0979917049407959</v>
      </c>
      <c r="CR917">
        <v>4.1182007789611816</v>
      </c>
      <c r="CS917">
        <v>3.3661792278289795</v>
      </c>
      <c r="CT917">
        <v>3.4353945255279541</v>
      </c>
      <c r="CU917">
        <v>3.9650187492370605</v>
      </c>
      <c r="CV917">
        <v>4.3867535591125488</v>
      </c>
      <c r="CW917">
        <v>4.7077088356018066</v>
      </c>
      <c r="CX917">
        <v>4.9349842071533203</v>
      </c>
      <c r="CY917">
        <v>4.413729190826416</v>
      </c>
      <c r="CZ917">
        <v>3.8566277027130127</v>
      </c>
    </row>
    <row r="918" spans="1:104" x14ac:dyDescent="0.25">
      <c r="A918" t="s">
        <v>1027</v>
      </c>
      <c r="B918" t="s">
        <v>25</v>
      </c>
      <c r="C918" t="s">
        <v>26</v>
      </c>
      <c r="D918" t="s">
        <v>187</v>
      </c>
      <c r="E918" t="s">
        <v>183</v>
      </c>
      <c r="F918">
        <v>2020</v>
      </c>
      <c r="G918" t="s">
        <v>176</v>
      </c>
      <c r="H918">
        <v>7</v>
      </c>
      <c r="I918">
        <v>150.43666076660156</v>
      </c>
      <c r="J918">
        <v>147.124267578125</v>
      </c>
      <c r="K918">
        <v>144.09121704101562</v>
      </c>
      <c r="L918">
        <v>143.78089904785156</v>
      </c>
      <c r="M918">
        <v>150.21943664550781</v>
      </c>
      <c r="N918">
        <v>164.85118103027344</v>
      </c>
      <c r="O918">
        <v>179.42572021484375</v>
      </c>
      <c r="P918">
        <v>195.3958740234375</v>
      </c>
      <c r="Q918">
        <v>205.07319641113281</v>
      </c>
      <c r="R918">
        <v>213.16952514648437</v>
      </c>
      <c r="S918">
        <v>220.44488525390625</v>
      </c>
      <c r="T918">
        <v>221.78494262695312</v>
      </c>
      <c r="U918">
        <v>223.18243408203125</v>
      </c>
      <c r="V918">
        <v>223.50386047363281</v>
      </c>
      <c r="W918">
        <v>221.50984191894531</v>
      </c>
      <c r="X918">
        <v>217.75115966796875</v>
      </c>
      <c r="Y918">
        <v>212.26170349121094</v>
      </c>
      <c r="Z918">
        <v>202.1875</v>
      </c>
      <c r="AA918">
        <v>191.56855773925781</v>
      </c>
      <c r="AB918">
        <v>184.83624267578125</v>
      </c>
      <c r="AC918">
        <v>182.27383422851562</v>
      </c>
      <c r="AD918">
        <v>173.47630310058594</v>
      </c>
      <c r="AE918">
        <v>165.90919494628906</v>
      </c>
      <c r="AF918">
        <v>158.92707824707031</v>
      </c>
      <c r="AG918">
        <v>-4.0695659816265106E-2</v>
      </c>
      <c r="AH918">
        <v>0.65407812595367432</v>
      </c>
      <c r="AI918">
        <v>0.31902310252189636</v>
      </c>
      <c r="AJ918">
        <v>0.64440691471099854</v>
      </c>
      <c r="AK918">
        <v>-5.5746749043464661E-2</v>
      </c>
      <c r="AL918">
        <v>-3.3463172614574432E-2</v>
      </c>
      <c r="AM918">
        <v>-1.9097738265991211</v>
      </c>
      <c r="AN918">
        <v>-0.46238386631011963</v>
      </c>
      <c r="AO918">
        <v>0.86366909742355347</v>
      </c>
      <c r="AP918">
        <v>1.676659107208252</v>
      </c>
      <c r="AQ918">
        <v>5.3470873832702637</v>
      </c>
      <c r="AR918">
        <v>18.391242980957031</v>
      </c>
      <c r="AS918">
        <v>18.426916122436523</v>
      </c>
      <c r="AT918">
        <v>17.080818176269531</v>
      </c>
      <c r="AU918">
        <v>16.251674652099609</v>
      </c>
      <c r="AV918">
        <v>16.515018463134766</v>
      </c>
      <c r="AW918">
        <v>16.657806396484375</v>
      </c>
      <c r="AX918">
        <v>14.271872520446777</v>
      </c>
      <c r="AY918">
        <v>5.6351456642150879</v>
      </c>
      <c r="AZ918">
        <v>3.4521517753601074</v>
      </c>
      <c r="BA918">
        <v>2.5286118984222412</v>
      </c>
      <c r="BB918">
        <v>1.6493027210235596</v>
      </c>
      <c r="BC918">
        <v>1.7247945070266724</v>
      </c>
      <c r="BD918">
        <v>1.8802938461303711</v>
      </c>
      <c r="BE918">
        <v>70.30804443359375</v>
      </c>
      <c r="BF918">
        <v>69.500930786132812</v>
      </c>
      <c r="BG918">
        <v>69.528701782226562</v>
      </c>
      <c r="BH918">
        <v>69.246360778808594</v>
      </c>
      <c r="BI918">
        <v>68.9039306640625</v>
      </c>
      <c r="BJ918">
        <v>68.728004455566406</v>
      </c>
      <c r="BK918">
        <v>69.205741882324219</v>
      </c>
      <c r="BL918">
        <v>70.672012329101563</v>
      </c>
      <c r="BM918">
        <v>72.604263305664063</v>
      </c>
      <c r="BN918">
        <v>74.46160888671875</v>
      </c>
      <c r="BO918">
        <v>76.202659606933594</v>
      </c>
      <c r="BP918">
        <v>75.908409118652344</v>
      </c>
      <c r="BQ918">
        <v>77.173965454101563</v>
      </c>
      <c r="BR918">
        <v>79.834510803222656</v>
      </c>
      <c r="BS918">
        <v>80.936820983886719</v>
      </c>
      <c r="BT918">
        <v>80.097373962402344</v>
      </c>
      <c r="BU918">
        <v>78.829948425292969</v>
      </c>
      <c r="BV918">
        <v>78.412315368652344</v>
      </c>
      <c r="BW918">
        <v>78.429275512695313</v>
      </c>
      <c r="BX918">
        <v>76.207328796386719</v>
      </c>
      <c r="BY918">
        <v>74.041282653808594</v>
      </c>
      <c r="BZ918">
        <v>72.862846374511719</v>
      </c>
      <c r="CA918">
        <v>72.55804443359375</v>
      </c>
      <c r="CB918">
        <v>72.128677368164063</v>
      </c>
      <c r="CC918">
        <v>3.1715867519378662</v>
      </c>
      <c r="CD918">
        <v>2.5480797290802002</v>
      </c>
      <c r="CE918">
        <v>2.1383438110351562</v>
      </c>
      <c r="CF918">
        <v>2.7940995693206787</v>
      </c>
      <c r="CG918">
        <v>3.4247887134552002</v>
      </c>
      <c r="CH918">
        <v>4.2075314521789551</v>
      </c>
      <c r="CI918">
        <v>3.7028911113739014</v>
      </c>
      <c r="CJ918">
        <v>3.606905460357666</v>
      </c>
      <c r="CK918">
        <v>1.9470993280410767</v>
      </c>
      <c r="CL918">
        <v>3.5525228977203369</v>
      </c>
      <c r="CM918">
        <v>3.3425660133361816</v>
      </c>
      <c r="CN918">
        <v>3.2231566905975342</v>
      </c>
      <c r="CO918">
        <v>2.9539718627929687</v>
      </c>
      <c r="CP918">
        <v>2.8048748970031738</v>
      </c>
      <c r="CQ918">
        <v>2.9905328750610352</v>
      </c>
      <c r="CR918">
        <v>4.0269985198974609</v>
      </c>
      <c r="CS918">
        <v>3.3236253261566162</v>
      </c>
      <c r="CT918">
        <v>3.3940713405609131</v>
      </c>
      <c r="CU918">
        <v>3.9231927394866943</v>
      </c>
      <c r="CV918">
        <v>4.3403234481811523</v>
      </c>
      <c r="CW918">
        <v>4.6669139862060547</v>
      </c>
      <c r="CX918">
        <v>4.9130997657775879</v>
      </c>
      <c r="CY918">
        <v>4.3934550285339355</v>
      </c>
      <c r="CZ918">
        <v>3.8460450172424316</v>
      </c>
    </row>
    <row r="919" spans="1:104" x14ac:dyDescent="0.25">
      <c r="A919" t="s">
        <v>1028</v>
      </c>
      <c r="B919" t="s">
        <v>25</v>
      </c>
      <c r="C919" t="s">
        <v>26</v>
      </c>
      <c r="D919" t="s">
        <v>187</v>
      </c>
      <c r="E919" t="s">
        <v>183</v>
      </c>
      <c r="F919">
        <v>2020</v>
      </c>
      <c r="G919" t="s">
        <v>177</v>
      </c>
      <c r="H919">
        <v>8</v>
      </c>
      <c r="I919">
        <v>156.928955078125</v>
      </c>
      <c r="J919">
        <v>153.04725646972656</v>
      </c>
      <c r="K919">
        <v>150.00270080566406</v>
      </c>
      <c r="L919">
        <v>149.56700134277344</v>
      </c>
      <c r="M919">
        <v>156.32792663574219</v>
      </c>
      <c r="N919">
        <v>172.71722412109375</v>
      </c>
      <c r="O919">
        <v>188.48342895507812</v>
      </c>
      <c r="P919">
        <v>204.19570922851563</v>
      </c>
      <c r="Q919">
        <v>216.57832336425781</v>
      </c>
      <c r="R919">
        <v>226.63722229003906</v>
      </c>
      <c r="S919">
        <v>236.16893005371094</v>
      </c>
      <c r="T919">
        <v>238.71192932128906</v>
      </c>
      <c r="U919">
        <v>240.61457824707031</v>
      </c>
      <c r="V919">
        <v>240.83139038085937</v>
      </c>
      <c r="W919">
        <v>238.80073547363281</v>
      </c>
      <c r="X919">
        <v>232.95881652832031</v>
      </c>
      <c r="Y919">
        <v>225.51724243164062</v>
      </c>
      <c r="Z919">
        <v>215.9517822265625</v>
      </c>
      <c r="AA919">
        <v>204.81645202636719</v>
      </c>
      <c r="AB919">
        <v>198.47003173828125</v>
      </c>
      <c r="AC919">
        <v>193.23593139648437</v>
      </c>
      <c r="AD919">
        <v>182.92713928222656</v>
      </c>
      <c r="AE919">
        <v>174.43048095703125</v>
      </c>
      <c r="AF919">
        <v>166.76286315917969</v>
      </c>
      <c r="AG919">
        <v>5.0780020654201508E-2</v>
      </c>
      <c r="AH919">
        <v>0.66882926225662231</v>
      </c>
      <c r="AI919">
        <v>0.42272061109542847</v>
      </c>
      <c r="AJ919">
        <v>0.80998682975769043</v>
      </c>
      <c r="AK919">
        <v>0.21415354311466217</v>
      </c>
      <c r="AL919">
        <v>0.54611754417419434</v>
      </c>
      <c r="AM919">
        <v>-1.527997612953186</v>
      </c>
      <c r="AN919">
        <v>0.39920395612716675</v>
      </c>
      <c r="AO919">
        <v>1.6726219654083252</v>
      </c>
      <c r="AP919">
        <v>2.1199460029602051</v>
      </c>
      <c r="AQ919">
        <v>6.0241904258728027</v>
      </c>
      <c r="AR919">
        <v>20.39117431640625</v>
      </c>
      <c r="AS919">
        <v>20.610973358154297</v>
      </c>
      <c r="AT919">
        <v>19.122547149658203</v>
      </c>
      <c r="AU919">
        <v>18.271028518676758</v>
      </c>
      <c r="AV919">
        <v>18.90705680847168</v>
      </c>
      <c r="AW919">
        <v>18.930027008056641</v>
      </c>
      <c r="AX919">
        <v>16.669635772705078</v>
      </c>
      <c r="AY919">
        <v>7.3337836265563965</v>
      </c>
      <c r="AZ919">
        <v>4.4468441009521484</v>
      </c>
      <c r="BA919">
        <v>3.0912055969238281</v>
      </c>
      <c r="BB919">
        <v>2.1364095211029053</v>
      </c>
      <c r="BC919">
        <v>2.2303833961486816</v>
      </c>
      <c r="BD919">
        <v>2.2919330596923828</v>
      </c>
      <c r="BE919">
        <v>71.638557434082031</v>
      </c>
      <c r="BF919">
        <v>71.653472900390625</v>
      </c>
      <c r="BG919">
        <v>71.05255126953125</v>
      </c>
      <c r="BH919">
        <v>70.80255126953125</v>
      </c>
      <c r="BI919">
        <v>70.14154052734375</v>
      </c>
      <c r="BJ919">
        <v>70.040634155273437</v>
      </c>
      <c r="BK919">
        <v>70.189712524414063</v>
      </c>
      <c r="BL919">
        <v>70.922012329101563</v>
      </c>
      <c r="BM919">
        <v>74.156814575195313</v>
      </c>
      <c r="BN919">
        <v>77.756332397460938</v>
      </c>
      <c r="BO919">
        <v>81.423500061035156</v>
      </c>
      <c r="BP919">
        <v>82.589073181152344</v>
      </c>
      <c r="BQ919">
        <v>83.888839721679688</v>
      </c>
      <c r="BR919">
        <v>83.235183715820312</v>
      </c>
      <c r="BS919">
        <v>84.068206787109375</v>
      </c>
      <c r="BT919">
        <v>84.527397155761719</v>
      </c>
      <c r="BU919">
        <v>83.765464782714844</v>
      </c>
      <c r="BV919">
        <v>83.616371154785156</v>
      </c>
      <c r="BW919">
        <v>80.804512023925781</v>
      </c>
      <c r="BX919">
        <v>78.406822204589844</v>
      </c>
      <c r="BY919">
        <v>75.763511657714844</v>
      </c>
      <c r="BZ919">
        <v>74.189895629882813</v>
      </c>
      <c r="CA919">
        <v>73.5889892578125</v>
      </c>
      <c r="CB919">
        <v>73.010528564453125</v>
      </c>
      <c r="CC919">
        <v>3.2388889789581299</v>
      </c>
      <c r="CD919">
        <v>2.5945568084716797</v>
      </c>
      <c r="CE919">
        <v>2.1786057949066162</v>
      </c>
      <c r="CF919">
        <v>2.8451616764068604</v>
      </c>
      <c r="CG919">
        <v>3.4892044067382812</v>
      </c>
      <c r="CH919">
        <v>4.3157930374145508</v>
      </c>
      <c r="CI919">
        <v>3.808002233505249</v>
      </c>
      <c r="CJ919">
        <v>3.6899914741516113</v>
      </c>
      <c r="CK919">
        <v>2.0128622055053711</v>
      </c>
      <c r="CL919">
        <v>3.6974568367004395</v>
      </c>
      <c r="CM919">
        <v>3.5064349174499512</v>
      </c>
      <c r="CN919">
        <v>3.3960433006286621</v>
      </c>
      <c r="CO919">
        <v>3.1174190044403076</v>
      </c>
      <c r="CP919">
        <v>2.9585714340209961</v>
      </c>
      <c r="CQ919">
        <v>3.155390739440918</v>
      </c>
      <c r="CR919">
        <v>4.217191219329834</v>
      </c>
      <c r="CS919">
        <v>3.4559469223022461</v>
      </c>
      <c r="CT919">
        <v>3.5478775501251221</v>
      </c>
      <c r="CU919">
        <v>4.1062874794006348</v>
      </c>
      <c r="CV919">
        <v>4.5648317337036133</v>
      </c>
      <c r="CW919">
        <v>4.8450589179992676</v>
      </c>
      <c r="CX919">
        <v>5.0728359222412109</v>
      </c>
      <c r="CY919">
        <v>4.5218620300292969</v>
      </c>
      <c r="CZ919">
        <v>3.9505276679992676</v>
      </c>
    </row>
    <row r="920" spans="1:104" x14ac:dyDescent="0.25">
      <c r="A920" t="s">
        <v>1029</v>
      </c>
      <c r="B920" t="s">
        <v>25</v>
      </c>
      <c r="C920" t="s">
        <v>26</v>
      </c>
      <c r="D920" t="s">
        <v>187</v>
      </c>
      <c r="E920" t="s">
        <v>183</v>
      </c>
      <c r="F920">
        <v>2020</v>
      </c>
      <c r="G920" t="s">
        <v>178</v>
      </c>
      <c r="H920">
        <v>9</v>
      </c>
      <c r="I920">
        <v>157.62408447265625</v>
      </c>
      <c r="J920">
        <v>153.72468566894531</v>
      </c>
      <c r="K920">
        <v>150.86866760253906</v>
      </c>
      <c r="L920">
        <v>150.76927185058594</v>
      </c>
      <c r="M920">
        <v>159.17951965332031</v>
      </c>
      <c r="N920">
        <v>176.462158203125</v>
      </c>
      <c r="O920">
        <v>196.10726928710937</v>
      </c>
      <c r="P920">
        <v>212.8350830078125</v>
      </c>
      <c r="Q920">
        <v>230.63331604003906</v>
      </c>
      <c r="R920">
        <v>246.20591735839844</v>
      </c>
      <c r="S920">
        <v>258.17559814453125</v>
      </c>
      <c r="T920">
        <v>261.85272216796875</v>
      </c>
      <c r="U920">
        <v>263.720458984375</v>
      </c>
      <c r="V920">
        <v>262.5743408203125</v>
      </c>
      <c r="W920">
        <v>258.92190551757813</v>
      </c>
      <c r="X920">
        <v>250.10220336914063</v>
      </c>
      <c r="Y920">
        <v>238.46206665039062</v>
      </c>
      <c r="Z920">
        <v>227.38401794433594</v>
      </c>
      <c r="AA920">
        <v>215.7828369140625</v>
      </c>
      <c r="AB920">
        <v>210.45301818847656</v>
      </c>
      <c r="AC920">
        <v>200.82518005371094</v>
      </c>
      <c r="AD920">
        <v>188.02154541015625</v>
      </c>
      <c r="AE920">
        <v>177.76445007324219</v>
      </c>
      <c r="AF920">
        <v>169.6446533203125</v>
      </c>
      <c r="AG920">
        <v>0.18805961310863495</v>
      </c>
      <c r="AH920">
        <v>0.66079646348953247</v>
      </c>
      <c r="AI920">
        <v>0.56019079685211182</v>
      </c>
      <c r="AJ920">
        <v>1.0225676298141479</v>
      </c>
      <c r="AK920">
        <v>0.61394906044006348</v>
      </c>
      <c r="AL920">
        <v>1.4002120494842529</v>
      </c>
      <c r="AM920">
        <v>-0.88320451974868774</v>
      </c>
      <c r="AN920">
        <v>1.7207715511322021</v>
      </c>
      <c r="AO920">
        <v>2.9288511276245117</v>
      </c>
      <c r="AP920">
        <v>2.82308030128479</v>
      </c>
      <c r="AQ920">
        <v>7.0485858917236328</v>
      </c>
      <c r="AR920">
        <v>23.308036804199219</v>
      </c>
      <c r="AS920">
        <v>23.763511657714844</v>
      </c>
      <c r="AT920">
        <v>21.971311569213867</v>
      </c>
      <c r="AU920">
        <v>20.967819213867188</v>
      </c>
      <c r="AV920">
        <v>22.176464080810547</v>
      </c>
      <c r="AW920">
        <v>21.853361129760742</v>
      </c>
      <c r="AX920">
        <v>19.670913696289063</v>
      </c>
      <c r="AY920">
        <v>9.6728382110595703</v>
      </c>
      <c r="AZ920">
        <v>5.8264961242675781</v>
      </c>
      <c r="BA920">
        <v>3.8175978660583496</v>
      </c>
      <c r="BB920">
        <v>2.7773802280426025</v>
      </c>
      <c r="BC920">
        <v>2.8734207153320313</v>
      </c>
      <c r="BD920">
        <v>2.7893321514129639</v>
      </c>
      <c r="BE920">
        <v>74.442695617675781</v>
      </c>
      <c r="BF920">
        <v>73.697257995605469</v>
      </c>
      <c r="BG920">
        <v>72.596343994140625</v>
      </c>
      <c r="BH920">
        <v>72.447265625</v>
      </c>
      <c r="BI920">
        <v>72.600914001464844</v>
      </c>
      <c r="BJ920">
        <v>71.692695617675781</v>
      </c>
      <c r="BK920">
        <v>72.798179626464844</v>
      </c>
      <c r="BL920">
        <v>73.355476379394531</v>
      </c>
      <c r="BM920">
        <v>78.777397155761719</v>
      </c>
      <c r="BN920">
        <v>83.979217529296875</v>
      </c>
      <c r="BO920">
        <v>88.589263916015625</v>
      </c>
      <c r="BP920">
        <v>91.694740295410156</v>
      </c>
      <c r="BQ920">
        <v>90.20843505859375</v>
      </c>
      <c r="BR920">
        <v>88.901130676269531</v>
      </c>
      <c r="BS920">
        <v>89.141998291015625</v>
      </c>
      <c r="BT920">
        <v>88.13287353515625</v>
      </c>
      <c r="BU920">
        <v>89.229217529296875</v>
      </c>
      <c r="BV920">
        <v>89.277397155761719</v>
      </c>
      <c r="BW920">
        <v>86.619171142578125</v>
      </c>
      <c r="BX920">
        <v>83.210952758789063</v>
      </c>
      <c r="BY920">
        <v>80.302734375</v>
      </c>
      <c r="BZ920">
        <v>79.451820373535156</v>
      </c>
      <c r="CA920">
        <v>78.153656005859375</v>
      </c>
      <c r="CB920">
        <v>75.298171997070313</v>
      </c>
      <c r="CC920">
        <v>3.2271850109100342</v>
      </c>
      <c r="CD920">
        <v>2.5853250026702881</v>
      </c>
      <c r="CE920">
        <v>2.1738646030426025</v>
      </c>
      <c r="CF920">
        <v>2.8451569080352783</v>
      </c>
      <c r="CG920">
        <v>3.524446964263916</v>
      </c>
      <c r="CH920">
        <v>4.3743071556091309</v>
      </c>
      <c r="CI920">
        <v>3.9306573867797852</v>
      </c>
      <c r="CJ920">
        <v>3.815648078918457</v>
      </c>
      <c r="CK920">
        <v>2.126312255859375</v>
      </c>
      <c r="CL920">
        <v>3.986539363861084</v>
      </c>
      <c r="CM920">
        <v>3.8043739795684814</v>
      </c>
      <c r="CN920">
        <v>3.6958293914794922</v>
      </c>
      <c r="CO920">
        <v>3.3895809650421143</v>
      </c>
      <c r="CP920">
        <v>3.2001171112060547</v>
      </c>
      <c r="CQ920">
        <v>3.3934829235076904</v>
      </c>
      <c r="CR920">
        <v>4.491419792175293</v>
      </c>
      <c r="CS920">
        <v>3.6239840984344482</v>
      </c>
      <c r="CT920">
        <v>3.7046506404876709</v>
      </c>
      <c r="CU920">
        <v>4.2923426628112793</v>
      </c>
      <c r="CV920">
        <v>4.804161548614502</v>
      </c>
      <c r="CW920">
        <v>4.9976887702941895</v>
      </c>
      <c r="CX920">
        <v>5.1746501922607422</v>
      </c>
      <c r="CY920">
        <v>4.5718188285827637</v>
      </c>
      <c r="CZ920">
        <v>3.9867997169494629</v>
      </c>
    </row>
    <row r="921" spans="1:104" x14ac:dyDescent="0.25">
      <c r="A921" t="s">
        <v>1030</v>
      </c>
      <c r="B921" t="s">
        <v>25</v>
      </c>
      <c r="C921" t="s">
        <v>26</v>
      </c>
      <c r="D921" t="s">
        <v>187</v>
      </c>
      <c r="E921" t="s">
        <v>183</v>
      </c>
      <c r="F921">
        <v>2020</v>
      </c>
      <c r="G921" t="s">
        <v>179</v>
      </c>
      <c r="H921">
        <v>10</v>
      </c>
      <c r="I921">
        <v>153.75602722167969</v>
      </c>
      <c r="J921">
        <v>149.85371398925781</v>
      </c>
      <c r="K921">
        <v>146.69871520996094</v>
      </c>
      <c r="L921">
        <v>145.84030151367187</v>
      </c>
      <c r="M921">
        <v>152.42756652832031</v>
      </c>
      <c r="N921">
        <v>165.94429016113281</v>
      </c>
      <c r="O921">
        <v>183.8095703125</v>
      </c>
      <c r="P921">
        <v>199.40168762207031</v>
      </c>
      <c r="Q921">
        <v>213.34501647949219</v>
      </c>
      <c r="R921">
        <v>225.20123291015625</v>
      </c>
      <c r="S921">
        <v>236.70314025878906</v>
      </c>
      <c r="T921">
        <v>241.43940734863281</v>
      </c>
      <c r="U921">
        <v>243.8101806640625</v>
      </c>
      <c r="V921">
        <v>245.91238403320312</v>
      </c>
      <c r="W921">
        <v>243.41380310058594</v>
      </c>
      <c r="X921">
        <v>235.507568359375</v>
      </c>
      <c r="Y921">
        <v>225.23182678222656</v>
      </c>
      <c r="Z921">
        <v>214.10658264160156</v>
      </c>
      <c r="AA921">
        <v>205.04930114746094</v>
      </c>
      <c r="AB921">
        <v>197.43022155761719</v>
      </c>
      <c r="AC921">
        <v>188.98927307128906</v>
      </c>
      <c r="AD921">
        <v>177.17253112792969</v>
      </c>
      <c r="AE921">
        <v>169.25660705566406</v>
      </c>
      <c r="AF921">
        <v>162.65061950683594</v>
      </c>
      <c r="AG921">
        <v>-7.660609669983387E-3</v>
      </c>
      <c r="AH921">
        <v>0.66091710329055786</v>
      </c>
      <c r="AI921">
        <v>0.35795924067497253</v>
      </c>
      <c r="AJ921">
        <v>0.70574831962585449</v>
      </c>
      <c r="AK921">
        <v>4.5862499624490738E-2</v>
      </c>
      <c r="AL921">
        <v>0.18118764460086823</v>
      </c>
      <c r="AM921">
        <v>-1.7784607410430908</v>
      </c>
      <c r="AN921">
        <v>-0.1437470018863678</v>
      </c>
      <c r="AO921">
        <v>1.1837056875228882</v>
      </c>
      <c r="AP921">
        <v>1.8998147249221802</v>
      </c>
      <c r="AQ921">
        <v>5.8366107940673828</v>
      </c>
      <c r="AR921">
        <v>20.219472885131836</v>
      </c>
      <c r="AS921">
        <v>20.394741058349609</v>
      </c>
      <c r="AT921">
        <v>19.051429748535156</v>
      </c>
      <c r="AU921">
        <v>18.137884140014648</v>
      </c>
      <c r="AV921">
        <v>18.331245422363281</v>
      </c>
      <c r="AW921">
        <v>18.141580581665039</v>
      </c>
      <c r="AX921">
        <v>15.651813507080078</v>
      </c>
      <c r="AY921">
        <v>6.5315027236938477</v>
      </c>
      <c r="AZ921">
        <v>3.9701371192932129</v>
      </c>
      <c r="BA921">
        <v>2.7715914249420166</v>
      </c>
      <c r="BB921">
        <v>1.8354146480560303</v>
      </c>
      <c r="BC921">
        <v>1.9182544946670532</v>
      </c>
      <c r="BD921">
        <v>2.0459825992584229</v>
      </c>
      <c r="BE921">
        <v>71.49981689453125</v>
      </c>
      <c r="BF921">
        <v>70.197074890136719</v>
      </c>
      <c r="BG921">
        <v>69.89154052734375</v>
      </c>
      <c r="BH921">
        <v>69.555534362792969</v>
      </c>
      <c r="BI921">
        <v>68.401893615722656</v>
      </c>
      <c r="BJ921">
        <v>68.151885986328125</v>
      </c>
      <c r="BK921">
        <v>68.245437622070312</v>
      </c>
      <c r="BL921">
        <v>68.555534362792969</v>
      </c>
      <c r="BM921">
        <v>71.41436767578125</v>
      </c>
      <c r="BN921">
        <v>75.562049865722656</v>
      </c>
      <c r="BO921">
        <v>79.385665893554687</v>
      </c>
      <c r="BP921">
        <v>81.206581115722656</v>
      </c>
      <c r="BQ921">
        <v>81.575386047363281</v>
      </c>
      <c r="BR921">
        <v>82.429275512695313</v>
      </c>
      <c r="BS921">
        <v>81.720085144042969</v>
      </c>
      <c r="BT921">
        <v>81.727630615234375</v>
      </c>
      <c r="BU921">
        <v>81.732009887695312</v>
      </c>
      <c r="BV921">
        <v>79.549942016601563</v>
      </c>
      <c r="BW921">
        <v>76.700424194335937</v>
      </c>
      <c r="BX921">
        <v>74.64154052734375</v>
      </c>
      <c r="BY921">
        <v>73.454627990722656</v>
      </c>
      <c r="BZ921">
        <v>71.998237609863281</v>
      </c>
      <c r="CA921">
        <v>71.046409606933594</v>
      </c>
      <c r="CB921">
        <v>70.397315979003906</v>
      </c>
      <c r="CC921">
        <v>3.2107007503509521</v>
      </c>
      <c r="CD921">
        <v>2.5703473091125488</v>
      </c>
      <c r="CE921">
        <v>2.155858039855957</v>
      </c>
      <c r="CF921">
        <v>2.8069117069244385</v>
      </c>
      <c r="CG921">
        <v>3.4418215751647949</v>
      </c>
      <c r="CH921">
        <v>4.1944136619567871</v>
      </c>
      <c r="CI921">
        <v>3.7574095726013184</v>
      </c>
      <c r="CJ921">
        <v>3.6463913917541504</v>
      </c>
      <c r="CK921">
        <v>2.0059995651245117</v>
      </c>
      <c r="CL921">
        <v>3.7198705673217773</v>
      </c>
      <c r="CM921">
        <v>3.5577383041381836</v>
      </c>
      <c r="CN921">
        <v>3.475510835647583</v>
      </c>
      <c r="CO921">
        <v>3.1960165500640869</v>
      </c>
      <c r="CP921">
        <v>3.0566153526306152</v>
      </c>
      <c r="CQ921">
        <v>3.2540135383605957</v>
      </c>
      <c r="CR921">
        <v>4.3134875297546387</v>
      </c>
      <c r="CS921">
        <v>3.491940975189209</v>
      </c>
      <c r="CT921">
        <v>3.5589518547058105</v>
      </c>
      <c r="CU921">
        <v>4.1592817306518555</v>
      </c>
      <c r="CV921">
        <v>4.5913143157958984</v>
      </c>
      <c r="CW921">
        <v>4.7908310890197754</v>
      </c>
      <c r="CX921">
        <v>4.9719014167785645</v>
      </c>
      <c r="CY921">
        <v>4.4394311904907227</v>
      </c>
      <c r="CZ921">
        <v>3.8984758853912354</v>
      </c>
    </row>
    <row r="922" spans="1:104" x14ac:dyDescent="0.25">
      <c r="A922" t="s">
        <v>1031</v>
      </c>
      <c r="B922" t="s">
        <v>25</v>
      </c>
      <c r="C922" t="s">
        <v>26</v>
      </c>
      <c r="D922" t="s">
        <v>187</v>
      </c>
      <c r="E922" t="s">
        <v>183</v>
      </c>
      <c r="F922">
        <v>2020</v>
      </c>
      <c r="G922" t="s">
        <v>180</v>
      </c>
      <c r="H922">
        <v>11</v>
      </c>
      <c r="I922">
        <v>141.74998474121094</v>
      </c>
      <c r="J922">
        <v>138.34358215332031</v>
      </c>
      <c r="K922">
        <v>135.87008666992187</v>
      </c>
      <c r="L922">
        <v>135.74790954589844</v>
      </c>
      <c r="M922">
        <v>142.42774963378906</v>
      </c>
      <c r="N922">
        <v>153.97608947753906</v>
      </c>
      <c r="O922">
        <v>168.74967956542969</v>
      </c>
      <c r="P922">
        <v>184.86647033691406</v>
      </c>
      <c r="Q922">
        <v>197.01051330566406</v>
      </c>
      <c r="R922">
        <v>206.98974609375</v>
      </c>
      <c r="S922">
        <v>216.590087890625</v>
      </c>
      <c r="T922">
        <v>219.96762084960937</v>
      </c>
      <c r="U922">
        <v>222.286865234375</v>
      </c>
      <c r="V922">
        <v>224.46873474121094</v>
      </c>
      <c r="W922">
        <v>222.23410034179687</v>
      </c>
      <c r="X922">
        <v>214.15859985351562</v>
      </c>
      <c r="Y922">
        <v>205.16389465332031</v>
      </c>
      <c r="Z922">
        <v>196.4716796875</v>
      </c>
      <c r="AA922">
        <v>184.20631408691406</v>
      </c>
      <c r="AB922">
        <v>175.93299865722656</v>
      </c>
      <c r="AC922">
        <v>170.78851318359375</v>
      </c>
      <c r="AD922">
        <v>161.5965576171875</v>
      </c>
      <c r="AE922">
        <v>154.6236572265625</v>
      </c>
      <c r="AF922">
        <v>149.03713989257812</v>
      </c>
      <c r="AG922">
        <v>-0.15381832420825958</v>
      </c>
      <c r="AH922">
        <v>0.62869089841842651</v>
      </c>
      <c r="AI922">
        <v>0.18982820212841034</v>
      </c>
      <c r="AJ922">
        <v>0.43679660558700562</v>
      </c>
      <c r="AK922">
        <v>-0.38628232479095459</v>
      </c>
      <c r="AL922">
        <v>-0.7326819896697998</v>
      </c>
      <c r="AM922">
        <v>-2.3784065246582031</v>
      </c>
      <c r="AN922">
        <v>-1.530921459197998</v>
      </c>
      <c r="AO922">
        <v>-0.11593824625015259</v>
      </c>
      <c r="AP922">
        <v>1.2071272134780884</v>
      </c>
      <c r="AQ922">
        <v>4.8512983322143555</v>
      </c>
      <c r="AR922">
        <v>17.429386138916016</v>
      </c>
      <c r="AS922">
        <v>17.362682342529297</v>
      </c>
      <c r="AT922">
        <v>16.189105987548828</v>
      </c>
      <c r="AU922">
        <v>15.315472602844238</v>
      </c>
      <c r="AV922">
        <v>14.667561531066895</v>
      </c>
      <c r="AW922">
        <v>14.562668800354004</v>
      </c>
      <c r="AX922">
        <v>12.094066619873047</v>
      </c>
      <c r="AY922">
        <v>3.81117844581604</v>
      </c>
      <c r="AZ922">
        <v>2.3924069404602051</v>
      </c>
      <c r="BA922">
        <v>1.8761023283004761</v>
      </c>
      <c r="BB922">
        <v>1.0622565746307373</v>
      </c>
      <c r="BC922">
        <v>1.1029682159423828</v>
      </c>
      <c r="BD922">
        <v>1.3734074831008911</v>
      </c>
      <c r="BE922">
        <v>62.579673767089844</v>
      </c>
      <c r="BF922">
        <v>62.043422698974609</v>
      </c>
      <c r="BG922">
        <v>60.688129425048828</v>
      </c>
      <c r="BH922">
        <v>60.131011962890625</v>
      </c>
      <c r="BI922">
        <v>60.194095611572266</v>
      </c>
      <c r="BJ922">
        <v>59.081256866455078</v>
      </c>
      <c r="BK922">
        <v>58.653465270996094</v>
      </c>
      <c r="BL922">
        <v>60.55413818359375</v>
      </c>
      <c r="BM922">
        <v>65.52264404296875</v>
      </c>
      <c r="BN922">
        <v>71.474647521972656</v>
      </c>
      <c r="BO922">
        <v>76.158401489257813</v>
      </c>
      <c r="BP922">
        <v>79.602684020996094</v>
      </c>
      <c r="BQ922">
        <v>81.655418395996094</v>
      </c>
      <c r="BR922">
        <v>81.674713134765625</v>
      </c>
      <c r="BS922">
        <v>82.307304382324219</v>
      </c>
      <c r="BT922">
        <v>82.096534729003906</v>
      </c>
      <c r="BU922">
        <v>80.046775817871094</v>
      </c>
      <c r="BV922">
        <v>76.14154052734375</v>
      </c>
      <c r="BW922">
        <v>72.737709045410156</v>
      </c>
      <c r="BX922">
        <v>68.338615417480469</v>
      </c>
      <c r="BY922">
        <v>67.636795043945313</v>
      </c>
      <c r="BZ922">
        <v>65.072120666503906</v>
      </c>
      <c r="CA922">
        <v>63.490684509277344</v>
      </c>
      <c r="CB922">
        <v>62.142757415771484</v>
      </c>
      <c r="CC922">
        <v>3.1315474510192871</v>
      </c>
      <c r="CD922">
        <v>2.5110251903533936</v>
      </c>
      <c r="CE922">
        <v>2.1135215759277344</v>
      </c>
      <c r="CF922">
        <v>2.7645339965820313</v>
      </c>
      <c r="CG922">
        <v>3.4021430015563965</v>
      </c>
      <c r="CH922">
        <v>4.1171493530273437</v>
      </c>
      <c r="CI922">
        <v>3.6492371559143066</v>
      </c>
      <c r="CJ922">
        <v>3.576918363571167</v>
      </c>
      <c r="CK922">
        <v>1.96006178855896</v>
      </c>
      <c r="CL922">
        <v>3.6176047325134277</v>
      </c>
      <c r="CM922">
        <v>3.4444057941436768</v>
      </c>
      <c r="CN922">
        <v>3.3503587245941162</v>
      </c>
      <c r="CO922">
        <v>3.0831699371337891</v>
      </c>
      <c r="CP922">
        <v>2.9521853923797607</v>
      </c>
      <c r="CQ922">
        <v>3.1434590816497803</v>
      </c>
      <c r="CR922">
        <v>4.1503787040710449</v>
      </c>
      <c r="CS922">
        <v>3.3662176132202148</v>
      </c>
      <c r="CT922">
        <v>3.4567351341247559</v>
      </c>
      <c r="CU922">
        <v>3.9528830051422119</v>
      </c>
      <c r="CV922">
        <v>4.3270492553710938</v>
      </c>
      <c r="CW922">
        <v>4.5797610282897949</v>
      </c>
      <c r="CX922">
        <v>4.7954983711242676</v>
      </c>
      <c r="CY922">
        <v>4.2904386520385742</v>
      </c>
      <c r="CZ922">
        <v>3.7795267105102539</v>
      </c>
    </row>
    <row r="923" spans="1:104" x14ac:dyDescent="0.25">
      <c r="A923" t="s">
        <v>1032</v>
      </c>
      <c r="B923" t="s">
        <v>25</v>
      </c>
      <c r="C923" t="s">
        <v>26</v>
      </c>
      <c r="D923" t="s">
        <v>187</v>
      </c>
      <c r="E923" t="s">
        <v>183</v>
      </c>
      <c r="F923">
        <v>2020</v>
      </c>
      <c r="G923" t="s">
        <v>181</v>
      </c>
      <c r="H923">
        <v>12</v>
      </c>
      <c r="I923">
        <v>125.42627716064453</v>
      </c>
      <c r="J923">
        <v>123.07851409912109</v>
      </c>
      <c r="K923">
        <v>122.14434051513672</v>
      </c>
      <c r="L923">
        <v>122.20327758789062</v>
      </c>
      <c r="M923">
        <v>128.19502258300781</v>
      </c>
      <c r="N923">
        <v>138.24012756347656</v>
      </c>
      <c r="O923">
        <v>152.64068603515625</v>
      </c>
      <c r="P923">
        <v>163.81167602539062</v>
      </c>
      <c r="Q923">
        <v>168.98747253417969</v>
      </c>
      <c r="R923">
        <v>170.37406921386719</v>
      </c>
      <c r="S923">
        <v>170.46661376953125</v>
      </c>
      <c r="T923">
        <v>166.83580017089844</v>
      </c>
      <c r="U923">
        <v>164.78347778320312</v>
      </c>
      <c r="V923">
        <v>162.33248901367187</v>
      </c>
      <c r="W923">
        <v>159.86714172363281</v>
      </c>
      <c r="X923">
        <v>157.28779602050781</v>
      </c>
      <c r="Y923">
        <v>157.4080810546875</v>
      </c>
      <c r="Z923">
        <v>159.01472473144531</v>
      </c>
      <c r="AA923">
        <v>154.95767211914063</v>
      </c>
      <c r="AB923">
        <v>149.7135009765625</v>
      </c>
      <c r="AC923">
        <v>145.9527587890625</v>
      </c>
      <c r="AD923">
        <v>140.5853271484375</v>
      </c>
      <c r="AE923">
        <v>134.89814758300781</v>
      </c>
      <c r="AF923">
        <v>130.38417053222656</v>
      </c>
      <c r="AG923">
        <v>-0.61803984642028809</v>
      </c>
      <c r="AH923">
        <v>0.61468660831451416</v>
      </c>
      <c r="AI923">
        <v>-0.30255654454231262</v>
      </c>
      <c r="AJ923">
        <v>-0.33735248446464539</v>
      </c>
      <c r="AK923">
        <v>-1.7572678327560425</v>
      </c>
      <c r="AL923">
        <v>-3.5945096015930176</v>
      </c>
      <c r="AM923">
        <v>-4.6099410057067871</v>
      </c>
      <c r="AN923">
        <v>-5.8751740455627441</v>
      </c>
      <c r="AO923">
        <v>-3.8965682983398437</v>
      </c>
      <c r="AP923">
        <v>-0.62523043155670166</v>
      </c>
      <c r="AQ923">
        <v>2.4453766345977783</v>
      </c>
      <c r="AR923">
        <v>10.521214485168457</v>
      </c>
      <c r="AS923">
        <v>9.5771713256835937</v>
      </c>
      <c r="AT923">
        <v>8.5867786407470703</v>
      </c>
      <c r="AU923">
        <v>7.7625384330749512</v>
      </c>
      <c r="AV923">
        <v>5.3645334243774414</v>
      </c>
      <c r="AW923">
        <v>5.6325178146362305</v>
      </c>
      <c r="AX923">
        <v>3.0252959728240967</v>
      </c>
      <c r="AY923">
        <v>-3.178065299987793</v>
      </c>
      <c r="AZ923">
        <v>-1.5305228233337402</v>
      </c>
      <c r="BA923">
        <v>-0.35630449652671814</v>
      </c>
      <c r="BB923">
        <v>-0.98398071527481079</v>
      </c>
      <c r="BC923">
        <v>-1.085701584815979</v>
      </c>
      <c r="BD923">
        <v>-0.38156372308731079</v>
      </c>
      <c r="BE923">
        <v>49.486305236816406</v>
      </c>
      <c r="BF923">
        <v>48.986301422119141</v>
      </c>
      <c r="BG923">
        <v>48.082653045654297</v>
      </c>
      <c r="BH923">
        <v>47.534481048583984</v>
      </c>
      <c r="BI923">
        <v>47.486305236816406</v>
      </c>
      <c r="BJ923">
        <v>46.889957427978516</v>
      </c>
      <c r="BK923">
        <v>46.486305236816406</v>
      </c>
      <c r="BL923">
        <v>47.188129425048828</v>
      </c>
      <c r="BM923">
        <v>49.091781616210937</v>
      </c>
      <c r="BN923">
        <v>51.644519805908203</v>
      </c>
      <c r="BO923">
        <v>53.149089813232422</v>
      </c>
      <c r="BP923">
        <v>53.697257995605469</v>
      </c>
      <c r="BQ923">
        <v>54.596351623535156</v>
      </c>
      <c r="BR923">
        <v>55.596347808837891</v>
      </c>
      <c r="BS923">
        <v>55.701828002929688</v>
      </c>
      <c r="BT923">
        <v>55.745433807373047</v>
      </c>
      <c r="BU923">
        <v>55.144519805908203</v>
      </c>
      <c r="BV923">
        <v>53.135395050048828</v>
      </c>
      <c r="BW923">
        <v>51.635395050048828</v>
      </c>
      <c r="BX923">
        <v>51.332653045654297</v>
      </c>
      <c r="BY923">
        <v>50.227176666259766</v>
      </c>
      <c r="BZ923">
        <v>50.284477233886719</v>
      </c>
      <c r="CA923">
        <v>48.981739044189453</v>
      </c>
      <c r="CB923">
        <v>48.529914855957031</v>
      </c>
      <c r="CC923">
        <v>3.9187707901000977</v>
      </c>
      <c r="CD923">
        <v>3.1600852012634277</v>
      </c>
      <c r="CE923">
        <v>2.6882650852203369</v>
      </c>
      <c r="CF923">
        <v>3.5201783180236816</v>
      </c>
      <c r="CG923">
        <v>4.3301496505737305</v>
      </c>
      <c r="CH923">
        <v>5.225069522857666</v>
      </c>
      <c r="CI923">
        <v>4.6665487289428711</v>
      </c>
      <c r="CJ923">
        <v>4.4813423156738281</v>
      </c>
      <c r="CK923">
        <v>2.3780717849731445</v>
      </c>
      <c r="CL923">
        <v>4.2071671485900879</v>
      </c>
      <c r="CM923">
        <v>3.8309245109558105</v>
      </c>
      <c r="CN923">
        <v>3.593677282333374</v>
      </c>
      <c r="CO923">
        <v>3.2327592372894287</v>
      </c>
      <c r="CP923">
        <v>3.019521951675415</v>
      </c>
      <c r="CQ923">
        <v>3.1995835304260254</v>
      </c>
      <c r="CR923">
        <v>4.3115725517272949</v>
      </c>
      <c r="CS923">
        <v>3.6544067859649658</v>
      </c>
      <c r="CT923">
        <v>3.9571652412414551</v>
      </c>
      <c r="CU923">
        <v>4.7035655975341797</v>
      </c>
      <c r="CV923">
        <v>5.2148609161376953</v>
      </c>
      <c r="CW923">
        <v>5.5427193641662598</v>
      </c>
      <c r="CX923">
        <v>5.888768196105957</v>
      </c>
      <c r="CY923">
        <v>5.293177604675293</v>
      </c>
      <c r="CZ923">
        <v>4.677370548248291</v>
      </c>
    </row>
    <row r="924" spans="1:104" x14ac:dyDescent="0.25">
      <c r="A924" t="s">
        <v>1033</v>
      </c>
      <c r="B924" t="s">
        <v>25</v>
      </c>
      <c r="C924" t="s">
        <v>26</v>
      </c>
      <c r="D924" t="s">
        <v>187</v>
      </c>
      <c r="E924" t="s">
        <v>183</v>
      </c>
      <c r="F924">
        <v>2020</v>
      </c>
      <c r="G924" t="s">
        <v>182</v>
      </c>
      <c r="H924">
        <v>8</v>
      </c>
      <c r="I924">
        <v>156.35954284667969</v>
      </c>
      <c r="J924">
        <v>152.51103210449219</v>
      </c>
      <c r="K924">
        <v>149.4765625</v>
      </c>
      <c r="L924">
        <v>149.05160522460937</v>
      </c>
      <c r="M924">
        <v>155.730712890625</v>
      </c>
      <c r="N924">
        <v>171.98503112792969</v>
      </c>
      <c r="O924">
        <v>187.71385192871094</v>
      </c>
      <c r="P924">
        <v>203.30990600585937</v>
      </c>
      <c r="Q924">
        <v>215.36912536621094</v>
      </c>
      <c r="R924">
        <v>224.98307800292969</v>
      </c>
      <c r="S924">
        <v>234.11712646484375</v>
      </c>
      <c r="T924">
        <v>236.517333984375</v>
      </c>
      <c r="U924">
        <v>238.37245178222656</v>
      </c>
      <c r="V924">
        <v>238.68751525878906</v>
      </c>
      <c r="W924">
        <v>236.77635192871094</v>
      </c>
      <c r="X924">
        <v>231.03157043457031</v>
      </c>
      <c r="Y924">
        <v>223.77325439453125</v>
      </c>
      <c r="Z924">
        <v>214.33688354492187</v>
      </c>
      <c r="AA924">
        <v>203.46076965332031</v>
      </c>
      <c r="AB924">
        <v>197.27070617675781</v>
      </c>
      <c r="AC924">
        <v>192.201904296875</v>
      </c>
      <c r="AD924">
        <v>182.05021667480469</v>
      </c>
      <c r="AE924">
        <v>173.60903930664062</v>
      </c>
      <c r="AF924">
        <v>165.98219299316406</v>
      </c>
      <c r="AG924">
        <v>3.1502619385719299E-2</v>
      </c>
      <c r="AH924">
        <v>0.66827851533889771</v>
      </c>
      <c r="AI924">
        <v>0.40235048532485962</v>
      </c>
      <c r="AJ924">
        <v>0.77834105491638184</v>
      </c>
      <c r="AK924">
        <v>0.15822260081768036</v>
      </c>
      <c r="AL924">
        <v>0.42685699462890625</v>
      </c>
      <c r="AM924">
        <v>-1.6181404590606689</v>
      </c>
      <c r="AN924">
        <v>0.21994988620281219</v>
      </c>
      <c r="AO924">
        <v>1.5106261968612671</v>
      </c>
      <c r="AP924">
        <v>2.0368762016296387</v>
      </c>
      <c r="AQ924">
        <v>5.9117898941040039</v>
      </c>
      <c r="AR924">
        <v>20.081876754760742</v>
      </c>
      <c r="AS924">
        <v>20.267107009887695</v>
      </c>
      <c r="AT924">
        <v>18.80589485168457</v>
      </c>
      <c r="AU924">
        <v>17.964107513427734</v>
      </c>
      <c r="AV924">
        <v>18.502239227294922</v>
      </c>
      <c r="AW924">
        <v>18.537191390991211</v>
      </c>
      <c r="AX924">
        <v>16.259449005126953</v>
      </c>
      <c r="AY924">
        <v>7.0225892066955566</v>
      </c>
      <c r="AZ924">
        <v>4.2716431617736816</v>
      </c>
      <c r="BA924">
        <v>2.9925539493560791</v>
      </c>
      <c r="BB924">
        <v>2.0463783740997314</v>
      </c>
      <c r="BC924">
        <v>2.136263370513916</v>
      </c>
      <c r="BD924">
        <v>2.2172112464904785</v>
      </c>
      <c r="BE924">
        <v>70.835983276367188</v>
      </c>
      <c r="BF924">
        <v>70.110855102539063</v>
      </c>
      <c r="BG924">
        <v>69.641891479492187</v>
      </c>
      <c r="BH924">
        <v>69.383804321289063</v>
      </c>
      <c r="BI924">
        <v>69.256103515625</v>
      </c>
      <c r="BJ924">
        <v>68.858932495117187</v>
      </c>
      <c r="BK924">
        <v>69.291999816894531</v>
      </c>
      <c r="BL924">
        <v>70.799873352050781</v>
      </c>
      <c r="BM924">
        <v>74.228752136230469</v>
      </c>
      <c r="BN924">
        <v>77.705177307128906</v>
      </c>
      <c r="BO924">
        <v>81.134895324707031</v>
      </c>
      <c r="BP924">
        <v>82.744293212890625</v>
      </c>
      <c r="BQ924">
        <v>83.1883544921875</v>
      </c>
      <c r="BR924">
        <v>83.584297180175781</v>
      </c>
      <c r="BS924">
        <v>83.851982116699219</v>
      </c>
      <c r="BT924">
        <v>83.617584228515625</v>
      </c>
      <c r="BU924">
        <v>83.586860656738281</v>
      </c>
      <c r="BV924">
        <v>83.0570068359375</v>
      </c>
      <c r="BW924">
        <v>81.301406860351562</v>
      </c>
      <c r="BX924">
        <v>78.75677490234375</v>
      </c>
      <c r="BY924">
        <v>76.142074584960938</v>
      </c>
      <c r="BZ924">
        <v>74.649482727050781</v>
      </c>
      <c r="CA924">
        <v>73.823287963867187</v>
      </c>
      <c r="CB924">
        <v>72.5931396484375</v>
      </c>
      <c r="CC924">
        <v>3.2378108501434326</v>
      </c>
      <c r="CD924">
        <v>2.5940408706665039</v>
      </c>
      <c r="CE924">
        <v>2.1781759262084961</v>
      </c>
      <c r="CF924">
        <v>2.8447556495666504</v>
      </c>
      <c r="CG924">
        <v>3.4873759746551514</v>
      </c>
      <c r="CH924">
        <v>4.3116960525512695</v>
      </c>
      <c r="CI924">
        <v>3.8050162792205811</v>
      </c>
      <c r="CJ924">
        <v>3.6861529350280762</v>
      </c>
      <c r="CK924">
        <v>2.008265495300293</v>
      </c>
      <c r="CL924">
        <v>3.6825289726257324</v>
      </c>
      <c r="CM924">
        <v>3.4873712062835693</v>
      </c>
      <c r="CN924">
        <v>3.375960111618042</v>
      </c>
      <c r="CO924">
        <v>3.0986068248748779</v>
      </c>
      <c r="CP924">
        <v>2.9419476985931396</v>
      </c>
      <c r="CQ924">
        <v>3.1390445232391357</v>
      </c>
      <c r="CR924">
        <v>4.1961722373962402</v>
      </c>
      <c r="CS924">
        <v>3.440706729888916</v>
      </c>
      <c r="CT924">
        <v>3.533137321472168</v>
      </c>
      <c r="CU924">
        <v>4.0925798416137695</v>
      </c>
      <c r="CV924">
        <v>4.5520644187927246</v>
      </c>
      <c r="CW924">
        <v>4.8348941802978516</v>
      </c>
      <c r="CX924">
        <v>5.0650386810302734</v>
      </c>
      <c r="CY924">
        <v>4.5154390335083008</v>
      </c>
      <c r="CZ924">
        <v>3.9450545310974121</v>
      </c>
    </row>
    <row r="925" spans="1:104" x14ac:dyDescent="0.25">
      <c r="A925" t="s">
        <v>1034</v>
      </c>
      <c r="B925" t="s">
        <v>25</v>
      </c>
      <c r="C925" t="s">
        <v>26</v>
      </c>
      <c r="D925" t="s">
        <v>187</v>
      </c>
      <c r="E925" t="s">
        <v>183</v>
      </c>
      <c r="F925">
        <v>2021</v>
      </c>
      <c r="G925" t="s">
        <v>170</v>
      </c>
      <c r="H925">
        <v>1</v>
      </c>
      <c r="I925">
        <v>122.3843994140625</v>
      </c>
      <c r="J925">
        <v>119.56643676757813</v>
      </c>
      <c r="K925">
        <v>119.26669311523437</v>
      </c>
      <c r="L925">
        <v>119.93853759765625</v>
      </c>
      <c r="M925">
        <v>127.27919769287109</v>
      </c>
      <c r="N925">
        <v>139.05711364746094</v>
      </c>
      <c r="O925">
        <v>156.20806884765625</v>
      </c>
      <c r="P925">
        <v>168.35745239257812</v>
      </c>
      <c r="Q925">
        <v>171.73667907714844</v>
      </c>
      <c r="R925">
        <v>171.37796020507812</v>
      </c>
      <c r="S925">
        <v>171.7955322265625</v>
      </c>
      <c r="T925">
        <v>166.59747314453125</v>
      </c>
      <c r="U925">
        <v>164.274169921875</v>
      </c>
      <c r="V925">
        <v>160.6531982421875</v>
      </c>
      <c r="W925">
        <v>156.61088562011719</v>
      </c>
      <c r="X925">
        <v>154.237060546875</v>
      </c>
      <c r="Y925">
        <v>153.87171936035156</v>
      </c>
      <c r="Z925">
        <v>155.47781372070312</v>
      </c>
      <c r="AA925">
        <v>153.32984924316406</v>
      </c>
      <c r="AB925">
        <v>147.70628356933594</v>
      </c>
      <c r="AC925">
        <v>143.82565307617187</v>
      </c>
      <c r="AD925">
        <v>138.206787109375</v>
      </c>
      <c r="AE925">
        <v>133.39736938476562</v>
      </c>
      <c r="AF925">
        <v>129.15888977050781</v>
      </c>
      <c r="AG925">
        <v>-0.70291560888290405</v>
      </c>
      <c r="AH925">
        <v>0.59749710559844971</v>
      </c>
      <c r="AI925">
        <v>-0.3924122154712677</v>
      </c>
      <c r="AJ925">
        <v>-0.48005223274230957</v>
      </c>
      <c r="AK925">
        <v>-2.0349078178405762</v>
      </c>
      <c r="AL925">
        <v>-4.2173724174499512</v>
      </c>
      <c r="AM925">
        <v>-5.2178850173950195</v>
      </c>
      <c r="AN925">
        <v>-6.9480800628662109</v>
      </c>
      <c r="AO925">
        <v>-4.717231273651123</v>
      </c>
      <c r="AP925">
        <v>-0.95798796415328979</v>
      </c>
      <c r="AQ925">
        <v>2.1426200866699219</v>
      </c>
      <c r="AR925">
        <v>9.9043302536010742</v>
      </c>
      <c r="AS925">
        <v>8.8252735137939453</v>
      </c>
      <c r="AT925">
        <v>7.8394193649291992</v>
      </c>
      <c r="AU925">
        <v>6.9672536849975586</v>
      </c>
      <c r="AV925">
        <v>4.253577709197998</v>
      </c>
      <c r="AW925">
        <v>4.4762301445007324</v>
      </c>
      <c r="AX925">
        <v>1.6900041103363037</v>
      </c>
      <c r="AY925">
        <v>-4.3587479591369629</v>
      </c>
      <c r="AZ925">
        <v>-2.1887705326080322</v>
      </c>
      <c r="BA925">
        <v>-0.72648382186889648</v>
      </c>
      <c r="BB925">
        <v>-1.3731725215911865</v>
      </c>
      <c r="BC925">
        <v>-1.4558545351028442</v>
      </c>
      <c r="BD925">
        <v>-0.67654800415039063</v>
      </c>
      <c r="BE925">
        <v>45.231742858886719</v>
      </c>
      <c r="BF925">
        <v>44.275348663330078</v>
      </c>
      <c r="BG925">
        <v>43.823524475097656</v>
      </c>
      <c r="BH925">
        <v>42.929004669189453</v>
      </c>
      <c r="BI925">
        <v>41.573711395263672</v>
      </c>
      <c r="BJ925">
        <v>41.040447235107422</v>
      </c>
      <c r="BK925">
        <v>40.730339050292969</v>
      </c>
      <c r="BL925">
        <v>40.322124481201172</v>
      </c>
      <c r="BM925">
        <v>44.289230346679688</v>
      </c>
      <c r="BN925">
        <v>47.692878723144531</v>
      </c>
      <c r="BO925">
        <v>50.305717468261719</v>
      </c>
      <c r="BP925">
        <v>52.045375823974609</v>
      </c>
      <c r="BQ925">
        <v>54.105476379394531</v>
      </c>
      <c r="BR925">
        <v>53.862842559814453</v>
      </c>
      <c r="BS925">
        <v>54.650669097900391</v>
      </c>
      <c r="BT925">
        <v>54.497016906738281</v>
      </c>
      <c r="BU925">
        <v>53.540630340576172</v>
      </c>
      <c r="BV925">
        <v>52.200061798095703</v>
      </c>
      <c r="BW925">
        <v>51.132408142089844</v>
      </c>
      <c r="BX925">
        <v>49.179000854492188</v>
      </c>
      <c r="BY925">
        <v>47.816162109375</v>
      </c>
      <c r="BZ925">
        <v>47.081069946289063</v>
      </c>
      <c r="CA925">
        <v>46.840202331542969</v>
      </c>
      <c r="CB925">
        <v>45.823711395263672</v>
      </c>
      <c r="CC925">
        <v>4.105034351348877</v>
      </c>
      <c r="CD925">
        <v>3.294776439666748</v>
      </c>
      <c r="CE925">
        <v>2.8170158863067627</v>
      </c>
      <c r="CF925">
        <v>3.7084007263183594</v>
      </c>
      <c r="CG925">
        <v>4.6157302856445313</v>
      </c>
      <c r="CH925">
        <v>5.6447048187255859</v>
      </c>
      <c r="CI925">
        <v>5.1272115707397461</v>
      </c>
      <c r="CJ925">
        <v>4.9444427490234375</v>
      </c>
      <c r="CK925">
        <v>2.5939733982086182</v>
      </c>
      <c r="CL925">
        <v>4.5509910583496094</v>
      </c>
      <c r="CM925">
        <v>4.1481747627258301</v>
      </c>
      <c r="CN925">
        <v>3.8524007797241211</v>
      </c>
      <c r="CO925">
        <v>3.4592800140380859</v>
      </c>
      <c r="CP925">
        <v>3.2077281475067139</v>
      </c>
      <c r="CQ925">
        <v>3.3634278774261475</v>
      </c>
      <c r="CR925">
        <v>4.5380392074584961</v>
      </c>
      <c r="CS925">
        <v>3.8312184810638428</v>
      </c>
      <c r="CT925">
        <v>4.1496362686157227</v>
      </c>
      <c r="CU925">
        <v>4.9970884323120117</v>
      </c>
      <c r="CV925">
        <v>5.5283145904541016</v>
      </c>
      <c r="CW925">
        <v>5.872039794921875</v>
      </c>
      <c r="CX925">
        <v>6.2315592765808105</v>
      </c>
      <c r="CY925">
        <v>5.6194901466369629</v>
      </c>
      <c r="CZ925">
        <v>4.9728474617004395</v>
      </c>
    </row>
    <row r="926" spans="1:104" x14ac:dyDescent="0.25">
      <c r="A926" t="s">
        <v>1035</v>
      </c>
      <c r="B926" t="s">
        <v>25</v>
      </c>
      <c r="C926" t="s">
        <v>26</v>
      </c>
      <c r="D926" t="s">
        <v>187</v>
      </c>
      <c r="E926" t="s">
        <v>183</v>
      </c>
      <c r="F926">
        <v>2021</v>
      </c>
      <c r="G926" t="s">
        <v>171</v>
      </c>
      <c r="H926">
        <v>2</v>
      </c>
      <c r="I926">
        <v>128.82752990722656</v>
      </c>
      <c r="J926">
        <v>125.50759124755859</v>
      </c>
      <c r="K926">
        <v>123.88519287109375</v>
      </c>
      <c r="L926">
        <v>124.41245269775391</v>
      </c>
      <c r="M926">
        <v>130.56507873535156</v>
      </c>
      <c r="N926">
        <v>142.08964538574219</v>
      </c>
      <c r="O926">
        <v>159.53392028808594</v>
      </c>
      <c r="P926">
        <v>170.65296936035156</v>
      </c>
      <c r="Q926">
        <v>176.12750244140625</v>
      </c>
      <c r="R926">
        <v>177.7603759765625</v>
      </c>
      <c r="S926">
        <v>181.24314880371094</v>
      </c>
      <c r="T926">
        <v>180.101318359375</v>
      </c>
      <c r="U926">
        <v>180.58953857421875</v>
      </c>
      <c r="V926">
        <v>180.32548522949219</v>
      </c>
      <c r="W926">
        <v>178.10810852050781</v>
      </c>
      <c r="X926">
        <v>172.79562377929687</v>
      </c>
      <c r="Y926">
        <v>167.79313659667969</v>
      </c>
      <c r="Z926">
        <v>166.65364074707031</v>
      </c>
      <c r="AA926">
        <v>164.09947204589844</v>
      </c>
      <c r="AB926">
        <v>157.99519348144531</v>
      </c>
      <c r="AC926">
        <v>153.88725280761719</v>
      </c>
      <c r="AD926">
        <v>146.6478271484375</v>
      </c>
      <c r="AE926">
        <v>140.18209838867187</v>
      </c>
      <c r="AF926">
        <v>134.96916198730469</v>
      </c>
      <c r="AG926">
        <v>-0.53038316965103149</v>
      </c>
      <c r="AH926">
        <v>0.61061728000640869</v>
      </c>
      <c r="AI926">
        <v>-0.20649294555187225</v>
      </c>
      <c r="AJ926">
        <v>-0.18850605189800262</v>
      </c>
      <c r="AK926">
        <v>-1.4899570941925049</v>
      </c>
      <c r="AL926">
        <v>-3.0592970848083496</v>
      </c>
      <c r="AM926">
        <v>-4.2759742736816406</v>
      </c>
      <c r="AN926">
        <v>-5.106353759765625</v>
      </c>
      <c r="AO926">
        <v>-3.2076563835144043</v>
      </c>
      <c r="AP926">
        <v>-0.29269251227378845</v>
      </c>
      <c r="AQ926">
        <v>2.8936374187469482</v>
      </c>
      <c r="AR926">
        <v>11.963826179504395</v>
      </c>
      <c r="AS926">
        <v>11.240415573120117</v>
      </c>
      <c r="AT926">
        <v>10.2606201171875</v>
      </c>
      <c r="AU926">
        <v>9.4266481399536133</v>
      </c>
      <c r="AV926">
        <v>7.1883902549743652</v>
      </c>
      <c r="AW926">
        <v>7.2865242958068848</v>
      </c>
      <c r="AX926">
        <v>4.7069492340087891</v>
      </c>
      <c r="AY926">
        <v>-1.9019181728363037</v>
      </c>
      <c r="AZ926">
        <v>-0.80044865608215332</v>
      </c>
      <c r="BA926">
        <v>7.3445439338684082E-2</v>
      </c>
      <c r="BB926">
        <v>-0.61611592769622803</v>
      </c>
      <c r="BC926">
        <v>-0.66236412525177002</v>
      </c>
      <c r="BD926">
        <v>-3.6842130124568939E-2</v>
      </c>
      <c r="BE926">
        <v>50.722797393798828</v>
      </c>
      <c r="BF926">
        <v>51.177597045898438</v>
      </c>
      <c r="BG926">
        <v>50.632408142089844</v>
      </c>
      <c r="BH926">
        <v>51.036064147949219</v>
      </c>
      <c r="BI926">
        <v>50.475963592529297</v>
      </c>
      <c r="BJ926">
        <v>49.758762359619141</v>
      </c>
      <c r="BK926">
        <v>50.886974334716797</v>
      </c>
      <c r="BL926">
        <v>50.546409606933594</v>
      </c>
      <c r="BM926">
        <v>52.832839965820313</v>
      </c>
      <c r="BN926">
        <v>55.710582733154297</v>
      </c>
      <c r="BO926">
        <v>57.837398529052734</v>
      </c>
      <c r="BP926">
        <v>59.153469085693359</v>
      </c>
      <c r="BQ926">
        <v>60.724563598632812</v>
      </c>
      <c r="BR926">
        <v>61.191295623779297</v>
      </c>
      <c r="BS926">
        <v>61.777301788330078</v>
      </c>
      <c r="BT926">
        <v>60.888557434082031</v>
      </c>
      <c r="BU926">
        <v>60.037643432617188</v>
      </c>
      <c r="BV926">
        <v>59.686733245849609</v>
      </c>
      <c r="BW926">
        <v>57.097751617431641</v>
      </c>
      <c r="BX926">
        <v>55.132408142089844</v>
      </c>
      <c r="BY926">
        <v>54.995250701904297</v>
      </c>
      <c r="BZ926">
        <v>53.135391235351563</v>
      </c>
      <c r="CA926">
        <v>52.686550140380859</v>
      </c>
      <c r="CB926">
        <v>51.924625396728516</v>
      </c>
      <c r="CC926">
        <v>3.7134485244750977</v>
      </c>
      <c r="CD926">
        <v>2.9725155830383301</v>
      </c>
      <c r="CE926">
        <v>2.5148882865905762</v>
      </c>
      <c r="CF926">
        <v>3.3060312271118164</v>
      </c>
      <c r="CG926">
        <v>4.0692563056945801</v>
      </c>
      <c r="CH926">
        <v>4.9569621086120605</v>
      </c>
      <c r="CI926">
        <v>4.5011987686157227</v>
      </c>
      <c r="CJ926">
        <v>4.3074283599853516</v>
      </c>
      <c r="CK926">
        <v>2.2863907814025879</v>
      </c>
      <c r="CL926">
        <v>4.0543251037597656</v>
      </c>
      <c r="CM926">
        <v>3.7598426342010498</v>
      </c>
      <c r="CN926">
        <v>3.5790398120880127</v>
      </c>
      <c r="CO926">
        <v>3.2682890892028809</v>
      </c>
      <c r="CP926">
        <v>3.0943946838378906</v>
      </c>
      <c r="CQ926">
        <v>3.2877383232116699</v>
      </c>
      <c r="CR926">
        <v>4.3695569038391113</v>
      </c>
      <c r="CS926">
        <v>3.5932166576385498</v>
      </c>
      <c r="CT926">
        <v>3.8250446319580078</v>
      </c>
      <c r="CU926">
        <v>4.5953259468078613</v>
      </c>
      <c r="CV926">
        <v>5.0750494003295898</v>
      </c>
      <c r="CW926">
        <v>5.3907580375671387</v>
      </c>
      <c r="CX926">
        <v>5.6780433654785156</v>
      </c>
      <c r="CY926">
        <v>5.0750069618225098</v>
      </c>
      <c r="CZ926">
        <v>4.4660687446594238</v>
      </c>
    </row>
    <row r="927" spans="1:104" x14ac:dyDescent="0.25">
      <c r="A927" t="s">
        <v>1036</v>
      </c>
      <c r="B927" t="s">
        <v>25</v>
      </c>
      <c r="C927" t="s">
        <v>26</v>
      </c>
      <c r="D927" t="s">
        <v>187</v>
      </c>
      <c r="E927" t="s">
        <v>183</v>
      </c>
      <c r="F927">
        <v>2021</v>
      </c>
      <c r="G927" t="s">
        <v>172</v>
      </c>
      <c r="H927">
        <v>3</v>
      </c>
      <c r="I927">
        <v>138.05278015136719</v>
      </c>
      <c r="J927">
        <v>134.51449584960937</v>
      </c>
      <c r="K927">
        <v>131.73030090332031</v>
      </c>
      <c r="L927">
        <v>130.65118408203125</v>
      </c>
      <c r="M927">
        <v>135.24717712402344</v>
      </c>
      <c r="N927">
        <v>148.05464172363281</v>
      </c>
      <c r="O927">
        <v>167.07965087890625</v>
      </c>
      <c r="P927">
        <v>180.65556335449219</v>
      </c>
      <c r="Q927">
        <v>189.66877746582031</v>
      </c>
      <c r="R927">
        <v>196.34791564941406</v>
      </c>
      <c r="S927">
        <v>204.66377258300781</v>
      </c>
      <c r="T927">
        <v>207.51507568359375</v>
      </c>
      <c r="U927">
        <v>209.94459533691406</v>
      </c>
      <c r="V927">
        <v>212.82876586914063</v>
      </c>
      <c r="W927">
        <v>211.62794494628906</v>
      </c>
      <c r="X927">
        <v>204.39132690429687</v>
      </c>
      <c r="Y927">
        <v>195.60551452636719</v>
      </c>
      <c r="Z927">
        <v>186.77201843261719</v>
      </c>
      <c r="AA927">
        <v>178.75907897949219</v>
      </c>
      <c r="AB927">
        <v>175.49729919433594</v>
      </c>
      <c r="AC927">
        <v>170.82196044921875</v>
      </c>
      <c r="AD927">
        <v>162.09562683105469</v>
      </c>
      <c r="AE927">
        <v>153.73513793945312</v>
      </c>
      <c r="AF927">
        <v>146.55853271484375</v>
      </c>
      <c r="AG927">
        <v>-0.23815998435020447</v>
      </c>
      <c r="AH927">
        <v>0.61998003721237183</v>
      </c>
      <c r="AI927">
        <v>9.669177234172821E-2</v>
      </c>
      <c r="AJ927">
        <v>0.28796875476837158</v>
      </c>
      <c r="AK927">
        <v>-0.61670196056365967</v>
      </c>
      <c r="AL927">
        <v>-1.2305110692977905</v>
      </c>
      <c r="AM927">
        <v>-2.8068509101867676</v>
      </c>
      <c r="AN927">
        <v>-2.3195271492004395</v>
      </c>
      <c r="AO927">
        <v>-0.81558001041412354</v>
      </c>
      <c r="AP927">
        <v>0.8358580470085144</v>
      </c>
      <c r="AQ927">
        <v>4.3060164451599121</v>
      </c>
      <c r="AR927">
        <v>15.873629570007324</v>
      </c>
      <c r="AS927">
        <v>15.694831848144531</v>
      </c>
      <c r="AT927">
        <v>14.666241645812988</v>
      </c>
      <c r="AU927">
        <v>13.874763488769531</v>
      </c>
      <c r="AV927">
        <v>12.844524383544922</v>
      </c>
      <c r="AW927">
        <v>12.751128196716309</v>
      </c>
      <c r="AX927">
        <v>10.186068534851074</v>
      </c>
      <c r="AY927">
        <v>2.4796140193939209</v>
      </c>
      <c r="AZ927">
        <v>1.6964130401611328</v>
      </c>
      <c r="BA927">
        <v>1.501186728477478</v>
      </c>
      <c r="BB927">
        <v>0.69741147756576538</v>
      </c>
      <c r="BC927">
        <v>0.71629762649536133</v>
      </c>
      <c r="BD927">
        <v>1.0591496229171753</v>
      </c>
      <c r="BE927">
        <v>58.716648101806641</v>
      </c>
      <c r="BF927">
        <v>58.224197387695313</v>
      </c>
      <c r="BG927">
        <v>56.840019226074219</v>
      </c>
      <c r="BH927">
        <v>56.736305236816406</v>
      </c>
      <c r="BI927">
        <v>55.933753967285156</v>
      </c>
      <c r="BJ927">
        <v>55.42620849609375</v>
      </c>
      <c r="BK927">
        <v>54.840202331542969</v>
      </c>
      <c r="BL927">
        <v>57.8917236328125</v>
      </c>
      <c r="BM927">
        <v>63.702007293701172</v>
      </c>
      <c r="BN927">
        <v>69.209556579589844</v>
      </c>
      <c r="BO927">
        <v>74.121971130371094</v>
      </c>
      <c r="BP927">
        <v>76.756149291992188</v>
      </c>
      <c r="BQ927">
        <v>79.515090942382812</v>
      </c>
      <c r="BR927">
        <v>80.548362731933594</v>
      </c>
      <c r="BS927">
        <v>79.314842224121094</v>
      </c>
      <c r="BT927">
        <v>77.659622192382812</v>
      </c>
      <c r="BU927">
        <v>76.540809631347656</v>
      </c>
      <c r="BV927">
        <v>75.087409973144531</v>
      </c>
      <c r="BW927">
        <v>71.426200866699219</v>
      </c>
      <c r="BX927">
        <v>68.681983947753906</v>
      </c>
      <c r="BY927">
        <v>67.326507568359375</v>
      </c>
      <c r="BZ927">
        <v>64.724014282226563</v>
      </c>
      <c r="CA927">
        <v>63.436367034912109</v>
      </c>
      <c r="CB927">
        <v>60.874683380126953</v>
      </c>
      <c r="CC927">
        <v>3.1975467205047607</v>
      </c>
      <c r="CD927">
        <v>2.5597646236419678</v>
      </c>
      <c r="CE927">
        <v>2.1482181549072266</v>
      </c>
      <c r="CF927">
        <v>2.7895750999450684</v>
      </c>
      <c r="CG927">
        <v>3.3872015476226807</v>
      </c>
      <c r="CH927">
        <v>4.1510066986083984</v>
      </c>
      <c r="CI927">
        <v>3.7886912822723389</v>
      </c>
      <c r="CJ927">
        <v>3.6643643379211426</v>
      </c>
      <c r="CK927">
        <v>1.9784083366394043</v>
      </c>
      <c r="CL927">
        <v>3.5977561473846436</v>
      </c>
      <c r="CM927">
        <v>3.412144660949707</v>
      </c>
      <c r="CN927">
        <v>3.3137693405151367</v>
      </c>
      <c r="CO927">
        <v>3.052994966506958</v>
      </c>
      <c r="CP927">
        <v>2.9346179962158203</v>
      </c>
      <c r="CQ927">
        <v>3.1386127471923828</v>
      </c>
      <c r="CR927">
        <v>4.1529531478881836</v>
      </c>
      <c r="CS927">
        <v>3.3653357028961182</v>
      </c>
      <c r="CT927">
        <v>3.4452810287475586</v>
      </c>
      <c r="CU927">
        <v>4.0219712257385254</v>
      </c>
      <c r="CV927">
        <v>4.5274982452392578</v>
      </c>
      <c r="CW927">
        <v>4.8053774833679199</v>
      </c>
      <c r="CX927">
        <v>5.0436873435974121</v>
      </c>
      <c r="CY927">
        <v>4.4726462364196777</v>
      </c>
      <c r="CZ927">
        <v>3.8966882228851318</v>
      </c>
    </row>
    <row r="928" spans="1:104" x14ac:dyDescent="0.25">
      <c r="A928" t="s">
        <v>1037</v>
      </c>
      <c r="B928" t="s">
        <v>25</v>
      </c>
      <c r="C928" t="s">
        <v>26</v>
      </c>
      <c r="D928" t="s">
        <v>187</v>
      </c>
      <c r="E928" t="s">
        <v>183</v>
      </c>
      <c r="F928">
        <v>2021</v>
      </c>
      <c r="G928" t="s">
        <v>173</v>
      </c>
      <c r="H928">
        <v>4</v>
      </c>
      <c r="I928">
        <v>145.01089477539062</v>
      </c>
      <c r="J928">
        <v>140.58760070800781</v>
      </c>
      <c r="K928">
        <v>137.78410339355469</v>
      </c>
      <c r="L928">
        <v>136.56913757324219</v>
      </c>
      <c r="M928">
        <v>141.83438110351562</v>
      </c>
      <c r="N928">
        <v>155.28434753417969</v>
      </c>
      <c r="O928">
        <v>171.24273681640625</v>
      </c>
      <c r="P928">
        <v>186.36550903320312</v>
      </c>
      <c r="Q928">
        <v>199.53494262695312</v>
      </c>
      <c r="R928">
        <v>211.41319274902344</v>
      </c>
      <c r="S928">
        <v>222.52059936523437</v>
      </c>
      <c r="T928">
        <v>226.8035888671875</v>
      </c>
      <c r="U928">
        <v>229.35540771484375</v>
      </c>
      <c r="V928">
        <v>231.03773498535156</v>
      </c>
      <c r="W928">
        <v>227.81373596191406</v>
      </c>
      <c r="X928">
        <v>219.88841247558594</v>
      </c>
      <c r="Y928">
        <v>209.47366333007812</v>
      </c>
      <c r="Z928">
        <v>198.59465026855469</v>
      </c>
      <c r="AA928">
        <v>186.52421569824219</v>
      </c>
      <c r="AB928">
        <v>183.39077758789063</v>
      </c>
      <c r="AC928">
        <v>179.56214904785156</v>
      </c>
      <c r="AD928">
        <v>170.67869567871094</v>
      </c>
      <c r="AE928">
        <v>162.38316345214844</v>
      </c>
      <c r="AF928">
        <v>155.3961181640625</v>
      </c>
      <c r="AG928">
        <v>-2.7928572148084641E-2</v>
      </c>
      <c r="AH928">
        <v>0.62553995847702026</v>
      </c>
      <c r="AI928">
        <v>0.31691256165504456</v>
      </c>
      <c r="AJ928">
        <v>0.63048738241195679</v>
      </c>
      <c r="AK928">
        <v>-1.9848989322781563E-2</v>
      </c>
      <c r="AL928">
        <v>3.2224293798208237E-2</v>
      </c>
      <c r="AM928">
        <v>-1.7698246240615845</v>
      </c>
      <c r="AN928">
        <v>-0.34361326694488525</v>
      </c>
      <c r="AO928">
        <v>0.92354512214660645</v>
      </c>
      <c r="AP928">
        <v>1.7003430128097534</v>
      </c>
      <c r="AQ928">
        <v>5.414271354675293</v>
      </c>
      <c r="AR928">
        <v>18.84661865234375</v>
      </c>
      <c r="AS928">
        <v>18.999336242675781</v>
      </c>
      <c r="AT928">
        <v>17.719280242919922</v>
      </c>
      <c r="AU928">
        <v>16.789487838745117</v>
      </c>
      <c r="AV928">
        <v>16.813081741333008</v>
      </c>
      <c r="AW928">
        <v>16.578548431396484</v>
      </c>
      <c r="AX928">
        <v>14.180764198303223</v>
      </c>
      <c r="AY928">
        <v>5.6368861198425293</v>
      </c>
      <c r="AZ928">
        <v>3.5074751377105713</v>
      </c>
      <c r="BA928">
        <v>2.5372123718261719</v>
      </c>
      <c r="BB928">
        <v>1.6692659854888916</v>
      </c>
      <c r="BC928">
        <v>1.7338229417800903</v>
      </c>
      <c r="BD928">
        <v>1.8719241619110107</v>
      </c>
      <c r="BE928">
        <v>68.37030029296875</v>
      </c>
      <c r="BF928">
        <v>65.840019226074219</v>
      </c>
      <c r="BG928">
        <v>64.477180480957031</v>
      </c>
      <c r="BH928">
        <v>64.412513732910156</v>
      </c>
      <c r="BI928">
        <v>63.775535583496094</v>
      </c>
      <c r="BJ928">
        <v>62.980342864990234</v>
      </c>
      <c r="BK928">
        <v>63.239471435546875</v>
      </c>
      <c r="BL928">
        <v>65.69744873046875</v>
      </c>
      <c r="BM928">
        <v>72.483589172363281</v>
      </c>
      <c r="BN928">
        <v>77.518440246582031</v>
      </c>
      <c r="BO928">
        <v>81.593635559082031</v>
      </c>
      <c r="BP928">
        <v>85.135841369628906</v>
      </c>
      <c r="BQ928">
        <v>85.426658630371094</v>
      </c>
      <c r="BR928">
        <v>85.516853332519531</v>
      </c>
      <c r="BS928">
        <v>85.405418395996094</v>
      </c>
      <c r="BT928">
        <v>83.875137329101563</v>
      </c>
      <c r="BU928">
        <v>82.37969970703125</v>
      </c>
      <c r="BV928">
        <v>79.979026794433594</v>
      </c>
      <c r="BW928">
        <v>77.566436767578125</v>
      </c>
      <c r="BX928">
        <v>73.099517822265625</v>
      </c>
      <c r="BY928">
        <v>68.853713989257813</v>
      </c>
      <c r="BZ928">
        <v>67.039039611816406</v>
      </c>
      <c r="CA928">
        <v>65.469810485839844</v>
      </c>
      <c r="CB928">
        <v>64.316162109375</v>
      </c>
      <c r="CC928">
        <v>3.0473413467407227</v>
      </c>
      <c r="CD928">
        <v>2.4271619319915771</v>
      </c>
      <c r="CE928">
        <v>2.0384018421173096</v>
      </c>
      <c r="CF928">
        <v>2.6454851627349854</v>
      </c>
      <c r="CG928">
        <v>3.2227683067321777</v>
      </c>
      <c r="CH928">
        <v>3.9497814178466797</v>
      </c>
      <c r="CI928">
        <v>3.5226128101348877</v>
      </c>
      <c r="CJ928">
        <v>3.429135799407959</v>
      </c>
      <c r="CK928">
        <v>1.8883547782897949</v>
      </c>
      <c r="CL928">
        <v>3.5140619277954102</v>
      </c>
      <c r="CM928">
        <v>3.3656556606292725</v>
      </c>
      <c r="CN928">
        <v>3.2858145236968994</v>
      </c>
      <c r="CO928">
        <v>3.0259370803833008</v>
      </c>
      <c r="CP928">
        <v>2.8902268409729004</v>
      </c>
      <c r="CQ928">
        <v>3.0653479099273682</v>
      </c>
      <c r="CR928">
        <v>4.0534591674804687</v>
      </c>
      <c r="CS928">
        <v>3.26959228515625</v>
      </c>
      <c r="CT928">
        <v>3.3234658241271973</v>
      </c>
      <c r="CU928">
        <v>3.8074040412902832</v>
      </c>
      <c r="CV928">
        <v>4.2928829193115234</v>
      </c>
      <c r="CW928">
        <v>4.5831460952758789</v>
      </c>
      <c r="CX928">
        <v>4.8197288513183594</v>
      </c>
      <c r="CY928">
        <v>4.2862710952758789</v>
      </c>
      <c r="CZ928">
        <v>3.7485015392303467</v>
      </c>
    </row>
    <row r="929" spans="1:104" x14ac:dyDescent="0.25">
      <c r="A929" t="s">
        <v>1038</v>
      </c>
      <c r="B929" t="s">
        <v>25</v>
      </c>
      <c r="C929" t="s">
        <v>26</v>
      </c>
      <c r="D929" t="s">
        <v>187</v>
      </c>
      <c r="E929" t="s">
        <v>183</v>
      </c>
      <c r="F929">
        <v>2021</v>
      </c>
      <c r="G929" t="s">
        <v>174</v>
      </c>
      <c r="H929">
        <v>5</v>
      </c>
      <c r="I929">
        <v>142.36203002929687</v>
      </c>
      <c r="J929">
        <v>138.92173767089844</v>
      </c>
      <c r="K929">
        <v>136.11286926269531</v>
      </c>
      <c r="L929">
        <v>135.72554016113281</v>
      </c>
      <c r="M929">
        <v>141.59529113769531</v>
      </c>
      <c r="N929">
        <v>154.89970397949219</v>
      </c>
      <c r="O929">
        <v>169.88427734375</v>
      </c>
      <c r="P929">
        <v>187.72785949707031</v>
      </c>
      <c r="Q929">
        <v>202.61466979980469</v>
      </c>
      <c r="R929">
        <v>213.07647705078125</v>
      </c>
      <c r="S929">
        <v>221.819091796875</v>
      </c>
      <c r="T929">
        <v>225.20008850097656</v>
      </c>
      <c r="U929">
        <v>226.57247924804687</v>
      </c>
      <c r="V929">
        <v>226.82125854492187</v>
      </c>
      <c r="W929">
        <v>223.44895935058594</v>
      </c>
      <c r="X929">
        <v>215.5745849609375</v>
      </c>
      <c r="Y929">
        <v>205.7452392578125</v>
      </c>
      <c r="Z929">
        <v>195.51376342773437</v>
      </c>
      <c r="AA929">
        <v>184.43739318847656</v>
      </c>
      <c r="AB929">
        <v>180.9722900390625</v>
      </c>
      <c r="AC929">
        <v>178.05146789550781</v>
      </c>
      <c r="AD929">
        <v>167.92607116699219</v>
      </c>
      <c r="AE929">
        <v>160.13888549804687</v>
      </c>
      <c r="AF929">
        <v>152.86170959472656</v>
      </c>
      <c r="AG929">
        <v>-5.8065302670001984E-2</v>
      </c>
      <c r="AH929">
        <v>0.6241910457611084</v>
      </c>
      <c r="AI929">
        <v>0.28398740291595459</v>
      </c>
      <c r="AJ929">
        <v>0.58022201061248779</v>
      </c>
      <c r="AK929">
        <v>-0.11292710155248642</v>
      </c>
      <c r="AL929">
        <v>-0.16752873361110687</v>
      </c>
      <c r="AM929">
        <v>-1.920720100402832</v>
      </c>
      <c r="AN929">
        <v>-0.66086173057556152</v>
      </c>
      <c r="AO929">
        <v>0.6621890664100647</v>
      </c>
      <c r="AP929">
        <v>1.5914212465286255</v>
      </c>
      <c r="AQ929">
        <v>5.2914423942565918</v>
      </c>
      <c r="AR929">
        <v>18.495620727539063</v>
      </c>
      <c r="AS929">
        <v>18.497369766235352</v>
      </c>
      <c r="AT929">
        <v>17.131143569946289</v>
      </c>
      <c r="AU929">
        <v>16.191324234008789</v>
      </c>
      <c r="AV929">
        <v>16.037782669067383</v>
      </c>
      <c r="AW929">
        <v>15.847001075744629</v>
      </c>
      <c r="AX929">
        <v>13.459314346313477</v>
      </c>
      <c r="AY929">
        <v>5.1111211776733398</v>
      </c>
      <c r="AZ929">
        <v>3.2016863822937012</v>
      </c>
      <c r="BA929">
        <v>2.3729414939880371</v>
      </c>
      <c r="BB929">
        <v>1.5009130239486694</v>
      </c>
      <c r="BC929">
        <v>1.5590355396270752</v>
      </c>
      <c r="BD929">
        <v>1.7267532348632813</v>
      </c>
      <c r="BE929">
        <v>65.481742858886719</v>
      </c>
      <c r="BF929">
        <v>65.385391235351563</v>
      </c>
      <c r="BG929">
        <v>65.091781616210938</v>
      </c>
      <c r="BH929">
        <v>65.197265625</v>
      </c>
      <c r="BI929">
        <v>63.894523620605469</v>
      </c>
      <c r="BJ929">
        <v>63.192695617675781</v>
      </c>
      <c r="BK929">
        <v>64.043609619140625</v>
      </c>
      <c r="BL929">
        <v>67.307304382324219</v>
      </c>
      <c r="BM929">
        <v>73.369171142578125</v>
      </c>
      <c r="BN929">
        <v>77.623733520507813</v>
      </c>
      <c r="BO929">
        <v>80.830123901367188</v>
      </c>
      <c r="BP929">
        <v>81.781951904296875</v>
      </c>
      <c r="BQ929">
        <v>81.286506652832031</v>
      </c>
      <c r="BR929">
        <v>82.330123901367188</v>
      </c>
      <c r="BS929">
        <v>81.181037902832031</v>
      </c>
      <c r="BT929">
        <v>80.619171142578125</v>
      </c>
      <c r="BU929">
        <v>80.369171142578125</v>
      </c>
      <c r="BV929">
        <v>80.316429138183594</v>
      </c>
      <c r="BW929">
        <v>81.158218383789063</v>
      </c>
      <c r="BX929">
        <v>77.908210754394531</v>
      </c>
      <c r="BY929">
        <v>74.605476379394531</v>
      </c>
      <c r="BZ929">
        <v>71.947257995605469</v>
      </c>
      <c r="CA929">
        <v>71.149085998535156</v>
      </c>
      <c r="CB929">
        <v>70.087226867675781</v>
      </c>
      <c r="CC929">
        <v>3.0239953994750977</v>
      </c>
      <c r="CD929">
        <v>2.4247152805328369</v>
      </c>
      <c r="CE929">
        <v>2.0361049175262451</v>
      </c>
      <c r="CF929">
        <v>2.6578333377838135</v>
      </c>
      <c r="CG929">
        <v>3.2520720958709717</v>
      </c>
      <c r="CH929">
        <v>3.9824399948120117</v>
      </c>
      <c r="CI929">
        <v>3.5324027538299561</v>
      </c>
      <c r="CJ929">
        <v>3.4921920299530029</v>
      </c>
      <c r="CK929">
        <v>1.9383063316345215</v>
      </c>
      <c r="CL929">
        <v>3.5799505710601807</v>
      </c>
      <c r="CM929">
        <v>3.3909056186676025</v>
      </c>
      <c r="CN929">
        <v>3.2980287075042725</v>
      </c>
      <c r="CO929">
        <v>3.0217580795288086</v>
      </c>
      <c r="CP929">
        <v>2.8683536052703857</v>
      </c>
      <c r="CQ929">
        <v>3.0393199920654297</v>
      </c>
      <c r="CR929">
        <v>4.0171957015991211</v>
      </c>
      <c r="CS929">
        <v>3.2462124824523926</v>
      </c>
      <c r="CT929">
        <v>3.3073809146881104</v>
      </c>
      <c r="CU929">
        <v>3.8060662746429443</v>
      </c>
      <c r="CV929">
        <v>4.2830672264099121</v>
      </c>
      <c r="CW929">
        <v>4.5948681831359863</v>
      </c>
      <c r="CX929">
        <v>4.7924327850341797</v>
      </c>
      <c r="CY929">
        <v>4.2727160453796387</v>
      </c>
      <c r="CZ929">
        <v>3.7274594306945801</v>
      </c>
    </row>
    <row r="930" spans="1:104" x14ac:dyDescent="0.25">
      <c r="A930" t="s">
        <v>1039</v>
      </c>
      <c r="B930" t="s">
        <v>25</v>
      </c>
      <c r="C930" t="s">
        <v>26</v>
      </c>
      <c r="D930" t="s">
        <v>187</v>
      </c>
      <c r="E930" t="s">
        <v>183</v>
      </c>
      <c r="F930">
        <v>2021</v>
      </c>
      <c r="G930" t="s">
        <v>175</v>
      </c>
      <c r="H930">
        <v>6</v>
      </c>
      <c r="I930">
        <v>148.83645629882813</v>
      </c>
      <c r="J930">
        <v>144.86976623535156</v>
      </c>
      <c r="K930">
        <v>142.09164428710937</v>
      </c>
      <c r="L930">
        <v>141.10920715332031</v>
      </c>
      <c r="M930">
        <v>146.98065185546875</v>
      </c>
      <c r="N930">
        <v>160.16523742675781</v>
      </c>
      <c r="O930">
        <v>174.68121337890625</v>
      </c>
      <c r="P930">
        <v>192.94395446777344</v>
      </c>
      <c r="Q930">
        <v>205.97019958496094</v>
      </c>
      <c r="R930">
        <v>216.84844970703125</v>
      </c>
      <c r="S930">
        <v>227.07005310058594</v>
      </c>
      <c r="T930">
        <v>230.44718933105469</v>
      </c>
      <c r="U930">
        <v>231.35859680175781</v>
      </c>
      <c r="V930">
        <v>231.120849609375</v>
      </c>
      <c r="W930">
        <v>228.01358032226562</v>
      </c>
      <c r="X930">
        <v>221.2525634765625</v>
      </c>
      <c r="Y930">
        <v>213.60263061523437</v>
      </c>
      <c r="Z930">
        <v>203.32225036621094</v>
      </c>
      <c r="AA930">
        <v>192.36221313476562</v>
      </c>
      <c r="AB930">
        <v>185.60726928710937</v>
      </c>
      <c r="AC930">
        <v>182.67056274414062</v>
      </c>
      <c r="AD930">
        <v>173.15151977539062</v>
      </c>
      <c r="AE930">
        <v>165.62460327148437</v>
      </c>
      <c r="AF930">
        <v>158.35275268554688</v>
      </c>
      <c r="AG930">
        <v>-5.8054842054843903E-2</v>
      </c>
      <c r="AH930">
        <v>0.64946502447128296</v>
      </c>
      <c r="AI930">
        <v>0.29830175638198853</v>
      </c>
      <c r="AJ930">
        <v>0.60747039318084717</v>
      </c>
      <c r="AK930">
        <v>-0.10753843933343887</v>
      </c>
      <c r="AL930">
        <v>-0.1515612006187439</v>
      </c>
      <c r="AM930">
        <v>-1.9579097032546997</v>
      </c>
      <c r="AN930">
        <v>-0.64398676156997681</v>
      </c>
      <c r="AO930">
        <v>0.70455235242843628</v>
      </c>
      <c r="AP930">
        <v>1.6332411766052246</v>
      </c>
      <c r="AQ930">
        <v>5.4379086494445801</v>
      </c>
      <c r="AR930">
        <v>18.963254928588867</v>
      </c>
      <c r="AS930">
        <v>18.925830841064453</v>
      </c>
      <c r="AT930">
        <v>17.490505218505859</v>
      </c>
      <c r="AU930">
        <v>16.554656982421875</v>
      </c>
      <c r="AV930">
        <v>16.507778167724609</v>
      </c>
      <c r="AW930">
        <v>16.495706558227539</v>
      </c>
      <c r="AX930">
        <v>14.047082901000977</v>
      </c>
      <c r="AY930">
        <v>5.3772730827331543</v>
      </c>
      <c r="AZ930">
        <v>3.3117232322692871</v>
      </c>
      <c r="BA930">
        <v>2.4498300552368164</v>
      </c>
      <c r="BB930">
        <v>1.5626453161239624</v>
      </c>
      <c r="BC930">
        <v>1.6300793886184692</v>
      </c>
      <c r="BD930">
        <v>1.8014215230941772</v>
      </c>
      <c r="BE930">
        <v>66.954627990722656</v>
      </c>
      <c r="BF930">
        <v>65.591781616210938</v>
      </c>
      <c r="BG930">
        <v>65.389961242675781</v>
      </c>
      <c r="BH930">
        <v>65.039047241210938</v>
      </c>
      <c r="BI930">
        <v>65.378028869628906</v>
      </c>
      <c r="BJ930">
        <v>64.974372863769531</v>
      </c>
      <c r="BK930">
        <v>64.974372863769531</v>
      </c>
      <c r="BL930">
        <v>68.25</v>
      </c>
      <c r="BM930">
        <v>71.37652587890625</v>
      </c>
      <c r="BN930">
        <v>74.623550415039063</v>
      </c>
      <c r="BO930">
        <v>78.32415771484375</v>
      </c>
      <c r="BP930">
        <v>80.784927368164062</v>
      </c>
      <c r="BQ930">
        <v>81.482192993164063</v>
      </c>
      <c r="BR930">
        <v>82.366363525390625</v>
      </c>
      <c r="BS930">
        <v>81.260887145996094</v>
      </c>
      <c r="BT930">
        <v>81.712715148925781</v>
      </c>
      <c r="BU930">
        <v>82.522819519042969</v>
      </c>
      <c r="BV930">
        <v>80.921905517578125</v>
      </c>
      <c r="BW930">
        <v>79.352684020996094</v>
      </c>
      <c r="BX930">
        <v>77.202003479003906</v>
      </c>
      <c r="BY930">
        <v>74.460769653320313</v>
      </c>
      <c r="BZ930">
        <v>72.093368530273438</v>
      </c>
      <c r="CA930">
        <v>70.992454528808594</v>
      </c>
      <c r="CB930">
        <v>69.935150146484375</v>
      </c>
      <c r="CC930">
        <v>3.1577534675598145</v>
      </c>
      <c r="CD930">
        <v>2.5253622531890869</v>
      </c>
      <c r="CE930">
        <v>2.1226913928985596</v>
      </c>
      <c r="CF930">
        <v>2.7598588466644287</v>
      </c>
      <c r="CG930">
        <v>3.3717470169067383</v>
      </c>
      <c r="CH930">
        <v>4.112968921661377</v>
      </c>
      <c r="CI930">
        <v>3.6279382705688477</v>
      </c>
      <c r="CJ930">
        <v>3.5846025943756104</v>
      </c>
      <c r="CK930">
        <v>1.968114972114563</v>
      </c>
      <c r="CL930">
        <v>3.6371755599975586</v>
      </c>
      <c r="CM930">
        <v>3.4657466411590576</v>
      </c>
      <c r="CN930">
        <v>3.3706438541412354</v>
      </c>
      <c r="CO930">
        <v>3.0818281173706055</v>
      </c>
      <c r="CP930">
        <v>2.919133186340332</v>
      </c>
      <c r="CQ930">
        <v>3.0977222919464111</v>
      </c>
      <c r="CR930">
        <v>4.1179718971252441</v>
      </c>
      <c r="CS930">
        <v>3.3656275272369385</v>
      </c>
      <c r="CT930">
        <v>3.4348132610321045</v>
      </c>
      <c r="CU930">
        <v>3.9649367332458496</v>
      </c>
      <c r="CV930">
        <v>4.3871269226074219</v>
      </c>
      <c r="CW930">
        <v>4.7081232070922852</v>
      </c>
      <c r="CX930">
        <v>4.9353747367858887</v>
      </c>
      <c r="CY930">
        <v>4.4138002395629883</v>
      </c>
      <c r="CZ930">
        <v>3.8566486835479736</v>
      </c>
    </row>
    <row r="931" spans="1:104" x14ac:dyDescent="0.25">
      <c r="A931" t="s">
        <v>1040</v>
      </c>
      <c r="B931" t="s">
        <v>25</v>
      </c>
      <c r="C931" t="s">
        <v>26</v>
      </c>
      <c r="D931" t="s">
        <v>187</v>
      </c>
      <c r="E931" t="s">
        <v>183</v>
      </c>
      <c r="F931">
        <v>2021</v>
      </c>
      <c r="G931" t="s">
        <v>176</v>
      </c>
      <c r="H931">
        <v>7</v>
      </c>
      <c r="I931">
        <v>150.43739318847656</v>
      </c>
      <c r="J931">
        <v>147.12490844726562</v>
      </c>
      <c r="K931">
        <v>144.09178161621094</v>
      </c>
      <c r="L931">
        <v>143.78164672851562</v>
      </c>
      <c r="M931">
        <v>150.22088623046875</v>
      </c>
      <c r="N931">
        <v>164.85279846191406</v>
      </c>
      <c r="O931">
        <v>179.4256591796875</v>
      </c>
      <c r="P931">
        <v>195.39488220214844</v>
      </c>
      <c r="Q931">
        <v>205.06935119628906</v>
      </c>
      <c r="R931">
        <v>213.16481018066406</v>
      </c>
      <c r="S931">
        <v>220.43609619140625</v>
      </c>
      <c r="T931">
        <v>221.775634765625</v>
      </c>
      <c r="U931">
        <v>223.172607421875</v>
      </c>
      <c r="V931">
        <v>223.49346923828125</v>
      </c>
      <c r="W931">
        <v>221.49911499023437</v>
      </c>
      <c r="X931">
        <v>217.73994445800781</v>
      </c>
      <c r="Y931">
        <v>212.24992370605469</v>
      </c>
      <c r="Z931">
        <v>202.175048828125</v>
      </c>
      <c r="AA931">
        <v>191.55549621582031</v>
      </c>
      <c r="AB931">
        <v>184.82273864746094</v>
      </c>
      <c r="AC931">
        <v>182.26083374023437</v>
      </c>
      <c r="AD931">
        <v>173.47175598144531</v>
      </c>
      <c r="AE931">
        <v>165.90908813476562</v>
      </c>
      <c r="AF931">
        <v>158.92843627929687</v>
      </c>
      <c r="AG931">
        <v>-4.133659228682518E-2</v>
      </c>
      <c r="AH931">
        <v>0.65336078405380249</v>
      </c>
      <c r="AI931">
        <v>0.31806161999702454</v>
      </c>
      <c r="AJ931">
        <v>0.64335429668426514</v>
      </c>
      <c r="AK931">
        <v>-5.6371577084064484E-2</v>
      </c>
      <c r="AL931">
        <v>-3.3695098012685776E-2</v>
      </c>
      <c r="AM931">
        <v>-1.9106053113937378</v>
      </c>
      <c r="AN931">
        <v>-0.46311339735984802</v>
      </c>
      <c r="AO931">
        <v>0.86323267221450806</v>
      </c>
      <c r="AP931">
        <v>1.6765459775924683</v>
      </c>
      <c r="AQ931">
        <v>5.3441805839538574</v>
      </c>
      <c r="AR931">
        <v>18.385211944580078</v>
      </c>
      <c r="AS931">
        <v>18.421058654785156</v>
      </c>
      <c r="AT931">
        <v>17.075138092041016</v>
      </c>
      <c r="AU931">
        <v>16.247171401977539</v>
      </c>
      <c r="AV931">
        <v>16.510648727416992</v>
      </c>
      <c r="AW931">
        <v>16.653396606445312</v>
      </c>
      <c r="AX931">
        <v>14.267258644104004</v>
      </c>
      <c r="AY931">
        <v>5.6308507919311523</v>
      </c>
      <c r="AZ931">
        <v>3.4520397186279297</v>
      </c>
      <c r="BA931">
        <v>2.5297985076904297</v>
      </c>
      <c r="BB931">
        <v>1.6500924825668335</v>
      </c>
      <c r="BC931">
        <v>1.7261959314346313</v>
      </c>
      <c r="BD931">
        <v>1.8813499212265015</v>
      </c>
      <c r="BE931">
        <v>70.30804443359375</v>
      </c>
      <c r="BF931">
        <v>69.500930786132812</v>
      </c>
      <c r="BG931">
        <v>69.528701782226562</v>
      </c>
      <c r="BH931">
        <v>69.246368408203125</v>
      </c>
      <c r="BI931">
        <v>68.903938293457031</v>
      </c>
      <c r="BJ931">
        <v>68.728012084960937</v>
      </c>
      <c r="BK931">
        <v>69.205741882324219</v>
      </c>
      <c r="BL931">
        <v>70.672004699707031</v>
      </c>
      <c r="BM931">
        <v>72.604255676269531</v>
      </c>
      <c r="BN931">
        <v>74.461601257324219</v>
      </c>
      <c r="BO931">
        <v>76.202651977539063</v>
      </c>
      <c r="BP931">
        <v>75.908393859863281</v>
      </c>
      <c r="BQ931">
        <v>77.173957824707031</v>
      </c>
      <c r="BR931">
        <v>79.834503173828125</v>
      </c>
      <c r="BS931">
        <v>80.936813354492188</v>
      </c>
      <c r="BT931">
        <v>80.097366333007813</v>
      </c>
      <c r="BU931">
        <v>78.829940795898438</v>
      </c>
      <c r="BV931">
        <v>78.412307739257813</v>
      </c>
      <c r="BW931">
        <v>78.429267883300781</v>
      </c>
      <c r="BX931">
        <v>76.207321166992188</v>
      </c>
      <c r="BY931">
        <v>74.041282653808594</v>
      </c>
      <c r="BZ931">
        <v>72.862846374511719</v>
      </c>
      <c r="CA931">
        <v>72.558052062988281</v>
      </c>
      <c r="CB931">
        <v>72.128677368164063</v>
      </c>
      <c r="CC931">
        <v>3.171673059463501</v>
      </c>
      <c r="CD931">
        <v>2.5480549335479736</v>
      </c>
      <c r="CE931">
        <v>2.1382265090942383</v>
      </c>
      <c r="CF931">
        <v>2.7941091060638428</v>
      </c>
      <c r="CG931">
        <v>3.4249353408813477</v>
      </c>
      <c r="CH931">
        <v>4.2078008651733398</v>
      </c>
      <c r="CI931">
        <v>3.7030837535858154</v>
      </c>
      <c r="CJ931">
        <v>3.6070394515991211</v>
      </c>
      <c r="CK931">
        <v>1.947027325630188</v>
      </c>
      <c r="CL931">
        <v>3.5527749061584473</v>
      </c>
      <c r="CM931">
        <v>3.3427913188934326</v>
      </c>
      <c r="CN931">
        <v>3.2230544090270996</v>
      </c>
      <c r="CO931">
        <v>2.9538278579711914</v>
      </c>
      <c r="CP931">
        <v>2.8047552108764648</v>
      </c>
      <c r="CQ931">
        <v>2.9902472496032715</v>
      </c>
      <c r="CR931">
        <v>4.026759147644043</v>
      </c>
      <c r="CS931">
        <v>3.3230700492858887</v>
      </c>
      <c r="CT931">
        <v>3.3934998512268066</v>
      </c>
      <c r="CU931">
        <v>3.9231100082397461</v>
      </c>
      <c r="CV931">
        <v>4.340695858001709</v>
      </c>
      <c r="CW931">
        <v>4.6673274040222168</v>
      </c>
      <c r="CX931">
        <v>4.9134955406188965</v>
      </c>
      <c r="CY931">
        <v>4.3935585021972656</v>
      </c>
      <c r="CZ931">
        <v>3.8461110591888428</v>
      </c>
    </row>
    <row r="932" spans="1:104" x14ac:dyDescent="0.25">
      <c r="A932" t="s">
        <v>1041</v>
      </c>
      <c r="B932" t="s">
        <v>25</v>
      </c>
      <c r="C932" t="s">
        <v>26</v>
      </c>
      <c r="D932" t="s">
        <v>187</v>
      </c>
      <c r="E932" t="s">
        <v>183</v>
      </c>
      <c r="F932">
        <v>2021</v>
      </c>
      <c r="G932" t="s">
        <v>177</v>
      </c>
      <c r="H932">
        <v>8</v>
      </c>
      <c r="I932">
        <v>156.93040466308594</v>
      </c>
      <c r="J932">
        <v>153.04864501953125</v>
      </c>
      <c r="K932">
        <v>150.00392150878906</v>
      </c>
      <c r="L932">
        <v>149.56843566894531</v>
      </c>
      <c r="M932">
        <v>156.33003234863281</v>
      </c>
      <c r="N932">
        <v>172.71937561035156</v>
      </c>
      <c r="O932">
        <v>188.48373413085937</v>
      </c>
      <c r="P932">
        <v>204.19503784179687</v>
      </c>
      <c r="Q932">
        <v>216.57466125488281</v>
      </c>
      <c r="R932">
        <v>226.63238525390625</v>
      </c>
      <c r="S932">
        <v>236.16050720214844</v>
      </c>
      <c r="T932">
        <v>238.70318603515625</v>
      </c>
      <c r="U932">
        <v>240.60537719726562</v>
      </c>
      <c r="V932">
        <v>240.82162475585937</v>
      </c>
      <c r="W932">
        <v>238.79051208496094</v>
      </c>
      <c r="X932">
        <v>232.94784545898437</v>
      </c>
      <c r="Y932">
        <v>225.50531005859375</v>
      </c>
      <c r="Z932">
        <v>215.93911743164062</v>
      </c>
      <c r="AA932">
        <v>204.80308532714844</v>
      </c>
      <c r="AB932">
        <v>198.45687866210937</v>
      </c>
      <c r="AC932">
        <v>193.22296142578125</v>
      </c>
      <c r="AD932">
        <v>182.92301940917969</v>
      </c>
      <c r="AE932">
        <v>174.430908203125</v>
      </c>
      <c r="AF932">
        <v>166.76466369628906</v>
      </c>
      <c r="AG932">
        <v>5.0191771239042282E-2</v>
      </c>
      <c r="AH932">
        <v>0.66822147369384766</v>
      </c>
      <c r="AI932">
        <v>0.4219478964805603</v>
      </c>
      <c r="AJ932">
        <v>0.80913949012756348</v>
      </c>
      <c r="AK932">
        <v>0.2137429267168045</v>
      </c>
      <c r="AL932">
        <v>0.54621034860610962</v>
      </c>
      <c r="AM932">
        <v>-1.5286312103271484</v>
      </c>
      <c r="AN932">
        <v>0.39871078729629517</v>
      </c>
      <c r="AO932">
        <v>1.6722303628921509</v>
      </c>
      <c r="AP932">
        <v>2.1199121475219727</v>
      </c>
      <c r="AQ932">
        <v>6.0216813087463379</v>
      </c>
      <c r="AR932">
        <v>20.385684967041016</v>
      </c>
      <c r="AS932">
        <v>20.605676651000977</v>
      </c>
      <c r="AT932">
        <v>19.11732292175293</v>
      </c>
      <c r="AU932">
        <v>18.266311645507813</v>
      </c>
      <c r="AV932">
        <v>18.901567459106445</v>
      </c>
      <c r="AW932">
        <v>18.924531936645508</v>
      </c>
      <c r="AX932">
        <v>16.664037704467773</v>
      </c>
      <c r="AY932">
        <v>7.3284683227539062</v>
      </c>
      <c r="AZ932">
        <v>4.4466423988342285</v>
      </c>
      <c r="BA932">
        <v>3.0925769805908203</v>
      </c>
      <c r="BB932">
        <v>2.1375510692596436</v>
      </c>
      <c r="BC932">
        <v>2.2319459915161133</v>
      </c>
      <c r="BD932">
        <v>2.2931373119354248</v>
      </c>
      <c r="BE932">
        <v>71.638557434082031</v>
      </c>
      <c r="BF932">
        <v>71.653472900390625</v>
      </c>
      <c r="BG932">
        <v>71.05255126953125</v>
      </c>
      <c r="BH932">
        <v>70.802558898925781</v>
      </c>
      <c r="BI932">
        <v>70.14154052734375</v>
      </c>
      <c r="BJ932">
        <v>70.040634155273437</v>
      </c>
      <c r="BK932">
        <v>70.189720153808594</v>
      </c>
      <c r="BL932">
        <v>70.922004699707031</v>
      </c>
      <c r="BM932">
        <v>74.156814575195313</v>
      </c>
      <c r="BN932">
        <v>77.756324768066406</v>
      </c>
      <c r="BO932">
        <v>81.423484802246094</v>
      </c>
      <c r="BP932">
        <v>82.589065551757812</v>
      </c>
      <c r="BQ932">
        <v>83.888824462890625</v>
      </c>
      <c r="BR932">
        <v>83.23516845703125</v>
      </c>
      <c r="BS932">
        <v>84.068191528320313</v>
      </c>
      <c r="BT932">
        <v>84.527389526367188</v>
      </c>
      <c r="BU932">
        <v>83.765449523925781</v>
      </c>
      <c r="BV932">
        <v>83.616363525390625</v>
      </c>
      <c r="BW932">
        <v>80.804496765136719</v>
      </c>
      <c r="BX932">
        <v>78.406806945800781</v>
      </c>
      <c r="BY932">
        <v>75.763511657714844</v>
      </c>
      <c r="BZ932">
        <v>74.189895629882813</v>
      </c>
      <c r="CA932">
        <v>73.588981628417969</v>
      </c>
      <c r="CB932">
        <v>73.010528564453125</v>
      </c>
      <c r="CC932">
        <v>3.2389993667602539</v>
      </c>
      <c r="CD932">
        <v>2.5945582389831543</v>
      </c>
      <c r="CE932">
        <v>2.1785132884979248</v>
      </c>
      <c r="CF932">
        <v>2.8451964855194092</v>
      </c>
      <c r="CG932">
        <v>3.4893722534179687</v>
      </c>
      <c r="CH932">
        <v>4.3160815238952637</v>
      </c>
      <c r="CI932">
        <v>3.8082094192504883</v>
      </c>
      <c r="CJ932">
        <v>3.6901381015777588</v>
      </c>
      <c r="CK932">
        <v>2.0127956867218018</v>
      </c>
      <c r="CL932">
        <v>3.6977231502532959</v>
      </c>
      <c r="CM932">
        <v>3.5066816806793213</v>
      </c>
      <c r="CN932">
        <v>3.3959708213806152</v>
      </c>
      <c r="CO932">
        <v>3.1173038482666016</v>
      </c>
      <c r="CP932">
        <v>2.9584794044494629</v>
      </c>
      <c r="CQ932">
        <v>3.1551356315612793</v>
      </c>
      <c r="CR932">
        <v>4.2169804573059082</v>
      </c>
      <c r="CS932">
        <v>3.4554004669189453</v>
      </c>
      <c r="CT932">
        <v>3.547313928604126</v>
      </c>
      <c r="CU932">
        <v>4.1062211990356445</v>
      </c>
      <c r="CV932">
        <v>4.5652346611022949</v>
      </c>
      <c r="CW932">
        <v>4.8454961776733398</v>
      </c>
      <c r="CX932">
        <v>5.0732560157775879</v>
      </c>
      <c r="CY932">
        <v>4.5219912528991699</v>
      </c>
      <c r="CZ932">
        <v>3.9506127834320068</v>
      </c>
    </row>
    <row r="933" spans="1:104" x14ac:dyDescent="0.25">
      <c r="A933" t="s">
        <v>1042</v>
      </c>
      <c r="B933" t="s">
        <v>25</v>
      </c>
      <c r="C933" t="s">
        <v>26</v>
      </c>
      <c r="D933" t="s">
        <v>187</v>
      </c>
      <c r="E933" t="s">
        <v>183</v>
      </c>
      <c r="F933">
        <v>2021</v>
      </c>
      <c r="G933" t="s">
        <v>178</v>
      </c>
      <c r="H933">
        <v>9</v>
      </c>
      <c r="I933">
        <v>157.62530517578125</v>
      </c>
      <c r="J933">
        <v>153.72566223144531</v>
      </c>
      <c r="K933">
        <v>150.86965942382812</v>
      </c>
      <c r="L933">
        <v>150.7705078125</v>
      </c>
      <c r="M933">
        <v>159.18154907226562</v>
      </c>
      <c r="N933">
        <v>176.46443176269531</v>
      </c>
      <c r="O933">
        <v>196.10781860351562</v>
      </c>
      <c r="P933">
        <v>212.83468627929687</v>
      </c>
      <c r="Q933">
        <v>230.63018798828125</v>
      </c>
      <c r="R933">
        <v>246.20236206054687</v>
      </c>
      <c r="S933">
        <v>258.1680908203125</v>
      </c>
      <c r="T933">
        <v>261.8448486328125</v>
      </c>
      <c r="U933">
        <v>263.71188354492187</v>
      </c>
      <c r="V933">
        <v>262.56536865234375</v>
      </c>
      <c r="W933">
        <v>258.91256713867187</v>
      </c>
      <c r="X933">
        <v>250.09185791015625</v>
      </c>
      <c r="Y933">
        <v>238.45066833496094</v>
      </c>
      <c r="Z933">
        <v>227.37202453613281</v>
      </c>
      <c r="AA933">
        <v>215.76994323730469</v>
      </c>
      <c r="AB933">
        <v>210.44020080566406</v>
      </c>
      <c r="AC933">
        <v>200.81280517578125</v>
      </c>
      <c r="AD933">
        <v>188.018310546875</v>
      </c>
      <c r="AE933">
        <v>177.76531982421875</v>
      </c>
      <c r="AF933">
        <v>169.64669799804687</v>
      </c>
      <c r="AG933">
        <v>0.18753919005393982</v>
      </c>
      <c r="AH933">
        <v>0.66032183170318604</v>
      </c>
      <c r="AI933">
        <v>0.55967956781387329</v>
      </c>
      <c r="AJ933">
        <v>1.0219979286193848</v>
      </c>
      <c r="AK933">
        <v>0.61384850740432739</v>
      </c>
      <c r="AL933">
        <v>1.4007912874221802</v>
      </c>
      <c r="AM933">
        <v>-0.88351517915725708</v>
      </c>
      <c r="AN933">
        <v>1.7206510305404663</v>
      </c>
      <c r="AO933">
        <v>2.9285473823547363</v>
      </c>
      <c r="AP933">
        <v>2.8231871128082275</v>
      </c>
      <c r="AQ933">
        <v>7.0467591285705566</v>
      </c>
      <c r="AR933">
        <v>23.30345344543457</v>
      </c>
      <c r="AS933">
        <v>23.75910758972168</v>
      </c>
      <c r="AT933">
        <v>21.966869354248047</v>
      </c>
      <c r="AU933">
        <v>20.962875366210938</v>
      </c>
      <c r="AV933">
        <v>22.169412612915039</v>
      </c>
      <c r="AW933">
        <v>21.846475601196289</v>
      </c>
      <c r="AX933">
        <v>19.664169311523437</v>
      </c>
      <c r="AY933">
        <v>9.6662702560424805</v>
      </c>
      <c r="AZ933">
        <v>5.8261585235595703</v>
      </c>
      <c r="BA933">
        <v>3.8191862106323242</v>
      </c>
      <c r="BB933">
        <v>2.7789793014526367</v>
      </c>
      <c r="BC933">
        <v>2.8751566410064697</v>
      </c>
      <c r="BD933">
        <v>2.7907116413116455</v>
      </c>
      <c r="BE933">
        <v>74.442695617675781</v>
      </c>
      <c r="BF933">
        <v>73.697265625</v>
      </c>
      <c r="BG933">
        <v>72.596343994140625</v>
      </c>
      <c r="BH933">
        <v>72.447257995605469</v>
      </c>
      <c r="BI933">
        <v>72.600914001464844</v>
      </c>
      <c r="BJ933">
        <v>71.692703247070313</v>
      </c>
      <c r="BK933">
        <v>72.798179626464844</v>
      </c>
      <c r="BL933">
        <v>73.355476379394531</v>
      </c>
      <c r="BM933">
        <v>78.777381896972656</v>
      </c>
      <c r="BN933">
        <v>83.979209899902344</v>
      </c>
      <c r="BO933">
        <v>88.589241027832031</v>
      </c>
      <c r="BP933">
        <v>91.694725036621094</v>
      </c>
      <c r="BQ933">
        <v>90.208412170410156</v>
      </c>
      <c r="BR933">
        <v>88.901107788085938</v>
      </c>
      <c r="BS933">
        <v>89.141983032226563</v>
      </c>
      <c r="BT933">
        <v>88.132858276367188</v>
      </c>
      <c r="BU933">
        <v>89.229202270507813</v>
      </c>
      <c r="BV933">
        <v>89.277381896972656</v>
      </c>
      <c r="BW933">
        <v>86.619163513183594</v>
      </c>
      <c r="BX933">
        <v>83.210952758789063</v>
      </c>
      <c r="BY933">
        <v>80.302742004394531</v>
      </c>
      <c r="BZ933">
        <v>79.451820373535156</v>
      </c>
      <c r="CA933">
        <v>78.153656005859375</v>
      </c>
      <c r="CB933">
        <v>75.298179626464844</v>
      </c>
      <c r="CC933">
        <v>3.2272880077362061</v>
      </c>
      <c r="CD933">
        <v>2.5853111743927002</v>
      </c>
      <c r="CE933">
        <v>2.1737613677978516</v>
      </c>
      <c r="CF933">
        <v>2.8451840877532959</v>
      </c>
      <c r="CG933">
        <v>3.5246145725250244</v>
      </c>
      <c r="CH933">
        <v>4.3746027946472168</v>
      </c>
      <c r="CI933">
        <v>3.9308781623840332</v>
      </c>
      <c r="CJ933">
        <v>3.815807580947876</v>
      </c>
      <c r="CK933">
        <v>2.1262588500976562</v>
      </c>
      <c r="CL933">
        <v>3.9868447780609131</v>
      </c>
      <c r="CM933">
        <v>3.8046581745147705</v>
      </c>
      <c r="CN933">
        <v>3.6957945823669434</v>
      </c>
      <c r="CO933">
        <v>3.3894963264465332</v>
      </c>
      <c r="CP933">
        <v>3.2000565528869629</v>
      </c>
      <c r="CQ933">
        <v>3.3932645320892334</v>
      </c>
      <c r="CR933">
        <v>4.4912495613098145</v>
      </c>
      <c r="CS933">
        <v>3.6234738826751709</v>
      </c>
      <c r="CT933">
        <v>3.7041318416595459</v>
      </c>
      <c r="CU933">
        <v>4.2923097610473633</v>
      </c>
      <c r="CV933">
        <v>4.804595947265625</v>
      </c>
      <c r="CW933">
        <v>4.9981503486633301</v>
      </c>
      <c r="CX933">
        <v>5.1750931739807129</v>
      </c>
      <c r="CY933">
        <v>4.5719685554504395</v>
      </c>
      <c r="CZ933">
        <v>3.9868948459625244</v>
      </c>
    </row>
    <row r="934" spans="1:104" x14ac:dyDescent="0.25">
      <c r="A934" t="s">
        <v>1043</v>
      </c>
      <c r="B934" t="s">
        <v>25</v>
      </c>
      <c r="C934" t="s">
        <v>26</v>
      </c>
      <c r="D934" t="s">
        <v>187</v>
      </c>
      <c r="E934" t="s">
        <v>183</v>
      </c>
      <c r="F934">
        <v>2021</v>
      </c>
      <c r="G934" t="s">
        <v>179</v>
      </c>
      <c r="H934">
        <v>10</v>
      </c>
      <c r="I934">
        <v>153.75735473632812</v>
      </c>
      <c r="J934">
        <v>149.85482788085937</v>
      </c>
      <c r="K934">
        <v>146.69966125488281</v>
      </c>
      <c r="L934">
        <v>145.84130859375</v>
      </c>
      <c r="M934">
        <v>152.4290771484375</v>
      </c>
      <c r="N934">
        <v>165.94560241699219</v>
      </c>
      <c r="O934">
        <v>183.80996704101562</v>
      </c>
      <c r="P934">
        <v>199.40196228027344</v>
      </c>
      <c r="Q934">
        <v>213.34310913085937</v>
      </c>
      <c r="R934">
        <v>225.19874572753906</v>
      </c>
      <c r="S934">
        <v>236.696533203125</v>
      </c>
      <c r="T934">
        <v>241.43196105957031</v>
      </c>
      <c r="U934">
        <v>243.80168151855469</v>
      </c>
      <c r="V934">
        <v>245.90312194824219</v>
      </c>
      <c r="W934">
        <v>243.40377807617187</v>
      </c>
      <c r="X934">
        <v>235.49673461914062</v>
      </c>
      <c r="Y934">
        <v>225.21994018554687</v>
      </c>
      <c r="Z934">
        <v>214.09376525878906</v>
      </c>
      <c r="AA934">
        <v>205.03555297851562</v>
      </c>
      <c r="AB934">
        <v>197.41522216796875</v>
      </c>
      <c r="AC934">
        <v>188.97459411621094</v>
      </c>
      <c r="AD934">
        <v>177.16883850097656</v>
      </c>
      <c r="AE934">
        <v>169.25709533691406</v>
      </c>
      <c r="AF934">
        <v>162.65248107910156</v>
      </c>
      <c r="AG934">
        <v>-8.2866959273815155E-3</v>
      </c>
      <c r="AH934">
        <v>0.66023409366607666</v>
      </c>
      <c r="AI934">
        <v>0.35705569386482239</v>
      </c>
      <c r="AJ934">
        <v>0.7047533392906189</v>
      </c>
      <c r="AK934">
        <v>4.5300699770450592E-2</v>
      </c>
      <c r="AL934">
        <v>0.181071937084198</v>
      </c>
      <c r="AM934">
        <v>-1.7792294025421143</v>
      </c>
      <c r="AN934">
        <v>-0.14437167346477509</v>
      </c>
      <c r="AO934">
        <v>1.1833100318908691</v>
      </c>
      <c r="AP934">
        <v>1.8997511863708496</v>
      </c>
      <c r="AQ934">
        <v>5.8339285850524902</v>
      </c>
      <c r="AR934">
        <v>20.213726043701172</v>
      </c>
      <c r="AS934">
        <v>20.389043807983398</v>
      </c>
      <c r="AT934">
        <v>19.045799255371094</v>
      </c>
      <c r="AU934">
        <v>18.133155822753906</v>
      </c>
      <c r="AV934">
        <v>18.326311111450195</v>
      </c>
      <c r="AW934">
        <v>18.13661003112793</v>
      </c>
      <c r="AX934">
        <v>15.646640777587891</v>
      </c>
      <c r="AY934">
        <v>6.5265707969665527</v>
      </c>
      <c r="AZ934">
        <v>3.9699695110321045</v>
      </c>
      <c r="BA934">
        <v>2.7729251384735107</v>
      </c>
      <c r="BB934">
        <v>1.8363306522369385</v>
      </c>
      <c r="BC934">
        <v>1.9197201728820801</v>
      </c>
      <c r="BD934">
        <v>2.0471055507659912</v>
      </c>
      <c r="BE934">
        <v>71.49981689453125</v>
      </c>
      <c r="BF934">
        <v>70.197074890136719</v>
      </c>
      <c r="BG934">
        <v>69.89154052734375</v>
      </c>
      <c r="BH934">
        <v>69.555534362792969</v>
      </c>
      <c r="BI934">
        <v>68.401893615722656</v>
      </c>
      <c r="BJ934">
        <v>68.151893615722656</v>
      </c>
      <c r="BK934">
        <v>68.245437622070312</v>
      </c>
      <c r="BL934">
        <v>68.555534362792969</v>
      </c>
      <c r="BM934">
        <v>71.414360046386719</v>
      </c>
      <c r="BN934">
        <v>75.562042236328125</v>
      </c>
      <c r="BO934">
        <v>79.385658264160156</v>
      </c>
      <c r="BP934">
        <v>81.206573486328125</v>
      </c>
      <c r="BQ934">
        <v>81.57537841796875</v>
      </c>
      <c r="BR934">
        <v>82.429267883300781</v>
      </c>
      <c r="BS934">
        <v>81.720077514648437</v>
      </c>
      <c r="BT934">
        <v>81.727622985839844</v>
      </c>
      <c r="BU934">
        <v>81.732009887695312</v>
      </c>
      <c r="BV934">
        <v>79.549942016601563</v>
      </c>
      <c r="BW934">
        <v>76.700424194335937</v>
      </c>
      <c r="BX934">
        <v>74.64154052734375</v>
      </c>
      <c r="BY934">
        <v>73.454635620117188</v>
      </c>
      <c r="BZ934">
        <v>71.998237609863281</v>
      </c>
      <c r="CA934">
        <v>71.046417236328125</v>
      </c>
      <c r="CB934">
        <v>70.397323608398438</v>
      </c>
      <c r="CC934">
        <v>3.2108087539672852</v>
      </c>
      <c r="CD934">
        <v>2.5703399181365967</v>
      </c>
      <c r="CE934">
        <v>2.1557538509368896</v>
      </c>
      <c r="CF934">
        <v>2.8069314956665039</v>
      </c>
      <c r="CG934">
        <v>3.4419739246368408</v>
      </c>
      <c r="CH934">
        <v>4.1946806907653809</v>
      </c>
      <c r="CI934">
        <v>3.757620096206665</v>
      </c>
      <c r="CJ934">
        <v>3.6465597152709961</v>
      </c>
      <c r="CK934">
        <v>2.0059685707092285</v>
      </c>
      <c r="CL934">
        <v>3.7201647758483887</v>
      </c>
      <c r="CM934">
        <v>3.5580086708068848</v>
      </c>
      <c r="CN934">
        <v>3.4754745960235596</v>
      </c>
      <c r="CO934">
        <v>3.1959230899810791</v>
      </c>
      <c r="CP934">
        <v>3.05653977394104</v>
      </c>
      <c r="CQ934">
        <v>3.2537658214569092</v>
      </c>
      <c r="CR934">
        <v>4.3132858276367187</v>
      </c>
      <c r="CS934">
        <v>3.4913926124572754</v>
      </c>
      <c r="CT934">
        <v>3.5583763122558594</v>
      </c>
      <c r="CU934">
        <v>4.1592092514038086</v>
      </c>
      <c r="CV934">
        <v>4.5917167663574219</v>
      </c>
      <c r="CW934">
        <v>4.7912602424621582</v>
      </c>
      <c r="CX934">
        <v>4.9723238945007324</v>
      </c>
      <c r="CY934">
        <v>4.4395632743835449</v>
      </c>
      <c r="CZ934">
        <v>3.8985650539398193</v>
      </c>
    </row>
    <row r="935" spans="1:104" x14ac:dyDescent="0.25">
      <c r="A935" t="s">
        <v>1044</v>
      </c>
      <c r="B935" t="s">
        <v>25</v>
      </c>
      <c r="C935" t="s">
        <v>26</v>
      </c>
      <c r="D935" t="s">
        <v>187</v>
      </c>
      <c r="E935" t="s">
        <v>183</v>
      </c>
      <c r="F935">
        <v>2021</v>
      </c>
      <c r="G935" t="s">
        <v>180</v>
      </c>
      <c r="H935">
        <v>11</v>
      </c>
      <c r="I935">
        <v>141.75015258789062</v>
      </c>
      <c r="J935">
        <v>138.34361267089844</v>
      </c>
      <c r="K935">
        <v>135.86997985839844</v>
      </c>
      <c r="L935">
        <v>135.74795532226562</v>
      </c>
      <c r="M935">
        <v>142.42802429199219</v>
      </c>
      <c r="N935">
        <v>153.97659301757812</v>
      </c>
      <c r="O935">
        <v>168.74920654296875</v>
      </c>
      <c r="P935">
        <v>184.86656188964844</v>
      </c>
      <c r="Q935">
        <v>197.0084228515625</v>
      </c>
      <c r="R935">
        <v>206.9873046875</v>
      </c>
      <c r="S935">
        <v>216.58378601074219</v>
      </c>
      <c r="T935">
        <v>219.96049499511719</v>
      </c>
      <c r="U935">
        <v>222.2786865234375</v>
      </c>
      <c r="V935">
        <v>224.46011352539062</v>
      </c>
      <c r="W935">
        <v>222.22496032714844</v>
      </c>
      <c r="X935">
        <v>214.14840698242187</v>
      </c>
      <c r="Y935">
        <v>205.15234375</v>
      </c>
      <c r="Z935">
        <v>196.4586181640625</v>
      </c>
      <c r="AA935">
        <v>184.1923828125</v>
      </c>
      <c r="AB935">
        <v>175.91842651367187</v>
      </c>
      <c r="AC935">
        <v>170.77452087402344</v>
      </c>
      <c r="AD935">
        <v>161.591796875</v>
      </c>
      <c r="AE935">
        <v>154.62246704101562</v>
      </c>
      <c r="AF935">
        <v>149.03739929199219</v>
      </c>
      <c r="AG935">
        <v>-0.15454183518886566</v>
      </c>
      <c r="AH935">
        <v>0.62781828641891479</v>
      </c>
      <c r="AI935">
        <v>0.18858343362808228</v>
      </c>
      <c r="AJ935">
        <v>0.43543404340744019</v>
      </c>
      <c r="AK935">
        <v>-0.38724991679191589</v>
      </c>
      <c r="AL935">
        <v>-0.73336446285247803</v>
      </c>
      <c r="AM935">
        <v>-2.3795299530029297</v>
      </c>
      <c r="AN935">
        <v>-1.531927227973938</v>
      </c>
      <c r="AO935">
        <v>-0.11641960591077805</v>
      </c>
      <c r="AP935">
        <v>1.2069342136383057</v>
      </c>
      <c r="AQ935">
        <v>4.8479971885681152</v>
      </c>
      <c r="AR935">
        <v>17.422885894775391</v>
      </c>
      <c r="AS935">
        <v>17.356176376342773</v>
      </c>
      <c r="AT935">
        <v>16.182889938354492</v>
      </c>
      <c r="AU935">
        <v>15.311274528503418</v>
      </c>
      <c r="AV935">
        <v>14.664576530456543</v>
      </c>
      <c r="AW935">
        <v>14.55946159362793</v>
      </c>
      <c r="AX935">
        <v>12.090347290039063</v>
      </c>
      <c r="AY935">
        <v>3.807828426361084</v>
      </c>
      <c r="AZ935">
        <v>2.3924236297607422</v>
      </c>
      <c r="BA935">
        <v>1.8771207332611084</v>
      </c>
      <c r="BB935">
        <v>1.062612771987915</v>
      </c>
      <c r="BC935">
        <v>1.1042393445968628</v>
      </c>
      <c r="BD935">
        <v>1.3743411302566528</v>
      </c>
      <c r="BE935">
        <v>62.579685211181641</v>
      </c>
      <c r="BF935">
        <v>62.043434143066406</v>
      </c>
      <c r="BG935">
        <v>60.688133239746094</v>
      </c>
      <c r="BH935">
        <v>60.131011962890625</v>
      </c>
      <c r="BI935">
        <v>60.194103240966797</v>
      </c>
      <c r="BJ935">
        <v>59.081260681152344</v>
      </c>
      <c r="BK935">
        <v>58.653465270996094</v>
      </c>
      <c r="BL935">
        <v>60.55413818359375</v>
      </c>
      <c r="BM935">
        <v>65.52264404296875</v>
      </c>
      <c r="BN935">
        <v>71.474639892578125</v>
      </c>
      <c r="BO935">
        <v>76.158393859863281</v>
      </c>
      <c r="BP935">
        <v>79.602676391601563</v>
      </c>
      <c r="BQ935">
        <v>81.655418395996094</v>
      </c>
      <c r="BR935">
        <v>81.674705505371094</v>
      </c>
      <c r="BS935">
        <v>82.307296752929688</v>
      </c>
      <c r="BT935">
        <v>82.096527099609375</v>
      </c>
      <c r="BU935">
        <v>80.046768188476562</v>
      </c>
      <c r="BV935">
        <v>76.14154052734375</v>
      </c>
      <c r="BW935">
        <v>72.737716674804687</v>
      </c>
      <c r="BX935">
        <v>68.338623046875</v>
      </c>
      <c r="BY935">
        <v>67.636795043945313</v>
      </c>
      <c r="BZ935">
        <v>65.072128295898438</v>
      </c>
      <c r="CA935">
        <v>63.490692138671875</v>
      </c>
      <c r="CB935">
        <v>62.14276123046875</v>
      </c>
      <c r="CC935">
        <v>3.1316173076629639</v>
      </c>
      <c r="CD935">
        <v>2.510977029800415</v>
      </c>
      <c r="CE935">
        <v>2.1133713722229004</v>
      </c>
      <c r="CF935">
        <v>2.7645161151885986</v>
      </c>
      <c r="CG935">
        <v>3.4022567272186279</v>
      </c>
      <c r="CH935">
        <v>4.1173954010009766</v>
      </c>
      <c r="CI935">
        <v>3.6494250297546387</v>
      </c>
      <c r="CJ935">
        <v>3.5770816802978516</v>
      </c>
      <c r="CK935">
        <v>1.9600253105163574</v>
      </c>
      <c r="CL935">
        <v>3.6178913116455078</v>
      </c>
      <c r="CM935">
        <v>3.4446675777435303</v>
      </c>
      <c r="CN935">
        <v>3.3503165245056152</v>
      </c>
      <c r="CO935">
        <v>3.0830695629119873</v>
      </c>
      <c r="CP935">
        <v>2.9521102905273437</v>
      </c>
      <c r="CQ935">
        <v>3.1432218551635742</v>
      </c>
      <c r="CR935">
        <v>4.1501741409301758</v>
      </c>
      <c r="CS935">
        <v>3.3656511306762695</v>
      </c>
      <c r="CT935">
        <v>3.4561047554016113</v>
      </c>
      <c r="CU935">
        <v>3.9527676105499268</v>
      </c>
      <c r="CV935">
        <v>4.3274245262145996</v>
      </c>
      <c r="CW935">
        <v>4.5801711082458496</v>
      </c>
      <c r="CX935">
        <v>4.7958922386169434</v>
      </c>
      <c r="CY935">
        <v>4.2904958724975586</v>
      </c>
      <c r="CZ935">
        <v>3.7795453071594238</v>
      </c>
    </row>
    <row r="936" spans="1:104" x14ac:dyDescent="0.25">
      <c r="A936" t="s">
        <v>1045</v>
      </c>
      <c r="B936" t="s">
        <v>25</v>
      </c>
      <c r="C936" t="s">
        <v>26</v>
      </c>
      <c r="D936" t="s">
        <v>187</v>
      </c>
      <c r="E936" t="s">
        <v>183</v>
      </c>
      <c r="F936">
        <v>2021</v>
      </c>
      <c r="G936" t="s">
        <v>181</v>
      </c>
      <c r="H936">
        <v>12</v>
      </c>
      <c r="I936">
        <v>125.42545318603516</v>
      </c>
      <c r="J936">
        <v>123.07768249511719</v>
      </c>
      <c r="K936">
        <v>122.14350128173828</v>
      </c>
      <c r="L936">
        <v>122.20249938964844</v>
      </c>
      <c r="M936">
        <v>128.19392395019531</v>
      </c>
      <c r="N936">
        <v>138.23863220214844</v>
      </c>
      <c r="O936">
        <v>152.63836669921875</v>
      </c>
      <c r="P936">
        <v>163.80989074707031</v>
      </c>
      <c r="Q936">
        <v>168.984619140625</v>
      </c>
      <c r="R936">
        <v>170.36915588378906</v>
      </c>
      <c r="S936">
        <v>170.459228515625</v>
      </c>
      <c r="T936">
        <v>166.82794189453125</v>
      </c>
      <c r="U936">
        <v>164.77508544921875</v>
      </c>
      <c r="V936">
        <v>162.32363891601562</v>
      </c>
      <c r="W936">
        <v>159.85797119140625</v>
      </c>
      <c r="X936">
        <v>157.27833557128906</v>
      </c>
      <c r="Y936">
        <v>157.39797973632812</v>
      </c>
      <c r="Z936">
        <v>159.00387573242187</v>
      </c>
      <c r="AA936">
        <v>154.94642639160156</v>
      </c>
      <c r="AB936">
        <v>149.70346069335937</v>
      </c>
      <c r="AC936">
        <v>145.94303894042969</v>
      </c>
      <c r="AD936">
        <v>140.57688903808594</v>
      </c>
      <c r="AE936">
        <v>134.89378356933594</v>
      </c>
      <c r="AF936">
        <v>130.38139343261719</v>
      </c>
      <c r="AG936">
        <v>-0.61907327175140381</v>
      </c>
      <c r="AH936">
        <v>0.61319267749786377</v>
      </c>
      <c r="AI936">
        <v>-0.304933100938797</v>
      </c>
      <c r="AJ936">
        <v>-0.33994573354721069</v>
      </c>
      <c r="AK936">
        <v>-1.7596457004547119</v>
      </c>
      <c r="AL936">
        <v>-3.5972747802734375</v>
      </c>
      <c r="AM936">
        <v>-4.6124520301818848</v>
      </c>
      <c r="AN936">
        <v>-5.8775978088378906</v>
      </c>
      <c r="AO936">
        <v>-3.8973383903503418</v>
      </c>
      <c r="AP936">
        <v>-0.62586081027984619</v>
      </c>
      <c r="AQ936">
        <v>2.4399034976959229</v>
      </c>
      <c r="AR936">
        <v>10.512083053588867</v>
      </c>
      <c r="AS936">
        <v>9.5682125091552734</v>
      </c>
      <c r="AT936">
        <v>8.5786771774291992</v>
      </c>
      <c r="AU936">
        <v>7.759493350982666</v>
      </c>
      <c r="AV936">
        <v>5.366734504699707</v>
      </c>
      <c r="AW936">
        <v>5.6342644691467285</v>
      </c>
      <c r="AX936">
        <v>3.0261154174804687</v>
      </c>
      <c r="AY936">
        <v>-3.1767804622650146</v>
      </c>
      <c r="AZ936">
        <v>-1.5299900770187378</v>
      </c>
      <c r="BA936">
        <v>-0.35612085461616516</v>
      </c>
      <c r="BB936">
        <v>-0.98562675714492798</v>
      </c>
      <c r="BC936">
        <v>-1.0850664377212524</v>
      </c>
      <c r="BD936">
        <v>-0.38127613067626953</v>
      </c>
      <c r="BE936">
        <v>49.486312866210937</v>
      </c>
      <c r="BF936">
        <v>48.986309051513672</v>
      </c>
      <c r="BG936">
        <v>48.082660675048828</v>
      </c>
      <c r="BH936">
        <v>47.53448486328125</v>
      </c>
      <c r="BI936">
        <v>47.486309051513672</v>
      </c>
      <c r="BJ936">
        <v>46.889961242675781</v>
      </c>
      <c r="BK936">
        <v>46.486309051513672</v>
      </c>
      <c r="BL936">
        <v>47.188133239746094</v>
      </c>
      <c r="BM936">
        <v>49.091781616210937</v>
      </c>
      <c r="BN936">
        <v>51.644523620605469</v>
      </c>
      <c r="BO936">
        <v>53.149085998535156</v>
      </c>
      <c r="BP936">
        <v>53.697261810302734</v>
      </c>
      <c r="BQ936">
        <v>54.596351623535156</v>
      </c>
      <c r="BR936">
        <v>55.596351623535156</v>
      </c>
      <c r="BS936">
        <v>55.701824188232422</v>
      </c>
      <c r="BT936">
        <v>55.745437622070313</v>
      </c>
      <c r="BU936">
        <v>55.144519805908203</v>
      </c>
      <c r="BV936">
        <v>53.135398864746094</v>
      </c>
      <c r="BW936">
        <v>51.635398864746094</v>
      </c>
      <c r="BX936">
        <v>51.332656860351563</v>
      </c>
      <c r="BY936">
        <v>50.227184295654297</v>
      </c>
      <c r="BZ936">
        <v>50.284488677978516</v>
      </c>
      <c r="CA936">
        <v>48.981746673583984</v>
      </c>
      <c r="CB936">
        <v>48.529922485351562</v>
      </c>
      <c r="CC936">
        <v>3.9188101291656494</v>
      </c>
      <c r="CD936">
        <v>3.1599733829498291</v>
      </c>
      <c r="CE936">
        <v>2.6880214214324951</v>
      </c>
      <c r="CF936">
        <v>3.520106315612793</v>
      </c>
      <c r="CG936">
        <v>4.330230712890625</v>
      </c>
      <c r="CH936">
        <v>5.225311279296875</v>
      </c>
      <c r="CI936">
        <v>4.6667280197143555</v>
      </c>
      <c r="CJ936">
        <v>4.4814863204956055</v>
      </c>
      <c r="CK936">
        <v>2.3779969215393066</v>
      </c>
      <c r="CL936">
        <v>4.2074642181396484</v>
      </c>
      <c r="CM936">
        <v>3.8311905860900879</v>
      </c>
      <c r="CN936">
        <v>3.593541145324707</v>
      </c>
      <c r="CO936">
        <v>3.23256516456604</v>
      </c>
      <c r="CP936">
        <v>3.0193557739257813</v>
      </c>
      <c r="CQ936">
        <v>3.1992137432098389</v>
      </c>
      <c r="CR936">
        <v>4.3112525939941406</v>
      </c>
      <c r="CS936">
        <v>3.653702974319458</v>
      </c>
      <c r="CT936">
        <v>3.9564282894134521</v>
      </c>
      <c r="CU936">
        <v>4.7034568786621094</v>
      </c>
      <c r="CV936">
        <v>5.2153377532958984</v>
      </c>
      <c r="CW936">
        <v>5.5432395935058594</v>
      </c>
      <c r="CX936">
        <v>5.8891725540161133</v>
      </c>
      <c r="CY936">
        <v>5.2930173873901367</v>
      </c>
      <c r="CZ936">
        <v>4.6771669387817383</v>
      </c>
    </row>
    <row r="937" spans="1:104" x14ac:dyDescent="0.25">
      <c r="A937" t="s">
        <v>1046</v>
      </c>
      <c r="B937" t="s">
        <v>25</v>
      </c>
      <c r="C937" t="s">
        <v>26</v>
      </c>
      <c r="D937" t="s">
        <v>187</v>
      </c>
      <c r="E937" t="s">
        <v>183</v>
      </c>
      <c r="F937">
        <v>2021</v>
      </c>
      <c r="G937" t="s">
        <v>182</v>
      </c>
      <c r="H937">
        <v>8</v>
      </c>
      <c r="I937">
        <v>156.36093139648437</v>
      </c>
      <c r="J937">
        <v>152.51237487792969</v>
      </c>
      <c r="K937">
        <v>149.47775268554687</v>
      </c>
      <c r="L937">
        <v>149.05300903320312</v>
      </c>
      <c r="M937">
        <v>155.73275756835937</v>
      </c>
      <c r="N937">
        <v>171.98712158203125</v>
      </c>
      <c r="O937">
        <v>187.71412658691406</v>
      </c>
      <c r="P937">
        <v>203.30923461914062</v>
      </c>
      <c r="Q937">
        <v>215.36540222167969</v>
      </c>
      <c r="R937">
        <v>224.97816467285156</v>
      </c>
      <c r="S937">
        <v>234.108642578125</v>
      </c>
      <c r="T937">
        <v>236.508544921875</v>
      </c>
      <c r="U937">
        <v>238.36323547363281</v>
      </c>
      <c r="V937">
        <v>238.67771911621094</v>
      </c>
      <c r="W937">
        <v>236.76611328125</v>
      </c>
      <c r="X937">
        <v>231.02055358886719</v>
      </c>
      <c r="Y937">
        <v>223.76127624511719</v>
      </c>
      <c r="Z937">
        <v>214.32417297363281</v>
      </c>
      <c r="AA937">
        <v>203.44737243652344</v>
      </c>
      <c r="AB937">
        <v>197.25750732421875</v>
      </c>
      <c r="AC937">
        <v>192.18888854980469</v>
      </c>
      <c r="AD937">
        <v>182.04600524902344</v>
      </c>
      <c r="AE937">
        <v>173.609375</v>
      </c>
      <c r="AF937">
        <v>165.98393249511719</v>
      </c>
      <c r="AG937">
        <v>3.0902925878763199E-2</v>
      </c>
      <c r="AH937">
        <v>0.66765004396438599</v>
      </c>
      <c r="AI937">
        <v>0.4015403687953949</v>
      </c>
      <c r="AJ937">
        <v>0.77745378017425537</v>
      </c>
      <c r="AK937">
        <v>0.15776853263378143</v>
      </c>
      <c r="AL937">
        <v>0.42688316106796265</v>
      </c>
      <c r="AM937">
        <v>-1.6188188791275024</v>
      </c>
      <c r="AN937">
        <v>0.21940572559833527</v>
      </c>
      <c r="AO937">
        <v>1.5102225542068481</v>
      </c>
      <c r="AP937">
        <v>2.0368244647979736</v>
      </c>
      <c r="AQ937">
        <v>5.9091877937316895</v>
      </c>
      <c r="AR937">
        <v>20.076267242431641</v>
      </c>
      <c r="AS937">
        <v>20.261692047119141</v>
      </c>
      <c r="AT937">
        <v>18.800573348999023</v>
      </c>
      <c r="AU937">
        <v>17.959426879882813</v>
      </c>
      <c r="AV937">
        <v>18.496963500976563</v>
      </c>
      <c r="AW937">
        <v>18.531890869140625</v>
      </c>
      <c r="AX937">
        <v>16.254016876220703</v>
      </c>
      <c r="AY937">
        <v>7.0174498558044434</v>
      </c>
      <c r="AZ937">
        <v>4.2714605331420898</v>
      </c>
      <c r="BA937">
        <v>2.9938952922821045</v>
      </c>
      <c r="BB937">
        <v>2.0474541187286377</v>
      </c>
      <c r="BC937">
        <v>2.1378018856048584</v>
      </c>
      <c r="BD937">
        <v>2.2183921337127686</v>
      </c>
      <c r="BE937">
        <v>70.835983276367188</v>
      </c>
      <c r="BF937">
        <v>70.110862731933594</v>
      </c>
      <c r="BG937">
        <v>69.641883850097656</v>
      </c>
      <c r="BH937">
        <v>69.383804321289063</v>
      </c>
      <c r="BI937">
        <v>69.256103515625</v>
      </c>
      <c r="BJ937">
        <v>68.858932495117187</v>
      </c>
      <c r="BK937">
        <v>69.292007446289063</v>
      </c>
      <c r="BL937">
        <v>70.799873352050781</v>
      </c>
      <c r="BM937">
        <v>74.228744506835938</v>
      </c>
      <c r="BN937">
        <v>77.705177307128906</v>
      </c>
      <c r="BO937">
        <v>81.1348876953125</v>
      </c>
      <c r="BP937">
        <v>82.744277954101563</v>
      </c>
      <c r="BQ937">
        <v>83.188346862792969</v>
      </c>
      <c r="BR937">
        <v>83.584281921386719</v>
      </c>
      <c r="BS937">
        <v>83.851974487304688</v>
      </c>
      <c r="BT937">
        <v>83.617568969726563</v>
      </c>
      <c r="BU937">
        <v>83.58685302734375</v>
      </c>
      <c r="BV937">
        <v>83.056991577148438</v>
      </c>
      <c r="BW937">
        <v>81.301399230957031</v>
      </c>
      <c r="BX937">
        <v>78.75677490234375</v>
      </c>
      <c r="BY937">
        <v>76.142074584960938</v>
      </c>
      <c r="BZ937">
        <v>74.649482727050781</v>
      </c>
      <c r="CA937">
        <v>73.823287963867187</v>
      </c>
      <c r="CB937">
        <v>72.5931396484375</v>
      </c>
      <c r="CC937">
        <v>3.237919807434082</v>
      </c>
      <c r="CD937">
        <v>2.5940413475036621</v>
      </c>
      <c r="CE937">
        <v>2.1780824661254883</v>
      </c>
      <c r="CF937">
        <v>2.8447892665863037</v>
      </c>
      <c r="CG937">
        <v>3.4875421524047852</v>
      </c>
      <c r="CH937">
        <v>4.311983585357666</v>
      </c>
      <c r="CI937">
        <v>3.8052234649658203</v>
      </c>
      <c r="CJ937">
        <v>3.6862988471984863</v>
      </c>
      <c r="CK937">
        <v>2.0081980228424072</v>
      </c>
      <c r="CL937">
        <v>3.682793140411377</v>
      </c>
      <c r="CM937">
        <v>3.4876163005828857</v>
      </c>
      <c r="CN937">
        <v>3.3758852481842041</v>
      </c>
      <c r="CO937">
        <v>3.0984897613525391</v>
      </c>
      <c r="CP937">
        <v>2.9418540000915527</v>
      </c>
      <c r="CQ937">
        <v>3.1387875080108643</v>
      </c>
      <c r="CR937">
        <v>4.1959571838378906</v>
      </c>
      <c r="CS937">
        <v>3.4401564598083496</v>
      </c>
      <c r="CT937">
        <v>3.532569408416748</v>
      </c>
      <c r="CU937">
        <v>4.0925111770629883</v>
      </c>
      <c r="CV937">
        <v>4.5524659156799316</v>
      </c>
      <c r="CW937">
        <v>4.8353300094604492</v>
      </c>
      <c r="CX937">
        <v>5.0654568672180176</v>
      </c>
      <c r="CY937">
        <v>4.5155644416809082</v>
      </c>
      <c r="CZ937">
        <v>3.9451372623443604</v>
      </c>
    </row>
    <row r="938" spans="1:104" x14ac:dyDescent="0.25">
      <c r="A938" t="s">
        <v>1047</v>
      </c>
      <c r="B938" t="s">
        <v>25</v>
      </c>
      <c r="C938" t="s">
        <v>26</v>
      </c>
      <c r="D938" t="s">
        <v>187</v>
      </c>
      <c r="E938" t="s">
        <v>183</v>
      </c>
      <c r="F938">
        <v>2022</v>
      </c>
      <c r="G938" t="s">
        <v>170</v>
      </c>
      <c r="H938">
        <v>1</v>
      </c>
      <c r="I938">
        <v>122.38481903076172</v>
      </c>
      <c r="J938">
        <v>119.56657409667969</v>
      </c>
      <c r="K938">
        <v>119.26627349853516</v>
      </c>
      <c r="L938">
        <v>119.93827056884766</v>
      </c>
      <c r="M938">
        <v>127.27928161621094</v>
      </c>
      <c r="N938">
        <v>139.05729675292969</v>
      </c>
      <c r="O938">
        <v>156.20652770996094</v>
      </c>
      <c r="P938">
        <v>168.35630798339844</v>
      </c>
      <c r="Q938">
        <v>171.73631286621094</v>
      </c>
      <c r="R938">
        <v>171.37789916992187</v>
      </c>
      <c r="S938">
        <v>171.79061889648437</v>
      </c>
      <c r="T938">
        <v>166.59194946289062</v>
      </c>
      <c r="U938">
        <v>164.26841735839844</v>
      </c>
      <c r="V938">
        <v>160.64639282226562</v>
      </c>
      <c r="W938">
        <v>156.60371398925781</v>
      </c>
      <c r="X938">
        <v>154.22981262207031</v>
      </c>
      <c r="Y938">
        <v>153.86405944824219</v>
      </c>
      <c r="Z938">
        <v>155.46971130371094</v>
      </c>
      <c r="AA938">
        <v>153.3203125</v>
      </c>
      <c r="AB938">
        <v>147.69830322265625</v>
      </c>
      <c r="AC938">
        <v>143.81886291503906</v>
      </c>
      <c r="AD938">
        <v>138.20411682128906</v>
      </c>
      <c r="AE938">
        <v>133.39607238769531</v>
      </c>
      <c r="AF938">
        <v>129.15940856933594</v>
      </c>
      <c r="AG938">
        <v>-0.70390558242797852</v>
      </c>
      <c r="AH938">
        <v>0.59603101015090942</v>
      </c>
      <c r="AI938">
        <v>-0.39488574862480164</v>
      </c>
      <c r="AJ938">
        <v>-0.48274347186088562</v>
      </c>
      <c r="AK938">
        <v>-2.0373611450195312</v>
      </c>
      <c r="AL938">
        <v>-4.2202939987182617</v>
      </c>
      <c r="AM938">
        <v>-5.2206377983093262</v>
      </c>
      <c r="AN938">
        <v>-6.9507913589477539</v>
      </c>
      <c r="AO938">
        <v>-4.718043327331543</v>
      </c>
      <c r="AP938">
        <v>-0.95858389139175415</v>
      </c>
      <c r="AQ938">
        <v>2.1371941566467285</v>
      </c>
      <c r="AR938">
        <v>9.8954801559448242</v>
      </c>
      <c r="AS938">
        <v>8.8166952133178711</v>
      </c>
      <c r="AT938">
        <v>7.8315248489379883</v>
      </c>
      <c r="AU938">
        <v>6.9646029472351074</v>
      </c>
      <c r="AV938">
        <v>4.2564253807067871</v>
      </c>
      <c r="AW938">
        <v>4.4786009788513184</v>
      </c>
      <c r="AX938">
        <v>1.6914200782775879</v>
      </c>
      <c r="AY938">
        <v>-4.3568401336669922</v>
      </c>
      <c r="AZ938">
        <v>-2.1882123947143555</v>
      </c>
      <c r="BA938">
        <v>-0.72643965482711792</v>
      </c>
      <c r="BB938">
        <v>-1.3747364282608032</v>
      </c>
      <c r="BC938">
        <v>-1.4554609060287476</v>
      </c>
      <c r="BD938">
        <v>-0.6764366626739502</v>
      </c>
      <c r="BE938">
        <v>45.23175048828125</v>
      </c>
      <c r="BF938">
        <v>44.275360107421875</v>
      </c>
      <c r="BG938">
        <v>43.823535919189453</v>
      </c>
      <c r="BH938">
        <v>42.929012298583984</v>
      </c>
      <c r="BI938">
        <v>41.573719024658203</v>
      </c>
      <c r="BJ938">
        <v>41.040451049804688</v>
      </c>
      <c r="BK938">
        <v>40.7303466796875</v>
      </c>
      <c r="BL938">
        <v>40.322132110595703</v>
      </c>
      <c r="BM938">
        <v>44.289230346679688</v>
      </c>
      <c r="BN938">
        <v>47.692878723144531</v>
      </c>
      <c r="BO938">
        <v>50.305721282958984</v>
      </c>
      <c r="BP938">
        <v>52.045372009277344</v>
      </c>
      <c r="BQ938">
        <v>54.105476379394531</v>
      </c>
      <c r="BR938">
        <v>53.862842559814453</v>
      </c>
      <c r="BS938">
        <v>54.650669097900391</v>
      </c>
      <c r="BT938">
        <v>54.497016906738281</v>
      </c>
      <c r="BU938">
        <v>53.540630340576172</v>
      </c>
      <c r="BV938">
        <v>52.200061798095703</v>
      </c>
      <c r="BW938">
        <v>51.132415771484375</v>
      </c>
      <c r="BX938">
        <v>49.179012298583984</v>
      </c>
      <c r="BY938">
        <v>47.816169738769531</v>
      </c>
      <c r="BZ938">
        <v>47.081077575683594</v>
      </c>
      <c r="CA938">
        <v>46.840206146240234</v>
      </c>
      <c r="CB938">
        <v>45.823719024658203</v>
      </c>
      <c r="CC938">
        <v>4.1051440238952637</v>
      </c>
      <c r="CD938">
        <v>3.2947225570678711</v>
      </c>
      <c r="CE938">
        <v>2.8167932033538818</v>
      </c>
      <c r="CF938">
        <v>3.708359956741333</v>
      </c>
      <c r="CG938">
        <v>4.615880012512207</v>
      </c>
      <c r="CH938">
        <v>5.6450357437133789</v>
      </c>
      <c r="CI938">
        <v>5.1274399757385254</v>
      </c>
      <c r="CJ938">
        <v>4.9446282386779785</v>
      </c>
      <c r="CK938">
        <v>2.5939724445343018</v>
      </c>
      <c r="CL938">
        <v>4.5513815879821777</v>
      </c>
      <c r="CM938">
        <v>4.1484951972961426</v>
      </c>
      <c r="CN938">
        <v>3.8523521423339844</v>
      </c>
      <c r="CO938">
        <v>3.4591836929321289</v>
      </c>
      <c r="CP938">
        <v>3.2076277732849121</v>
      </c>
      <c r="CQ938">
        <v>3.3631405830383301</v>
      </c>
      <c r="CR938">
        <v>4.5378274917602539</v>
      </c>
      <c r="CS938">
        <v>3.8306646347045898</v>
      </c>
      <c r="CT938">
        <v>4.1490750312805176</v>
      </c>
      <c r="CU938">
        <v>4.9970474243164062</v>
      </c>
      <c r="CV938">
        <v>5.5288362503051758</v>
      </c>
      <c r="CW938">
        <v>5.8726134300231934</v>
      </c>
      <c r="CX938">
        <v>6.2321014404296875</v>
      </c>
      <c r="CY938">
        <v>5.6195530891418457</v>
      </c>
      <c r="CZ938">
        <v>4.9728984832763672</v>
      </c>
    </row>
    <row r="939" spans="1:104" x14ac:dyDescent="0.25">
      <c r="A939" t="s">
        <v>1048</v>
      </c>
      <c r="B939" t="s">
        <v>25</v>
      </c>
      <c r="C939" t="s">
        <v>26</v>
      </c>
      <c r="D939" t="s">
        <v>187</v>
      </c>
      <c r="E939" t="s">
        <v>183</v>
      </c>
      <c r="F939">
        <v>2022</v>
      </c>
      <c r="G939" t="s">
        <v>171</v>
      </c>
      <c r="H939">
        <v>2</v>
      </c>
      <c r="I939">
        <v>128.82731628417969</v>
      </c>
      <c r="J939">
        <v>125.50733184814453</v>
      </c>
      <c r="K939">
        <v>123.88468933105469</v>
      </c>
      <c r="L939">
        <v>124.41217041015625</v>
      </c>
      <c r="M939">
        <v>130.56504821777344</v>
      </c>
      <c r="N939">
        <v>142.08975219726562</v>
      </c>
      <c r="O939">
        <v>159.53311157226562</v>
      </c>
      <c r="P939">
        <v>170.65185546875</v>
      </c>
      <c r="Q939">
        <v>176.12588500976563</v>
      </c>
      <c r="R939">
        <v>177.75857543945313</v>
      </c>
      <c r="S939">
        <v>181.23699951171875</v>
      </c>
      <c r="T939">
        <v>180.0941162109375</v>
      </c>
      <c r="U939">
        <v>180.58213806152344</v>
      </c>
      <c r="V939">
        <v>180.31730651855469</v>
      </c>
      <c r="W939">
        <v>178.09934997558594</v>
      </c>
      <c r="X939">
        <v>172.78623962402344</v>
      </c>
      <c r="Y939">
        <v>167.78271484375</v>
      </c>
      <c r="Z939">
        <v>166.64295959472656</v>
      </c>
      <c r="AA939">
        <v>164.08778381347656</v>
      </c>
      <c r="AB939">
        <v>157.98381042480469</v>
      </c>
      <c r="AC939">
        <v>153.87680053710937</v>
      </c>
      <c r="AD939">
        <v>146.64328002929687</v>
      </c>
      <c r="AE939">
        <v>140.18023681640625</v>
      </c>
      <c r="AF939">
        <v>134.96920776367187</v>
      </c>
      <c r="AG939">
        <v>-0.53132885694503784</v>
      </c>
      <c r="AH939">
        <v>0.60929769277572632</v>
      </c>
      <c r="AI939">
        <v>-0.20858941972255707</v>
      </c>
      <c r="AJ939">
        <v>-0.19077868759632111</v>
      </c>
      <c r="AK939">
        <v>-1.49193274974823</v>
      </c>
      <c r="AL939">
        <v>-3.0614840984344482</v>
      </c>
      <c r="AM939">
        <v>-4.2781352996826172</v>
      </c>
      <c r="AN939">
        <v>-5.1084909439086914</v>
      </c>
      <c r="AO939">
        <v>-3.2083604335784912</v>
      </c>
      <c r="AP939">
        <v>-0.29318249225616455</v>
      </c>
      <c r="AQ939">
        <v>2.8887434005737305</v>
      </c>
      <c r="AR939">
        <v>11.955263137817383</v>
      </c>
      <c r="AS939">
        <v>11.232058525085449</v>
      </c>
      <c r="AT939">
        <v>10.252854347229004</v>
      </c>
      <c r="AU939">
        <v>9.423370361328125</v>
      </c>
      <c r="AV939">
        <v>7.1896820068359375</v>
      </c>
      <c r="AW939">
        <v>7.2873730659484863</v>
      </c>
      <c r="AX939">
        <v>4.7069416046142578</v>
      </c>
      <c r="AY939">
        <v>-1.9014921188354492</v>
      </c>
      <c r="AZ939">
        <v>-0.79998600482940674</v>
      </c>
      <c r="BA939">
        <v>7.3786541819572449E-2</v>
      </c>
      <c r="BB939">
        <v>-0.6171795129776001</v>
      </c>
      <c r="BC939">
        <v>-0.66166728734970093</v>
      </c>
      <c r="BD939">
        <v>-3.6466252058744431E-2</v>
      </c>
      <c r="BE939">
        <v>50.722805023193359</v>
      </c>
      <c r="BF939">
        <v>51.177608489990234</v>
      </c>
      <c r="BG939">
        <v>50.632415771484375</v>
      </c>
      <c r="BH939">
        <v>51.036064147949219</v>
      </c>
      <c r="BI939">
        <v>50.475963592529297</v>
      </c>
      <c r="BJ939">
        <v>49.758766174316406</v>
      </c>
      <c r="BK939">
        <v>50.886981964111328</v>
      </c>
      <c r="BL939">
        <v>50.546413421630859</v>
      </c>
      <c r="BM939">
        <v>52.832843780517578</v>
      </c>
      <c r="BN939">
        <v>55.710590362548828</v>
      </c>
      <c r="BO939">
        <v>57.83740234375</v>
      </c>
      <c r="BP939">
        <v>59.153465270996094</v>
      </c>
      <c r="BQ939">
        <v>60.724567413330078</v>
      </c>
      <c r="BR939">
        <v>61.191295623779297</v>
      </c>
      <c r="BS939">
        <v>61.777305603027344</v>
      </c>
      <c r="BT939">
        <v>60.888561248779297</v>
      </c>
      <c r="BU939">
        <v>60.037647247314453</v>
      </c>
      <c r="BV939">
        <v>59.686733245849609</v>
      </c>
      <c r="BW939">
        <v>57.097751617431641</v>
      </c>
      <c r="BX939">
        <v>55.132415771484375</v>
      </c>
      <c r="BY939">
        <v>54.995258331298828</v>
      </c>
      <c r="BZ939">
        <v>53.135398864746094</v>
      </c>
      <c r="CA939">
        <v>52.686553955078125</v>
      </c>
      <c r="CB939">
        <v>51.924633026123047</v>
      </c>
      <c r="CC939">
        <v>3.7135164737701416</v>
      </c>
      <c r="CD939">
        <v>2.9724440574645996</v>
      </c>
      <c r="CE939">
        <v>2.5146844387054443</v>
      </c>
      <c r="CF939">
        <v>3.305994987487793</v>
      </c>
      <c r="CG939">
        <v>4.0693821907043457</v>
      </c>
      <c r="CH939">
        <v>4.9572501182556152</v>
      </c>
      <c r="CI939">
        <v>4.5014219284057617</v>
      </c>
      <c r="CJ939">
        <v>4.3075909614562988</v>
      </c>
      <c r="CK939">
        <v>2.2863571643829346</v>
      </c>
      <c r="CL939">
        <v>4.0546526908874512</v>
      </c>
      <c r="CM939">
        <v>3.760122537612915</v>
      </c>
      <c r="CN939">
        <v>3.5789511203765869</v>
      </c>
      <c r="CO939">
        <v>3.2681591510772705</v>
      </c>
      <c r="CP939">
        <v>3.0942792892456055</v>
      </c>
      <c r="CQ939">
        <v>3.2874279022216797</v>
      </c>
      <c r="CR939">
        <v>4.3692865371704102</v>
      </c>
      <c r="CS939">
        <v>3.5925509929656982</v>
      </c>
      <c r="CT939">
        <v>3.8243844509124756</v>
      </c>
      <c r="CU939">
        <v>4.5952286720275879</v>
      </c>
      <c r="CV939">
        <v>5.0755071640014648</v>
      </c>
      <c r="CW939">
        <v>5.391261100769043</v>
      </c>
      <c r="CX939">
        <v>5.6785101890563965</v>
      </c>
      <c r="CY939">
        <v>5.0750317573547363</v>
      </c>
      <c r="CZ939">
        <v>4.4660816192626953</v>
      </c>
    </row>
    <row r="940" spans="1:104" x14ac:dyDescent="0.25">
      <c r="A940" t="s">
        <v>1049</v>
      </c>
      <c r="B940" t="s">
        <v>25</v>
      </c>
      <c r="C940" t="s">
        <v>26</v>
      </c>
      <c r="D940" t="s">
        <v>187</v>
      </c>
      <c r="E940" t="s">
        <v>183</v>
      </c>
      <c r="F940">
        <v>2022</v>
      </c>
      <c r="G940" t="s">
        <v>172</v>
      </c>
      <c r="H940">
        <v>3</v>
      </c>
      <c r="I940">
        <v>138.05282592773437</v>
      </c>
      <c r="J940">
        <v>134.51448059082031</v>
      </c>
      <c r="K940">
        <v>131.73030090332031</v>
      </c>
      <c r="L940">
        <v>130.65130615234375</v>
      </c>
      <c r="M940">
        <v>135.24758911132812</v>
      </c>
      <c r="N940">
        <v>148.055419921875</v>
      </c>
      <c r="O940">
        <v>167.07974243164062</v>
      </c>
      <c r="P940">
        <v>180.65505981445312</v>
      </c>
      <c r="Q940">
        <v>189.66656494140625</v>
      </c>
      <c r="R940">
        <v>196.345458984375</v>
      </c>
      <c r="S940">
        <v>204.657470703125</v>
      </c>
      <c r="T940">
        <v>207.50827026367187</v>
      </c>
      <c r="U940">
        <v>209.93659973144531</v>
      </c>
      <c r="V940">
        <v>212.82009887695312</v>
      </c>
      <c r="W940">
        <v>211.618408203125</v>
      </c>
      <c r="X940">
        <v>204.380615234375</v>
      </c>
      <c r="Y940">
        <v>195.59379577636719</v>
      </c>
      <c r="Z940">
        <v>186.75935363769531</v>
      </c>
      <c r="AA940">
        <v>178.74580383300781</v>
      </c>
      <c r="AB940">
        <v>175.48362731933594</v>
      </c>
      <c r="AC940">
        <v>170.80908203125</v>
      </c>
      <c r="AD940">
        <v>162.09095764160156</v>
      </c>
      <c r="AE940">
        <v>153.73445129394531</v>
      </c>
      <c r="AF940">
        <v>146.55905151367188</v>
      </c>
      <c r="AG940">
        <v>-0.23893284797668457</v>
      </c>
      <c r="AH940">
        <v>0.61901116371154785</v>
      </c>
      <c r="AI940">
        <v>9.5287255942821503E-2</v>
      </c>
      <c r="AJ940">
        <v>0.28644603490829468</v>
      </c>
      <c r="AK940">
        <v>-0.61784392595291138</v>
      </c>
      <c r="AL940">
        <v>-1.2314871549606323</v>
      </c>
      <c r="AM940">
        <v>-2.8081731796264648</v>
      </c>
      <c r="AN940">
        <v>-2.3207910060882568</v>
      </c>
      <c r="AO940">
        <v>-0.81611150503158569</v>
      </c>
      <c r="AP940">
        <v>0.83559548854827881</v>
      </c>
      <c r="AQ940">
        <v>4.3023734092712402</v>
      </c>
      <c r="AR940">
        <v>15.866789817810059</v>
      </c>
      <c r="AS940">
        <v>15.687908172607422</v>
      </c>
      <c r="AT940">
        <v>14.659612655639648</v>
      </c>
      <c r="AU940">
        <v>13.870692253112793</v>
      </c>
      <c r="AV940">
        <v>12.842488288879395</v>
      </c>
      <c r="AW940">
        <v>12.748843193054199</v>
      </c>
      <c r="AX940">
        <v>10.183238983154297</v>
      </c>
      <c r="AY940">
        <v>2.4771640300750732</v>
      </c>
      <c r="AZ940">
        <v>1.6965445280075073</v>
      </c>
      <c r="BA940">
        <v>1.5020548105239868</v>
      </c>
      <c r="BB940">
        <v>0.69744938611984253</v>
      </c>
      <c r="BC940">
        <v>0.71742308139801025</v>
      </c>
      <c r="BD940">
        <v>1.0599503517150879</v>
      </c>
      <c r="BE940">
        <v>58.716659545898438</v>
      </c>
      <c r="BF940">
        <v>58.224201202392578</v>
      </c>
      <c r="BG940">
        <v>56.84002685546875</v>
      </c>
      <c r="BH940">
        <v>56.736312866210937</v>
      </c>
      <c r="BI940">
        <v>55.933757781982422</v>
      </c>
      <c r="BJ940">
        <v>55.426212310791016</v>
      </c>
      <c r="BK940">
        <v>54.8402099609375</v>
      </c>
      <c r="BL940">
        <v>57.8917236328125</v>
      </c>
      <c r="BM940">
        <v>63.702003479003906</v>
      </c>
      <c r="BN940">
        <v>69.209548950195313</v>
      </c>
      <c r="BO940">
        <v>74.121963500976562</v>
      </c>
      <c r="BP940">
        <v>76.756141662597656</v>
      </c>
      <c r="BQ940">
        <v>79.515090942382812</v>
      </c>
      <c r="BR940">
        <v>80.548355102539063</v>
      </c>
      <c r="BS940">
        <v>79.314842224121094</v>
      </c>
      <c r="BT940">
        <v>77.659614562988281</v>
      </c>
      <c r="BU940">
        <v>76.540809631347656</v>
      </c>
      <c r="BV940">
        <v>75.087409973144531</v>
      </c>
      <c r="BW940">
        <v>71.42620849609375</v>
      </c>
      <c r="BX940">
        <v>68.681999206542969</v>
      </c>
      <c r="BY940">
        <v>67.326522827148438</v>
      </c>
      <c r="BZ940">
        <v>64.724029541015625</v>
      </c>
      <c r="CA940">
        <v>63.436382293701172</v>
      </c>
      <c r="CB940">
        <v>60.87469482421875</v>
      </c>
      <c r="CC940">
        <v>3.1976151466369629</v>
      </c>
      <c r="CD940">
        <v>2.5597138404846191</v>
      </c>
      <c r="CE940">
        <v>2.1480715274810791</v>
      </c>
      <c r="CF940">
        <v>2.789562463760376</v>
      </c>
      <c r="CG940">
        <v>3.3873214721679687</v>
      </c>
      <c r="CH940">
        <v>4.1512651443481445</v>
      </c>
      <c r="CI940">
        <v>3.7889010906219482</v>
      </c>
      <c r="CJ940">
        <v>3.6645193099975586</v>
      </c>
      <c r="CK940">
        <v>1.9783684015274048</v>
      </c>
      <c r="CL940">
        <v>3.5980422496795654</v>
      </c>
      <c r="CM940">
        <v>3.4124033451080322</v>
      </c>
      <c r="CN940">
        <v>3.313727855682373</v>
      </c>
      <c r="CO940">
        <v>3.0528905391693115</v>
      </c>
      <c r="CP940">
        <v>2.9345328807830811</v>
      </c>
      <c r="CQ940">
        <v>3.138347864151001</v>
      </c>
      <c r="CR940">
        <v>4.1527113914489746</v>
      </c>
      <c r="CS940">
        <v>3.3647341728210449</v>
      </c>
      <c r="CT940">
        <v>3.4446418285369873</v>
      </c>
      <c r="CU940">
        <v>4.0218663215637207</v>
      </c>
      <c r="CV940">
        <v>4.5278992652893066</v>
      </c>
      <c r="CW940">
        <v>4.8058176040649414</v>
      </c>
      <c r="CX940">
        <v>5.0441060066223145</v>
      </c>
      <c r="CY940">
        <v>4.4727330207824707</v>
      </c>
      <c r="CZ940">
        <v>3.8967239856719971</v>
      </c>
    </row>
    <row r="941" spans="1:104" x14ac:dyDescent="0.25">
      <c r="A941" t="s">
        <v>1050</v>
      </c>
      <c r="B941" t="s">
        <v>25</v>
      </c>
      <c r="C941" t="s">
        <v>26</v>
      </c>
      <c r="D941" t="s">
        <v>187</v>
      </c>
      <c r="E941" t="s">
        <v>183</v>
      </c>
      <c r="F941">
        <v>2022</v>
      </c>
      <c r="G941" t="s">
        <v>173</v>
      </c>
      <c r="H941">
        <v>4</v>
      </c>
      <c r="I941">
        <v>145.01132202148437</v>
      </c>
      <c r="J941">
        <v>140.58775329589844</v>
      </c>
      <c r="K941">
        <v>137.78427124023437</v>
      </c>
      <c r="L941">
        <v>136.5693359375</v>
      </c>
      <c r="M941">
        <v>141.83488464355469</v>
      </c>
      <c r="N941">
        <v>155.28504943847656</v>
      </c>
      <c r="O941">
        <v>171.242431640625</v>
      </c>
      <c r="P941">
        <v>186.3642578125</v>
      </c>
      <c r="Q941">
        <v>199.53176879882812</v>
      </c>
      <c r="R941">
        <v>211.41012573242187</v>
      </c>
      <c r="S941">
        <v>222.51361083984375</v>
      </c>
      <c r="T941">
        <v>226.79571533203125</v>
      </c>
      <c r="U941">
        <v>229.34661865234375</v>
      </c>
      <c r="V941">
        <v>231.02813720703125</v>
      </c>
      <c r="W941">
        <v>227.8033447265625</v>
      </c>
      <c r="X941">
        <v>219.87705993652344</v>
      </c>
      <c r="Y941">
        <v>209.46121215820313</v>
      </c>
      <c r="Z941">
        <v>198.58131408691406</v>
      </c>
      <c r="AA941">
        <v>186.51022338867187</v>
      </c>
      <c r="AB941">
        <v>183.37678527832031</v>
      </c>
      <c r="AC941">
        <v>179.54881286621094</v>
      </c>
      <c r="AD941">
        <v>170.67454528808594</v>
      </c>
      <c r="AE941">
        <v>162.3828125</v>
      </c>
      <c r="AF941">
        <v>155.39698791503906</v>
      </c>
      <c r="AG941">
        <v>-2.8573766350746155E-2</v>
      </c>
      <c r="AH941">
        <v>0.62481832504272461</v>
      </c>
      <c r="AI941">
        <v>0.31595849990844727</v>
      </c>
      <c r="AJ941">
        <v>0.6294359564781189</v>
      </c>
      <c r="AK941">
        <v>-2.0471267402172089E-2</v>
      </c>
      <c r="AL941">
        <v>3.2024573534727097E-2</v>
      </c>
      <c r="AM941">
        <v>-1.7706279754638672</v>
      </c>
      <c r="AN941">
        <v>-0.34431225061416626</v>
      </c>
      <c r="AO941">
        <v>0.92312657833099365</v>
      </c>
      <c r="AP941">
        <v>1.7002549171447754</v>
      </c>
      <c r="AQ941">
        <v>5.4115238189697266</v>
      </c>
      <c r="AR941">
        <v>18.840795516967773</v>
      </c>
      <c r="AS941">
        <v>18.993566513061523</v>
      </c>
      <c r="AT941">
        <v>17.713602066040039</v>
      </c>
      <c r="AU941">
        <v>16.784870147705078</v>
      </c>
      <c r="AV941">
        <v>16.808464050292969</v>
      </c>
      <c r="AW941">
        <v>16.573867797851563</v>
      </c>
      <c r="AX941">
        <v>14.175864219665527</v>
      </c>
      <c r="AY941">
        <v>5.6323461532592773</v>
      </c>
      <c r="AZ941">
        <v>3.5073461532592773</v>
      </c>
      <c r="BA941">
        <v>2.5384395122528076</v>
      </c>
      <c r="BB941">
        <v>1.67009437084198</v>
      </c>
      <c r="BC941">
        <v>1.7352718114852905</v>
      </c>
      <c r="BD941">
        <v>1.8730322122573853</v>
      </c>
      <c r="BE941">
        <v>68.370307922363281</v>
      </c>
      <c r="BF941">
        <v>65.84002685546875</v>
      </c>
      <c r="BG941">
        <v>64.477188110351563</v>
      </c>
      <c r="BH941">
        <v>64.412521362304688</v>
      </c>
      <c r="BI941">
        <v>63.775539398193359</v>
      </c>
      <c r="BJ941">
        <v>62.980342864990234</v>
      </c>
      <c r="BK941">
        <v>63.239475250244141</v>
      </c>
      <c r="BL941">
        <v>65.69744873046875</v>
      </c>
      <c r="BM941">
        <v>72.48358154296875</v>
      </c>
      <c r="BN941">
        <v>77.5184326171875</v>
      </c>
      <c r="BO941">
        <v>81.593620300292969</v>
      </c>
      <c r="BP941">
        <v>85.135826110839844</v>
      </c>
      <c r="BQ941">
        <v>85.426643371582031</v>
      </c>
      <c r="BR941">
        <v>85.516845703125</v>
      </c>
      <c r="BS941">
        <v>85.405410766601563</v>
      </c>
      <c r="BT941">
        <v>83.875129699707031</v>
      </c>
      <c r="BU941">
        <v>82.379684448242188</v>
      </c>
      <c r="BV941">
        <v>79.979019165039063</v>
      </c>
      <c r="BW941">
        <v>77.566429138183594</v>
      </c>
      <c r="BX941">
        <v>73.099510192871094</v>
      </c>
      <c r="BY941">
        <v>68.853713989257813</v>
      </c>
      <c r="BZ941">
        <v>67.039047241210937</v>
      </c>
      <c r="CA941">
        <v>65.469818115234375</v>
      </c>
      <c r="CB941">
        <v>64.316169738769531</v>
      </c>
      <c r="CC941">
        <v>3.047419548034668</v>
      </c>
      <c r="CD941">
        <v>2.4271206855773926</v>
      </c>
      <c r="CE941">
        <v>2.0382711887359619</v>
      </c>
      <c r="CF941">
        <v>2.6454751491546631</v>
      </c>
      <c r="CG941">
        <v>3.2228846549987793</v>
      </c>
      <c r="CH941">
        <v>3.9500241279602051</v>
      </c>
      <c r="CI941">
        <v>3.5227987766265869</v>
      </c>
      <c r="CJ941">
        <v>3.4292633533477783</v>
      </c>
      <c r="CK941">
        <v>1.8882988691329956</v>
      </c>
      <c r="CL941">
        <v>3.5143370628356934</v>
      </c>
      <c r="CM941">
        <v>3.3659095764160156</v>
      </c>
      <c r="CN941">
        <v>3.2857627868652344</v>
      </c>
      <c r="CO941">
        <v>3.025831937789917</v>
      </c>
      <c r="CP941">
        <v>2.8901386260986328</v>
      </c>
      <c r="CQ941">
        <v>3.0650851726531982</v>
      </c>
      <c r="CR941">
        <v>4.0532288551330566</v>
      </c>
      <c r="CS941">
        <v>3.2690134048461914</v>
      </c>
      <c r="CT941">
        <v>3.3228573799133301</v>
      </c>
      <c r="CU941">
        <v>3.8072998523712158</v>
      </c>
      <c r="CV941">
        <v>4.2932643890380859</v>
      </c>
      <c r="CW941">
        <v>4.5835666656494141</v>
      </c>
      <c r="CX941">
        <v>4.8201370239257812</v>
      </c>
      <c r="CY941">
        <v>4.286369800567627</v>
      </c>
      <c r="CZ941">
        <v>3.748549222946167</v>
      </c>
    </row>
    <row r="942" spans="1:104" x14ac:dyDescent="0.25">
      <c r="A942" t="s">
        <v>1051</v>
      </c>
      <c r="B942" t="s">
        <v>25</v>
      </c>
      <c r="C942" t="s">
        <v>26</v>
      </c>
      <c r="D942" t="s">
        <v>187</v>
      </c>
      <c r="E942" t="s">
        <v>183</v>
      </c>
      <c r="F942">
        <v>2022</v>
      </c>
      <c r="G942" t="s">
        <v>174</v>
      </c>
      <c r="H942">
        <v>5</v>
      </c>
      <c r="I942">
        <v>142.36170959472656</v>
      </c>
      <c r="J942">
        <v>138.92118835449219</v>
      </c>
      <c r="K942">
        <v>136.1124267578125</v>
      </c>
      <c r="L942">
        <v>135.72517395019531</v>
      </c>
      <c r="M942">
        <v>141.59526062011719</v>
      </c>
      <c r="N942">
        <v>154.89999389648437</v>
      </c>
      <c r="O942">
        <v>169.88359069824219</v>
      </c>
      <c r="P942">
        <v>187.7271728515625</v>
      </c>
      <c r="Q942">
        <v>202.6123046875</v>
      </c>
      <c r="R942">
        <v>213.07304382324219</v>
      </c>
      <c r="S942">
        <v>221.81143188476562</v>
      </c>
      <c r="T942">
        <v>225.1917724609375</v>
      </c>
      <c r="U942">
        <v>226.56329345703125</v>
      </c>
      <c r="V942">
        <v>226.81158447265625</v>
      </c>
      <c r="W942">
        <v>223.43882751464844</v>
      </c>
      <c r="X942">
        <v>215.56346130371094</v>
      </c>
      <c r="Y942">
        <v>205.73313903808594</v>
      </c>
      <c r="Z942">
        <v>195.50076293945313</v>
      </c>
      <c r="AA942">
        <v>184.42411804199219</v>
      </c>
      <c r="AB942">
        <v>180.95883178710937</v>
      </c>
      <c r="AC942">
        <v>178.03861999511719</v>
      </c>
      <c r="AD942">
        <v>167.92135620117187</v>
      </c>
      <c r="AE942">
        <v>160.13780212402344</v>
      </c>
      <c r="AF942">
        <v>152.86203002929687</v>
      </c>
      <c r="AG942">
        <v>-5.8751165866851807E-2</v>
      </c>
      <c r="AH942">
        <v>0.62340086698532104</v>
      </c>
      <c r="AI942">
        <v>0.28292950987815857</v>
      </c>
      <c r="AJ942">
        <v>0.57905572652816772</v>
      </c>
      <c r="AK942">
        <v>-0.11365624517202377</v>
      </c>
      <c r="AL942">
        <v>-0.16785880923271179</v>
      </c>
      <c r="AM942">
        <v>-1.9216145277023315</v>
      </c>
      <c r="AN942">
        <v>-0.66164255142211914</v>
      </c>
      <c r="AO942">
        <v>0.66175758838653564</v>
      </c>
      <c r="AP942">
        <v>1.5912984609603882</v>
      </c>
      <c r="AQ942">
        <v>5.2884459495544434</v>
      </c>
      <c r="AR942">
        <v>18.489452362060547</v>
      </c>
      <c r="AS942">
        <v>18.49128532409668</v>
      </c>
      <c r="AT942">
        <v>17.125286102294922</v>
      </c>
      <c r="AU942">
        <v>16.186838150024414</v>
      </c>
      <c r="AV942">
        <v>16.033618927001953</v>
      </c>
      <c r="AW942">
        <v>15.842753410339355</v>
      </c>
      <c r="AX942">
        <v>13.454792976379395</v>
      </c>
      <c r="AY942">
        <v>5.1070008277893066</v>
      </c>
      <c r="AZ942">
        <v>3.2016026973724365</v>
      </c>
      <c r="BA942">
        <v>2.3741002082824707</v>
      </c>
      <c r="BB942">
        <v>1.5016257762908936</v>
      </c>
      <c r="BC942">
        <v>1.5604699850082397</v>
      </c>
      <c r="BD942">
        <v>1.7278304100036621</v>
      </c>
      <c r="BE942">
        <v>65.48175048828125</v>
      </c>
      <c r="BF942">
        <v>65.385398864746094</v>
      </c>
      <c r="BG942">
        <v>65.091789245605469</v>
      </c>
      <c r="BH942">
        <v>65.197265625</v>
      </c>
      <c r="BI942">
        <v>63.894527435302734</v>
      </c>
      <c r="BJ942">
        <v>63.192699432373047</v>
      </c>
      <c r="BK942">
        <v>64.043609619140625</v>
      </c>
      <c r="BL942">
        <v>67.307296752929687</v>
      </c>
      <c r="BM942">
        <v>73.369163513183594</v>
      </c>
      <c r="BN942">
        <v>77.623725891113281</v>
      </c>
      <c r="BO942">
        <v>80.830116271972656</v>
      </c>
      <c r="BP942">
        <v>81.781936645507813</v>
      </c>
      <c r="BQ942">
        <v>81.2864990234375</v>
      </c>
      <c r="BR942">
        <v>82.330116271972656</v>
      </c>
      <c r="BS942">
        <v>81.181022644042969</v>
      </c>
      <c r="BT942">
        <v>80.619163513183594</v>
      </c>
      <c r="BU942">
        <v>80.369163513183594</v>
      </c>
      <c r="BV942">
        <v>80.316429138183594</v>
      </c>
      <c r="BW942">
        <v>81.158210754394531</v>
      </c>
      <c r="BX942">
        <v>77.908210754394531</v>
      </c>
      <c r="BY942">
        <v>74.605476379394531</v>
      </c>
      <c r="BZ942">
        <v>71.947257995605469</v>
      </c>
      <c r="CA942">
        <v>71.149085998535156</v>
      </c>
      <c r="CB942">
        <v>70.087226867675781</v>
      </c>
      <c r="CC942">
        <v>3.0240471363067627</v>
      </c>
      <c r="CD942">
        <v>2.4246456623077393</v>
      </c>
      <c r="CE942">
        <v>2.0359447002410889</v>
      </c>
      <c r="CF942">
        <v>2.6578009128570557</v>
      </c>
      <c r="CG942">
        <v>3.2521724700927734</v>
      </c>
      <c r="CH942">
        <v>3.9826748371124268</v>
      </c>
      <c r="CI942">
        <v>3.532581090927124</v>
      </c>
      <c r="CJ942">
        <v>3.4923355579376221</v>
      </c>
      <c r="CK942">
        <v>1.9382674694061279</v>
      </c>
      <c r="CL942">
        <v>3.5802276134490967</v>
      </c>
      <c r="CM942">
        <v>3.3911557197570801</v>
      </c>
      <c r="CN942">
        <v>3.2979636192321777</v>
      </c>
      <c r="CO942">
        <v>3.0216398239135742</v>
      </c>
      <c r="CP942">
        <v>2.868260383605957</v>
      </c>
      <c r="CQ942">
        <v>3.0390622615814209</v>
      </c>
      <c r="CR942">
        <v>4.0169692039489746</v>
      </c>
      <c r="CS942">
        <v>3.2456448078155518</v>
      </c>
      <c r="CT942">
        <v>3.3067831993103027</v>
      </c>
      <c r="CU942">
        <v>3.8059797286987305</v>
      </c>
      <c r="CV942">
        <v>4.283449649810791</v>
      </c>
      <c r="CW942">
        <v>4.5952916145324707</v>
      </c>
      <c r="CX942">
        <v>4.7928314208984375</v>
      </c>
      <c r="CY942">
        <v>4.2727828025817871</v>
      </c>
      <c r="CZ942">
        <v>3.7274820804595947</v>
      </c>
    </row>
    <row r="943" spans="1:104" x14ac:dyDescent="0.25">
      <c r="A943" t="s">
        <v>1052</v>
      </c>
      <c r="B943" t="s">
        <v>25</v>
      </c>
      <c r="C943" t="s">
        <v>26</v>
      </c>
      <c r="D943" t="s">
        <v>187</v>
      </c>
      <c r="E943" t="s">
        <v>183</v>
      </c>
      <c r="F943">
        <v>2022</v>
      </c>
      <c r="G943" t="s">
        <v>175</v>
      </c>
      <c r="H943">
        <v>6</v>
      </c>
      <c r="I943">
        <v>148.83638000488281</v>
      </c>
      <c r="J943">
        <v>144.86943054199219</v>
      </c>
      <c r="K943">
        <v>142.09144592285156</v>
      </c>
      <c r="L943">
        <v>141.1090087890625</v>
      </c>
      <c r="M943">
        <v>146.98080444335938</v>
      </c>
      <c r="N943">
        <v>160.16566467285156</v>
      </c>
      <c r="O943">
        <v>174.68074035644531</v>
      </c>
      <c r="P943">
        <v>192.94285583496094</v>
      </c>
      <c r="Q943">
        <v>205.96646118164062</v>
      </c>
      <c r="R943">
        <v>216.84333801269531</v>
      </c>
      <c r="S943">
        <v>227.06097412109375</v>
      </c>
      <c r="T943">
        <v>230.43775939941406</v>
      </c>
      <c r="U943">
        <v>231.34861755371094</v>
      </c>
      <c r="V943">
        <v>231.11050415039062</v>
      </c>
      <c r="W943">
        <v>228.0029296875</v>
      </c>
      <c r="X943">
        <v>221.24118041992187</v>
      </c>
      <c r="Y943">
        <v>213.59049987792969</v>
      </c>
      <c r="Z943">
        <v>203.30917358398437</v>
      </c>
      <c r="AA943">
        <v>192.34869384765625</v>
      </c>
      <c r="AB943">
        <v>185.59329223632812</v>
      </c>
      <c r="AC943">
        <v>182.65725708007812</v>
      </c>
      <c r="AD943">
        <v>173.14657592773437</v>
      </c>
      <c r="AE943">
        <v>165.62370300292969</v>
      </c>
      <c r="AF943">
        <v>158.35311889648437</v>
      </c>
      <c r="AG943">
        <v>-5.8757942169904709E-2</v>
      </c>
      <c r="AH943">
        <v>0.6486591100692749</v>
      </c>
      <c r="AI943">
        <v>0.29722592234611511</v>
      </c>
      <c r="AJ943">
        <v>0.6062813401222229</v>
      </c>
      <c r="AK943">
        <v>-0.10827769339084625</v>
      </c>
      <c r="AL943">
        <v>-0.1518867015838623</v>
      </c>
      <c r="AM943">
        <v>-1.9588111639022827</v>
      </c>
      <c r="AN943">
        <v>-0.64479178190231323</v>
      </c>
      <c r="AO943">
        <v>0.70409011840820313</v>
      </c>
      <c r="AP943">
        <v>1.6331017017364502</v>
      </c>
      <c r="AQ943">
        <v>5.434727668762207</v>
      </c>
      <c r="AR943">
        <v>18.956758499145508</v>
      </c>
      <c r="AS943">
        <v>18.919511795043945</v>
      </c>
      <c r="AT943">
        <v>17.484458923339844</v>
      </c>
      <c r="AU943">
        <v>16.550020217895508</v>
      </c>
      <c r="AV943">
        <v>16.503473281860352</v>
      </c>
      <c r="AW943">
        <v>16.491342544555664</v>
      </c>
      <c r="AX943">
        <v>14.042434692382813</v>
      </c>
      <c r="AY943">
        <v>5.3729963302612305</v>
      </c>
      <c r="AZ943">
        <v>3.3116312026977539</v>
      </c>
      <c r="BA943">
        <v>2.4510262012481689</v>
      </c>
      <c r="BB943">
        <v>1.5633940696716309</v>
      </c>
      <c r="BC943">
        <v>1.6315507888793945</v>
      </c>
      <c r="BD943">
        <v>1.8025377988815308</v>
      </c>
      <c r="BE943">
        <v>66.954627990722656</v>
      </c>
      <c r="BF943">
        <v>65.591789245605469</v>
      </c>
      <c r="BG943">
        <v>65.389961242675781</v>
      </c>
      <c r="BH943">
        <v>65.039047241210938</v>
      </c>
      <c r="BI943">
        <v>65.378028869628906</v>
      </c>
      <c r="BJ943">
        <v>64.974380493164063</v>
      </c>
      <c r="BK943">
        <v>64.974380493164063</v>
      </c>
      <c r="BL943">
        <v>68.25</v>
      </c>
      <c r="BM943">
        <v>71.37652587890625</v>
      </c>
      <c r="BN943">
        <v>74.623542785644531</v>
      </c>
      <c r="BO943">
        <v>78.324150085449219</v>
      </c>
      <c r="BP943">
        <v>80.784919738769531</v>
      </c>
      <c r="BQ943">
        <v>81.482177734375</v>
      </c>
      <c r="BR943">
        <v>82.366355895996094</v>
      </c>
      <c r="BS943">
        <v>81.260871887207031</v>
      </c>
      <c r="BT943">
        <v>81.71270751953125</v>
      </c>
      <c r="BU943">
        <v>82.522804260253906</v>
      </c>
      <c r="BV943">
        <v>80.921905517578125</v>
      </c>
      <c r="BW943">
        <v>79.352668762207031</v>
      </c>
      <c r="BX943">
        <v>77.202003479003906</v>
      </c>
      <c r="BY943">
        <v>74.460769653320313</v>
      </c>
      <c r="BZ943">
        <v>72.093376159667969</v>
      </c>
      <c r="CA943">
        <v>70.992454528808594</v>
      </c>
      <c r="CB943">
        <v>69.935157775878906</v>
      </c>
      <c r="CC943">
        <v>3.1578168869018555</v>
      </c>
      <c r="CD943">
        <v>2.5253002643585205</v>
      </c>
      <c r="CE943">
        <v>2.1225385665893555</v>
      </c>
      <c r="CF943">
        <v>2.7598328590393066</v>
      </c>
      <c r="CG943">
        <v>3.3718569278717041</v>
      </c>
      <c r="CH943">
        <v>4.1132144927978516</v>
      </c>
      <c r="CI943">
        <v>3.628126859664917</v>
      </c>
      <c r="CJ943">
        <v>3.5847406387329102</v>
      </c>
      <c r="CK943">
        <v>1.9680478572845459</v>
      </c>
      <c r="CL943">
        <v>3.6374421119689941</v>
      </c>
      <c r="CM943">
        <v>3.465991735458374</v>
      </c>
      <c r="CN943">
        <v>3.3705542087554932</v>
      </c>
      <c r="CO943">
        <v>3.0816917419433594</v>
      </c>
      <c r="CP943">
        <v>2.9190273284912109</v>
      </c>
      <c r="CQ943">
        <v>3.0974483489990234</v>
      </c>
      <c r="CR943">
        <v>4.1177406311035156</v>
      </c>
      <c r="CS943">
        <v>3.3650639057159424</v>
      </c>
      <c r="CT943">
        <v>3.4342186450958252</v>
      </c>
      <c r="CU943">
        <v>3.9648568630218506</v>
      </c>
      <c r="CV943">
        <v>4.3875174522399902</v>
      </c>
      <c r="CW943">
        <v>4.7085561752319336</v>
      </c>
      <c r="CX943">
        <v>4.9357833862304687</v>
      </c>
      <c r="CY943">
        <v>4.41387939453125</v>
      </c>
      <c r="CZ943">
        <v>3.8566751480102539</v>
      </c>
    </row>
    <row r="944" spans="1:104" x14ac:dyDescent="0.25">
      <c r="A944" t="s">
        <v>1053</v>
      </c>
      <c r="B944" t="s">
        <v>25</v>
      </c>
      <c r="C944" t="s">
        <v>26</v>
      </c>
      <c r="D944" t="s">
        <v>187</v>
      </c>
      <c r="E944" t="s">
        <v>183</v>
      </c>
      <c r="F944">
        <v>2022</v>
      </c>
      <c r="G944" t="s">
        <v>176</v>
      </c>
      <c r="H944">
        <v>7</v>
      </c>
      <c r="I944">
        <v>150.43817138671875</v>
      </c>
      <c r="J944">
        <v>147.12554931640625</v>
      </c>
      <c r="K944">
        <v>144.09236145019531</v>
      </c>
      <c r="L944">
        <v>143.78242492675781</v>
      </c>
      <c r="M944">
        <v>150.22236633300781</v>
      </c>
      <c r="N944">
        <v>164.85444641113281</v>
      </c>
      <c r="O944">
        <v>179.42561340332031</v>
      </c>
      <c r="P944">
        <v>195.39384460449219</v>
      </c>
      <c r="Q944">
        <v>205.0654296875</v>
      </c>
      <c r="R944">
        <v>213.15995788574219</v>
      </c>
      <c r="S944">
        <v>220.427001953125</v>
      </c>
      <c r="T944">
        <v>221.76602172851562</v>
      </c>
      <c r="U944">
        <v>223.16249084472656</v>
      </c>
      <c r="V944">
        <v>223.48275756835937</v>
      </c>
      <c r="W944">
        <v>221.488037109375</v>
      </c>
      <c r="X944">
        <v>217.72837829589844</v>
      </c>
      <c r="Y944">
        <v>212.23773193359375</v>
      </c>
      <c r="Z944">
        <v>202.16220092773437</v>
      </c>
      <c r="AA944">
        <v>191.54202270507812</v>
      </c>
      <c r="AB944">
        <v>184.80879211425781</v>
      </c>
      <c r="AC944">
        <v>182.24740600585937</v>
      </c>
      <c r="AD944">
        <v>173.467041015625</v>
      </c>
      <c r="AE944">
        <v>165.90896606445312</v>
      </c>
      <c r="AF944">
        <v>158.92982482910156</v>
      </c>
      <c r="AG944">
        <v>-4.1998270899057388E-2</v>
      </c>
      <c r="AH944">
        <v>0.65262031555175781</v>
      </c>
      <c r="AI944">
        <v>0.31706902384757996</v>
      </c>
      <c r="AJ944">
        <v>0.64226770401000977</v>
      </c>
      <c r="AK944">
        <v>-5.7016637176275253E-2</v>
      </c>
      <c r="AL944">
        <v>-3.3934522420167923E-2</v>
      </c>
      <c r="AM944">
        <v>-1.9114640951156616</v>
      </c>
      <c r="AN944">
        <v>-0.46386650204658508</v>
      </c>
      <c r="AO944">
        <v>0.86278223991394043</v>
      </c>
      <c r="AP944">
        <v>1.676429271697998</v>
      </c>
      <c r="AQ944">
        <v>5.3411798477172852</v>
      </c>
      <c r="AR944">
        <v>18.378988265991211</v>
      </c>
      <c r="AS944">
        <v>18.415012359619141</v>
      </c>
      <c r="AT944">
        <v>17.069271087646484</v>
      </c>
      <c r="AU944">
        <v>16.242525100708008</v>
      </c>
      <c r="AV944">
        <v>16.506135940551758</v>
      </c>
      <c r="AW944">
        <v>16.648841857910156</v>
      </c>
      <c r="AX944">
        <v>14.262493133544922</v>
      </c>
      <c r="AY944">
        <v>5.6264166831970215</v>
      </c>
      <c r="AZ944">
        <v>3.4519245624542236</v>
      </c>
      <c r="BA944">
        <v>2.5310235023498535</v>
      </c>
      <c r="BB944">
        <v>1.6509075164794922</v>
      </c>
      <c r="BC944">
        <v>1.7276425361633301</v>
      </c>
      <c r="BD944">
        <v>1.8824400901794434</v>
      </c>
      <c r="BE944">
        <v>70.308052062988281</v>
      </c>
      <c r="BF944">
        <v>69.500930786132812</v>
      </c>
      <c r="BG944">
        <v>69.528701782226562</v>
      </c>
      <c r="BH944">
        <v>69.246376037597656</v>
      </c>
      <c r="BI944">
        <v>68.903938293457031</v>
      </c>
      <c r="BJ944">
        <v>68.728012084960937</v>
      </c>
      <c r="BK944">
        <v>69.20574951171875</v>
      </c>
      <c r="BL944">
        <v>70.672004699707031</v>
      </c>
      <c r="BM944">
        <v>72.604248046875</v>
      </c>
      <c r="BN944">
        <v>74.461593627929688</v>
      </c>
      <c r="BO944">
        <v>76.202644348144531</v>
      </c>
      <c r="BP944">
        <v>75.908393859863281</v>
      </c>
      <c r="BQ944">
        <v>77.173942565917969</v>
      </c>
      <c r="BR944">
        <v>79.834487915039063</v>
      </c>
      <c r="BS944">
        <v>80.936805725097656</v>
      </c>
      <c r="BT944">
        <v>80.09735107421875</v>
      </c>
      <c r="BU944">
        <v>78.829933166503906</v>
      </c>
      <c r="BV944">
        <v>78.412307739257813</v>
      </c>
      <c r="BW944">
        <v>78.42926025390625</v>
      </c>
      <c r="BX944">
        <v>76.207321166992188</v>
      </c>
      <c r="BY944">
        <v>74.041282653808594</v>
      </c>
      <c r="BZ944">
        <v>72.862846374511719</v>
      </c>
      <c r="CA944">
        <v>72.558052062988281</v>
      </c>
      <c r="CB944">
        <v>72.128684997558594</v>
      </c>
      <c r="CC944">
        <v>3.1717650890350342</v>
      </c>
      <c r="CD944">
        <v>2.5480327606201172</v>
      </c>
      <c r="CE944">
        <v>2.1381094455718994</v>
      </c>
      <c r="CF944">
        <v>2.7941226959228516</v>
      </c>
      <c r="CG944">
        <v>3.4250895977020264</v>
      </c>
      <c r="CH944">
        <v>4.2080812454223633</v>
      </c>
      <c r="CI944">
        <v>3.7032856941223145</v>
      </c>
      <c r="CJ944">
        <v>3.6071805953979492</v>
      </c>
      <c r="CK944">
        <v>1.9469561576843262</v>
      </c>
      <c r="CL944">
        <v>3.5530362129211426</v>
      </c>
      <c r="CM944">
        <v>3.3430259227752686</v>
      </c>
      <c r="CN944">
        <v>3.2229547500610352</v>
      </c>
      <c r="CO944">
        <v>2.9536840915679932</v>
      </c>
      <c r="CP944">
        <v>2.8046362400054932</v>
      </c>
      <c r="CQ944">
        <v>2.9899592399597168</v>
      </c>
      <c r="CR944">
        <v>4.0265192985534668</v>
      </c>
      <c r="CS944">
        <v>3.3225076198577881</v>
      </c>
      <c r="CT944">
        <v>3.3929200172424316</v>
      </c>
      <c r="CU944">
        <v>3.9230306148529053</v>
      </c>
      <c r="CV944">
        <v>4.3410811424255371</v>
      </c>
      <c r="CW944">
        <v>4.6677556037902832</v>
      </c>
      <c r="CX944">
        <v>4.9139046669006348</v>
      </c>
      <c r="CY944">
        <v>4.3936700820922852</v>
      </c>
      <c r="CZ944">
        <v>3.8461833000183105</v>
      </c>
    </row>
    <row r="945" spans="1:104" x14ac:dyDescent="0.25">
      <c r="A945" t="s">
        <v>1054</v>
      </c>
      <c r="B945" t="s">
        <v>25</v>
      </c>
      <c r="C945" t="s">
        <v>26</v>
      </c>
      <c r="D945" t="s">
        <v>187</v>
      </c>
      <c r="E945" t="s">
        <v>183</v>
      </c>
      <c r="F945">
        <v>2022</v>
      </c>
      <c r="G945" t="s">
        <v>177</v>
      </c>
      <c r="H945">
        <v>8</v>
      </c>
      <c r="I945">
        <v>156.93190002441406</v>
      </c>
      <c r="J945">
        <v>153.050048828125</v>
      </c>
      <c r="K945">
        <v>150.00517272949219</v>
      </c>
      <c r="L945">
        <v>149.56990051269531</v>
      </c>
      <c r="M945">
        <v>156.33216857910156</v>
      </c>
      <c r="N945">
        <v>172.7215576171875</v>
      </c>
      <c r="O945">
        <v>188.48403930664062</v>
      </c>
      <c r="P945">
        <v>204.19436645507812</v>
      </c>
      <c r="Q945">
        <v>216.57090759277344</v>
      </c>
      <c r="R945">
        <v>226.62745666503906</v>
      </c>
      <c r="S945">
        <v>236.15185546875</v>
      </c>
      <c r="T945">
        <v>238.69424438476562</v>
      </c>
      <c r="U945">
        <v>240.59596252441406</v>
      </c>
      <c r="V945">
        <v>240.81161499023437</v>
      </c>
      <c r="W945">
        <v>238.78007507324219</v>
      </c>
      <c r="X945">
        <v>232.93661499023437</v>
      </c>
      <c r="Y945">
        <v>225.49307250976562</v>
      </c>
      <c r="Z945">
        <v>215.9261474609375</v>
      </c>
      <c r="AA945">
        <v>204.78939819335937</v>
      </c>
      <c r="AB945">
        <v>198.44343566894531</v>
      </c>
      <c r="AC945">
        <v>193.20968627929687</v>
      </c>
      <c r="AD945">
        <v>182.91879272460937</v>
      </c>
      <c r="AE945">
        <v>174.43133544921875</v>
      </c>
      <c r="AF945">
        <v>166.76651000976562</v>
      </c>
      <c r="AG945">
        <v>4.9589741975069046E-2</v>
      </c>
      <c r="AH945">
        <v>0.6675993800163269</v>
      </c>
      <c r="AI945">
        <v>0.42115709185600281</v>
      </c>
      <c r="AJ945">
        <v>0.80827224254608154</v>
      </c>
      <c r="AK945">
        <v>0.21332266926765442</v>
      </c>
      <c r="AL945">
        <v>0.54630535840988159</v>
      </c>
      <c r="AM945">
        <v>-1.5292797088623047</v>
      </c>
      <c r="AN945">
        <v>0.39820611476898193</v>
      </c>
      <c r="AO945">
        <v>1.6718294620513916</v>
      </c>
      <c r="AP945">
        <v>2.1198773384094238</v>
      </c>
      <c r="AQ945">
        <v>6.0191130638122559</v>
      </c>
      <c r="AR945">
        <v>20.380067825317383</v>
      </c>
      <c r="AS945">
        <v>20.600254058837891</v>
      </c>
      <c r="AT945">
        <v>19.111976623535156</v>
      </c>
      <c r="AU945">
        <v>18.261484146118164</v>
      </c>
      <c r="AV945">
        <v>18.895952224731445</v>
      </c>
      <c r="AW945">
        <v>18.918907165527344</v>
      </c>
      <c r="AX945">
        <v>16.658308029174805</v>
      </c>
      <c r="AY945">
        <v>7.3230280876159668</v>
      </c>
      <c r="AZ945">
        <v>4.4464359283447266</v>
      </c>
      <c r="BA945">
        <v>3.0939807891845703</v>
      </c>
      <c r="BB945">
        <v>2.1387190818786621</v>
      </c>
      <c r="BC945">
        <v>2.2335453033447266</v>
      </c>
      <c r="BD945">
        <v>2.294370174407959</v>
      </c>
      <c r="BE945">
        <v>71.638557434082031</v>
      </c>
      <c r="BF945">
        <v>71.653472900390625</v>
      </c>
      <c r="BG945">
        <v>71.052558898925781</v>
      </c>
      <c r="BH945">
        <v>70.802558898925781</v>
      </c>
      <c r="BI945">
        <v>70.141548156738281</v>
      </c>
      <c r="BJ945">
        <v>70.040634155273437</v>
      </c>
      <c r="BK945">
        <v>70.189720153808594</v>
      </c>
      <c r="BL945">
        <v>70.922004699707031</v>
      </c>
      <c r="BM945">
        <v>74.156806945800781</v>
      </c>
      <c r="BN945">
        <v>77.756317138671875</v>
      </c>
      <c r="BO945">
        <v>81.423477172851562</v>
      </c>
      <c r="BP945">
        <v>82.58905029296875</v>
      </c>
      <c r="BQ945">
        <v>83.888816833496094</v>
      </c>
      <c r="BR945">
        <v>83.235160827636719</v>
      </c>
      <c r="BS945">
        <v>84.068183898925781</v>
      </c>
      <c r="BT945">
        <v>84.527374267578125</v>
      </c>
      <c r="BU945">
        <v>83.76544189453125</v>
      </c>
      <c r="BV945">
        <v>83.616355895996094</v>
      </c>
      <c r="BW945">
        <v>80.804496765136719</v>
      </c>
      <c r="BX945">
        <v>78.406806945800781</v>
      </c>
      <c r="BY945">
        <v>75.763504028320313</v>
      </c>
      <c r="BZ945">
        <v>74.189888000488281</v>
      </c>
      <c r="CA945">
        <v>73.5889892578125</v>
      </c>
      <c r="CB945">
        <v>73.010528564453125</v>
      </c>
      <c r="CC945">
        <v>3.2391154766082764</v>
      </c>
      <c r="CD945">
        <v>2.5945630073547363</v>
      </c>
      <c r="CE945">
        <v>2.1784226894378662</v>
      </c>
      <c r="CF945">
        <v>2.8452346324920654</v>
      </c>
      <c r="CG945">
        <v>3.4895460605621338</v>
      </c>
      <c r="CH945">
        <v>4.3163785934448242</v>
      </c>
      <c r="CI945">
        <v>3.8084242343902588</v>
      </c>
      <c r="CJ945">
        <v>3.690291166305542</v>
      </c>
      <c r="CK945">
        <v>2.0127310752868652</v>
      </c>
      <c r="CL945">
        <v>3.6979973316192627</v>
      </c>
      <c r="CM945">
        <v>3.5069358348846436</v>
      </c>
      <c r="CN945">
        <v>3.3959014415740967</v>
      </c>
      <c r="CO945">
        <v>3.1171917915344238</v>
      </c>
      <c r="CP945">
        <v>2.9583897590637207</v>
      </c>
      <c r="CQ945">
        <v>3.1548817157745361</v>
      </c>
      <c r="CR945">
        <v>4.2167725563049316</v>
      </c>
      <c r="CS945">
        <v>3.4548516273498535</v>
      </c>
      <c r="CT945">
        <v>3.5467474460601807</v>
      </c>
      <c r="CU945">
        <v>4.1061587333679199</v>
      </c>
      <c r="CV945">
        <v>4.5656485557556152</v>
      </c>
      <c r="CW945">
        <v>4.8459453582763672</v>
      </c>
      <c r="CX945">
        <v>5.0736865997314453</v>
      </c>
      <c r="CY945">
        <v>4.5221281051635742</v>
      </c>
      <c r="CZ945">
        <v>3.9507040977478027</v>
      </c>
    </row>
    <row r="946" spans="1:104" x14ac:dyDescent="0.25">
      <c r="A946" t="s">
        <v>1055</v>
      </c>
      <c r="B946" t="s">
        <v>25</v>
      </c>
      <c r="C946" t="s">
        <v>26</v>
      </c>
      <c r="D946" t="s">
        <v>187</v>
      </c>
      <c r="E946" t="s">
        <v>183</v>
      </c>
      <c r="F946">
        <v>2022</v>
      </c>
      <c r="G946" t="s">
        <v>178</v>
      </c>
      <c r="H946">
        <v>9</v>
      </c>
      <c r="I946">
        <v>157.62652587890625</v>
      </c>
      <c r="J946">
        <v>153.72665405273437</v>
      </c>
      <c r="K946">
        <v>150.87066650390625</v>
      </c>
      <c r="L946">
        <v>150.77175903320312</v>
      </c>
      <c r="M946">
        <v>159.18360900878906</v>
      </c>
      <c r="N946">
        <v>176.46675109863281</v>
      </c>
      <c r="O946">
        <v>196.10836791992187</v>
      </c>
      <c r="P946">
        <v>212.83427429199219</v>
      </c>
      <c r="Q946">
        <v>230.62702941894531</v>
      </c>
      <c r="R946">
        <v>246.19877624511719</v>
      </c>
      <c r="S946">
        <v>258.16046142578125</v>
      </c>
      <c r="T946">
        <v>261.83685302734375</v>
      </c>
      <c r="U946">
        <v>263.70321655273437</v>
      </c>
      <c r="V946">
        <v>262.5562744140625</v>
      </c>
      <c r="W946">
        <v>258.903076171875</v>
      </c>
      <c r="X946">
        <v>250.08134460449219</v>
      </c>
      <c r="Y946">
        <v>238.43913269042969</v>
      </c>
      <c r="Z946">
        <v>227.35983276367188</v>
      </c>
      <c r="AA946">
        <v>215.75685119628906</v>
      </c>
      <c r="AB946">
        <v>210.42721557617187</v>
      </c>
      <c r="AC946">
        <v>200.80026245117187</v>
      </c>
      <c r="AD946">
        <v>188.01502990722656</v>
      </c>
      <c r="AE946">
        <v>177.7662353515625</v>
      </c>
      <c r="AF946">
        <v>169.64878845214844</v>
      </c>
      <c r="AG946">
        <v>0.18701112270355225</v>
      </c>
      <c r="AH946">
        <v>0.65984028577804565</v>
      </c>
      <c r="AI946">
        <v>0.55916088819503784</v>
      </c>
      <c r="AJ946">
        <v>1.0214201211929321</v>
      </c>
      <c r="AK946">
        <v>0.61374646425247192</v>
      </c>
      <c r="AL946">
        <v>1.4013789892196655</v>
      </c>
      <c r="AM946">
        <v>-0.8838304877281189</v>
      </c>
      <c r="AN946">
        <v>1.7205287218093872</v>
      </c>
      <c r="AO946">
        <v>2.928239107131958</v>
      </c>
      <c r="AP946">
        <v>2.8232953548431396</v>
      </c>
      <c r="AQ946">
        <v>7.0449051856994629</v>
      </c>
      <c r="AR946">
        <v>23.298803329467773</v>
      </c>
      <c r="AS946">
        <v>23.754636764526367</v>
      </c>
      <c r="AT946">
        <v>21.962360382080078</v>
      </c>
      <c r="AU946">
        <v>20.957859039306641</v>
      </c>
      <c r="AV946">
        <v>22.162258148193359</v>
      </c>
      <c r="AW946">
        <v>21.839488983154297</v>
      </c>
      <c r="AX946">
        <v>19.657329559326172</v>
      </c>
      <c r="AY946">
        <v>9.6596050262451172</v>
      </c>
      <c r="AZ946">
        <v>5.8258161544799805</v>
      </c>
      <c r="BA946">
        <v>3.8207979202270508</v>
      </c>
      <c r="BB946">
        <v>2.780601978302002</v>
      </c>
      <c r="BC946">
        <v>2.876917839050293</v>
      </c>
      <c r="BD946">
        <v>2.7921111583709717</v>
      </c>
      <c r="BE946">
        <v>74.442703247070312</v>
      </c>
      <c r="BF946">
        <v>73.697257995605469</v>
      </c>
      <c r="BG946">
        <v>72.596351623535156</v>
      </c>
      <c r="BH946">
        <v>72.447257995605469</v>
      </c>
      <c r="BI946">
        <v>72.600914001464844</v>
      </c>
      <c r="BJ946">
        <v>71.692703247070313</v>
      </c>
      <c r="BK946">
        <v>72.798179626464844</v>
      </c>
      <c r="BL946">
        <v>73.355476379394531</v>
      </c>
      <c r="BM946">
        <v>78.777374267578125</v>
      </c>
      <c r="BN946">
        <v>83.979194641113281</v>
      </c>
      <c r="BO946">
        <v>88.5892333984375</v>
      </c>
      <c r="BP946">
        <v>91.6947021484375</v>
      </c>
      <c r="BQ946">
        <v>90.208389282226563</v>
      </c>
      <c r="BR946">
        <v>88.901092529296875</v>
      </c>
      <c r="BS946">
        <v>89.1419677734375</v>
      </c>
      <c r="BT946">
        <v>88.132850646972656</v>
      </c>
      <c r="BU946">
        <v>89.229194641113281</v>
      </c>
      <c r="BV946">
        <v>89.277374267578125</v>
      </c>
      <c r="BW946">
        <v>86.619155883789063</v>
      </c>
      <c r="BX946">
        <v>83.210952758789063</v>
      </c>
      <c r="BY946">
        <v>80.302742004394531</v>
      </c>
      <c r="BZ946">
        <v>79.451820373535156</v>
      </c>
      <c r="CA946">
        <v>78.153648376464844</v>
      </c>
      <c r="CB946">
        <v>75.298179626464844</v>
      </c>
      <c r="CC946">
        <v>3.2273952960968018</v>
      </c>
      <c r="CD946">
        <v>2.5853004455566406</v>
      </c>
      <c r="CE946">
        <v>2.1736605167388916</v>
      </c>
      <c r="CF946">
        <v>2.8452150821685791</v>
      </c>
      <c r="CG946">
        <v>3.5247867107391357</v>
      </c>
      <c r="CH946">
        <v>4.3749055862426758</v>
      </c>
      <c r="CI946">
        <v>3.9311041831970215</v>
      </c>
      <c r="CJ946">
        <v>3.8159732818603516</v>
      </c>
      <c r="CK946">
        <v>2.1262075901031494</v>
      </c>
      <c r="CL946">
        <v>3.9871554374694824</v>
      </c>
      <c r="CM946">
        <v>3.8049476146697998</v>
      </c>
      <c r="CN946">
        <v>3.6957635879516602</v>
      </c>
      <c r="CO946">
        <v>3.3894147872924805</v>
      </c>
      <c r="CP946">
        <v>3.2000007629394531</v>
      </c>
      <c r="CQ946">
        <v>3.3930497169494629</v>
      </c>
      <c r="CR946">
        <v>4.4910836219787598</v>
      </c>
      <c r="CS946">
        <v>3.6229650974273682</v>
      </c>
      <c r="CT946">
        <v>3.7036151885986328</v>
      </c>
      <c r="CU946">
        <v>4.2922816276550293</v>
      </c>
      <c r="CV946">
        <v>4.8050374984741211</v>
      </c>
      <c r="CW946">
        <v>4.9986190795898437</v>
      </c>
      <c r="CX946">
        <v>5.1755437850952148</v>
      </c>
      <c r="CY946">
        <v>4.5721240043640137</v>
      </c>
      <c r="CZ946">
        <v>3.9869959354400635</v>
      </c>
    </row>
    <row r="947" spans="1:104" x14ac:dyDescent="0.25">
      <c r="A947" t="s">
        <v>1056</v>
      </c>
      <c r="B947" t="s">
        <v>25</v>
      </c>
      <c r="C947" t="s">
        <v>26</v>
      </c>
      <c r="D947" t="s">
        <v>187</v>
      </c>
      <c r="E947" t="s">
        <v>183</v>
      </c>
      <c r="F947">
        <v>2022</v>
      </c>
      <c r="G947" t="s">
        <v>179</v>
      </c>
      <c r="H947">
        <v>10</v>
      </c>
      <c r="I947">
        <v>153.75868225097656</v>
      </c>
      <c r="J947">
        <v>149.85595703125</v>
      </c>
      <c r="K947">
        <v>146.70060729980469</v>
      </c>
      <c r="L947">
        <v>145.84231567382812</v>
      </c>
      <c r="M947">
        <v>152.43061828613281</v>
      </c>
      <c r="N947">
        <v>165.94692993164062</v>
      </c>
      <c r="O947">
        <v>183.81039428710937</v>
      </c>
      <c r="P947">
        <v>199.40223693847656</v>
      </c>
      <c r="Q947">
        <v>213.34115600585937</v>
      </c>
      <c r="R947">
        <v>225.19622802734375</v>
      </c>
      <c r="S947">
        <v>236.68984985351562</v>
      </c>
      <c r="T947">
        <v>241.42445373535156</v>
      </c>
      <c r="U947">
        <v>243.79315185546875</v>
      </c>
      <c r="V947">
        <v>245.893798828125</v>
      </c>
      <c r="W947">
        <v>243.39370727539062</v>
      </c>
      <c r="X947">
        <v>235.48582458496094</v>
      </c>
      <c r="Y947">
        <v>225.20796203613281</v>
      </c>
      <c r="Z947">
        <v>214.08088684082031</v>
      </c>
      <c r="AA947">
        <v>205.02171325683594</v>
      </c>
      <c r="AB947">
        <v>197.40013122558594</v>
      </c>
      <c r="AC947">
        <v>188.95985412597656</v>
      </c>
      <c r="AD947">
        <v>177.16514587402344</v>
      </c>
      <c r="AE947">
        <v>169.25758361816406</v>
      </c>
      <c r="AF947">
        <v>162.65434265136719</v>
      </c>
      <c r="AG947">
        <v>-8.916524238884449E-3</v>
      </c>
      <c r="AH947">
        <v>0.65954709053039551</v>
      </c>
      <c r="AI947">
        <v>0.35614675283432007</v>
      </c>
      <c r="AJ947">
        <v>0.70375233888626099</v>
      </c>
      <c r="AK947">
        <v>4.4735539704561234E-2</v>
      </c>
      <c r="AL947">
        <v>0.18095551431179047</v>
      </c>
      <c r="AM947">
        <v>-1.7800027132034302</v>
      </c>
      <c r="AN947">
        <v>-0.14500008523464203</v>
      </c>
      <c r="AO947">
        <v>1.1829119920730591</v>
      </c>
      <c r="AP947">
        <v>1.8996875286102295</v>
      </c>
      <c r="AQ947">
        <v>5.831230640411377</v>
      </c>
      <c r="AR947">
        <v>20.20794677734375</v>
      </c>
      <c r="AS947">
        <v>20.383310317993164</v>
      </c>
      <c r="AT947">
        <v>19.040136337280273</v>
      </c>
      <c r="AU947">
        <v>18.128396987915039</v>
      </c>
      <c r="AV947">
        <v>18.321346282958984</v>
      </c>
      <c r="AW947">
        <v>18.131610870361328</v>
      </c>
      <c r="AX947">
        <v>15.641439437866211</v>
      </c>
      <c r="AY947">
        <v>6.521608829498291</v>
      </c>
      <c r="AZ947">
        <v>3.9698004722595215</v>
      </c>
      <c r="BA947">
        <v>2.7742669582366943</v>
      </c>
      <c r="BB947">
        <v>1.837252140045166</v>
      </c>
      <c r="BC947">
        <v>1.9211946725845337</v>
      </c>
      <c r="BD947">
        <v>2.0482351779937744</v>
      </c>
      <c r="BE947">
        <v>71.499824523925781</v>
      </c>
      <c r="BF947">
        <v>70.197090148925781</v>
      </c>
      <c r="BG947">
        <v>69.891548156738281</v>
      </c>
      <c r="BH947">
        <v>69.555534362792969</v>
      </c>
      <c r="BI947">
        <v>68.401893615722656</v>
      </c>
      <c r="BJ947">
        <v>68.151893615722656</v>
      </c>
      <c r="BK947">
        <v>68.245445251464844</v>
      </c>
      <c r="BL947">
        <v>68.5555419921875</v>
      </c>
      <c r="BM947">
        <v>71.414352416992188</v>
      </c>
      <c r="BN947">
        <v>75.562034606933594</v>
      </c>
      <c r="BO947">
        <v>79.385650634765625</v>
      </c>
      <c r="BP947">
        <v>81.206565856933594</v>
      </c>
      <c r="BQ947">
        <v>81.575370788574219</v>
      </c>
      <c r="BR947">
        <v>82.42926025390625</v>
      </c>
      <c r="BS947">
        <v>81.720069885253906</v>
      </c>
      <c r="BT947">
        <v>81.727607727050781</v>
      </c>
      <c r="BU947">
        <v>81.73199462890625</v>
      </c>
      <c r="BV947">
        <v>79.549934387207031</v>
      </c>
      <c r="BW947">
        <v>76.700424194335937</v>
      </c>
      <c r="BX947">
        <v>74.64154052734375</v>
      </c>
      <c r="BY947">
        <v>73.454635620117188</v>
      </c>
      <c r="BZ947">
        <v>71.998237609863281</v>
      </c>
      <c r="CA947">
        <v>71.046417236328125</v>
      </c>
      <c r="CB947">
        <v>70.397331237792969</v>
      </c>
      <c r="CC947">
        <v>3.2109196186065674</v>
      </c>
      <c r="CD947">
        <v>2.570335865020752</v>
      </c>
      <c r="CE947">
        <v>2.1556529998779297</v>
      </c>
      <c r="CF947">
        <v>2.8069546222686768</v>
      </c>
      <c r="CG947">
        <v>3.4421296119689941</v>
      </c>
      <c r="CH947">
        <v>4.1949520111083984</v>
      </c>
      <c r="CI947">
        <v>3.7578346729278564</v>
      </c>
      <c r="CJ947">
        <v>3.6467320919036865</v>
      </c>
      <c r="CK947">
        <v>2.0059404373168945</v>
      </c>
      <c r="CL947">
        <v>3.7204611301422119</v>
      </c>
      <c r="CM947">
        <v>3.5582821369171143</v>
      </c>
      <c r="CN947">
        <v>3.4754431247711182</v>
      </c>
      <c r="CO947">
        <v>3.1958339214324951</v>
      </c>
      <c r="CP947">
        <v>3.0564684867858887</v>
      </c>
      <c r="CQ947">
        <v>3.253523588180542</v>
      </c>
      <c r="CR947">
        <v>4.3130898475646973</v>
      </c>
      <c r="CS947">
        <v>3.4908514022827148</v>
      </c>
      <c r="CT947">
        <v>3.5578076839447021</v>
      </c>
      <c r="CU947">
        <v>4.1591429710388184</v>
      </c>
      <c r="CV947">
        <v>4.5921230316162109</v>
      </c>
      <c r="CW947">
        <v>4.7916936874389648</v>
      </c>
      <c r="CX947">
        <v>4.9727492332458496</v>
      </c>
      <c r="CY947">
        <v>4.4397001266479492</v>
      </c>
      <c r="CZ947">
        <v>3.898658275604248</v>
      </c>
    </row>
    <row r="948" spans="1:104" x14ac:dyDescent="0.25">
      <c r="A948" t="s">
        <v>1057</v>
      </c>
      <c r="B948" t="s">
        <v>25</v>
      </c>
      <c r="C948" t="s">
        <v>26</v>
      </c>
      <c r="D948" t="s">
        <v>187</v>
      </c>
      <c r="E948" t="s">
        <v>183</v>
      </c>
      <c r="F948">
        <v>2022</v>
      </c>
      <c r="G948" t="s">
        <v>180</v>
      </c>
      <c r="H948">
        <v>11</v>
      </c>
      <c r="I948">
        <v>141.75032043457031</v>
      </c>
      <c r="J948">
        <v>138.34365844726562</v>
      </c>
      <c r="K948">
        <v>135.86988830566406</v>
      </c>
      <c r="L948">
        <v>135.74798583984375</v>
      </c>
      <c r="M948">
        <v>142.42829895019531</v>
      </c>
      <c r="N948">
        <v>153.97706604003906</v>
      </c>
      <c r="O948">
        <v>168.74874877929687</v>
      </c>
      <c r="P948">
        <v>184.86665344238281</v>
      </c>
      <c r="Q948">
        <v>197.00631713867187</v>
      </c>
      <c r="R948">
        <v>206.98487854003906</v>
      </c>
      <c r="S948">
        <v>216.57748413085937</v>
      </c>
      <c r="T948">
        <v>219.953369140625</v>
      </c>
      <c r="U948">
        <v>222.27053833007812</v>
      </c>
      <c r="V948">
        <v>224.45155334472656</v>
      </c>
      <c r="W948">
        <v>222.21585083007812</v>
      </c>
      <c r="X948">
        <v>214.13824462890625</v>
      </c>
      <c r="Y948">
        <v>205.14079284667969</v>
      </c>
      <c r="Z948">
        <v>196.44558715820312</v>
      </c>
      <c r="AA948">
        <v>184.17849731445312</v>
      </c>
      <c r="AB948">
        <v>175.90390014648437</v>
      </c>
      <c r="AC948">
        <v>170.76058959960937</v>
      </c>
      <c r="AD948">
        <v>161.58708190917969</v>
      </c>
      <c r="AE948">
        <v>154.62126159667969</v>
      </c>
      <c r="AF948">
        <v>149.03764343261719</v>
      </c>
      <c r="AG948">
        <v>-0.15526352822780609</v>
      </c>
      <c r="AH948">
        <v>0.62694782018661499</v>
      </c>
      <c r="AI948">
        <v>0.18734177947044373</v>
      </c>
      <c r="AJ948">
        <v>0.43407493829727173</v>
      </c>
      <c r="AK948">
        <v>-0.38821512460708618</v>
      </c>
      <c r="AL948">
        <v>-0.73404526710510254</v>
      </c>
      <c r="AM948">
        <v>-2.380650520324707</v>
      </c>
      <c r="AN948">
        <v>-1.5329307317733765</v>
      </c>
      <c r="AO948">
        <v>-0.1168997585773468</v>
      </c>
      <c r="AP948">
        <v>1.2067418098449707</v>
      </c>
      <c r="AQ948">
        <v>4.8447036743164062</v>
      </c>
      <c r="AR948">
        <v>17.416400909423828</v>
      </c>
      <c r="AS948">
        <v>17.34968376159668</v>
      </c>
      <c r="AT948">
        <v>16.176689147949219</v>
      </c>
      <c r="AU948">
        <v>15.307087898254395</v>
      </c>
      <c r="AV948">
        <v>14.661600112915039</v>
      </c>
      <c r="AW948">
        <v>14.556262969970703</v>
      </c>
      <c r="AX948">
        <v>12.086636543273926</v>
      </c>
      <c r="AY948">
        <v>3.8044865131378174</v>
      </c>
      <c r="AZ948">
        <v>2.3924405574798584</v>
      </c>
      <c r="BA948">
        <v>1.8781363964080811</v>
      </c>
      <c r="BB948">
        <v>1.0629680156707764</v>
      </c>
      <c r="BC948">
        <v>1.1055072546005249</v>
      </c>
      <c r="BD948">
        <v>1.3752723932266235</v>
      </c>
      <c r="BE948">
        <v>62.579689025878906</v>
      </c>
      <c r="BF948">
        <v>62.043434143066406</v>
      </c>
      <c r="BG948">
        <v>60.688137054443359</v>
      </c>
      <c r="BH948">
        <v>60.131019592285156</v>
      </c>
      <c r="BI948">
        <v>60.194107055664063</v>
      </c>
      <c r="BJ948">
        <v>59.081264495849609</v>
      </c>
      <c r="BK948">
        <v>58.653472900390625</v>
      </c>
      <c r="BL948">
        <v>60.554141998291016</v>
      </c>
      <c r="BM948">
        <v>65.522628784179688</v>
      </c>
      <c r="BN948">
        <v>71.474632263183594</v>
      </c>
      <c r="BO948">
        <v>76.15838623046875</v>
      </c>
      <c r="BP948">
        <v>79.602668762207031</v>
      </c>
      <c r="BQ948">
        <v>81.655410766601562</v>
      </c>
      <c r="BR948">
        <v>81.674697875976563</v>
      </c>
      <c r="BS948">
        <v>82.307296752929688</v>
      </c>
      <c r="BT948">
        <v>82.096527099609375</v>
      </c>
      <c r="BU948">
        <v>80.046768188476562</v>
      </c>
      <c r="BV948">
        <v>76.141548156738281</v>
      </c>
      <c r="BW948">
        <v>72.737716674804687</v>
      </c>
      <c r="BX948">
        <v>68.338623046875</v>
      </c>
      <c r="BY948">
        <v>67.636810302734375</v>
      </c>
      <c r="BZ948">
        <v>65.072135925292969</v>
      </c>
      <c r="CA948">
        <v>63.490695953369141</v>
      </c>
      <c r="CB948">
        <v>62.142772674560547</v>
      </c>
      <c r="CC948">
        <v>3.1316897869110107</v>
      </c>
      <c r="CD948">
        <v>2.5109329223632813</v>
      </c>
      <c r="CE948">
        <v>2.1132254600524902</v>
      </c>
      <c r="CF948">
        <v>2.7645020484924316</v>
      </c>
      <c r="CG948">
        <v>3.4023740291595459</v>
      </c>
      <c r="CH948">
        <v>4.1176433563232422</v>
      </c>
      <c r="CI948">
        <v>3.6496145725250244</v>
      </c>
      <c r="CJ948">
        <v>3.5772469043731689</v>
      </c>
      <c r="CK948">
        <v>1.9599916934967041</v>
      </c>
      <c r="CL948">
        <v>3.6181790828704834</v>
      </c>
      <c r="CM948">
        <v>3.4449305534362793</v>
      </c>
      <c r="CN948">
        <v>3.3502793312072754</v>
      </c>
      <c r="CO948">
        <v>3.0829746723175049</v>
      </c>
      <c r="CP948">
        <v>2.9520397186279297</v>
      </c>
      <c r="CQ948">
        <v>3.1429917812347412</v>
      </c>
      <c r="CR948">
        <v>4.1499767303466797</v>
      </c>
      <c r="CS948">
        <v>3.3650970458984375</v>
      </c>
      <c r="CT948">
        <v>3.4554870128631592</v>
      </c>
      <c r="CU948">
        <v>3.9526588916778564</v>
      </c>
      <c r="CV948">
        <v>4.3277997970581055</v>
      </c>
      <c r="CW948">
        <v>4.5805811882019043</v>
      </c>
      <c r="CX948">
        <v>4.7962865829467773</v>
      </c>
      <c r="CY948">
        <v>4.290557861328125</v>
      </c>
      <c r="CZ948">
        <v>3.7795681953430176</v>
      </c>
    </row>
    <row r="949" spans="1:104" x14ac:dyDescent="0.25">
      <c r="A949" t="s">
        <v>1058</v>
      </c>
      <c r="B949" t="s">
        <v>25</v>
      </c>
      <c r="C949" t="s">
        <v>26</v>
      </c>
      <c r="D949" t="s">
        <v>187</v>
      </c>
      <c r="E949" t="s">
        <v>183</v>
      </c>
      <c r="F949">
        <v>2022</v>
      </c>
      <c r="G949" t="s">
        <v>181</v>
      </c>
      <c r="H949">
        <v>12</v>
      </c>
      <c r="I949">
        <v>125.42464447021484</v>
      </c>
      <c r="J949">
        <v>123.07686614990234</v>
      </c>
      <c r="K949">
        <v>122.14266204833984</v>
      </c>
      <c r="L949">
        <v>122.20172119140625</v>
      </c>
      <c r="M949">
        <v>128.19287109375</v>
      </c>
      <c r="N949">
        <v>138.23715209960937</v>
      </c>
      <c r="O949">
        <v>152.63609313964844</v>
      </c>
      <c r="P949">
        <v>163.80812072753906</v>
      </c>
      <c r="Q949">
        <v>168.98178100585938</v>
      </c>
      <c r="R949">
        <v>170.36428833007812</v>
      </c>
      <c r="S949">
        <v>170.45193481445312</v>
      </c>
      <c r="T949">
        <v>166.82017517089844</v>
      </c>
      <c r="U949">
        <v>164.76678466796875</v>
      </c>
      <c r="V949">
        <v>162.31488037109375</v>
      </c>
      <c r="W949">
        <v>159.84890747070312</v>
      </c>
      <c r="X949">
        <v>157.26898193359375</v>
      </c>
      <c r="Y949">
        <v>157.38796997070312</v>
      </c>
      <c r="Z949">
        <v>158.99314880371094</v>
      </c>
      <c r="AA949">
        <v>154.93531799316406</v>
      </c>
      <c r="AB949">
        <v>149.69354248046875</v>
      </c>
      <c r="AC949">
        <v>145.93342590332031</v>
      </c>
      <c r="AD949">
        <v>140.56852722167969</v>
      </c>
      <c r="AE949">
        <v>134.88946533203125</v>
      </c>
      <c r="AF949">
        <v>130.37864685058594</v>
      </c>
      <c r="AG949">
        <v>-0.62009549140930176</v>
      </c>
      <c r="AH949">
        <v>0.61171501874923706</v>
      </c>
      <c r="AI949">
        <v>-0.30728381872177124</v>
      </c>
      <c r="AJ949">
        <v>-0.34251075983047485</v>
      </c>
      <c r="AK949">
        <v>-1.7619978189468384</v>
      </c>
      <c r="AL949">
        <v>-3.6000099182128906</v>
      </c>
      <c r="AM949">
        <v>-4.6149358749389648</v>
      </c>
      <c r="AN949">
        <v>-5.8799958229064941</v>
      </c>
      <c r="AO949">
        <v>-3.8981001377105713</v>
      </c>
      <c r="AP949">
        <v>-0.62648433446884155</v>
      </c>
      <c r="AQ949">
        <v>2.4344897270202637</v>
      </c>
      <c r="AR949">
        <v>10.5030517578125</v>
      </c>
      <c r="AS949">
        <v>9.5593509674072266</v>
      </c>
      <c r="AT949">
        <v>8.5706634521484375</v>
      </c>
      <c r="AU949">
        <v>7.7564806938171387</v>
      </c>
      <c r="AV949">
        <v>5.3689112663269043</v>
      </c>
      <c r="AW949">
        <v>5.6359925270080566</v>
      </c>
      <c r="AX949">
        <v>3.0269267559051514</v>
      </c>
      <c r="AY949">
        <v>-3.175508975982666</v>
      </c>
      <c r="AZ949">
        <v>-1.5294630527496338</v>
      </c>
      <c r="BA949">
        <v>-0.35593920946121216</v>
      </c>
      <c r="BB949">
        <v>-0.98725491762161255</v>
      </c>
      <c r="BC949">
        <v>-1.0844382047653198</v>
      </c>
      <c r="BD949">
        <v>-0.38099166750907898</v>
      </c>
      <c r="BE949">
        <v>49.486316680908203</v>
      </c>
      <c r="BF949">
        <v>48.986312866210938</v>
      </c>
      <c r="BG949">
        <v>48.082668304443359</v>
      </c>
      <c r="BH949">
        <v>47.534492492675781</v>
      </c>
      <c r="BI949">
        <v>47.486312866210937</v>
      </c>
      <c r="BJ949">
        <v>46.889965057373047</v>
      </c>
      <c r="BK949">
        <v>46.486312866210938</v>
      </c>
      <c r="BL949">
        <v>47.188140869140625</v>
      </c>
      <c r="BM949">
        <v>49.091789245605469</v>
      </c>
      <c r="BN949">
        <v>51.644527435302734</v>
      </c>
      <c r="BO949">
        <v>53.149089813232422</v>
      </c>
      <c r="BP949">
        <v>53.697261810302734</v>
      </c>
      <c r="BQ949">
        <v>54.596351623535156</v>
      </c>
      <c r="BR949">
        <v>55.596351623535156</v>
      </c>
      <c r="BS949">
        <v>55.701828002929688</v>
      </c>
      <c r="BT949">
        <v>55.745437622070313</v>
      </c>
      <c r="BU949">
        <v>55.144523620605469</v>
      </c>
      <c r="BV949">
        <v>53.135402679443359</v>
      </c>
      <c r="BW949">
        <v>51.635406494140625</v>
      </c>
      <c r="BX949">
        <v>51.332668304443359</v>
      </c>
      <c r="BY949">
        <v>50.227191925048828</v>
      </c>
      <c r="BZ949">
        <v>50.284496307373047</v>
      </c>
      <c r="CA949">
        <v>48.981758117675781</v>
      </c>
      <c r="CB949">
        <v>48.529930114746094</v>
      </c>
      <c r="CC949">
        <v>3.918853759765625</v>
      </c>
      <c r="CD949">
        <v>3.1598680019378662</v>
      </c>
      <c r="CE949">
        <v>2.687786340713501</v>
      </c>
      <c r="CF949">
        <v>3.5200409889221191</v>
      </c>
      <c r="CG949">
        <v>4.3303160667419434</v>
      </c>
      <c r="CH949">
        <v>5.2255544662475586</v>
      </c>
      <c r="CI949">
        <v>4.6669087409973145</v>
      </c>
      <c r="CJ949">
        <v>4.4816327095031738</v>
      </c>
      <c r="CK949">
        <v>2.3779265880584717</v>
      </c>
      <c r="CL949">
        <v>4.2077598571777344</v>
      </c>
      <c r="CM949">
        <v>3.8314557075500488</v>
      </c>
      <c r="CN949">
        <v>3.5934126377105713</v>
      </c>
      <c r="CO949">
        <v>3.2323791980743408</v>
      </c>
      <c r="CP949">
        <v>3.0191965103149414</v>
      </c>
      <c r="CQ949">
        <v>3.1988563537597656</v>
      </c>
      <c r="CR949">
        <v>4.3109450340270996</v>
      </c>
      <c r="CS949">
        <v>3.6530196666717529</v>
      </c>
      <c r="CT949">
        <v>3.9557127952575684</v>
      </c>
      <c r="CU949">
        <v>4.7033567428588867</v>
      </c>
      <c r="CV949">
        <v>5.2158112525939941</v>
      </c>
      <c r="CW949">
        <v>5.543755054473877</v>
      </c>
      <c r="CX949">
        <v>5.8895759582519531</v>
      </c>
      <c r="CY949">
        <v>5.2928671836853027</v>
      </c>
      <c r="CZ949">
        <v>4.676973819732666</v>
      </c>
    </row>
    <row r="950" spans="1:104" x14ac:dyDescent="0.25">
      <c r="A950" t="s">
        <v>1059</v>
      </c>
      <c r="B950" t="s">
        <v>25</v>
      </c>
      <c r="C950" t="s">
        <v>26</v>
      </c>
      <c r="D950" t="s">
        <v>187</v>
      </c>
      <c r="E950" t="s">
        <v>183</v>
      </c>
      <c r="F950">
        <v>2022</v>
      </c>
      <c r="G950" t="s">
        <v>182</v>
      </c>
      <c r="H950">
        <v>8</v>
      </c>
      <c r="I950">
        <v>156.36236572265625</v>
      </c>
      <c r="J950">
        <v>152.51376342773437</v>
      </c>
      <c r="K950">
        <v>149.47897338867187</v>
      </c>
      <c r="L950">
        <v>149.05442810058594</v>
      </c>
      <c r="M950">
        <v>155.73486328125</v>
      </c>
      <c r="N950">
        <v>171.98927307128906</v>
      </c>
      <c r="O950">
        <v>187.71443176269531</v>
      </c>
      <c r="P950">
        <v>203.30853271484375</v>
      </c>
      <c r="Q950">
        <v>215.36160278320312</v>
      </c>
      <c r="R950">
        <v>224.97315979003906</v>
      </c>
      <c r="S950">
        <v>234.09996032714844</v>
      </c>
      <c r="T950">
        <v>236.49957275390625</v>
      </c>
      <c r="U950">
        <v>238.35382080078125</v>
      </c>
      <c r="V950">
        <v>238.667724609375</v>
      </c>
      <c r="W950">
        <v>236.75564575195312</v>
      </c>
      <c r="X950">
        <v>231.00927734375</v>
      </c>
      <c r="Y950">
        <v>223.7490234375</v>
      </c>
      <c r="Z950">
        <v>214.31117248535156</v>
      </c>
      <c r="AA950">
        <v>203.43370056152344</v>
      </c>
      <c r="AB950">
        <v>197.2440185546875</v>
      </c>
      <c r="AC950">
        <v>192.17558288574219</v>
      </c>
      <c r="AD950">
        <v>182.04170227050781</v>
      </c>
      <c r="AE950">
        <v>173.60971069335937</v>
      </c>
      <c r="AF950">
        <v>165.98570251464844</v>
      </c>
      <c r="AG950">
        <v>3.0289186164736748E-2</v>
      </c>
      <c r="AH950">
        <v>0.66700690984725952</v>
      </c>
      <c r="AI950">
        <v>0.40071123838424683</v>
      </c>
      <c r="AJ950">
        <v>0.77654576301574707</v>
      </c>
      <c r="AK950">
        <v>0.15730383992195129</v>
      </c>
      <c r="AL950">
        <v>0.42690995335578918</v>
      </c>
      <c r="AM950">
        <v>-1.6195131540298462</v>
      </c>
      <c r="AN950">
        <v>0.2188488245010376</v>
      </c>
      <c r="AO950">
        <v>1.5098094940185547</v>
      </c>
      <c r="AP950">
        <v>2.0367717742919922</v>
      </c>
      <c r="AQ950">
        <v>5.9065251350402832</v>
      </c>
      <c r="AR950">
        <v>20.070528030395508</v>
      </c>
      <c r="AS950">
        <v>20.25615119934082</v>
      </c>
      <c r="AT950">
        <v>18.795129776000977</v>
      </c>
      <c r="AU950">
        <v>17.95463752746582</v>
      </c>
      <c r="AV950">
        <v>18.49156379699707</v>
      </c>
      <c r="AW950">
        <v>18.526464462280273</v>
      </c>
      <c r="AX950">
        <v>16.248456954956055</v>
      </c>
      <c r="AY950">
        <v>7.0121893882751465</v>
      </c>
      <c r="AZ950">
        <v>4.271273136138916</v>
      </c>
      <c r="BA950">
        <v>2.9952685832977295</v>
      </c>
      <c r="BB950">
        <v>2.0485548973083496</v>
      </c>
      <c r="BC950">
        <v>2.1393764019012451</v>
      </c>
      <c r="BD950">
        <v>2.2196004390716553</v>
      </c>
      <c r="BE950">
        <v>70.835990905761719</v>
      </c>
      <c r="BF950">
        <v>70.110862731933594</v>
      </c>
      <c r="BG950">
        <v>69.641891479492187</v>
      </c>
      <c r="BH950">
        <v>69.383811950683594</v>
      </c>
      <c r="BI950">
        <v>69.256103515625</v>
      </c>
      <c r="BJ950">
        <v>68.858932495117187</v>
      </c>
      <c r="BK950">
        <v>69.292007446289063</v>
      </c>
      <c r="BL950">
        <v>70.799873352050781</v>
      </c>
      <c r="BM950">
        <v>74.228736877441406</v>
      </c>
      <c r="BN950">
        <v>77.705162048339844</v>
      </c>
      <c r="BO950">
        <v>81.134880065917969</v>
      </c>
      <c r="BP950">
        <v>82.7442626953125</v>
      </c>
      <c r="BQ950">
        <v>83.188331604003906</v>
      </c>
      <c r="BR950">
        <v>83.584266662597656</v>
      </c>
      <c r="BS950">
        <v>83.851959228515625</v>
      </c>
      <c r="BT950">
        <v>83.617561340332031</v>
      </c>
      <c r="BU950">
        <v>83.586845397949219</v>
      </c>
      <c r="BV950">
        <v>83.056983947753906</v>
      </c>
      <c r="BW950">
        <v>81.301399230957031</v>
      </c>
      <c r="BX950">
        <v>78.756767272949219</v>
      </c>
      <c r="BY950">
        <v>76.142074584960938</v>
      </c>
      <c r="BZ950">
        <v>74.649482727050781</v>
      </c>
      <c r="CA950">
        <v>73.823287963867187</v>
      </c>
      <c r="CB950">
        <v>72.5931396484375</v>
      </c>
      <c r="CC950">
        <v>3.2380342483520508</v>
      </c>
      <c r="CD950">
        <v>2.5940451622009277</v>
      </c>
      <c r="CE950">
        <v>2.1779906749725342</v>
      </c>
      <c r="CF950">
        <v>2.8448271751403809</v>
      </c>
      <c r="CG950">
        <v>3.4877157211303711</v>
      </c>
      <c r="CH950">
        <v>4.3122797012329102</v>
      </c>
      <c r="CI950">
        <v>3.8054378032684326</v>
      </c>
      <c r="CJ950">
        <v>3.6864514350891113</v>
      </c>
      <c r="CK950">
        <v>2.0081322193145752</v>
      </c>
      <c r="CL950">
        <v>3.6830649375915527</v>
      </c>
      <c r="CM950">
        <v>3.487868070602417</v>
      </c>
      <c r="CN950">
        <v>3.3758134841918945</v>
      </c>
      <c r="CO950">
        <v>3.0983760356903076</v>
      </c>
      <c r="CP950">
        <v>2.9417626857757568</v>
      </c>
      <c r="CQ950">
        <v>3.1385312080383301</v>
      </c>
      <c r="CR950">
        <v>4.1957449913024902</v>
      </c>
      <c r="CS950">
        <v>3.439603328704834</v>
      </c>
      <c r="CT950">
        <v>3.5319986343383789</v>
      </c>
      <c r="CU950">
        <v>4.0924463272094727</v>
      </c>
      <c r="CV950">
        <v>4.5528779029846191</v>
      </c>
      <c r="CW950">
        <v>4.8357772827148437</v>
      </c>
      <c r="CX950">
        <v>5.0658855438232422</v>
      </c>
      <c r="CY950">
        <v>4.5156974792480469</v>
      </c>
      <c r="CZ950">
        <v>3.9452259540557861</v>
      </c>
    </row>
    <row r="951" spans="1:104" x14ac:dyDescent="0.25">
      <c r="A951" t="s">
        <v>1060</v>
      </c>
      <c r="B951" t="s">
        <v>25</v>
      </c>
      <c r="C951" t="s">
        <v>26</v>
      </c>
      <c r="D951" t="s">
        <v>187</v>
      </c>
      <c r="E951" t="s">
        <v>183</v>
      </c>
      <c r="F951">
        <v>2023</v>
      </c>
      <c r="G951" t="s">
        <v>170</v>
      </c>
      <c r="H951">
        <v>1</v>
      </c>
      <c r="I951">
        <v>122.38523864746094</v>
      </c>
      <c r="J951">
        <v>119.56671142578125</v>
      </c>
      <c r="K951">
        <v>119.26586151123047</v>
      </c>
      <c r="L951">
        <v>119.93800354003906</v>
      </c>
      <c r="M951">
        <v>127.27935791015625</v>
      </c>
      <c r="N951">
        <v>139.05746459960937</v>
      </c>
      <c r="O951">
        <v>156.20500183105469</v>
      </c>
      <c r="P951">
        <v>168.35519409179687</v>
      </c>
      <c r="Q951">
        <v>171.73593139648437</v>
      </c>
      <c r="R951">
        <v>171.37785339355469</v>
      </c>
      <c r="S951">
        <v>171.78575134277344</v>
      </c>
      <c r="T951">
        <v>166.58647155761719</v>
      </c>
      <c r="U951">
        <v>164.26272583007812</v>
      </c>
      <c r="V951">
        <v>160.63967895507812</v>
      </c>
      <c r="W951">
        <v>156.59661865234375</v>
      </c>
      <c r="X951">
        <v>154.22262573242187</v>
      </c>
      <c r="Y951">
        <v>153.85649108886719</v>
      </c>
      <c r="Z951">
        <v>155.46168518066406</v>
      </c>
      <c r="AA951">
        <v>153.31086730957031</v>
      </c>
      <c r="AB951">
        <v>147.69041442871094</v>
      </c>
      <c r="AC951">
        <v>143.81216430664062</v>
      </c>
      <c r="AD951">
        <v>138.20150756835937</v>
      </c>
      <c r="AE951">
        <v>133.39480590820312</v>
      </c>
      <c r="AF951">
        <v>129.159912109375</v>
      </c>
      <c r="AG951">
        <v>-0.70488476753234863</v>
      </c>
      <c r="AH951">
        <v>0.59458082914352417</v>
      </c>
      <c r="AI951">
        <v>-0.39733240008354187</v>
      </c>
      <c r="AJ951">
        <v>-0.48540547490119934</v>
      </c>
      <c r="AK951">
        <v>-2.039787769317627</v>
      </c>
      <c r="AL951">
        <v>-4.2231836318969727</v>
      </c>
      <c r="AM951">
        <v>-5.2233610153198242</v>
      </c>
      <c r="AN951">
        <v>-6.9534735679626465</v>
      </c>
      <c r="AO951">
        <v>-4.7188467979431152</v>
      </c>
      <c r="AP951">
        <v>-0.95917332172393799</v>
      </c>
      <c r="AQ951">
        <v>2.1318271160125732</v>
      </c>
      <c r="AR951">
        <v>9.8867263793945313</v>
      </c>
      <c r="AS951">
        <v>8.8082103729248047</v>
      </c>
      <c r="AT951">
        <v>7.8237161636352539</v>
      </c>
      <c r="AU951">
        <v>6.9619808197021484</v>
      </c>
      <c r="AV951">
        <v>4.2592425346374512</v>
      </c>
      <c r="AW951">
        <v>4.4809460639953613</v>
      </c>
      <c r="AX951">
        <v>1.69282066822052</v>
      </c>
      <c r="AY951">
        <v>-4.3549532890319824</v>
      </c>
      <c r="AZ951">
        <v>-2.1876604557037354</v>
      </c>
      <c r="BA951">
        <v>-0.72639608383178711</v>
      </c>
      <c r="BB951">
        <v>-1.3762832880020142</v>
      </c>
      <c r="BC951">
        <v>-1.4550716876983643</v>
      </c>
      <c r="BD951">
        <v>-0.67632657289505005</v>
      </c>
      <c r="BE951">
        <v>45.231758117675781</v>
      </c>
      <c r="BF951">
        <v>44.275367736816406</v>
      </c>
      <c r="BG951">
        <v>43.82354736328125</v>
      </c>
      <c r="BH951">
        <v>42.929019927978516</v>
      </c>
      <c r="BI951">
        <v>41.573722839355469</v>
      </c>
      <c r="BJ951">
        <v>41.040458679199219</v>
      </c>
      <c r="BK951">
        <v>40.730350494384766</v>
      </c>
      <c r="BL951">
        <v>40.322139739990234</v>
      </c>
      <c r="BM951">
        <v>44.289230346679688</v>
      </c>
      <c r="BN951">
        <v>47.692878723144531</v>
      </c>
      <c r="BO951">
        <v>50.305721282958984</v>
      </c>
      <c r="BP951">
        <v>52.045372009277344</v>
      </c>
      <c r="BQ951">
        <v>54.105476379394531</v>
      </c>
      <c r="BR951">
        <v>53.862838745117188</v>
      </c>
      <c r="BS951">
        <v>54.650665283203125</v>
      </c>
      <c r="BT951">
        <v>54.497016906738281</v>
      </c>
      <c r="BU951">
        <v>53.540634155273437</v>
      </c>
      <c r="BV951">
        <v>52.200069427490234</v>
      </c>
      <c r="BW951">
        <v>51.132419586181641</v>
      </c>
      <c r="BX951">
        <v>49.179019927978516</v>
      </c>
      <c r="BY951">
        <v>47.816177368164063</v>
      </c>
      <c r="BZ951">
        <v>47.081085205078125</v>
      </c>
      <c r="CA951">
        <v>46.840213775634766</v>
      </c>
      <c r="CB951">
        <v>45.823722839355469</v>
      </c>
      <c r="CC951">
        <v>4.1052560806274414</v>
      </c>
      <c r="CD951">
        <v>3.2946743965148926</v>
      </c>
      <c r="CE951">
        <v>2.8165788650512695</v>
      </c>
      <c r="CF951">
        <v>3.708324670791626</v>
      </c>
      <c r="CG951">
        <v>4.616032600402832</v>
      </c>
      <c r="CH951">
        <v>5.6453671455383301</v>
      </c>
      <c r="CI951">
        <v>5.1276698112487793</v>
      </c>
      <c r="CJ951">
        <v>4.9448161125183105</v>
      </c>
      <c r="CK951">
        <v>2.593975305557251</v>
      </c>
      <c r="CL951">
        <v>4.5517692565917969</v>
      </c>
      <c r="CM951">
        <v>4.1488137245178223</v>
      </c>
      <c r="CN951">
        <v>3.8523094654083252</v>
      </c>
      <c r="CO951">
        <v>3.4590938091278076</v>
      </c>
      <c r="CP951">
        <v>3.2075331211090088</v>
      </c>
      <c r="CQ951">
        <v>3.3628637790679932</v>
      </c>
      <c r="CR951">
        <v>4.5376267433166504</v>
      </c>
      <c r="CS951">
        <v>3.8301277160644531</v>
      </c>
      <c r="CT951">
        <v>4.1485309600830078</v>
      </c>
      <c r="CU951">
        <v>4.9970130920410156</v>
      </c>
      <c r="CV951">
        <v>5.5293540954589844</v>
      </c>
      <c r="CW951">
        <v>5.8731813430786133</v>
      </c>
      <c r="CX951">
        <v>6.232640266418457</v>
      </c>
      <c r="CY951">
        <v>5.619621753692627</v>
      </c>
      <c r="CZ951">
        <v>4.9729552268981934</v>
      </c>
    </row>
    <row r="952" spans="1:104" x14ac:dyDescent="0.25">
      <c r="A952" t="s">
        <v>1061</v>
      </c>
      <c r="B952" t="s">
        <v>25</v>
      </c>
      <c r="C952" t="s">
        <v>26</v>
      </c>
      <c r="D952" t="s">
        <v>187</v>
      </c>
      <c r="E952" t="s">
        <v>183</v>
      </c>
      <c r="F952">
        <v>2023</v>
      </c>
      <c r="G952" t="s">
        <v>171</v>
      </c>
      <c r="H952">
        <v>2</v>
      </c>
      <c r="I952">
        <v>128.82710266113281</v>
      </c>
      <c r="J952">
        <v>125.50706481933594</v>
      </c>
      <c r="K952">
        <v>123.88418579101562</v>
      </c>
      <c r="L952">
        <v>124.41190338134766</v>
      </c>
      <c r="M952">
        <v>130.56500244140625</v>
      </c>
      <c r="N952">
        <v>142.08985900878906</v>
      </c>
      <c r="O952">
        <v>159.53230285644531</v>
      </c>
      <c r="P952">
        <v>170.65077209472656</v>
      </c>
      <c r="Q952">
        <v>176.12429809570312</v>
      </c>
      <c r="R952">
        <v>177.75679016113281</v>
      </c>
      <c r="S952">
        <v>181.23091125488281</v>
      </c>
      <c r="T952">
        <v>180.08700561523437</v>
      </c>
      <c r="U952">
        <v>180.57481384277344</v>
      </c>
      <c r="V952">
        <v>180.30921936035156</v>
      </c>
      <c r="W952">
        <v>178.09068298339844</v>
      </c>
      <c r="X952">
        <v>172.77694702148437</v>
      </c>
      <c r="Y952">
        <v>167.77239990234375</v>
      </c>
      <c r="Z952">
        <v>166.63240051269531</v>
      </c>
      <c r="AA952">
        <v>164.07623291015625</v>
      </c>
      <c r="AB952">
        <v>157.97256469726562</v>
      </c>
      <c r="AC952">
        <v>153.86643981933594</v>
      </c>
      <c r="AD952">
        <v>146.63877868652344</v>
      </c>
      <c r="AE952">
        <v>140.17839050292969</v>
      </c>
      <c r="AF952">
        <v>134.96923828125</v>
      </c>
      <c r="AG952">
        <v>-0.5322643518447876</v>
      </c>
      <c r="AH952">
        <v>0.60799235105514526</v>
      </c>
      <c r="AI952">
        <v>-0.21066313982009888</v>
      </c>
      <c r="AJ952">
        <v>-0.19302664697170258</v>
      </c>
      <c r="AK952">
        <v>-1.4938870668411255</v>
      </c>
      <c r="AL952">
        <v>-3.0636477470397949</v>
      </c>
      <c r="AM952">
        <v>-4.2802724838256836</v>
      </c>
      <c r="AN952">
        <v>-5.1106047630310059</v>
      </c>
      <c r="AO952">
        <v>-3.2090573310852051</v>
      </c>
      <c r="AP952">
        <v>-0.29366719722747803</v>
      </c>
      <c r="AQ952">
        <v>2.8839023113250732</v>
      </c>
      <c r="AR952">
        <v>11.946792602539063</v>
      </c>
      <c r="AS952">
        <v>11.223793983459473</v>
      </c>
      <c r="AT952">
        <v>10.245172500610352</v>
      </c>
      <c r="AU952">
        <v>9.4201288223266602</v>
      </c>
      <c r="AV952">
        <v>7.1909594535827637</v>
      </c>
      <c r="AW952">
        <v>7.2882137298583984</v>
      </c>
      <c r="AX952">
        <v>4.7069344520568848</v>
      </c>
      <c r="AY952">
        <v>-1.9010707139968872</v>
      </c>
      <c r="AZ952">
        <v>-0.79952824115753174</v>
      </c>
      <c r="BA952">
        <v>7.412392646074295E-2</v>
      </c>
      <c r="BB952">
        <v>-0.61823147535324097</v>
      </c>
      <c r="BC952">
        <v>-0.66097795963287354</v>
      </c>
      <c r="BD952">
        <v>-3.6094456911087036E-2</v>
      </c>
      <c r="BE952">
        <v>50.722812652587891</v>
      </c>
      <c r="BF952">
        <v>51.177616119384766</v>
      </c>
      <c r="BG952">
        <v>50.632423400878906</v>
      </c>
      <c r="BH952">
        <v>51.03607177734375</v>
      </c>
      <c r="BI952">
        <v>50.475971221923828</v>
      </c>
      <c r="BJ952">
        <v>49.758766174316406</v>
      </c>
      <c r="BK952">
        <v>50.886985778808594</v>
      </c>
      <c r="BL952">
        <v>50.546421051025391</v>
      </c>
      <c r="BM952">
        <v>52.832847595214844</v>
      </c>
      <c r="BN952">
        <v>55.710590362548828</v>
      </c>
      <c r="BO952">
        <v>57.837406158447266</v>
      </c>
      <c r="BP952">
        <v>59.153472900390625</v>
      </c>
      <c r="BQ952">
        <v>60.724571228027344</v>
      </c>
      <c r="BR952">
        <v>61.191299438476562</v>
      </c>
      <c r="BS952">
        <v>61.777305603027344</v>
      </c>
      <c r="BT952">
        <v>60.888565063476563</v>
      </c>
      <c r="BU952">
        <v>60.037651062011719</v>
      </c>
      <c r="BV952">
        <v>59.686737060546875</v>
      </c>
      <c r="BW952">
        <v>57.097755432128906</v>
      </c>
      <c r="BX952">
        <v>55.132423400878906</v>
      </c>
      <c r="BY952">
        <v>54.995262145996094</v>
      </c>
      <c r="BZ952">
        <v>53.135406494140625</v>
      </c>
      <c r="CA952">
        <v>52.686561584472656</v>
      </c>
      <c r="CB952">
        <v>51.924636840820312</v>
      </c>
      <c r="CC952">
        <v>3.7135872840881348</v>
      </c>
      <c r="CD952">
        <v>2.9723782539367676</v>
      </c>
      <c r="CE952">
        <v>2.5144884586334229</v>
      </c>
      <c r="CF952">
        <v>3.3059625625610352</v>
      </c>
      <c r="CG952">
        <v>4.0695104598999023</v>
      </c>
      <c r="CH952">
        <v>4.9575381278991699</v>
      </c>
      <c r="CI952">
        <v>4.5016460418701172</v>
      </c>
      <c r="CJ952">
        <v>4.3077549934387207</v>
      </c>
      <c r="CK952">
        <v>2.2863273620605469</v>
      </c>
      <c r="CL952">
        <v>4.0549783706665039</v>
      </c>
      <c r="CM952">
        <v>3.7604007720947266</v>
      </c>
      <c r="CN952">
        <v>3.5788686275482178</v>
      </c>
      <c r="CO952">
        <v>3.2680366039276123</v>
      </c>
      <c r="CP952">
        <v>3.0941703319549561</v>
      </c>
      <c r="CQ952">
        <v>3.2871291637420654</v>
      </c>
      <c r="CR952">
        <v>4.3690276145935059</v>
      </c>
      <c r="CS952">
        <v>3.5919036865234375</v>
      </c>
      <c r="CT952">
        <v>3.8237433433532715</v>
      </c>
      <c r="CU952">
        <v>4.5951390266418457</v>
      </c>
      <c r="CV952">
        <v>5.0759611129760742</v>
      </c>
      <c r="CW952">
        <v>5.3917598724365234</v>
      </c>
      <c r="CX952">
        <v>5.6789727210998535</v>
      </c>
      <c r="CY952">
        <v>5.0750627517700195</v>
      </c>
      <c r="CZ952">
        <v>4.466099739074707</v>
      </c>
    </row>
    <row r="953" spans="1:104" x14ac:dyDescent="0.25">
      <c r="A953" t="s">
        <v>1062</v>
      </c>
      <c r="B953" t="s">
        <v>25</v>
      </c>
      <c r="C953" t="s">
        <v>26</v>
      </c>
      <c r="D953" t="s">
        <v>187</v>
      </c>
      <c r="E953" t="s">
        <v>183</v>
      </c>
      <c r="F953">
        <v>2023</v>
      </c>
      <c r="G953" t="s">
        <v>172</v>
      </c>
      <c r="H953">
        <v>3</v>
      </c>
      <c r="I953">
        <v>138.05287170410156</v>
      </c>
      <c r="J953">
        <v>134.51445007324219</v>
      </c>
      <c r="K953">
        <v>131.73030090332031</v>
      </c>
      <c r="L953">
        <v>130.65142822265625</v>
      </c>
      <c r="M953">
        <v>135.24800109863281</v>
      </c>
      <c r="N953">
        <v>148.05618286132812</v>
      </c>
      <c r="O953">
        <v>167.07981872558594</v>
      </c>
      <c r="P953">
        <v>180.65457153320312</v>
      </c>
      <c r="Q953">
        <v>189.66438293457031</v>
      </c>
      <c r="R953">
        <v>196.343017578125</v>
      </c>
      <c r="S953">
        <v>204.65126037597656</v>
      </c>
      <c r="T953">
        <v>207.50152587890625</v>
      </c>
      <c r="U953">
        <v>209.9287109375</v>
      </c>
      <c r="V953">
        <v>212.81153869628906</v>
      </c>
      <c r="W953">
        <v>211.60896301269531</v>
      </c>
      <c r="X953">
        <v>204.37002563476562</v>
      </c>
      <c r="Y953">
        <v>195.58219909667969</v>
      </c>
      <c r="Z953">
        <v>186.74681091308594</v>
      </c>
      <c r="AA953">
        <v>178.73268127441406</v>
      </c>
      <c r="AB953">
        <v>175.47012329101562</v>
      </c>
      <c r="AC953">
        <v>170.79637145996094</v>
      </c>
      <c r="AD953">
        <v>162.08633422851562</v>
      </c>
      <c r="AE953">
        <v>153.73377990722656</v>
      </c>
      <c r="AF953">
        <v>146.55958557128906</v>
      </c>
      <c r="AG953">
        <v>-0.23969729244709015</v>
      </c>
      <c r="AH953">
        <v>0.61805284023284912</v>
      </c>
      <c r="AI953">
        <v>9.3898005783557892E-2</v>
      </c>
      <c r="AJ953">
        <v>0.28493988513946533</v>
      </c>
      <c r="AK953">
        <v>-0.61897337436676025</v>
      </c>
      <c r="AL953">
        <v>-1.2324525117874146</v>
      </c>
      <c r="AM953">
        <v>-2.809481143951416</v>
      </c>
      <c r="AN953">
        <v>-2.3220410346984863</v>
      </c>
      <c r="AO953">
        <v>-0.81663721799850464</v>
      </c>
      <c r="AP953">
        <v>0.83533573150634766</v>
      </c>
      <c r="AQ953">
        <v>4.2987704277038574</v>
      </c>
      <c r="AR953">
        <v>15.860024452209473</v>
      </c>
      <c r="AS953">
        <v>15.681060791015625</v>
      </c>
      <c r="AT953">
        <v>14.653057098388672</v>
      </c>
      <c r="AU953">
        <v>13.866665840148926</v>
      </c>
      <c r="AV953">
        <v>12.840476989746094</v>
      </c>
      <c r="AW953">
        <v>12.746584892272949</v>
      </c>
      <c r="AX953">
        <v>10.180439949035645</v>
      </c>
      <c r="AY953">
        <v>2.4747405052185059</v>
      </c>
      <c r="AZ953">
        <v>1.6966744661331177</v>
      </c>
      <c r="BA953">
        <v>1.502913236618042</v>
      </c>
      <c r="BB953">
        <v>0.69748693704605103</v>
      </c>
      <c r="BC953">
        <v>0.718536376953125</v>
      </c>
      <c r="BD953">
        <v>1.0607422590255737</v>
      </c>
      <c r="BE953">
        <v>58.716670989990234</v>
      </c>
      <c r="BF953">
        <v>58.224208831787109</v>
      </c>
      <c r="BG953">
        <v>56.840038299560547</v>
      </c>
      <c r="BH953">
        <v>56.736312866210937</v>
      </c>
      <c r="BI953">
        <v>55.933757781982422</v>
      </c>
      <c r="BJ953">
        <v>55.426219940185547</v>
      </c>
      <c r="BK953">
        <v>54.840213775634766</v>
      </c>
      <c r="BL953">
        <v>57.8917236328125</v>
      </c>
      <c r="BM953">
        <v>63.701999664306641</v>
      </c>
      <c r="BN953">
        <v>69.209541320800781</v>
      </c>
      <c r="BO953">
        <v>74.121963500976562</v>
      </c>
      <c r="BP953">
        <v>76.756141662597656</v>
      </c>
      <c r="BQ953">
        <v>79.515090942382812</v>
      </c>
      <c r="BR953">
        <v>80.548355102539063</v>
      </c>
      <c r="BS953">
        <v>79.314834594726563</v>
      </c>
      <c r="BT953">
        <v>77.659614562988281</v>
      </c>
      <c r="BU953">
        <v>76.540802001953125</v>
      </c>
      <c r="BV953">
        <v>75.087409973144531</v>
      </c>
      <c r="BW953">
        <v>71.42620849609375</v>
      </c>
      <c r="BX953">
        <v>68.6820068359375</v>
      </c>
      <c r="BY953">
        <v>67.326530456542969</v>
      </c>
      <c r="BZ953">
        <v>64.724037170410156</v>
      </c>
      <c r="CA953">
        <v>63.436389923095703</v>
      </c>
      <c r="CB953">
        <v>60.874706268310547</v>
      </c>
      <c r="CC953">
        <v>3.197685718536377</v>
      </c>
      <c r="CD953">
        <v>2.5596675872802734</v>
      </c>
      <c r="CE953">
        <v>2.147930383682251</v>
      </c>
      <c r="CF953">
        <v>2.7895534038543701</v>
      </c>
      <c r="CG953">
        <v>3.3874433040618896</v>
      </c>
      <c r="CH953">
        <v>4.1515231132507324</v>
      </c>
      <c r="CI953">
        <v>3.7891108989715576</v>
      </c>
      <c r="CJ953">
        <v>3.6646749973297119</v>
      </c>
      <c r="CK953">
        <v>1.9783316850662231</v>
      </c>
      <c r="CL953">
        <v>3.5983259677886963</v>
      </c>
      <c r="CM953">
        <v>3.4126605987548828</v>
      </c>
      <c r="CN953">
        <v>3.3136913776397705</v>
      </c>
      <c r="CO953">
        <v>3.0527920722961426</v>
      </c>
      <c r="CP953">
        <v>2.9344532489776611</v>
      </c>
      <c r="CQ953">
        <v>3.1380929946899414</v>
      </c>
      <c r="CR953">
        <v>4.1524806022644043</v>
      </c>
      <c r="CS953">
        <v>3.3641507625579834</v>
      </c>
      <c r="CT953">
        <v>3.4440209865570068</v>
      </c>
      <c r="CU953">
        <v>4.0217685699462891</v>
      </c>
      <c r="CV953">
        <v>4.528296947479248</v>
      </c>
      <c r="CW953">
        <v>4.8062543869018555</v>
      </c>
      <c r="CX953">
        <v>5.0445208549499512</v>
      </c>
      <c r="CY953">
        <v>4.4728236198425293</v>
      </c>
      <c r="CZ953">
        <v>3.8967635631561279</v>
      </c>
    </row>
    <row r="954" spans="1:104" x14ac:dyDescent="0.25">
      <c r="A954" t="s">
        <v>1063</v>
      </c>
      <c r="B954" t="s">
        <v>25</v>
      </c>
      <c r="C954" t="s">
        <v>26</v>
      </c>
      <c r="D954" t="s">
        <v>187</v>
      </c>
      <c r="E954" t="s">
        <v>183</v>
      </c>
      <c r="F954">
        <v>2023</v>
      </c>
      <c r="G954" t="s">
        <v>173</v>
      </c>
      <c r="H954">
        <v>4</v>
      </c>
      <c r="I954">
        <v>145.01174926757812</v>
      </c>
      <c r="J954">
        <v>140.58787536621094</v>
      </c>
      <c r="K954">
        <v>137.78443908691406</v>
      </c>
      <c r="L954">
        <v>136.56951904296875</v>
      </c>
      <c r="M954">
        <v>141.83537292480469</v>
      </c>
      <c r="N954">
        <v>155.28573608398438</v>
      </c>
      <c r="O954">
        <v>171.24212646484375</v>
      </c>
      <c r="P954">
        <v>186.36300659179687</v>
      </c>
      <c r="Q954">
        <v>199.52862548828125</v>
      </c>
      <c r="R954">
        <v>211.40707397460937</v>
      </c>
      <c r="S954">
        <v>222.50669860839844</v>
      </c>
      <c r="T954">
        <v>226.78793334960937</v>
      </c>
      <c r="U954">
        <v>229.33792114257812</v>
      </c>
      <c r="V954">
        <v>231.01864624023437</v>
      </c>
      <c r="W954">
        <v>227.79306030273438</v>
      </c>
      <c r="X954">
        <v>219.86581420898437</v>
      </c>
      <c r="Y954">
        <v>209.44889831542969</v>
      </c>
      <c r="Z954">
        <v>198.56813049316406</v>
      </c>
      <c r="AA954">
        <v>186.49638366699219</v>
      </c>
      <c r="AB954">
        <v>183.36294555664062</v>
      </c>
      <c r="AC954">
        <v>179.53561401367187</v>
      </c>
      <c r="AD954">
        <v>170.67044067382812</v>
      </c>
      <c r="AE954">
        <v>162.38246154785156</v>
      </c>
      <c r="AF954">
        <v>155.39784240722656</v>
      </c>
      <c r="AG954">
        <v>-2.9211949557065964E-2</v>
      </c>
      <c r="AH954">
        <v>0.62410461902618408</v>
      </c>
      <c r="AI954">
        <v>0.31501483917236328</v>
      </c>
      <c r="AJ954">
        <v>0.62839603424072266</v>
      </c>
      <c r="AK954">
        <v>-2.1086778491735458E-2</v>
      </c>
      <c r="AL954">
        <v>3.1827028840780258E-2</v>
      </c>
      <c r="AM954">
        <v>-1.7714225053787231</v>
      </c>
      <c r="AN954">
        <v>-0.3450036346912384</v>
      </c>
      <c r="AO954">
        <v>0.92271268367767334</v>
      </c>
      <c r="AP954">
        <v>1.7001676559448242</v>
      </c>
      <c r="AQ954">
        <v>5.408806324005127</v>
      </c>
      <c r="AR954">
        <v>18.835033416748047</v>
      </c>
      <c r="AS954">
        <v>18.987859725952148</v>
      </c>
      <c r="AT954">
        <v>17.707984924316406</v>
      </c>
      <c r="AU954">
        <v>16.780302047729492</v>
      </c>
      <c r="AV954">
        <v>16.803895950317383</v>
      </c>
      <c r="AW954">
        <v>16.569236755371094</v>
      </c>
      <c r="AX954">
        <v>14.171017646789551</v>
      </c>
      <c r="AY954">
        <v>5.6278553009033203</v>
      </c>
      <c r="AZ954">
        <v>3.5072188377380371</v>
      </c>
      <c r="BA954">
        <v>2.5396535396575928</v>
      </c>
      <c r="BB954">
        <v>1.6709135770797729</v>
      </c>
      <c r="BC954">
        <v>1.73670494556427</v>
      </c>
      <c r="BD954">
        <v>1.874127984046936</v>
      </c>
      <c r="BE954">
        <v>68.370315551757813</v>
      </c>
      <c r="BF954">
        <v>65.840034484863281</v>
      </c>
      <c r="BG954">
        <v>64.477195739746094</v>
      </c>
      <c r="BH954">
        <v>64.412528991699219</v>
      </c>
      <c r="BI954">
        <v>63.775547027587891</v>
      </c>
      <c r="BJ954">
        <v>62.980354309082031</v>
      </c>
      <c r="BK954">
        <v>63.239479064941406</v>
      </c>
      <c r="BL954">
        <v>65.697441101074219</v>
      </c>
      <c r="BM954">
        <v>72.483573913574219</v>
      </c>
      <c r="BN954">
        <v>77.518424987792969</v>
      </c>
      <c r="BO954">
        <v>81.593605041503906</v>
      </c>
      <c r="BP954">
        <v>85.135810852050781</v>
      </c>
      <c r="BQ954">
        <v>85.426628112792969</v>
      </c>
      <c r="BR954">
        <v>85.516830444335938</v>
      </c>
      <c r="BS954">
        <v>85.405403137207031</v>
      </c>
      <c r="BT954">
        <v>83.8751220703125</v>
      </c>
      <c r="BU954">
        <v>82.379684448242188</v>
      </c>
      <c r="BV954">
        <v>79.979011535644531</v>
      </c>
      <c r="BW954">
        <v>77.566421508789063</v>
      </c>
      <c r="BX954">
        <v>73.099510192871094</v>
      </c>
      <c r="BY954">
        <v>68.853721618652344</v>
      </c>
      <c r="BZ954">
        <v>67.039054870605469</v>
      </c>
      <c r="CA954">
        <v>65.469825744628906</v>
      </c>
      <c r="CB954">
        <v>64.316177368164063</v>
      </c>
      <c r="CC954">
        <v>3.0474996566772461</v>
      </c>
      <c r="CD954">
        <v>2.4270832538604736</v>
      </c>
      <c r="CE954">
        <v>2.0381455421447754</v>
      </c>
      <c r="CF954">
        <v>2.6454689502716064</v>
      </c>
      <c r="CG954">
        <v>3.2230021953582764</v>
      </c>
      <c r="CH954">
        <v>3.9502668380737305</v>
      </c>
      <c r="CI954">
        <v>3.5229856967926025</v>
      </c>
      <c r="CJ954">
        <v>3.4293920993804932</v>
      </c>
      <c r="CK954">
        <v>1.8882466554641724</v>
      </c>
      <c r="CL954">
        <v>3.5146105289459229</v>
      </c>
      <c r="CM954">
        <v>3.3661620616912842</v>
      </c>
      <c r="CN954">
        <v>3.2857162952423096</v>
      </c>
      <c r="CO954">
        <v>3.0257322788238525</v>
      </c>
      <c r="CP954">
        <v>2.8900558948516846</v>
      </c>
      <c r="CQ954">
        <v>3.0648317337036133</v>
      </c>
      <c r="CR954">
        <v>4.053009033203125</v>
      </c>
      <c r="CS954">
        <v>3.2684512138366699</v>
      </c>
      <c r="CT954">
        <v>3.3222665786743164</v>
      </c>
      <c r="CU954">
        <v>3.8072025775909424</v>
      </c>
      <c r="CV954">
        <v>4.293642520904541</v>
      </c>
      <c r="CW954">
        <v>4.5839834213256836</v>
      </c>
      <c r="CX954">
        <v>4.8205418586730957</v>
      </c>
      <c r="CY954">
        <v>4.286470890045166</v>
      </c>
      <c r="CZ954">
        <v>3.748600959777832</v>
      </c>
    </row>
    <row r="955" spans="1:104" x14ac:dyDescent="0.25">
      <c r="A955" t="s">
        <v>1064</v>
      </c>
      <c r="B955" t="s">
        <v>25</v>
      </c>
      <c r="C955" t="s">
        <v>26</v>
      </c>
      <c r="D955" t="s">
        <v>187</v>
      </c>
      <c r="E955" t="s">
        <v>183</v>
      </c>
      <c r="F955">
        <v>2023</v>
      </c>
      <c r="G955" t="s">
        <v>174</v>
      </c>
      <c r="H955">
        <v>5</v>
      </c>
      <c r="I955">
        <v>142.36135864257812</v>
      </c>
      <c r="J955">
        <v>138.92063903808594</v>
      </c>
      <c r="K955">
        <v>136.11196899414062</v>
      </c>
      <c r="L955">
        <v>135.72482299804687</v>
      </c>
      <c r="M955">
        <v>141.59521484375</v>
      </c>
      <c r="N955">
        <v>154.9002685546875</v>
      </c>
      <c r="O955">
        <v>169.88290405273438</v>
      </c>
      <c r="P955">
        <v>187.72651672363281</v>
      </c>
      <c r="Q955">
        <v>202.60997009277344</v>
      </c>
      <c r="R955">
        <v>213.06964111328125</v>
      </c>
      <c r="S955">
        <v>221.80386352539062</v>
      </c>
      <c r="T955">
        <v>225.18351745605469</v>
      </c>
      <c r="U955">
        <v>226.55416870117187</v>
      </c>
      <c r="V955">
        <v>226.80198669433594</v>
      </c>
      <c r="W955">
        <v>223.42880249023437</v>
      </c>
      <c r="X955">
        <v>215.55247497558594</v>
      </c>
      <c r="Y955">
        <v>205.72114562988281</v>
      </c>
      <c r="Z955">
        <v>195.48789978027344</v>
      </c>
      <c r="AA955">
        <v>184.41098022460938</v>
      </c>
      <c r="AB955">
        <v>180.94551086425781</v>
      </c>
      <c r="AC955">
        <v>178.02589416503906</v>
      </c>
      <c r="AD955">
        <v>167.91670227050781</v>
      </c>
      <c r="AE955">
        <v>160.13671875</v>
      </c>
      <c r="AF955">
        <v>152.86233520507812</v>
      </c>
      <c r="AG955">
        <v>-5.9429574757814407E-2</v>
      </c>
      <c r="AH955">
        <v>0.62261933088302612</v>
      </c>
      <c r="AI955">
        <v>0.2818831205368042</v>
      </c>
      <c r="AJ955">
        <v>0.57790213823318481</v>
      </c>
      <c r="AK955">
        <v>-0.1143774688243866</v>
      </c>
      <c r="AL955">
        <v>-0.16818532347679138</v>
      </c>
      <c r="AM955">
        <v>-1.9224990606307983</v>
      </c>
      <c r="AN955">
        <v>-0.66241490840911865</v>
      </c>
      <c r="AO955">
        <v>0.66133087873458862</v>
      </c>
      <c r="AP955">
        <v>1.5911769866943359</v>
      </c>
      <c r="AQ955">
        <v>5.2854819297790527</v>
      </c>
      <c r="AR955">
        <v>18.48335075378418</v>
      </c>
      <c r="AS955">
        <v>18.485267639160156</v>
      </c>
      <c r="AT955">
        <v>17.119489669799805</v>
      </c>
      <c r="AU955">
        <v>16.182403564453125</v>
      </c>
      <c r="AV955">
        <v>16.029497146606445</v>
      </c>
      <c r="AW955">
        <v>15.838550567626953</v>
      </c>
      <c r="AX955">
        <v>13.450320243835449</v>
      </c>
      <c r="AY955">
        <v>5.1029257774353027</v>
      </c>
      <c r="AZ955">
        <v>3.2015197277069092</v>
      </c>
      <c r="BA955">
        <v>2.375246524810791</v>
      </c>
      <c r="BB955">
        <v>1.5023306608200073</v>
      </c>
      <c r="BC955">
        <v>1.5618886947631836</v>
      </c>
      <c r="BD955">
        <v>1.7288960218429565</v>
      </c>
      <c r="BE955">
        <v>65.481758117675781</v>
      </c>
      <c r="BF955">
        <v>65.385406494140625</v>
      </c>
      <c r="BG955">
        <v>65.091789245605469</v>
      </c>
      <c r="BH955">
        <v>65.197265625</v>
      </c>
      <c r="BI955">
        <v>63.894527435302734</v>
      </c>
      <c r="BJ955">
        <v>63.192703247070313</v>
      </c>
      <c r="BK955">
        <v>64.043609619140625</v>
      </c>
      <c r="BL955">
        <v>67.307296752929687</v>
      </c>
      <c r="BM955">
        <v>73.369155883789063</v>
      </c>
      <c r="BN955">
        <v>77.623710632324219</v>
      </c>
      <c r="BO955">
        <v>80.830101013183594</v>
      </c>
      <c r="BP955">
        <v>81.78192138671875</v>
      </c>
      <c r="BQ955">
        <v>81.286476135253906</v>
      </c>
      <c r="BR955">
        <v>82.330101013183594</v>
      </c>
      <c r="BS955">
        <v>81.181007385253906</v>
      </c>
      <c r="BT955">
        <v>80.619155883789063</v>
      </c>
      <c r="BU955">
        <v>80.369155883789063</v>
      </c>
      <c r="BV955">
        <v>80.316421508789063</v>
      </c>
      <c r="BW955">
        <v>81.158210754394531</v>
      </c>
      <c r="BX955">
        <v>77.908210754394531</v>
      </c>
      <c r="BY955">
        <v>74.605476379394531</v>
      </c>
      <c r="BZ955">
        <v>71.947257995605469</v>
      </c>
      <c r="CA955">
        <v>71.149085998535156</v>
      </c>
      <c r="CB955">
        <v>70.087234497070313</v>
      </c>
      <c r="CC955">
        <v>3.0241007804870605</v>
      </c>
      <c r="CD955">
        <v>2.4245805740356445</v>
      </c>
      <c r="CE955">
        <v>2.0357906818389893</v>
      </c>
      <c r="CF955">
        <v>2.6577725410461426</v>
      </c>
      <c r="CG955">
        <v>3.2522745132446289</v>
      </c>
      <c r="CH955">
        <v>3.9829094409942627</v>
      </c>
      <c r="CI955">
        <v>3.5327599048614502</v>
      </c>
      <c r="CJ955">
        <v>3.4924802780151367</v>
      </c>
      <c r="CK955">
        <v>1.9382318258285522</v>
      </c>
      <c r="CL955">
        <v>3.5805032253265381</v>
      </c>
      <c r="CM955">
        <v>3.3914048671722412</v>
      </c>
      <c r="CN955">
        <v>3.2979044914245605</v>
      </c>
      <c r="CO955">
        <v>3.0215275287628174</v>
      </c>
      <c r="CP955">
        <v>2.8681726455688477</v>
      </c>
      <c r="CQ955">
        <v>3.0388140678405762</v>
      </c>
      <c r="CR955">
        <v>4.0167527198791504</v>
      </c>
      <c r="CS955">
        <v>3.2450942993164062</v>
      </c>
      <c r="CT955">
        <v>3.3062026500701904</v>
      </c>
      <c r="CU955">
        <v>3.8058996200561523</v>
      </c>
      <c r="CV955">
        <v>4.2838287353515625</v>
      </c>
      <c r="CW955">
        <v>4.5957112312316895</v>
      </c>
      <c r="CX955">
        <v>4.7932267189025879</v>
      </c>
      <c r="CY955">
        <v>4.2728533744812012</v>
      </c>
      <c r="CZ955">
        <v>3.7275087833404541</v>
      </c>
    </row>
    <row r="956" spans="1:104" x14ac:dyDescent="0.25">
      <c r="A956" t="s">
        <v>1065</v>
      </c>
      <c r="B956" t="s">
        <v>25</v>
      </c>
      <c r="C956" t="s">
        <v>26</v>
      </c>
      <c r="D956" t="s">
        <v>187</v>
      </c>
      <c r="E956" t="s">
        <v>183</v>
      </c>
      <c r="F956">
        <v>2023</v>
      </c>
      <c r="G956" t="s">
        <v>175</v>
      </c>
      <c r="H956">
        <v>6</v>
      </c>
      <c r="I956">
        <v>148.83628845214844</v>
      </c>
      <c r="J956">
        <v>144.86909484863281</v>
      </c>
      <c r="K956">
        <v>142.09126281738281</v>
      </c>
      <c r="L956">
        <v>141.10881042480469</v>
      </c>
      <c r="M956">
        <v>146.98094177246094</v>
      </c>
      <c r="N956">
        <v>160.16610717773437</v>
      </c>
      <c r="O956">
        <v>174.68028259277344</v>
      </c>
      <c r="P956">
        <v>192.9417724609375</v>
      </c>
      <c r="Q956">
        <v>205.9627685546875</v>
      </c>
      <c r="R956">
        <v>216.83827209472656</v>
      </c>
      <c r="S956">
        <v>227.052001953125</v>
      </c>
      <c r="T956">
        <v>230.428466796875</v>
      </c>
      <c r="U956">
        <v>231.33872985839844</v>
      </c>
      <c r="V956">
        <v>231.10029602050781</v>
      </c>
      <c r="W956">
        <v>227.99235534667969</v>
      </c>
      <c r="X956">
        <v>221.22993469238281</v>
      </c>
      <c r="Y956">
        <v>213.57852172851562</v>
      </c>
      <c r="Z956">
        <v>203.2962646484375</v>
      </c>
      <c r="AA956">
        <v>192.3353271484375</v>
      </c>
      <c r="AB956">
        <v>185.5794677734375</v>
      </c>
      <c r="AC956">
        <v>182.64408874511719</v>
      </c>
      <c r="AD956">
        <v>173.14167785644531</v>
      </c>
      <c r="AE956">
        <v>165.62283325195312</v>
      </c>
      <c r="AF956">
        <v>158.35348510742187</v>
      </c>
      <c r="AG956">
        <v>-5.9453409165143967E-2</v>
      </c>
      <c r="AH956">
        <v>0.64786195755004883</v>
      </c>
      <c r="AI956">
        <v>0.29616180062294006</v>
      </c>
      <c r="AJ956">
        <v>0.60510522127151489</v>
      </c>
      <c r="AK956">
        <v>-0.10900890082120895</v>
      </c>
      <c r="AL956">
        <v>-0.15220867097377777</v>
      </c>
      <c r="AM956">
        <v>-1.9597028493881226</v>
      </c>
      <c r="AN956">
        <v>-0.64558804035186768</v>
      </c>
      <c r="AO956">
        <v>0.7036328911781311</v>
      </c>
      <c r="AP956">
        <v>1.6329637765884399</v>
      </c>
      <c r="AQ956">
        <v>5.4315814971923828</v>
      </c>
      <c r="AR956">
        <v>18.950332641601563</v>
      </c>
      <c r="AS956">
        <v>18.913261413574219</v>
      </c>
      <c r="AT956">
        <v>17.478479385375977</v>
      </c>
      <c r="AU956">
        <v>16.545434951782227</v>
      </c>
      <c r="AV956">
        <v>16.499216079711914</v>
      </c>
      <c r="AW956">
        <v>16.487026214599609</v>
      </c>
      <c r="AX956">
        <v>14.037837028503418</v>
      </c>
      <c r="AY956">
        <v>5.3687658309936523</v>
      </c>
      <c r="AZ956">
        <v>3.3115401268005371</v>
      </c>
      <c r="BA956">
        <v>2.4522092342376709</v>
      </c>
      <c r="BB956">
        <v>1.5641347169876099</v>
      </c>
      <c r="BC956">
        <v>1.6330063343048096</v>
      </c>
      <c r="BD956">
        <v>1.8036419153213501</v>
      </c>
      <c r="BE956">
        <v>66.954635620117187</v>
      </c>
      <c r="BF956">
        <v>65.591789245605469</v>
      </c>
      <c r="BG956">
        <v>65.389968872070313</v>
      </c>
      <c r="BH956">
        <v>65.039054870605469</v>
      </c>
      <c r="BI956">
        <v>65.378036499023438</v>
      </c>
      <c r="BJ956">
        <v>64.974388122558594</v>
      </c>
      <c r="BK956">
        <v>64.974388122558594</v>
      </c>
      <c r="BL956">
        <v>68.25</v>
      </c>
      <c r="BM956">
        <v>71.376518249511719</v>
      </c>
      <c r="BN956">
        <v>74.62353515625</v>
      </c>
      <c r="BO956">
        <v>78.324134826660156</v>
      </c>
      <c r="BP956">
        <v>80.784904479980469</v>
      </c>
      <c r="BQ956">
        <v>81.482170104980469</v>
      </c>
      <c r="BR956">
        <v>82.366340637207031</v>
      </c>
      <c r="BS956">
        <v>81.2608642578125</v>
      </c>
      <c r="BT956">
        <v>81.712699890136719</v>
      </c>
      <c r="BU956">
        <v>82.522796630859375</v>
      </c>
      <c r="BV956">
        <v>80.921890258789063</v>
      </c>
      <c r="BW956">
        <v>79.352668762207031</v>
      </c>
      <c r="BX956">
        <v>77.201995849609375</v>
      </c>
      <c r="BY956">
        <v>74.460769653320313</v>
      </c>
      <c r="BZ956">
        <v>72.093376159667969</v>
      </c>
      <c r="CA956">
        <v>70.992462158203125</v>
      </c>
      <c r="CB956">
        <v>69.935165405273437</v>
      </c>
      <c r="CC956">
        <v>3.1578824520111084</v>
      </c>
      <c r="CD956">
        <v>2.5252430438995361</v>
      </c>
      <c r="CE956">
        <v>2.122391939163208</v>
      </c>
      <c r="CF956">
        <v>2.7598109245300293</v>
      </c>
      <c r="CG956">
        <v>3.3719687461853027</v>
      </c>
      <c r="CH956">
        <v>4.1134605407714844</v>
      </c>
      <c r="CI956">
        <v>3.6283156871795654</v>
      </c>
      <c r="CJ956">
        <v>3.5848803520202637</v>
      </c>
      <c r="CK956">
        <v>1.967984676361084</v>
      </c>
      <c r="CL956">
        <v>3.6377067565917969</v>
      </c>
      <c r="CM956">
        <v>3.4662361145019531</v>
      </c>
      <c r="CN956">
        <v>3.3704707622528076</v>
      </c>
      <c r="CO956">
        <v>3.0815627574920654</v>
      </c>
      <c r="CP956">
        <v>2.9189276695251465</v>
      </c>
      <c r="CQ956">
        <v>3.0971848964691162</v>
      </c>
      <c r="CR956">
        <v>4.117520809173584</v>
      </c>
      <c r="CS956">
        <v>3.3645162582397461</v>
      </c>
      <c r="CT956">
        <v>3.4336411952972412</v>
      </c>
      <c r="CU956">
        <v>3.9647841453552246</v>
      </c>
      <c r="CV956">
        <v>4.3879046440124512</v>
      </c>
      <c r="CW956">
        <v>4.7089848518371582</v>
      </c>
      <c r="CX956">
        <v>4.9361896514892578</v>
      </c>
      <c r="CY956">
        <v>4.4139628410339355</v>
      </c>
      <c r="CZ956">
        <v>3.8567054271697998</v>
      </c>
    </row>
    <row r="957" spans="1:104" x14ac:dyDescent="0.25">
      <c r="A957" t="s">
        <v>1066</v>
      </c>
      <c r="B957" t="s">
        <v>25</v>
      </c>
      <c r="C957" t="s">
        <v>26</v>
      </c>
      <c r="D957" t="s">
        <v>187</v>
      </c>
      <c r="E957" t="s">
        <v>183</v>
      </c>
      <c r="F957">
        <v>2023</v>
      </c>
      <c r="G957" t="s">
        <v>176</v>
      </c>
      <c r="H957">
        <v>7</v>
      </c>
      <c r="I957">
        <v>150.43893432617187</v>
      </c>
      <c r="J957">
        <v>147.12620544433594</v>
      </c>
      <c r="K957">
        <v>144.09292602539062</v>
      </c>
      <c r="L957">
        <v>143.78318786621094</v>
      </c>
      <c r="M957">
        <v>150.22384643554687</v>
      </c>
      <c r="N957">
        <v>164.8560791015625</v>
      </c>
      <c r="O957">
        <v>179.42555236816406</v>
      </c>
      <c r="P957">
        <v>195.39283752441406</v>
      </c>
      <c r="Q957">
        <v>205.06150817871094</v>
      </c>
      <c r="R957">
        <v>213.1551513671875</v>
      </c>
      <c r="S957">
        <v>220.41804504394531</v>
      </c>
      <c r="T957">
        <v>221.75651550292969</v>
      </c>
      <c r="U957">
        <v>223.15245056152344</v>
      </c>
      <c r="V957">
        <v>223.47215270996094</v>
      </c>
      <c r="W957">
        <v>221.47706604003906</v>
      </c>
      <c r="X957">
        <v>217.71693420410156</v>
      </c>
      <c r="Y957">
        <v>212.2257080078125</v>
      </c>
      <c r="Z957">
        <v>202.14947509765625</v>
      </c>
      <c r="AA957">
        <v>191.52867126464844</v>
      </c>
      <c r="AB957">
        <v>184.79499816894531</v>
      </c>
      <c r="AC957">
        <v>182.23411560058594</v>
      </c>
      <c r="AD957">
        <v>173.46240234375</v>
      </c>
      <c r="AE957">
        <v>165.90885925292969</v>
      </c>
      <c r="AF957">
        <v>158.93119812011719</v>
      </c>
      <c r="AG957">
        <v>-4.2652759701013565E-2</v>
      </c>
      <c r="AH957">
        <v>0.65188783407211304</v>
      </c>
      <c r="AI957">
        <v>0.31608724594116211</v>
      </c>
      <c r="AJ957">
        <v>0.64119285345077515</v>
      </c>
      <c r="AK957">
        <v>-5.7654671370983124E-2</v>
      </c>
      <c r="AL957">
        <v>-3.4171346575021744E-2</v>
      </c>
      <c r="AM957">
        <v>-1.9123131036758423</v>
      </c>
      <c r="AN957">
        <v>-0.4646114706993103</v>
      </c>
      <c r="AO957">
        <v>0.86233663558959961</v>
      </c>
      <c r="AP957">
        <v>1.6763138771057129</v>
      </c>
      <c r="AQ957">
        <v>5.3382120132446289</v>
      </c>
      <c r="AR957">
        <v>18.372833251953125</v>
      </c>
      <c r="AS957">
        <v>18.409030914306641</v>
      </c>
      <c r="AT957">
        <v>17.063472747802734</v>
      </c>
      <c r="AU957">
        <v>16.23792839050293</v>
      </c>
      <c r="AV957">
        <v>16.501670837402344</v>
      </c>
      <c r="AW957">
        <v>16.644340515136719</v>
      </c>
      <c r="AX957">
        <v>14.257781028747559</v>
      </c>
      <c r="AY957">
        <v>5.6220307350158691</v>
      </c>
      <c r="AZ957">
        <v>3.4518098831176758</v>
      </c>
      <c r="BA957">
        <v>2.5322353839874268</v>
      </c>
      <c r="BB957">
        <v>1.6517138481140137</v>
      </c>
      <c r="BC957">
        <v>1.7290736436843872</v>
      </c>
      <c r="BD957">
        <v>1.8835185766220093</v>
      </c>
      <c r="BE957">
        <v>70.308052062988281</v>
      </c>
      <c r="BF957">
        <v>69.500930786132812</v>
      </c>
      <c r="BG957">
        <v>69.528709411621094</v>
      </c>
      <c r="BH957">
        <v>69.246376037597656</v>
      </c>
      <c r="BI957">
        <v>68.903938293457031</v>
      </c>
      <c r="BJ957">
        <v>68.728012084960937</v>
      </c>
      <c r="BK957">
        <v>69.205741882324219</v>
      </c>
      <c r="BL957">
        <v>70.672004699707031</v>
      </c>
      <c r="BM957">
        <v>72.604240417480469</v>
      </c>
      <c r="BN957">
        <v>74.461593627929688</v>
      </c>
      <c r="BO957">
        <v>76.20263671875</v>
      </c>
      <c r="BP957">
        <v>75.90838623046875</v>
      </c>
      <c r="BQ957">
        <v>77.173934936523438</v>
      </c>
      <c r="BR957">
        <v>79.834480285644531</v>
      </c>
      <c r="BS957">
        <v>80.936798095703125</v>
      </c>
      <c r="BT957">
        <v>80.097343444824219</v>
      </c>
      <c r="BU957">
        <v>78.829925537109375</v>
      </c>
      <c r="BV957">
        <v>78.412300109863281</v>
      </c>
      <c r="BW957">
        <v>78.429252624511719</v>
      </c>
      <c r="BX957">
        <v>76.207321166992188</v>
      </c>
      <c r="BY957">
        <v>74.041275024414062</v>
      </c>
      <c r="BZ957">
        <v>72.862846374511719</v>
      </c>
      <c r="CA957">
        <v>72.558052062988281</v>
      </c>
      <c r="CB957">
        <v>72.128684997558594</v>
      </c>
      <c r="CC957">
        <v>3.1718592643737793</v>
      </c>
      <c r="CD957">
        <v>2.5480141639709473</v>
      </c>
      <c r="CE957">
        <v>2.1379973888397217</v>
      </c>
      <c r="CF957">
        <v>2.7941393852233887</v>
      </c>
      <c r="CG957">
        <v>3.4252443313598633</v>
      </c>
      <c r="CH957">
        <v>4.2083606719970703</v>
      </c>
      <c r="CI957">
        <v>3.7034873962402344</v>
      </c>
      <c r="CJ957">
        <v>3.6073234081268311</v>
      </c>
      <c r="CK957">
        <v>1.94688880443573</v>
      </c>
      <c r="CL957">
        <v>3.5532965660095215</v>
      </c>
      <c r="CM957">
        <v>3.343259334564209</v>
      </c>
      <c r="CN957">
        <v>3.2228608131408691</v>
      </c>
      <c r="CO957">
        <v>2.9535477161407471</v>
      </c>
      <c r="CP957">
        <v>2.804523229598999</v>
      </c>
      <c r="CQ957">
        <v>2.9896812438964844</v>
      </c>
      <c r="CR957">
        <v>4.0262894630432129</v>
      </c>
      <c r="CS957">
        <v>3.3219618797302246</v>
      </c>
      <c r="CT957">
        <v>3.392357349395752</v>
      </c>
      <c r="CU957">
        <v>3.922957181930542</v>
      </c>
      <c r="CV957">
        <v>4.341463565826416</v>
      </c>
      <c r="CW957">
        <v>4.6681795120239258</v>
      </c>
      <c r="CX957">
        <v>4.914311408996582</v>
      </c>
      <c r="CY957">
        <v>4.3937849998474121</v>
      </c>
      <c r="CZ957">
        <v>3.8462593555450439</v>
      </c>
    </row>
    <row r="958" spans="1:104" x14ac:dyDescent="0.25">
      <c r="A958" t="s">
        <v>1067</v>
      </c>
      <c r="B958" t="s">
        <v>25</v>
      </c>
      <c r="C958" t="s">
        <v>26</v>
      </c>
      <c r="D958" t="s">
        <v>187</v>
      </c>
      <c r="E958" t="s">
        <v>183</v>
      </c>
      <c r="F958">
        <v>2023</v>
      </c>
      <c r="G958" t="s">
        <v>177</v>
      </c>
      <c r="H958">
        <v>8</v>
      </c>
      <c r="I958">
        <v>156.93338012695312</v>
      </c>
      <c r="J958">
        <v>153.05145263671875</v>
      </c>
      <c r="K958">
        <v>150.00639343261719</v>
      </c>
      <c r="L958">
        <v>149.57135009765625</v>
      </c>
      <c r="M958">
        <v>156.33428955078125</v>
      </c>
      <c r="N958">
        <v>172.72373962402344</v>
      </c>
      <c r="O958">
        <v>188.48432922363281</v>
      </c>
      <c r="P958">
        <v>204.19366455078125</v>
      </c>
      <c r="Q958">
        <v>216.56716918945313</v>
      </c>
      <c r="R958">
        <v>226.62255859375</v>
      </c>
      <c r="S958">
        <v>236.14332580566406</v>
      </c>
      <c r="T958">
        <v>238.68540954589844</v>
      </c>
      <c r="U958">
        <v>240.58665466308594</v>
      </c>
      <c r="V958">
        <v>240.80169677734375</v>
      </c>
      <c r="W958">
        <v>238.76972961425781</v>
      </c>
      <c r="X958">
        <v>232.92549133300781</v>
      </c>
      <c r="Y958">
        <v>225.48100280761719</v>
      </c>
      <c r="Z958">
        <v>215.913330078125</v>
      </c>
      <c r="AA958">
        <v>204.77587890625</v>
      </c>
      <c r="AB958">
        <v>198.43013000488281</v>
      </c>
      <c r="AC958">
        <v>193.19656372070312</v>
      </c>
      <c r="AD958">
        <v>182.91462707519531</v>
      </c>
      <c r="AE958">
        <v>174.43174743652344</v>
      </c>
      <c r="AF958">
        <v>166.76834106445312</v>
      </c>
      <c r="AG958">
        <v>4.8994261771440506E-2</v>
      </c>
      <c r="AH958">
        <v>0.66698414087295532</v>
      </c>
      <c r="AI958">
        <v>0.42037490010261536</v>
      </c>
      <c r="AJ958">
        <v>0.80741453170776367</v>
      </c>
      <c r="AK958">
        <v>0.21290700137615204</v>
      </c>
      <c r="AL958">
        <v>0.54639929533004761</v>
      </c>
      <c r="AM958">
        <v>-1.5299211740493774</v>
      </c>
      <c r="AN958">
        <v>0.39770686626434326</v>
      </c>
      <c r="AO958">
        <v>1.6714330911636353</v>
      </c>
      <c r="AP958">
        <v>2.1198432445526123</v>
      </c>
      <c r="AQ958">
        <v>6.0165729522705078</v>
      </c>
      <c r="AR958">
        <v>20.374509811401367</v>
      </c>
      <c r="AS958">
        <v>20.594892501831055</v>
      </c>
      <c r="AT958">
        <v>19.106689453125</v>
      </c>
      <c r="AU958">
        <v>18.256708145141602</v>
      </c>
      <c r="AV958">
        <v>18.890398025512695</v>
      </c>
      <c r="AW958">
        <v>18.91334342956543</v>
      </c>
      <c r="AX958">
        <v>16.652643203735352</v>
      </c>
      <c r="AY958">
        <v>7.3176474571228027</v>
      </c>
      <c r="AZ958">
        <v>4.4462318420410156</v>
      </c>
      <c r="BA958">
        <v>3.0953695774078369</v>
      </c>
      <c r="BB958">
        <v>2.1398746967315674</v>
      </c>
      <c r="BC958">
        <v>2.2351272106170654</v>
      </c>
      <c r="BD958">
        <v>2.2955894470214844</v>
      </c>
      <c r="BE958">
        <v>71.638565063476563</v>
      </c>
      <c r="BF958">
        <v>71.653480529785156</v>
      </c>
      <c r="BG958">
        <v>71.052558898925781</v>
      </c>
      <c r="BH958">
        <v>70.802558898925781</v>
      </c>
      <c r="BI958">
        <v>70.14154052734375</v>
      </c>
      <c r="BJ958">
        <v>70.040634155273437</v>
      </c>
      <c r="BK958">
        <v>70.189720153808594</v>
      </c>
      <c r="BL958">
        <v>70.922004699707031</v>
      </c>
      <c r="BM958">
        <v>74.15679931640625</v>
      </c>
      <c r="BN958">
        <v>77.756309509277344</v>
      </c>
      <c r="BO958">
        <v>81.423469543457031</v>
      </c>
      <c r="BP958">
        <v>82.589035034179688</v>
      </c>
      <c r="BQ958">
        <v>83.888801574707031</v>
      </c>
      <c r="BR958">
        <v>83.235153198242188</v>
      </c>
      <c r="BS958">
        <v>84.068168640136719</v>
      </c>
      <c r="BT958">
        <v>84.527366638183594</v>
      </c>
      <c r="BU958">
        <v>83.765434265136719</v>
      </c>
      <c r="BV958">
        <v>83.616340637207031</v>
      </c>
      <c r="BW958">
        <v>80.804489135742188</v>
      </c>
      <c r="BX958">
        <v>78.406806945800781</v>
      </c>
      <c r="BY958">
        <v>75.763504028320313</v>
      </c>
      <c r="BZ958">
        <v>74.189895629882813</v>
      </c>
      <c r="CA958">
        <v>73.588981628417969</v>
      </c>
      <c r="CB958">
        <v>73.010520935058594</v>
      </c>
      <c r="CC958">
        <v>3.2392327785491943</v>
      </c>
      <c r="CD958">
        <v>2.5945711135864258</v>
      </c>
      <c r="CE958">
        <v>2.1783363819122314</v>
      </c>
      <c r="CF958">
        <v>2.8452761173248291</v>
      </c>
      <c r="CG958">
        <v>3.4897208213806152</v>
      </c>
      <c r="CH958">
        <v>4.3166751861572266</v>
      </c>
      <c r="CI958">
        <v>3.8086388111114502</v>
      </c>
      <c r="CJ958">
        <v>3.6904451847076416</v>
      </c>
      <c r="CK958">
        <v>2.0126702785491943</v>
      </c>
      <c r="CL958">
        <v>3.6982696056365967</v>
      </c>
      <c r="CM958">
        <v>3.5071892738342285</v>
      </c>
      <c r="CN958">
        <v>3.3958382606506348</v>
      </c>
      <c r="CO958">
        <v>3.1170859336853027</v>
      </c>
      <c r="CP958">
        <v>2.958305835723877</v>
      </c>
      <c r="CQ958">
        <v>3.1546368598937988</v>
      </c>
      <c r="CR958">
        <v>4.2165741920471191</v>
      </c>
      <c r="CS958">
        <v>3.4543190002441406</v>
      </c>
      <c r="CT958">
        <v>3.5461978912353516</v>
      </c>
      <c r="CU958">
        <v>4.1061029434204102</v>
      </c>
      <c r="CV958">
        <v>4.5660586357116699</v>
      </c>
      <c r="CW958">
        <v>4.8463907241821289</v>
      </c>
      <c r="CX958">
        <v>5.0741143226623535</v>
      </c>
      <c r="CY958">
        <v>4.5222668647766113</v>
      </c>
      <c r="CZ958">
        <v>3.9507982730865479</v>
      </c>
    </row>
    <row r="959" spans="1:104" x14ac:dyDescent="0.25">
      <c r="A959" t="s">
        <v>1068</v>
      </c>
      <c r="B959" t="s">
        <v>25</v>
      </c>
      <c r="C959" t="s">
        <v>26</v>
      </c>
      <c r="D959" t="s">
        <v>187</v>
      </c>
      <c r="E959" t="s">
        <v>183</v>
      </c>
      <c r="F959">
        <v>2023</v>
      </c>
      <c r="G959" t="s">
        <v>178</v>
      </c>
      <c r="H959">
        <v>9</v>
      </c>
      <c r="I959">
        <v>157.62774658203125</v>
      </c>
      <c r="J959">
        <v>153.72761535644531</v>
      </c>
      <c r="K959">
        <v>150.87167358398437</v>
      </c>
      <c r="L959">
        <v>150.77301025390625</v>
      </c>
      <c r="M959">
        <v>159.18565368652344</v>
      </c>
      <c r="N959">
        <v>176.46900939941406</v>
      </c>
      <c r="O959">
        <v>196.10890197753906</v>
      </c>
      <c r="P959">
        <v>212.83389282226562</v>
      </c>
      <c r="Q959">
        <v>230.6239013671875</v>
      </c>
      <c r="R959">
        <v>246.19520568847656</v>
      </c>
      <c r="S959">
        <v>258.15292358398437</v>
      </c>
      <c r="T959">
        <v>261.82891845703125</v>
      </c>
      <c r="U959">
        <v>263.69464111328125</v>
      </c>
      <c r="V959">
        <v>262.54730224609375</v>
      </c>
      <c r="W959">
        <v>258.8936767578125</v>
      </c>
      <c r="X959">
        <v>250.07096862792969</v>
      </c>
      <c r="Y959">
        <v>238.42770385742187</v>
      </c>
      <c r="Z959">
        <v>227.34780883789062</v>
      </c>
      <c r="AA959">
        <v>215.74388122558594</v>
      </c>
      <c r="AB959">
        <v>210.41436767578125</v>
      </c>
      <c r="AC959">
        <v>200.787841796875</v>
      </c>
      <c r="AD959">
        <v>188.01179504394531</v>
      </c>
      <c r="AE959">
        <v>177.76712036132812</v>
      </c>
      <c r="AF959">
        <v>169.65084838867187</v>
      </c>
      <c r="AG959">
        <v>0.18648883700370789</v>
      </c>
      <c r="AH959">
        <v>0.65936398506164551</v>
      </c>
      <c r="AI959">
        <v>0.55864781141281128</v>
      </c>
      <c r="AJ959">
        <v>1.0208483934402466</v>
      </c>
      <c r="AK959">
        <v>0.61364561319351196</v>
      </c>
      <c r="AL959">
        <v>1.4019602537155151</v>
      </c>
      <c r="AM959">
        <v>-0.88414227962493896</v>
      </c>
      <c r="AN959">
        <v>1.7204078435897827</v>
      </c>
      <c r="AO959">
        <v>2.9279341697692871</v>
      </c>
      <c r="AP959">
        <v>2.8234028816223145</v>
      </c>
      <c r="AQ959">
        <v>7.0430722236633301</v>
      </c>
      <c r="AR959">
        <v>23.294204711914063</v>
      </c>
      <c r="AS959">
        <v>23.750215530395508</v>
      </c>
      <c r="AT959">
        <v>21.957901000976562</v>
      </c>
      <c r="AU959">
        <v>20.952896118164062</v>
      </c>
      <c r="AV959">
        <v>22.155179977416992</v>
      </c>
      <c r="AW959">
        <v>21.83258056640625</v>
      </c>
      <c r="AX959">
        <v>19.650562286376953</v>
      </c>
      <c r="AY959">
        <v>9.6530122756958008</v>
      </c>
      <c r="AZ959">
        <v>5.8254776000976562</v>
      </c>
      <c r="BA959">
        <v>3.8223922252655029</v>
      </c>
      <c r="BB959">
        <v>2.7822067737579346</v>
      </c>
      <c r="BC959">
        <v>2.878659725189209</v>
      </c>
      <c r="BD959">
        <v>2.7934956550598145</v>
      </c>
      <c r="BE959">
        <v>74.442703247070312</v>
      </c>
      <c r="BF959">
        <v>73.697265625</v>
      </c>
      <c r="BG959">
        <v>72.596351623535156</v>
      </c>
      <c r="BH959">
        <v>72.447265625</v>
      </c>
      <c r="BI959">
        <v>72.600914001464844</v>
      </c>
      <c r="BJ959">
        <v>71.692703247070313</v>
      </c>
      <c r="BK959">
        <v>72.798179626464844</v>
      </c>
      <c r="BL959">
        <v>73.355476379394531</v>
      </c>
      <c r="BM959">
        <v>78.777359008789063</v>
      </c>
      <c r="BN959">
        <v>83.97918701171875</v>
      </c>
      <c r="BO959">
        <v>88.589210510253906</v>
      </c>
      <c r="BP959">
        <v>91.694686889648438</v>
      </c>
      <c r="BQ959">
        <v>90.208366394042969</v>
      </c>
      <c r="BR959">
        <v>88.901069641113281</v>
      </c>
      <c r="BS959">
        <v>89.141952514648437</v>
      </c>
      <c r="BT959">
        <v>88.132835388183594</v>
      </c>
      <c r="BU959">
        <v>89.22918701171875</v>
      </c>
      <c r="BV959">
        <v>89.277359008789063</v>
      </c>
      <c r="BW959">
        <v>86.619148254394531</v>
      </c>
      <c r="BX959">
        <v>83.210945129394531</v>
      </c>
      <c r="BY959">
        <v>80.302742004394531</v>
      </c>
      <c r="BZ959">
        <v>79.451820373535156</v>
      </c>
      <c r="CA959">
        <v>78.153656005859375</v>
      </c>
      <c r="CB959">
        <v>75.298179626464844</v>
      </c>
      <c r="CC959">
        <v>3.2275047302246094</v>
      </c>
      <c r="CD959">
        <v>2.5852930545806885</v>
      </c>
      <c r="CE959">
        <v>2.1735646724700928</v>
      </c>
      <c r="CF959">
        <v>2.8452486991882324</v>
      </c>
      <c r="CG959">
        <v>3.5249598026275635</v>
      </c>
      <c r="CH959">
        <v>4.3752069473266602</v>
      </c>
      <c r="CI959">
        <v>3.9313309192657471</v>
      </c>
      <c r="CJ959">
        <v>3.8161399364471436</v>
      </c>
      <c r="CK959">
        <v>2.1261601448059082</v>
      </c>
      <c r="CL959">
        <v>3.9874649047851563</v>
      </c>
      <c r="CM959">
        <v>3.8052353858947754</v>
      </c>
      <c r="CN959">
        <v>3.6957383155822754</v>
      </c>
      <c r="CO959">
        <v>3.3893394470214844</v>
      </c>
      <c r="CP959">
        <v>3.1999495029449463</v>
      </c>
      <c r="CQ959">
        <v>3.3928442001342773</v>
      </c>
      <c r="CR959">
        <v>4.4909267425537109</v>
      </c>
      <c r="CS959">
        <v>3.6224732398986816</v>
      </c>
      <c r="CT959">
        <v>3.7031152248382568</v>
      </c>
      <c r="CU959">
        <v>4.292259693145752</v>
      </c>
      <c r="CV959">
        <v>4.8054752349853516</v>
      </c>
      <c r="CW959">
        <v>4.9990839958190918</v>
      </c>
      <c r="CX959">
        <v>5.1759910583496094</v>
      </c>
      <c r="CY959">
        <v>4.5722823143005371</v>
      </c>
      <c r="CZ959">
        <v>3.9870991706848145</v>
      </c>
    </row>
    <row r="960" spans="1:104" x14ac:dyDescent="0.25">
      <c r="A960" t="s">
        <v>1069</v>
      </c>
      <c r="B960" t="s">
        <v>25</v>
      </c>
      <c r="C960" t="s">
        <v>26</v>
      </c>
      <c r="D960" t="s">
        <v>187</v>
      </c>
      <c r="E960" t="s">
        <v>183</v>
      </c>
      <c r="F960">
        <v>2023</v>
      </c>
      <c r="G960" t="s">
        <v>179</v>
      </c>
      <c r="H960">
        <v>10</v>
      </c>
      <c r="I960">
        <v>153.75999450683594</v>
      </c>
      <c r="J960">
        <v>149.85707092285156</v>
      </c>
      <c r="K960">
        <v>146.70155334472656</v>
      </c>
      <c r="L960">
        <v>145.84332275390625</v>
      </c>
      <c r="M960">
        <v>152.43214416503906</v>
      </c>
      <c r="N960">
        <v>165.94822692871094</v>
      </c>
      <c r="O960">
        <v>183.810791015625</v>
      </c>
      <c r="P960">
        <v>199.40252685546875</v>
      </c>
      <c r="Q960">
        <v>213.33926391601562</v>
      </c>
      <c r="R960">
        <v>225.19375610351562</v>
      </c>
      <c r="S960">
        <v>236.68327331542969</v>
      </c>
      <c r="T960">
        <v>241.41703796386719</v>
      </c>
      <c r="U960">
        <v>243.78468322753906</v>
      </c>
      <c r="V960">
        <v>245.88459777832031</v>
      </c>
      <c r="W960">
        <v>243.38374328613281</v>
      </c>
      <c r="X960">
        <v>235.47502136230469</v>
      </c>
      <c r="Y960">
        <v>225.19613647460937</v>
      </c>
      <c r="Z960">
        <v>214.06813049316406</v>
      </c>
      <c r="AA960">
        <v>205.00801086425781</v>
      </c>
      <c r="AB960">
        <v>197.38522338867187</v>
      </c>
      <c r="AC960">
        <v>188.94525146484375</v>
      </c>
      <c r="AD960">
        <v>177.16148376464844</v>
      </c>
      <c r="AE960">
        <v>169.25807189941406</v>
      </c>
      <c r="AF960">
        <v>162.65620422363281</v>
      </c>
      <c r="AG960">
        <v>-9.5395036041736603E-3</v>
      </c>
      <c r="AH960">
        <v>0.6588674783706665</v>
      </c>
      <c r="AI960">
        <v>0.35524773597717285</v>
      </c>
      <c r="AJ960">
        <v>0.70276230573654175</v>
      </c>
      <c r="AK960">
        <v>4.4176526367664337E-2</v>
      </c>
      <c r="AL960">
        <v>0.18084037303924561</v>
      </c>
      <c r="AM960">
        <v>-1.780767560005188</v>
      </c>
      <c r="AN960">
        <v>-0.14562167227268219</v>
      </c>
      <c r="AO960">
        <v>1.1825183629989624</v>
      </c>
      <c r="AP960">
        <v>1.899624228477478</v>
      </c>
      <c r="AQ960">
        <v>5.8285622596740723</v>
      </c>
      <c r="AR960">
        <v>20.202228546142578</v>
      </c>
      <c r="AS960">
        <v>20.377639770507812</v>
      </c>
      <c r="AT960">
        <v>19.034534454345703</v>
      </c>
      <c r="AU960">
        <v>18.123693466186523</v>
      </c>
      <c r="AV960">
        <v>18.316434860229492</v>
      </c>
      <c r="AW960">
        <v>18.126663208007813</v>
      </c>
      <c r="AX960">
        <v>15.63629150390625</v>
      </c>
      <c r="AY960">
        <v>6.5167012214660645</v>
      </c>
      <c r="AZ960">
        <v>3.9696335792541504</v>
      </c>
      <c r="BA960">
        <v>2.7755939960479736</v>
      </c>
      <c r="BB960">
        <v>1.8381636142730713</v>
      </c>
      <c r="BC960">
        <v>1.9226531982421875</v>
      </c>
      <c r="BD960">
        <v>2.0493526458740234</v>
      </c>
      <c r="BE960">
        <v>71.499824523925781</v>
      </c>
      <c r="BF960">
        <v>70.197090148925781</v>
      </c>
      <c r="BG960">
        <v>69.89154052734375</v>
      </c>
      <c r="BH960">
        <v>69.5555419921875</v>
      </c>
      <c r="BI960">
        <v>68.401901245117188</v>
      </c>
      <c r="BJ960">
        <v>68.151901245117187</v>
      </c>
      <c r="BK960">
        <v>68.245437622070312</v>
      </c>
      <c r="BL960">
        <v>68.555549621582031</v>
      </c>
      <c r="BM960">
        <v>71.414344787597656</v>
      </c>
      <c r="BN960">
        <v>75.562026977539062</v>
      </c>
      <c r="BO960">
        <v>79.385643005371094</v>
      </c>
      <c r="BP960">
        <v>81.206558227539063</v>
      </c>
      <c r="BQ960">
        <v>81.575363159179688</v>
      </c>
      <c r="BR960">
        <v>82.429252624511719</v>
      </c>
      <c r="BS960">
        <v>81.720062255859375</v>
      </c>
      <c r="BT960">
        <v>81.72760009765625</v>
      </c>
      <c r="BU960">
        <v>81.73199462890625</v>
      </c>
      <c r="BV960">
        <v>79.5499267578125</v>
      </c>
      <c r="BW960">
        <v>76.700424194335937</v>
      </c>
      <c r="BX960">
        <v>74.64154052734375</v>
      </c>
      <c r="BY960">
        <v>73.454635620117188</v>
      </c>
      <c r="BZ960">
        <v>71.998252868652344</v>
      </c>
      <c r="CA960">
        <v>71.046424865722656</v>
      </c>
      <c r="CB960">
        <v>70.3973388671875</v>
      </c>
      <c r="CC960">
        <v>3.2110326290130615</v>
      </c>
      <c r="CD960">
        <v>2.5703346729278564</v>
      </c>
      <c r="CE960">
        <v>2.1555569171905518</v>
      </c>
      <c r="CF960">
        <v>2.8069808483123779</v>
      </c>
      <c r="CG960">
        <v>3.442286491394043</v>
      </c>
      <c r="CH960">
        <v>4.1952223777770996</v>
      </c>
      <c r="CI960">
        <v>3.7580487728118896</v>
      </c>
      <c r="CJ960">
        <v>3.6469051837921143</v>
      </c>
      <c r="CK960">
        <v>2.0059154033660889</v>
      </c>
      <c r="CL960">
        <v>3.7207565307617187</v>
      </c>
      <c r="CM960">
        <v>3.5585536956787109</v>
      </c>
      <c r="CN960">
        <v>3.4754161834716797</v>
      </c>
      <c r="CO960">
        <v>3.1957504749298096</v>
      </c>
      <c r="CP960">
        <v>3.0564026832580566</v>
      </c>
      <c r="CQ960">
        <v>3.2532908916473389</v>
      </c>
      <c r="CR960">
        <v>4.3129043579101562</v>
      </c>
      <c r="CS960">
        <v>3.4903266429901123</v>
      </c>
      <c r="CT960">
        <v>3.5572569370269775</v>
      </c>
      <c r="CU960">
        <v>4.1590824127197266</v>
      </c>
      <c r="CV960">
        <v>4.5925250053405762</v>
      </c>
      <c r="CW960">
        <v>4.7921233177185059</v>
      </c>
      <c r="CX960">
        <v>4.9731721878051758</v>
      </c>
      <c r="CY960">
        <v>4.4398403167724609</v>
      </c>
      <c r="CZ960">
        <v>3.8987545967102051</v>
      </c>
    </row>
    <row r="961" spans="1:104" x14ac:dyDescent="0.25">
      <c r="A961" t="s">
        <v>1070</v>
      </c>
      <c r="B961" t="s">
        <v>25</v>
      </c>
      <c r="C961" t="s">
        <v>26</v>
      </c>
      <c r="D961" t="s">
        <v>187</v>
      </c>
      <c r="E961" t="s">
        <v>183</v>
      </c>
      <c r="F961">
        <v>2023</v>
      </c>
      <c r="G961" t="s">
        <v>180</v>
      </c>
      <c r="H961">
        <v>11</v>
      </c>
      <c r="I961">
        <v>141.75048828125</v>
      </c>
      <c r="J961">
        <v>138.34370422363281</v>
      </c>
      <c r="K961">
        <v>135.86976623535156</v>
      </c>
      <c r="L961">
        <v>135.74803161621094</v>
      </c>
      <c r="M961">
        <v>142.42857360839844</v>
      </c>
      <c r="N961">
        <v>153.97755432128906</v>
      </c>
      <c r="O961">
        <v>168.748291015625</v>
      </c>
      <c r="P961">
        <v>184.86672973632812</v>
      </c>
      <c r="Q961">
        <v>197.00425720214844</v>
      </c>
      <c r="R961">
        <v>206.98246765136719</v>
      </c>
      <c r="S961">
        <v>216.57125854492187</v>
      </c>
      <c r="T961">
        <v>219.94633483886719</v>
      </c>
      <c r="U961">
        <v>222.26249694824219</v>
      </c>
      <c r="V961">
        <v>224.44305419921875</v>
      </c>
      <c r="W961">
        <v>222.20683288574219</v>
      </c>
      <c r="X961">
        <v>214.12815856933594</v>
      </c>
      <c r="Y961">
        <v>205.12937927246094</v>
      </c>
      <c r="Z961">
        <v>196.43267822265625</v>
      </c>
      <c r="AA961">
        <v>184.16474914550781</v>
      </c>
      <c r="AB961">
        <v>175.88951110839844</v>
      </c>
      <c r="AC961">
        <v>170.74681091308594</v>
      </c>
      <c r="AD961">
        <v>161.5823974609375</v>
      </c>
      <c r="AE961">
        <v>154.62008666992187</v>
      </c>
      <c r="AF961">
        <v>149.03790283203125</v>
      </c>
      <c r="AG961">
        <v>-0.15597739815711975</v>
      </c>
      <c r="AH961">
        <v>0.6260867714881897</v>
      </c>
      <c r="AI961">
        <v>0.18611365556716919</v>
      </c>
      <c r="AJ961">
        <v>0.43273058533668518</v>
      </c>
      <c r="AK961">
        <v>-0.38916978240013123</v>
      </c>
      <c r="AL961">
        <v>-0.73471862077713013</v>
      </c>
      <c r="AM961">
        <v>-2.3817589282989502</v>
      </c>
      <c r="AN961">
        <v>-1.5339231491088867</v>
      </c>
      <c r="AO961">
        <v>-0.11737468093633652</v>
      </c>
      <c r="AP961">
        <v>1.2065513134002686</v>
      </c>
      <c r="AQ961">
        <v>4.8414463996887207</v>
      </c>
      <c r="AR961">
        <v>17.40998649597168</v>
      </c>
      <c r="AS961">
        <v>17.343263626098633</v>
      </c>
      <c r="AT961">
        <v>16.170555114746094</v>
      </c>
      <c r="AU961">
        <v>15.302947044372559</v>
      </c>
      <c r="AV961">
        <v>14.658655166625977</v>
      </c>
      <c r="AW961">
        <v>14.553099632263184</v>
      </c>
      <c r="AX961">
        <v>12.082967758178711</v>
      </c>
      <c r="AY961">
        <v>3.8011808395385742</v>
      </c>
      <c r="AZ961">
        <v>2.3924570083618164</v>
      </c>
      <c r="BA961">
        <v>1.8791412115097046</v>
      </c>
      <c r="BB961">
        <v>1.0633194446563721</v>
      </c>
      <c r="BC961">
        <v>1.1067614555358887</v>
      </c>
      <c r="BD961">
        <v>1.376193642616272</v>
      </c>
      <c r="BE961">
        <v>62.579696655273438</v>
      </c>
      <c r="BF961">
        <v>62.043441772460938</v>
      </c>
      <c r="BG961">
        <v>60.688144683837891</v>
      </c>
      <c r="BH961">
        <v>60.131023406982422</v>
      </c>
      <c r="BI961">
        <v>60.194110870361328</v>
      </c>
      <c r="BJ961">
        <v>59.081272125244141</v>
      </c>
      <c r="BK961">
        <v>58.653472900390625</v>
      </c>
      <c r="BL961">
        <v>60.55413818359375</v>
      </c>
      <c r="BM961">
        <v>65.522628784179688</v>
      </c>
      <c r="BN961">
        <v>71.474624633789063</v>
      </c>
      <c r="BO961">
        <v>76.15838623046875</v>
      </c>
      <c r="BP961">
        <v>79.602668762207031</v>
      </c>
      <c r="BQ961">
        <v>81.655403137207031</v>
      </c>
      <c r="BR961">
        <v>81.674697875976563</v>
      </c>
      <c r="BS961">
        <v>82.307289123535156</v>
      </c>
      <c r="BT961">
        <v>82.096527099609375</v>
      </c>
      <c r="BU961">
        <v>80.046768188476562</v>
      </c>
      <c r="BV961">
        <v>76.14154052734375</v>
      </c>
      <c r="BW961">
        <v>72.737724304199219</v>
      </c>
      <c r="BX961">
        <v>68.338630676269531</v>
      </c>
      <c r="BY961">
        <v>67.636810302734375</v>
      </c>
      <c r="BZ961">
        <v>65.072151184082031</v>
      </c>
      <c r="CA961">
        <v>63.490707397460938</v>
      </c>
      <c r="CB961">
        <v>62.142780303955078</v>
      </c>
      <c r="CC961">
        <v>3.1317646503448486</v>
      </c>
      <c r="CD961">
        <v>2.5108928680419922</v>
      </c>
      <c r="CE961">
        <v>2.1130855083465576</v>
      </c>
      <c r="CF961">
        <v>2.7644917964935303</v>
      </c>
      <c r="CG961">
        <v>3.4024920463562012</v>
      </c>
      <c r="CH961">
        <v>4.1178913116455078</v>
      </c>
      <c r="CI961">
        <v>3.6498045921325684</v>
      </c>
      <c r="CJ961">
        <v>3.5774128437042236</v>
      </c>
      <c r="CK961">
        <v>1.9599612951278687</v>
      </c>
      <c r="CL961">
        <v>3.6184649467468262</v>
      </c>
      <c r="CM961">
        <v>3.4451920986175537</v>
      </c>
      <c r="CN961">
        <v>3.3502471446990967</v>
      </c>
      <c r="CO961">
        <v>3.0828855037689209</v>
      </c>
      <c r="CP961">
        <v>2.951974630355835</v>
      </c>
      <c r="CQ961">
        <v>3.142770528793335</v>
      </c>
      <c r="CR961">
        <v>4.1497893333435059</v>
      </c>
      <c r="CS961">
        <v>3.3645586967468262</v>
      </c>
      <c r="CT961">
        <v>3.4548871517181396</v>
      </c>
      <c r="CU961">
        <v>3.9525578022003174</v>
      </c>
      <c r="CV961">
        <v>4.3281722068786621</v>
      </c>
      <c r="CW961">
        <v>4.5809879302978516</v>
      </c>
      <c r="CX961">
        <v>4.7966780662536621</v>
      </c>
      <c r="CY961">
        <v>4.2906246185302734</v>
      </c>
      <c r="CZ961">
        <v>3.7795956134796143</v>
      </c>
    </row>
    <row r="962" spans="1:104" x14ac:dyDescent="0.25">
      <c r="A962" t="s">
        <v>1071</v>
      </c>
      <c r="B962" t="s">
        <v>25</v>
      </c>
      <c r="C962" t="s">
        <v>26</v>
      </c>
      <c r="D962" t="s">
        <v>187</v>
      </c>
      <c r="E962" t="s">
        <v>183</v>
      </c>
      <c r="F962">
        <v>2023</v>
      </c>
      <c r="G962" t="s">
        <v>181</v>
      </c>
      <c r="H962">
        <v>12</v>
      </c>
      <c r="I962">
        <v>125.42384338378906</v>
      </c>
      <c r="J962">
        <v>123.0760498046875</v>
      </c>
      <c r="K962">
        <v>122.14185333251953</v>
      </c>
      <c r="L962">
        <v>122.20095825195312</v>
      </c>
      <c r="M962">
        <v>128.19180297851562</v>
      </c>
      <c r="N962">
        <v>138.23568725585937</v>
      </c>
      <c r="O962">
        <v>152.63381958007812</v>
      </c>
      <c r="P962">
        <v>163.80636596679687</v>
      </c>
      <c r="Q962">
        <v>168.97897338867187</v>
      </c>
      <c r="R962">
        <v>170.3594970703125</v>
      </c>
      <c r="S962">
        <v>170.44471740722656</v>
      </c>
      <c r="T962">
        <v>166.81246948242187</v>
      </c>
      <c r="U962">
        <v>164.75856018066406</v>
      </c>
      <c r="V962">
        <v>162.30622863769531</v>
      </c>
      <c r="W962">
        <v>159.83995056152344</v>
      </c>
      <c r="X962">
        <v>157.25971984863281</v>
      </c>
      <c r="Y962">
        <v>157.37808227539062</v>
      </c>
      <c r="Z962">
        <v>158.98251342773437</v>
      </c>
      <c r="AA962">
        <v>154.92431640625</v>
      </c>
      <c r="AB962">
        <v>149.6837158203125</v>
      </c>
      <c r="AC962">
        <v>145.92391967773437</v>
      </c>
      <c r="AD962">
        <v>140.56024169921875</v>
      </c>
      <c r="AE962">
        <v>134.88517761230469</v>
      </c>
      <c r="AF962">
        <v>130.37591552734375</v>
      </c>
      <c r="AG962">
        <v>-0.62110656499862671</v>
      </c>
      <c r="AH962">
        <v>0.61025339365005493</v>
      </c>
      <c r="AI962">
        <v>-0.30960899591445923</v>
      </c>
      <c r="AJ962">
        <v>-0.34504792094230652</v>
      </c>
      <c r="AK962">
        <v>-1.7643243074417114</v>
      </c>
      <c r="AL962">
        <v>-3.6027152538299561</v>
      </c>
      <c r="AM962">
        <v>-4.6173925399780273</v>
      </c>
      <c r="AN962">
        <v>-5.8823680877685547</v>
      </c>
      <c r="AO962">
        <v>-3.8988535404205322</v>
      </c>
      <c r="AP962">
        <v>-0.62710106372833252</v>
      </c>
      <c r="AQ962">
        <v>2.4291346073150635</v>
      </c>
      <c r="AR962">
        <v>10.494118690490723</v>
      </c>
      <c r="AS962">
        <v>9.5505857467651367</v>
      </c>
      <c r="AT962">
        <v>8.5627374649047852</v>
      </c>
      <c r="AU962">
        <v>7.7535014152526855</v>
      </c>
      <c r="AV962">
        <v>5.3710641860961914</v>
      </c>
      <c r="AW962">
        <v>5.6377015113830566</v>
      </c>
      <c r="AX962">
        <v>3.0277285575866699</v>
      </c>
      <c r="AY962">
        <v>-3.1742520332336426</v>
      </c>
      <c r="AZ962">
        <v>-1.5289418697357178</v>
      </c>
      <c r="BA962">
        <v>-0.35575953125953674</v>
      </c>
      <c r="BB962">
        <v>-0.98886531591415405</v>
      </c>
      <c r="BC962">
        <v>-1.0838166475296021</v>
      </c>
      <c r="BD962">
        <v>-0.38071030378341675</v>
      </c>
      <c r="BE962">
        <v>49.486320495605469</v>
      </c>
      <c r="BF962">
        <v>48.986320495605469</v>
      </c>
      <c r="BG962">
        <v>48.082672119140625</v>
      </c>
      <c r="BH962">
        <v>47.534500122070313</v>
      </c>
      <c r="BI962">
        <v>47.486320495605469</v>
      </c>
      <c r="BJ962">
        <v>46.889972686767578</v>
      </c>
      <c r="BK962">
        <v>46.486320495605469</v>
      </c>
      <c r="BL962">
        <v>47.188148498535156</v>
      </c>
      <c r="BM962">
        <v>49.091789245605469</v>
      </c>
      <c r="BN962">
        <v>51.644527435302734</v>
      </c>
      <c r="BO962">
        <v>53.149085998535156</v>
      </c>
      <c r="BP962">
        <v>53.697265625</v>
      </c>
      <c r="BQ962">
        <v>54.596355438232422</v>
      </c>
      <c r="BR962">
        <v>55.596351623535156</v>
      </c>
      <c r="BS962">
        <v>55.701824188232422</v>
      </c>
      <c r="BT962">
        <v>55.745437622070313</v>
      </c>
      <c r="BU962">
        <v>55.144527435302734</v>
      </c>
      <c r="BV962">
        <v>53.135414123535156</v>
      </c>
      <c r="BW962">
        <v>51.635410308837891</v>
      </c>
      <c r="BX962">
        <v>51.332675933837891</v>
      </c>
      <c r="BY962">
        <v>50.227203369140625</v>
      </c>
      <c r="BZ962">
        <v>50.284496307373047</v>
      </c>
      <c r="CA962">
        <v>48.981761932373047</v>
      </c>
      <c r="CB962">
        <v>48.529937744140625</v>
      </c>
      <c r="CC962">
        <v>3.918900728225708</v>
      </c>
      <c r="CD962">
        <v>3.15976881980896</v>
      </c>
      <c r="CE962">
        <v>2.6875603199005127</v>
      </c>
      <c r="CF962">
        <v>3.5199809074401855</v>
      </c>
      <c r="CG962">
        <v>4.3304038047790527</v>
      </c>
      <c r="CH962">
        <v>5.2257990837097168</v>
      </c>
      <c r="CI962">
        <v>4.6670923233032227</v>
      </c>
      <c r="CJ962">
        <v>4.4817814826965332</v>
      </c>
      <c r="CK962">
        <v>2.3778605461120605</v>
      </c>
      <c r="CL962">
        <v>4.2080545425415039</v>
      </c>
      <c r="CM962">
        <v>3.8317196369171143</v>
      </c>
      <c r="CN962">
        <v>3.5932912826538086</v>
      </c>
      <c r="CO962">
        <v>3.2322020530700684</v>
      </c>
      <c r="CP962">
        <v>3.0190446376800537</v>
      </c>
      <c r="CQ962">
        <v>3.1985106468200684</v>
      </c>
      <c r="CR962">
        <v>4.3106493949890137</v>
      </c>
      <c r="CS962">
        <v>3.652355432510376</v>
      </c>
      <c r="CT962">
        <v>3.9550175666809082</v>
      </c>
      <c r="CU962">
        <v>4.7032647132873535</v>
      </c>
      <c r="CV962">
        <v>5.2162809371948242</v>
      </c>
      <c r="CW962">
        <v>5.5442662239074707</v>
      </c>
      <c r="CX962">
        <v>5.8899765014648437</v>
      </c>
      <c r="CY962">
        <v>5.292726993560791</v>
      </c>
      <c r="CZ962">
        <v>4.6767902374267578</v>
      </c>
    </row>
    <row r="963" spans="1:104" x14ac:dyDescent="0.25">
      <c r="A963" t="s">
        <v>1072</v>
      </c>
      <c r="B963" t="s">
        <v>25</v>
      </c>
      <c r="C963" t="s">
        <v>26</v>
      </c>
      <c r="D963" t="s">
        <v>187</v>
      </c>
      <c r="E963" t="s">
        <v>183</v>
      </c>
      <c r="F963">
        <v>2023</v>
      </c>
      <c r="G963" t="s">
        <v>182</v>
      </c>
      <c r="H963">
        <v>8</v>
      </c>
      <c r="I963">
        <v>156.36380004882812</v>
      </c>
      <c r="J963">
        <v>152.51512145996094</v>
      </c>
      <c r="K963">
        <v>149.48019409179687</v>
      </c>
      <c r="L963">
        <v>149.05586242675781</v>
      </c>
      <c r="M963">
        <v>155.73695373535156</v>
      </c>
      <c r="N963">
        <v>171.99140930175781</v>
      </c>
      <c r="O963">
        <v>187.71470642089844</v>
      </c>
      <c r="P963">
        <v>203.30783081054687</v>
      </c>
      <c r="Q963">
        <v>215.35783386230469</v>
      </c>
      <c r="R963">
        <v>224.96821594238281</v>
      </c>
      <c r="S963">
        <v>234.09136962890625</v>
      </c>
      <c r="T963">
        <v>236.49067687988281</v>
      </c>
      <c r="U963">
        <v>238.344482421875</v>
      </c>
      <c r="V963">
        <v>238.65780639648437</v>
      </c>
      <c r="W963">
        <v>236.74528503417969</v>
      </c>
      <c r="X963">
        <v>230.99812316894531</v>
      </c>
      <c r="Y963">
        <v>223.73689270019531</v>
      </c>
      <c r="Z963">
        <v>214.29827880859375</v>
      </c>
      <c r="AA963">
        <v>203.42013549804687</v>
      </c>
      <c r="AB963">
        <v>197.23068237304687</v>
      </c>
      <c r="AC963">
        <v>192.16241455078125</v>
      </c>
      <c r="AD963">
        <v>182.03744506835937</v>
      </c>
      <c r="AE963">
        <v>173.61004638671875</v>
      </c>
      <c r="AF963">
        <v>165.98745727539062</v>
      </c>
      <c r="AG963">
        <v>2.968212403357029E-2</v>
      </c>
      <c r="AH963">
        <v>0.66637074947357178</v>
      </c>
      <c r="AI963">
        <v>0.39989113807678223</v>
      </c>
      <c r="AJ963">
        <v>0.77564764022827148</v>
      </c>
      <c r="AK963">
        <v>0.15684418380260468</v>
      </c>
      <c r="AL963">
        <v>0.42693647742271423</v>
      </c>
      <c r="AM963">
        <v>-1.6201997995376587</v>
      </c>
      <c r="AN963">
        <v>0.21829798817634583</v>
      </c>
      <c r="AO963">
        <v>1.5094008445739746</v>
      </c>
      <c r="AP963">
        <v>2.0367195606231689</v>
      </c>
      <c r="AQ963">
        <v>5.9038910865783691</v>
      </c>
      <c r="AR963">
        <v>20.064849853515625</v>
      </c>
      <c r="AS963">
        <v>20.250669479370117</v>
      </c>
      <c r="AT963">
        <v>18.789743423461914</v>
      </c>
      <c r="AU963">
        <v>17.949899673461914</v>
      </c>
      <c r="AV963">
        <v>18.486223220825195</v>
      </c>
      <c r="AW963">
        <v>18.521095275878906</v>
      </c>
      <c r="AX963">
        <v>16.242959976196289</v>
      </c>
      <c r="AY963">
        <v>7.0069866180419922</v>
      </c>
      <c r="AZ963">
        <v>4.2710886001586914</v>
      </c>
      <c r="BA963">
        <v>2.9966263771057129</v>
      </c>
      <c r="BB963">
        <v>2.0496437549591064</v>
      </c>
      <c r="BC963">
        <v>2.1409337520599365</v>
      </c>
      <c r="BD963">
        <v>2.2207958698272705</v>
      </c>
      <c r="BE963">
        <v>70.835990905761719</v>
      </c>
      <c r="BF963">
        <v>70.110862731933594</v>
      </c>
      <c r="BG963">
        <v>69.641891479492187</v>
      </c>
      <c r="BH963">
        <v>69.383811950683594</v>
      </c>
      <c r="BI963">
        <v>69.256111145019531</v>
      </c>
      <c r="BJ963">
        <v>68.858940124511719</v>
      </c>
      <c r="BK963">
        <v>69.292007446289063</v>
      </c>
      <c r="BL963">
        <v>70.79986572265625</v>
      </c>
      <c r="BM963">
        <v>74.228729248046875</v>
      </c>
      <c r="BN963">
        <v>77.705154418945313</v>
      </c>
      <c r="BO963">
        <v>81.134864807128906</v>
      </c>
      <c r="BP963">
        <v>82.744255065917969</v>
      </c>
      <c r="BQ963">
        <v>83.188316345214844</v>
      </c>
      <c r="BR963">
        <v>83.584259033203125</v>
      </c>
      <c r="BS963">
        <v>83.851943969726563</v>
      </c>
      <c r="BT963">
        <v>83.6175537109375</v>
      </c>
      <c r="BU963">
        <v>83.586837768554688</v>
      </c>
      <c r="BV963">
        <v>83.056976318359375</v>
      </c>
      <c r="BW963">
        <v>81.3013916015625</v>
      </c>
      <c r="BX963">
        <v>78.756767272949219</v>
      </c>
      <c r="BY963">
        <v>76.142074584960938</v>
      </c>
      <c r="BZ963">
        <v>74.649482727050781</v>
      </c>
      <c r="CA963">
        <v>73.823280334472656</v>
      </c>
      <c r="CB963">
        <v>72.5931396484375</v>
      </c>
      <c r="CC963">
        <v>3.2381503582000732</v>
      </c>
      <c r="CD963">
        <v>2.5940518379211426</v>
      </c>
      <c r="CE963">
        <v>2.1779036521911621</v>
      </c>
      <c r="CF963">
        <v>2.8448677062988281</v>
      </c>
      <c r="CG963">
        <v>3.4878890514373779</v>
      </c>
      <c r="CH963">
        <v>4.3125743865966797</v>
      </c>
      <c r="CI963">
        <v>3.8056521415710449</v>
      </c>
      <c r="CJ963">
        <v>3.6866054534912109</v>
      </c>
      <c r="CK963">
        <v>2.0080699920654297</v>
      </c>
      <c r="CL963">
        <v>3.6833357810974121</v>
      </c>
      <c r="CM963">
        <v>3.4881186485290527</v>
      </c>
      <c r="CN963">
        <v>3.3757474422454834</v>
      </c>
      <c r="CO963">
        <v>3.0982680320739746</v>
      </c>
      <c r="CP963">
        <v>2.9416770935058594</v>
      </c>
      <c r="CQ963">
        <v>3.1382846832275391</v>
      </c>
      <c r="CR963">
        <v>4.1955432891845703</v>
      </c>
      <c r="CS963">
        <v>3.4390666484832764</v>
      </c>
      <c r="CT963">
        <v>3.5314443111419678</v>
      </c>
      <c r="CU963">
        <v>4.0923876762390137</v>
      </c>
      <c r="CV963">
        <v>4.553286075592041</v>
      </c>
      <c r="CW963">
        <v>4.8362212181091309</v>
      </c>
      <c r="CX963">
        <v>5.0663113594055176</v>
      </c>
      <c r="CY963">
        <v>4.5158329010009766</v>
      </c>
      <c r="CZ963">
        <v>3.9453170299530029</v>
      </c>
    </row>
    <row r="964" spans="1:104" x14ac:dyDescent="0.25">
      <c r="A964" t="s">
        <v>1073</v>
      </c>
      <c r="B964" t="s">
        <v>25</v>
      </c>
      <c r="C964" t="s">
        <v>26</v>
      </c>
      <c r="D964" t="s">
        <v>187</v>
      </c>
      <c r="E964" t="s">
        <v>183</v>
      </c>
      <c r="F964">
        <v>2024</v>
      </c>
      <c r="G964" t="s">
        <v>170</v>
      </c>
      <c r="H964">
        <v>1</v>
      </c>
      <c r="I964">
        <v>122.38565826416016</v>
      </c>
      <c r="J964">
        <v>119.56684112548828</v>
      </c>
      <c r="K964">
        <v>119.26544952392578</v>
      </c>
      <c r="L964">
        <v>119.93773651123047</v>
      </c>
      <c r="M964">
        <v>127.27944183349609</v>
      </c>
      <c r="N964">
        <v>139.05763244628906</v>
      </c>
      <c r="O964">
        <v>156.2034912109375</v>
      </c>
      <c r="P964">
        <v>168.35406494140625</v>
      </c>
      <c r="Q964">
        <v>171.73558044433594</v>
      </c>
      <c r="R964">
        <v>171.37779235839844</v>
      </c>
      <c r="S964">
        <v>171.78094482421875</v>
      </c>
      <c r="T964">
        <v>166.58106994628906</v>
      </c>
      <c r="U964">
        <v>164.25709533691406</v>
      </c>
      <c r="V964">
        <v>160.63302612304687</v>
      </c>
      <c r="W964">
        <v>156.589599609375</v>
      </c>
      <c r="X964">
        <v>154.21553039550781</v>
      </c>
      <c r="Y964">
        <v>153.8489990234375</v>
      </c>
      <c r="Z964">
        <v>155.45375061035156</v>
      </c>
      <c r="AA964">
        <v>153.30152893066406</v>
      </c>
      <c r="AB964">
        <v>147.68260192871094</v>
      </c>
      <c r="AC964">
        <v>143.8055419921875</v>
      </c>
      <c r="AD964">
        <v>138.19889831542969</v>
      </c>
      <c r="AE964">
        <v>133.39352416992187</v>
      </c>
      <c r="AF964">
        <v>129.16043090820312</v>
      </c>
      <c r="AG964">
        <v>-0.70585334300994873</v>
      </c>
      <c r="AH964">
        <v>0.59314644336700439</v>
      </c>
      <c r="AI964">
        <v>-0.39975246787071228</v>
      </c>
      <c r="AJ964">
        <v>-0.48803851008415222</v>
      </c>
      <c r="AK964">
        <v>-2.0421879291534424</v>
      </c>
      <c r="AL964">
        <v>-4.2260417938232422</v>
      </c>
      <c r="AM964">
        <v>-5.2260546684265137</v>
      </c>
      <c r="AN964">
        <v>-6.9561271667480469</v>
      </c>
      <c r="AO964">
        <v>-4.7196416854858398</v>
      </c>
      <c r="AP964">
        <v>-0.95975631475448608</v>
      </c>
      <c r="AQ964">
        <v>2.1265184879302979</v>
      </c>
      <c r="AR964">
        <v>9.8780679702758789</v>
      </c>
      <c r="AS964">
        <v>8.7998180389404297</v>
      </c>
      <c r="AT964">
        <v>7.8159923553466797</v>
      </c>
      <c r="AU964">
        <v>6.9593868255615234</v>
      </c>
      <c r="AV964">
        <v>4.262028694152832</v>
      </c>
      <c r="AW964">
        <v>4.4832653999328613</v>
      </c>
      <c r="AX964">
        <v>1.6942057609558105</v>
      </c>
      <c r="AY964">
        <v>-4.3530869483947754</v>
      </c>
      <c r="AZ964">
        <v>-2.1871144771575928</v>
      </c>
      <c r="BA964">
        <v>-0.7263529896736145</v>
      </c>
      <c r="BB964">
        <v>-1.377813458442688</v>
      </c>
      <c r="BC964">
        <v>-1.4546866416931152</v>
      </c>
      <c r="BD964">
        <v>-0.67621761560440063</v>
      </c>
      <c r="BE964">
        <v>45.231761932373047</v>
      </c>
      <c r="BF964">
        <v>44.275379180908203</v>
      </c>
      <c r="BG964">
        <v>43.823554992675781</v>
      </c>
      <c r="BH964">
        <v>42.929027557373047</v>
      </c>
      <c r="BI964">
        <v>41.57373046875</v>
      </c>
      <c r="BJ964">
        <v>41.040462493896484</v>
      </c>
      <c r="BK964">
        <v>40.730358123779297</v>
      </c>
      <c r="BL964">
        <v>40.322147369384766</v>
      </c>
      <c r="BM964">
        <v>44.289230346679688</v>
      </c>
      <c r="BN964">
        <v>47.692878723144531</v>
      </c>
      <c r="BO964">
        <v>50.305717468261719</v>
      </c>
      <c r="BP964">
        <v>52.045368194580078</v>
      </c>
      <c r="BQ964">
        <v>54.105472564697266</v>
      </c>
      <c r="BR964">
        <v>53.862842559814453</v>
      </c>
      <c r="BS964">
        <v>54.650665283203125</v>
      </c>
      <c r="BT964">
        <v>54.497016906738281</v>
      </c>
      <c r="BU964">
        <v>53.540634155273437</v>
      </c>
      <c r="BV964">
        <v>52.2000732421875</v>
      </c>
      <c r="BW964">
        <v>51.132431030273438</v>
      </c>
      <c r="BX964">
        <v>49.179027557373047</v>
      </c>
      <c r="BY964">
        <v>47.816188812255859</v>
      </c>
      <c r="BZ964">
        <v>47.081096649169922</v>
      </c>
      <c r="CA964">
        <v>46.840217590332031</v>
      </c>
      <c r="CB964">
        <v>45.82373046875</v>
      </c>
      <c r="CC964">
        <v>4.1053714752197266</v>
      </c>
      <c r="CD964">
        <v>3.2946314811706543</v>
      </c>
      <c r="CE964">
        <v>2.8163726329803467</v>
      </c>
      <c r="CF964">
        <v>3.7082948684692383</v>
      </c>
      <c r="CG964">
        <v>4.6161870956420898</v>
      </c>
      <c r="CH964">
        <v>5.645698070526123</v>
      </c>
      <c r="CI964">
        <v>5.1279010772705078</v>
      </c>
      <c r="CJ964">
        <v>4.9450054168701172</v>
      </c>
      <c r="CK964">
        <v>2.5939807891845703</v>
      </c>
      <c r="CL964">
        <v>4.5521540641784668</v>
      </c>
      <c r="CM964">
        <v>4.1491308212280273</v>
      </c>
      <c r="CN964">
        <v>3.8522725105285645</v>
      </c>
      <c r="CO964">
        <v>3.4590103626251221</v>
      </c>
      <c r="CP964">
        <v>3.2074451446533203</v>
      </c>
      <c r="CQ964">
        <v>3.3625972270965576</v>
      </c>
      <c r="CR964">
        <v>4.5374360084533691</v>
      </c>
      <c r="CS964">
        <v>3.8296072483062744</v>
      </c>
      <c r="CT964">
        <v>4.1480040550231934</v>
      </c>
      <c r="CU964">
        <v>4.9969863891601563</v>
      </c>
      <c r="CV964">
        <v>5.5298666954040527</v>
      </c>
      <c r="CW964">
        <v>5.8737444877624512</v>
      </c>
      <c r="CX964">
        <v>6.2331748008728027</v>
      </c>
      <c r="CY964">
        <v>5.6196956634521484</v>
      </c>
      <c r="CZ964">
        <v>4.9730162620544434</v>
      </c>
    </row>
    <row r="965" spans="1:104" x14ac:dyDescent="0.25">
      <c r="A965" t="s">
        <v>1074</v>
      </c>
      <c r="B965" t="s">
        <v>25</v>
      </c>
      <c r="C965" t="s">
        <v>26</v>
      </c>
      <c r="D965" t="s">
        <v>187</v>
      </c>
      <c r="E965" t="s">
        <v>183</v>
      </c>
      <c r="F965">
        <v>2024</v>
      </c>
      <c r="G965" t="s">
        <v>171</v>
      </c>
      <c r="H965">
        <v>2</v>
      </c>
      <c r="I965">
        <v>128.82688903808594</v>
      </c>
      <c r="J965">
        <v>125.50681304931641</v>
      </c>
      <c r="K965">
        <v>123.88370513916016</v>
      </c>
      <c r="L965">
        <v>124.41162872314453</v>
      </c>
      <c r="M965">
        <v>130.56497192382812</v>
      </c>
      <c r="N965">
        <v>142.0899658203125</v>
      </c>
      <c r="O965">
        <v>159.53150939941406</v>
      </c>
      <c r="P965">
        <v>170.64968872070312</v>
      </c>
      <c r="Q965">
        <v>176.12271118164062</v>
      </c>
      <c r="R965">
        <v>177.75502014160156</v>
      </c>
      <c r="S965">
        <v>181.22488403320312</v>
      </c>
      <c r="T965">
        <v>180.0799560546875</v>
      </c>
      <c r="U965">
        <v>180.56756591796875</v>
      </c>
      <c r="V965">
        <v>180.30120849609375</v>
      </c>
      <c r="W965">
        <v>178.08210754394531</v>
      </c>
      <c r="X965">
        <v>172.76777648925781</v>
      </c>
      <c r="Y965">
        <v>167.76219177246094</v>
      </c>
      <c r="Z965">
        <v>166.6219482421875</v>
      </c>
      <c r="AA965">
        <v>164.06480407714844</v>
      </c>
      <c r="AB965">
        <v>157.96142578125</v>
      </c>
      <c r="AC965">
        <v>153.85621643066406</v>
      </c>
      <c r="AD965">
        <v>146.63433837890625</v>
      </c>
      <c r="AE965">
        <v>140.17657470703125</v>
      </c>
      <c r="AF965">
        <v>134.96926879882812</v>
      </c>
      <c r="AG965">
        <v>-0.53318959474563599</v>
      </c>
      <c r="AH965">
        <v>0.60670125484466553</v>
      </c>
      <c r="AI965">
        <v>-0.21271425485610962</v>
      </c>
      <c r="AJ965">
        <v>-0.19525013864040375</v>
      </c>
      <c r="AK965">
        <v>-1.4958200454711914</v>
      </c>
      <c r="AL965">
        <v>-3.0657875537872314</v>
      </c>
      <c r="AM965">
        <v>-4.2823867797851562</v>
      </c>
      <c r="AN965">
        <v>-5.1126952171325684</v>
      </c>
      <c r="AO965">
        <v>-3.2097463607788086</v>
      </c>
      <c r="AP965">
        <v>-0.29414662718772888</v>
      </c>
      <c r="AQ965">
        <v>2.8791141510009766</v>
      </c>
      <c r="AR965">
        <v>11.938414573669434</v>
      </c>
      <c r="AS965">
        <v>11.215618133544922</v>
      </c>
      <c r="AT965">
        <v>10.237573623657227</v>
      </c>
      <c r="AU965">
        <v>9.4169216156005859</v>
      </c>
      <c r="AV965">
        <v>7.1922225952148437</v>
      </c>
      <c r="AW965">
        <v>7.2890453338623047</v>
      </c>
      <c r="AX965">
        <v>4.7069272994995117</v>
      </c>
      <c r="AY965">
        <v>-1.9006538391113281</v>
      </c>
      <c r="AZ965">
        <v>-0.79907554388046265</v>
      </c>
      <c r="BA965">
        <v>7.4457630515098572E-2</v>
      </c>
      <c r="BB965">
        <v>-0.61927199363708496</v>
      </c>
      <c r="BC965">
        <v>-0.66029620170593262</v>
      </c>
      <c r="BD965">
        <v>-3.5726707428693771E-2</v>
      </c>
      <c r="BE965">
        <v>50.722816467285156</v>
      </c>
      <c r="BF965">
        <v>51.177619934082031</v>
      </c>
      <c r="BG965">
        <v>50.632427215576172</v>
      </c>
      <c r="BH965">
        <v>51.036075592041016</v>
      </c>
      <c r="BI965">
        <v>50.475975036621094</v>
      </c>
      <c r="BJ965">
        <v>49.758773803710937</v>
      </c>
      <c r="BK965">
        <v>50.886989593505859</v>
      </c>
      <c r="BL965">
        <v>50.546424865722656</v>
      </c>
      <c r="BM965">
        <v>52.832847595214844</v>
      </c>
      <c r="BN965">
        <v>55.710590362548828</v>
      </c>
      <c r="BO965">
        <v>57.83740234375</v>
      </c>
      <c r="BP965">
        <v>59.153472900390625</v>
      </c>
      <c r="BQ965">
        <v>60.724571228027344</v>
      </c>
      <c r="BR965">
        <v>61.191299438476562</v>
      </c>
      <c r="BS965">
        <v>61.777305603027344</v>
      </c>
      <c r="BT965">
        <v>60.888565063476563</v>
      </c>
      <c r="BU965">
        <v>60.037651062011719</v>
      </c>
      <c r="BV965">
        <v>59.686740875244141</v>
      </c>
      <c r="BW965">
        <v>57.097755432128906</v>
      </c>
      <c r="BX965">
        <v>55.132431030273438</v>
      </c>
      <c r="BY965">
        <v>54.995265960693359</v>
      </c>
      <c r="BZ965">
        <v>53.135410308837891</v>
      </c>
      <c r="CA965">
        <v>52.686569213867188</v>
      </c>
      <c r="CB965">
        <v>51.924644470214844</v>
      </c>
      <c r="CC965">
        <v>3.7136611938476562</v>
      </c>
      <c r="CD965">
        <v>2.9723172187805176</v>
      </c>
      <c r="CE965">
        <v>2.5142998695373535</v>
      </c>
      <c r="CF965">
        <v>3.3059358596801758</v>
      </c>
      <c r="CG965">
        <v>4.0696406364440918</v>
      </c>
      <c r="CH965">
        <v>4.9578256607055664</v>
      </c>
      <c r="CI965">
        <v>4.5018706321716309</v>
      </c>
      <c r="CJ965">
        <v>4.3079214096069336</v>
      </c>
      <c r="CK965">
        <v>2.2863011360168457</v>
      </c>
      <c r="CL965">
        <v>4.0553021430969238</v>
      </c>
      <c r="CM965">
        <v>3.7606773376464844</v>
      </c>
      <c r="CN965">
        <v>3.5787925720214844</v>
      </c>
      <c r="CO965">
        <v>3.2679207324981689</v>
      </c>
      <c r="CP965">
        <v>3.0940675735473633</v>
      </c>
      <c r="CQ965">
        <v>3.2868409156799316</v>
      </c>
      <c r="CR965">
        <v>4.3687801361083984</v>
      </c>
      <c r="CS965">
        <v>3.5912754535675049</v>
      </c>
      <c r="CT965">
        <v>3.8231208324432373</v>
      </c>
      <c r="CU965">
        <v>4.595057487487793</v>
      </c>
      <c r="CV965">
        <v>5.076411247253418</v>
      </c>
      <c r="CW965">
        <v>5.3922548294067383</v>
      </c>
      <c r="CX965">
        <v>5.6794333457946777</v>
      </c>
      <c r="CY965">
        <v>5.0750994682312012</v>
      </c>
      <c r="CZ965">
        <v>4.466123104095459</v>
      </c>
    </row>
    <row r="966" spans="1:104" x14ac:dyDescent="0.25">
      <c r="A966" t="s">
        <v>1075</v>
      </c>
      <c r="B966" t="s">
        <v>25</v>
      </c>
      <c r="C966" t="s">
        <v>26</v>
      </c>
      <c r="D966" t="s">
        <v>187</v>
      </c>
      <c r="E966" t="s">
        <v>183</v>
      </c>
      <c r="F966">
        <v>2024</v>
      </c>
      <c r="G966" t="s">
        <v>172</v>
      </c>
      <c r="H966">
        <v>3</v>
      </c>
      <c r="I966">
        <v>138.05293273925781</v>
      </c>
      <c r="J966">
        <v>134.51443481445312</v>
      </c>
      <c r="K966">
        <v>131.73028564453125</v>
      </c>
      <c r="L966">
        <v>130.65155029296875</v>
      </c>
      <c r="M966">
        <v>135.24839782714844</v>
      </c>
      <c r="N966">
        <v>148.05694580078125</v>
      </c>
      <c r="O966">
        <v>167.07991027832031</v>
      </c>
      <c r="P966">
        <v>180.65409851074219</v>
      </c>
      <c r="Q966">
        <v>189.66221618652344</v>
      </c>
      <c r="R966">
        <v>196.34062194824219</v>
      </c>
      <c r="S966">
        <v>204.64509582519531</v>
      </c>
      <c r="T966">
        <v>207.49484252929687</v>
      </c>
      <c r="U966">
        <v>209.92088317871094</v>
      </c>
      <c r="V966">
        <v>212.80305480957031</v>
      </c>
      <c r="W966">
        <v>211.59965515136719</v>
      </c>
      <c r="X966">
        <v>204.35955810546875</v>
      </c>
      <c r="Y966">
        <v>195.57072448730469</v>
      </c>
      <c r="Z966">
        <v>186.73440551757812</v>
      </c>
      <c r="AA966">
        <v>178.71969604492187</v>
      </c>
      <c r="AB966">
        <v>175.45674133300781</v>
      </c>
      <c r="AC966">
        <v>170.78378295898437</v>
      </c>
      <c r="AD966">
        <v>162.08175659179687</v>
      </c>
      <c r="AE966">
        <v>153.73312377929687</v>
      </c>
      <c r="AF966">
        <v>146.56010437011719</v>
      </c>
      <c r="AG966">
        <v>-0.24045345187187195</v>
      </c>
      <c r="AH966">
        <v>0.61710488796234131</v>
      </c>
      <c r="AI966">
        <v>9.2523865401744843E-2</v>
      </c>
      <c r="AJ966">
        <v>0.28345009684562683</v>
      </c>
      <c r="AK966">
        <v>-0.62009060382843018</v>
      </c>
      <c r="AL966">
        <v>-1.2334073781967163</v>
      </c>
      <c r="AM966">
        <v>-2.8107752799987793</v>
      </c>
      <c r="AN966">
        <v>-2.323277473449707</v>
      </c>
      <c r="AO966">
        <v>-0.81715726852416992</v>
      </c>
      <c r="AP966">
        <v>0.83507883548736572</v>
      </c>
      <c r="AQ966">
        <v>4.2952060699462891</v>
      </c>
      <c r="AR966">
        <v>15.853330612182617</v>
      </c>
      <c r="AS966">
        <v>15.674286842346191</v>
      </c>
      <c r="AT966">
        <v>14.646572113037109</v>
      </c>
      <c r="AU966">
        <v>13.862683296203613</v>
      </c>
      <c r="AV966">
        <v>12.838486671447754</v>
      </c>
      <c r="AW966">
        <v>12.744348526000977</v>
      </c>
      <c r="AX966">
        <v>10.177671432495117</v>
      </c>
      <c r="AY966">
        <v>2.4723434448242187</v>
      </c>
      <c r="AZ966">
        <v>1.6968029737472534</v>
      </c>
      <c r="BA966">
        <v>1.5037624835968018</v>
      </c>
      <c r="BB966">
        <v>0.69752395153045654</v>
      </c>
      <c r="BC966">
        <v>0.71963757276535034</v>
      </c>
      <c r="BD966">
        <v>1.0615257024765015</v>
      </c>
      <c r="BE966">
        <v>58.716678619384766</v>
      </c>
      <c r="BF966">
        <v>58.224220275878906</v>
      </c>
      <c r="BG966">
        <v>56.840045928955078</v>
      </c>
      <c r="BH966">
        <v>56.736320495605469</v>
      </c>
      <c r="BI966">
        <v>55.933757781982422</v>
      </c>
      <c r="BJ966">
        <v>55.426219940185547</v>
      </c>
      <c r="BK966">
        <v>54.840221405029297</v>
      </c>
      <c r="BL966">
        <v>57.8917236328125</v>
      </c>
      <c r="BM966">
        <v>63.701995849609375</v>
      </c>
      <c r="BN966">
        <v>69.20953369140625</v>
      </c>
      <c r="BO966">
        <v>74.121955871582031</v>
      </c>
      <c r="BP966">
        <v>76.756141662597656</v>
      </c>
      <c r="BQ966">
        <v>79.515090942382812</v>
      </c>
      <c r="BR966">
        <v>80.548347473144531</v>
      </c>
      <c r="BS966">
        <v>79.314834594726563</v>
      </c>
      <c r="BT966">
        <v>77.659614562988281</v>
      </c>
      <c r="BU966">
        <v>76.540809631347656</v>
      </c>
      <c r="BV966">
        <v>75.087409973144531</v>
      </c>
      <c r="BW966">
        <v>71.426216125488281</v>
      </c>
      <c r="BX966">
        <v>68.682014465332031</v>
      </c>
      <c r="BY966">
        <v>67.3265380859375</v>
      </c>
      <c r="BZ966">
        <v>64.724052429199219</v>
      </c>
      <c r="CA966">
        <v>63.436397552490234</v>
      </c>
      <c r="CB966">
        <v>60.874717712402344</v>
      </c>
      <c r="CC966">
        <v>3.1977589130401611</v>
      </c>
      <c r="CD966">
        <v>2.5596253871917725</v>
      </c>
      <c r="CE966">
        <v>2.1477952003479004</v>
      </c>
      <c r="CF966">
        <v>2.7895481586456299</v>
      </c>
      <c r="CG966">
        <v>3.3875668048858643</v>
      </c>
      <c r="CH966">
        <v>4.1517806053161621</v>
      </c>
      <c r="CI966">
        <v>3.7893204689025879</v>
      </c>
      <c r="CJ966">
        <v>3.6648316383361816</v>
      </c>
      <c r="CK966">
        <v>1.9782984256744385</v>
      </c>
      <c r="CL966">
        <v>3.5986084938049316</v>
      </c>
      <c r="CM966">
        <v>3.412916898727417</v>
      </c>
      <c r="CN966">
        <v>3.3136599063873291</v>
      </c>
      <c r="CO966">
        <v>3.0526998043060303</v>
      </c>
      <c r="CP966">
        <v>2.9343793392181396</v>
      </c>
      <c r="CQ966">
        <v>3.1378476619720459</v>
      </c>
      <c r="CR966">
        <v>4.1522598266601563</v>
      </c>
      <c r="CS966">
        <v>3.363584041595459</v>
      </c>
      <c r="CT966">
        <v>3.443418025970459</v>
      </c>
      <c r="CU966">
        <v>4.0216784477233887</v>
      </c>
      <c r="CV966">
        <v>4.5286917686462402</v>
      </c>
      <c r="CW966">
        <v>4.8066873550415039</v>
      </c>
      <c r="CX966">
        <v>5.0449333190917969</v>
      </c>
      <c r="CY966">
        <v>4.4729175567626953</v>
      </c>
      <c r="CZ966">
        <v>3.8968071937561035</v>
      </c>
    </row>
    <row r="967" spans="1:104" x14ac:dyDescent="0.25">
      <c r="A967" t="s">
        <v>1076</v>
      </c>
      <c r="B967" t="s">
        <v>25</v>
      </c>
      <c r="C967" t="s">
        <v>26</v>
      </c>
      <c r="D967" t="s">
        <v>187</v>
      </c>
      <c r="E967" t="s">
        <v>183</v>
      </c>
      <c r="F967">
        <v>2024</v>
      </c>
      <c r="G967" t="s">
        <v>173</v>
      </c>
      <c r="H967">
        <v>4</v>
      </c>
      <c r="I967">
        <v>145.01217651367187</v>
      </c>
      <c r="J967">
        <v>140.58802795410156</v>
      </c>
      <c r="K967">
        <v>137.78460693359375</v>
      </c>
      <c r="L967">
        <v>136.5697021484375</v>
      </c>
      <c r="M967">
        <v>141.83584594726562</v>
      </c>
      <c r="N967">
        <v>155.28640747070312</v>
      </c>
      <c r="O967">
        <v>171.24180603027344</v>
      </c>
      <c r="P967">
        <v>186.36177062988281</v>
      </c>
      <c r="Q967">
        <v>199.5255126953125</v>
      </c>
      <c r="R967">
        <v>211.40403747558594</v>
      </c>
      <c r="S967">
        <v>222.49986267089844</v>
      </c>
      <c r="T967">
        <v>226.78022766113281</v>
      </c>
      <c r="U967">
        <v>229.32933044433594</v>
      </c>
      <c r="V967">
        <v>231.00927734375</v>
      </c>
      <c r="W967">
        <v>227.78288269042969</v>
      </c>
      <c r="X967">
        <v>219.85472106933594</v>
      </c>
      <c r="Y967">
        <v>209.43673706054687</v>
      </c>
      <c r="Z967">
        <v>198.55509948730469</v>
      </c>
      <c r="AA967">
        <v>186.48269653320312</v>
      </c>
      <c r="AB967">
        <v>183.3492431640625</v>
      </c>
      <c r="AC967">
        <v>179.52255249023437</v>
      </c>
      <c r="AD967">
        <v>170.66636657714844</v>
      </c>
      <c r="AE967">
        <v>162.38212585449219</v>
      </c>
      <c r="AF967">
        <v>155.39869689941406</v>
      </c>
      <c r="AG967">
        <v>-2.984318882226944E-2</v>
      </c>
      <c r="AH967">
        <v>0.62339860200881958</v>
      </c>
      <c r="AI967">
        <v>0.31408140063285828</v>
      </c>
      <c r="AJ967">
        <v>0.62736737728118896</v>
      </c>
      <c r="AK967">
        <v>-2.1695589646697044E-2</v>
      </c>
      <c r="AL967">
        <v>3.1631629914045334E-2</v>
      </c>
      <c r="AM967">
        <v>-1.7722083330154419</v>
      </c>
      <c r="AN967">
        <v>-0.34568747878074646</v>
      </c>
      <c r="AO967">
        <v>0.92230319976806641</v>
      </c>
      <c r="AP967">
        <v>1.7000813484191895</v>
      </c>
      <c r="AQ967">
        <v>5.4061183929443359</v>
      </c>
      <c r="AR967">
        <v>18.829334259033203</v>
      </c>
      <c r="AS967">
        <v>18.982213973999023</v>
      </c>
      <c r="AT967">
        <v>17.702428817749023</v>
      </c>
      <c r="AU967">
        <v>16.775783538818359</v>
      </c>
      <c r="AV967">
        <v>16.79937744140625</v>
      </c>
      <c r="AW967">
        <v>16.564657211303711</v>
      </c>
      <c r="AX967">
        <v>14.16622257232666</v>
      </c>
      <c r="AY967">
        <v>5.6234135627746582</v>
      </c>
      <c r="AZ967">
        <v>3.5070929527282715</v>
      </c>
      <c r="BA967">
        <v>2.5408542156219482</v>
      </c>
      <c r="BB967">
        <v>1.6717237234115601</v>
      </c>
      <c r="BC967">
        <v>1.7381224632263184</v>
      </c>
      <c r="BD967">
        <v>1.8752118349075317</v>
      </c>
      <c r="BE967">
        <v>68.370330810546875</v>
      </c>
      <c r="BF967">
        <v>65.840042114257813</v>
      </c>
      <c r="BG967">
        <v>64.477210998535156</v>
      </c>
      <c r="BH967">
        <v>64.412544250488281</v>
      </c>
      <c r="BI967">
        <v>63.775554656982422</v>
      </c>
      <c r="BJ967">
        <v>62.980358123779297</v>
      </c>
      <c r="BK967">
        <v>63.239475250244141</v>
      </c>
      <c r="BL967">
        <v>65.697441101074219</v>
      </c>
      <c r="BM967">
        <v>72.483558654785156</v>
      </c>
      <c r="BN967">
        <v>77.518409729003906</v>
      </c>
      <c r="BO967">
        <v>81.593597412109375</v>
      </c>
      <c r="BP967">
        <v>85.13580322265625</v>
      </c>
      <c r="BQ967">
        <v>85.426612854003906</v>
      </c>
      <c r="BR967">
        <v>85.516822814941406</v>
      </c>
      <c r="BS967">
        <v>85.4053955078125</v>
      </c>
      <c r="BT967">
        <v>83.875114440917969</v>
      </c>
      <c r="BU967">
        <v>82.379669189453125</v>
      </c>
      <c r="BV967">
        <v>79.97900390625</v>
      </c>
      <c r="BW967">
        <v>77.566413879394531</v>
      </c>
      <c r="BX967">
        <v>73.099502563476563</v>
      </c>
      <c r="BY967">
        <v>68.853721618652344</v>
      </c>
      <c r="BZ967">
        <v>67.0390625</v>
      </c>
      <c r="CA967">
        <v>65.469833374023438</v>
      </c>
      <c r="CB967">
        <v>64.316184997558594</v>
      </c>
      <c r="CC967">
        <v>3.047581672668457</v>
      </c>
      <c r="CD967">
        <v>2.4270498752593994</v>
      </c>
      <c r="CE967">
        <v>2.0380256175994873</v>
      </c>
      <c r="CF967">
        <v>2.6454660892486572</v>
      </c>
      <c r="CG967">
        <v>3.2231214046478271</v>
      </c>
      <c r="CH967">
        <v>3.9505088329315186</v>
      </c>
      <c r="CI967">
        <v>3.5231723785400391</v>
      </c>
      <c r="CJ967">
        <v>3.4295225143432617</v>
      </c>
      <c r="CK967">
        <v>1.8881981372833252</v>
      </c>
      <c r="CL967">
        <v>3.5148823261260986</v>
      </c>
      <c r="CM967">
        <v>3.3664131164550781</v>
      </c>
      <c r="CN967">
        <v>3.2856745719909668</v>
      </c>
      <c r="CO967">
        <v>3.0256388187408447</v>
      </c>
      <c r="CP967">
        <v>2.8899786472320557</v>
      </c>
      <c r="CQ967">
        <v>3.0645880699157715</v>
      </c>
      <c r="CR967">
        <v>4.0527987480163574</v>
      </c>
      <c r="CS967">
        <v>3.2679054737091064</v>
      </c>
      <c r="CT967">
        <v>3.3216924667358398</v>
      </c>
      <c r="CU967">
        <v>3.807112455368042</v>
      </c>
      <c r="CV967">
        <v>4.2940182685852051</v>
      </c>
      <c r="CW967">
        <v>4.5843968391418457</v>
      </c>
      <c r="CX967">
        <v>4.8209443092346191</v>
      </c>
      <c r="CY967">
        <v>4.2865753173828125</v>
      </c>
      <c r="CZ967">
        <v>3.7486560344696045</v>
      </c>
    </row>
    <row r="968" spans="1:104" x14ac:dyDescent="0.25">
      <c r="A968" t="s">
        <v>1077</v>
      </c>
      <c r="B968" t="s">
        <v>25</v>
      </c>
      <c r="C968" t="s">
        <v>26</v>
      </c>
      <c r="D968" t="s">
        <v>187</v>
      </c>
      <c r="E968" t="s">
        <v>183</v>
      </c>
      <c r="F968">
        <v>2024</v>
      </c>
      <c r="G968" t="s">
        <v>174</v>
      </c>
      <c r="H968">
        <v>5</v>
      </c>
      <c r="I968">
        <v>142.36105346679687</v>
      </c>
      <c r="J968">
        <v>138.92008972167969</v>
      </c>
      <c r="K968">
        <v>136.11152648925781</v>
      </c>
      <c r="L968">
        <v>135.72447204589844</v>
      </c>
      <c r="M968">
        <v>141.59518432617187</v>
      </c>
      <c r="N968">
        <v>154.90054321289062</v>
      </c>
      <c r="O968">
        <v>169.88221740722656</v>
      </c>
      <c r="P968">
        <v>187.72584533691406</v>
      </c>
      <c r="Q968">
        <v>202.60765075683594</v>
      </c>
      <c r="R968">
        <v>213.06629943847656</v>
      </c>
      <c r="S968">
        <v>221.79635620117187</v>
      </c>
      <c r="T968">
        <v>225.17535400390625</v>
      </c>
      <c r="U968">
        <v>226.545166015625</v>
      </c>
      <c r="V968">
        <v>226.79252624511719</v>
      </c>
      <c r="W968">
        <v>223.41889953613281</v>
      </c>
      <c r="X968">
        <v>215.54158020019531</v>
      </c>
      <c r="Y968">
        <v>205.70930480957031</v>
      </c>
      <c r="Z968">
        <v>195.47518920898437</v>
      </c>
      <c r="AA968">
        <v>184.39799499511719</v>
      </c>
      <c r="AB968">
        <v>180.93234252929687</v>
      </c>
      <c r="AC968">
        <v>178.0133056640625</v>
      </c>
      <c r="AD968">
        <v>167.912109375</v>
      </c>
      <c r="AE968">
        <v>160.13566589355469</v>
      </c>
      <c r="AF968">
        <v>152.86262512207031</v>
      </c>
      <c r="AG968">
        <v>-6.0100603848695755E-2</v>
      </c>
      <c r="AH968">
        <v>0.62184625864028931</v>
      </c>
      <c r="AI968">
        <v>0.28084808588027954</v>
      </c>
      <c r="AJ968">
        <v>0.57676112651824951</v>
      </c>
      <c r="AK968">
        <v>-0.11509083211421967</v>
      </c>
      <c r="AL968">
        <v>-0.16850827634334564</v>
      </c>
      <c r="AM968">
        <v>-1.923373818397522</v>
      </c>
      <c r="AN968">
        <v>-0.66317886114120483</v>
      </c>
      <c r="AO968">
        <v>0.66090875864028931</v>
      </c>
      <c r="AP968">
        <v>1.5910568237304687</v>
      </c>
      <c r="AQ968">
        <v>5.2825503349304199</v>
      </c>
      <c r="AR968">
        <v>18.477313995361328</v>
      </c>
      <c r="AS968">
        <v>18.479314804077148</v>
      </c>
      <c r="AT968">
        <v>17.113758087158203</v>
      </c>
      <c r="AU968">
        <v>16.178014755249023</v>
      </c>
      <c r="AV968">
        <v>16.025423049926758</v>
      </c>
      <c r="AW968">
        <v>15.834394454956055</v>
      </c>
      <c r="AX968">
        <v>13.445895195007324</v>
      </c>
      <c r="AY968">
        <v>5.0988945960998535</v>
      </c>
      <c r="AZ968">
        <v>3.2014377117156982</v>
      </c>
      <c r="BA968">
        <v>2.376380443572998</v>
      </c>
      <c r="BB968">
        <v>1.5030280351638794</v>
      </c>
      <c r="BC968">
        <v>1.5632920265197754</v>
      </c>
      <c r="BD968">
        <v>1.7299500703811646</v>
      </c>
      <c r="BE968">
        <v>65.481765747070312</v>
      </c>
      <c r="BF968">
        <v>65.385406494140625</v>
      </c>
      <c r="BG968">
        <v>65.091789245605469</v>
      </c>
      <c r="BH968">
        <v>65.197265625</v>
      </c>
      <c r="BI968">
        <v>63.894527435302734</v>
      </c>
      <c r="BJ968">
        <v>63.192707061767578</v>
      </c>
      <c r="BK968">
        <v>64.043609619140625</v>
      </c>
      <c r="BL968">
        <v>67.307296752929687</v>
      </c>
      <c r="BM968">
        <v>73.369148254394531</v>
      </c>
      <c r="BN968">
        <v>77.623703002929688</v>
      </c>
      <c r="BO968">
        <v>80.830093383789063</v>
      </c>
      <c r="BP968">
        <v>81.781913757324219</v>
      </c>
      <c r="BQ968">
        <v>81.286468505859375</v>
      </c>
      <c r="BR968">
        <v>82.330093383789063</v>
      </c>
      <c r="BS968">
        <v>81.180992126464844</v>
      </c>
      <c r="BT968">
        <v>80.619148254394531</v>
      </c>
      <c r="BU968">
        <v>80.369148254394531</v>
      </c>
      <c r="BV968">
        <v>80.316413879394531</v>
      </c>
      <c r="BW968">
        <v>81.158210754394531</v>
      </c>
      <c r="BX968">
        <v>77.908210754394531</v>
      </c>
      <c r="BY968">
        <v>74.60546875</v>
      </c>
      <c r="BZ968">
        <v>71.947265625</v>
      </c>
      <c r="CA968">
        <v>71.149085998535156</v>
      </c>
      <c r="CB968">
        <v>70.087234497070313</v>
      </c>
      <c r="CC968">
        <v>3.0241575241088867</v>
      </c>
      <c r="CD968">
        <v>2.4245204925537109</v>
      </c>
      <c r="CE968">
        <v>2.0356423854827881</v>
      </c>
      <c r="CF968">
        <v>2.6577479839324951</v>
      </c>
      <c r="CG968">
        <v>3.2523782253265381</v>
      </c>
      <c r="CH968">
        <v>3.9831440448760986</v>
      </c>
      <c r="CI968">
        <v>3.5329391956329346</v>
      </c>
      <c r="CJ968">
        <v>3.4926266670227051</v>
      </c>
      <c r="CK968">
        <v>1.9381992816925049</v>
      </c>
      <c r="CL968">
        <v>3.5807774066925049</v>
      </c>
      <c r="CM968">
        <v>3.3916525840759277</v>
      </c>
      <c r="CN968">
        <v>3.2978503704071045</v>
      </c>
      <c r="CO968">
        <v>3.0214219093322754</v>
      </c>
      <c r="CP968">
        <v>2.8680903911590576</v>
      </c>
      <c r="CQ968">
        <v>3.0385749340057373</v>
      </c>
      <c r="CR968">
        <v>4.0165457725524902</v>
      </c>
      <c r="CS968">
        <v>3.2445592880249023</v>
      </c>
      <c r="CT968">
        <v>3.3056387901306152</v>
      </c>
      <c r="CU968">
        <v>3.8058264255523682</v>
      </c>
      <c r="CV968">
        <v>4.2842044830322266</v>
      </c>
      <c r="CW968">
        <v>4.5961275100708008</v>
      </c>
      <c r="CX968">
        <v>4.7936196327209473</v>
      </c>
      <c r="CY968">
        <v>4.2729277610778809</v>
      </c>
      <c r="CZ968">
        <v>3.7275397777557373</v>
      </c>
    </row>
    <row r="969" spans="1:104" x14ac:dyDescent="0.25">
      <c r="A969" t="s">
        <v>1078</v>
      </c>
      <c r="B969" t="s">
        <v>25</v>
      </c>
      <c r="C969" t="s">
        <v>26</v>
      </c>
      <c r="D969" t="s">
        <v>187</v>
      </c>
      <c r="E969" t="s">
        <v>183</v>
      </c>
      <c r="F969">
        <v>2024</v>
      </c>
      <c r="G969" t="s">
        <v>175</v>
      </c>
      <c r="H969">
        <v>6</v>
      </c>
      <c r="I969">
        <v>148.83621215820312</v>
      </c>
      <c r="J969">
        <v>144.8687744140625</v>
      </c>
      <c r="K969">
        <v>142.09107971191406</v>
      </c>
      <c r="L969">
        <v>141.10861206054687</v>
      </c>
      <c r="M969">
        <v>146.9810791015625</v>
      </c>
      <c r="N969">
        <v>160.16653442382812</v>
      </c>
      <c r="O969">
        <v>174.67982482910156</v>
      </c>
      <c r="P969">
        <v>192.940673828125</v>
      </c>
      <c r="Q969">
        <v>205.9591064453125</v>
      </c>
      <c r="R969">
        <v>216.83326721191406</v>
      </c>
      <c r="S969">
        <v>227.04310607910156</v>
      </c>
      <c r="T969">
        <v>230.41923522949219</v>
      </c>
      <c r="U969">
        <v>231.32896423339844</v>
      </c>
      <c r="V969">
        <v>231.09017944335938</v>
      </c>
      <c r="W969">
        <v>227.98191833496094</v>
      </c>
      <c r="X969">
        <v>221.21881103515625</v>
      </c>
      <c r="Y969">
        <v>213.56666564941406</v>
      </c>
      <c r="Z969">
        <v>203.28349304199219</v>
      </c>
      <c r="AA969">
        <v>192.32211303710937</v>
      </c>
      <c r="AB969">
        <v>185.56578063964844</v>
      </c>
      <c r="AC969">
        <v>182.63107299804687</v>
      </c>
      <c r="AD969">
        <v>173.13682556152344</v>
      </c>
      <c r="AE969">
        <v>165.62196350097656</v>
      </c>
      <c r="AF969">
        <v>158.35385131835937</v>
      </c>
      <c r="AG969">
        <v>-6.0141295194625854E-2</v>
      </c>
      <c r="AH969">
        <v>0.64707344770431519</v>
      </c>
      <c r="AI969">
        <v>0.29510924220085144</v>
      </c>
      <c r="AJ969">
        <v>0.60394185781478882</v>
      </c>
      <c r="AK969">
        <v>-0.10973215848207474</v>
      </c>
      <c r="AL969">
        <v>-0.15252712368965149</v>
      </c>
      <c r="AM969">
        <v>-1.9605848789215088</v>
      </c>
      <c r="AN969">
        <v>-0.64637553691864014</v>
      </c>
      <c r="AO969">
        <v>0.70318055152893066</v>
      </c>
      <c r="AP969">
        <v>1.6328271627426147</v>
      </c>
      <c r="AQ969">
        <v>5.428469181060791</v>
      </c>
      <c r="AR969">
        <v>18.943975448608398</v>
      </c>
      <c r="AS969">
        <v>18.907079696655273</v>
      </c>
      <c r="AT969">
        <v>17.472564697265625</v>
      </c>
      <c r="AU969">
        <v>16.540899276733398</v>
      </c>
      <c r="AV969">
        <v>16.495004653930664</v>
      </c>
      <c r="AW969">
        <v>16.482757568359375</v>
      </c>
      <c r="AX969">
        <v>14.033289909362793</v>
      </c>
      <c r="AY969">
        <v>5.3645815849304199</v>
      </c>
      <c r="AZ969">
        <v>3.3114500045776367</v>
      </c>
      <c r="BA969">
        <v>2.4533793926239014</v>
      </c>
      <c r="BB969">
        <v>1.5648672580718994</v>
      </c>
      <c r="BC969">
        <v>1.6344457864761353</v>
      </c>
      <c r="BD969">
        <v>1.8047338724136353</v>
      </c>
      <c r="BE969">
        <v>66.954643249511719</v>
      </c>
      <c r="BF969">
        <v>65.591796875</v>
      </c>
      <c r="BG969">
        <v>65.389968872070313</v>
      </c>
      <c r="BH969">
        <v>65.039054870605469</v>
      </c>
      <c r="BI969">
        <v>65.378044128417969</v>
      </c>
      <c r="BJ969">
        <v>64.974395751953125</v>
      </c>
      <c r="BK969">
        <v>64.974395751953125</v>
      </c>
      <c r="BL969">
        <v>68.25</v>
      </c>
      <c r="BM969">
        <v>71.376510620117188</v>
      </c>
      <c r="BN969">
        <v>74.62353515625</v>
      </c>
      <c r="BO969">
        <v>78.324127197265625</v>
      </c>
      <c r="BP969">
        <v>80.784896850585937</v>
      </c>
      <c r="BQ969">
        <v>81.482162475585937</v>
      </c>
      <c r="BR969">
        <v>82.3663330078125</v>
      </c>
      <c r="BS969">
        <v>81.2608642578125</v>
      </c>
      <c r="BT969">
        <v>81.712692260742188</v>
      </c>
      <c r="BU969">
        <v>82.522789001464844</v>
      </c>
      <c r="BV969">
        <v>80.921882629394531</v>
      </c>
      <c r="BW969">
        <v>79.3526611328125</v>
      </c>
      <c r="BX969">
        <v>77.201995849609375</v>
      </c>
      <c r="BY969">
        <v>74.460762023925781</v>
      </c>
      <c r="BZ969">
        <v>72.093376159667969</v>
      </c>
      <c r="CA969">
        <v>70.992462158203125</v>
      </c>
      <c r="CB969">
        <v>69.935173034667969</v>
      </c>
      <c r="CC969">
        <v>3.1579504013061523</v>
      </c>
      <c r="CD969">
        <v>2.5251901149749756</v>
      </c>
      <c r="CE969">
        <v>2.1222512722015381</v>
      </c>
      <c r="CF969">
        <v>2.7597930431365967</v>
      </c>
      <c r="CG969">
        <v>3.3720822334289551</v>
      </c>
      <c r="CH969">
        <v>4.1137056350708008</v>
      </c>
      <c r="CI969">
        <v>3.6285049915313721</v>
      </c>
      <c r="CJ969">
        <v>3.5850212574005127</v>
      </c>
      <c r="CK969">
        <v>1.9679250717163086</v>
      </c>
      <c r="CL969">
        <v>3.6379704475402832</v>
      </c>
      <c r="CM969">
        <v>3.4664795398712158</v>
      </c>
      <c r="CN969">
        <v>3.3703937530517578</v>
      </c>
      <c r="CO969">
        <v>3.081439733505249</v>
      </c>
      <c r="CP969">
        <v>2.9188334941864014</v>
      </c>
      <c r="CQ969">
        <v>3.0969307422637939</v>
      </c>
      <c r="CR969">
        <v>4.1173100471496582</v>
      </c>
      <c r="CS969">
        <v>3.3639850616455078</v>
      </c>
      <c r="CT969">
        <v>3.4330806732177734</v>
      </c>
      <c r="CU969">
        <v>3.9647178649902344</v>
      </c>
      <c r="CV969">
        <v>4.3882884979248047</v>
      </c>
      <c r="CW969">
        <v>4.7094101905822754</v>
      </c>
      <c r="CX969">
        <v>4.9365925788879395</v>
      </c>
      <c r="CY969">
        <v>4.4140491485595703</v>
      </c>
      <c r="CZ969">
        <v>3.8567404747009277</v>
      </c>
    </row>
    <row r="970" spans="1:104" x14ac:dyDescent="0.25">
      <c r="A970" t="s">
        <v>1079</v>
      </c>
      <c r="B970" t="s">
        <v>25</v>
      </c>
      <c r="C970" t="s">
        <v>26</v>
      </c>
      <c r="D970" t="s">
        <v>187</v>
      </c>
      <c r="E970" t="s">
        <v>183</v>
      </c>
      <c r="F970">
        <v>2024</v>
      </c>
      <c r="G970" t="s">
        <v>176</v>
      </c>
      <c r="H970">
        <v>7</v>
      </c>
      <c r="I970">
        <v>150.43968200683594</v>
      </c>
      <c r="J970">
        <v>147.12684631347656</v>
      </c>
      <c r="K970">
        <v>144.093505859375</v>
      </c>
      <c r="L970">
        <v>143.783935546875</v>
      </c>
      <c r="M970">
        <v>150.22529602050781</v>
      </c>
      <c r="N970">
        <v>164.85769653320312</v>
      </c>
      <c r="O970">
        <v>179.42550659179687</v>
      </c>
      <c r="P970">
        <v>195.39183044433594</v>
      </c>
      <c r="Q970">
        <v>205.05763244628906</v>
      </c>
      <c r="R970">
        <v>213.150390625</v>
      </c>
      <c r="S970">
        <v>220.40913391113281</v>
      </c>
      <c r="T970">
        <v>221.74710083007813</v>
      </c>
      <c r="U970">
        <v>223.14256286621094</v>
      </c>
      <c r="V970">
        <v>223.46165466308594</v>
      </c>
      <c r="W970">
        <v>221.46624755859375</v>
      </c>
      <c r="X970">
        <v>217.70559692382812</v>
      </c>
      <c r="Y970">
        <v>212.21380615234375</v>
      </c>
      <c r="Z970">
        <v>202.13691711425781</v>
      </c>
      <c r="AA970">
        <v>191.51547241210937</v>
      </c>
      <c r="AB970">
        <v>184.78135681152344</v>
      </c>
      <c r="AC970">
        <v>182.22099304199219</v>
      </c>
      <c r="AD970">
        <v>173.45780944824219</v>
      </c>
      <c r="AE970">
        <v>165.90875244140625</v>
      </c>
      <c r="AF970">
        <v>158.93255615234375</v>
      </c>
      <c r="AG970">
        <v>-4.3300129473209381E-2</v>
      </c>
      <c r="AH970">
        <v>0.65116333961486816</v>
      </c>
      <c r="AI970">
        <v>0.31511613726615906</v>
      </c>
      <c r="AJ970">
        <v>0.64012980461120605</v>
      </c>
      <c r="AK970">
        <v>-5.828576534986496E-2</v>
      </c>
      <c r="AL970">
        <v>-3.4405596554279327E-2</v>
      </c>
      <c r="AM970">
        <v>-1.9131531715393066</v>
      </c>
      <c r="AN970">
        <v>-0.46534827351570129</v>
      </c>
      <c r="AO970">
        <v>0.86189591884613037</v>
      </c>
      <c r="AP970">
        <v>1.6761996746063232</v>
      </c>
      <c r="AQ970">
        <v>5.3352761268615723</v>
      </c>
      <c r="AR970">
        <v>18.366743087768555</v>
      </c>
      <c r="AS970">
        <v>18.403116226196289</v>
      </c>
      <c r="AT970">
        <v>17.057733535766602</v>
      </c>
      <c r="AU970">
        <v>16.233381271362305</v>
      </c>
      <c r="AV970">
        <v>16.497257232666016</v>
      </c>
      <c r="AW970">
        <v>16.639884948730469</v>
      </c>
      <c r="AX970">
        <v>14.253119468688965</v>
      </c>
      <c r="AY970">
        <v>5.6176924705505371</v>
      </c>
      <c r="AZ970">
        <v>3.4516971111297607</v>
      </c>
      <c r="BA970">
        <v>2.5334341526031494</v>
      </c>
      <c r="BB970">
        <v>1.6525115966796875</v>
      </c>
      <c r="BC970">
        <v>1.7304890155792236</v>
      </c>
      <c r="BD970">
        <v>1.8845852613449097</v>
      </c>
      <c r="BE970">
        <v>70.308052062988281</v>
      </c>
      <c r="BF970">
        <v>69.500938415527344</v>
      </c>
      <c r="BG970">
        <v>69.528709411621094</v>
      </c>
      <c r="BH970">
        <v>69.246376037597656</v>
      </c>
      <c r="BI970">
        <v>68.903945922851562</v>
      </c>
      <c r="BJ970">
        <v>68.728012084960937</v>
      </c>
      <c r="BK970">
        <v>69.20574951171875</v>
      </c>
      <c r="BL970">
        <v>70.672004699707031</v>
      </c>
      <c r="BM970">
        <v>72.604232788085938</v>
      </c>
      <c r="BN970">
        <v>74.461578369140625</v>
      </c>
      <c r="BO970">
        <v>76.20263671875</v>
      </c>
      <c r="BP970">
        <v>75.908378601074219</v>
      </c>
      <c r="BQ970">
        <v>77.173919677734375</v>
      </c>
      <c r="BR970">
        <v>79.83447265625</v>
      </c>
      <c r="BS970">
        <v>80.936790466308594</v>
      </c>
      <c r="BT970">
        <v>80.097335815429687</v>
      </c>
      <c r="BU970">
        <v>78.829917907714844</v>
      </c>
      <c r="BV970">
        <v>78.41229248046875</v>
      </c>
      <c r="BW970">
        <v>78.429252624511719</v>
      </c>
      <c r="BX970">
        <v>76.207321166992188</v>
      </c>
      <c r="BY970">
        <v>74.041282653808594</v>
      </c>
      <c r="BZ970">
        <v>72.862846374511719</v>
      </c>
      <c r="CA970">
        <v>72.558052062988281</v>
      </c>
      <c r="CB970">
        <v>72.128684997558594</v>
      </c>
      <c r="CC970">
        <v>3.1719551086425781</v>
      </c>
      <c r="CD970">
        <v>2.5479991436004639</v>
      </c>
      <c r="CE970">
        <v>2.1378905773162842</v>
      </c>
      <c r="CF970">
        <v>2.7941591739654541</v>
      </c>
      <c r="CG970">
        <v>3.4253997802734375</v>
      </c>
      <c r="CH970">
        <v>4.2086386680603027</v>
      </c>
      <c r="CI970">
        <v>3.7036895751953125</v>
      </c>
      <c r="CJ970">
        <v>3.6074674129486084</v>
      </c>
      <c r="CK970">
        <v>1.9468256235122681</v>
      </c>
      <c r="CL970">
        <v>3.5535554885864258</v>
      </c>
      <c r="CM970">
        <v>3.3434915542602539</v>
      </c>
      <c r="CN970">
        <v>3.2227728366851807</v>
      </c>
      <c r="CO970">
        <v>2.9534180164337158</v>
      </c>
      <c r="CP970">
        <v>2.8044164180755615</v>
      </c>
      <c r="CQ970">
        <v>2.9894130229949951</v>
      </c>
      <c r="CR970">
        <v>4.0260705947875977</v>
      </c>
      <c r="CS970">
        <v>3.3214318752288818</v>
      </c>
      <c r="CT970">
        <v>3.3918108940124512</v>
      </c>
      <c r="CU970">
        <v>3.9228909015655518</v>
      </c>
      <c r="CV970">
        <v>4.3418436050415039</v>
      </c>
      <c r="CW970">
        <v>4.6686000823974609</v>
      </c>
      <c r="CX970">
        <v>4.9147152900695801</v>
      </c>
      <c r="CY970">
        <v>4.3939023017883301</v>
      </c>
      <c r="CZ970">
        <v>3.8463382720947266</v>
      </c>
    </row>
    <row r="971" spans="1:104" x14ac:dyDescent="0.25">
      <c r="A971" t="s">
        <v>1080</v>
      </c>
      <c r="B971" t="s">
        <v>25</v>
      </c>
      <c r="C971" t="s">
        <v>26</v>
      </c>
      <c r="D971" t="s">
        <v>187</v>
      </c>
      <c r="E971" t="s">
        <v>183</v>
      </c>
      <c r="F971">
        <v>2024</v>
      </c>
      <c r="G971" t="s">
        <v>177</v>
      </c>
      <c r="H971">
        <v>8</v>
      </c>
      <c r="I971">
        <v>156.93484497070312</v>
      </c>
      <c r="J971">
        <v>153.05282592773437</v>
      </c>
      <c r="K971">
        <v>150.00762939453125</v>
      </c>
      <c r="L971">
        <v>149.57276916503906</v>
      </c>
      <c r="M971">
        <v>156.33638000488281</v>
      </c>
      <c r="N971">
        <v>172.72589111328125</v>
      </c>
      <c r="O971">
        <v>188.48463439941406</v>
      </c>
      <c r="P971">
        <v>204.19300842285156</v>
      </c>
      <c r="Q971">
        <v>216.56349182128906</v>
      </c>
      <c r="R971">
        <v>226.61772155761719</v>
      </c>
      <c r="S971">
        <v>236.13485717773437</v>
      </c>
      <c r="T971">
        <v>238.67665100097656</v>
      </c>
      <c r="U971">
        <v>240.57745361328125</v>
      </c>
      <c r="V971">
        <v>240.79191589355469</v>
      </c>
      <c r="W971">
        <v>238.75949096679687</v>
      </c>
      <c r="X971">
        <v>232.91452026367187</v>
      </c>
      <c r="Y971">
        <v>225.46902465820313</v>
      </c>
      <c r="Z971">
        <v>215.900634765625</v>
      </c>
      <c r="AA971">
        <v>204.76246643066406</v>
      </c>
      <c r="AB971">
        <v>198.41697692871094</v>
      </c>
      <c r="AC971">
        <v>193.18357849121094</v>
      </c>
      <c r="AD971">
        <v>182.91049194335937</v>
      </c>
      <c r="AE971">
        <v>174.43217468261719</v>
      </c>
      <c r="AF971">
        <v>166.77015686035156</v>
      </c>
      <c r="AG971">
        <v>4.840526357293129E-2</v>
      </c>
      <c r="AH971">
        <v>0.66637557744979858</v>
      </c>
      <c r="AI971">
        <v>0.41960123181343079</v>
      </c>
      <c r="AJ971">
        <v>0.80656605958938599</v>
      </c>
      <c r="AK971">
        <v>0.2124958336353302</v>
      </c>
      <c r="AL971">
        <v>0.54649221897125244</v>
      </c>
      <c r="AM971">
        <v>-1.5305556058883667</v>
      </c>
      <c r="AN971">
        <v>0.39721310138702393</v>
      </c>
      <c r="AO971">
        <v>1.6710410118103027</v>
      </c>
      <c r="AP971">
        <v>2.1198093891143799</v>
      </c>
      <c r="AQ971">
        <v>6.0140604972839355</v>
      </c>
      <c r="AR971">
        <v>20.369014739990234</v>
      </c>
      <c r="AS971">
        <v>20.589588165283203</v>
      </c>
      <c r="AT971">
        <v>19.101457595825195</v>
      </c>
      <c r="AU971">
        <v>18.251985549926758</v>
      </c>
      <c r="AV971">
        <v>18.884902954101563</v>
      </c>
      <c r="AW971">
        <v>18.907838821411133</v>
      </c>
      <c r="AX971">
        <v>16.647037506103516</v>
      </c>
      <c r="AY971">
        <v>7.3123245239257813</v>
      </c>
      <c r="AZ971">
        <v>4.4460301399230957</v>
      </c>
      <c r="BA971">
        <v>3.0967428684234619</v>
      </c>
      <c r="BB971">
        <v>2.1410174369812012</v>
      </c>
      <c r="BC971">
        <v>2.2366917133331299</v>
      </c>
      <c r="BD971">
        <v>2.2967956066131592</v>
      </c>
      <c r="BE971">
        <v>71.638565063476563</v>
      </c>
      <c r="BF971">
        <v>71.653472900390625</v>
      </c>
      <c r="BG971">
        <v>71.052566528320312</v>
      </c>
      <c r="BH971">
        <v>70.802566528320313</v>
      </c>
      <c r="BI971">
        <v>70.141548156738281</v>
      </c>
      <c r="BJ971">
        <v>70.040641784667969</v>
      </c>
      <c r="BK971">
        <v>70.189720153808594</v>
      </c>
      <c r="BL971">
        <v>70.922004699707031</v>
      </c>
      <c r="BM971">
        <v>74.156791687011719</v>
      </c>
      <c r="BN971">
        <v>77.756301879882813</v>
      </c>
      <c r="BO971">
        <v>81.423454284667969</v>
      </c>
      <c r="BP971">
        <v>82.589027404785156</v>
      </c>
      <c r="BQ971">
        <v>83.888786315917969</v>
      </c>
      <c r="BR971">
        <v>83.235137939453125</v>
      </c>
      <c r="BS971">
        <v>84.068161010742188</v>
      </c>
      <c r="BT971">
        <v>84.527351379394531</v>
      </c>
      <c r="BU971">
        <v>83.765419006347656</v>
      </c>
      <c r="BV971">
        <v>83.6163330078125</v>
      </c>
      <c r="BW971">
        <v>80.804481506347656</v>
      </c>
      <c r="BX971">
        <v>78.406791687011719</v>
      </c>
      <c r="BY971">
        <v>75.763504028320313</v>
      </c>
      <c r="BZ971">
        <v>74.189895629882813</v>
      </c>
      <c r="CA971">
        <v>73.588981628417969</v>
      </c>
      <c r="CB971">
        <v>73.010520935058594</v>
      </c>
      <c r="CC971">
        <v>3.239351749420166</v>
      </c>
      <c r="CD971">
        <v>2.5945820808410645</v>
      </c>
      <c r="CE971">
        <v>2.1782550811767578</v>
      </c>
      <c r="CF971">
        <v>2.8453199863433838</v>
      </c>
      <c r="CG971">
        <v>3.4898958206176758</v>
      </c>
      <c r="CH971">
        <v>4.3169703483581543</v>
      </c>
      <c r="CI971">
        <v>3.8088538646697998</v>
      </c>
      <c r="CJ971">
        <v>3.690601110458374</v>
      </c>
      <c r="CK971">
        <v>2.01261305809021</v>
      </c>
      <c r="CL971">
        <v>3.6985411643981934</v>
      </c>
      <c r="CM971">
        <v>3.5074410438537598</v>
      </c>
      <c r="CN971">
        <v>3.395780086517334</v>
      </c>
      <c r="CO971">
        <v>3.1169865131378174</v>
      </c>
      <c r="CP971">
        <v>2.9582273960113525</v>
      </c>
      <c r="CQ971">
        <v>3.1544017791748047</v>
      </c>
      <c r="CR971">
        <v>4.2163853645324707</v>
      </c>
      <c r="CS971">
        <v>3.4538028240203857</v>
      </c>
      <c r="CT971">
        <v>3.5456650257110596</v>
      </c>
      <c r="CU971">
        <v>4.106053352355957</v>
      </c>
      <c r="CV971">
        <v>4.5664658546447754</v>
      </c>
      <c r="CW971">
        <v>4.8468317985534668</v>
      </c>
      <c r="CX971">
        <v>5.0745391845703125</v>
      </c>
      <c r="CY971">
        <v>4.5224084854125977</v>
      </c>
      <c r="CZ971">
        <v>3.9508950710296631</v>
      </c>
    </row>
    <row r="972" spans="1:104" x14ac:dyDescent="0.25">
      <c r="A972" t="s">
        <v>1081</v>
      </c>
      <c r="B972" t="s">
        <v>25</v>
      </c>
      <c r="C972" t="s">
        <v>26</v>
      </c>
      <c r="D972" t="s">
        <v>187</v>
      </c>
      <c r="E972" t="s">
        <v>183</v>
      </c>
      <c r="F972">
        <v>2024</v>
      </c>
      <c r="G972" t="s">
        <v>178</v>
      </c>
      <c r="H972">
        <v>9</v>
      </c>
      <c r="I972">
        <v>157.62895202636719</v>
      </c>
      <c r="J972">
        <v>153.72857666015625</v>
      </c>
      <c r="K972">
        <v>150.87266540527344</v>
      </c>
      <c r="L972">
        <v>150.77423095703125</v>
      </c>
      <c r="M972">
        <v>159.18766784667969</v>
      </c>
      <c r="N972">
        <v>176.47126770019531</v>
      </c>
      <c r="O972">
        <v>196.10943603515625</v>
      </c>
      <c r="P972">
        <v>212.83352661132812</v>
      </c>
      <c r="Q972">
        <v>230.62081909179687</v>
      </c>
      <c r="R972">
        <v>246.19168090820313</v>
      </c>
      <c r="S972">
        <v>258.14541625976562</v>
      </c>
      <c r="T972">
        <v>261.82110595703125</v>
      </c>
      <c r="U972">
        <v>263.68612670898437</v>
      </c>
      <c r="V972">
        <v>262.53839111328125</v>
      </c>
      <c r="W972">
        <v>258.88436889648437</v>
      </c>
      <c r="X972">
        <v>250.06068420410156</v>
      </c>
      <c r="Y972">
        <v>238.41641235351562</v>
      </c>
      <c r="Z972">
        <v>227.33589172363281</v>
      </c>
      <c r="AA972">
        <v>215.7310791015625</v>
      </c>
      <c r="AB972">
        <v>210.40165710449219</v>
      </c>
      <c r="AC972">
        <v>200.77554321289062</v>
      </c>
      <c r="AD972">
        <v>188.00859069824219</v>
      </c>
      <c r="AE972">
        <v>177.76799011230469</v>
      </c>
      <c r="AF972">
        <v>169.65289306640625</v>
      </c>
      <c r="AG972">
        <v>0.18597219884395599</v>
      </c>
      <c r="AH972">
        <v>0.65889286994934082</v>
      </c>
      <c r="AI972">
        <v>0.5581403374671936</v>
      </c>
      <c r="AJ972">
        <v>1.0202831029891968</v>
      </c>
      <c r="AK972">
        <v>0.61354577541351318</v>
      </c>
      <c r="AL972">
        <v>1.402535080909729</v>
      </c>
      <c r="AM972">
        <v>-0.88445073366165161</v>
      </c>
      <c r="AN972">
        <v>1.7202882766723633</v>
      </c>
      <c r="AO972">
        <v>2.9276328086853027</v>
      </c>
      <c r="AP972">
        <v>2.8235087394714355</v>
      </c>
      <c r="AQ972">
        <v>7.0412583351135254</v>
      </c>
      <c r="AR972">
        <v>23.289653778076172</v>
      </c>
      <c r="AS972">
        <v>23.745843887329102</v>
      </c>
      <c r="AT972">
        <v>21.953489303588867</v>
      </c>
      <c r="AU972">
        <v>20.947990417480469</v>
      </c>
      <c r="AV972">
        <v>22.14818000793457</v>
      </c>
      <c r="AW972">
        <v>21.82574462890625</v>
      </c>
      <c r="AX972">
        <v>19.643871307373047</v>
      </c>
      <c r="AY972">
        <v>9.6464920043945313</v>
      </c>
      <c r="AZ972">
        <v>5.8251428604125977</v>
      </c>
      <c r="BA972">
        <v>3.8239688873291016</v>
      </c>
      <c r="BB972">
        <v>2.7837941646575928</v>
      </c>
      <c r="BC972">
        <v>2.8803830146789551</v>
      </c>
      <c r="BD972">
        <v>2.7948651313781738</v>
      </c>
      <c r="BE972">
        <v>74.442710876464844</v>
      </c>
      <c r="BF972">
        <v>73.697265625</v>
      </c>
      <c r="BG972">
        <v>72.596351623535156</v>
      </c>
      <c r="BH972">
        <v>72.447265625</v>
      </c>
      <c r="BI972">
        <v>72.600914001464844</v>
      </c>
      <c r="BJ972">
        <v>71.692710876464844</v>
      </c>
      <c r="BK972">
        <v>72.798179626464844</v>
      </c>
      <c r="BL972">
        <v>73.35546875</v>
      </c>
      <c r="BM972">
        <v>78.777351379394531</v>
      </c>
      <c r="BN972">
        <v>83.979171752929688</v>
      </c>
      <c r="BO972">
        <v>88.589202880859375</v>
      </c>
      <c r="BP972">
        <v>91.694671630859375</v>
      </c>
      <c r="BQ972">
        <v>90.208343505859375</v>
      </c>
      <c r="BR972">
        <v>88.901054382324219</v>
      </c>
      <c r="BS972">
        <v>89.141929626464844</v>
      </c>
      <c r="BT972">
        <v>88.132820129394531</v>
      </c>
      <c r="BU972">
        <v>89.229171752929688</v>
      </c>
      <c r="BV972">
        <v>89.277351379394531</v>
      </c>
      <c r="BW972">
        <v>86.619148254394531</v>
      </c>
      <c r="BX972">
        <v>83.2109375</v>
      </c>
      <c r="BY972">
        <v>80.302734375</v>
      </c>
      <c r="BZ972">
        <v>79.451820373535156</v>
      </c>
      <c r="CA972">
        <v>78.153648376464844</v>
      </c>
      <c r="CB972">
        <v>75.298179626464844</v>
      </c>
      <c r="CC972">
        <v>3.2276155948638916</v>
      </c>
      <c r="CD972">
        <v>2.585289478302002</v>
      </c>
      <c r="CE972">
        <v>2.1734740734100342</v>
      </c>
      <c r="CF972">
        <v>2.8452854156494141</v>
      </c>
      <c r="CG972">
        <v>3.5251336097717285</v>
      </c>
      <c r="CH972">
        <v>4.3755073547363281</v>
      </c>
      <c r="CI972">
        <v>3.9315567016601562</v>
      </c>
      <c r="CJ972">
        <v>3.8163073062896729</v>
      </c>
      <c r="CK972">
        <v>2.1261165142059326</v>
      </c>
      <c r="CL972">
        <v>3.9877719879150391</v>
      </c>
      <c r="CM972">
        <v>3.8055219650268555</v>
      </c>
      <c r="CN972">
        <v>3.6957180500030518</v>
      </c>
      <c r="CO972">
        <v>3.389270544052124</v>
      </c>
      <c r="CP972">
        <v>3.1999037265777588</v>
      </c>
      <c r="CQ972">
        <v>3.3926470279693604</v>
      </c>
      <c r="CR972">
        <v>4.4907793998718262</v>
      </c>
      <c r="CS972">
        <v>3.6219959259033203</v>
      </c>
      <c r="CT972">
        <v>3.7026302814483643</v>
      </c>
      <c r="CU972">
        <v>4.2922439575195313</v>
      </c>
      <c r="CV972">
        <v>4.8059101104736328</v>
      </c>
      <c r="CW972">
        <v>4.999544620513916</v>
      </c>
      <c r="CX972">
        <v>5.1764349937438965</v>
      </c>
      <c r="CY972">
        <v>4.5724430084228516</v>
      </c>
      <c r="CZ972">
        <v>3.9872052669525146</v>
      </c>
    </row>
    <row r="973" spans="1:104" x14ac:dyDescent="0.25">
      <c r="A973" t="s">
        <v>1082</v>
      </c>
      <c r="B973" t="s">
        <v>25</v>
      </c>
      <c r="C973" t="s">
        <v>26</v>
      </c>
      <c r="D973" t="s">
        <v>187</v>
      </c>
      <c r="E973" t="s">
        <v>183</v>
      </c>
      <c r="F973">
        <v>2024</v>
      </c>
      <c r="G973" t="s">
        <v>179</v>
      </c>
      <c r="H973">
        <v>10</v>
      </c>
      <c r="I973">
        <v>153.76129150390625</v>
      </c>
      <c r="J973">
        <v>149.85816955566406</v>
      </c>
      <c r="K973">
        <v>146.70246887207031</v>
      </c>
      <c r="L973">
        <v>145.84431457519531</v>
      </c>
      <c r="M973">
        <v>152.43365478515625</v>
      </c>
      <c r="N973">
        <v>165.94952392578125</v>
      </c>
      <c r="O973">
        <v>183.81120300292969</v>
      </c>
      <c r="P973">
        <v>199.40280151367188</v>
      </c>
      <c r="Q973">
        <v>213.33737182617188</v>
      </c>
      <c r="R973">
        <v>225.19129943847656</v>
      </c>
      <c r="S973">
        <v>236.6767578125</v>
      </c>
      <c r="T973">
        <v>241.40968322753906</v>
      </c>
      <c r="U973">
        <v>243.77635192871094</v>
      </c>
      <c r="V973">
        <v>245.87547302246094</v>
      </c>
      <c r="W973">
        <v>243.37387084960937</v>
      </c>
      <c r="X973">
        <v>235.46435546875</v>
      </c>
      <c r="Y973">
        <v>225.18443298339844</v>
      </c>
      <c r="Z973">
        <v>214.05551147460937</v>
      </c>
      <c r="AA973">
        <v>204.99449157714844</v>
      </c>
      <c r="AB973">
        <v>197.3704833984375</v>
      </c>
      <c r="AC973">
        <v>188.93081665039062</v>
      </c>
      <c r="AD973">
        <v>177.15785217285156</v>
      </c>
      <c r="AE973">
        <v>169.258544921875</v>
      </c>
      <c r="AF973">
        <v>162.65802001953125</v>
      </c>
      <c r="AG973">
        <v>-1.0155706666409969E-2</v>
      </c>
      <c r="AH973">
        <v>0.65819525718688965</v>
      </c>
      <c r="AI973">
        <v>0.35435843467712402</v>
      </c>
      <c r="AJ973">
        <v>0.70178300142288208</v>
      </c>
      <c r="AK973">
        <v>4.3623592704534531E-2</v>
      </c>
      <c r="AL973">
        <v>0.18072648346424103</v>
      </c>
      <c r="AM973">
        <v>-1.7815240621566772</v>
      </c>
      <c r="AN973">
        <v>-0.14623649418354034</v>
      </c>
      <c r="AO973">
        <v>1.1821290254592896</v>
      </c>
      <c r="AP973">
        <v>1.899561882019043</v>
      </c>
      <c r="AQ973">
        <v>5.8259224891662598</v>
      </c>
      <c r="AR973">
        <v>20.196571350097656</v>
      </c>
      <c r="AS973">
        <v>20.372028350830078</v>
      </c>
      <c r="AT973">
        <v>19.028993606567383</v>
      </c>
      <c r="AU973">
        <v>18.119041442871094</v>
      </c>
      <c r="AV973">
        <v>18.311576843261719</v>
      </c>
      <c r="AW973">
        <v>18.121770858764648</v>
      </c>
      <c r="AX973">
        <v>15.63120174407959</v>
      </c>
      <c r="AY973">
        <v>6.5118465423583984</v>
      </c>
      <c r="AZ973">
        <v>3.969468355178833</v>
      </c>
      <c r="BA973">
        <v>2.7769064903259277</v>
      </c>
      <c r="BB973">
        <v>1.8390651941299438</v>
      </c>
      <c r="BC973">
        <v>1.9240957498550415</v>
      </c>
      <c r="BD973">
        <v>2.0504577159881592</v>
      </c>
      <c r="BE973">
        <v>71.499824523925781</v>
      </c>
      <c r="BF973">
        <v>70.197090148925781</v>
      </c>
      <c r="BG973">
        <v>69.891548156738281</v>
      </c>
      <c r="BH973">
        <v>69.5555419921875</v>
      </c>
      <c r="BI973">
        <v>68.401901245117188</v>
      </c>
      <c r="BJ973">
        <v>68.151901245117187</v>
      </c>
      <c r="BK973">
        <v>68.245445251464844</v>
      </c>
      <c r="BL973">
        <v>68.5555419921875</v>
      </c>
      <c r="BM973">
        <v>71.414337158203125</v>
      </c>
      <c r="BN973">
        <v>75.562019348144531</v>
      </c>
      <c r="BO973">
        <v>79.385627746582031</v>
      </c>
      <c r="BP973">
        <v>81.206558227539063</v>
      </c>
      <c r="BQ973">
        <v>81.575355529785156</v>
      </c>
      <c r="BR973">
        <v>82.429244995117187</v>
      </c>
      <c r="BS973">
        <v>81.720054626464844</v>
      </c>
      <c r="BT973">
        <v>81.727592468261719</v>
      </c>
      <c r="BU973">
        <v>81.731979370117188</v>
      </c>
      <c r="BV973">
        <v>79.5499267578125</v>
      </c>
      <c r="BW973">
        <v>76.700416564941406</v>
      </c>
      <c r="BX973">
        <v>74.641548156738281</v>
      </c>
      <c r="BY973">
        <v>73.454635620117188</v>
      </c>
      <c r="BZ973">
        <v>71.998260498046875</v>
      </c>
      <c r="CA973">
        <v>71.046432495117188</v>
      </c>
      <c r="CB973">
        <v>70.3973388671875</v>
      </c>
      <c r="CC973">
        <v>3.2111468315124512</v>
      </c>
      <c r="CD973">
        <v>2.5703370571136475</v>
      </c>
      <c r="CE973">
        <v>2.155465841293335</v>
      </c>
      <c r="CF973">
        <v>2.8070096969604492</v>
      </c>
      <c r="CG973">
        <v>3.44244384765625</v>
      </c>
      <c r="CH973">
        <v>4.1954917907714844</v>
      </c>
      <c r="CI973">
        <v>3.758263111114502</v>
      </c>
      <c r="CJ973">
        <v>3.6470787525177002</v>
      </c>
      <c r="CK973">
        <v>2.0058934688568115</v>
      </c>
      <c r="CL973">
        <v>3.7210495471954346</v>
      </c>
      <c r="CM973">
        <v>3.5588235855102539</v>
      </c>
      <c r="CN973">
        <v>3.4753947257995605</v>
      </c>
      <c r="CO973">
        <v>3.1956727504730225</v>
      </c>
      <c r="CP973">
        <v>3.0563418865203857</v>
      </c>
      <c r="CQ973">
        <v>3.2530670166015625</v>
      </c>
      <c r="CR973">
        <v>4.3127279281616211</v>
      </c>
      <c r="CS973">
        <v>3.4898176193237305</v>
      </c>
      <c r="CT973">
        <v>3.5567221641540527</v>
      </c>
      <c r="CU973">
        <v>4.1590290069580078</v>
      </c>
      <c r="CV973">
        <v>4.5929245948791504</v>
      </c>
      <c r="CW973">
        <v>4.7925496101379395</v>
      </c>
      <c r="CX973">
        <v>4.9735918045043945</v>
      </c>
      <c r="CY973">
        <v>4.4399824142456055</v>
      </c>
      <c r="CZ973">
        <v>3.8988535404205322</v>
      </c>
    </row>
    <row r="974" spans="1:104" x14ac:dyDescent="0.25">
      <c r="A974" t="s">
        <v>1083</v>
      </c>
      <c r="B974" t="s">
        <v>25</v>
      </c>
      <c r="C974" t="s">
        <v>26</v>
      </c>
      <c r="D974" t="s">
        <v>187</v>
      </c>
      <c r="E974" t="s">
        <v>183</v>
      </c>
      <c r="F974">
        <v>2024</v>
      </c>
      <c r="G974" t="s">
        <v>180</v>
      </c>
      <c r="H974">
        <v>11</v>
      </c>
      <c r="I974">
        <v>141.75065612792969</v>
      </c>
      <c r="J974">
        <v>138.34373474121094</v>
      </c>
      <c r="K974">
        <v>135.86967468261719</v>
      </c>
      <c r="L974">
        <v>135.74807739257812</v>
      </c>
      <c r="M974">
        <v>142.42886352539062</v>
      </c>
      <c r="N974">
        <v>153.97804260253906</v>
      </c>
      <c r="O974">
        <v>168.74784851074219</v>
      </c>
      <c r="P974">
        <v>184.86683654785156</v>
      </c>
      <c r="Q974">
        <v>197.00221252441406</v>
      </c>
      <c r="R974">
        <v>206.98008728027344</v>
      </c>
      <c r="S974">
        <v>216.56510925292969</v>
      </c>
      <c r="T974">
        <v>219.93937683105469</v>
      </c>
      <c r="U974">
        <v>222.25450134277344</v>
      </c>
      <c r="V974">
        <v>224.43466186523437</v>
      </c>
      <c r="W974">
        <v>222.19793701171875</v>
      </c>
      <c r="X974">
        <v>214.11820983886719</v>
      </c>
      <c r="Y974">
        <v>205.11808776855469</v>
      </c>
      <c r="Z974">
        <v>196.41993713378906</v>
      </c>
      <c r="AA974">
        <v>184.15116882324219</v>
      </c>
      <c r="AB974">
        <v>175.87528991699219</v>
      </c>
      <c r="AC974">
        <v>170.73316955566406</v>
      </c>
      <c r="AD974">
        <v>161.57777404785156</v>
      </c>
      <c r="AE974">
        <v>154.61891174316406</v>
      </c>
      <c r="AF974">
        <v>149.03814697265625</v>
      </c>
      <c r="AG974">
        <v>-0.15668347477912903</v>
      </c>
      <c r="AH974">
        <v>0.62523519992828369</v>
      </c>
      <c r="AI974">
        <v>0.18489888310432434</v>
      </c>
      <c r="AJ974">
        <v>0.43140089511871338</v>
      </c>
      <c r="AK974">
        <v>-0.39011403918266296</v>
      </c>
      <c r="AL974">
        <v>-0.73538470268249512</v>
      </c>
      <c r="AM974">
        <v>-2.3828551769256592</v>
      </c>
      <c r="AN974">
        <v>-1.5349048376083374</v>
      </c>
      <c r="AO974">
        <v>-0.11784444004297256</v>
      </c>
      <c r="AP974">
        <v>1.2063629627227783</v>
      </c>
      <c r="AQ974">
        <v>4.8382244110107422</v>
      </c>
      <c r="AR974">
        <v>17.403642654418945</v>
      </c>
      <c r="AS974">
        <v>17.336912155151367</v>
      </c>
      <c r="AT974">
        <v>16.16448974609375</v>
      </c>
      <c r="AU974">
        <v>15.298850059509277</v>
      </c>
      <c r="AV974">
        <v>14.655743598937988</v>
      </c>
      <c r="AW974">
        <v>14.549969673156738</v>
      </c>
      <c r="AX974">
        <v>12.079337120056152</v>
      </c>
      <c r="AY974">
        <v>3.7979111671447754</v>
      </c>
      <c r="AZ974">
        <v>2.3924732208251953</v>
      </c>
      <c r="BA974">
        <v>1.8801350593566895</v>
      </c>
      <c r="BB974">
        <v>1.0636670589447021</v>
      </c>
      <c r="BC974">
        <v>1.1080019474029541</v>
      </c>
      <c r="BD974">
        <v>1.3771047592163086</v>
      </c>
      <c r="BE974">
        <v>62.579704284667969</v>
      </c>
      <c r="BF974">
        <v>62.043445587158203</v>
      </c>
      <c r="BG974">
        <v>60.688152313232422</v>
      </c>
      <c r="BH974">
        <v>60.131027221679688</v>
      </c>
      <c r="BI974">
        <v>60.194114685058594</v>
      </c>
      <c r="BJ974">
        <v>59.081275939941406</v>
      </c>
      <c r="BK974">
        <v>58.653476715087891</v>
      </c>
      <c r="BL974">
        <v>60.55413818359375</v>
      </c>
      <c r="BM974">
        <v>65.522621154785156</v>
      </c>
      <c r="BN974">
        <v>71.474617004394531</v>
      </c>
      <c r="BO974">
        <v>76.158370971679688</v>
      </c>
      <c r="BP974">
        <v>79.6026611328125</v>
      </c>
      <c r="BQ974">
        <v>81.655387878417969</v>
      </c>
      <c r="BR974">
        <v>81.674690246582031</v>
      </c>
      <c r="BS974">
        <v>82.307289123535156</v>
      </c>
      <c r="BT974">
        <v>82.096527099609375</v>
      </c>
      <c r="BU974">
        <v>80.046768188476562</v>
      </c>
      <c r="BV974">
        <v>76.141548156738281</v>
      </c>
      <c r="BW974">
        <v>72.73773193359375</v>
      </c>
      <c r="BX974">
        <v>68.338638305664063</v>
      </c>
      <c r="BY974">
        <v>67.636817932128906</v>
      </c>
      <c r="BZ974">
        <v>65.072158813476562</v>
      </c>
      <c r="CA974">
        <v>63.490711212158203</v>
      </c>
      <c r="CB974">
        <v>62.142784118652344</v>
      </c>
      <c r="CC974">
        <v>3.1318416595458984</v>
      </c>
      <c r="CD974">
        <v>2.5108566284179687</v>
      </c>
      <c r="CE974">
        <v>2.1129515171051025</v>
      </c>
      <c r="CF974">
        <v>2.7644851207733154</v>
      </c>
      <c r="CG974">
        <v>3.4026117324829102</v>
      </c>
      <c r="CH974">
        <v>4.1181387901306152</v>
      </c>
      <c r="CI974">
        <v>3.6499948501586914</v>
      </c>
      <c r="CJ974">
        <v>3.5775802135467529</v>
      </c>
      <c r="CK974">
        <v>1.9599339962005615</v>
      </c>
      <c r="CL974">
        <v>3.6187489032745361</v>
      </c>
      <c r="CM974">
        <v>3.4454517364501953</v>
      </c>
      <c r="CN974">
        <v>3.3502192497253418</v>
      </c>
      <c r="CO974">
        <v>3.0828022956848145</v>
      </c>
      <c r="CP974">
        <v>2.9519147872924805</v>
      </c>
      <c r="CQ974">
        <v>3.1425585746765137</v>
      </c>
      <c r="CR974">
        <v>4.1496105194091797</v>
      </c>
      <c r="CS974">
        <v>3.3640367984771729</v>
      </c>
      <c r="CT974">
        <v>3.4543046951293945</v>
      </c>
      <c r="CU974">
        <v>3.9524633884429932</v>
      </c>
      <c r="CV974">
        <v>4.3285417556762695</v>
      </c>
      <c r="CW974">
        <v>4.5813913345336914</v>
      </c>
      <c r="CX974">
        <v>4.7970671653747559</v>
      </c>
      <c r="CY974">
        <v>4.2906947135925293</v>
      </c>
      <c r="CZ974">
        <v>3.7796270847320557</v>
      </c>
    </row>
    <row r="975" spans="1:104" x14ac:dyDescent="0.25">
      <c r="A975" t="s">
        <v>1084</v>
      </c>
      <c r="B975" t="s">
        <v>25</v>
      </c>
      <c r="C975" t="s">
        <v>26</v>
      </c>
      <c r="D975" t="s">
        <v>187</v>
      </c>
      <c r="E975" t="s">
        <v>183</v>
      </c>
      <c r="F975">
        <v>2024</v>
      </c>
      <c r="G975" t="s">
        <v>181</v>
      </c>
      <c r="H975">
        <v>12</v>
      </c>
      <c r="I975">
        <v>125.42305755615234</v>
      </c>
      <c r="J975">
        <v>123.07524871826172</v>
      </c>
      <c r="K975">
        <v>122.14103698730469</v>
      </c>
      <c r="L975">
        <v>122.2001953125</v>
      </c>
      <c r="M975">
        <v>128.19076538085937</v>
      </c>
      <c r="N975">
        <v>138.23423767089844</v>
      </c>
      <c r="O975">
        <v>152.63157653808594</v>
      </c>
      <c r="P975">
        <v>163.80464172363281</v>
      </c>
      <c r="Q975">
        <v>168.9761962890625</v>
      </c>
      <c r="R975">
        <v>170.354736328125</v>
      </c>
      <c r="S975">
        <v>170.43757629394531</v>
      </c>
      <c r="T975">
        <v>166.80488586425781</v>
      </c>
      <c r="U975">
        <v>164.75044250488281</v>
      </c>
      <c r="V975">
        <v>162.29766845703125</v>
      </c>
      <c r="W975">
        <v>159.83106994628906</v>
      </c>
      <c r="X975">
        <v>157.25056457519531</v>
      </c>
      <c r="Y975">
        <v>157.36831665039062</v>
      </c>
      <c r="Z975">
        <v>158.97201538085937</v>
      </c>
      <c r="AA975">
        <v>154.91343688964844</v>
      </c>
      <c r="AB975">
        <v>149.67399597167969</v>
      </c>
      <c r="AC975">
        <v>145.91450500488281</v>
      </c>
      <c r="AD975">
        <v>140.55206298828125</v>
      </c>
      <c r="AE975">
        <v>134.88095092773437</v>
      </c>
      <c r="AF975">
        <v>130.37321472167969</v>
      </c>
      <c r="AG975">
        <v>-0.62210667133331299</v>
      </c>
      <c r="AH975">
        <v>0.60880774259567261</v>
      </c>
      <c r="AI975">
        <v>-0.31190881133079529</v>
      </c>
      <c r="AJ975">
        <v>-0.3475574254989624</v>
      </c>
      <c r="AK975">
        <v>-1.7666255235671997</v>
      </c>
      <c r="AL975">
        <v>-3.605391263961792</v>
      </c>
      <c r="AM975">
        <v>-4.6198229789733887</v>
      </c>
      <c r="AN975">
        <v>-5.8847141265869141</v>
      </c>
      <c r="AO975">
        <v>-3.8995988368988037</v>
      </c>
      <c r="AP975">
        <v>-0.62771111726760864</v>
      </c>
      <c r="AQ975">
        <v>2.4238379001617432</v>
      </c>
      <c r="AR975">
        <v>10.485280990600586</v>
      </c>
      <c r="AS975">
        <v>9.5419158935546875</v>
      </c>
      <c r="AT975">
        <v>8.5548973083496094</v>
      </c>
      <c r="AU975">
        <v>7.750554084777832</v>
      </c>
      <c r="AV975">
        <v>5.3731942176818848</v>
      </c>
      <c r="AW975">
        <v>5.6393918991088867</v>
      </c>
      <c r="AX975">
        <v>3.0285220146179199</v>
      </c>
      <c r="AY975">
        <v>-3.1730082035064697</v>
      </c>
      <c r="AZ975">
        <v>-1.5284262895584106</v>
      </c>
      <c r="BA975">
        <v>-0.35558182001113892</v>
      </c>
      <c r="BB975">
        <v>-0.99045825004577637</v>
      </c>
      <c r="BC975">
        <v>-1.0832020044326782</v>
      </c>
      <c r="BD975">
        <v>-0.38043203949928284</v>
      </c>
      <c r="BE975">
        <v>49.486328125</v>
      </c>
      <c r="BF975">
        <v>48.986328125</v>
      </c>
      <c r="BG975">
        <v>48.082679748535156</v>
      </c>
      <c r="BH975">
        <v>47.534503936767578</v>
      </c>
      <c r="BI975">
        <v>47.486328125</v>
      </c>
      <c r="BJ975">
        <v>46.889976501464844</v>
      </c>
      <c r="BK975">
        <v>46.486328125</v>
      </c>
      <c r="BL975">
        <v>47.188152313232422</v>
      </c>
      <c r="BM975">
        <v>49.091796875</v>
      </c>
      <c r="BN975">
        <v>51.644527435302734</v>
      </c>
      <c r="BO975">
        <v>53.149089813232422</v>
      </c>
      <c r="BP975">
        <v>53.697265625</v>
      </c>
      <c r="BQ975">
        <v>54.596355438232422</v>
      </c>
      <c r="BR975">
        <v>55.596355438232422</v>
      </c>
      <c r="BS975">
        <v>55.701820373535156</v>
      </c>
      <c r="BT975">
        <v>55.745441436767578</v>
      </c>
      <c r="BU975">
        <v>55.14453125</v>
      </c>
      <c r="BV975">
        <v>53.135417938232422</v>
      </c>
      <c r="BW975">
        <v>51.635417938232422</v>
      </c>
      <c r="BX975">
        <v>51.332679748535156</v>
      </c>
      <c r="BY975">
        <v>50.227210998535156</v>
      </c>
      <c r="BZ975">
        <v>50.284503936767578</v>
      </c>
      <c r="CA975">
        <v>48.981773376464844</v>
      </c>
      <c r="CB975">
        <v>48.529949188232422</v>
      </c>
      <c r="CC975">
        <v>3.9189519882202148</v>
      </c>
      <c r="CD975">
        <v>3.1596758365631104</v>
      </c>
      <c r="CE975">
        <v>2.6873421669006348</v>
      </c>
      <c r="CF975">
        <v>3.5199270248413086</v>
      </c>
      <c r="CG975">
        <v>4.3304953575134277</v>
      </c>
      <c r="CH975">
        <v>5.2260446548461914</v>
      </c>
      <c r="CI975">
        <v>4.6672768592834473</v>
      </c>
      <c r="CJ975">
        <v>4.4819321632385254</v>
      </c>
      <c r="CK975">
        <v>2.3777992725372314</v>
      </c>
      <c r="CL975">
        <v>4.2083477973937988</v>
      </c>
      <c r="CM975">
        <v>3.8319828510284424</v>
      </c>
      <c r="CN975">
        <v>3.5931768417358398</v>
      </c>
      <c r="CO975">
        <v>3.2320320606231689</v>
      </c>
      <c r="CP975">
        <v>3.0189001560211182</v>
      </c>
      <c r="CQ975">
        <v>3.198176383972168</v>
      </c>
      <c r="CR975">
        <v>4.310366153717041</v>
      </c>
      <c r="CS975">
        <v>3.6517102718353271</v>
      </c>
      <c r="CT975">
        <v>3.9543426036834717</v>
      </c>
      <c r="CU975">
        <v>4.7031798362731934</v>
      </c>
      <c r="CV975">
        <v>5.2167463302612305</v>
      </c>
      <c r="CW975">
        <v>5.5447731018066406</v>
      </c>
      <c r="CX975">
        <v>5.8903756141662598</v>
      </c>
      <c r="CY975">
        <v>5.2925963401794434</v>
      </c>
      <c r="CZ975">
        <v>4.6766166687011719</v>
      </c>
    </row>
    <row r="976" spans="1:104" x14ac:dyDescent="0.25">
      <c r="A976" t="s">
        <v>1085</v>
      </c>
      <c r="B976" t="s">
        <v>25</v>
      </c>
      <c r="C976" t="s">
        <v>26</v>
      </c>
      <c r="D976" t="s">
        <v>187</v>
      </c>
      <c r="E976" t="s">
        <v>183</v>
      </c>
      <c r="F976">
        <v>2024</v>
      </c>
      <c r="G976" t="s">
        <v>182</v>
      </c>
      <c r="H976">
        <v>8</v>
      </c>
      <c r="I976">
        <v>156.36518859863281</v>
      </c>
      <c r="J976">
        <v>152.51646423339844</v>
      </c>
      <c r="K976">
        <v>149.48138427734375</v>
      </c>
      <c r="L976">
        <v>149.0572509765625</v>
      </c>
      <c r="M976">
        <v>155.73899841308594</v>
      </c>
      <c r="N976">
        <v>171.99349975585937</v>
      </c>
      <c r="O976">
        <v>187.71498107910156</v>
      </c>
      <c r="P976">
        <v>203.30714416503906</v>
      </c>
      <c r="Q976">
        <v>215.3541259765625</v>
      </c>
      <c r="R976">
        <v>224.96330261230469</v>
      </c>
      <c r="S976">
        <v>234.08287048339844</v>
      </c>
      <c r="T976">
        <v>236.48190307617187</v>
      </c>
      <c r="U976">
        <v>238.33525085449219</v>
      </c>
      <c r="V976">
        <v>238.64799499511719</v>
      </c>
      <c r="W976">
        <v>236.73504638671875</v>
      </c>
      <c r="X976">
        <v>230.98709106445312</v>
      </c>
      <c r="Y976">
        <v>223.72491455078125</v>
      </c>
      <c r="Z976">
        <v>214.28558349609375</v>
      </c>
      <c r="AA976">
        <v>203.40675354003906</v>
      </c>
      <c r="AB976">
        <v>197.21748352050781</v>
      </c>
      <c r="AC976">
        <v>192.1494140625</v>
      </c>
      <c r="AD976">
        <v>182.03321838378906</v>
      </c>
      <c r="AE976">
        <v>173.61038208007812</v>
      </c>
      <c r="AF976">
        <v>165.98919677734375</v>
      </c>
      <c r="AG976">
        <v>2.9081664979457855E-2</v>
      </c>
      <c r="AH976">
        <v>0.66574150323867798</v>
      </c>
      <c r="AI976">
        <v>0.39907997846603394</v>
      </c>
      <c r="AJ976">
        <v>0.77475923299789429</v>
      </c>
      <c r="AK976">
        <v>0.15638954937458038</v>
      </c>
      <c r="AL976">
        <v>0.42696270346641541</v>
      </c>
      <c r="AM976">
        <v>-1.6208791732788086</v>
      </c>
      <c r="AN976">
        <v>0.21775312721729279</v>
      </c>
      <c r="AO976">
        <v>1.5089966058731079</v>
      </c>
      <c r="AP976">
        <v>2.036668062210083</v>
      </c>
      <c r="AQ976">
        <v>5.9012861251831055</v>
      </c>
      <c r="AR976">
        <v>20.059234619140625</v>
      </c>
      <c r="AS976">
        <v>20.245246887207031</v>
      </c>
      <c r="AT976">
        <v>18.784418106079102</v>
      </c>
      <c r="AU976">
        <v>17.945213317871094</v>
      </c>
      <c r="AV976">
        <v>18.480941772460938</v>
      </c>
      <c r="AW976">
        <v>18.515787124633789</v>
      </c>
      <c r="AX976">
        <v>16.237522125244141</v>
      </c>
      <c r="AY976">
        <v>7.0018401145935059</v>
      </c>
      <c r="AZ976">
        <v>4.2709059715270996</v>
      </c>
      <c r="BA976">
        <v>2.9979698657989502</v>
      </c>
      <c r="BB976">
        <v>2.0507209300994873</v>
      </c>
      <c r="BC976">
        <v>2.1424741744995117</v>
      </c>
      <c r="BD976">
        <v>2.2219781875610352</v>
      </c>
      <c r="BE976">
        <v>70.835990905761719</v>
      </c>
      <c r="BF976">
        <v>70.110870361328125</v>
      </c>
      <c r="BG976">
        <v>69.641899108886719</v>
      </c>
      <c r="BH976">
        <v>69.383811950683594</v>
      </c>
      <c r="BI976">
        <v>69.256111145019531</v>
      </c>
      <c r="BJ976">
        <v>68.858940124511719</v>
      </c>
      <c r="BK976">
        <v>69.292007446289063</v>
      </c>
      <c r="BL976">
        <v>70.79986572265625</v>
      </c>
      <c r="BM976">
        <v>74.228721618652344</v>
      </c>
      <c r="BN976">
        <v>77.705146789550781</v>
      </c>
      <c r="BO976">
        <v>81.134849548339844</v>
      </c>
      <c r="BP976">
        <v>82.744239807128906</v>
      </c>
      <c r="BQ976">
        <v>83.188301086425781</v>
      </c>
      <c r="BR976">
        <v>83.584251403808594</v>
      </c>
      <c r="BS976">
        <v>83.851936340332031</v>
      </c>
      <c r="BT976">
        <v>83.617546081542969</v>
      </c>
      <c r="BU976">
        <v>83.586822509765625</v>
      </c>
      <c r="BV976">
        <v>83.056968688964844</v>
      </c>
      <c r="BW976">
        <v>81.301376342773438</v>
      </c>
      <c r="BX976">
        <v>78.756759643554688</v>
      </c>
      <c r="BY976">
        <v>76.142066955566406</v>
      </c>
      <c r="BZ976">
        <v>74.649482727050781</v>
      </c>
      <c r="CA976">
        <v>73.823287963867187</v>
      </c>
      <c r="CB976">
        <v>72.593147277832031</v>
      </c>
      <c r="CC976">
        <v>3.2382676601409912</v>
      </c>
      <c r="CD976">
        <v>2.5940620899200439</v>
      </c>
      <c r="CE976">
        <v>2.177821159362793</v>
      </c>
      <c r="CF976">
        <v>2.8449108600616455</v>
      </c>
      <c r="CG976">
        <v>3.4880630970001221</v>
      </c>
      <c r="CH976">
        <v>4.312868595123291</v>
      </c>
      <c r="CI976">
        <v>3.8058667182922363</v>
      </c>
      <c r="CJ976">
        <v>3.686760425567627</v>
      </c>
      <c r="CK976">
        <v>2.008012056350708</v>
      </c>
      <c r="CL976">
        <v>3.6836049556732178</v>
      </c>
      <c r="CM976">
        <v>3.4883687496185303</v>
      </c>
      <c r="CN976">
        <v>3.3756873607635498</v>
      </c>
      <c r="CO976">
        <v>3.0981667041778564</v>
      </c>
      <c r="CP976">
        <v>2.9415972232818604</v>
      </c>
      <c r="CQ976">
        <v>3.1380472183227539</v>
      </c>
      <c r="CR976">
        <v>4.1953506469726563</v>
      </c>
      <c r="CS976">
        <v>3.4385464191436768</v>
      </c>
      <c r="CT976">
        <v>3.5309073925018311</v>
      </c>
      <c r="CU976">
        <v>4.0923357009887695</v>
      </c>
      <c r="CV976">
        <v>4.5536913871765137</v>
      </c>
      <c r="CW976">
        <v>4.8366608619689941</v>
      </c>
      <c r="CX976">
        <v>5.0667343139648437</v>
      </c>
      <c r="CY976">
        <v>4.5159716606140137</v>
      </c>
      <c r="CZ976">
        <v>3.9454116821289062</v>
      </c>
    </row>
    <row r="977" spans="1:104" x14ac:dyDescent="0.25">
      <c r="A977" t="s">
        <v>1086</v>
      </c>
      <c r="B977" t="s">
        <v>25</v>
      </c>
      <c r="C977" t="s">
        <v>26</v>
      </c>
      <c r="D977" t="s">
        <v>187</v>
      </c>
      <c r="E977" t="s">
        <v>183</v>
      </c>
      <c r="F977">
        <v>2025</v>
      </c>
      <c r="G977" t="s">
        <v>170</v>
      </c>
      <c r="H977">
        <v>1</v>
      </c>
      <c r="I977">
        <v>122.38605499267578</v>
      </c>
      <c r="J977">
        <v>119.56697082519531</v>
      </c>
      <c r="K977">
        <v>119.26503753662109</v>
      </c>
      <c r="L977">
        <v>119.93748474121094</v>
      </c>
      <c r="M977">
        <v>127.27951812744141</v>
      </c>
      <c r="N977">
        <v>139.05780029296875</v>
      </c>
      <c r="O977">
        <v>156.20199584960937</v>
      </c>
      <c r="P977">
        <v>168.35295104980469</v>
      </c>
      <c r="Q977">
        <v>171.73521423339844</v>
      </c>
      <c r="R977">
        <v>171.37773132324219</v>
      </c>
      <c r="S977">
        <v>171.77618408203125</v>
      </c>
      <c r="T977">
        <v>166.57569885253906</v>
      </c>
      <c r="U977">
        <v>164.25152587890625</v>
      </c>
      <c r="V977">
        <v>160.62644958496094</v>
      </c>
      <c r="W977">
        <v>156.58265686035156</v>
      </c>
      <c r="X977">
        <v>154.20852661132812</v>
      </c>
      <c r="Y977">
        <v>153.84159851074219</v>
      </c>
      <c r="Z977">
        <v>155.44590759277344</v>
      </c>
      <c r="AA977">
        <v>153.29229736328125</v>
      </c>
      <c r="AB977">
        <v>147.67488098144531</v>
      </c>
      <c r="AC977">
        <v>143.79899597167969</v>
      </c>
      <c r="AD977">
        <v>138.19633483886719</v>
      </c>
      <c r="AE977">
        <v>133.39228820800781</v>
      </c>
      <c r="AF977">
        <v>129.16094970703125</v>
      </c>
      <c r="AG977">
        <v>-0.70681142807006836</v>
      </c>
      <c r="AH977">
        <v>0.59172767400741577</v>
      </c>
      <c r="AI977">
        <v>-0.40214619040489197</v>
      </c>
      <c r="AJ977">
        <v>-0.49064287543296814</v>
      </c>
      <c r="AK977">
        <v>-2.0445621013641357</v>
      </c>
      <c r="AL977">
        <v>-4.2288684844970703</v>
      </c>
      <c r="AM977">
        <v>-5.2287182807922363</v>
      </c>
      <c r="AN977">
        <v>-6.9587512016296387</v>
      </c>
      <c r="AO977">
        <v>-4.7204275131225586</v>
      </c>
      <c r="AP977">
        <v>-0.96033298969268799</v>
      </c>
      <c r="AQ977">
        <v>2.1212677955627441</v>
      </c>
      <c r="AR977">
        <v>9.8695039749145508</v>
      </c>
      <c r="AS977">
        <v>8.7915163040161133</v>
      </c>
      <c r="AT977">
        <v>7.8083534240722656</v>
      </c>
      <c r="AU977">
        <v>6.9568209648132324</v>
      </c>
      <c r="AV977">
        <v>4.2647848129272461</v>
      </c>
      <c r="AW977">
        <v>4.4855594635009766</v>
      </c>
      <c r="AX977">
        <v>1.6955759525299072</v>
      </c>
      <c r="AY977">
        <v>-4.3512411117553711</v>
      </c>
      <c r="AZ977">
        <v>-2.1865744590759277</v>
      </c>
      <c r="BA977">
        <v>-0.72631031274795532</v>
      </c>
      <c r="BB977">
        <v>-1.3793268203735352</v>
      </c>
      <c r="BC977">
        <v>-1.4543057680130005</v>
      </c>
      <c r="BD977">
        <v>-0.6761099100112915</v>
      </c>
      <c r="BE977">
        <v>45.231769561767578</v>
      </c>
      <c r="BF977">
        <v>44.275386810302734</v>
      </c>
      <c r="BG977">
        <v>43.823566436767578</v>
      </c>
      <c r="BH977">
        <v>42.929035186767578</v>
      </c>
      <c r="BI977">
        <v>41.573738098144531</v>
      </c>
      <c r="BJ977">
        <v>41.040470123291016</v>
      </c>
      <c r="BK977">
        <v>40.730361938476563</v>
      </c>
      <c r="BL977">
        <v>40.322158813476563</v>
      </c>
      <c r="BM977">
        <v>44.289230346679688</v>
      </c>
      <c r="BN977">
        <v>47.692878723144531</v>
      </c>
      <c r="BO977">
        <v>50.305717468261719</v>
      </c>
      <c r="BP977">
        <v>52.045360565185547</v>
      </c>
      <c r="BQ977">
        <v>54.105472564697266</v>
      </c>
      <c r="BR977">
        <v>53.862838745117188</v>
      </c>
      <c r="BS977">
        <v>54.650661468505859</v>
      </c>
      <c r="BT977">
        <v>54.497016906738281</v>
      </c>
      <c r="BU977">
        <v>53.540634155273437</v>
      </c>
      <c r="BV977">
        <v>52.2000732421875</v>
      </c>
      <c r="BW977">
        <v>51.132434844970703</v>
      </c>
      <c r="BX977">
        <v>49.179035186767578</v>
      </c>
      <c r="BY977">
        <v>47.816192626953125</v>
      </c>
      <c r="BZ977">
        <v>47.081104278564453</v>
      </c>
      <c r="CA977">
        <v>46.840221405029297</v>
      </c>
      <c r="CB977">
        <v>45.823738098144531</v>
      </c>
      <c r="CC977">
        <v>4.1054887771606445</v>
      </c>
      <c r="CD977">
        <v>3.294593334197998</v>
      </c>
      <c r="CE977">
        <v>2.8161745071411133</v>
      </c>
      <c r="CF977">
        <v>3.7082705497741699</v>
      </c>
      <c r="CG977">
        <v>4.6163439750671387</v>
      </c>
      <c r="CH977">
        <v>5.646028995513916</v>
      </c>
      <c r="CI977">
        <v>5.1281337738037109</v>
      </c>
      <c r="CJ977">
        <v>4.9451971054077148</v>
      </c>
      <c r="CK977">
        <v>2.5939896106719971</v>
      </c>
      <c r="CL977">
        <v>4.5525364875793457</v>
      </c>
      <c r="CM977">
        <v>4.1494455337524414</v>
      </c>
      <c r="CN977">
        <v>3.8522415161132813</v>
      </c>
      <c r="CO977">
        <v>3.4589333534240723</v>
      </c>
      <c r="CP977">
        <v>3.2073626518249512</v>
      </c>
      <c r="CQ977">
        <v>3.3623406887054443</v>
      </c>
      <c r="CR977">
        <v>4.5372543334960937</v>
      </c>
      <c r="CS977">
        <v>3.8291032314300537</v>
      </c>
      <c r="CT977">
        <v>4.1474943161010742</v>
      </c>
      <c r="CU977">
        <v>4.9969663619995117</v>
      </c>
      <c r="CV977">
        <v>5.5303754806518555</v>
      </c>
      <c r="CW977">
        <v>5.8743014335632324</v>
      </c>
      <c r="CX977">
        <v>6.2337045669555664</v>
      </c>
      <c r="CY977">
        <v>5.6197748184204102</v>
      </c>
      <c r="CZ977">
        <v>4.9730815887451172</v>
      </c>
    </row>
    <row r="978" spans="1:104" x14ac:dyDescent="0.25">
      <c r="A978" t="s">
        <v>1087</v>
      </c>
      <c r="B978" t="s">
        <v>25</v>
      </c>
      <c r="C978" t="s">
        <v>26</v>
      </c>
      <c r="D978" t="s">
        <v>187</v>
      </c>
      <c r="E978" t="s">
        <v>183</v>
      </c>
      <c r="F978">
        <v>2025</v>
      </c>
      <c r="G978" t="s">
        <v>171</v>
      </c>
      <c r="H978">
        <v>2</v>
      </c>
      <c r="I978">
        <v>128.82669067382812</v>
      </c>
      <c r="J978">
        <v>125.50655364990234</v>
      </c>
      <c r="K978">
        <v>123.88321685791016</v>
      </c>
      <c r="L978">
        <v>124.41136169433594</v>
      </c>
      <c r="M978">
        <v>130.56492614746094</v>
      </c>
      <c r="N978">
        <v>142.09005737304687</v>
      </c>
      <c r="O978">
        <v>159.53071594238281</v>
      </c>
      <c r="P978">
        <v>170.64860534667969</v>
      </c>
      <c r="Q978">
        <v>176.12115478515625</v>
      </c>
      <c r="R978">
        <v>177.75328063964844</v>
      </c>
      <c r="S978">
        <v>181.21894836425781</v>
      </c>
      <c r="T978">
        <v>180.07298278808594</v>
      </c>
      <c r="U978">
        <v>180.56039428710937</v>
      </c>
      <c r="V978">
        <v>180.29328918457031</v>
      </c>
      <c r="W978">
        <v>178.07363891601562</v>
      </c>
      <c r="X978">
        <v>172.75868225097656</v>
      </c>
      <c r="Y978">
        <v>167.75210571289062</v>
      </c>
      <c r="Z978">
        <v>166.61160278320312</v>
      </c>
      <c r="AA978">
        <v>164.05351257324219</v>
      </c>
      <c r="AB978">
        <v>157.95040893554687</v>
      </c>
      <c r="AC978">
        <v>153.84609985351562</v>
      </c>
      <c r="AD978">
        <v>146.62994384765625</v>
      </c>
      <c r="AE978">
        <v>140.17475891113281</v>
      </c>
      <c r="AF978">
        <v>134.96931457519531</v>
      </c>
      <c r="AG978">
        <v>-0.53410476446151733</v>
      </c>
      <c r="AH978">
        <v>0.60542416572570801</v>
      </c>
      <c r="AI978">
        <v>-0.21474309265613556</v>
      </c>
      <c r="AJ978">
        <v>-0.1974494457244873</v>
      </c>
      <c r="AK978">
        <v>-1.4977320432662964</v>
      </c>
      <c r="AL978">
        <v>-3.0679042339324951</v>
      </c>
      <c r="AM978">
        <v>-4.2844781875610352</v>
      </c>
      <c r="AN978">
        <v>-5.1147632598876953</v>
      </c>
      <c r="AO978">
        <v>-3.2104277610778809</v>
      </c>
      <c r="AP978">
        <v>-0.2946208119392395</v>
      </c>
      <c r="AQ978">
        <v>2.8743777275085449</v>
      </c>
      <c r="AR978">
        <v>11.930127143859863</v>
      </c>
      <c r="AS978">
        <v>11.207531929016113</v>
      </c>
      <c r="AT978">
        <v>10.230057716369629</v>
      </c>
      <c r="AU978">
        <v>9.4137496948242187</v>
      </c>
      <c r="AV978">
        <v>7.1934723854064941</v>
      </c>
      <c r="AW978">
        <v>7.2898674011230469</v>
      </c>
      <c r="AX978">
        <v>4.7069201469421387</v>
      </c>
      <c r="AY978">
        <v>-1.900241494178772</v>
      </c>
      <c r="AZ978">
        <v>-0.79862767457962036</v>
      </c>
      <c r="BA978">
        <v>7.4787721037864685E-2</v>
      </c>
      <c r="BB978">
        <v>-0.62030124664306641</v>
      </c>
      <c r="BC978">
        <v>-0.65962183475494385</v>
      </c>
      <c r="BD978">
        <v>-3.5362962633371353E-2</v>
      </c>
      <c r="BE978">
        <v>50.722827911376953</v>
      </c>
      <c r="BF978">
        <v>51.177627563476562</v>
      </c>
      <c r="BG978">
        <v>50.632434844970703</v>
      </c>
      <c r="BH978">
        <v>51.036075592041016</v>
      </c>
      <c r="BI978">
        <v>50.475978851318359</v>
      </c>
      <c r="BJ978">
        <v>49.758777618408203</v>
      </c>
      <c r="BK978">
        <v>50.886997222900391</v>
      </c>
      <c r="BL978">
        <v>50.546436309814453</v>
      </c>
      <c r="BM978">
        <v>52.832855224609375</v>
      </c>
      <c r="BN978">
        <v>55.710597991943359</v>
      </c>
      <c r="BO978">
        <v>57.837406158447266</v>
      </c>
      <c r="BP978">
        <v>59.153476715087891</v>
      </c>
      <c r="BQ978">
        <v>60.724575042724609</v>
      </c>
      <c r="BR978">
        <v>61.191299438476562</v>
      </c>
      <c r="BS978">
        <v>61.777305603027344</v>
      </c>
      <c r="BT978">
        <v>60.888572692871094</v>
      </c>
      <c r="BU978">
        <v>60.037654876708984</v>
      </c>
      <c r="BV978">
        <v>59.686748504638672</v>
      </c>
      <c r="BW978">
        <v>57.097759246826172</v>
      </c>
      <c r="BX978">
        <v>55.132431030273438</v>
      </c>
      <c r="BY978">
        <v>54.995277404785156</v>
      </c>
      <c r="BZ978">
        <v>53.135417938232422</v>
      </c>
      <c r="CA978">
        <v>52.686576843261719</v>
      </c>
      <c r="CB978">
        <v>51.924644470214844</v>
      </c>
      <c r="CC978">
        <v>3.7137386798858643</v>
      </c>
      <c r="CD978">
        <v>2.9722614288330078</v>
      </c>
      <c r="CE978">
        <v>2.5141184329986572</v>
      </c>
      <c r="CF978">
        <v>3.3059136867523193</v>
      </c>
      <c r="CG978">
        <v>4.0697736740112305</v>
      </c>
      <c r="CH978">
        <v>4.9581131935119629</v>
      </c>
      <c r="CI978">
        <v>4.5020956993103027</v>
      </c>
      <c r="CJ978">
        <v>4.3080892562866211</v>
      </c>
      <c r="CK978">
        <v>2.286278247833252</v>
      </c>
      <c r="CL978">
        <v>4.0556235313415527</v>
      </c>
      <c r="CM978">
        <v>3.7609527111053467</v>
      </c>
      <c r="CN978">
        <v>3.5787227153778076</v>
      </c>
      <c r="CO978">
        <v>3.2678112983703613</v>
      </c>
      <c r="CP978">
        <v>3.093970775604248</v>
      </c>
      <c r="CQ978">
        <v>3.2865626811981201</v>
      </c>
      <c r="CR978">
        <v>4.3685436248779297</v>
      </c>
      <c r="CS978">
        <v>3.5906651020050049</v>
      </c>
      <c r="CT978">
        <v>3.8225171566009521</v>
      </c>
      <c r="CU978">
        <v>4.5949835777282715</v>
      </c>
      <c r="CV978">
        <v>5.0768575668334961</v>
      </c>
      <c r="CW978">
        <v>5.3927454948425293</v>
      </c>
      <c r="CX978">
        <v>5.6798906326293945</v>
      </c>
      <c r="CY978">
        <v>5.075141429901123</v>
      </c>
      <c r="CZ978">
        <v>4.466151237487793</v>
      </c>
    </row>
    <row r="979" spans="1:104" x14ac:dyDescent="0.25">
      <c r="A979" t="s">
        <v>1088</v>
      </c>
      <c r="B979" t="s">
        <v>25</v>
      </c>
      <c r="C979" t="s">
        <v>26</v>
      </c>
      <c r="D979" t="s">
        <v>187</v>
      </c>
      <c r="E979" t="s">
        <v>183</v>
      </c>
      <c r="F979">
        <v>2025</v>
      </c>
      <c r="G979" t="s">
        <v>172</v>
      </c>
      <c r="H979">
        <v>3</v>
      </c>
      <c r="I979">
        <v>138.05296325683594</v>
      </c>
      <c r="J979">
        <v>134.514404296875</v>
      </c>
      <c r="K979">
        <v>131.73028564453125</v>
      </c>
      <c r="L979">
        <v>130.65168762207031</v>
      </c>
      <c r="M979">
        <v>135.248779296875</v>
      </c>
      <c r="N979">
        <v>148.05770874023437</v>
      </c>
      <c r="O979">
        <v>167.07998657226562</v>
      </c>
      <c r="P979">
        <v>180.65361022949219</v>
      </c>
      <c r="Q979">
        <v>189.66009521484375</v>
      </c>
      <c r="R979">
        <v>196.3382568359375</v>
      </c>
      <c r="S979">
        <v>204.63897705078125</v>
      </c>
      <c r="T979">
        <v>207.48826599121094</v>
      </c>
      <c r="U979">
        <v>209.91314697265625</v>
      </c>
      <c r="V979">
        <v>212.79466247558594</v>
      </c>
      <c r="W979">
        <v>211.59042358398437</v>
      </c>
      <c r="X979">
        <v>204.34921264648437</v>
      </c>
      <c r="Y979">
        <v>195.55938720703125</v>
      </c>
      <c r="Z979">
        <v>186.72215270996094</v>
      </c>
      <c r="AA979">
        <v>178.70684814453125</v>
      </c>
      <c r="AB979">
        <v>175.44351196289062</v>
      </c>
      <c r="AC979">
        <v>170.77133178710937</v>
      </c>
      <c r="AD979">
        <v>162.07725524902344</v>
      </c>
      <c r="AE979">
        <v>153.73245239257812</v>
      </c>
      <c r="AF979">
        <v>146.56062316894531</v>
      </c>
      <c r="AG979">
        <v>-0.24120135605335236</v>
      </c>
      <c r="AH979">
        <v>0.61616730690002441</v>
      </c>
      <c r="AI979">
        <v>9.116470068693161E-2</v>
      </c>
      <c r="AJ979">
        <v>0.28197655081748962</v>
      </c>
      <c r="AK979">
        <v>-0.62119567394256592</v>
      </c>
      <c r="AL979">
        <v>-1.2343517541885376</v>
      </c>
      <c r="AM979">
        <v>-2.8120548725128174</v>
      </c>
      <c r="AN979">
        <v>-2.324500560760498</v>
      </c>
      <c r="AO979">
        <v>-0.81767159700393677</v>
      </c>
      <c r="AP979">
        <v>0.83482468128204346</v>
      </c>
      <c r="AQ979">
        <v>4.2916808128356934</v>
      </c>
      <c r="AR979">
        <v>15.846711158752441</v>
      </c>
      <c r="AS979">
        <v>15.667588233947754</v>
      </c>
      <c r="AT979">
        <v>14.640158653259277</v>
      </c>
      <c r="AU979">
        <v>13.858743667602539</v>
      </c>
      <c r="AV979">
        <v>12.836517333984375</v>
      </c>
      <c r="AW979">
        <v>12.742137908935547</v>
      </c>
      <c r="AX979">
        <v>10.174933433532715</v>
      </c>
      <c r="AY979">
        <v>2.4699723720550537</v>
      </c>
      <c r="AZ979">
        <v>1.6969301700592041</v>
      </c>
      <c r="BA979">
        <v>1.5046025514602661</v>
      </c>
      <c r="BB979">
        <v>0.69756066799163818</v>
      </c>
      <c r="BC979">
        <v>0.72072672843933105</v>
      </c>
      <c r="BD979">
        <v>1.062300443649292</v>
      </c>
      <c r="BE979">
        <v>58.716693878173828</v>
      </c>
      <c r="BF979">
        <v>58.224231719970703</v>
      </c>
      <c r="BG979">
        <v>56.840049743652344</v>
      </c>
      <c r="BH979">
        <v>56.736324310302734</v>
      </c>
      <c r="BI979">
        <v>55.933765411376953</v>
      </c>
      <c r="BJ979">
        <v>55.426223754882812</v>
      </c>
      <c r="BK979">
        <v>54.840225219726563</v>
      </c>
      <c r="BL979">
        <v>57.891719818115234</v>
      </c>
      <c r="BM979">
        <v>63.701992034912109</v>
      </c>
      <c r="BN979">
        <v>69.209526062011719</v>
      </c>
      <c r="BO979">
        <v>74.121955871582031</v>
      </c>
      <c r="BP979">
        <v>76.756134033203125</v>
      </c>
      <c r="BQ979">
        <v>79.515083312988281</v>
      </c>
      <c r="BR979">
        <v>80.548347473144531</v>
      </c>
      <c r="BS979">
        <v>79.314826965332031</v>
      </c>
      <c r="BT979">
        <v>77.659614562988281</v>
      </c>
      <c r="BU979">
        <v>76.540802001953125</v>
      </c>
      <c r="BV979">
        <v>75.087409973144531</v>
      </c>
      <c r="BW979">
        <v>71.426216125488281</v>
      </c>
      <c r="BX979">
        <v>68.682022094726562</v>
      </c>
      <c r="BY979">
        <v>67.326553344726562</v>
      </c>
      <c r="BZ979">
        <v>64.72406005859375</v>
      </c>
      <c r="CA979">
        <v>63.436405181884766</v>
      </c>
      <c r="CB979">
        <v>60.874725341796875</v>
      </c>
      <c r="CC979">
        <v>3.1978347301483154</v>
      </c>
      <c r="CD979">
        <v>2.5595874786376953</v>
      </c>
      <c r="CE979">
        <v>2.1476659774780273</v>
      </c>
      <c r="CF979">
        <v>2.7895462512969971</v>
      </c>
      <c r="CG979">
        <v>3.3876912593841553</v>
      </c>
      <c r="CH979">
        <v>4.1520376205444336</v>
      </c>
      <c r="CI979">
        <v>3.7895302772521973</v>
      </c>
      <c r="CJ979">
        <v>3.6649901866912842</v>
      </c>
      <c r="CK979">
        <v>1.9782681465148926</v>
      </c>
      <c r="CL979">
        <v>3.5988893508911133</v>
      </c>
      <c r="CM979">
        <v>3.4131715297698975</v>
      </c>
      <c r="CN979">
        <v>3.3136334419250488</v>
      </c>
      <c r="CO979">
        <v>3.0526127815246582</v>
      </c>
      <c r="CP979">
        <v>2.9343101978302002</v>
      </c>
      <c r="CQ979">
        <v>3.1376116275787354</v>
      </c>
      <c r="CR979">
        <v>4.1520490646362305</v>
      </c>
      <c r="CS979">
        <v>3.3630340099334717</v>
      </c>
      <c r="CT979">
        <v>3.4428329467773437</v>
      </c>
      <c r="CU979">
        <v>4.0215950012207031</v>
      </c>
      <c r="CV979">
        <v>4.5290827751159668</v>
      </c>
      <c r="CW979">
        <v>4.8071165084838867</v>
      </c>
      <c r="CX979">
        <v>5.0453429222106934</v>
      </c>
      <c r="CY979">
        <v>4.4730143547058105</v>
      </c>
      <c r="CZ979">
        <v>3.8968544006347656</v>
      </c>
    </row>
    <row r="980" spans="1:104" x14ac:dyDescent="0.25">
      <c r="A980" t="s">
        <v>1089</v>
      </c>
      <c r="B980" t="s">
        <v>25</v>
      </c>
      <c r="C980" t="s">
        <v>26</v>
      </c>
      <c r="D980" t="s">
        <v>187</v>
      </c>
      <c r="E980" t="s">
        <v>183</v>
      </c>
      <c r="F980">
        <v>2025</v>
      </c>
      <c r="G980" t="s">
        <v>173</v>
      </c>
      <c r="H980">
        <v>4</v>
      </c>
      <c r="I980">
        <v>145.01260375976562</v>
      </c>
      <c r="J980">
        <v>140.58815002441406</v>
      </c>
      <c r="K980">
        <v>137.78475952148437</v>
      </c>
      <c r="L980">
        <v>136.56988525390625</v>
      </c>
      <c r="M980">
        <v>141.83633422851562</v>
      </c>
      <c r="N980">
        <v>155.28707885742187</v>
      </c>
      <c r="O980">
        <v>171.24151611328125</v>
      </c>
      <c r="P980">
        <v>186.36054992675781</v>
      </c>
      <c r="Q980">
        <v>199.52243041992187</v>
      </c>
      <c r="R980">
        <v>211.40106201171875</v>
      </c>
      <c r="S980">
        <v>222.49308776855469</v>
      </c>
      <c r="T980">
        <v>226.77262878417969</v>
      </c>
      <c r="U980">
        <v>229.32080078125</v>
      </c>
      <c r="V980">
        <v>230.99998474121094</v>
      </c>
      <c r="W980">
        <v>227.77284240722656</v>
      </c>
      <c r="X980">
        <v>219.84370422363281</v>
      </c>
      <c r="Y980">
        <v>209.4246826171875</v>
      </c>
      <c r="Z980">
        <v>198.54220581054687</v>
      </c>
      <c r="AA980">
        <v>186.46914672851562</v>
      </c>
      <c r="AB980">
        <v>183.33572387695312</v>
      </c>
      <c r="AC980">
        <v>179.5096435546875</v>
      </c>
      <c r="AD980">
        <v>170.662353515625</v>
      </c>
      <c r="AE980">
        <v>162.38177490234375</v>
      </c>
      <c r="AF980">
        <v>155.3995361328125</v>
      </c>
      <c r="AG980">
        <v>-3.0467547476291656E-2</v>
      </c>
      <c r="AH980">
        <v>0.62270033359527588</v>
      </c>
      <c r="AI980">
        <v>0.31315815448760986</v>
      </c>
      <c r="AJ980">
        <v>0.62634992599487305</v>
      </c>
      <c r="AK980">
        <v>-2.2297767922282219E-2</v>
      </c>
      <c r="AL980">
        <v>3.143836185336113E-2</v>
      </c>
      <c r="AM980">
        <v>-1.7729856967926025</v>
      </c>
      <c r="AN980">
        <v>-0.34636384248733521</v>
      </c>
      <c r="AO980">
        <v>0.92189830541610718</v>
      </c>
      <c r="AP980">
        <v>1.6999959945678711</v>
      </c>
      <c r="AQ980">
        <v>5.4034595489501953</v>
      </c>
      <c r="AR980">
        <v>18.823699951171875</v>
      </c>
      <c r="AS980">
        <v>18.976631164550781</v>
      </c>
      <c r="AT980">
        <v>17.696931838989258</v>
      </c>
      <c r="AU980">
        <v>16.77131462097168</v>
      </c>
      <c r="AV980">
        <v>16.79490852355957</v>
      </c>
      <c r="AW980">
        <v>16.560125350952148</v>
      </c>
      <c r="AX980">
        <v>14.161480903625488</v>
      </c>
      <c r="AY980">
        <v>5.6190199851989746</v>
      </c>
      <c r="AZ980">
        <v>3.5069682598114014</v>
      </c>
      <c r="BA980">
        <v>2.5420420169830322</v>
      </c>
      <c r="BB980">
        <v>1.6725254058837891</v>
      </c>
      <c r="BC980">
        <v>1.7395246028900146</v>
      </c>
      <c r="BD980">
        <v>1.876284122467041</v>
      </c>
      <c r="BE980">
        <v>68.370338439941406</v>
      </c>
      <c r="BF980">
        <v>65.840049743652344</v>
      </c>
      <c r="BG980">
        <v>64.477218627929688</v>
      </c>
      <c r="BH980">
        <v>64.412551879882813</v>
      </c>
      <c r="BI980">
        <v>63.775558471679688</v>
      </c>
      <c r="BJ980">
        <v>62.980361938476563</v>
      </c>
      <c r="BK980">
        <v>63.239482879638672</v>
      </c>
      <c r="BL980">
        <v>65.697433471679688</v>
      </c>
      <c r="BM980">
        <v>72.483551025390625</v>
      </c>
      <c r="BN980">
        <v>77.518402099609375</v>
      </c>
      <c r="BO980">
        <v>81.593582153320313</v>
      </c>
      <c r="BP980">
        <v>85.135787963867188</v>
      </c>
      <c r="BQ980">
        <v>85.426597595214844</v>
      </c>
      <c r="BR980">
        <v>85.516822814941406</v>
      </c>
      <c r="BS980">
        <v>85.405387878417969</v>
      </c>
      <c r="BT980">
        <v>83.875106811523438</v>
      </c>
      <c r="BU980">
        <v>82.379661560058594</v>
      </c>
      <c r="BV980">
        <v>79.978996276855469</v>
      </c>
      <c r="BW980">
        <v>77.56640625</v>
      </c>
      <c r="BX980">
        <v>73.099502563476563</v>
      </c>
      <c r="BY980">
        <v>68.853729248046875</v>
      </c>
      <c r="BZ980">
        <v>67.0390625</v>
      </c>
      <c r="CA980">
        <v>65.469841003417969</v>
      </c>
      <c r="CB980">
        <v>64.316192626953125</v>
      </c>
      <c r="CC980">
        <v>3.0476655960083008</v>
      </c>
      <c r="CD980">
        <v>2.4270198345184326</v>
      </c>
      <c r="CE980">
        <v>2.0379106998443604</v>
      </c>
      <c r="CF980">
        <v>2.6454663276672363</v>
      </c>
      <c r="CG980">
        <v>3.2232422828674316</v>
      </c>
      <c r="CH980">
        <v>3.9507505893707275</v>
      </c>
      <c r="CI980">
        <v>3.5233592987060547</v>
      </c>
      <c r="CJ980">
        <v>3.4296543598175049</v>
      </c>
      <c r="CK980">
        <v>1.8881525993347168</v>
      </c>
      <c r="CL980">
        <v>3.5151522159576416</v>
      </c>
      <c r="CM980">
        <v>3.3666629791259766</v>
      </c>
      <c r="CN980">
        <v>3.2856383323669434</v>
      </c>
      <c r="CO980">
        <v>3.0255513191223145</v>
      </c>
      <c r="CP980">
        <v>2.889906644821167</v>
      </c>
      <c r="CQ980">
        <v>3.0643532276153564</v>
      </c>
      <c r="CR980">
        <v>4.0525984764099121</v>
      </c>
      <c r="CS980">
        <v>3.2673757076263428</v>
      </c>
      <c r="CT980">
        <v>3.3211357593536377</v>
      </c>
      <c r="CU980">
        <v>3.8070287704467773</v>
      </c>
      <c r="CV980">
        <v>4.2943902015686035</v>
      </c>
      <c r="CW980">
        <v>4.5848073959350586</v>
      </c>
      <c r="CX980">
        <v>4.821342945098877</v>
      </c>
      <c r="CY980">
        <v>4.2866830825805664</v>
      </c>
      <c r="CZ980">
        <v>3.7487146854400635</v>
      </c>
    </row>
    <row r="981" spans="1:104" x14ac:dyDescent="0.25">
      <c r="A981" t="s">
        <v>1090</v>
      </c>
      <c r="B981" t="s">
        <v>25</v>
      </c>
      <c r="C981" t="s">
        <v>26</v>
      </c>
      <c r="D981" t="s">
        <v>187</v>
      </c>
      <c r="E981" t="s">
        <v>183</v>
      </c>
      <c r="F981">
        <v>2025</v>
      </c>
      <c r="G981" t="s">
        <v>174</v>
      </c>
      <c r="H981">
        <v>5</v>
      </c>
      <c r="I981">
        <v>142.3607177734375</v>
      </c>
      <c r="J981">
        <v>138.91954040527344</v>
      </c>
      <c r="K981">
        <v>136.111083984375</v>
      </c>
      <c r="L981">
        <v>135.72410583496094</v>
      </c>
      <c r="M981">
        <v>141.59515380859375</v>
      </c>
      <c r="N981">
        <v>154.90081787109375</v>
      </c>
      <c r="O981">
        <v>169.88154602050781</v>
      </c>
      <c r="P981">
        <v>187.7252197265625</v>
      </c>
      <c r="Q981">
        <v>202.60537719726562</v>
      </c>
      <c r="R981">
        <v>213.06295776367187</v>
      </c>
      <c r="S981">
        <v>221.78892517089844</v>
      </c>
      <c r="T981">
        <v>225.16729736328125</v>
      </c>
      <c r="U981">
        <v>226.5362548828125</v>
      </c>
      <c r="V981">
        <v>226.78317260742187</v>
      </c>
      <c r="W981">
        <v>223.40907287597656</v>
      </c>
      <c r="X981">
        <v>215.53083801269531</v>
      </c>
      <c r="Y981">
        <v>205.69757080078125</v>
      </c>
      <c r="Z981">
        <v>195.46258544921875</v>
      </c>
      <c r="AA981">
        <v>184.38514709472656</v>
      </c>
      <c r="AB981">
        <v>180.9193115234375</v>
      </c>
      <c r="AC981">
        <v>178.00086975097656</v>
      </c>
      <c r="AD981">
        <v>167.90754699707031</v>
      </c>
      <c r="AE981">
        <v>160.13461303710937</v>
      </c>
      <c r="AF981">
        <v>152.8629150390625</v>
      </c>
      <c r="AG981">
        <v>-6.0764316469430923E-2</v>
      </c>
      <c r="AH981">
        <v>0.6210816502571106</v>
      </c>
      <c r="AI981">
        <v>0.27982434630393982</v>
      </c>
      <c r="AJ981">
        <v>0.57563251256942749</v>
      </c>
      <c r="AK981">
        <v>-0.11579643189907074</v>
      </c>
      <c r="AL981">
        <v>-0.16882771253585815</v>
      </c>
      <c r="AM981">
        <v>-1.9242393970489502</v>
      </c>
      <c r="AN981">
        <v>-0.66393452882766724</v>
      </c>
      <c r="AO981">
        <v>0.66049128770828247</v>
      </c>
      <c r="AP981">
        <v>1.5909379720687866</v>
      </c>
      <c r="AQ981">
        <v>5.2796506881713867</v>
      </c>
      <c r="AR981">
        <v>18.471343994140625</v>
      </c>
      <c r="AS981">
        <v>18.473426818847656</v>
      </c>
      <c r="AT981">
        <v>17.108089447021484</v>
      </c>
      <c r="AU981">
        <v>16.173673629760742</v>
      </c>
      <c r="AV981">
        <v>16.021392822265625</v>
      </c>
      <c r="AW981">
        <v>15.83028507232666</v>
      </c>
      <c r="AX981">
        <v>13.441519737243652</v>
      </c>
      <c r="AY981">
        <v>5.094907283782959</v>
      </c>
      <c r="AZ981">
        <v>3.2013564109802246</v>
      </c>
      <c r="BA981">
        <v>2.3775017261505127</v>
      </c>
      <c r="BB981">
        <v>1.5037177801132202</v>
      </c>
      <c r="BC981">
        <v>1.5646800994873047</v>
      </c>
      <c r="BD981">
        <v>1.7309924364089966</v>
      </c>
      <c r="BE981">
        <v>65.481773376464844</v>
      </c>
      <c r="BF981">
        <v>65.385414123535156</v>
      </c>
      <c r="BG981">
        <v>65.091796875</v>
      </c>
      <c r="BH981">
        <v>65.197265625</v>
      </c>
      <c r="BI981">
        <v>63.89453125</v>
      </c>
      <c r="BJ981">
        <v>63.192707061767578</v>
      </c>
      <c r="BK981">
        <v>64.043617248535156</v>
      </c>
      <c r="BL981">
        <v>67.307289123535156</v>
      </c>
      <c r="BM981">
        <v>73.369140625</v>
      </c>
      <c r="BN981">
        <v>77.623695373535156</v>
      </c>
      <c r="BO981">
        <v>80.830078125</v>
      </c>
      <c r="BP981">
        <v>81.781898498535156</v>
      </c>
      <c r="BQ981">
        <v>81.286453247070312</v>
      </c>
      <c r="BR981">
        <v>82.330078125</v>
      </c>
      <c r="BS981">
        <v>81.180984497070312</v>
      </c>
      <c r="BT981">
        <v>80.619140625</v>
      </c>
      <c r="BU981">
        <v>80.369140625</v>
      </c>
      <c r="BV981">
        <v>80.31640625</v>
      </c>
      <c r="BW981">
        <v>81.158203125</v>
      </c>
      <c r="BX981">
        <v>77.908203125</v>
      </c>
      <c r="BY981">
        <v>74.60546875</v>
      </c>
      <c r="BZ981">
        <v>71.947265625</v>
      </c>
      <c r="CA981">
        <v>71.149085998535156</v>
      </c>
      <c r="CB981">
        <v>70.087242126464844</v>
      </c>
      <c r="CC981">
        <v>3.024216890335083</v>
      </c>
      <c r="CD981">
        <v>2.424464225769043</v>
      </c>
      <c r="CE981">
        <v>2.0354998111724854</v>
      </c>
      <c r="CF981">
        <v>2.6577274799346924</v>
      </c>
      <c r="CG981">
        <v>3.2524838447570801</v>
      </c>
      <c r="CH981">
        <v>3.9833784103393555</v>
      </c>
      <c r="CI981">
        <v>3.5331189632415771</v>
      </c>
      <c r="CJ981">
        <v>3.4927740097045898</v>
      </c>
      <c r="CK981">
        <v>1.9381699562072754</v>
      </c>
      <c r="CL981">
        <v>3.5810494422912598</v>
      </c>
      <c r="CM981">
        <v>3.3918988704681396</v>
      </c>
      <c r="CN981">
        <v>3.2978017330169678</v>
      </c>
      <c r="CO981">
        <v>3.0213222503662109</v>
      </c>
      <c r="CP981">
        <v>2.868013858795166</v>
      </c>
      <c r="CQ981">
        <v>3.0383448600769043</v>
      </c>
      <c r="CR981">
        <v>4.0163488388061523</v>
      </c>
      <c r="CS981">
        <v>3.2440402507781982</v>
      </c>
      <c r="CT981">
        <v>3.3050916194915771</v>
      </c>
      <c r="CU981">
        <v>3.8057591915130615</v>
      </c>
      <c r="CV981">
        <v>4.2845778465270996</v>
      </c>
      <c r="CW981">
        <v>4.5965399742126465</v>
      </c>
      <c r="CX981">
        <v>4.7940096855163574</v>
      </c>
      <c r="CY981">
        <v>4.273005485534668</v>
      </c>
      <c r="CZ981">
        <v>3.727574348449707</v>
      </c>
    </row>
    <row r="982" spans="1:104" x14ac:dyDescent="0.25">
      <c r="A982" t="s">
        <v>1091</v>
      </c>
      <c r="B982" t="s">
        <v>25</v>
      </c>
      <c r="C982" t="s">
        <v>26</v>
      </c>
      <c r="D982" t="s">
        <v>187</v>
      </c>
      <c r="E982" t="s">
        <v>183</v>
      </c>
      <c r="F982">
        <v>2025</v>
      </c>
      <c r="G982" t="s">
        <v>175</v>
      </c>
      <c r="H982">
        <v>6</v>
      </c>
      <c r="I982">
        <v>148.83613586425781</v>
      </c>
      <c r="J982">
        <v>144.86845397949219</v>
      </c>
      <c r="K982">
        <v>142.09089660644531</v>
      </c>
      <c r="L982">
        <v>141.10841369628906</v>
      </c>
      <c r="M982">
        <v>146.98121643066406</v>
      </c>
      <c r="N982">
        <v>160.16694641113281</v>
      </c>
      <c r="O982">
        <v>174.67936706542969</v>
      </c>
      <c r="P982">
        <v>192.93962097167969</v>
      </c>
      <c r="Q982">
        <v>205.95550537109375</v>
      </c>
      <c r="R982">
        <v>216.82830810546875</v>
      </c>
      <c r="S982">
        <v>227.03431701660156</v>
      </c>
      <c r="T982">
        <v>230.41014099121094</v>
      </c>
      <c r="U982">
        <v>231.31929016113281</v>
      </c>
      <c r="V982">
        <v>231.08018493652344</v>
      </c>
      <c r="W982">
        <v>227.97158813476562</v>
      </c>
      <c r="X982">
        <v>221.20780944824219</v>
      </c>
      <c r="Y982">
        <v>213.554931640625</v>
      </c>
      <c r="Z982">
        <v>203.2708740234375</v>
      </c>
      <c r="AA982">
        <v>192.30905151367187</v>
      </c>
      <c r="AB982">
        <v>185.55224609375</v>
      </c>
      <c r="AC982">
        <v>182.61819458007812</v>
      </c>
      <c r="AD982">
        <v>173.13203430175781</v>
      </c>
      <c r="AE982">
        <v>165.62109375</v>
      </c>
      <c r="AF982">
        <v>158.35421752929687</v>
      </c>
      <c r="AG982">
        <v>-6.0821682214736938E-2</v>
      </c>
      <c r="AH982">
        <v>0.6462935209274292</v>
      </c>
      <c r="AI982">
        <v>0.29406815767288208</v>
      </c>
      <c r="AJ982">
        <v>0.6027911901473999</v>
      </c>
      <c r="AK982">
        <v>-0.11044754087924957</v>
      </c>
      <c r="AL982">
        <v>-0.15284211933612823</v>
      </c>
      <c r="AM982">
        <v>-1.9614571332931519</v>
      </c>
      <c r="AN982">
        <v>-0.64715456962585449</v>
      </c>
      <c r="AO982">
        <v>0.70273321866989136</v>
      </c>
      <c r="AP982">
        <v>1.6326923370361328</v>
      </c>
      <c r="AQ982">
        <v>5.4253911972045898</v>
      </c>
      <c r="AR982">
        <v>18.937690734863281</v>
      </c>
      <c r="AS982">
        <v>18.900962829589844</v>
      </c>
      <c r="AT982">
        <v>17.466712951660156</v>
      </c>
      <c r="AU982">
        <v>16.536413192749023</v>
      </c>
      <c r="AV982">
        <v>16.490840911865234</v>
      </c>
      <c r="AW982">
        <v>16.478534698486328</v>
      </c>
      <c r="AX982">
        <v>14.028791427612305</v>
      </c>
      <c r="AY982">
        <v>5.360443115234375</v>
      </c>
      <c r="AZ982">
        <v>3.3113608360290527</v>
      </c>
      <c r="BA982">
        <v>2.4545369148254395</v>
      </c>
      <c r="BB982">
        <v>1.5655919313430786</v>
      </c>
      <c r="BC982">
        <v>1.6358696222305298</v>
      </c>
      <c r="BD982">
        <v>1.8058141469955444</v>
      </c>
      <c r="BE982">
        <v>66.954643249511719</v>
      </c>
      <c r="BF982">
        <v>65.591796875</v>
      </c>
      <c r="BG982">
        <v>65.389976501464844</v>
      </c>
      <c r="BH982">
        <v>65.0390625</v>
      </c>
      <c r="BI982">
        <v>65.378044128417969</v>
      </c>
      <c r="BJ982">
        <v>64.974395751953125</v>
      </c>
      <c r="BK982">
        <v>64.974395751953125</v>
      </c>
      <c r="BL982">
        <v>68.25</v>
      </c>
      <c r="BM982">
        <v>71.376510620117188</v>
      </c>
      <c r="BN982">
        <v>74.623527526855469</v>
      </c>
      <c r="BO982">
        <v>78.324111938476563</v>
      </c>
      <c r="BP982">
        <v>80.784881591796875</v>
      </c>
      <c r="BQ982">
        <v>81.482147216796875</v>
      </c>
      <c r="BR982">
        <v>82.366325378417969</v>
      </c>
      <c r="BS982">
        <v>81.260848999023438</v>
      </c>
      <c r="BT982">
        <v>81.712677001953125</v>
      </c>
      <c r="BU982">
        <v>82.522781372070312</v>
      </c>
      <c r="BV982">
        <v>80.921875</v>
      </c>
      <c r="BW982">
        <v>79.352653503417969</v>
      </c>
      <c r="BX982">
        <v>77.201988220214844</v>
      </c>
      <c r="BY982">
        <v>74.460769653320313</v>
      </c>
      <c r="BZ982">
        <v>72.093376159667969</v>
      </c>
      <c r="CA982">
        <v>70.992462158203125</v>
      </c>
      <c r="CB982">
        <v>69.935173034667969</v>
      </c>
      <c r="CC982">
        <v>3.1580212116241455</v>
      </c>
      <c r="CD982">
        <v>2.5251412391662598</v>
      </c>
      <c r="CE982">
        <v>2.1221160888671875</v>
      </c>
      <c r="CF982">
        <v>2.7597792148590088</v>
      </c>
      <c r="CG982">
        <v>3.372197151184082</v>
      </c>
      <c r="CH982">
        <v>4.1139507293701172</v>
      </c>
      <c r="CI982">
        <v>3.6286947727203369</v>
      </c>
      <c r="CJ982">
        <v>3.5851638317108154</v>
      </c>
      <c r="CK982">
        <v>1.9678695201873779</v>
      </c>
      <c r="CL982">
        <v>3.6382327079772949</v>
      </c>
      <c r="CM982">
        <v>3.466721773147583</v>
      </c>
      <c r="CN982">
        <v>3.3703224658966064</v>
      </c>
      <c r="CO982">
        <v>3.0813238620758057</v>
      </c>
      <c r="CP982">
        <v>2.9187452793121338</v>
      </c>
      <c r="CQ982">
        <v>3.0966861248016357</v>
      </c>
      <c r="CR982">
        <v>4.1171092987060547</v>
      </c>
      <c r="CS982">
        <v>3.3634698390960693</v>
      </c>
      <c r="CT982">
        <v>3.4325368404388428</v>
      </c>
      <c r="CU982">
        <v>3.9646577835083008</v>
      </c>
      <c r="CV982">
        <v>4.388669490814209</v>
      </c>
      <c r="CW982">
        <v>4.7098321914672852</v>
      </c>
      <c r="CX982">
        <v>4.9369926452636719</v>
      </c>
      <c r="CY982">
        <v>4.4141397476196289</v>
      </c>
      <c r="CZ982">
        <v>3.8567788600921631</v>
      </c>
    </row>
    <row r="983" spans="1:104" x14ac:dyDescent="0.25">
      <c r="A983" t="s">
        <v>1092</v>
      </c>
      <c r="B983" t="s">
        <v>25</v>
      </c>
      <c r="C983" t="s">
        <v>26</v>
      </c>
      <c r="D983" t="s">
        <v>187</v>
      </c>
      <c r="E983" t="s">
        <v>183</v>
      </c>
      <c r="F983">
        <v>2025</v>
      </c>
      <c r="G983" t="s">
        <v>176</v>
      </c>
      <c r="H983">
        <v>7</v>
      </c>
      <c r="I983">
        <v>150.4404296875</v>
      </c>
      <c r="J983">
        <v>147.12748718261719</v>
      </c>
      <c r="K983">
        <v>144.09407043457031</v>
      </c>
      <c r="L983">
        <v>143.78468322753906</v>
      </c>
      <c r="M983">
        <v>150.22674560546875</v>
      </c>
      <c r="N983">
        <v>164.85929870605469</v>
      </c>
      <c r="O983">
        <v>179.42546081542969</v>
      </c>
      <c r="P983">
        <v>195.39083862304687</v>
      </c>
      <c r="Q983">
        <v>205.0538330078125</v>
      </c>
      <c r="R983">
        <v>213.14567565917969</v>
      </c>
      <c r="S983">
        <v>220.40037536621094</v>
      </c>
      <c r="T983">
        <v>221.73779296875</v>
      </c>
      <c r="U983">
        <v>223.13275146484375</v>
      </c>
      <c r="V983">
        <v>223.45130920410156</v>
      </c>
      <c r="W983">
        <v>221.45552062988281</v>
      </c>
      <c r="X983">
        <v>217.69439697265625</v>
      </c>
      <c r="Y983">
        <v>212.2020263671875</v>
      </c>
      <c r="Z983">
        <v>202.12448120117187</v>
      </c>
      <c r="AA983">
        <v>191.50244140625</v>
      </c>
      <c r="AB983">
        <v>184.76785278320312</v>
      </c>
      <c r="AC983">
        <v>182.20799255371094</v>
      </c>
      <c r="AD983">
        <v>173.4532470703125</v>
      </c>
      <c r="AE983">
        <v>165.90863037109375</v>
      </c>
      <c r="AF983">
        <v>158.93389892578125</v>
      </c>
      <c r="AG983">
        <v>-4.3940436094999313E-2</v>
      </c>
      <c r="AH983">
        <v>0.65044671297073364</v>
      </c>
      <c r="AI983">
        <v>0.31415557861328125</v>
      </c>
      <c r="AJ983">
        <v>0.63907819986343384</v>
      </c>
      <c r="AK983">
        <v>-5.8909978717565536E-2</v>
      </c>
      <c r="AL983">
        <v>-3.4637287259101868E-2</v>
      </c>
      <c r="AM983">
        <v>-1.913983941078186</v>
      </c>
      <c r="AN983">
        <v>-0.46607708930969238</v>
      </c>
      <c r="AO983">
        <v>0.86145991086959839</v>
      </c>
      <c r="AP983">
        <v>1.6760867834091187</v>
      </c>
      <c r="AQ983">
        <v>5.3323721885681152</v>
      </c>
      <c r="AR983">
        <v>18.360719680786133</v>
      </c>
      <c r="AS983">
        <v>18.39726448059082</v>
      </c>
      <c r="AT983">
        <v>17.052057266235352</v>
      </c>
      <c r="AU983">
        <v>16.228883743286133</v>
      </c>
      <c r="AV983">
        <v>16.492889404296875</v>
      </c>
      <c r="AW983">
        <v>16.635478973388672</v>
      </c>
      <c r="AX983">
        <v>14.248510360717773</v>
      </c>
      <c r="AY983">
        <v>5.6134014129638672</v>
      </c>
      <c r="AZ983">
        <v>3.451585054397583</v>
      </c>
      <c r="BA983">
        <v>2.5346195697784424</v>
      </c>
      <c r="BB983">
        <v>1.6533002853393555</v>
      </c>
      <c r="BC983">
        <v>1.731889009475708</v>
      </c>
      <c r="BD983">
        <v>1.8856403827667236</v>
      </c>
      <c r="BE983">
        <v>70.308052062988281</v>
      </c>
      <c r="BF983">
        <v>69.500930786132812</v>
      </c>
      <c r="BG983">
        <v>69.528717041015625</v>
      </c>
      <c r="BH983">
        <v>69.246376037597656</v>
      </c>
      <c r="BI983">
        <v>68.903945922851562</v>
      </c>
      <c r="BJ983">
        <v>68.728012084960937</v>
      </c>
      <c r="BK983">
        <v>69.205741882324219</v>
      </c>
      <c r="BL983">
        <v>70.672004699707031</v>
      </c>
      <c r="BM983">
        <v>72.604232788085938</v>
      </c>
      <c r="BN983">
        <v>74.461570739746094</v>
      </c>
      <c r="BO983">
        <v>76.202629089355469</v>
      </c>
      <c r="BP983">
        <v>75.908370971679688</v>
      </c>
      <c r="BQ983">
        <v>77.173912048339844</v>
      </c>
      <c r="BR983">
        <v>79.834457397460938</v>
      </c>
      <c r="BS983">
        <v>80.936775207519531</v>
      </c>
      <c r="BT983">
        <v>80.097328186035156</v>
      </c>
      <c r="BU983">
        <v>78.829910278320313</v>
      </c>
      <c r="BV983">
        <v>78.41229248046875</v>
      </c>
      <c r="BW983">
        <v>78.429237365722656</v>
      </c>
      <c r="BX983">
        <v>76.207321166992188</v>
      </c>
      <c r="BY983">
        <v>74.041282653808594</v>
      </c>
      <c r="BZ983">
        <v>72.862846374511719</v>
      </c>
      <c r="CA983">
        <v>72.558052062988281</v>
      </c>
      <c r="CB983">
        <v>72.128684997558594</v>
      </c>
      <c r="CC983">
        <v>3.172053337097168</v>
      </c>
      <c r="CD983">
        <v>2.547987699508667</v>
      </c>
      <c r="CE983">
        <v>2.1377887725830078</v>
      </c>
      <c r="CF983">
        <v>2.7941820621490479</v>
      </c>
      <c r="CG983">
        <v>3.4255568981170654</v>
      </c>
      <c r="CH983">
        <v>4.2089157104492187</v>
      </c>
      <c r="CI983">
        <v>3.7038917541503906</v>
      </c>
      <c r="CJ983">
        <v>3.6076123714447021</v>
      </c>
      <c r="CK983">
        <v>1.9467661380767822</v>
      </c>
      <c r="CL983">
        <v>3.5538129806518555</v>
      </c>
      <c r="CM983">
        <v>3.3437228202819824</v>
      </c>
      <c r="CN983">
        <v>3.2226912975311279</v>
      </c>
      <c r="CO983">
        <v>2.9532942771911621</v>
      </c>
      <c r="CP983">
        <v>2.8043155670166016</v>
      </c>
      <c r="CQ983">
        <v>2.989154577255249</v>
      </c>
      <c r="CR983">
        <v>4.0258607864379883</v>
      </c>
      <c r="CS983">
        <v>3.3209173679351807</v>
      </c>
      <c r="CT983">
        <v>3.3912808895111084</v>
      </c>
      <c r="CU983">
        <v>3.9228305816650391</v>
      </c>
      <c r="CV983">
        <v>4.3422203063964844</v>
      </c>
      <c r="CW983">
        <v>4.6690173149108887</v>
      </c>
      <c r="CX983">
        <v>4.9151163101196289</v>
      </c>
      <c r="CY983">
        <v>4.3940224647521973</v>
      </c>
      <c r="CZ983">
        <v>3.8464198112487793</v>
      </c>
    </row>
    <row r="984" spans="1:104" x14ac:dyDescent="0.25">
      <c r="A984" t="s">
        <v>1093</v>
      </c>
      <c r="B984" t="s">
        <v>25</v>
      </c>
      <c r="C984" t="s">
        <v>26</v>
      </c>
      <c r="D984" t="s">
        <v>187</v>
      </c>
      <c r="E984" t="s">
        <v>183</v>
      </c>
      <c r="F984">
        <v>2025</v>
      </c>
      <c r="G984" t="s">
        <v>177</v>
      </c>
      <c r="H984">
        <v>8</v>
      </c>
      <c r="I984">
        <v>156.936279296875</v>
      </c>
      <c r="J984">
        <v>153.05419921875</v>
      </c>
      <c r="K984">
        <v>150.00883483886719</v>
      </c>
      <c r="L984">
        <v>149.57418823242187</v>
      </c>
      <c r="M984">
        <v>156.33845520019531</v>
      </c>
      <c r="N984">
        <v>172.72801208496094</v>
      </c>
      <c r="O984">
        <v>188.48490905761719</v>
      </c>
      <c r="P984">
        <v>204.19233703613281</v>
      </c>
      <c r="Q984">
        <v>216.55986022949219</v>
      </c>
      <c r="R984">
        <v>226.61293029785156</v>
      </c>
      <c r="S984">
        <v>236.12652587890625</v>
      </c>
      <c r="T984">
        <v>238.66798400878906</v>
      </c>
      <c r="U984">
        <v>240.56832885742187</v>
      </c>
      <c r="V984">
        <v>240.78221130371094</v>
      </c>
      <c r="W984">
        <v>238.7493896484375</v>
      </c>
      <c r="X984">
        <v>232.90364074707031</v>
      </c>
      <c r="Y984">
        <v>225.45721435546875</v>
      </c>
      <c r="Z984">
        <v>215.88807678222656</v>
      </c>
      <c r="AA984">
        <v>204.74923706054687</v>
      </c>
      <c r="AB984">
        <v>198.40396118164062</v>
      </c>
      <c r="AC984">
        <v>193.17074584960937</v>
      </c>
      <c r="AD984">
        <v>182.90641784667969</v>
      </c>
      <c r="AE984">
        <v>174.43258666992187</v>
      </c>
      <c r="AF984">
        <v>166.77194213867187</v>
      </c>
      <c r="AG984">
        <v>4.7822684049606323E-2</v>
      </c>
      <c r="AH984">
        <v>0.66577357053756714</v>
      </c>
      <c r="AI984">
        <v>0.41883596777915955</v>
      </c>
      <c r="AJ984">
        <v>0.80572688579559326</v>
      </c>
      <c r="AK984">
        <v>0.2120891660451889</v>
      </c>
      <c r="AL984">
        <v>0.54658412933349609</v>
      </c>
      <c r="AM984">
        <v>-1.531183123588562</v>
      </c>
      <c r="AN984">
        <v>0.39672470092773438</v>
      </c>
      <c r="AO984">
        <v>1.6706531047821045</v>
      </c>
      <c r="AP984">
        <v>2.1197757720947266</v>
      </c>
      <c r="AQ984">
        <v>6.0115756988525391</v>
      </c>
      <c r="AR984">
        <v>20.363576889038086</v>
      </c>
      <c r="AS984">
        <v>20.584342956542969</v>
      </c>
      <c r="AT984">
        <v>19.096284866333008</v>
      </c>
      <c r="AU984">
        <v>18.247314453125</v>
      </c>
      <c r="AV984">
        <v>18.87946891784668</v>
      </c>
      <c r="AW984">
        <v>18.902395248413086</v>
      </c>
      <c r="AX984">
        <v>16.64149284362793</v>
      </c>
      <c r="AY984">
        <v>7.3070602416992188</v>
      </c>
      <c r="AZ984">
        <v>4.4458303451538086</v>
      </c>
      <c r="BA984">
        <v>3.0981013774871826</v>
      </c>
      <c r="BB984">
        <v>2.1421477794647217</v>
      </c>
      <c r="BC984">
        <v>2.2382392883300781</v>
      </c>
      <c r="BD984">
        <v>2.2979881763458252</v>
      </c>
      <c r="BE984">
        <v>71.638565063476563</v>
      </c>
      <c r="BF984">
        <v>71.653480529785156</v>
      </c>
      <c r="BG984">
        <v>71.052566528320312</v>
      </c>
      <c r="BH984">
        <v>70.802566528320313</v>
      </c>
      <c r="BI984">
        <v>70.141548156738281</v>
      </c>
      <c r="BJ984">
        <v>70.040641784667969</v>
      </c>
      <c r="BK984">
        <v>70.189727783203125</v>
      </c>
      <c r="BL984">
        <v>70.922004699707031</v>
      </c>
      <c r="BM984">
        <v>74.156791687011719</v>
      </c>
      <c r="BN984">
        <v>77.756294250488281</v>
      </c>
      <c r="BO984">
        <v>81.423446655273438</v>
      </c>
      <c r="BP984">
        <v>82.589012145996094</v>
      </c>
      <c r="BQ984">
        <v>83.888771057128906</v>
      </c>
      <c r="BR984">
        <v>83.235130310058594</v>
      </c>
      <c r="BS984">
        <v>84.068145751953125</v>
      </c>
      <c r="BT984">
        <v>84.527336120605469</v>
      </c>
      <c r="BU984">
        <v>83.765411376953125</v>
      </c>
      <c r="BV984">
        <v>83.616317749023438</v>
      </c>
      <c r="BW984">
        <v>80.804473876953125</v>
      </c>
      <c r="BX984">
        <v>78.406791687011719</v>
      </c>
      <c r="BY984">
        <v>75.763496398925781</v>
      </c>
      <c r="BZ984">
        <v>74.189888000488281</v>
      </c>
      <c r="CA984">
        <v>73.588981628417969</v>
      </c>
      <c r="CB984">
        <v>73.010520935058594</v>
      </c>
      <c r="CC984">
        <v>3.2394723892211914</v>
      </c>
      <c r="CD984">
        <v>2.5945959091186523</v>
      </c>
      <c r="CE984">
        <v>2.178178071975708</v>
      </c>
      <c r="CF984">
        <v>2.8453662395477295</v>
      </c>
      <c r="CG984">
        <v>3.4900712966918945</v>
      </c>
      <c r="CH984">
        <v>4.3172640800476074</v>
      </c>
      <c r="CI984">
        <v>3.8090682029724121</v>
      </c>
      <c r="CJ984">
        <v>3.6907575130462646</v>
      </c>
      <c r="CK984">
        <v>2.0125598907470703</v>
      </c>
      <c r="CL984">
        <v>3.6988105773925781</v>
      </c>
      <c r="CM984">
        <v>3.5076920986175537</v>
      </c>
      <c r="CN984">
        <v>3.3957276344299316</v>
      </c>
      <c r="CO984">
        <v>3.1168930530548096</v>
      </c>
      <c r="CP984">
        <v>2.9581544399261475</v>
      </c>
      <c r="CQ984">
        <v>3.1541755199432373</v>
      </c>
      <c r="CR984">
        <v>4.2162065505981445</v>
      </c>
      <c r="CS984">
        <v>3.4533016681671143</v>
      </c>
      <c r="CT984">
        <v>3.5451478958129883</v>
      </c>
      <c r="CU984">
        <v>4.1060104370117187</v>
      </c>
      <c r="CV984">
        <v>4.5668692588806152</v>
      </c>
      <c r="CW984">
        <v>4.8472690582275391</v>
      </c>
      <c r="CX984">
        <v>5.0749602317810059</v>
      </c>
      <c r="CY984">
        <v>4.522552490234375</v>
      </c>
      <c r="CZ984">
        <v>3.9509952068328857</v>
      </c>
    </row>
    <row r="985" spans="1:104" x14ac:dyDescent="0.25">
      <c r="A985" t="s">
        <v>1094</v>
      </c>
      <c r="B985" t="s">
        <v>25</v>
      </c>
      <c r="C985" t="s">
        <v>26</v>
      </c>
      <c r="D985" t="s">
        <v>187</v>
      </c>
      <c r="E985" t="s">
        <v>183</v>
      </c>
      <c r="F985">
        <v>2025</v>
      </c>
      <c r="G985" t="s">
        <v>178</v>
      </c>
      <c r="H985">
        <v>9</v>
      </c>
      <c r="I985">
        <v>157.63014221191406</v>
      </c>
      <c r="J985">
        <v>153.72953796386719</v>
      </c>
      <c r="K985">
        <v>150.87362670898437</v>
      </c>
      <c r="L985">
        <v>150.77545166015625</v>
      </c>
      <c r="M985">
        <v>159.18966674804687</v>
      </c>
      <c r="N985">
        <v>176.4735107421875</v>
      </c>
      <c r="O985">
        <v>196.10997009277344</v>
      </c>
      <c r="P985">
        <v>212.8331298828125</v>
      </c>
      <c r="Q985">
        <v>230.61773681640625</v>
      </c>
      <c r="R985">
        <v>246.18818664550781</v>
      </c>
      <c r="S985">
        <v>258.1380615234375</v>
      </c>
      <c r="T985">
        <v>261.8133544921875</v>
      </c>
      <c r="U985">
        <v>263.677734375</v>
      </c>
      <c r="V985">
        <v>262.52957153320312</v>
      </c>
      <c r="W985">
        <v>258.87518310546875</v>
      </c>
      <c r="X985">
        <v>250.05052185058594</v>
      </c>
      <c r="Y985">
        <v>238.40524291992187</v>
      </c>
      <c r="Z985">
        <v>227.32411193847656</v>
      </c>
      <c r="AA985">
        <v>215.71841430664062</v>
      </c>
      <c r="AB985">
        <v>210.38908386230469</v>
      </c>
      <c r="AC985">
        <v>200.76341247558594</v>
      </c>
      <c r="AD985">
        <v>188.00541687011719</v>
      </c>
      <c r="AE985">
        <v>177.76885986328125</v>
      </c>
      <c r="AF985">
        <v>169.6549072265625</v>
      </c>
      <c r="AG985">
        <v>0.18546122312545776</v>
      </c>
      <c r="AH985">
        <v>0.65842688083648682</v>
      </c>
      <c r="AI985">
        <v>0.55763834714889526</v>
      </c>
      <c r="AJ985">
        <v>1.0197238922119141</v>
      </c>
      <c r="AK985">
        <v>0.61344707012176514</v>
      </c>
      <c r="AL985">
        <v>1.4031037092208862</v>
      </c>
      <c r="AM985">
        <v>-0.88475579023361206</v>
      </c>
      <c r="AN985">
        <v>1.7201700210571289</v>
      </c>
      <c r="AO985">
        <v>2.9273343086242676</v>
      </c>
      <c r="AP985">
        <v>2.8236136436462402</v>
      </c>
      <c r="AQ985">
        <v>7.0394654273986816</v>
      </c>
      <c r="AR985">
        <v>23.285154342651367</v>
      </c>
      <c r="AS985">
        <v>23.741518020629883</v>
      </c>
      <c r="AT985">
        <v>21.949127197265625</v>
      </c>
      <c r="AU985">
        <v>20.943134307861328</v>
      </c>
      <c r="AV985">
        <v>22.141256332397461</v>
      </c>
      <c r="AW985">
        <v>21.818984985351563</v>
      </c>
      <c r="AX985">
        <v>19.637250900268555</v>
      </c>
      <c r="AY985">
        <v>9.6400423049926758</v>
      </c>
      <c r="AZ985">
        <v>5.8248114585876465</v>
      </c>
      <c r="BA985">
        <v>3.8255290985107422</v>
      </c>
      <c r="BB985">
        <v>2.7853643894195557</v>
      </c>
      <c r="BC985">
        <v>2.8820869922637939</v>
      </c>
      <c r="BD985">
        <v>2.7962193489074707</v>
      </c>
      <c r="BE985">
        <v>74.442710876464844</v>
      </c>
      <c r="BF985">
        <v>73.697265625</v>
      </c>
      <c r="BG985">
        <v>72.596351623535156</v>
      </c>
      <c r="BH985">
        <v>72.447265625</v>
      </c>
      <c r="BI985">
        <v>72.600914001464844</v>
      </c>
      <c r="BJ985">
        <v>71.692710876464844</v>
      </c>
      <c r="BK985">
        <v>72.798179626464844</v>
      </c>
      <c r="BL985">
        <v>73.35546875</v>
      </c>
      <c r="BM985">
        <v>78.77734375</v>
      </c>
      <c r="BN985">
        <v>83.979156494140625</v>
      </c>
      <c r="BO985">
        <v>88.589179992675781</v>
      </c>
      <c r="BP985">
        <v>91.694648742675781</v>
      </c>
      <c r="BQ985">
        <v>90.208320617675781</v>
      </c>
      <c r="BR985">
        <v>88.901031494140625</v>
      </c>
      <c r="BS985">
        <v>89.141914367675781</v>
      </c>
      <c r="BT985">
        <v>88.132804870605469</v>
      </c>
      <c r="BU985">
        <v>89.229156494140625</v>
      </c>
      <c r="BV985">
        <v>89.277336120605469</v>
      </c>
      <c r="BW985">
        <v>86.619140625</v>
      </c>
      <c r="BX985">
        <v>83.2109375</v>
      </c>
      <c r="BY985">
        <v>80.302734375</v>
      </c>
      <c r="BZ985">
        <v>79.451820373535156</v>
      </c>
      <c r="CA985">
        <v>78.153648376464844</v>
      </c>
      <c r="CB985">
        <v>75.298179626464844</v>
      </c>
      <c r="CC985">
        <v>3.2277281284332275</v>
      </c>
      <c r="CD985">
        <v>2.5852890014648437</v>
      </c>
      <c r="CE985">
        <v>2.1733875274658203</v>
      </c>
      <c r="CF985">
        <v>2.8453249931335449</v>
      </c>
      <c r="CG985">
        <v>3.5253076553344727</v>
      </c>
      <c r="CH985">
        <v>4.3758063316345215</v>
      </c>
      <c r="CI985">
        <v>3.9317824840545654</v>
      </c>
      <c r="CJ985">
        <v>3.8164758682250977</v>
      </c>
      <c r="CK985">
        <v>2.1260764598846436</v>
      </c>
      <c r="CL985">
        <v>3.9880774021148682</v>
      </c>
      <c r="CM985">
        <v>3.8058068752288818</v>
      </c>
      <c r="CN985">
        <v>3.6957027912139893</v>
      </c>
      <c r="CO985">
        <v>3.3892066478729248</v>
      </c>
      <c r="CP985">
        <v>3.1998624801635742</v>
      </c>
      <c r="CQ985">
        <v>3.3924582004547119</v>
      </c>
      <c r="CR985">
        <v>4.4906411170959473</v>
      </c>
      <c r="CS985">
        <v>3.6215336322784424</v>
      </c>
      <c r="CT985">
        <v>3.7021608352661133</v>
      </c>
      <c r="CU985">
        <v>4.2922334671020508</v>
      </c>
      <c r="CV985">
        <v>4.8063406944274902</v>
      </c>
      <c r="CW985">
        <v>5.0000019073486328</v>
      </c>
      <c r="CX985">
        <v>5.176875114440918</v>
      </c>
      <c r="CY985">
        <v>4.5726056098937988</v>
      </c>
      <c r="CZ985">
        <v>3.9873137474060059</v>
      </c>
    </row>
    <row r="986" spans="1:104" x14ac:dyDescent="0.25">
      <c r="A986" t="s">
        <v>1095</v>
      </c>
      <c r="B986" t="s">
        <v>25</v>
      </c>
      <c r="C986" t="s">
        <v>26</v>
      </c>
      <c r="D986" t="s">
        <v>187</v>
      </c>
      <c r="E986" t="s">
        <v>183</v>
      </c>
      <c r="F986">
        <v>2025</v>
      </c>
      <c r="G986" t="s">
        <v>179</v>
      </c>
      <c r="H986">
        <v>10</v>
      </c>
      <c r="I986">
        <v>153.76258850097656</v>
      </c>
      <c r="J986">
        <v>149.8592529296875</v>
      </c>
      <c r="K986">
        <v>146.70339965820312</v>
      </c>
      <c r="L986">
        <v>145.84529113769531</v>
      </c>
      <c r="M986">
        <v>152.43513488769531</v>
      </c>
      <c r="N986">
        <v>165.95079040527344</v>
      </c>
      <c r="O986">
        <v>183.81159973144531</v>
      </c>
      <c r="P986">
        <v>199.40306091308594</v>
      </c>
      <c r="Q986">
        <v>213.33551025390625</v>
      </c>
      <c r="R986">
        <v>225.18887329101562</v>
      </c>
      <c r="S986">
        <v>236.67031860351562</v>
      </c>
      <c r="T986">
        <v>241.40243530273437</v>
      </c>
      <c r="U986">
        <v>243.76808166503906</v>
      </c>
      <c r="V986">
        <v>245.86647033691406</v>
      </c>
      <c r="W986">
        <v>243.3641357421875</v>
      </c>
      <c r="X986">
        <v>235.45379638671875</v>
      </c>
      <c r="Y986">
        <v>225.17283630371094</v>
      </c>
      <c r="Z986">
        <v>214.04304504394531</v>
      </c>
      <c r="AA986">
        <v>204.9810791015625</v>
      </c>
      <c r="AB986">
        <v>197.35588073730469</v>
      </c>
      <c r="AC986">
        <v>188.91654968261719</v>
      </c>
      <c r="AD986">
        <v>177.15428161621094</v>
      </c>
      <c r="AE986">
        <v>169.25901794433594</v>
      </c>
      <c r="AF986">
        <v>162.65985107421875</v>
      </c>
      <c r="AG986">
        <v>-1.0765185579657555E-2</v>
      </c>
      <c r="AH986">
        <v>0.65753042697906494</v>
      </c>
      <c r="AI986">
        <v>0.35347884893417358</v>
      </c>
      <c r="AJ986">
        <v>0.70081436634063721</v>
      </c>
      <c r="AK986">
        <v>4.3076694011688232E-2</v>
      </c>
      <c r="AL986">
        <v>0.18061383068561554</v>
      </c>
      <c r="AM986">
        <v>-1.7822724580764771</v>
      </c>
      <c r="AN986">
        <v>-0.14684459567070007</v>
      </c>
      <c r="AO986">
        <v>1.181743860244751</v>
      </c>
      <c r="AP986">
        <v>1.8995000123977661</v>
      </c>
      <c r="AQ986">
        <v>5.8233113288879395</v>
      </c>
      <c r="AR986">
        <v>20.19097900390625</v>
      </c>
      <c r="AS986">
        <v>20.366481781005859</v>
      </c>
      <c r="AT986">
        <v>19.02351188659668</v>
      </c>
      <c r="AU986">
        <v>18.114437103271484</v>
      </c>
      <c r="AV986">
        <v>18.306772232055664</v>
      </c>
      <c r="AW986">
        <v>18.116931915283203</v>
      </c>
      <c r="AX986">
        <v>15.626167297363281</v>
      </c>
      <c r="AY986">
        <v>6.5070457458496094</v>
      </c>
      <c r="AZ986">
        <v>3.9693048000335693</v>
      </c>
      <c r="BA986">
        <v>2.7782051563262939</v>
      </c>
      <c r="BB986">
        <v>1.8399568796157837</v>
      </c>
      <c r="BC986">
        <v>1.9255226850509644</v>
      </c>
      <c r="BD986">
        <v>2.0515508651733398</v>
      </c>
      <c r="BE986">
        <v>71.499832153320312</v>
      </c>
      <c r="BF986">
        <v>70.197097778320313</v>
      </c>
      <c r="BG986">
        <v>69.891548156738281</v>
      </c>
      <c r="BH986">
        <v>69.555549621582031</v>
      </c>
      <c r="BI986">
        <v>68.401908874511719</v>
      </c>
      <c r="BJ986">
        <v>68.151908874511719</v>
      </c>
      <c r="BK986">
        <v>68.245445251464844</v>
      </c>
      <c r="BL986">
        <v>68.555549621582031</v>
      </c>
      <c r="BM986">
        <v>71.414337158203125</v>
      </c>
      <c r="BN986">
        <v>75.56201171875</v>
      </c>
      <c r="BO986">
        <v>79.3856201171875</v>
      </c>
      <c r="BP986">
        <v>81.206550598144531</v>
      </c>
      <c r="BQ986">
        <v>81.575347900390625</v>
      </c>
      <c r="BR986">
        <v>82.429244995117187</v>
      </c>
      <c r="BS986">
        <v>81.720039367675781</v>
      </c>
      <c r="BT986">
        <v>81.727584838867188</v>
      </c>
      <c r="BU986">
        <v>81.731971740722656</v>
      </c>
      <c r="BV986">
        <v>79.549919128417969</v>
      </c>
      <c r="BW986">
        <v>76.700416564941406</v>
      </c>
      <c r="BX986">
        <v>74.641548156738281</v>
      </c>
      <c r="BY986">
        <v>73.454643249511719</v>
      </c>
      <c r="BZ986">
        <v>71.998260498046875</v>
      </c>
      <c r="CA986">
        <v>71.046440124511719</v>
      </c>
      <c r="CB986">
        <v>70.397346496582031</v>
      </c>
      <c r="CC986">
        <v>3.2112627029418945</v>
      </c>
      <c r="CD986">
        <v>2.5703427791595459</v>
      </c>
      <c r="CE986">
        <v>2.1553792953491211</v>
      </c>
      <c r="CF986">
        <v>2.8070416450500488</v>
      </c>
      <c r="CG986">
        <v>3.4426021575927734</v>
      </c>
      <c r="CH986">
        <v>4.1957612037658691</v>
      </c>
      <c r="CI986">
        <v>3.7584769725799561</v>
      </c>
      <c r="CJ986">
        <v>3.6472530364990234</v>
      </c>
      <c r="CK986">
        <v>2.0058743953704834</v>
      </c>
      <c r="CL986">
        <v>3.7213406562805176</v>
      </c>
      <c r="CM986">
        <v>3.5590922832489014</v>
      </c>
      <c r="CN986">
        <v>3.4753777980804443</v>
      </c>
      <c r="CO986">
        <v>3.195601224899292</v>
      </c>
      <c r="CP986">
        <v>3.056286096572876</v>
      </c>
      <c r="CQ986">
        <v>3.2528517246246338</v>
      </c>
      <c r="CR986">
        <v>4.31256103515625</v>
      </c>
      <c r="CS986">
        <v>3.4893240928649902</v>
      </c>
      <c r="CT986">
        <v>3.5562036037445068</v>
      </c>
      <c r="CU986">
        <v>4.1589818000793457</v>
      </c>
      <c r="CV986">
        <v>4.5933208465576172</v>
      </c>
      <c r="CW986">
        <v>4.7929716110229492</v>
      </c>
      <c r="CX986">
        <v>4.9740085601806641</v>
      </c>
      <c r="CY986">
        <v>4.440126895904541</v>
      </c>
      <c r="CZ986">
        <v>3.8989551067352295</v>
      </c>
    </row>
    <row r="987" spans="1:104" x14ac:dyDescent="0.25">
      <c r="A987" t="s">
        <v>1096</v>
      </c>
      <c r="B987" t="s">
        <v>25</v>
      </c>
      <c r="C987" t="s">
        <v>26</v>
      </c>
      <c r="D987" t="s">
        <v>187</v>
      </c>
      <c r="E987" t="s">
        <v>183</v>
      </c>
      <c r="F987">
        <v>2025</v>
      </c>
      <c r="G987" t="s">
        <v>180</v>
      </c>
      <c r="H987">
        <v>11</v>
      </c>
      <c r="I987">
        <v>141.75082397460938</v>
      </c>
      <c r="J987">
        <v>138.34378051757812</v>
      </c>
      <c r="K987">
        <v>135.86956787109375</v>
      </c>
      <c r="L987">
        <v>135.74812316894531</v>
      </c>
      <c r="M987">
        <v>142.42912292480469</v>
      </c>
      <c r="N987">
        <v>153.978515625</v>
      </c>
      <c r="O987">
        <v>168.74739074707031</v>
      </c>
      <c r="P987">
        <v>184.86692810058594</v>
      </c>
      <c r="Q987">
        <v>197.00018310546875</v>
      </c>
      <c r="R987">
        <v>206.97775268554687</v>
      </c>
      <c r="S987">
        <v>216.55902099609375</v>
      </c>
      <c r="T987">
        <v>219.93246459960937</v>
      </c>
      <c r="U987">
        <v>222.24661254882812</v>
      </c>
      <c r="V987">
        <v>224.42634582519531</v>
      </c>
      <c r="W987">
        <v>222.18911743164062</v>
      </c>
      <c r="X987">
        <v>214.10835266113281</v>
      </c>
      <c r="Y987">
        <v>205.10693359375</v>
      </c>
      <c r="Z987">
        <v>196.40733337402344</v>
      </c>
      <c r="AA987">
        <v>184.13771057128906</v>
      </c>
      <c r="AB987">
        <v>175.86122131347656</v>
      </c>
      <c r="AC987">
        <v>170.71966552734375</v>
      </c>
      <c r="AD987">
        <v>161.57319641113281</v>
      </c>
      <c r="AE987">
        <v>154.61776733398438</v>
      </c>
      <c r="AF987">
        <v>149.03839111328125</v>
      </c>
      <c r="AG987">
        <v>-0.15738186240196228</v>
      </c>
      <c r="AH987">
        <v>0.6243928074836731</v>
      </c>
      <c r="AI987">
        <v>0.18369737267494202</v>
      </c>
      <c r="AJ987">
        <v>0.430085688829422</v>
      </c>
      <c r="AK987">
        <v>-0.39104804396629333</v>
      </c>
      <c r="AL987">
        <v>-0.73604345321655273</v>
      </c>
      <c r="AM987">
        <v>-2.3839395046234131</v>
      </c>
      <c r="AN987">
        <v>-1.5358759164810181</v>
      </c>
      <c r="AO987">
        <v>-0.11830907315015793</v>
      </c>
      <c r="AP987">
        <v>1.2061766386032104</v>
      </c>
      <c r="AQ987">
        <v>4.8350377082824707</v>
      </c>
      <c r="AR987">
        <v>17.397367477416992</v>
      </c>
      <c r="AS987">
        <v>17.330629348754883</v>
      </c>
      <c r="AT987">
        <v>16.158489227294922</v>
      </c>
      <c r="AU987">
        <v>15.294797897338867</v>
      </c>
      <c r="AV987">
        <v>14.652862548828125</v>
      </c>
      <c r="AW987">
        <v>14.546874046325684</v>
      </c>
      <c r="AX987">
        <v>12.075746536254883</v>
      </c>
      <c r="AY987">
        <v>3.7946774959564209</v>
      </c>
      <c r="AZ987">
        <v>2.3924896717071533</v>
      </c>
      <c r="BA987">
        <v>1.8811179399490356</v>
      </c>
      <c r="BB987">
        <v>1.0640108585357666</v>
      </c>
      <c r="BC987">
        <v>1.1092289686203003</v>
      </c>
      <c r="BD987">
        <v>1.3780059814453125</v>
      </c>
      <c r="BE987">
        <v>62.579708099365234</v>
      </c>
      <c r="BF987">
        <v>62.043453216552734</v>
      </c>
      <c r="BG987">
        <v>60.688152313232422</v>
      </c>
      <c r="BH987">
        <v>60.131031036376953</v>
      </c>
      <c r="BI987">
        <v>60.194118499755859</v>
      </c>
      <c r="BJ987">
        <v>59.081279754638672</v>
      </c>
      <c r="BK987">
        <v>58.653476715087891</v>
      </c>
      <c r="BL987">
        <v>60.554141998291016</v>
      </c>
      <c r="BM987">
        <v>65.522621154785156</v>
      </c>
      <c r="BN987">
        <v>71.474601745605469</v>
      </c>
      <c r="BO987">
        <v>76.158370971679688</v>
      </c>
      <c r="BP987">
        <v>79.602653503417969</v>
      </c>
      <c r="BQ987">
        <v>81.655387878417969</v>
      </c>
      <c r="BR987">
        <v>81.6746826171875</v>
      </c>
      <c r="BS987">
        <v>82.307289123535156</v>
      </c>
      <c r="BT987">
        <v>82.096519470214844</v>
      </c>
      <c r="BU987">
        <v>80.046768188476562</v>
      </c>
      <c r="BV987">
        <v>76.141555786132812</v>
      </c>
      <c r="BW987">
        <v>72.737747192382813</v>
      </c>
      <c r="BX987">
        <v>68.338645935058594</v>
      </c>
      <c r="BY987">
        <v>67.636825561523438</v>
      </c>
      <c r="BZ987">
        <v>65.072166442871094</v>
      </c>
      <c r="CA987">
        <v>63.490718841552734</v>
      </c>
      <c r="CB987">
        <v>62.142791748046875</v>
      </c>
      <c r="CC987">
        <v>3.1319208145141602</v>
      </c>
      <c r="CD987">
        <v>2.5108246803283691</v>
      </c>
      <c r="CE987">
        <v>2.1128225326538086</v>
      </c>
      <c r="CF987">
        <v>2.764481782913208</v>
      </c>
      <c r="CG987">
        <v>3.402733325958252</v>
      </c>
      <c r="CH987">
        <v>4.1183857917785645</v>
      </c>
      <c r="CI987">
        <v>3.6501855850219727</v>
      </c>
      <c r="CJ987">
        <v>3.5777475833892822</v>
      </c>
      <c r="CK987">
        <v>1.9599096775054932</v>
      </c>
      <c r="CL987">
        <v>3.6190307140350342</v>
      </c>
      <c r="CM987">
        <v>3.4457104206085205</v>
      </c>
      <c r="CN987">
        <v>3.3501965999603271</v>
      </c>
      <c r="CO987">
        <v>3.0827245712280273</v>
      </c>
      <c r="CP987">
        <v>2.9518599510192871</v>
      </c>
      <c r="CQ987">
        <v>3.1423544883728027</v>
      </c>
      <c r="CR987">
        <v>4.1494412422180176</v>
      </c>
      <c r="CS987">
        <v>3.3635303974151611</v>
      </c>
      <c r="CT987">
        <v>3.4537396430969238</v>
      </c>
      <c r="CU987">
        <v>3.952376127243042</v>
      </c>
      <c r="CV987">
        <v>4.3289079666137695</v>
      </c>
      <c r="CW987">
        <v>4.581791877746582</v>
      </c>
      <c r="CX987">
        <v>4.7974534034729004</v>
      </c>
      <c r="CY987">
        <v>4.2907686233520508</v>
      </c>
      <c r="CZ987">
        <v>3.7796623706817627</v>
      </c>
    </row>
    <row r="988" spans="1:104" x14ac:dyDescent="0.25">
      <c r="A988" t="s">
        <v>1097</v>
      </c>
      <c r="B988" t="s">
        <v>25</v>
      </c>
      <c r="C988" t="s">
        <v>26</v>
      </c>
      <c r="D988" t="s">
        <v>187</v>
      </c>
      <c r="E988" t="s">
        <v>183</v>
      </c>
      <c r="F988">
        <v>2025</v>
      </c>
      <c r="G988" t="s">
        <v>181</v>
      </c>
      <c r="H988">
        <v>12</v>
      </c>
      <c r="I988">
        <v>125.42226409912109</v>
      </c>
      <c r="J988">
        <v>123.07444763183594</v>
      </c>
      <c r="K988">
        <v>122.14022827148437</v>
      </c>
      <c r="L988">
        <v>122.19944763183594</v>
      </c>
      <c r="M988">
        <v>128.18974304199219</v>
      </c>
      <c r="N988">
        <v>138.23281860351562</v>
      </c>
      <c r="O988">
        <v>152.62936401367187</v>
      </c>
      <c r="P988">
        <v>163.80291748046875</v>
      </c>
      <c r="Q988">
        <v>168.97346496582031</v>
      </c>
      <c r="R988">
        <v>170.35003662109375</v>
      </c>
      <c r="S988">
        <v>170.43051147460938</v>
      </c>
      <c r="T988">
        <v>166.79736328125</v>
      </c>
      <c r="U988">
        <v>164.74240112304688</v>
      </c>
      <c r="V988">
        <v>162.28921508789063</v>
      </c>
      <c r="W988">
        <v>159.82229614257812</v>
      </c>
      <c r="X988">
        <v>157.24151611328125</v>
      </c>
      <c r="Y988">
        <v>157.35862731933594</v>
      </c>
      <c r="Z988">
        <v>158.96162414550781</v>
      </c>
      <c r="AA988">
        <v>154.90269470214844</v>
      </c>
      <c r="AB988">
        <v>149.66439819335937</v>
      </c>
      <c r="AC988">
        <v>145.90519714355469</v>
      </c>
      <c r="AD988">
        <v>140.54396057128906</v>
      </c>
      <c r="AE988">
        <v>134.87677001953125</v>
      </c>
      <c r="AF988">
        <v>130.37054443359375</v>
      </c>
      <c r="AG988">
        <v>-0.62309587001800537</v>
      </c>
      <c r="AH988">
        <v>0.60737782716751099</v>
      </c>
      <c r="AI988">
        <v>-0.31418359279632568</v>
      </c>
      <c r="AJ988">
        <v>-0.35003960132598877</v>
      </c>
      <c r="AK988">
        <v>-1.7689014673233032</v>
      </c>
      <c r="AL988">
        <v>-3.6080381870269775</v>
      </c>
      <c r="AM988">
        <v>-4.6222262382507324</v>
      </c>
      <c r="AN988">
        <v>-5.8870344161987305</v>
      </c>
      <c r="AO988">
        <v>-3.9003360271453857</v>
      </c>
      <c r="AP988">
        <v>-0.62831443548202515</v>
      </c>
      <c r="AQ988">
        <v>2.4185988903045654</v>
      </c>
      <c r="AR988">
        <v>10.476541519165039</v>
      </c>
      <c r="AS988">
        <v>9.5333414077758789</v>
      </c>
      <c r="AT988">
        <v>8.5471429824829102</v>
      </c>
      <c r="AU988">
        <v>7.7476391792297363</v>
      </c>
      <c r="AV988">
        <v>5.3753008842468262</v>
      </c>
      <c r="AW988">
        <v>5.6410636901855469</v>
      </c>
      <c r="AX988">
        <v>3.0293068885803223</v>
      </c>
      <c r="AY988">
        <v>-3.1717784404754639</v>
      </c>
      <c r="AZ988">
        <v>-1.5279163122177124</v>
      </c>
      <c r="BA988">
        <v>-0.35540604591369629</v>
      </c>
      <c r="BB988">
        <v>-0.99203372001647949</v>
      </c>
      <c r="BC988">
        <v>-1.0825939178466797</v>
      </c>
      <c r="BD988">
        <v>-0.38015678524971008</v>
      </c>
      <c r="BE988">
        <v>49.486331939697266</v>
      </c>
      <c r="BF988">
        <v>48.986328125</v>
      </c>
      <c r="BG988">
        <v>48.082687377929687</v>
      </c>
      <c r="BH988">
        <v>47.534511566162109</v>
      </c>
      <c r="BI988">
        <v>47.486328125</v>
      </c>
      <c r="BJ988">
        <v>46.889976501464844</v>
      </c>
      <c r="BK988">
        <v>46.486331939697266</v>
      </c>
      <c r="BL988">
        <v>47.188156127929688</v>
      </c>
      <c r="BM988">
        <v>49.091800689697266</v>
      </c>
      <c r="BN988">
        <v>51.644535064697266</v>
      </c>
      <c r="BO988">
        <v>53.149093627929688</v>
      </c>
      <c r="BP988">
        <v>53.697265625</v>
      </c>
      <c r="BQ988">
        <v>54.596355438232422</v>
      </c>
      <c r="BR988">
        <v>55.596355438232422</v>
      </c>
      <c r="BS988">
        <v>55.701824188232422</v>
      </c>
      <c r="BT988">
        <v>55.745441436767578</v>
      </c>
      <c r="BU988">
        <v>55.14453125</v>
      </c>
      <c r="BV988">
        <v>53.135425567626953</v>
      </c>
      <c r="BW988">
        <v>51.635417938232422</v>
      </c>
      <c r="BX988">
        <v>51.332687377929687</v>
      </c>
      <c r="BY988">
        <v>50.227218627929688</v>
      </c>
      <c r="BZ988">
        <v>50.284511566162109</v>
      </c>
      <c r="CA988">
        <v>48.981777191162109</v>
      </c>
      <c r="CB988">
        <v>48.529953002929688</v>
      </c>
      <c r="CC988">
        <v>3.91900634765625</v>
      </c>
      <c r="CD988">
        <v>3.1595883369445801</v>
      </c>
      <c r="CE988">
        <v>2.6871321201324463</v>
      </c>
      <c r="CF988">
        <v>3.519878625869751</v>
      </c>
      <c r="CG988">
        <v>4.3305912017822266</v>
      </c>
      <c r="CH988">
        <v>5.2262911796569824</v>
      </c>
      <c r="CI988">
        <v>4.6674637794494629</v>
      </c>
      <c r="CJ988">
        <v>4.4820852279663086</v>
      </c>
      <c r="CK988">
        <v>2.3777420520782471</v>
      </c>
      <c r="CL988">
        <v>4.2086391448974609</v>
      </c>
      <c r="CM988">
        <v>3.8322443962097168</v>
      </c>
      <c r="CN988">
        <v>3.5930697917938232</v>
      </c>
      <c r="CO988">
        <v>3.2318704128265381</v>
      </c>
      <c r="CP988">
        <v>3.0187621116638184</v>
      </c>
      <c r="CQ988">
        <v>3.1978540420532227</v>
      </c>
      <c r="CR988">
        <v>4.310093879699707</v>
      </c>
      <c r="CS988">
        <v>3.6510834693908691</v>
      </c>
      <c r="CT988">
        <v>3.9536874294281006</v>
      </c>
      <c r="CU988">
        <v>4.7031035423278809</v>
      </c>
      <c r="CV988">
        <v>5.2172079086303711</v>
      </c>
      <c r="CW988">
        <v>5.5452752113342285</v>
      </c>
      <c r="CX988">
        <v>5.8907737731933594</v>
      </c>
      <c r="CY988">
        <v>5.2924752235412598</v>
      </c>
      <c r="CZ988">
        <v>4.6764535903930664</v>
      </c>
    </row>
    <row r="989" spans="1:104" x14ac:dyDescent="0.25">
      <c r="A989" t="s">
        <v>1098</v>
      </c>
      <c r="B989" t="s">
        <v>25</v>
      </c>
      <c r="C989" t="s">
        <v>26</v>
      </c>
      <c r="D989" t="s">
        <v>187</v>
      </c>
      <c r="E989" t="s">
        <v>183</v>
      </c>
      <c r="F989">
        <v>2025</v>
      </c>
      <c r="G989" t="s">
        <v>182</v>
      </c>
      <c r="H989">
        <v>8</v>
      </c>
      <c r="I989">
        <v>156.3665771484375</v>
      </c>
      <c r="J989">
        <v>152.51780700683594</v>
      </c>
      <c r="K989">
        <v>149.48255920410156</v>
      </c>
      <c r="L989">
        <v>149.05863952636719</v>
      </c>
      <c r="M989">
        <v>155.74104309082031</v>
      </c>
      <c r="N989">
        <v>171.99557495117187</v>
      </c>
      <c r="O989">
        <v>187.71528625488281</v>
      </c>
      <c r="P989">
        <v>203.30648803710937</v>
      </c>
      <c r="Q989">
        <v>215.35043334960937</v>
      </c>
      <c r="R989">
        <v>224.95845031738281</v>
      </c>
      <c r="S989">
        <v>234.074462890625</v>
      </c>
      <c r="T989">
        <v>236.47319030761719</v>
      </c>
      <c r="U989">
        <v>238.32612609863281</v>
      </c>
      <c r="V989">
        <v>238.63829040527344</v>
      </c>
      <c r="W989">
        <v>236.72489929199219</v>
      </c>
      <c r="X989">
        <v>230.97618103027344</v>
      </c>
      <c r="Y989">
        <v>223.71302795410156</v>
      </c>
      <c r="Z989">
        <v>214.27296447753906</v>
      </c>
      <c r="AA989">
        <v>203.39349365234375</v>
      </c>
      <c r="AB989">
        <v>197.20440673828125</v>
      </c>
      <c r="AC989">
        <v>192.13655090332031</v>
      </c>
      <c r="AD989">
        <v>182.029052734375</v>
      </c>
      <c r="AE989">
        <v>173.61070251464844</v>
      </c>
      <c r="AF989">
        <v>165.99092102050781</v>
      </c>
      <c r="AG989">
        <v>2.8487749397754669E-2</v>
      </c>
      <c r="AH989">
        <v>0.66511911153793335</v>
      </c>
      <c r="AI989">
        <v>0.39827767014503479</v>
      </c>
      <c r="AJ989">
        <v>0.77388054132461548</v>
      </c>
      <c r="AK989">
        <v>0.15593984723091125</v>
      </c>
      <c r="AL989">
        <v>0.4269886314868927</v>
      </c>
      <c r="AM989">
        <v>-1.6215511560440063</v>
      </c>
      <c r="AN989">
        <v>0.21721422672271729</v>
      </c>
      <c r="AO989">
        <v>1.5085968971252441</v>
      </c>
      <c r="AP989">
        <v>2.0366170406341553</v>
      </c>
      <c r="AQ989">
        <v>5.8987092971801758</v>
      </c>
      <c r="AR989">
        <v>20.053678512573242</v>
      </c>
      <c r="AS989">
        <v>20.239883422851563</v>
      </c>
      <c r="AT989">
        <v>18.779148101806641</v>
      </c>
      <c r="AU989">
        <v>17.940578460693359</v>
      </c>
      <c r="AV989">
        <v>18.475717544555664</v>
      </c>
      <c r="AW989">
        <v>18.510536193847656</v>
      </c>
      <c r="AX989">
        <v>16.232141494750977</v>
      </c>
      <c r="AY989">
        <v>6.9967503547668457</v>
      </c>
      <c r="AZ989">
        <v>4.2707247734069824</v>
      </c>
      <c r="BA989">
        <v>2.9992985725402832</v>
      </c>
      <c r="BB989">
        <v>2.0517861843109131</v>
      </c>
      <c r="BC989">
        <v>2.1439979076385498</v>
      </c>
      <c r="BD989">
        <v>2.2231476306915283</v>
      </c>
      <c r="BE989">
        <v>70.835990905761719</v>
      </c>
      <c r="BF989">
        <v>70.110862731933594</v>
      </c>
      <c r="BG989">
        <v>69.641899108886719</v>
      </c>
      <c r="BH989">
        <v>69.383819580078125</v>
      </c>
      <c r="BI989">
        <v>69.256111145019531</v>
      </c>
      <c r="BJ989">
        <v>68.858940124511719</v>
      </c>
      <c r="BK989">
        <v>69.292015075683594</v>
      </c>
      <c r="BL989">
        <v>70.799873352050781</v>
      </c>
      <c r="BM989">
        <v>74.228713989257813</v>
      </c>
      <c r="BN989">
        <v>77.70513916015625</v>
      </c>
      <c r="BO989">
        <v>81.134841918945313</v>
      </c>
      <c r="BP989">
        <v>82.744232177734375</v>
      </c>
      <c r="BQ989">
        <v>83.188285827636719</v>
      </c>
      <c r="BR989">
        <v>83.584236145019531</v>
      </c>
      <c r="BS989">
        <v>83.8519287109375</v>
      </c>
      <c r="BT989">
        <v>83.617530822753906</v>
      </c>
      <c r="BU989">
        <v>83.586814880371094</v>
      </c>
      <c r="BV989">
        <v>83.056961059570313</v>
      </c>
      <c r="BW989">
        <v>81.301376342773438</v>
      </c>
      <c r="BX989">
        <v>78.756759643554688</v>
      </c>
      <c r="BY989">
        <v>76.142066955566406</v>
      </c>
      <c r="BZ989">
        <v>74.649482727050781</v>
      </c>
      <c r="CA989">
        <v>73.823287963867187</v>
      </c>
      <c r="CB989">
        <v>72.593147277832031</v>
      </c>
      <c r="CC989">
        <v>3.2383863925933838</v>
      </c>
      <c r="CD989">
        <v>2.5940752029418945</v>
      </c>
      <c r="CE989">
        <v>2.1777434349060059</v>
      </c>
      <c r="CF989">
        <v>2.844956636428833</v>
      </c>
      <c r="CG989">
        <v>3.4882378578186035</v>
      </c>
      <c r="CH989">
        <v>4.3131613731384277</v>
      </c>
      <c r="CI989">
        <v>3.8060805797576904</v>
      </c>
      <c r="CJ989">
        <v>3.6869168281555176</v>
      </c>
      <c r="CK989">
        <v>2.007957935333252</v>
      </c>
      <c r="CL989">
        <v>3.6838724613189697</v>
      </c>
      <c r="CM989">
        <v>3.4886171817779541</v>
      </c>
      <c r="CN989">
        <v>3.3756325244903564</v>
      </c>
      <c r="CO989">
        <v>3.0980708599090576</v>
      </c>
      <c r="CP989">
        <v>2.9415228366851807</v>
      </c>
      <c r="CQ989">
        <v>3.1378190517425537</v>
      </c>
      <c r="CR989">
        <v>4.1951680183410645</v>
      </c>
      <c r="CS989">
        <v>3.4380414485931396</v>
      </c>
      <c r="CT989">
        <v>3.530386209487915</v>
      </c>
      <c r="CU989">
        <v>4.092289924621582</v>
      </c>
      <c r="CV989">
        <v>4.5540933609008789</v>
      </c>
      <c r="CW989">
        <v>4.8370966911315918</v>
      </c>
      <c r="CX989">
        <v>5.0671539306640625</v>
      </c>
      <c r="CY989">
        <v>4.5161118507385254</v>
      </c>
      <c r="CZ989">
        <v>3.9455084800720215</v>
      </c>
    </row>
    <row r="990" spans="1:104" x14ac:dyDescent="0.25">
      <c r="A990" t="s">
        <v>2607</v>
      </c>
      <c r="B990" t="s">
        <v>25</v>
      </c>
      <c r="C990" t="s">
        <v>26</v>
      </c>
      <c r="D990" t="s">
        <v>187</v>
      </c>
      <c r="E990" t="s">
        <v>183</v>
      </c>
      <c r="F990">
        <v>2026</v>
      </c>
      <c r="G990" t="s">
        <v>170</v>
      </c>
      <c r="H990">
        <v>1</v>
      </c>
      <c r="I990">
        <v>122.38646697998047</v>
      </c>
      <c r="J990">
        <v>119.56709289550781</v>
      </c>
      <c r="K990">
        <v>119.26464080810547</v>
      </c>
      <c r="L990">
        <v>119.93722534179687</v>
      </c>
      <c r="M990">
        <v>127.27959442138672</v>
      </c>
      <c r="N990">
        <v>139.05796813964844</v>
      </c>
      <c r="O990">
        <v>156.20051574707031</v>
      </c>
      <c r="P990">
        <v>168.35186767578125</v>
      </c>
      <c r="Q990">
        <v>171.73486328125</v>
      </c>
      <c r="R990">
        <v>171.37767028808594</v>
      </c>
      <c r="S990">
        <v>171.771484375</v>
      </c>
      <c r="T990">
        <v>166.57041931152344</v>
      </c>
      <c r="U990">
        <v>164.24603271484375</v>
      </c>
      <c r="V990">
        <v>160.61994934082031</v>
      </c>
      <c r="W990">
        <v>156.57579040527344</v>
      </c>
      <c r="X990">
        <v>154.20156860351562</v>
      </c>
      <c r="Y990">
        <v>153.83427429199219</v>
      </c>
      <c r="Z990">
        <v>155.43814086914062</v>
      </c>
      <c r="AA990">
        <v>153.28315734863281</v>
      </c>
      <c r="AB990">
        <v>147.66725158691406</v>
      </c>
      <c r="AC990">
        <v>143.79249572753906</v>
      </c>
      <c r="AD990">
        <v>138.19378662109375</v>
      </c>
      <c r="AE990">
        <v>133.39103698730469</v>
      </c>
      <c r="AF990">
        <v>129.16145324707031</v>
      </c>
      <c r="AG990">
        <v>-0.70775896310806274</v>
      </c>
      <c r="AH990">
        <v>0.59032434225082397</v>
      </c>
      <c r="AI990">
        <v>-0.40451377630233765</v>
      </c>
      <c r="AJ990">
        <v>-0.49321889877319336</v>
      </c>
      <c r="AK990">
        <v>-2.046910285949707</v>
      </c>
      <c r="AL990">
        <v>-4.2316646575927734</v>
      </c>
      <c r="AM990">
        <v>-5.2313532829284668</v>
      </c>
      <c r="AN990">
        <v>-6.9613466262817383</v>
      </c>
      <c r="AO990">
        <v>-4.7212052345275879</v>
      </c>
      <c r="AP990">
        <v>-0.96090340614318848</v>
      </c>
      <c r="AQ990">
        <v>2.1160740852355957</v>
      </c>
      <c r="AR990">
        <v>9.8610334396362305</v>
      </c>
      <c r="AS990">
        <v>8.7833051681518555</v>
      </c>
      <c r="AT990">
        <v>7.8007974624633789</v>
      </c>
      <c r="AU990">
        <v>6.9542837142944336</v>
      </c>
      <c r="AV990">
        <v>4.2675108909606934</v>
      </c>
      <c r="AW990">
        <v>4.4878287315368652</v>
      </c>
      <c r="AX990">
        <v>1.6969312429428101</v>
      </c>
      <c r="AY990">
        <v>-4.3494153022766113</v>
      </c>
      <c r="AZ990">
        <v>-2.1860404014587402</v>
      </c>
      <c r="BA990">
        <v>-0.72626811265945435</v>
      </c>
      <c r="BB990">
        <v>-1.3808236122131348</v>
      </c>
      <c r="BC990">
        <v>-1.45392906665802</v>
      </c>
      <c r="BD990">
        <v>-0.67600333690643311</v>
      </c>
      <c r="BE990">
        <v>45.231781005859375</v>
      </c>
      <c r="BF990">
        <v>44.275394439697266</v>
      </c>
      <c r="BG990">
        <v>43.823577880859375</v>
      </c>
      <c r="BH990">
        <v>42.929042816162109</v>
      </c>
      <c r="BI990">
        <v>41.573745727539063</v>
      </c>
      <c r="BJ990">
        <v>41.040477752685547</v>
      </c>
      <c r="BK990">
        <v>40.730365753173828</v>
      </c>
      <c r="BL990">
        <v>40.322166442871094</v>
      </c>
      <c r="BM990">
        <v>44.289234161376953</v>
      </c>
      <c r="BN990">
        <v>47.692874908447266</v>
      </c>
      <c r="BO990">
        <v>50.305717468261719</v>
      </c>
      <c r="BP990">
        <v>52.045356750488281</v>
      </c>
      <c r="BQ990">
        <v>54.10546875</v>
      </c>
      <c r="BR990">
        <v>53.862842559814453</v>
      </c>
      <c r="BS990">
        <v>54.650661468505859</v>
      </c>
      <c r="BT990">
        <v>54.497016906738281</v>
      </c>
      <c r="BU990">
        <v>53.540641784667969</v>
      </c>
      <c r="BV990">
        <v>52.200080871582031</v>
      </c>
      <c r="BW990">
        <v>51.132438659667969</v>
      </c>
      <c r="BX990">
        <v>49.179046630859375</v>
      </c>
      <c r="BY990">
        <v>47.816204071044922</v>
      </c>
      <c r="BZ990">
        <v>47.081111907958984</v>
      </c>
      <c r="CA990">
        <v>46.840225219726563</v>
      </c>
      <c r="CB990">
        <v>45.823741912841797</v>
      </c>
      <c r="CC990">
        <v>4.1056084632873535</v>
      </c>
      <c r="CD990">
        <v>3.2945599555969238</v>
      </c>
      <c r="CE990">
        <v>2.8159842491149902</v>
      </c>
      <c r="CF990">
        <v>3.7082509994506836</v>
      </c>
      <c r="CG990">
        <v>4.6165032386779785</v>
      </c>
      <c r="CH990">
        <v>5.6463589668273926</v>
      </c>
      <c r="CI990">
        <v>5.1283669471740723</v>
      </c>
      <c r="CJ990">
        <v>4.9453902244567871</v>
      </c>
      <c r="CK990">
        <v>2.5940015316009521</v>
      </c>
      <c r="CL990">
        <v>4.552915096282959</v>
      </c>
      <c r="CM990">
        <v>4.1497588157653809</v>
      </c>
      <c r="CN990">
        <v>3.8522152900695801</v>
      </c>
      <c r="CO990">
        <v>3.4588615894317627</v>
      </c>
      <c r="CP990">
        <v>3.2072861194610596</v>
      </c>
      <c r="CQ990">
        <v>3.3620939254760742</v>
      </c>
      <c r="CR990">
        <v>4.5370826721191406</v>
      </c>
      <c r="CS990">
        <v>3.8286147117614746</v>
      </c>
      <c r="CT990">
        <v>4.147000789642334</v>
      </c>
      <c r="CU990">
        <v>4.996953010559082</v>
      </c>
      <c r="CV990">
        <v>5.530879020690918</v>
      </c>
      <c r="CW990">
        <v>5.874854564666748</v>
      </c>
      <c r="CX990">
        <v>6.2342305183410645</v>
      </c>
      <c r="CY990">
        <v>5.6198587417602539</v>
      </c>
      <c r="CZ990">
        <v>4.9731526374816895</v>
      </c>
    </row>
    <row r="991" spans="1:104" x14ac:dyDescent="0.25">
      <c r="A991" t="s">
        <v>2608</v>
      </c>
      <c r="B991" t="s">
        <v>25</v>
      </c>
      <c r="C991" t="s">
        <v>26</v>
      </c>
      <c r="D991" t="s">
        <v>187</v>
      </c>
      <c r="E991" t="s">
        <v>183</v>
      </c>
      <c r="F991">
        <v>2026</v>
      </c>
      <c r="G991" t="s">
        <v>171</v>
      </c>
      <c r="H991">
        <v>2</v>
      </c>
      <c r="I991">
        <v>128.82649230957031</v>
      </c>
      <c r="J991">
        <v>125.50630950927734</v>
      </c>
      <c r="K991">
        <v>123.88272857666016</v>
      </c>
      <c r="L991">
        <v>124.41109466552734</v>
      </c>
      <c r="M991">
        <v>130.56489562988281</v>
      </c>
      <c r="N991">
        <v>142.09016418457031</v>
      </c>
      <c r="O991">
        <v>159.52993774414062</v>
      </c>
      <c r="P991">
        <v>170.64755249023437</v>
      </c>
      <c r="Q991">
        <v>176.11961364746094</v>
      </c>
      <c r="R991">
        <v>177.75155639648437</v>
      </c>
      <c r="S991">
        <v>181.21304321289062</v>
      </c>
      <c r="T991">
        <v>180.06610107421875</v>
      </c>
      <c r="U991">
        <v>180.55331420898437</v>
      </c>
      <c r="V991">
        <v>180.28546142578125</v>
      </c>
      <c r="W991">
        <v>178.06524658203125</v>
      </c>
      <c r="X991">
        <v>172.74969482421875</v>
      </c>
      <c r="Y991">
        <v>167.74214172363281</v>
      </c>
      <c r="Z991">
        <v>166.60137939453125</v>
      </c>
      <c r="AA991">
        <v>164.04232788085937</v>
      </c>
      <c r="AB991">
        <v>157.93951416015625</v>
      </c>
      <c r="AC991">
        <v>153.83609008789062</v>
      </c>
      <c r="AD991">
        <v>146.62559509277344</v>
      </c>
      <c r="AE991">
        <v>140.17298889160156</v>
      </c>
      <c r="AF991">
        <v>134.96934509277344</v>
      </c>
      <c r="AG991">
        <v>-0.53500998020172119</v>
      </c>
      <c r="AH991">
        <v>0.60416102409362793</v>
      </c>
      <c r="AI991">
        <v>-0.21674975752830505</v>
      </c>
      <c r="AJ991">
        <v>-0.19962471723556519</v>
      </c>
      <c r="AK991">
        <v>-1.49962317943573</v>
      </c>
      <c r="AL991">
        <v>-3.0699977874755859</v>
      </c>
      <c r="AM991">
        <v>-4.2865467071533203</v>
      </c>
      <c r="AN991">
        <v>-5.1168084144592285</v>
      </c>
      <c r="AO991">
        <v>-3.2111020088195801</v>
      </c>
      <c r="AP991">
        <v>-0.29508984088897705</v>
      </c>
      <c r="AQ991">
        <v>2.8696932792663574</v>
      </c>
      <c r="AR991">
        <v>11.921930313110352</v>
      </c>
      <c r="AS991">
        <v>11.199532508850098</v>
      </c>
      <c r="AT991">
        <v>10.222623825073242</v>
      </c>
      <c r="AU991">
        <v>9.4106130599975586</v>
      </c>
      <c r="AV991">
        <v>7.1947088241577148</v>
      </c>
      <c r="AW991">
        <v>7.2906808853149414</v>
      </c>
      <c r="AX991">
        <v>4.7069129943847656</v>
      </c>
      <c r="AY991">
        <v>-1.8998335599899292</v>
      </c>
      <c r="AZ991">
        <v>-0.79818475246429443</v>
      </c>
      <c r="BA991">
        <v>7.511419802904129E-2</v>
      </c>
      <c r="BB991">
        <v>-0.6213192343711853</v>
      </c>
      <c r="BC991">
        <v>-0.65895485877990723</v>
      </c>
      <c r="BD991">
        <v>-3.5003181546926498E-2</v>
      </c>
      <c r="BE991">
        <v>50.722831726074219</v>
      </c>
      <c r="BF991">
        <v>51.177631378173828</v>
      </c>
      <c r="BG991">
        <v>50.632438659667969</v>
      </c>
      <c r="BH991">
        <v>51.036079406738281</v>
      </c>
      <c r="BI991">
        <v>50.475982666015625</v>
      </c>
      <c r="BJ991">
        <v>49.758781433105469</v>
      </c>
      <c r="BK991">
        <v>50.886997222900391</v>
      </c>
      <c r="BL991">
        <v>50.546440124511719</v>
      </c>
      <c r="BM991">
        <v>52.832859039306641</v>
      </c>
      <c r="BN991">
        <v>55.710601806640625</v>
      </c>
      <c r="BO991">
        <v>57.837409973144531</v>
      </c>
      <c r="BP991">
        <v>59.153480529785156</v>
      </c>
      <c r="BQ991">
        <v>60.724575042724609</v>
      </c>
      <c r="BR991">
        <v>61.191303253173828</v>
      </c>
      <c r="BS991">
        <v>61.777305603027344</v>
      </c>
      <c r="BT991">
        <v>60.888568878173828</v>
      </c>
      <c r="BU991">
        <v>60.03765869140625</v>
      </c>
      <c r="BV991">
        <v>59.686748504638672</v>
      </c>
      <c r="BW991">
        <v>57.097763061523438</v>
      </c>
      <c r="BX991">
        <v>55.132442474365234</v>
      </c>
      <c r="BY991">
        <v>54.995277404785156</v>
      </c>
      <c r="BZ991">
        <v>53.135421752929687</v>
      </c>
      <c r="CA991">
        <v>52.686580657958984</v>
      </c>
      <c r="CB991">
        <v>51.924652099609375</v>
      </c>
      <c r="CC991">
        <v>3.7138180732727051</v>
      </c>
      <c r="CD991">
        <v>2.9722106456756592</v>
      </c>
      <c r="CE991">
        <v>2.513944149017334</v>
      </c>
      <c r="CF991">
        <v>3.3058958053588867</v>
      </c>
      <c r="CG991">
        <v>4.0699081420898437</v>
      </c>
      <c r="CH991">
        <v>4.9584007263183594</v>
      </c>
      <c r="CI991">
        <v>4.5023221969604492</v>
      </c>
      <c r="CJ991">
        <v>4.3082590103149414</v>
      </c>
      <c r="CK991">
        <v>2.2862584590911865</v>
      </c>
      <c r="CL991">
        <v>4.0559425354003906</v>
      </c>
      <c r="CM991">
        <v>3.7612266540527344</v>
      </c>
      <c r="CN991">
        <v>3.5786592960357666</v>
      </c>
      <c r="CO991">
        <v>3.2677080631256104</v>
      </c>
      <c r="CP991">
        <v>3.0938801765441895</v>
      </c>
      <c r="CQ991">
        <v>3.2862951755523682</v>
      </c>
      <c r="CR991">
        <v>4.3683176040649414</v>
      </c>
      <c r="CS991">
        <v>3.5900728702545166</v>
      </c>
      <c r="CT991">
        <v>3.8219316005706787</v>
      </c>
      <c r="CU991">
        <v>4.5949158668518066</v>
      </c>
      <c r="CV991">
        <v>5.0773000717163086</v>
      </c>
      <c r="CW991">
        <v>5.3932313919067383</v>
      </c>
      <c r="CX991">
        <v>5.6803445816040039</v>
      </c>
      <c r="CY991">
        <v>5.0751886367797852</v>
      </c>
      <c r="CZ991">
        <v>4.4661846160888672</v>
      </c>
    </row>
    <row r="992" spans="1:104" x14ac:dyDescent="0.25">
      <c r="A992" t="s">
        <v>2609</v>
      </c>
      <c r="B992" t="s">
        <v>25</v>
      </c>
      <c r="C992" t="s">
        <v>26</v>
      </c>
      <c r="D992" t="s">
        <v>187</v>
      </c>
      <c r="E992" t="s">
        <v>183</v>
      </c>
      <c r="F992">
        <v>2026</v>
      </c>
      <c r="G992" t="s">
        <v>172</v>
      </c>
      <c r="H992">
        <v>3</v>
      </c>
      <c r="I992">
        <v>138.05302429199219</v>
      </c>
      <c r="J992">
        <v>134.51437377929687</v>
      </c>
      <c r="K992">
        <v>131.73027038574219</v>
      </c>
      <c r="L992">
        <v>130.65179443359375</v>
      </c>
      <c r="M992">
        <v>135.24917602539062</v>
      </c>
      <c r="N992">
        <v>148.05845642089844</v>
      </c>
      <c r="O992">
        <v>167.080078125</v>
      </c>
      <c r="P992">
        <v>180.65313720703125</v>
      </c>
      <c r="Q992">
        <v>189.65797424316406</v>
      </c>
      <c r="R992">
        <v>196.33590698242187</v>
      </c>
      <c r="S992">
        <v>204.63294982910156</v>
      </c>
      <c r="T992">
        <v>207.48175048828125</v>
      </c>
      <c r="U992">
        <v>209.905517578125</v>
      </c>
      <c r="V992">
        <v>212.786376953125</v>
      </c>
      <c r="W992">
        <v>211.581298828125</v>
      </c>
      <c r="X992">
        <v>204.33895874023437</v>
      </c>
      <c r="Y992">
        <v>195.54815673828125</v>
      </c>
      <c r="Z992">
        <v>186.70999145507812</v>
      </c>
      <c r="AA992">
        <v>178.69415283203125</v>
      </c>
      <c r="AB992">
        <v>175.43043518066406</v>
      </c>
      <c r="AC992">
        <v>170.75901794433594</v>
      </c>
      <c r="AD992">
        <v>162.07276916503906</v>
      </c>
      <c r="AE992">
        <v>153.7318115234375</v>
      </c>
      <c r="AF992">
        <v>146.56114196777344</v>
      </c>
      <c r="AG992">
        <v>-0.24194110929965973</v>
      </c>
      <c r="AH992">
        <v>0.61523991823196411</v>
      </c>
      <c r="AI992">
        <v>8.9820347726345062E-2</v>
      </c>
      <c r="AJ992">
        <v>0.28051906824111938</v>
      </c>
      <c r="AK992">
        <v>-0.62228864431381226</v>
      </c>
      <c r="AL992">
        <v>-1.2352861166000366</v>
      </c>
      <c r="AM992">
        <v>-2.8133206367492676</v>
      </c>
      <c r="AN992">
        <v>-2.3257102966308594</v>
      </c>
      <c r="AO992">
        <v>-0.8181803822517395</v>
      </c>
      <c r="AP992">
        <v>0.83457332849502563</v>
      </c>
      <c r="AQ992">
        <v>4.2881941795349121</v>
      </c>
      <c r="AR992">
        <v>15.840165138244629</v>
      </c>
      <c r="AS992">
        <v>15.660961151123047</v>
      </c>
      <c r="AT992">
        <v>14.633813858032227</v>
      </c>
      <c r="AU992">
        <v>13.854846954345703</v>
      </c>
      <c r="AV992">
        <v>12.83457088470459</v>
      </c>
      <c r="AW992">
        <v>12.739951133728027</v>
      </c>
      <c r="AX992">
        <v>10.172224998474121</v>
      </c>
      <c r="AY992">
        <v>2.4676272869110107</v>
      </c>
      <c r="AZ992">
        <v>1.6970559358596802</v>
      </c>
      <c r="BA992">
        <v>1.5054333209991455</v>
      </c>
      <c r="BB992">
        <v>0.6975969672203064</v>
      </c>
      <c r="BC992">
        <v>0.72180396318435669</v>
      </c>
      <c r="BD992">
        <v>1.0630669593811035</v>
      </c>
      <c r="BE992">
        <v>58.716705322265625</v>
      </c>
      <c r="BF992">
        <v>58.224239349365234</v>
      </c>
      <c r="BG992">
        <v>56.840061187744141</v>
      </c>
      <c r="BH992">
        <v>56.736331939697266</v>
      </c>
      <c r="BI992">
        <v>55.933765411376953</v>
      </c>
      <c r="BJ992">
        <v>55.426231384277344</v>
      </c>
      <c r="BK992">
        <v>54.840229034423828</v>
      </c>
      <c r="BL992">
        <v>57.891719818115234</v>
      </c>
      <c r="BM992">
        <v>63.701988220214844</v>
      </c>
      <c r="BN992">
        <v>69.209526062011719</v>
      </c>
      <c r="BO992">
        <v>74.1219482421875</v>
      </c>
      <c r="BP992">
        <v>76.756134033203125</v>
      </c>
      <c r="BQ992">
        <v>79.51507568359375</v>
      </c>
      <c r="BR992">
        <v>80.548347473144531</v>
      </c>
      <c r="BS992">
        <v>79.314826965332031</v>
      </c>
      <c r="BT992">
        <v>77.65960693359375</v>
      </c>
      <c r="BU992">
        <v>76.540802001953125</v>
      </c>
      <c r="BV992">
        <v>75.087417602539063</v>
      </c>
      <c r="BW992">
        <v>71.426223754882813</v>
      </c>
      <c r="BX992">
        <v>68.682029724121094</v>
      </c>
      <c r="BY992">
        <v>67.326560974121094</v>
      </c>
      <c r="BZ992">
        <v>64.724075317382812</v>
      </c>
      <c r="CA992">
        <v>63.436420440673828</v>
      </c>
      <c r="CB992">
        <v>60.874736785888672</v>
      </c>
      <c r="CC992">
        <v>3.1979122161865234</v>
      </c>
      <c r="CD992">
        <v>2.5595533847808838</v>
      </c>
      <c r="CE992">
        <v>2.1475419998168945</v>
      </c>
      <c r="CF992">
        <v>2.7895481586456299</v>
      </c>
      <c r="CG992">
        <v>3.3878173828125</v>
      </c>
      <c r="CH992">
        <v>4.1522932052612305</v>
      </c>
      <c r="CI992">
        <v>3.7897405624389648</v>
      </c>
      <c r="CJ992">
        <v>3.6651489734649658</v>
      </c>
      <c r="CK992">
        <v>1.9782410860061646</v>
      </c>
      <c r="CL992">
        <v>3.5991678237915039</v>
      </c>
      <c r="CM992">
        <v>3.4134242534637451</v>
      </c>
      <c r="CN992">
        <v>3.3136112689971924</v>
      </c>
      <c r="CO992">
        <v>3.0525319576263428</v>
      </c>
      <c r="CP992">
        <v>2.9342467784881592</v>
      </c>
      <c r="CQ992">
        <v>3.1373846530914307</v>
      </c>
      <c r="CR992">
        <v>4.1518478393554687</v>
      </c>
      <c r="CS992">
        <v>3.3624999523162842</v>
      </c>
      <c r="CT992">
        <v>3.4422645568847656</v>
      </c>
      <c r="CU992">
        <v>4.0215182304382324</v>
      </c>
      <c r="CV992">
        <v>4.5294718742370605</v>
      </c>
      <c r="CW992">
        <v>4.8075423240661621</v>
      </c>
      <c r="CX992">
        <v>5.0457496643066406</v>
      </c>
      <c r="CY992">
        <v>4.4731149673461914</v>
      </c>
      <c r="CZ992">
        <v>3.8969058990478516</v>
      </c>
    </row>
    <row r="993" spans="1:104" x14ac:dyDescent="0.25">
      <c r="A993" t="s">
        <v>2610</v>
      </c>
      <c r="B993" t="s">
        <v>25</v>
      </c>
      <c r="C993" t="s">
        <v>26</v>
      </c>
      <c r="D993" t="s">
        <v>187</v>
      </c>
      <c r="E993" t="s">
        <v>183</v>
      </c>
      <c r="F993">
        <v>2026</v>
      </c>
      <c r="G993" t="s">
        <v>173</v>
      </c>
      <c r="H993">
        <v>4</v>
      </c>
      <c r="I993">
        <v>145.01301574707031</v>
      </c>
      <c r="J993">
        <v>140.58828735351562</v>
      </c>
      <c r="K993">
        <v>137.78492736816406</v>
      </c>
      <c r="L993">
        <v>136.570068359375</v>
      </c>
      <c r="M993">
        <v>141.83680725097656</v>
      </c>
      <c r="N993">
        <v>155.28775024414062</v>
      </c>
      <c r="O993">
        <v>171.2412109375</v>
      </c>
      <c r="P993">
        <v>186.35935974121094</v>
      </c>
      <c r="Q993">
        <v>199.51939392089844</v>
      </c>
      <c r="R993">
        <v>211.39811706542969</v>
      </c>
      <c r="S993">
        <v>222.48640441894531</v>
      </c>
      <c r="T993">
        <v>226.76509094238281</v>
      </c>
      <c r="U993">
        <v>229.3123779296875</v>
      </c>
      <c r="V993">
        <v>230.99079895019531</v>
      </c>
      <c r="W993">
        <v>227.76289367675781</v>
      </c>
      <c r="X993">
        <v>219.83283996582031</v>
      </c>
      <c r="Y993">
        <v>209.41275024414062</v>
      </c>
      <c r="Z993">
        <v>198.52943420410156</v>
      </c>
      <c r="AA993">
        <v>186.45574951171875</v>
      </c>
      <c r="AB993">
        <v>183.32232666015625</v>
      </c>
      <c r="AC993">
        <v>179.49687194824219</v>
      </c>
      <c r="AD993">
        <v>170.65837097167969</v>
      </c>
      <c r="AE993">
        <v>162.38145446777344</v>
      </c>
      <c r="AF993">
        <v>155.40037536621094</v>
      </c>
      <c r="AG993">
        <v>-3.1085101887583733E-2</v>
      </c>
      <c r="AH993">
        <v>0.62200969457626343</v>
      </c>
      <c r="AI993">
        <v>0.31224498152732849</v>
      </c>
      <c r="AJ993">
        <v>0.62534362077713013</v>
      </c>
      <c r="AK993">
        <v>-2.2893380373716354E-2</v>
      </c>
      <c r="AL993">
        <v>3.1247198581695557E-2</v>
      </c>
      <c r="AM993">
        <v>-1.7737544775009155</v>
      </c>
      <c r="AN993">
        <v>-0.34703290462493896</v>
      </c>
      <c r="AO993">
        <v>0.92149770259857178</v>
      </c>
      <c r="AP993">
        <v>1.6999115943908691</v>
      </c>
      <c r="AQ993">
        <v>5.4008297920227051</v>
      </c>
      <c r="AR993">
        <v>18.818124771118164</v>
      </c>
      <c r="AS993">
        <v>18.971107482910156</v>
      </c>
      <c r="AT993">
        <v>17.691497802734375</v>
      </c>
      <c r="AU993">
        <v>16.766895294189453</v>
      </c>
      <c r="AV993">
        <v>16.790487289428711</v>
      </c>
      <c r="AW993">
        <v>16.555643081665039</v>
      </c>
      <c r="AX993">
        <v>14.156789779663086</v>
      </c>
      <c r="AY993">
        <v>5.6146745681762695</v>
      </c>
      <c r="AZ993">
        <v>3.506845235824585</v>
      </c>
      <c r="BA993">
        <v>2.5432167053222656</v>
      </c>
      <c r="BB993">
        <v>1.6733181476593018</v>
      </c>
      <c r="BC993">
        <v>1.7409113645553589</v>
      </c>
      <c r="BD993">
        <v>1.8773444890975952</v>
      </c>
      <c r="BE993">
        <v>68.370353698730469</v>
      </c>
      <c r="BF993">
        <v>65.840065002441406</v>
      </c>
      <c r="BG993">
        <v>64.477226257324219</v>
      </c>
      <c r="BH993">
        <v>64.412567138671875</v>
      </c>
      <c r="BI993">
        <v>63.775566101074219</v>
      </c>
      <c r="BJ993">
        <v>62.980369567871094</v>
      </c>
      <c r="BK993">
        <v>63.239482879638672</v>
      </c>
      <c r="BL993">
        <v>65.697433471679688</v>
      </c>
      <c r="BM993">
        <v>72.483543395996094</v>
      </c>
      <c r="BN993">
        <v>77.518386840820312</v>
      </c>
      <c r="BO993">
        <v>81.59356689453125</v>
      </c>
      <c r="BP993">
        <v>85.135772705078125</v>
      </c>
      <c r="BQ993">
        <v>85.426582336425781</v>
      </c>
      <c r="BR993">
        <v>85.516807556152344</v>
      </c>
      <c r="BS993">
        <v>85.405387878417969</v>
      </c>
      <c r="BT993">
        <v>83.875099182128906</v>
      </c>
      <c r="BU993">
        <v>82.379653930664063</v>
      </c>
      <c r="BV993">
        <v>79.978988647460938</v>
      </c>
      <c r="BW993">
        <v>77.566398620605469</v>
      </c>
      <c r="BX993">
        <v>73.099502563476563</v>
      </c>
      <c r="BY993">
        <v>68.853729248046875</v>
      </c>
      <c r="BZ993">
        <v>67.039070129394531</v>
      </c>
      <c r="CA993">
        <v>65.4698486328125</v>
      </c>
      <c r="CB993">
        <v>64.316207885742187</v>
      </c>
      <c r="CC993">
        <v>3.0477514266967773</v>
      </c>
      <c r="CD993">
        <v>2.4269938468933105</v>
      </c>
      <c r="CE993">
        <v>2.0378005504608154</v>
      </c>
      <c r="CF993">
        <v>2.645470142364502</v>
      </c>
      <c r="CG993">
        <v>3.2233638763427734</v>
      </c>
      <c r="CH993">
        <v>3.9509916305541992</v>
      </c>
      <c r="CI993">
        <v>3.5235464572906494</v>
      </c>
      <c r="CJ993">
        <v>3.4297869205474854</v>
      </c>
      <c r="CK993">
        <v>1.8881107568740845</v>
      </c>
      <c r="CL993">
        <v>3.51542067527771</v>
      </c>
      <c r="CM993">
        <v>3.3669111728668213</v>
      </c>
      <c r="CN993">
        <v>3.2856066226959229</v>
      </c>
      <c r="CO993">
        <v>3.0254690647125244</v>
      </c>
      <c r="CP993">
        <v>2.8898401260375977</v>
      </c>
      <c r="CQ993">
        <v>3.0641276836395264</v>
      </c>
      <c r="CR993">
        <v>4.0524072647094727</v>
      </c>
      <c r="CS993">
        <v>3.2668616771697998</v>
      </c>
      <c r="CT993">
        <v>3.320594310760498</v>
      </c>
      <c r="CU993">
        <v>3.8069517612457275</v>
      </c>
      <c r="CV993">
        <v>4.2947597503662109</v>
      </c>
      <c r="CW993">
        <v>4.5852131843566895</v>
      </c>
      <c r="CX993">
        <v>4.821739673614502</v>
      </c>
      <c r="CY993">
        <v>4.2867932319641113</v>
      </c>
      <c r="CZ993">
        <v>3.7487764358520508</v>
      </c>
    </row>
    <row r="994" spans="1:104" x14ac:dyDescent="0.25">
      <c r="A994" t="s">
        <v>2611</v>
      </c>
      <c r="B994" t="s">
        <v>25</v>
      </c>
      <c r="C994" t="s">
        <v>26</v>
      </c>
      <c r="D994" t="s">
        <v>187</v>
      </c>
      <c r="E994" t="s">
        <v>183</v>
      </c>
      <c r="F994">
        <v>2026</v>
      </c>
      <c r="G994" t="s">
        <v>174</v>
      </c>
      <c r="H994">
        <v>5</v>
      </c>
      <c r="I994">
        <v>142.36041259765625</v>
      </c>
      <c r="J994">
        <v>138.91902160644531</v>
      </c>
      <c r="K994">
        <v>136.11064147949219</v>
      </c>
      <c r="L994">
        <v>135.72377014160156</v>
      </c>
      <c r="M994">
        <v>141.59512329101562</v>
      </c>
      <c r="N994">
        <v>154.90110778808594</v>
      </c>
      <c r="O994">
        <v>169.88087463378906</v>
      </c>
      <c r="P994">
        <v>187.72454833984375</v>
      </c>
      <c r="Q994">
        <v>202.60310363769531</v>
      </c>
      <c r="R994">
        <v>213.05967712402344</v>
      </c>
      <c r="S994">
        <v>221.7816162109375</v>
      </c>
      <c r="T994">
        <v>225.15931701660156</v>
      </c>
      <c r="U994">
        <v>226.52745056152344</v>
      </c>
      <c r="V994">
        <v>226.77389526367187</v>
      </c>
      <c r="W994">
        <v>223.39939880371094</v>
      </c>
      <c r="X994">
        <v>215.52018737792969</v>
      </c>
      <c r="Y994">
        <v>205.68598937988281</v>
      </c>
      <c r="Z994">
        <v>195.45014953613281</v>
      </c>
      <c r="AA994">
        <v>184.3724365234375</v>
      </c>
      <c r="AB994">
        <v>180.90641784667969</v>
      </c>
      <c r="AC994">
        <v>177.98855590820312</v>
      </c>
      <c r="AD994">
        <v>167.90304565429687</v>
      </c>
      <c r="AE994">
        <v>160.13357543945312</v>
      </c>
      <c r="AF994">
        <v>152.86320495605469</v>
      </c>
      <c r="AG994">
        <v>-6.142079085111618E-2</v>
      </c>
      <c r="AH994">
        <v>0.62032532691955566</v>
      </c>
      <c r="AI994">
        <v>0.27881178259849548</v>
      </c>
      <c r="AJ994">
        <v>0.57451623678207397</v>
      </c>
      <c r="AK994">
        <v>-0.11649433523416519</v>
      </c>
      <c r="AL994">
        <v>-0.16914366185665131</v>
      </c>
      <c r="AM994">
        <v>-1.9250952005386353</v>
      </c>
      <c r="AN994">
        <v>-0.66468191146850586</v>
      </c>
      <c r="AO994">
        <v>0.66007834672927856</v>
      </c>
      <c r="AP994">
        <v>1.5908204317092896</v>
      </c>
      <c r="AQ994">
        <v>5.2767825126647949</v>
      </c>
      <c r="AR994">
        <v>18.465438842773438</v>
      </c>
      <c r="AS994">
        <v>18.46760368347168</v>
      </c>
      <c r="AT994">
        <v>17.102479934692383</v>
      </c>
      <c r="AU994">
        <v>16.169382095336914</v>
      </c>
      <c r="AV994">
        <v>16.017406463623047</v>
      </c>
      <c r="AW994">
        <v>15.826218605041504</v>
      </c>
      <c r="AX994">
        <v>13.437191963195801</v>
      </c>
      <c r="AY994">
        <v>5.0909638404846191</v>
      </c>
      <c r="AZ994">
        <v>3.2012760639190674</v>
      </c>
      <c r="BA994">
        <v>2.3786108493804932</v>
      </c>
      <c r="BB994">
        <v>1.5044000148773193</v>
      </c>
      <c r="BC994">
        <v>1.566053032875061</v>
      </c>
      <c r="BD994">
        <v>1.7320235967636108</v>
      </c>
      <c r="BE994">
        <v>65.481781005859375</v>
      </c>
      <c r="BF994">
        <v>65.385421752929688</v>
      </c>
      <c r="BG994">
        <v>65.091796875</v>
      </c>
      <c r="BH994">
        <v>65.197265625</v>
      </c>
      <c r="BI994">
        <v>63.894535064697266</v>
      </c>
      <c r="BJ994">
        <v>63.192710876464844</v>
      </c>
      <c r="BK994">
        <v>64.043617248535156</v>
      </c>
      <c r="BL994">
        <v>67.307289123535156</v>
      </c>
      <c r="BM994">
        <v>73.369132995605469</v>
      </c>
      <c r="BN994">
        <v>77.623687744140625</v>
      </c>
      <c r="BO994">
        <v>80.830062866210938</v>
      </c>
      <c r="BP994">
        <v>81.781883239746094</v>
      </c>
      <c r="BQ994">
        <v>81.28643798828125</v>
      </c>
      <c r="BR994">
        <v>82.330070495605469</v>
      </c>
      <c r="BS994">
        <v>81.18096923828125</v>
      </c>
      <c r="BT994">
        <v>80.619132995605469</v>
      </c>
      <c r="BU994">
        <v>80.369132995605469</v>
      </c>
      <c r="BV994">
        <v>80.316398620605469</v>
      </c>
      <c r="BW994">
        <v>81.158203125</v>
      </c>
      <c r="BX994">
        <v>77.908203125</v>
      </c>
      <c r="BY994">
        <v>74.60546875</v>
      </c>
      <c r="BZ994">
        <v>71.947265625</v>
      </c>
      <c r="CA994">
        <v>71.149085998535156</v>
      </c>
      <c r="CB994">
        <v>70.087242126464844</v>
      </c>
      <c r="CC994">
        <v>3.0242781639099121</v>
      </c>
      <c r="CD994">
        <v>2.4244122505187988</v>
      </c>
      <c r="CE994">
        <v>2.0353629589080811</v>
      </c>
      <c r="CF994">
        <v>2.6577105522155762</v>
      </c>
      <c r="CG994">
        <v>3.2525911331176758</v>
      </c>
      <c r="CH994">
        <v>3.9836122989654541</v>
      </c>
      <c r="CI994">
        <v>3.5332992076873779</v>
      </c>
      <c r="CJ994">
        <v>3.492922306060791</v>
      </c>
      <c r="CK994">
        <v>1.9381437301635742</v>
      </c>
      <c r="CL994">
        <v>3.58132004737854</v>
      </c>
      <c r="CM994">
        <v>3.3921439647674561</v>
      </c>
      <c r="CN994">
        <v>3.2977578639984131</v>
      </c>
      <c r="CO994">
        <v>3.0212283134460449</v>
      </c>
      <c r="CP994">
        <v>2.8679423332214355</v>
      </c>
      <c r="CQ994">
        <v>3.038123607635498</v>
      </c>
      <c r="CR994">
        <v>4.0161609649658203</v>
      </c>
      <c r="CS994">
        <v>3.2435369491577148</v>
      </c>
      <c r="CT994">
        <v>3.304560661315918</v>
      </c>
      <c r="CU994">
        <v>3.8056983947753906</v>
      </c>
      <c r="CV994">
        <v>4.2849478721618652</v>
      </c>
      <c r="CW994">
        <v>4.5969491004943848</v>
      </c>
      <c r="CX994">
        <v>4.7943964004516602</v>
      </c>
      <c r="CY994">
        <v>4.2730875015258789</v>
      </c>
      <c r="CZ994">
        <v>3.7276127338409424</v>
      </c>
    </row>
    <row r="995" spans="1:104" x14ac:dyDescent="0.25">
      <c r="A995" t="s">
        <v>2612</v>
      </c>
      <c r="B995" t="s">
        <v>25</v>
      </c>
      <c r="C995" t="s">
        <v>26</v>
      </c>
      <c r="D995" t="s">
        <v>187</v>
      </c>
      <c r="E995" t="s">
        <v>183</v>
      </c>
      <c r="F995">
        <v>2026</v>
      </c>
      <c r="G995" t="s">
        <v>175</v>
      </c>
      <c r="H995">
        <v>6</v>
      </c>
      <c r="I995">
        <v>148.83604431152344</v>
      </c>
      <c r="J995">
        <v>144.86811828613281</v>
      </c>
      <c r="K995">
        <v>142.09071350097656</v>
      </c>
      <c r="L995">
        <v>141.10823059082031</v>
      </c>
      <c r="M995">
        <v>146.98133850097656</v>
      </c>
      <c r="N995">
        <v>160.1673583984375</v>
      </c>
      <c r="O995">
        <v>174.67892456054687</v>
      </c>
      <c r="P995">
        <v>192.93856811523437</v>
      </c>
      <c r="Q995">
        <v>205.95191955566406</v>
      </c>
      <c r="R995">
        <v>216.82342529296875</v>
      </c>
      <c r="S995">
        <v>227.025634765625</v>
      </c>
      <c r="T995">
        <v>230.40113830566406</v>
      </c>
      <c r="U995">
        <v>231.30972290039062</v>
      </c>
      <c r="V995">
        <v>231.07029724121094</v>
      </c>
      <c r="W995">
        <v>227.96139526367187</v>
      </c>
      <c r="X995">
        <v>221.1968994140625</v>
      </c>
      <c r="Y995">
        <v>213.5433349609375</v>
      </c>
      <c r="Z995">
        <v>203.25836181640625</v>
      </c>
      <c r="AA995">
        <v>192.29611206054687</v>
      </c>
      <c r="AB995">
        <v>185.53887939453125</v>
      </c>
      <c r="AC995">
        <v>182.60545349121094</v>
      </c>
      <c r="AD995">
        <v>173.12730407714844</v>
      </c>
      <c r="AE995">
        <v>165.6202392578125</v>
      </c>
      <c r="AF995">
        <v>158.35456848144531</v>
      </c>
      <c r="AG995">
        <v>-6.1494652181863785E-2</v>
      </c>
      <c r="AH995">
        <v>0.64552211761474609</v>
      </c>
      <c r="AI995">
        <v>0.29303842782974243</v>
      </c>
      <c r="AJ995">
        <v>0.60165309906005859</v>
      </c>
      <c r="AK995">
        <v>-0.11115511506795883</v>
      </c>
      <c r="AL995">
        <v>-0.1531536728143692</v>
      </c>
      <c r="AM995">
        <v>-1.96232008934021</v>
      </c>
      <c r="AN995">
        <v>-0.64792507886886597</v>
      </c>
      <c r="AO995">
        <v>0.70229077339172363</v>
      </c>
      <c r="AP995">
        <v>1.6325589418411255</v>
      </c>
      <c r="AQ995">
        <v>5.4223465919494629</v>
      </c>
      <c r="AR995">
        <v>18.93147087097168</v>
      </c>
      <c r="AS995">
        <v>18.894914627075195</v>
      </c>
      <c r="AT995">
        <v>17.460927963256836</v>
      </c>
      <c r="AU995">
        <v>16.531974792480469</v>
      </c>
      <c r="AV995">
        <v>16.486721038818359</v>
      </c>
      <c r="AW995">
        <v>16.474359512329102</v>
      </c>
      <c r="AX995">
        <v>14.02434253692627</v>
      </c>
      <c r="AY995">
        <v>5.3563494682312012</v>
      </c>
      <c r="AZ995">
        <v>3.3112728595733643</v>
      </c>
      <c r="BA995">
        <v>2.4556818008422852</v>
      </c>
      <c r="BB995">
        <v>1.5663084983825684</v>
      </c>
      <c r="BC995">
        <v>1.6372778415679932</v>
      </c>
      <c r="BD995">
        <v>1.8068826198577881</v>
      </c>
      <c r="BE995">
        <v>66.954643249511719</v>
      </c>
      <c r="BF995">
        <v>65.591804504394531</v>
      </c>
      <c r="BG995">
        <v>65.389984130859375</v>
      </c>
      <c r="BH995">
        <v>65.039070129394531</v>
      </c>
      <c r="BI995">
        <v>65.3780517578125</v>
      </c>
      <c r="BJ995">
        <v>64.974403381347656</v>
      </c>
      <c r="BK995">
        <v>64.974403381347656</v>
      </c>
      <c r="BL995">
        <v>68.25</v>
      </c>
      <c r="BM995">
        <v>71.376502990722656</v>
      </c>
      <c r="BN995">
        <v>74.623519897460938</v>
      </c>
      <c r="BO995">
        <v>78.3240966796875</v>
      </c>
      <c r="BP995">
        <v>80.784873962402344</v>
      </c>
      <c r="BQ995">
        <v>81.482131958007812</v>
      </c>
      <c r="BR995">
        <v>82.366310119628906</v>
      </c>
      <c r="BS995">
        <v>81.260841369628906</v>
      </c>
      <c r="BT995">
        <v>81.712669372558594</v>
      </c>
      <c r="BU995">
        <v>82.522773742675781</v>
      </c>
      <c r="BV995">
        <v>80.921867370605469</v>
      </c>
      <c r="BW995">
        <v>79.352645874023438</v>
      </c>
      <c r="BX995">
        <v>77.201980590820313</v>
      </c>
      <c r="BY995">
        <v>74.460769653320313</v>
      </c>
      <c r="BZ995">
        <v>72.093376159667969</v>
      </c>
      <c r="CA995">
        <v>70.992462158203125</v>
      </c>
      <c r="CB995">
        <v>69.9351806640625</v>
      </c>
      <c r="CC995">
        <v>3.1580939292907715</v>
      </c>
      <c r="CD995">
        <v>2.5250968933105469</v>
      </c>
      <c r="CE995">
        <v>2.1219868659973145</v>
      </c>
      <c r="CF995">
        <v>2.7597684860229492</v>
      </c>
      <c r="CG995">
        <v>3.3723139762878418</v>
      </c>
      <c r="CH995">
        <v>4.1141953468322754</v>
      </c>
      <c r="CI995">
        <v>3.6288845539093018</v>
      </c>
      <c r="CJ995">
        <v>3.5853073596954346</v>
      </c>
      <c r="CK995">
        <v>1.9678174257278442</v>
      </c>
      <c r="CL995">
        <v>3.6384937763214111</v>
      </c>
      <c r="CM995">
        <v>3.4669625759124756</v>
      </c>
      <c r="CN995">
        <v>3.3702571392059326</v>
      </c>
      <c r="CO995">
        <v>3.0812139511108398</v>
      </c>
      <c r="CP995">
        <v>2.9186618328094482</v>
      </c>
      <c r="CQ995">
        <v>3.0964505672454834</v>
      </c>
      <c r="CR995">
        <v>4.1169180870056152</v>
      </c>
      <c r="CS995">
        <v>3.3629696369171143</v>
      </c>
      <c r="CT995">
        <v>3.432009220123291</v>
      </c>
      <c r="CU995">
        <v>3.9646039009094238</v>
      </c>
      <c r="CV995">
        <v>4.3890476226806641</v>
      </c>
      <c r="CW995">
        <v>4.7102508544921875</v>
      </c>
      <c r="CX995">
        <v>4.9373898506164551</v>
      </c>
      <c r="CY995">
        <v>4.4142327308654785</v>
      </c>
      <c r="CZ995">
        <v>3.8568217754364014</v>
      </c>
    </row>
    <row r="996" spans="1:104" x14ac:dyDescent="0.25">
      <c r="A996" t="s">
        <v>2613</v>
      </c>
      <c r="B996" t="s">
        <v>25</v>
      </c>
      <c r="C996" t="s">
        <v>26</v>
      </c>
      <c r="D996" t="s">
        <v>187</v>
      </c>
      <c r="E996" t="s">
        <v>183</v>
      </c>
      <c r="F996">
        <v>2026</v>
      </c>
      <c r="G996" t="s">
        <v>176</v>
      </c>
      <c r="H996">
        <v>7</v>
      </c>
      <c r="I996">
        <v>150.441162109375</v>
      </c>
      <c r="J996">
        <v>147.12811279296875</v>
      </c>
      <c r="K996">
        <v>144.09461975097656</v>
      </c>
      <c r="L996">
        <v>143.78543090820312</v>
      </c>
      <c r="M996">
        <v>150.22816467285156</v>
      </c>
      <c r="N996">
        <v>164.86088562011719</v>
      </c>
      <c r="O996">
        <v>179.42539978027344</v>
      </c>
      <c r="P996">
        <v>195.38986206054687</v>
      </c>
      <c r="Q996">
        <v>205.05003356933594</v>
      </c>
      <c r="R996">
        <v>213.14103698730469</v>
      </c>
      <c r="S996">
        <v>220.39167785644531</v>
      </c>
      <c r="T996">
        <v>221.72859191894531</v>
      </c>
      <c r="U996">
        <v>223.12306213378906</v>
      </c>
      <c r="V996">
        <v>223.4410400390625</v>
      </c>
      <c r="W996">
        <v>221.44491577148437</v>
      </c>
      <c r="X996">
        <v>217.68331909179687</v>
      </c>
      <c r="Y996">
        <v>212.19038391113281</v>
      </c>
      <c r="Z996">
        <v>202.1121826171875</v>
      </c>
      <c r="AA996">
        <v>191.48954772949219</v>
      </c>
      <c r="AB996">
        <v>184.7545166015625</v>
      </c>
      <c r="AC996">
        <v>182.19515991210937</v>
      </c>
      <c r="AD996">
        <v>173.44876098632812</v>
      </c>
      <c r="AE996">
        <v>165.90852355957031</v>
      </c>
      <c r="AF996">
        <v>158.93524169921875</v>
      </c>
      <c r="AG996">
        <v>-4.4573768973350525E-2</v>
      </c>
      <c r="AH996">
        <v>0.64973795413970947</v>
      </c>
      <c r="AI996">
        <v>0.3132055401802063</v>
      </c>
      <c r="AJ996">
        <v>0.63803815841674805</v>
      </c>
      <c r="AK996">
        <v>-5.952739343047142E-2</v>
      </c>
      <c r="AL996">
        <v>-3.4866455942392349E-2</v>
      </c>
      <c r="AM996">
        <v>-1.9148058891296387</v>
      </c>
      <c r="AN996">
        <v>-0.46679797768592834</v>
      </c>
      <c r="AO996">
        <v>0.86102873086929321</v>
      </c>
      <c r="AP996">
        <v>1.67597496509552</v>
      </c>
      <c r="AQ996">
        <v>5.3295001983642578</v>
      </c>
      <c r="AR996">
        <v>18.354761123657227</v>
      </c>
      <c r="AS996">
        <v>18.391477584838867</v>
      </c>
      <c r="AT996">
        <v>17.046445846557617</v>
      </c>
      <c r="AU996">
        <v>16.224433898925781</v>
      </c>
      <c r="AV996">
        <v>16.488569259643555</v>
      </c>
      <c r="AW996">
        <v>16.631120681762695</v>
      </c>
      <c r="AX996">
        <v>14.243948936462402</v>
      </c>
      <c r="AY996">
        <v>5.6091570854187012</v>
      </c>
      <c r="AZ996">
        <v>3.451474666595459</v>
      </c>
      <c r="BA996">
        <v>2.5357921123504639</v>
      </c>
      <c r="BB996">
        <v>1.6540807485580444</v>
      </c>
      <c r="BC996">
        <v>1.7332738637924194</v>
      </c>
      <c r="BD996">
        <v>1.8866839408874512</v>
      </c>
      <c r="BE996">
        <v>70.308052062988281</v>
      </c>
      <c r="BF996">
        <v>69.500938415527344</v>
      </c>
      <c r="BG996">
        <v>69.528717041015625</v>
      </c>
      <c r="BH996">
        <v>69.246383666992188</v>
      </c>
      <c r="BI996">
        <v>68.903953552246094</v>
      </c>
      <c r="BJ996">
        <v>68.728019714355469</v>
      </c>
      <c r="BK996">
        <v>69.20574951171875</v>
      </c>
      <c r="BL996">
        <v>70.672004699707031</v>
      </c>
      <c r="BM996">
        <v>72.604217529296875</v>
      </c>
      <c r="BN996">
        <v>74.461563110351562</v>
      </c>
      <c r="BO996">
        <v>76.202621459960937</v>
      </c>
      <c r="BP996">
        <v>75.908363342285156</v>
      </c>
      <c r="BQ996">
        <v>77.173904418945312</v>
      </c>
      <c r="BR996">
        <v>79.834457397460938</v>
      </c>
      <c r="BS996">
        <v>80.936775207519531</v>
      </c>
      <c r="BT996">
        <v>80.097320556640625</v>
      </c>
      <c r="BU996">
        <v>78.82989501953125</v>
      </c>
      <c r="BV996">
        <v>78.412284851074219</v>
      </c>
      <c r="BW996">
        <v>78.429237365722656</v>
      </c>
      <c r="BX996">
        <v>76.207313537597656</v>
      </c>
      <c r="BY996">
        <v>74.041275024414062</v>
      </c>
      <c r="BZ996">
        <v>72.862846374511719</v>
      </c>
      <c r="CA996">
        <v>72.558052062988281</v>
      </c>
      <c r="CB996">
        <v>72.128684997558594</v>
      </c>
      <c r="CC996">
        <v>3.1721525192260742</v>
      </c>
      <c r="CD996">
        <v>2.5479793548583984</v>
      </c>
      <c r="CE996">
        <v>2.1376917362213135</v>
      </c>
      <c r="CF996">
        <v>2.7942075729370117</v>
      </c>
      <c r="CG996">
        <v>3.4257137775421143</v>
      </c>
      <c r="CH996">
        <v>4.2091922760009766</v>
      </c>
      <c r="CI996">
        <v>3.7040939331054687</v>
      </c>
      <c r="CJ996">
        <v>3.6077587604522705</v>
      </c>
      <c r="CK996">
        <v>1.9467103481292725</v>
      </c>
      <c r="CL996">
        <v>3.5540690422058105</v>
      </c>
      <c r="CM996">
        <v>3.3439531326293945</v>
      </c>
      <c r="CN996">
        <v>3.2226152420043945</v>
      </c>
      <c r="CO996">
        <v>2.9531769752502441</v>
      </c>
      <c r="CP996">
        <v>2.8042201995849609</v>
      </c>
      <c r="CQ996">
        <v>2.9889051914215088</v>
      </c>
      <c r="CR996">
        <v>4.0256609916687012</v>
      </c>
      <c r="CS996">
        <v>3.3204183578491211</v>
      </c>
      <c r="CT996">
        <v>3.3907666206359863</v>
      </c>
      <c r="CU996">
        <v>3.922776460647583</v>
      </c>
      <c r="CV996">
        <v>4.3425931930541992</v>
      </c>
      <c r="CW996">
        <v>4.6694307327270508</v>
      </c>
      <c r="CX996">
        <v>4.9155144691467285</v>
      </c>
      <c r="CY996">
        <v>4.3941454887390137</v>
      </c>
      <c r="CZ996">
        <v>3.8465046882629395</v>
      </c>
    </row>
    <row r="997" spans="1:104" x14ac:dyDescent="0.25">
      <c r="A997" t="s">
        <v>2614</v>
      </c>
      <c r="B997" t="s">
        <v>25</v>
      </c>
      <c r="C997" t="s">
        <v>26</v>
      </c>
      <c r="D997" t="s">
        <v>187</v>
      </c>
      <c r="E997" t="s">
        <v>183</v>
      </c>
      <c r="F997">
        <v>2026</v>
      </c>
      <c r="G997" t="s">
        <v>177</v>
      </c>
      <c r="H997">
        <v>8</v>
      </c>
      <c r="I997">
        <v>156.93771362304687</v>
      </c>
      <c r="J997">
        <v>153.0555419921875</v>
      </c>
      <c r="K997">
        <v>150.01002502441406</v>
      </c>
      <c r="L997">
        <v>149.57559204101562</v>
      </c>
      <c r="M997">
        <v>156.34051513671875</v>
      </c>
      <c r="N997">
        <v>172.7301025390625</v>
      </c>
      <c r="O997">
        <v>188.48521423339844</v>
      </c>
      <c r="P997">
        <v>204.19169616699219</v>
      </c>
      <c r="Q997">
        <v>216.55625915527344</v>
      </c>
      <c r="R997">
        <v>226.60820007324219</v>
      </c>
      <c r="S997">
        <v>236.11825561523437</v>
      </c>
      <c r="T997">
        <v>238.659423828125</v>
      </c>
      <c r="U997">
        <v>240.559326171875</v>
      </c>
      <c r="V997">
        <v>240.77262878417969</v>
      </c>
      <c r="W997">
        <v>238.7393798828125</v>
      </c>
      <c r="X997">
        <v>232.89288330078125</v>
      </c>
      <c r="Y997">
        <v>225.44551086425781</v>
      </c>
      <c r="Z997">
        <v>215.87565612792969</v>
      </c>
      <c r="AA997">
        <v>204.73614501953125</v>
      </c>
      <c r="AB997">
        <v>198.39108276367187</v>
      </c>
      <c r="AC997">
        <v>193.15803527832031</v>
      </c>
      <c r="AD997">
        <v>182.90235900878906</v>
      </c>
      <c r="AE997">
        <v>174.43299865722656</v>
      </c>
      <c r="AF997">
        <v>166.77371215820312</v>
      </c>
      <c r="AG997">
        <v>4.7246456146240234E-2</v>
      </c>
      <c r="AH997">
        <v>0.66517823934555054</v>
      </c>
      <c r="AI997">
        <v>0.41807904839515686</v>
      </c>
      <c r="AJ997">
        <v>0.80489689111709595</v>
      </c>
      <c r="AK997">
        <v>0.21168692409992218</v>
      </c>
      <c r="AL997">
        <v>0.54667508602142334</v>
      </c>
      <c r="AM997">
        <v>-1.5318039655685425</v>
      </c>
      <c r="AN997">
        <v>0.39624163508415222</v>
      </c>
      <c r="AO997">
        <v>1.6702694892883301</v>
      </c>
      <c r="AP997">
        <v>2.1197426319122314</v>
      </c>
      <c r="AQ997">
        <v>6.009117603302002</v>
      </c>
      <c r="AR997">
        <v>20.358200073242188</v>
      </c>
      <c r="AS997">
        <v>20.579153060913086</v>
      </c>
      <c r="AT997">
        <v>19.091169357299805</v>
      </c>
      <c r="AU997">
        <v>18.242692947387695</v>
      </c>
      <c r="AV997">
        <v>18.874094009399414</v>
      </c>
      <c r="AW997">
        <v>18.897010803222656</v>
      </c>
      <c r="AX997">
        <v>16.636009216308594</v>
      </c>
      <c r="AY997">
        <v>7.3018531799316406</v>
      </c>
      <c r="AZ997">
        <v>4.4456329345703125</v>
      </c>
      <c r="BA997">
        <v>3.0994446277618408</v>
      </c>
      <c r="BB997">
        <v>2.143265962600708</v>
      </c>
      <c r="BC997">
        <v>2.2397699356079102</v>
      </c>
      <c r="BD997">
        <v>2.2991681098937988</v>
      </c>
      <c r="BE997">
        <v>71.638565063476563</v>
      </c>
      <c r="BF997">
        <v>71.653480529785156</v>
      </c>
      <c r="BG997">
        <v>71.052566528320312</v>
      </c>
      <c r="BH997">
        <v>70.802566528320313</v>
      </c>
      <c r="BI997">
        <v>70.141548156738281</v>
      </c>
      <c r="BJ997">
        <v>70.0406494140625</v>
      </c>
      <c r="BK997">
        <v>70.189727783203125</v>
      </c>
      <c r="BL997">
        <v>70.922004699707031</v>
      </c>
      <c r="BM997">
        <v>74.156791687011719</v>
      </c>
      <c r="BN997">
        <v>77.75628662109375</v>
      </c>
      <c r="BO997">
        <v>81.423431396484375</v>
      </c>
      <c r="BP997">
        <v>82.589004516601563</v>
      </c>
      <c r="BQ997">
        <v>83.888763427734375</v>
      </c>
      <c r="BR997">
        <v>83.235115051269531</v>
      </c>
      <c r="BS997">
        <v>84.068138122558594</v>
      </c>
      <c r="BT997">
        <v>84.527328491210937</v>
      </c>
      <c r="BU997">
        <v>83.765403747558594</v>
      </c>
      <c r="BV997">
        <v>83.616310119628906</v>
      </c>
      <c r="BW997">
        <v>80.804466247558594</v>
      </c>
      <c r="BX997">
        <v>78.406784057617188</v>
      </c>
      <c r="BY997">
        <v>75.763496398925781</v>
      </c>
      <c r="BZ997">
        <v>74.189888000488281</v>
      </c>
      <c r="CA997">
        <v>73.588981628417969</v>
      </c>
      <c r="CB997">
        <v>73.010520935058594</v>
      </c>
      <c r="CC997">
        <v>3.239593505859375</v>
      </c>
      <c r="CD997">
        <v>2.5946128368377686</v>
      </c>
      <c r="CE997">
        <v>2.1781055927276611</v>
      </c>
      <c r="CF997">
        <v>2.8454148769378662</v>
      </c>
      <c r="CG997">
        <v>3.4902472496032715</v>
      </c>
      <c r="CH997">
        <v>4.3175568580627441</v>
      </c>
      <c r="CI997">
        <v>3.8092825412750244</v>
      </c>
      <c r="CJ997">
        <v>3.690915584564209</v>
      </c>
      <c r="CK997">
        <v>2.0125102996826172</v>
      </c>
      <c r="CL997">
        <v>3.6990787982940674</v>
      </c>
      <c r="CM997">
        <v>3.5079412460327148</v>
      </c>
      <c r="CN997">
        <v>3.3956806659698486</v>
      </c>
      <c r="CO997">
        <v>3.1168050765991211</v>
      </c>
      <c r="CP997">
        <v>2.9580867290496826</v>
      </c>
      <c r="CQ997">
        <v>3.1539583206176758</v>
      </c>
      <c r="CR997">
        <v>4.2160358428955078</v>
      </c>
      <c r="CS997">
        <v>3.4528160095214844</v>
      </c>
      <c r="CT997">
        <v>3.5446469783782959</v>
      </c>
      <c r="CU997">
        <v>4.1059732437133789</v>
      </c>
      <c r="CV997">
        <v>4.5672693252563477</v>
      </c>
      <c r="CW997">
        <v>4.8477025032043457</v>
      </c>
      <c r="CX997">
        <v>5.07537841796875</v>
      </c>
      <c r="CY997">
        <v>4.5226993560791016</v>
      </c>
      <c r="CZ997">
        <v>3.9510972499847412</v>
      </c>
    </row>
    <row r="998" spans="1:104" x14ac:dyDescent="0.25">
      <c r="A998" t="s">
        <v>2615</v>
      </c>
      <c r="B998" t="s">
        <v>25</v>
      </c>
      <c r="C998" t="s">
        <v>26</v>
      </c>
      <c r="D998" t="s">
        <v>187</v>
      </c>
      <c r="E998" t="s">
        <v>183</v>
      </c>
      <c r="F998">
        <v>2026</v>
      </c>
      <c r="G998" t="s">
        <v>178</v>
      </c>
      <c r="H998">
        <v>9</v>
      </c>
      <c r="I998">
        <v>157.63131713867187</v>
      </c>
      <c r="J998">
        <v>153.73048400878906</v>
      </c>
      <c r="K998">
        <v>150.87460327148437</v>
      </c>
      <c r="L998">
        <v>150.77665710449219</v>
      </c>
      <c r="M998">
        <v>159.19163513183594</v>
      </c>
      <c r="N998">
        <v>176.4757080078125</v>
      </c>
      <c r="O998">
        <v>196.11048889160156</v>
      </c>
      <c r="P998">
        <v>212.83274841308594</v>
      </c>
      <c r="Q998">
        <v>230.61473083496094</v>
      </c>
      <c r="R998">
        <v>246.18473815917969</v>
      </c>
      <c r="S998">
        <v>258.1307373046875</v>
      </c>
      <c r="T998">
        <v>261.80569458007813</v>
      </c>
      <c r="U998">
        <v>263.66943359375</v>
      </c>
      <c r="V998">
        <v>262.5208740234375</v>
      </c>
      <c r="W998">
        <v>258.8660888671875</v>
      </c>
      <c r="X998">
        <v>250.04046630859375</v>
      </c>
      <c r="Y998">
        <v>238.39419555664062</v>
      </c>
      <c r="Z998">
        <v>227.31245422363281</v>
      </c>
      <c r="AA998">
        <v>215.70588684082031</v>
      </c>
      <c r="AB998">
        <v>210.37664794921875</v>
      </c>
      <c r="AC998">
        <v>200.75138854980469</v>
      </c>
      <c r="AD998">
        <v>188.00228881835937</v>
      </c>
      <c r="AE998">
        <v>177.76972961425781</v>
      </c>
      <c r="AF998">
        <v>169.65689086914062</v>
      </c>
      <c r="AG998">
        <v>0.18495580554008484</v>
      </c>
      <c r="AH998">
        <v>0.65796595811843872</v>
      </c>
      <c r="AI998">
        <v>0.55714190006256104</v>
      </c>
      <c r="AJ998">
        <v>1.0191707611083984</v>
      </c>
      <c r="AK998">
        <v>0.61334937810897827</v>
      </c>
      <c r="AL998">
        <v>1.4036662578582764</v>
      </c>
      <c r="AM998">
        <v>-0.88505756855010986</v>
      </c>
      <c r="AN998">
        <v>1.72005295753479</v>
      </c>
      <c r="AO998">
        <v>2.927039623260498</v>
      </c>
      <c r="AP998">
        <v>2.8237173557281494</v>
      </c>
      <c r="AQ998">
        <v>7.0376911163330078</v>
      </c>
      <c r="AR998">
        <v>23.280702590942383</v>
      </c>
      <c r="AS998">
        <v>23.737241744995117</v>
      </c>
      <c r="AT998">
        <v>21.94481086730957</v>
      </c>
      <c r="AU998">
        <v>20.938333511352539</v>
      </c>
      <c r="AV998">
        <v>22.134408950805664</v>
      </c>
      <c r="AW998">
        <v>21.812299728393555</v>
      </c>
      <c r="AX998">
        <v>19.630702972412109</v>
      </c>
      <c r="AY998">
        <v>9.6336631774902344</v>
      </c>
      <c r="AZ998">
        <v>5.8244838714599609</v>
      </c>
      <c r="BA998">
        <v>3.8270716667175293</v>
      </c>
      <c r="BB998">
        <v>2.7869172096252441</v>
      </c>
      <c r="BC998">
        <v>2.883772611618042</v>
      </c>
      <c r="BD998">
        <v>2.7975592613220215</v>
      </c>
      <c r="BE998">
        <v>74.442710876464844</v>
      </c>
      <c r="BF998">
        <v>73.697265625</v>
      </c>
      <c r="BG998">
        <v>72.596351623535156</v>
      </c>
      <c r="BH998">
        <v>72.447265625</v>
      </c>
      <c r="BI998">
        <v>72.600914001464844</v>
      </c>
      <c r="BJ998">
        <v>71.692718505859375</v>
      </c>
      <c r="BK998">
        <v>72.798179626464844</v>
      </c>
      <c r="BL998">
        <v>73.35546875</v>
      </c>
      <c r="BM998">
        <v>78.777328491210937</v>
      </c>
      <c r="BN998">
        <v>83.979148864746094</v>
      </c>
      <c r="BO998">
        <v>88.58917236328125</v>
      </c>
      <c r="BP998">
        <v>91.694633483886719</v>
      </c>
      <c r="BQ998">
        <v>90.208297729492188</v>
      </c>
      <c r="BR998">
        <v>88.901008605957031</v>
      </c>
      <c r="BS998">
        <v>89.14190673828125</v>
      </c>
      <c r="BT998">
        <v>88.132797241210937</v>
      </c>
      <c r="BU998">
        <v>89.229148864746094</v>
      </c>
      <c r="BV998">
        <v>89.277328491210938</v>
      </c>
      <c r="BW998">
        <v>86.619132995605469</v>
      </c>
      <c r="BX998">
        <v>83.210929870605469</v>
      </c>
      <c r="BY998">
        <v>80.302726745605469</v>
      </c>
      <c r="BZ998">
        <v>79.451820373535156</v>
      </c>
      <c r="CA998">
        <v>78.153648376464844</v>
      </c>
      <c r="CB998">
        <v>75.298179626464844</v>
      </c>
      <c r="CC998">
        <v>3.227841854095459</v>
      </c>
      <c r="CD998">
        <v>2.5852913856506348</v>
      </c>
      <c r="CE998">
        <v>2.1733057498931885</v>
      </c>
      <c r="CF998">
        <v>2.8453667163848877</v>
      </c>
      <c r="CG998">
        <v>3.525482177734375</v>
      </c>
      <c r="CH998">
        <v>4.3761038780212402</v>
      </c>
      <c r="CI998">
        <v>3.9320085048675537</v>
      </c>
      <c r="CJ998">
        <v>3.8166451454162598</v>
      </c>
      <c r="CK998">
        <v>2.126039981842041</v>
      </c>
      <c r="CL998">
        <v>3.9883809089660645</v>
      </c>
      <c r="CM998">
        <v>3.8060896396636963</v>
      </c>
      <c r="CN998">
        <v>3.6956923007965088</v>
      </c>
      <c r="CO998">
        <v>3.389148473739624</v>
      </c>
      <c r="CP998">
        <v>3.1998262405395508</v>
      </c>
      <c r="CQ998">
        <v>3.3922784328460693</v>
      </c>
      <c r="CR998">
        <v>4.4905109405517578</v>
      </c>
      <c r="CS998">
        <v>3.6210858821868896</v>
      </c>
      <c r="CT998">
        <v>3.7017059326171875</v>
      </c>
      <c r="CU998">
        <v>4.2922282218933105</v>
      </c>
      <c r="CV998">
        <v>4.806767463684082</v>
      </c>
      <c r="CW998">
        <v>5.0004549026489258</v>
      </c>
      <c r="CX998">
        <v>5.1773114204406738</v>
      </c>
      <c r="CY998">
        <v>4.5727696418762207</v>
      </c>
      <c r="CZ998">
        <v>3.9874250888824463</v>
      </c>
    </row>
    <row r="999" spans="1:104" x14ac:dyDescent="0.25">
      <c r="A999" t="s">
        <v>2616</v>
      </c>
      <c r="B999" t="s">
        <v>25</v>
      </c>
      <c r="C999" t="s">
        <v>26</v>
      </c>
      <c r="D999" t="s">
        <v>187</v>
      </c>
      <c r="E999" t="s">
        <v>183</v>
      </c>
      <c r="F999">
        <v>2026</v>
      </c>
      <c r="G999" t="s">
        <v>179</v>
      </c>
      <c r="H999">
        <v>10</v>
      </c>
      <c r="I999">
        <v>153.76387023925781</v>
      </c>
      <c r="J999">
        <v>149.86033630371094</v>
      </c>
      <c r="K999">
        <v>146.70429992675781</v>
      </c>
      <c r="L999">
        <v>145.84626770019531</v>
      </c>
      <c r="M999">
        <v>152.43661499023437</v>
      </c>
      <c r="N999">
        <v>165.95205688476562</v>
      </c>
      <c r="O999">
        <v>183.81199645996094</v>
      </c>
      <c r="P999">
        <v>199.40333557128906</v>
      </c>
      <c r="Q999">
        <v>213.33364868164062</v>
      </c>
      <c r="R999">
        <v>225.18647766113281</v>
      </c>
      <c r="S999">
        <v>236.66395568847656</v>
      </c>
      <c r="T999">
        <v>241.39524841308594</v>
      </c>
      <c r="U999">
        <v>243.7598876953125</v>
      </c>
      <c r="V999">
        <v>245.8575439453125</v>
      </c>
      <c r="W999">
        <v>243.35447692871094</v>
      </c>
      <c r="X999">
        <v>235.44337463378906</v>
      </c>
      <c r="Y999">
        <v>225.16139221191406</v>
      </c>
      <c r="Z999">
        <v>214.03070068359375</v>
      </c>
      <c r="AA999">
        <v>204.96783447265625</v>
      </c>
      <c r="AB999">
        <v>197.34144592285156</v>
      </c>
      <c r="AC999">
        <v>188.90242004394531</v>
      </c>
      <c r="AD999">
        <v>177.15072631835937</v>
      </c>
      <c r="AE999">
        <v>169.25949096679687</v>
      </c>
      <c r="AF999">
        <v>162.66163635253906</v>
      </c>
      <c r="AG999">
        <v>-1.1368021368980408E-2</v>
      </c>
      <c r="AH999">
        <v>0.65687274932861328</v>
      </c>
      <c r="AI999">
        <v>0.35260888934135437</v>
      </c>
      <c r="AJ999">
        <v>0.69985634088516235</v>
      </c>
      <c r="AK999">
        <v>4.2535755783319473E-2</v>
      </c>
      <c r="AL999">
        <v>0.18050241470336914</v>
      </c>
      <c r="AM999">
        <v>-1.7830126285552979</v>
      </c>
      <c r="AN999">
        <v>-0.14744608104228973</v>
      </c>
      <c r="AO999">
        <v>1.1813629865646362</v>
      </c>
      <c r="AP999">
        <v>1.8994389772415161</v>
      </c>
      <c r="AQ999">
        <v>5.8207292556762695</v>
      </c>
      <c r="AR999">
        <v>20.185443878173828</v>
      </c>
      <c r="AS999">
        <v>20.360992431640625</v>
      </c>
      <c r="AT999">
        <v>19.018091201782227</v>
      </c>
      <c r="AU999">
        <v>18.109886169433594</v>
      </c>
      <c r="AV999">
        <v>18.302021026611328</v>
      </c>
      <c r="AW999">
        <v>18.112146377563477</v>
      </c>
      <c r="AX999">
        <v>15.621187210083008</v>
      </c>
      <c r="AY999">
        <v>6.5022964477539062</v>
      </c>
      <c r="AZ999">
        <v>3.9691433906555176</v>
      </c>
      <c r="BA999">
        <v>2.7794890403747559</v>
      </c>
      <c r="BB999">
        <v>1.8408389091491699</v>
      </c>
      <c r="BC999">
        <v>1.9269340038299561</v>
      </c>
      <c r="BD999">
        <v>2.0526323318481445</v>
      </c>
      <c r="BE999">
        <v>71.499832153320312</v>
      </c>
      <c r="BF999">
        <v>70.197097778320313</v>
      </c>
      <c r="BG999">
        <v>69.891548156738281</v>
      </c>
      <c r="BH999">
        <v>69.555549621582031</v>
      </c>
      <c r="BI999">
        <v>68.40191650390625</v>
      </c>
      <c r="BJ999">
        <v>68.15191650390625</v>
      </c>
      <c r="BK999">
        <v>68.245445251464844</v>
      </c>
      <c r="BL999">
        <v>68.555549621582031</v>
      </c>
      <c r="BM999">
        <v>71.414329528808594</v>
      </c>
      <c r="BN999">
        <v>75.562004089355469</v>
      </c>
      <c r="BO999">
        <v>79.385612487792969</v>
      </c>
      <c r="BP999">
        <v>81.20654296875</v>
      </c>
      <c r="BQ999">
        <v>81.575347900390625</v>
      </c>
      <c r="BR999">
        <v>82.429229736328125</v>
      </c>
      <c r="BS999">
        <v>81.720039367675781</v>
      </c>
      <c r="BT999">
        <v>81.727569580078125</v>
      </c>
      <c r="BU999">
        <v>81.731964111328125</v>
      </c>
      <c r="BV999">
        <v>79.549911499023437</v>
      </c>
      <c r="BW999">
        <v>76.700416564941406</v>
      </c>
      <c r="BX999">
        <v>74.641548156738281</v>
      </c>
      <c r="BY999">
        <v>73.454643249511719</v>
      </c>
      <c r="BZ999">
        <v>71.998268127441406</v>
      </c>
      <c r="CA999">
        <v>71.04644775390625</v>
      </c>
      <c r="CB999">
        <v>70.397354125976563</v>
      </c>
      <c r="CC999">
        <v>3.2113795280456543</v>
      </c>
      <c r="CD999">
        <v>2.5703508853912354</v>
      </c>
      <c r="CE999">
        <v>2.1552975177764893</v>
      </c>
      <c r="CF999">
        <v>2.8070764541625977</v>
      </c>
      <c r="CG999">
        <v>3.442760705947876</v>
      </c>
      <c r="CH999">
        <v>4.1960287094116211</v>
      </c>
      <c r="CI999">
        <v>3.7586905956268311</v>
      </c>
      <c r="CJ999">
        <v>3.6474282741546631</v>
      </c>
      <c r="CK999">
        <v>2.0058579444885254</v>
      </c>
      <c r="CL999">
        <v>3.721630334854126</v>
      </c>
      <c r="CM999">
        <v>3.559359073638916</v>
      </c>
      <c r="CN999">
        <v>3.4753654003143311</v>
      </c>
      <c r="CO999">
        <v>3.1955351829528809</v>
      </c>
      <c r="CP999">
        <v>3.0562357902526855</v>
      </c>
      <c r="CQ999">
        <v>3.2526459693908691</v>
      </c>
      <c r="CR999">
        <v>4.3124027252197266</v>
      </c>
      <c r="CS999">
        <v>3.4888458251953125</v>
      </c>
      <c r="CT999">
        <v>3.5557005405426025</v>
      </c>
      <c r="CU999">
        <v>4.158940315246582</v>
      </c>
      <c r="CV999">
        <v>4.5937137603759766</v>
      </c>
      <c r="CW999">
        <v>4.7933907508850098</v>
      </c>
      <c r="CX999">
        <v>4.974421501159668</v>
      </c>
      <c r="CY999">
        <v>4.4402737617492676</v>
      </c>
      <c r="CZ999">
        <v>3.8990592956542969</v>
      </c>
    </row>
    <row r="1000" spans="1:104" x14ac:dyDescent="0.25">
      <c r="A1000" t="s">
        <v>2617</v>
      </c>
      <c r="B1000" t="s">
        <v>25</v>
      </c>
      <c r="C1000" t="s">
        <v>26</v>
      </c>
      <c r="D1000" t="s">
        <v>187</v>
      </c>
      <c r="E1000" t="s">
        <v>183</v>
      </c>
      <c r="F1000">
        <v>2026</v>
      </c>
      <c r="G1000" t="s">
        <v>180</v>
      </c>
      <c r="H1000">
        <v>11</v>
      </c>
      <c r="I1000">
        <v>141.7509765625</v>
      </c>
      <c r="J1000">
        <v>138.34381103515625</v>
      </c>
      <c r="K1000">
        <v>135.86946105957031</v>
      </c>
      <c r="L1000">
        <v>135.74815368652344</v>
      </c>
      <c r="M1000">
        <v>142.42938232421875</v>
      </c>
      <c r="N1000">
        <v>153.97898864746094</v>
      </c>
      <c r="O1000">
        <v>168.7469482421875</v>
      </c>
      <c r="P1000">
        <v>184.86701965332031</v>
      </c>
      <c r="Q1000">
        <v>196.99818420410156</v>
      </c>
      <c r="R1000">
        <v>206.97543334960937</v>
      </c>
      <c r="S1000">
        <v>216.55300903320312</v>
      </c>
      <c r="T1000">
        <v>219.9256591796875</v>
      </c>
      <c r="U1000">
        <v>222.23883056640625</v>
      </c>
      <c r="V1000">
        <v>224.41812133789062</v>
      </c>
      <c r="W1000">
        <v>222.18038940429687</v>
      </c>
      <c r="X1000">
        <v>214.09861755371094</v>
      </c>
      <c r="Y1000">
        <v>205.09588623046875</v>
      </c>
      <c r="Z1000">
        <v>196.39485168457031</v>
      </c>
      <c r="AA1000">
        <v>184.12442016601562</v>
      </c>
      <c r="AB1000">
        <v>175.84732055664062</v>
      </c>
      <c r="AC1000">
        <v>170.70632934570312</v>
      </c>
      <c r="AD1000">
        <v>161.56867980957031</v>
      </c>
      <c r="AE1000">
        <v>154.61662292480469</v>
      </c>
      <c r="AF1000">
        <v>149.03861999511719</v>
      </c>
      <c r="AG1000">
        <v>-0.15807263553142548</v>
      </c>
      <c r="AH1000">
        <v>0.62355965375900269</v>
      </c>
      <c r="AI1000">
        <v>0.18250896036624908</v>
      </c>
      <c r="AJ1000">
        <v>0.4287848174571991</v>
      </c>
      <c r="AK1000">
        <v>-0.39197185635566711</v>
      </c>
      <c r="AL1000">
        <v>-0.7366950511932373</v>
      </c>
      <c r="AM1000">
        <v>-2.385012149810791</v>
      </c>
      <c r="AN1000">
        <v>-1.5368361473083496</v>
      </c>
      <c r="AO1000">
        <v>-0.11876863986253738</v>
      </c>
      <c r="AP1000">
        <v>1.2059923410415649</v>
      </c>
      <c r="AQ1000">
        <v>4.831885814666748</v>
      </c>
      <c r="AR1000">
        <v>17.39116096496582</v>
      </c>
      <c r="AS1000">
        <v>17.324417114257813</v>
      </c>
      <c r="AT1000">
        <v>16.152553558349609</v>
      </c>
      <c r="AU1000">
        <v>15.290790557861328</v>
      </c>
      <c r="AV1000">
        <v>14.650012969970703</v>
      </c>
      <c r="AW1000">
        <v>14.543811798095703</v>
      </c>
      <c r="AX1000">
        <v>12.072196006774902</v>
      </c>
      <c r="AY1000">
        <v>3.7914791107177734</v>
      </c>
      <c r="AZ1000">
        <v>2.392505407333374</v>
      </c>
      <c r="BA1000">
        <v>1.8820903301239014</v>
      </c>
      <c r="BB1000">
        <v>1.0643508434295654</v>
      </c>
      <c r="BC1000">
        <v>1.1104425191879272</v>
      </c>
      <c r="BD1000">
        <v>1.3788974285125732</v>
      </c>
      <c r="BE1000">
        <v>62.579715728759766</v>
      </c>
      <c r="BF1000">
        <v>62.043460845947266</v>
      </c>
      <c r="BG1000">
        <v>60.688156127929688</v>
      </c>
      <c r="BH1000">
        <v>60.131034851074219</v>
      </c>
      <c r="BI1000">
        <v>60.194126129150391</v>
      </c>
      <c r="BJ1000">
        <v>59.081283569335937</v>
      </c>
      <c r="BK1000">
        <v>58.653476715087891</v>
      </c>
      <c r="BL1000">
        <v>60.554141998291016</v>
      </c>
      <c r="BM1000">
        <v>65.522613525390625</v>
      </c>
      <c r="BN1000">
        <v>71.474594116210937</v>
      </c>
      <c r="BO1000">
        <v>76.158363342285156</v>
      </c>
      <c r="BP1000">
        <v>79.602653503417969</v>
      </c>
      <c r="BQ1000">
        <v>81.655380249023438</v>
      </c>
      <c r="BR1000">
        <v>81.6746826171875</v>
      </c>
      <c r="BS1000">
        <v>82.307281494140625</v>
      </c>
      <c r="BT1000">
        <v>82.096519470214844</v>
      </c>
      <c r="BU1000">
        <v>80.046768188476562</v>
      </c>
      <c r="BV1000">
        <v>76.141548156738281</v>
      </c>
      <c r="BW1000">
        <v>72.737747192382813</v>
      </c>
      <c r="BX1000">
        <v>68.338653564453125</v>
      </c>
      <c r="BY1000">
        <v>67.636833190917969</v>
      </c>
      <c r="BZ1000">
        <v>65.072174072265625</v>
      </c>
      <c r="CA1000">
        <v>63.490726470947266</v>
      </c>
      <c r="CB1000">
        <v>62.142803192138672</v>
      </c>
      <c r="CC1000">
        <v>3.1320018768310547</v>
      </c>
      <c r="CD1000">
        <v>2.5107963085174561</v>
      </c>
      <c r="CE1000">
        <v>2.1126995086669922</v>
      </c>
      <c r="CF1000">
        <v>2.7644822597503662</v>
      </c>
      <c r="CG1000">
        <v>3.4028561115264893</v>
      </c>
      <c r="CH1000">
        <v>4.1186323165893555</v>
      </c>
      <c r="CI1000">
        <v>3.650376558303833</v>
      </c>
      <c r="CJ1000">
        <v>3.577916145324707</v>
      </c>
      <c r="CK1000">
        <v>1.9598883390426636</v>
      </c>
      <c r="CL1000">
        <v>3.6193108558654785</v>
      </c>
      <c r="CM1000">
        <v>3.4459667205810547</v>
      </c>
      <c r="CN1000">
        <v>3.3501784801483154</v>
      </c>
      <c r="CO1000">
        <v>3.0826520919799805</v>
      </c>
      <c r="CP1000">
        <v>2.9518096446990967</v>
      </c>
      <c r="CQ1000">
        <v>3.1421594619750977</v>
      </c>
      <c r="CR1000">
        <v>4.1492805480957031</v>
      </c>
      <c r="CS1000">
        <v>3.363039493560791</v>
      </c>
      <c r="CT1000">
        <v>3.453190803527832</v>
      </c>
      <c r="CU1000">
        <v>3.9522955417633057</v>
      </c>
      <c r="CV1000">
        <v>4.3292722702026367</v>
      </c>
      <c r="CW1000">
        <v>4.582188606262207</v>
      </c>
      <c r="CX1000">
        <v>4.7978372573852539</v>
      </c>
      <c r="CY1000">
        <v>4.2908463478088379</v>
      </c>
      <c r="CZ1000">
        <v>3.7797009944915771</v>
      </c>
    </row>
    <row r="1001" spans="1:104" x14ac:dyDescent="0.25">
      <c r="A1001" t="s">
        <v>2618</v>
      </c>
      <c r="B1001" t="s">
        <v>25</v>
      </c>
      <c r="C1001" t="s">
        <v>26</v>
      </c>
      <c r="D1001" t="s">
        <v>187</v>
      </c>
      <c r="E1001" t="s">
        <v>183</v>
      </c>
      <c r="F1001">
        <v>2026</v>
      </c>
      <c r="G1001" t="s">
        <v>181</v>
      </c>
      <c r="H1001">
        <v>12</v>
      </c>
      <c r="I1001">
        <v>125.42149353027344</v>
      </c>
      <c r="J1001">
        <v>123.07366180419922</v>
      </c>
      <c r="K1001">
        <v>122.13943481445312</v>
      </c>
      <c r="L1001">
        <v>122.19870758056641</v>
      </c>
      <c r="M1001">
        <v>128.18870544433594</v>
      </c>
      <c r="N1001">
        <v>138.23139953613281</v>
      </c>
      <c r="O1001">
        <v>152.62716674804687</v>
      </c>
      <c r="P1001">
        <v>163.80122375488281</v>
      </c>
      <c r="Q1001">
        <v>168.97074890136719</v>
      </c>
      <c r="R1001">
        <v>170.34538269042969</v>
      </c>
      <c r="S1001">
        <v>170.42352294921875</v>
      </c>
      <c r="T1001">
        <v>166.7899169921875</v>
      </c>
      <c r="U1001">
        <v>164.73445129394531</v>
      </c>
      <c r="V1001">
        <v>162.28083801269531</v>
      </c>
      <c r="W1001">
        <v>159.81362915039062</v>
      </c>
      <c r="X1001">
        <v>157.23255920410156</v>
      </c>
      <c r="Y1001">
        <v>157.34906005859375</v>
      </c>
      <c r="Z1001">
        <v>158.95135498046875</v>
      </c>
      <c r="AA1001">
        <v>154.89204406738281</v>
      </c>
      <c r="AB1001">
        <v>149.6549072265625</v>
      </c>
      <c r="AC1001">
        <v>145.89601135253906</v>
      </c>
      <c r="AD1001">
        <v>140.53596496582031</v>
      </c>
      <c r="AE1001">
        <v>134.87263488769531</v>
      </c>
      <c r="AF1001">
        <v>130.367919921875</v>
      </c>
      <c r="AG1001">
        <v>-0.62407422065734863</v>
      </c>
      <c r="AH1001">
        <v>0.60596352815628052</v>
      </c>
      <c r="AI1001">
        <v>-0.31643348932266235</v>
      </c>
      <c r="AJ1001">
        <v>-0.35249465703964233</v>
      </c>
      <c r="AK1001">
        <v>-1.7711526155471802</v>
      </c>
      <c r="AL1001">
        <v>-3.6106560230255127</v>
      </c>
      <c r="AM1001">
        <v>-4.624603271484375</v>
      </c>
      <c r="AN1001">
        <v>-5.8893299102783203</v>
      </c>
      <c r="AO1001">
        <v>-3.9010651111602783</v>
      </c>
      <c r="AP1001">
        <v>-0.62891125679016113</v>
      </c>
      <c r="AQ1001">
        <v>2.4134171009063721</v>
      </c>
      <c r="AR1001">
        <v>10.467896461486816</v>
      </c>
      <c r="AS1001">
        <v>9.5248594284057617</v>
      </c>
      <c r="AT1001">
        <v>8.5394735336303711</v>
      </c>
      <c r="AU1001">
        <v>7.744755744934082</v>
      </c>
      <c r="AV1001">
        <v>5.3773841857910156</v>
      </c>
      <c r="AW1001">
        <v>5.6427173614501953</v>
      </c>
      <c r="AX1001">
        <v>3.0300827026367187</v>
      </c>
      <c r="AY1001">
        <v>-3.1705617904663086</v>
      </c>
      <c r="AZ1001">
        <v>-1.5274118185043335</v>
      </c>
      <c r="BA1001">
        <v>-0.35523220896720886</v>
      </c>
      <c r="BB1001">
        <v>-0.9935920238494873</v>
      </c>
      <c r="BC1001">
        <v>-1.0819926261901855</v>
      </c>
      <c r="BD1001">
        <v>-0.3798845112323761</v>
      </c>
      <c r="BE1001">
        <v>49.486335754394531</v>
      </c>
      <c r="BF1001">
        <v>48.986339569091797</v>
      </c>
      <c r="BG1001">
        <v>48.082691192626953</v>
      </c>
      <c r="BH1001">
        <v>47.534519195556641</v>
      </c>
      <c r="BI1001">
        <v>47.486335754394531</v>
      </c>
      <c r="BJ1001">
        <v>46.889980316162109</v>
      </c>
      <c r="BK1001">
        <v>46.486335754394531</v>
      </c>
      <c r="BL1001">
        <v>47.188159942626953</v>
      </c>
      <c r="BM1001">
        <v>49.091800689697266</v>
      </c>
      <c r="BN1001">
        <v>51.644535064697266</v>
      </c>
      <c r="BO1001">
        <v>53.149093627929688</v>
      </c>
      <c r="BP1001">
        <v>53.697265625</v>
      </c>
      <c r="BQ1001">
        <v>54.596359252929687</v>
      </c>
      <c r="BR1001">
        <v>55.596355438232422</v>
      </c>
      <c r="BS1001">
        <v>55.701824188232422</v>
      </c>
      <c r="BT1001">
        <v>55.745445251464844</v>
      </c>
      <c r="BU1001">
        <v>55.144535064697266</v>
      </c>
      <c r="BV1001">
        <v>53.135425567626953</v>
      </c>
      <c r="BW1001">
        <v>51.635425567626953</v>
      </c>
      <c r="BX1001">
        <v>51.332695007324219</v>
      </c>
      <c r="BY1001">
        <v>50.227230072021484</v>
      </c>
      <c r="BZ1001">
        <v>50.284515380859375</v>
      </c>
      <c r="CA1001">
        <v>48.981784820556641</v>
      </c>
      <c r="CB1001">
        <v>48.529960632324219</v>
      </c>
      <c r="CC1001">
        <v>3.9190652370452881</v>
      </c>
      <c r="CD1001">
        <v>3.1595067977905273</v>
      </c>
      <c r="CE1001">
        <v>2.6869299411773682</v>
      </c>
      <c r="CF1001">
        <v>3.5198352336883545</v>
      </c>
      <c r="CG1001">
        <v>4.3306894302368164</v>
      </c>
      <c r="CH1001">
        <v>5.2265386581420898</v>
      </c>
      <c r="CI1001">
        <v>4.6676511764526367</v>
      </c>
      <c r="CJ1001">
        <v>4.4822402000427246</v>
      </c>
      <c r="CK1001">
        <v>2.3776891231536865</v>
      </c>
      <c r="CL1001">
        <v>4.2089300155639648</v>
      </c>
      <c r="CM1001">
        <v>3.832505464553833</v>
      </c>
      <c r="CN1001">
        <v>3.5929691791534424</v>
      </c>
      <c r="CO1001">
        <v>3.2317156791687012</v>
      </c>
      <c r="CP1001">
        <v>3.0186309814453125</v>
      </c>
      <c r="CQ1001">
        <v>3.1975419521331787</v>
      </c>
      <c r="CR1001">
        <v>4.3098335266113281</v>
      </c>
      <c r="CS1001">
        <v>3.6504757404327393</v>
      </c>
      <c r="CT1001">
        <v>3.9530513286590576</v>
      </c>
      <c r="CU1001">
        <v>4.703033447265625</v>
      </c>
      <c r="CV1001">
        <v>5.2176656723022461</v>
      </c>
      <c r="CW1001">
        <v>5.5457730293273926</v>
      </c>
      <c r="CX1001">
        <v>5.8911709785461426</v>
      </c>
      <c r="CY1001">
        <v>5.292363166809082</v>
      </c>
      <c r="CZ1001">
        <v>4.6762986183166504</v>
      </c>
    </row>
    <row r="1002" spans="1:104" x14ac:dyDescent="0.25">
      <c r="A1002" t="s">
        <v>2619</v>
      </c>
      <c r="B1002" t="s">
        <v>25</v>
      </c>
      <c r="C1002" t="s">
        <v>26</v>
      </c>
      <c r="D1002" t="s">
        <v>187</v>
      </c>
      <c r="E1002" t="s">
        <v>183</v>
      </c>
      <c r="F1002">
        <v>2026</v>
      </c>
      <c r="G1002" t="s">
        <v>182</v>
      </c>
      <c r="H1002">
        <v>8</v>
      </c>
      <c r="I1002">
        <v>156.36796569824219</v>
      </c>
      <c r="J1002">
        <v>152.51911926269531</v>
      </c>
      <c r="K1002">
        <v>149.48373413085937</v>
      </c>
      <c r="L1002">
        <v>149.06002807617187</v>
      </c>
      <c r="M1002">
        <v>155.74305725097656</v>
      </c>
      <c r="N1002">
        <v>171.99763488769531</v>
      </c>
      <c r="O1002">
        <v>187.71554565429687</v>
      </c>
      <c r="P1002">
        <v>203.30581665039062</v>
      </c>
      <c r="Q1002">
        <v>215.3468017578125</v>
      </c>
      <c r="R1002">
        <v>224.95364379882812</v>
      </c>
      <c r="S1002">
        <v>234.066162109375</v>
      </c>
      <c r="T1002">
        <v>236.46461486816406</v>
      </c>
      <c r="U1002">
        <v>238.31710815429687</v>
      </c>
      <c r="V1002">
        <v>238.62870788574219</v>
      </c>
      <c r="W1002">
        <v>236.71488952636719</v>
      </c>
      <c r="X1002">
        <v>230.96539306640625</v>
      </c>
      <c r="Y1002">
        <v>223.70130920410156</v>
      </c>
      <c r="Z1002">
        <v>214.26052856445312</v>
      </c>
      <c r="AA1002">
        <v>203.38040161132812</v>
      </c>
      <c r="AB1002">
        <v>197.19151306152344</v>
      </c>
      <c r="AC1002">
        <v>192.12380981445312</v>
      </c>
      <c r="AD1002">
        <v>182.02493286132812</v>
      </c>
      <c r="AE1002">
        <v>173.61102294921875</v>
      </c>
      <c r="AF1002">
        <v>165.99263000488281</v>
      </c>
      <c r="AG1002">
        <v>2.7900313958525658E-2</v>
      </c>
      <c r="AH1002">
        <v>0.66450351476669312</v>
      </c>
      <c r="AI1002">
        <v>0.39748409390449524</v>
      </c>
      <c r="AJ1002">
        <v>0.77301144599914551</v>
      </c>
      <c r="AK1002">
        <v>0.15549507737159729</v>
      </c>
      <c r="AL1002">
        <v>0.42701432108879089</v>
      </c>
      <c r="AM1002">
        <v>-1.6222156286239624</v>
      </c>
      <c r="AN1002">
        <v>0.21668119728565216</v>
      </c>
      <c r="AO1002">
        <v>1.5082014799118042</v>
      </c>
      <c r="AP1002">
        <v>2.0365667343139648</v>
      </c>
      <c r="AQ1002">
        <v>5.8961606025695801</v>
      </c>
      <c r="AR1002">
        <v>20.048185348510742</v>
      </c>
      <c r="AS1002">
        <v>20.234579086303711</v>
      </c>
      <c r="AT1002">
        <v>18.773937225341797</v>
      </c>
      <c r="AU1002">
        <v>17.935995101928711</v>
      </c>
      <c r="AV1002">
        <v>18.470548629760742</v>
      </c>
      <c r="AW1002">
        <v>18.505342483520508</v>
      </c>
      <c r="AX1002">
        <v>16.226821899414062</v>
      </c>
      <c r="AY1002">
        <v>6.9917154312133789</v>
      </c>
      <c r="AZ1002">
        <v>4.2705464363098145</v>
      </c>
      <c r="BA1002">
        <v>3.0006122589111328</v>
      </c>
      <c r="BB1002">
        <v>2.0528397560119629</v>
      </c>
      <c r="BC1002">
        <v>2.1455049514770508</v>
      </c>
      <c r="BD1002">
        <v>2.22430419921875</v>
      </c>
      <c r="BE1002">
        <v>70.83599853515625</v>
      </c>
      <c r="BF1002">
        <v>70.110870361328125</v>
      </c>
      <c r="BG1002">
        <v>69.64190673828125</v>
      </c>
      <c r="BH1002">
        <v>69.383819580078125</v>
      </c>
      <c r="BI1002">
        <v>69.256118774414062</v>
      </c>
      <c r="BJ1002">
        <v>68.85894775390625</v>
      </c>
      <c r="BK1002">
        <v>69.292015075683594</v>
      </c>
      <c r="BL1002">
        <v>70.79986572265625</v>
      </c>
      <c r="BM1002">
        <v>74.228706359863281</v>
      </c>
      <c r="BN1002">
        <v>77.705131530761719</v>
      </c>
      <c r="BO1002">
        <v>81.134834289550781</v>
      </c>
      <c r="BP1002">
        <v>82.744216918945313</v>
      </c>
      <c r="BQ1002">
        <v>83.188270568847656</v>
      </c>
      <c r="BR1002">
        <v>83.584220886230469</v>
      </c>
      <c r="BS1002">
        <v>83.851913452148437</v>
      </c>
      <c r="BT1002">
        <v>83.617523193359375</v>
      </c>
      <c r="BU1002">
        <v>83.586799621582031</v>
      </c>
      <c r="BV1002">
        <v>83.05694580078125</v>
      </c>
      <c r="BW1002">
        <v>81.301368713378906</v>
      </c>
      <c r="BX1002">
        <v>78.756752014160156</v>
      </c>
      <c r="BY1002">
        <v>76.142066955566406</v>
      </c>
      <c r="BZ1002">
        <v>74.649482727050781</v>
      </c>
      <c r="CA1002">
        <v>73.823280334472656</v>
      </c>
      <c r="CB1002">
        <v>72.5931396484375</v>
      </c>
      <c r="CC1002">
        <v>3.238506555557251</v>
      </c>
      <c r="CD1002">
        <v>2.5940909385681152</v>
      </c>
      <c r="CE1002">
        <v>2.1776697635650635</v>
      </c>
      <c r="CF1002">
        <v>2.8450047969818115</v>
      </c>
      <c r="CG1002">
        <v>3.488412618637085</v>
      </c>
      <c r="CH1002">
        <v>4.3134527206420898</v>
      </c>
      <c r="CI1002">
        <v>3.8062946796417236</v>
      </c>
      <c r="CJ1002">
        <v>3.6870741844177246</v>
      </c>
      <c r="CK1002">
        <v>2.0079071521759033</v>
      </c>
      <c r="CL1002">
        <v>3.6841387748718262</v>
      </c>
      <c r="CM1002">
        <v>3.4888641834259033</v>
      </c>
      <c r="CN1002">
        <v>3.3755829334259033</v>
      </c>
      <c r="CO1002">
        <v>3.0979814529418945</v>
      </c>
      <c r="CP1002">
        <v>2.941453218460083</v>
      </c>
      <c r="CQ1002">
        <v>3.1375992298126221</v>
      </c>
      <c r="CR1002">
        <v>4.1949944496154785</v>
      </c>
      <c r="CS1002">
        <v>3.4375519752502441</v>
      </c>
      <c r="CT1002">
        <v>3.5298805236816406</v>
      </c>
      <c r="CU1002">
        <v>4.0922508239746094</v>
      </c>
      <c r="CV1002">
        <v>4.5544915199279785</v>
      </c>
      <c r="CW1002">
        <v>4.8375287055969238</v>
      </c>
      <c r="CX1002">
        <v>5.0675702095031738</v>
      </c>
      <c r="CY1002">
        <v>4.5162553787231445</v>
      </c>
      <c r="CZ1002">
        <v>3.945608377456665</v>
      </c>
    </row>
    <row r="1003" spans="1:104" x14ac:dyDescent="0.25">
      <c r="A1003" t="s">
        <v>1099</v>
      </c>
      <c r="B1003" t="s">
        <v>25</v>
      </c>
      <c r="C1003" t="s">
        <v>27</v>
      </c>
      <c r="D1003" t="s">
        <v>187</v>
      </c>
      <c r="E1003" t="s">
        <v>183</v>
      </c>
      <c r="F1003">
        <v>2016</v>
      </c>
      <c r="G1003" t="s">
        <v>170</v>
      </c>
      <c r="H1003">
        <v>1</v>
      </c>
      <c r="I1003">
        <v>125.20099639892578</v>
      </c>
      <c r="J1003">
        <v>122.26308441162109</v>
      </c>
      <c r="K1003">
        <v>121.36946105957031</v>
      </c>
      <c r="L1003">
        <v>121.69471740722656</v>
      </c>
      <c r="M1003">
        <v>128.686279296875</v>
      </c>
      <c r="N1003">
        <v>140.56135559082031</v>
      </c>
      <c r="O1003">
        <v>158.33782958984375</v>
      </c>
      <c r="P1003">
        <v>171.57852172851562</v>
      </c>
      <c r="Q1003">
        <v>176.02583312988281</v>
      </c>
      <c r="R1003">
        <v>176.59152221679687</v>
      </c>
      <c r="S1003">
        <v>178.04483032226562</v>
      </c>
      <c r="T1003">
        <v>175.1163330078125</v>
      </c>
      <c r="U1003">
        <v>173.96900939941406</v>
      </c>
      <c r="V1003">
        <v>172.73367309570312</v>
      </c>
      <c r="W1003">
        <v>169.49015808105469</v>
      </c>
      <c r="X1003">
        <v>165.57196044921875</v>
      </c>
      <c r="Y1003">
        <v>163.14610290527344</v>
      </c>
      <c r="Z1003">
        <v>161.75054931640625</v>
      </c>
      <c r="AA1003">
        <v>157.60768127441406</v>
      </c>
      <c r="AB1003">
        <v>151.74539184570312</v>
      </c>
      <c r="AC1003">
        <v>147.99142456054687</v>
      </c>
      <c r="AD1003">
        <v>141.9901123046875</v>
      </c>
      <c r="AE1003">
        <v>136.85797119140625</v>
      </c>
      <c r="AF1003">
        <v>131.89743041992187</v>
      </c>
      <c r="AG1003">
        <v>-0.58604562282562256</v>
      </c>
      <c r="AH1003">
        <v>0.60654670000076294</v>
      </c>
      <c r="AI1003">
        <v>-0.26495704054832458</v>
      </c>
      <c r="AJ1003">
        <v>-0.28392639756202698</v>
      </c>
      <c r="AK1003">
        <v>-1.6753643751144409</v>
      </c>
      <c r="AL1003">
        <v>-3.4709517955780029</v>
      </c>
      <c r="AM1003">
        <v>-4.6181035041809082</v>
      </c>
      <c r="AN1003">
        <v>-5.8418283462524414</v>
      </c>
      <c r="AO1003">
        <v>-3.8016512393951416</v>
      </c>
      <c r="AP1003">
        <v>-0.54456883668899536</v>
      </c>
      <c r="AQ1003">
        <v>2.6311767101287842</v>
      </c>
      <c r="AR1003">
        <v>11.202131271362305</v>
      </c>
      <c r="AS1003">
        <v>10.306259155273437</v>
      </c>
      <c r="AT1003">
        <v>9.3354892730712891</v>
      </c>
      <c r="AU1003">
        <v>8.452723503112793</v>
      </c>
      <c r="AV1003">
        <v>6.0255022048950195</v>
      </c>
      <c r="AW1003">
        <v>6.2177181243896484</v>
      </c>
      <c r="AX1003">
        <v>3.530285120010376</v>
      </c>
      <c r="AY1003">
        <v>-2.8072469234466553</v>
      </c>
      <c r="AZ1003">
        <v>-1.314876914024353</v>
      </c>
      <c r="BA1003">
        <v>-0.2300514280796051</v>
      </c>
      <c r="BB1003">
        <v>-0.88926529884338379</v>
      </c>
      <c r="BC1003">
        <v>-0.96011340618133545</v>
      </c>
      <c r="BD1003">
        <v>-0.27765649557113647</v>
      </c>
      <c r="BE1003">
        <v>50.420017242431641</v>
      </c>
      <c r="BF1003">
        <v>50.270931243896484</v>
      </c>
      <c r="BG1003">
        <v>49.323677062988281</v>
      </c>
      <c r="BH1003">
        <v>48.674591064453125</v>
      </c>
      <c r="BI1003">
        <v>48.020931243896484</v>
      </c>
      <c r="BJ1003">
        <v>47.427570343017578</v>
      </c>
      <c r="BK1003">
        <v>46.584213256835938</v>
      </c>
      <c r="BL1003">
        <v>46.180549621582031</v>
      </c>
      <c r="BM1003">
        <v>48.103694915771484</v>
      </c>
      <c r="BN1003">
        <v>51.9110107421875</v>
      </c>
      <c r="BO1003">
        <v>54.213756561279297</v>
      </c>
      <c r="BP1003">
        <v>56.350914001464844</v>
      </c>
      <c r="BQ1003">
        <v>57.447254180908203</v>
      </c>
      <c r="BR1003">
        <v>58.403656005859375</v>
      </c>
      <c r="BS1003">
        <v>58.100914001464844</v>
      </c>
      <c r="BT1003">
        <v>58.545185089111328</v>
      </c>
      <c r="BU1003">
        <v>57.451625823974609</v>
      </c>
      <c r="BV1003">
        <v>55.031467437744141</v>
      </c>
      <c r="BW1003">
        <v>53.373237609863281</v>
      </c>
      <c r="BX1003">
        <v>51.965003967285156</v>
      </c>
      <c r="BY1003">
        <v>51.28265380859375</v>
      </c>
      <c r="BZ1003">
        <v>51.0372314453125</v>
      </c>
      <c r="CA1003">
        <v>50.025302886962891</v>
      </c>
      <c r="CB1003">
        <v>48.977134704589844</v>
      </c>
      <c r="CC1003">
        <v>3.8175272941589355</v>
      </c>
      <c r="CD1003">
        <v>3.0634551048278809</v>
      </c>
      <c r="CE1003">
        <v>2.6072776317596436</v>
      </c>
      <c r="CF1003">
        <v>3.4211311340332031</v>
      </c>
      <c r="CG1003">
        <v>4.242243766784668</v>
      </c>
      <c r="CH1003">
        <v>5.1862339973449707</v>
      </c>
      <c r="CI1003">
        <v>4.724517822265625</v>
      </c>
      <c r="CJ1003">
        <v>4.5807080268859863</v>
      </c>
      <c r="CK1003">
        <v>2.417311429977417</v>
      </c>
      <c r="CL1003">
        <v>4.2603940963745117</v>
      </c>
      <c r="CM1003">
        <v>3.9063334465026855</v>
      </c>
      <c r="CN1003">
        <v>3.6812856197357178</v>
      </c>
      <c r="CO1003">
        <v>3.3306343555450439</v>
      </c>
      <c r="CP1003">
        <v>3.1355764865875244</v>
      </c>
      <c r="CQ1003">
        <v>3.3100464344024658</v>
      </c>
      <c r="CR1003">
        <v>4.429206371307373</v>
      </c>
      <c r="CS1003">
        <v>3.6959545612335205</v>
      </c>
      <c r="CT1003">
        <v>3.9281210899353027</v>
      </c>
      <c r="CU1003">
        <v>4.6682639122009277</v>
      </c>
      <c r="CV1003">
        <v>5.1552619934082031</v>
      </c>
      <c r="CW1003">
        <v>5.4845824241638184</v>
      </c>
      <c r="CX1003">
        <v>5.814873218536377</v>
      </c>
      <c r="CY1003">
        <v>5.2410774230957031</v>
      </c>
      <c r="CZ1003">
        <v>4.616943359375</v>
      </c>
    </row>
    <row r="1004" spans="1:104" x14ac:dyDescent="0.25">
      <c r="A1004" t="s">
        <v>1100</v>
      </c>
      <c r="B1004" t="s">
        <v>25</v>
      </c>
      <c r="C1004" t="s">
        <v>27</v>
      </c>
      <c r="D1004" t="s">
        <v>187</v>
      </c>
      <c r="E1004" t="s">
        <v>183</v>
      </c>
      <c r="F1004">
        <v>2016</v>
      </c>
      <c r="G1004" t="s">
        <v>171</v>
      </c>
      <c r="H1004">
        <v>2</v>
      </c>
      <c r="I1004">
        <v>128.73652648925781</v>
      </c>
      <c r="J1004">
        <v>125.421142578125</v>
      </c>
      <c r="K1004">
        <v>123.814208984375</v>
      </c>
      <c r="L1004">
        <v>124.34896850585937</v>
      </c>
      <c r="M1004">
        <v>130.50473022460937</v>
      </c>
      <c r="N1004">
        <v>142.02006530761719</v>
      </c>
      <c r="O1004">
        <v>159.45256042480469</v>
      </c>
      <c r="P1004">
        <v>170.54216003417969</v>
      </c>
      <c r="Q1004">
        <v>175.979248046875</v>
      </c>
      <c r="R1004">
        <v>177.57084655761719</v>
      </c>
      <c r="S1004">
        <v>181.03221130371094</v>
      </c>
      <c r="T1004">
        <v>179.83595275878906</v>
      </c>
      <c r="U1004">
        <v>180.29560852050781</v>
      </c>
      <c r="V1004">
        <v>179.984375</v>
      </c>
      <c r="W1004">
        <v>177.75680541992187</v>
      </c>
      <c r="X1004">
        <v>172.48782348632812</v>
      </c>
      <c r="Y1004">
        <v>167.54682922363281</v>
      </c>
      <c r="Z1004">
        <v>166.4844970703125</v>
      </c>
      <c r="AA1004">
        <v>163.99366760253906</v>
      </c>
      <c r="AB1004">
        <v>157.90074157714844</v>
      </c>
      <c r="AC1004">
        <v>153.79298400878906</v>
      </c>
      <c r="AD1004">
        <v>146.54104614257812</v>
      </c>
      <c r="AE1004">
        <v>140.07240295410156</v>
      </c>
      <c r="AF1004">
        <v>134.86894226074219</v>
      </c>
      <c r="AG1004">
        <v>-0.52928310632705688</v>
      </c>
      <c r="AH1004">
        <v>0.61682993173599243</v>
      </c>
      <c r="AI1004">
        <v>-0.2000311017036438</v>
      </c>
      <c r="AJ1004">
        <v>-0.18324172496795654</v>
      </c>
      <c r="AK1004">
        <v>-1.4907448291778564</v>
      </c>
      <c r="AL1004">
        <v>-3.0701947212219238</v>
      </c>
      <c r="AM1004">
        <v>-4.2827024459838867</v>
      </c>
      <c r="AN1004">
        <v>-5.1280403137207031</v>
      </c>
      <c r="AO1004">
        <v>-3.2312057018280029</v>
      </c>
      <c r="AP1004">
        <v>-0.30278518795967102</v>
      </c>
      <c r="AQ1004">
        <v>2.9018995761871338</v>
      </c>
      <c r="AR1004">
        <v>11.962601661682129</v>
      </c>
      <c r="AS1004">
        <v>11.232311248779297</v>
      </c>
      <c r="AT1004">
        <v>10.249804496765137</v>
      </c>
      <c r="AU1004">
        <v>9.3941965103149414</v>
      </c>
      <c r="AV1004">
        <v>7.1231093406677246</v>
      </c>
      <c r="AW1004">
        <v>7.225400447845459</v>
      </c>
      <c r="AX1004">
        <v>4.6477193832397461</v>
      </c>
      <c r="AY1004">
        <v>-1.9526821374893188</v>
      </c>
      <c r="AZ1004">
        <v>-0.83009952306747437</v>
      </c>
      <c r="BA1004">
        <v>5.6230675429105759E-2</v>
      </c>
      <c r="BB1004">
        <v>-0.62571942806243896</v>
      </c>
      <c r="BC1004">
        <v>-0.6810033917427063</v>
      </c>
      <c r="BD1004">
        <v>-5.0862260162830353E-2</v>
      </c>
      <c r="BE1004">
        <v>52.023914337158203</v>
      </c>
      <c r="BF1004">
        <v>52.644309997558594</v>
      </c>
      <c r="BG1004">
        <v>52.249797821044922</v>
      </c>
      <c r="BH1004">
        <v>52.136955261230469</v>
      </c>
      <c r="BI1004">
        <v>51.423202514648438</v>
      </c>
      <c r="BJ1004">
        <v>50.673202514648437</v>
      </c>
      <c r="BK1004">
        <v>51.084213256835938</v>
      </c>
      <c r="BL1004">
        <v>51.636959075927734</v>
      </c>
      <c r="BM1004">
        <v>53.126621246337891</v>
      </c>
      <c r="BN1004">
        <v>55.102310180664063</v>
      </c>
      <c r="BO1004">
        <v>56.663993835449219</v>
      </c>
      <c r="BP1004">
        <v>57.899085998535156</v>
      </c>
      <c r="BQ1004">
        <v>59.314666748046875</v>
      </c>
      <c r="BR1004">
        <v>60.001594543457031</v>
      </c>
      <c r="BS1004">
        <v>60.169033050537109</v>
      </c>
      <c r="BT1004">
        <v>59.093360900878906</v>
      </c>
      <c r="BU1004">
        <v>57.760334014892578</v>
      </c>
      <c r="BV1004">
        <v>55.903457641601563</v>
      </c>
      <c r="BW1004">
        <v>55.283054351806641</v>
      </c>
      <c r="BX1004">
        <v>54.455535888671875</v>
      </c>
      <c r="BY1004">
        <v>53.486278533935547</v>
      </c>
      <c r="BZ1004">
        <v>53.3778076171875</v>
      </c>
      <c r="CA1004">
        <v>52.594547271728516</v>
      </c>
      <c r="CB1004">
        <v>52.486278533935547</v>
      </c>
      <c r="CC1004">
        <v>3.7209479808807373</v>
      </c>
      <c r="CD1004">
        <v>2.9791800975799561</v>
      </c>
      <c r="CE1004">
        <v>2.5215034484863281</v>
      </c>
      <c r="CF1004">
        <v>3.3138253688812256</v>
      </c>
      <c r="CG1004">
        <v>4.0782418251037598</v>
      </c>
      <c r="CH1004">
        <v>4.9671282768249512</v>
      </c>
      <c r="CI1004">
        <v>4.5103907585144043</v>
      </c>
      <c r="CJ1004">
        <v>4.3158540725708008</v>
      </c>
      <c r="CK1004">
        <v>2.2909843921661377</v>
      </c>
      <c r="CL1004">
        <v>4.0596561431884766</v>
      </c>
      <c r="CM1004">
        <v>3.7640905380249023</v>
      </c>
      <c r="CN1004">
        <v>3.5836145877838135</v>
      </c>
      <c r="CO1004">
        <v>3.272186279296875</v>
      </c>
      <c r="CP1004">
        <v>3.0971651077270508</v>
      </c>
      <c r="CQ1004">
        <v>3.2912793159484863</v>
      </c>
      <c r="CR1004">
        <v>4.374290943145752</v>
      </c>
      <c r="CS1004">
        <v>3.600275993347168</v>
      </c>
      <c r="CT1004">
        <v>3.8340067863464355</v>
      </c>
      <c r="CU1004">
        <v>4.6042613983154297</v>
      </c>
      <c r="CV1004">
        <v>5.0824289321899414</v>
      </c>
      <c r="CW1004">
        <v>5.3985352516174316</v>
      </c>
      <c r="CX1004">
        <v>5.6868472099304199</v>
      </c>
      <c r="CY1004">
        <v>5.0849170684814453</v>
      </c>
      <c r="CZ1004">
        <v>4.475304126739502</v>
      </c>
    </row>
    <row r="1005" spans="1:104" x14ac:dyDescent="0.25">
      <c r="A1005" t="s">
        <v>1101</v>
      </c>
      <c r="B1005" t="s">
        <v>25</v>
      </c>
      <c r="C1005" t="s">
        <v>27</v>
      </c>
      <c r="D1005" t="s">
        <v>187</v>
      </c>
      <c r="E1005" t="s">
        <v>183</v>
      </c>
      <c r="F1005">
        <v>2016</v>
      </c>
      <c r="G1005" t="s">
        <v>172</v>
      </c>
      <c r="H1005">
        <v>3</v>
      </c>
      <c r="I1005">
        <v>129.34898376464844</v>
      </c>
      <c r="J1005">
        <v>126.25634002685547</v>
      </c>
      <c r="K1005">
        <v>124.40602111816406</v>
      </c>
      <c r="L1005">
        <v>123.90792083740234</v>
      </c>
      <c r="M1005">
        <v>128.32594299316406</v>
      </c>
      <c r="N1005">
        <v>139.88253784179687</v>
      </c>
      <c r="O1005">
        <v>157.72105407714844</v>
      </c>
      <c r="P1005">
        <v>168.78399658203125</v>
      </c>
      <c r="Q1005">
        <v>173.61643981933594</v>
      </c>
      <c r="R1005">
        <v>175.31678771972656</v>
      </c>
      <c r="S1005">
        <v>178.93455505371094</v>
      </c>
      <c r="T1005">
        <v>177.37882995605469</v>
      </c>
      <c r="U1005">
        <v>177.74577331542969</v>
      </c>
      <c r="V1005">
        <v>178.04373168945312</v>
      </c>
      <c r="W1005">
        <v>176.69338989257812</v>
      </c>
      <c r="X1005">
        <v>172.46612548828125</v>
      </c>
      <c r="Y1005">
        <v>168.13545227050781</v>
      </c>
      <c r="Z1005">
        <v>164.65432739257812</v>
      </c>
      <c r="AA1005">
        <v>161.63154602050781</v>
      </c>
      <c r="AB1005">
        <v>159.989013671875</v>
      </c>
      <c r="AC1005">
        <v>156.48030090332031</v>
      </c>
      <c r="AD1005">
        <v>149.52735900878906</v>
      </c>
      <c r="AE1005">
        <v>142.05574035644531</v>
      </c>
      <c r="AF1005">
        <v>136.22611999511719</v>
      </c>
      <c r="AG1005">
        <v>-0.53533428907394409</v>
      </c>
      <c r="AH1005">
        <v>0.61966061592102051</v>
      </c>
      <c r="AI1005">
        <v>-0.20636069774627686</v>
      </c>
      <c r="AJ1005">
        <v>-0.18884588778018951</v>
      </c>
      <c r="AK1005">
        <v>-1.4735399484634399</v>
      </c>
      <c r="AL1005">
        <v>-3.0380327701568604</v>
      </c>
      <c r="AM1005">
        <v>-4.2466530799865723</v>
      </c>
      <c r="AN1005">
        <v>-5.0938940048217773</v>
      </c>
      <c r="AO1005">
        <v>-3.2028741836547852</v>
      </c>
      <c r="AP1005">
        <v>-0.30541011691093445</v>
      </c>
      <c r="AQ1005">
        <v>2.8645148277282715</v>
      </c>
      <c r="AR1005">
        <v>11.776741027832031</v>
      </c>
      <c r="AS1005">
        <v>11.065323829650879</v>
      </c>
      <c r="AT1005">
        <v>10.130716323852539</v>
      </c>
      <c r="AU1005">
        <v>9.3264608383178711</v>
      </c>
      <c r="AV1005">
        <v>7.0956907272338867</v>
      </c>
      <c r="AW1005">
        <v>7.226691722869873</v>
      </c>
      <c r="AX1005">
        <v>4.5677571296691895</v>
      </c>
      <c r="AY1005">
        <v>-1.9518803358078003</v>
      </c>
      <c r="AZ1005">
        <v>-0.85611879825592041</v>
      </c>
      <c r="BA1005">
        <v>4.8850864171981812E-2</v>
      </c>
      <c r="BB1005">
        <v>-0.64973968267440796</v>
      </c>
      <c r="BC1005">
        <v>-0.69635820388793945</v>
      </c>
      <c r="BD1005">
        <v>-5.7525034993886948E-2</v>
      </c>
      <c r="BE1005">
        <v>51.4049072265625</v>
      </c>
      <c r="BF1005">
        <v>51.693874359130859</v>
      </c>
      <c r="BG1005">
        <v>51.469779968261719</v>
      </c>
      <c r="BH1005">
        <v>51.900272369384766</v>
      </c>
      <c r="BI1005">
        <v>50.939498901367188</v>
      </c>
      <c r="BJ1005">
        <v>50.987674713134766</v>
      </c>
      <c r="BK1005">
        <v>50.629402160644531</v>
      </c>
      <c r="BL1005">
        <v>50.992244720458984</v>
      </c>
      <c r="BM1005">
        <v>53.132587432861328</v>
      </c>
      <c r="BN1005">
        <v>54.814468383789063</v>
      </c>
      <c r="BO1005">
        <v>56.935333251953125</v>
      </c>
      <c r="BP1005">
        <v>58.391532897949219</v>
      </c>
      <c r="BQ1005">
        <v>59.441291809082031</v>
      </c>
      <c r="BR1005">
        <v>60.587398529052734</v>
      </c>
      <c r="BS1005">
        <v>60.087398529052734</v>
      </c>
      <c r="BT1005">
        <v>59.572486877441406</v>
      </c>
      <c r="BU1005">
        <v>58.751388549804688</v>
      </c>
      <c r="BV1005">
        <v>57.787631988525391</v>
      </c>
      <c r="BW1005">
        <v>55.526893615722656</v>
      </c>
      <c r="BX1005">
        <v>54.462226867675781</v>
      </c>
      <c r="BY1005">
        <v>53.835403442382812</v>
      </c>
      <c r="BZ1005">
        <v>53.12164306640625</v>
      </c>
      <c r="CA1005">
        <v>52.624629974365234</v>
      </c>
      <c r="CB1005">
        <v>52.031265258789063</v>
      </c>
      <c r="CC1005">
        <v>3.7443318367004395</v>
      </c>
      <c r="CD1005">
        <v>3.0034048557281494</v>
      </c>
      <c r="CE1005">
        <v>2.5369839668273926</v>
      </c>
      <c r="CF1005">
        <v>3.3069362640380859</v>
      </c>
      <c r="CG1005">
        <v>4.0162639617919922</v>
      </c>
      <c r="CH1005">
        <v>4.8999514579772949</v>
      </c>
      <c r="CI1005">
        <v>4.4681143760681152</v>
      </c>
      <c r="CJ1005">
        <v>4.2777576446533203</v>
      </c>
      <c r="CK1005">
        <v>2.2636275291442871</v>
      </c>
      <c r="CL1005">
        <v>4.013972282409668</v>
      </c>
      <c r="CM1005">
        <v>3.7258725166320801</v>
      </c>
      <c r="CN1005">
        <v>3.5399787425994873</v>
      </c>
      <c r="CO1005">
        <v>3.2307581901550293</v>
      </c>
      <c r="CP1005">
        <v>3.068359375</v>
      </c>
      <c r="CQ1005">
        <v>3.2766978740692139</v>
      </c>
      <c r="CR1005">
        <v>4.3804035186767578</v>
      </c>
      <c r="CS1005">
        <v>3.6183359622955322</v>
      </c>
      <c r="CT1005">
        <v>3.7982993125915527</v>
      </c>
      <c r="CU1005">
        <v>4.5445494651794434</v>
      </c>
      <c r="CV1005">
        <v>5.1578588485717773</v>
      </c>
      <c r="CW1005">
        <v>5.5010776519775391</v>
      </c>
      <c r="CX1005">
        <v>5.813258171081543</v>
      </c>
      <c r="CY1005">
        <v>5.1649265289306641</v>
      </c>
      <c r="CZ1005">
        <v>4.5270824432373047</v>
      </c>
    </row>
    <row r="1006" spans="1:104" x14ac:dyDescent="0.25">
      <c r="A1006" t="s">
        <v>1102</v>
      </c>
      <c r="B1006" t="s">
        <v>25</v>
      </c>
      <c r="C1006" t="s">
        <v>27</v>
      </c>
      <c r="D1006" t="s">
        <v>187</v>
      </c>
      <c r="E1006" t="s">
        <v>183</v>
      </c>
      <c r="F1006">
        <v>2016</v>
      </c>
      <c r="G1006" t="s">
        <v>173</v>
      </c>
      <c r="H1006">
        <v>4</v>
      </c>
      <c r="I1006">
        <v>136.58323669433594</v>
      </c>
      <c r="J1006">
        <v>132.62788391113281</v>
      </c>
      <c r="K1006">
        <v>130.27134704589844</v>
      </c>
      <c r="L1006">
        <v>129.37472534179687</v>
      </c>
      <c r="M1006">
        <v>133.83869934082031</v>
      </c>
      <c r="N1006">
        <v>145.60153198242187</v>
      </c>
      <c r="O1006">
        <v>160.77325439453125</v>
      </c>
      <c r="P1006">
        <v>173.89797973632812</v>
      </c>
      <c r="Q1006">
        <v>182.5792236328125</v>
      </c>
      <c r="R1006">
        <v>188.56892395019531</v>
      </c>
      <c r="S1006">
        <v>194.32896423339844</v>
      </c>
      <c r="T1006">
        <v>195.65061950683594</v>
      </c>
      <c r="U1006">
        <v>196.98971557617187</v>
      </c>
      <c r="V1006">
        <v>198.56523132324219</v>
      </c>
      <c r="W1006">
        <v>196.35749816894531</v>
      </c>
      <c r="X1006">
        <v>190.45614624023437</v>
      </c>
      <c r="Y1006">
        <v>183.38967895507812</v>
      </c>
      <c r="Z1006">
        <v>175.715576171875</v>
      </c>
      <c r="AA1006">
        <v>167.87564086914062</v>
      </c>
      <c r="AB1006">
        <v>166.76283264160156</v>
      </c>
      <c r="AC1006">
        <v>164.85887145996094</v>
      </c>
      <c r="AD1006">
        <v>158.03385925292969</v>
      </c>
      <c r="AE1006">
        <v>150.56413269042969</v>
      </c>
      <c r="AF1006">
        <v>144.4530029296875</v>
      </c>
      <c r="AG1006">
        <v>-0.2984086275100708</v>
      </c>
      <c r="AH1006">
        <v>0.62367826700210571</v>
      </c>
      <c r="AI1006">
        <v>3.8899056613445282E-2</v>
      </c>
      <c r="AJ1006">
        <v>0.19562537968158722</v>
      </c>
      <c r="AK1006">
        <v>-0.79018950462341309</v>
      </c>
      <c r="AL1006">
        <v>-1.5955235958099365</v>
      </c>
      <c r="AM1006">
        <v>-3.0193185806274414</v>
      </c>
      <c r="AN1006">
        <v>-2.8284108638763428</v>
      </c>
      <c r="AO1006">
        <v>-1.2993699312210083</v>
      </c>
      <c r="AP1006">
        <v>0.57767677307128906</v>
      </c>
      <c r="AQ1006">
        <v>3.9192197322845459</v>
      </c>
      <c r="AR1006">
        <v>14.621636390686035</v>
      </c>
      <c r="AS1006">
        <v>14.27409553527832</v>
      </c>
      <c r="AT1006">
        <v>13.245201110839844</v>
      </c>
      <c r="AU1006">
        <v>12.393636703491211</v>
      </c>
      <c r="AV1006">
        <v>11.147051811218262</v>
      </c>
      <c r="AW1006">
        <v>11.145788192749023</v>
      </c>
      <c r="AX1006">
        <v>8.6497173309326172</v>
      </c>
      <c r="AY1006">
        <v>1.4666364192962646</v>
      </c>
      <c r="AZ1006">
        <v>1.1069709062576294</v>
      </c>
      <c r="BA1006">
        <v>1.1629823446273804</v>
      </c>
      <c r="BB1006">
        <v>0.40523979067802429</v>
      </c>
      <c r="BC1006">
        <v>0.40479275584220886</v>
      </c>
      <c r="BD1006">
        <v>0.81713110208511353</v>
      </c>
      <c r="BE1006">
        <v>60.576663970947266</v>
      </c>
      <c r="BF1006">
        <v>60.027095794677734</v>
      </c>
      <c r="BG1006">
        <v>59.751194000244141</v>
      </c>
      <c r="BH1006">
        <v>58.984889984130859</v>
      </c>
      <c r="BI1006">
        <v>58.910812377929688</v>
      </c>
      <c r="BJ1006">
        <v>58.394512176513672</v>
      </c>
      <c r="BK1006">
        <v>58.697257995605469</v>
      </c>
      <c r="BL1006">
        <v>60.909820556640625</v>
      </c>
      <c r="BM1006">
        <v>64.418975830078125</v>
      </c>
      <c r="BN1006">
        <v>65.222908020019531</v>
      </c>
      <c r="BO1006">
        <v>67.2398681640625</v>
      </c>
      <c r="BP1006">
        <v>69.221511840820312</v>
      </c>
      <c r="BQ1006">
        <v>70.696067810058594</v>
      </c>
      <c r="BR1006">
        <v>70.480255126953125</v>
      </c>
      <c r="BS1006">
        <v>69.555931091308594</v>
      </c>
      <c r="BT1006">
        <v>69.843559265136719</v>
      </c>
      <c r="BU1006">
        <v>68.793800354003906</v>
      </c>
      <c r="BV1006">
        <v>68.080039978027344</v>
      </c>
      <c r="BW1006">
        <v>67.453216552734375</v>
      </c>
      <c r="BX1006">
        <v>65.341766357421875</v>
      </c>
      <c r="BY1006">
        <v>62.808509826660156</v>
      </c>
      <c r="BZ1006">
        <v>61.822025299072266</v>
      </c>
      <c r="CA1006">
        <v>60.894512176513672</v>
      </c>
      <c r="CB1006">
        <v>59.522727966308594</v>
      </c>
      <c r="CC1006">
        <v>3.2953360080718994</v>
      </c>
      <c r="CD1006">
        <v>2.6296541690826416</v>
      </c>
      <c r="CE1006">
        <v>2.2141101360321045</v>
      </c>
      <c r="CF1006">
        <v>2.8778891563415527</v>
      </c>
      <c r="CG1006">
        <v>3.4912395477294922</v>
      </c>
      <c r="CH1006">
        <v>4.2507262229919434</v>
      </c>
      <c r="CI1006">
        <v>3.7962219715118408</v>
      </c>
      <c r="CJ1006">
        <v>3.6731574535369873</v>
      </c>
      <c r="CK1006">
        <v>1.9843275547027588</v>
      </c>
      <c r="CL1006">
        <v>3.5966091156005859</v>
      </c>
      <c r="CM1006">
        <v>3.3718478679656982</v>
      </c>
      <c r="CN1006">
        <v>3.2543947696685791</v>
      </c>
      <c r="CO1006">
        <v>2.9843652248382568</v>
      </c>
      <c r="CP1006">
        <v>2.8522083759307861</v>
      </c>
      <c r="CQ1006">
        <v>3.0351970195770264</v>
      </c>
      <c r="CR1006">
        <v>4.031987190246582</v>
      </c>
      <c r="CS1006">
        <v>3.2907183170318604</v>
      </c>
      <c r="CT1006">
        <v>3.3802676200866699</v>
      </c>
      <c r="CU1006">
        <v>3.9335942268371582</v>
      </c>
      <c r="CV1006">
        <v>4.4773287773132324</v>
      </c>
      <c r="CW1006">
        <v>4.8266334533691406</v>
      </c>
      <c r="CX1006">
        <v>5.1197395324707031</v>
      </c>
      <c r="CY1006">
        <v>4.5626664161682129</v>
      </c>
      <c r="CZ1006">
        <v>4.0011215209960938</v>
      </c>
    </row>
    <row r="1007" spans="1:104" x14ac:dyDescent="0.25">
      <c r="A1007" t="s">
        <v>1103</v>
      </c>
      <c r="B1007" t="s">
        <v>25</v>
      </c>
      <c r="C1007" t="s">
        <v>27</v>
      </c>
      <c r="D1007" t="s">
        <v>187</v>
      </c>
      <c r="E1007" t="s">
        <v>183</v>
      </c>
      <c r="F1007">
        <v>2016</v>
      </c>
      <c r="G1007" t="s">
        <v>174</v>
      </c>
      <c r="H1007">
        <v>5</v>
      </c>
      <c r="I1007">
        <v>135.20314025878906</v>
      </c>
      <c r="J1007">
        <v>132.15907287597656</v>
      </c>
      <c r="K1007">
        <v>129.74647521972656</v>
      </c>
      <c r="L1007">
        <v>129.6383056640625</v>
      </c>
      <c r="M1007">
        <v>134.849853515625</v>
      </c>
      <c r="N1007">
        <v>146.73722839355469</v>
      </c>
      <c r="O1007">
        <v>161.04057312011719</v>
      </c>
      <c r="P1007">
        <v>177.16627502441406</v>
      </c>
      <c r="Q1007">
        <v>188.25543212890625</v>
      </c>
      <c r="R1007">
        <v>193.75755310058594</v>
      </c>
      <c r="S1007">
        <v>197.98945617675781</v>
      </c>
      <c r="T1007">
        <v>198.80548095703125</v>
      </c>
      <c r="U1007">
        <v>199.11878967285156</v>
      </c>
      <c r="V1007">
        <v>199.18777465820312</v>
      </c>
      <c r="W1007">
        <v>196.63540649414062</v>
      </c>
      <c r="X1007">
        <v>190.51458740234375</v>
      </c>
      <c r="Y1007">
        <v>183.566650390625</v>
      </c>
      <c r="Z1007">
        <v>176.13224792480469</v>
      </c>
      <c r="AA1007">
        <v>168.67185974121094</v>
      </c>
      <c r="AB1007">
        <v>166.90829467773437</v>
      </c>
      <c r="AC1007">
        <v>165.59368896484375</v>
      </c>
      <c r="AD1007">
        <v>157.20307922363281</v>
      </c>
      <c r="AE1007">
        <v>150.11700439453125</v>
      </c>
      <c r="AF1007">
        <v>143.59825134277344</v>
      </c>
      <c r="AG1007">
        <v>-0.28425595164299011</v>
      </c>
      <c r="AH1007">
        <v>0.62457442283630371</v>
      </c>
      <c r="AI1007">
        <v>5.1775984466075897E-2</v>
      </c>
      <c r="AJ1007">
        <v>0.21302215754985809</v>
      </c>
      <c r="AK1007">
        <v>-0.76998764276504517</v>
      </c>
      <c r="AL1007">
        <v>-1.5584334135055542</v>
      </c>
      <c r="AM1007">
        <v>-2.9824812412261963</v>
      </c>
      <c r="AN1007">
        <v>-2.8117151260375977</v>
      </c>
      <c r="AO1007">
        <v>-1.2777962684631348</v>
      </c>
      <c r="AP1007">
        <v>0.62173372507095337</v>
      </c>
      <c r="AQ1007">
        <v>4.022674560546875</v>
      </c>
      <c r="AR1007">
        <v>14.91205883026123</v>
      </c>
      <c r="AS1007">
        <v>14.494907379150391</v>
      </c>
      <c r="AT1007">
        <v>13.346174240112305</v>
      </c>
      <c r="AU1007">
        <v>12.469587326049805</v>
      </c>
      <c r="AV1007">
        <v>11.250338554382324</v>
      </c>
      <c r="AW1007">
        <v>11.254620552062988</v>
      </c>
      <c r="AX1007">
        <v>8.7830924987792969</v>
      </c>
      <c r="AY1007">
        <v>1.5761486291885376</v>
      </c>
      <c r="AZ1007">
        <v>1.1689397096633911</v>
      </c>
      <c r="BA1007">
        <v>1.2032570838928223</v>
      </c>
      <c r="BB1007">
        <v>0.43601581454277039</v>
      </c>
      <c r="BC1007">
        <v>0.4349285364151001</v>
      </c>
      <c r="BD1007">
        <v>0.8368714451789856</v>
      </c>
      <c r="BE1007">
        <v>60.645904541015625</v>
      </c>
      <c r="BF1007">
        <v>60.564468383789063</v>
      </c>
      <c r="BG1007">
        <v>60.51629638671875</v>
      </c>
      <c r="BH1007">
        <v>60.665386199951172</v>
      </c>
      <c r="BI1007">
        <v>60.6385498046875</v>
      </c>
      <c r="BJ1007">
        <v>60.605289459228516</v>
      </c>
      <c r="BK1007">
        <v>61.191291809082031</v>
      </c>
      <c r="BL1007">
        <v>61.292201995849609</v>
      </c>
      <c r="BM1007">
        <v>63.209384918212891</v>
      </c>
      <c r="BN1007">
        <v>65.066261291503906</v>
      </c>
      <c r="BO1007">
        <v>67.524253845214844</v>
      </c>
      <c r="BP1007">
        <v>68.999008178710937</v>
      </c>
      <c r="BQ1007">
        <v>69.482048034667969</v>
      </c>
      <c r="BR1007">
        <v>69.671951293945313</v>
      </c>
      <c r="BS1007">
        <v>68.965744018554687</v>
      </c>
      <c r="BT1007">
        <v>69.268287658691406</v>
      </c>
      <c r="BU1007">
        <v>68.251792907714844</v>
      </c>
      <c r="BV1007">
        <v>66.399284362792969</v>
      </c>
      <c r="BW1007">
        <v>64.1988525390625</v>
      </c>
      <c r="BX1007">
        <v>62.233505249023438</v>
      </c>
      <c r="BY1007">
        <v>61.340377807617188</v>
      </c>
      <c r="BZ1007">
        <v>61.198646545410156</v>
      </c>
      <c r="CA1007">
        <v>61.347736358642578</v>
      </c>
      <c r="CB1007">
        <v>61.186721801757813</v>
      </c>
      <c r="CC1007">
        <v>3.2453336715698242</v>
      </c>
      <c r="CD1007">
        <v>2.6073923110961914</v>
      </c>
      <c r="CE1007">
        <v>2.1946651935577393</v>
      </c>
      <c r="CF1007">
        <v>2.869279146194458</v>
      </c>
      <c r="CG1007">
        <v>3.4995424747467041</v>
      </c>
      <c r="CH1007">
        <v>4.261786937713623</v>
      </c>
      <c r="CI1007">
        <v>3.7829625606536865</v>
      </c>
      <c r="CJ1007">
        <v>3.7236571311950684</v>
      </c>
      <c r="CK1007">
        <v>2.0354759693145752</v>
      </c>
      <c r="CL1007">
        <v>3.6766667366027832</v>
      </c>
      <c r="CM1007">
        <v>3.4174497127532959</v>
      </c>
      <c r="CN1007">
        <v>3.2900910377502441</v>
      </c>
      <c r="CO1007">
        <v>3.001354455947876</v>
      </c>
      <c r="CP1007">
        <v>2.8466424942016602</v>
      </c>
      <c r="CQ1007">
        <v>3.0239086151123047</v>
      </c>
      <c r="CR1007">
        <v>4.0126867294311523</v>
      </c>
      <c r="CS1007">
        <v>3.2766354084014893</v>
      </c>
      <c r="CT1007">
        <v>3.3705549240112305</v>
      </c>
      <c r="CU1007">
        <v>3.9325342178344727</v>
      </c>
      <c r="CV1007">
        <v>4.4596872329711914</v>
      </c>
      <c r="CW1007">
        <v>4.824852466583252</v>
      </c>
      <c r="CX1007">
        <v>5.0659918785095215</v>
      </c>
      <c r="CY1007">
        <v>4.5258755683898926</v>
      </c>
      <c r="CZ1007">
        <v>3.9573280811309814</v>
      </c>
    </row>
    <row r="1008" spans="1:104" x14ac:dyDescent="0.25">
      <c r="A1008" t="s">
        <v>1104</v>
      </c>
      <c r="B1008" t="s">
        <v>25</v>
      </c>
      <c r="C1008" t="s">
        <v>27</v>
      </c>
      <c r="D1008" t="s">
        <v>187</v>
      </c>
      <c r="E1008" t="s">
        <v>183</v>
      </c>
      <c r="F1008">
        <v>2016</v>
      </c>
      <c r="G1008" t="s">
        <v>175</v>
      </c>
      <c r="H1008">
        <v>6</v>
      </c>
      <c r="I1008">
        <v>145.06089782714844</v>
      </c>
      <c r="J1008">
        <v>141.30726623535156</v>
      </c>
      <c r="K1008">
        <v>138.69319152832031</v>
      </c>
      <c r="L1008">
        <v>137.83442687988281</v>
      </c>
      <c r="M1008">
        <v>143.2967529296875</v>
      </c>
      <c r="N1008">
        <v>155.68707275390625</v>
      </c>
      <c r="O1008">
        <v>169.88078308105469</v>
      </c>
      <c r="P1008">
        <v>187.28285217285156</v>
      </c>
      <c r="Q1008">
        <v>198.271728515625</v>
      </c>
      <c r="R1008">
        <v>206.43458557128906</v>
      </c>
      <c r="S1008">
        <v>214.2080078125</v>
      </c>
      <c r="T1008">
        <v>216.35935974121094</v>
      </c>
      <c r="U1008">
        <v>216.78929138183594</v>
      </c>
      <c r="V1008">
        <v>216.69052124023437</v>
      </c>
      <c r="W1008">
        <v>214.12913513183594</v>
      </c>
      <c r="X1008">
        <v>208.20716857910156</v>
      </c>
      <c r="Y1008">
        <v>201.98374938964844</v>
      </c>
      <c r="Z1008">
        <v>192.98809814453125</v>
      </c>
      <c r="AA1008">
        <v>183.87785339355469</v>
      </c>
      <c r="AB1008">
        <v>178.06622314453125</v>
      </c>
      <c r="AC1008">
        <v>176.05218505859375</v>
      </c>
      <c r="AD1008">
        <v>167.46237182617187</v>
      </c>
      <c r="AE1008">
        <v>160.29151916503906</v>
      </c>
      <c r="AF1008">
        <v>153.37539672851562</v>
      </c>
      <c r="AG1008">
        <v>-0.18010216951370239</v>
      </c>
      <c r="AH1008">
        <v>0.65174293518066406</v>
      </c>
      <c r="AI1008">
        <v>0.17378386855125427</v>
      </c>
      <c r="AJ1008">
        <v>0.41102993488311768</v>
      </c>
      <c r="AK1008">
        <v>-0.46185967326164246</v>
      </c>
      <c r="AL1008">
        <v>-0.9029242992401123</v>
      </c>
      <c r="AM1008">
        <v>-2.5263321399688721</v>
      </c>
      <c r="AN1008">
        <v>-1.7992432117462158</v>
      </c>
      <c r="AO1008">
        <v>-0.33403351902961731</v>
      </c>
      <c r="AP1008">
        <v>1.1084467172622681</v>
      </c>
      <c r="AQ1008">
        <v>4.7535262107849121</v>
      </c>
      <c r="AR1008">
        <v>17.035039901733398</v>
      </c>
      <c r="AS1008">
        <v>16.772008895874023</v>
      </c>
      <c r="AT1008">
        <v>15.470787048339844</v>
      </c>
      <c r="AU1008">
        <v>14.570371627807617</v>
      </c>
      <c r="AV1008">
        <v>13.920156478881836</v>
      </c>
      <c r="AW1008">
        <v>13.995523452758789</v>
      </c>
      <c r="AX1008">
        <v>11.482204437255859</v>
      </c>
      <c r="AY1008">
        <v>3.4335870742797852</v>
      </c>
      <c r="AZ1008">
        <v>2.2088260650634766</v>
      </c>
      <c r="BA1008">
        <v>1.8146970272064209</v>
      </c>
      <c r="BB1008">
        <v>0.98382574319839478</v>
      </c>
      <c r="BC1008">
        <v>1.0160481929779053</v>
      </c>
      <c r="BD1008">
        <v>1.3152307271957397</v>
      </c>
      <c r="BE1008">
        <v>64.147293090820312</v>
      </c>
      <c r="BF1008">
        <v>63.79638671875</v>
      </c>
      <c r="BG1008">
        <v>63.400272369384766</v>
      </c>
      <c r="BH1008">
        <v>63.352108001708984</v>
      </c>
      <c r="BI1008">
        <v>62.989269256591797</v>
      </c>
      <c r="BJ1008">
        <v>63.030078887939453</v>
      </c>
      <c r="BK1008">
        <v>63.352306365966797</v>
      </c>
      <c r="BL1008">
        <v>64.959388732910156</v>
      </c>
      <c r="BM1008">
        <v>67.104095458984375</v>
      </c>
      <c r="BN1008">
        <v>71.024253845214844</v>
      </c>
      <c r="BO1008">
        <v>74.028823852539063</v>
      </c>
      <c r="BP1008">
        <v>74.488014221191406</v>
      </c>
      <c r="BQ1008">
        <v>75.792343139648437</v>
      </c>
      <c r="BR1008">
        <v>75.732048034667969</v>
      </c>
      <c r="BS1008">
        <v>74.545120239257813</v>
      </c>
      <c r="BT1008">
        <v>73.965545654296875</v>
      </c>
      <c r="BU1008">
        <v>72.866020202636719</v>
      </c>
      <c r="BV1008">
        <v>71.658233642578125</v>
      </c>
      <c r="BW1008">
        <v>70.745628356933594</v>
      </c>
      <c r="BX1008">
        <v>69.172943115234375</v>
      </c>
      <c r="BY1008">
        <v>66.594749450683594</v>
      </c>
      <c r="BZ1008">
        <v>65.552543640136719</v>
      </c>
      <c r="CA1008">
        <v>64.704605102539063</v>
      </c>
      <c r="CB1008">
        <v>64.039024353027344</v>
      </c>
      <c r="CC1008">
        <v>3.2477161884307861</v>
      </c>
      <c r="CD1008">
        <v>2.6000616550445557</v>
      </c>
      <c r="CE1008">
        <v>2.1876163482666016</v>
      </c>
      <c r="CF1008">
        <v>2.8452768325805664</v>
      </c>
      <c r="CG1008">
        <v>3.468658447265625</v>
      </c>
      <c r="CH1008">
        <v>4.2178850173950195</v>
      </c>
      <c r="CI1008">
        <v>3.7225015163421631</v>
      </c>
      <c r="CJ1008">
        <v>3.6712462902069092</v>
      </c>
      <c r="CK1008">
        <v>1.9996999502182007</v>
      </c>
      <c r="CL1008">
        <v>3.6519949436187744</v>
      </c>
      <c r="CM1008">
        <v>3.4478714466094971</v>
      </c>
      <c r="CN1008">
        <v>3.3396191596984863</v>
      </c>
      <c r="CO1008">
        <v>3.047799825668335</v>
      </c>
      <c r="CP1008">
        <v>2.888369083404541</v>
      </c>
      <c r="CQ1008">
        <v>3.071181058883667</v>
      </c>
      <c r="CR1008">
        <v>4.0900640487670898</v>
      </c>
      <c r="CS1008">
        <v>3.3614912033081055</v>
      </c>
      <c r="CT1008">
        <v>3.4434504508972168</v>
      </c>
      <c r="CU1008">
        <v>3.9988248348236084</v>
      </c>
      <c r="CV1008">
        <v>4.4375019073486328</v>
      </c>
      <c r="CW1008">
        <v>4.7841997146606445</v>
      </c>
      <c r="CX1008">
        <v>5.0337777137756348</v>
      </c>
      <c r="CY1008">
        <v>4.5075817108154297</v>
      </c>
      <c r="CZ1008">
        <v>3.9422616958618164</v>
      </c>
    </row>
    <row r="1009" spans="1:104" x14ac:dyDescent="0.25">
      <c r="A1009" t="s">
        <v>1105</v>
      </c>
      <c r="B1009" t="s">
        <v>25</v>
      </c>
      <c r="C1009" t="s">
        <v>27</v>
      </c>
      <c r="D1009" t="s">
        <v>187</v>
      </c>
      <c r="E1009" t="s">
        <v>183</v>
      </c>
      <c r="F1009">
        <v>2016</v>
      </c>
      <c r="G1009" t="s">
        <v>176</v>
      </c>
      <c r="H1009">
        <v>7</v>
      </c>
      <c r="I1009">
        <v>148.55259704589844</v>
      </c>
      <c r="J1009">
        <v>145.34745788574219</v>
      </c>
      <c r="K1009">
        <v>142.38002014160156</v>
      </c>
      <c r="L1009">
        <v>142.12158203125</v>
      </c>
      <c r="M1009">
        <v>148.33134460449219</v>
      </c>
      <c r="N1009">
        <v>162.55003356933594</v>
      </c>
      <c r="O1009">
        <v>176.98158264160156</v>
      </c>
      <c r="P1009">
        <v>192.54100036621094</v>
      </c>
      <c r="Q1009">
        <v>201.1920166015625</v>
      </c>
      <c r="R1009">
        <v>207.89666748046875</v>
      </c>
      <c r="S1009">
        <v>213.92974853515625</v>
      </c>
      <c r="T1009">
        <v>214.7081298828125</v>
      </c>
      <c r="U1009">
        <v>215.89505004882812</v>
      </c>
      <c r="V1009">
        <v>216.37489318847656</v>
      </c>
      <c r="W1009">
        <v>214.69595336914062</v>
      </c>
      <c r="X1009">
        <v>211.32298278808594</v>
      </c>
      <c r="Y1009">
        <v>206.50932312011719</v>
      </c>
      <c r="Z1009">
        <v>197.00318908691406</v>
      </c>
      <c r="AA1009">
        <v>187.28511047363281</v>
      </c>
      <c r="AB1009">
        <v>181.04008483886719</v>
      </c>
      <c r="AC1009">
        <v>178.966064453125</v>
      </c>
      <c r="AD1009">
        <v>170.63081359863281</v>
      </c>
      <c r="AE1009">
        <v>163.23194885253906</v>
      </c>
      <c r="AF1009">
        <v>156.40861511230469</v>
      </c>
      <c r="AG1009">
        <v>-0.10077086836099625</v>
      </c>
      <c r="AH1009">
        <v>0.65571928024291992</v>
      </c>
      <c r="AI1009">
        <v>0.2574133574962616</v>
      </c>
      <c r="AJ1009">
        <v>0.54629373550415039</v>
      </c>
      <c r="AK1009">
        <v>-0.2347225546836853</v>
      </c>
      <c r="AL1009">
        <v>-0.41665297746658325</v>
      </c>
      <c r="AM1009">
        <v>-2.1970570087432861</v>
      </c>
      <c r="AN1009">
        <v>-1.0394079685211182</v>
      </c>
      <c r="AO1009">
        <v>0.35053300857543945</v>
      </c>
      <c r="AP1009">
        <v>1.4174791574478149</v>
      </c>
      <c r="AQ1009">
        <v>5.0111103057861328</v>
      </c>
      <c r="AR1009">
        <v>17.443578720092773</v>
      </c>
      <c r="AS1009">
        <v>17.369499206542969</v>
      </c>
      <c r="AT1009">
        <v>16.095668792724609</v>
      </c>
      <c r="AU1009">
        <v>15.283852577209473</v>
      </c>
      <c r="AV1009">
        <v>15.240117073059082</v>
      </c>
      <c r="AW1009">
        <v>15.418984413146973</v>
      </c>
      <c r="AX1009">
        <v>12.997732162475586</v>
      </c>
      <c r="AY1009">
        <v>4.6741724014282227</v>
      </c>
      <c r="AZ1009">
        <v>2.9042086601257324</v>
      </c>
      <c r="BA1009">
        <v>2.2113070487976074</v>
      </c>
      <c r="BB1009">
        <v>1.3599737882614136</v>
      </c>
      <c r="BC1009">
        <v>1.4174584150314331</v>
      </c>
      <c r="BD1009">
        <v>1.6363270282745361</v>
      </c>
      <c r="BE1009">
        <v>67.4984130859375</v>
      </c>
      <c r="BF1009">
        <v>67.102302551269531</v>
      </c>
      <c r="BG1009">
        <v>66.859657287597656</v>
      </c>
      <c r="BH1009">
        <v>66.590377807617188</v>
      </c>
      <c r="BI1009">
        <v>66.758743286132812</v>
      </c>
      <c r="BJ1009">
        <v>66.287628173828125</v>
      </c>
      <c r="BK1009">
        <v>67.210777282714844</v>
      </c>
      <c r="BL1009">
        <v>67.909629821777344</v>
      </c>
      <c r="BM1009">
        <v>70.113044738769531</v>
      </c>
      <c r="BN1009">
        <v>71.357086181640625</v>
      </c>
      <c r="BO1009">
        <v>72.995826721191406</v>
      </c>
      <c r="BP1009">
        <v>74.432289123535156</v>
      </c>
      <c r="BQ1009">
        <v>75.742843627929688</v>
      </c>
      <c r="BR1009">
        <v>77.411415100097656</v>
      </c>
      <c r="BS1009">
        <v>78.980720520019531</v>
      </c>
      <c r="BT1009">
        <v>79.64630126953125</v>
      </c>
      <c r="BU1009">
        <v>80.165779113769531</v>
      </c>
      <c r="BV1009">
        <v>80.107276916503906</v>
      </c>
      <c r="BW1009">
        <v>76.540809631347656</v>
      </c>
      <c r="BX1009">
        <v>74.307113647460938</v>
      </c>
      <c r="BY1009">
        <v>71.659629821777344</v>
      </c>
      <c r="BZ1009">
        <v>70.960777282714844</v>
      </c>
      <c r="CA1009">
        <v>70.359855651855469</v>
      </c>
      <c r="CB1009">
        <v>69.922943115234375</v>
      </c>
      <c r="CC1009">
        <v>3.2011816501617432</v>
      </c>
      <c r="CD1009">
        <v>2.5734691619873047</v>
      </c>
      <c r="CE1009">
        <v>2.1605291366577148</v>
      </c>
      <c r="CF1009">
        <v>2.8233091831207275</v>
      </c>
      <c r="CG1009">
        <v>3.4564275741577148</v>
      </c>
      <c r="CH1009">
        <v>4.2399773597717285</v>
      </c>
      <c r="CI1009">
        <v>3.7328329086303711</v>
      </c>
      <c r="CJ1009">
        <v>3.6325924396514893</v>
      </c>
      <c r="CK1009">
        <v>1.952914834022522</v>
      </c>
      <c r="CL1009">
        <v>3.5400748252868652</v>
      </c>
      <c r="CM1009">
        <v>3.3140871524810791</v>
      </c>
      <c r="CN1009">
        <v>3.1895821094512939</v>
      </c>
      <c r="CO1009">
        <v>2.9211843013763428</v>
      </c>
      <c r="CP1009">
        <v>2.7757887840270996</v>
      </c>
      <c r="CQ1009">
        <v>2.9637668132781982</v>
      </c>
      <c r="CR1009">
        <v>3.9952714443206787</v>
      </c>
      <c r="CS1009">
        <v>3.3074204921722412</v>
      </c>
      <c r="CT1009">
        <v>3.382502555847168</v>
      </c>
      <c r="CU1009">
        <v>3.9199409484863281</v>
      </c>
      <c r="CV1009">
        <v>4.342374324798584</v>
      </c>
      <c r="CW1009">
        <v>4.6805968284606934</v>
      </c>
      <c r="CX1009">
        <v>4.9372658729553223</v>
      </c>
      <c r="CY1009">
        <v>4.4181485176086426</v>
      </c>
      <c r="CZ1009">
        <v>3.8691284656524658</v>
      </c>
    </row>
    <row r="1010" spans="1:104" x14ac:dyDescent="0.25">
      <c r="A1010" t="s">
        <v>1106</v>
      </c>
      <c r="B1010" t="s">
        <v>25</v>
      </c>
      <c r="C1010" t="s">
        <v>27</v>
      </c>
      <c r="D1010" t="s">
        <v>187</v>
      </c>
      <c r="E1010" t="s">
        <v>183</v>
      </c>
      <c r="F1010">
        <v>2016</v>
      </c>
      <c r="G1010" t="s">
        <v>177</v>
      </c>
      <c r="H1010">
        <v>8</v>
      </c>
      <c r="I1010">
        <v>156.38993835449219</v>
      </c>
      <c r="J1010">
        <v>152.53953552246094</v>
      </c>
      <c r="K1010">
        <v>149.5050048828125</v>
      </c>
      <c r="L1010">
        <v>149.07850646972656</v>
      </c>
      <c r="M1010">
        <v>155.76014709472656</v>
      </c>
      <c r="N1010">
        <v>172.02276611328125</v>
      </c>
      <c r="O1010">
        <v>187.76107788085937</v>
      </c>
      <c r="P1010">
        <v>203.3682861328125</v>
      </c>
      <c r="Q1010">
        <v>215.45973205566406</v>
      </c>
      <c r="R1010">
        <v>225.10629272460937</v>
      </c>
      <c r="S1010">
        <v>234.27937316894531</v>
      </c>
      <c r="T1010">
        <v>236.6898193359375</v>
      </c>
      <c r="U1010">
        <v>238.54971313476562</v>
      </c>
      <c r="V1010">
        <v>238.86105346679687</v>
      </c>
      <c r="W1010">
        <v>236.94424438476562</v>
      </c>
      <c r="X1010">
        <v>231.19636535644531</v>
      </c>
      <c r="Y1010">
        <v>223.93019104003906</v>
      </c>
      <c r="Z1010">
        <v>214.48837280273437</v>
      </c>
      <c r="AA1010">
        <v>203.59848022460938</v>
      </c>
      <c r="AB1010">
        <v>197.39787292480469</v>
      </c>
      <c r="AC1010">
        <v>192.31800842285156</v>
      </c>
      <c r="AD1010">
        <v>182.12197875976562</v>
      </c>
      <c r="AE1010">
        <v>173.65948486328125</v>
      </c>
      <c r="AF1010">
        <v>166.02449035644531</v>
      </c>
      <c r="AG1010">
        <v>3.5081401467323303E-2</v>
      </c>
      <c r="AH1010">
        <v>0.67079752683639526</v>
      </c>
      <c r="AI1010">
        <v>0.40684559941291809</v>
      </c>
      <c r="AJ1010">
        <v>0.78385138511657715</v>
      </c>
      <c r="AK1010">
        <v>0.16356444358825684</v>
      </c>
      <c r="AL1010">
        <v>0.43431845307350159</v>
      </c>
      <c r="AM1010">
        <v>-1.6097609996795654</v>
      </c>
      <c r="AN1010">
        <v>0.23341590166091919</v>
      </c>
      <c r="AO1010">
        <v>1.5224099159240723</v>
      </c>
      <c r="AP1010">
        <v>2.0423092842102051</v>
      </c>
      <c r="AQ1010">
        <v>5.9291348457336426</v>
      </c>
      <c r="AR1010">
        <v>20.123424530029297</v>
      </c>
      <c r="AS1010">
        <v>20.310062408447266</v>
      </c>
      <c r="AT1010">
        <v>18.846767425537109</v>
      </c>
      <c r="AU1010">
        <v>18.001760482788086</v>
      </c>
      <c r="AV1010">
        <v>18.548229217529297</v>
      </c>
      <c r="AW1010">
        <v>18.582544326782227</v>
      </c>
      <c r="AX1010">
        <v>16.306407928466797</v>
      </c>
      <c r="AY1010">
        <v>7.0621829032897949</v>
      </c>
      <c r="AZ1010">
        <v>4.283358097076416</v>
      </c>
      <c r="BA1010">
        <v>2.9935164451599121</v>
      </c>
      <c r="BB1010">
        <v>2.0478734970092773</v>
      </c>
      <c r="BC1010">
        <v>2.1361658573150635</v>
      </c>
      <c r="BD1010">
        <v>2.2172966003417969</v>
      </c>
      <c r="BE1010">
        <v>71.10369873046875</v>
      </c>
      <c r="BF1010">
        <v>70.192680358886719</v>
      </c>
      <c r="BG1010">
        <v>69.490852355957031</v>
      </c>
      <c r="BH1010">
        <v>68.486282348632813</v>
      </c>
      <c r="BI1010">
        <v>68.680755615234375</v>
      </c>
      <c r="BJ1010">
        <v>68.430755615234375</v>
      </c>
      <c r="BK1010">
        <v>68.829841613769531</v>
      </c>
      <c r="BL1010">
        <v>69.637153625488281</v>
      </c>
      <c r="BM1010">
        <v>73.920158386230469</v>
      </c>
      <c r="BN1010">
        <v>78.168968200683594</v>
      </c>
      <c r="BO1010">
        <v>82.033401489257813</v>
      </c>
      <c r="BP1010">
        <v>83.869407653808594</v>
      </c>
      <c r="BQ1010">
        <v>84.873977661132812</v>
      </c>
      <c r="BR1010">
        <v>83.8258056640625</v>
      </c>
      <c r="BS1010">
        <v>83.417572021484375</v>
      </c>
      <c r="BT1010">
        <v>83.818252563476562</v>
      </c>
      <c r="BU1010">
        <v>83.676513671875</v>
      </c>
      <c r="BV1010">
        <v>82.760932922363281</v>
      </c>
      <c r="BW1010">
        <v>80.221511840820313</v>
      </c>
      <c r="BX1010">
        <v>77.354095458984375</v>
      </c>
      <c r="BY1010">
        <v>75.013519287109375</v>
      </c>
      <c r="BZ1010">
        <v>73.69586181640625</v>
      </c>
      <c r="CA1010">
        <v>72.646110534667969</v>
      </c>
      <c r="CB1010">
        <v>72.254371643066406</v>
      </c>
      <c r="CC1010">
        <v>3.2374258041381836</v>
      </c>
      <c r="CD1010">
        <v>2.5940606594085693</v>
      </c>
      <c r="CE1010">
        <v>2.1785697937011719</v>
      </c>
      <c r="CF1010">
        <v>2.8446316719055176</v>
      </c>
      <c r="CG1010">
        <v>3.4868016242980957</v>
      </c>
      <c r="CH1010">
        <v>4.3107738494873047</v>
      </c>
      <c r="CI1010">
        <v>3.8043510913848877</v>
      </c>
      <c r="CJ1010">
        <v>3.6857879161834717</v>
      </c>
      <c r="CK1010">
        <v>2.0088191032409668</v>
      </c>
      <c r="CL1010">
        <v>3.682387113571167</v>
      </c>
      <c r="CM1010">
        <v>3.4875702857971191</v>
      </c>
      <c r="CN1010">
        <v>3.3775148391723633</v>
      </c>
      <c r="CO1010">
        <v>3.100250244140625</v>
      </c>
      <c r="CP1010">
        <v>2.9433648586273193</v>
      </c>
      <c r="CQ1010">
        <v>3.1411032676696777</v>
      </c>
      <c r="CR1010">
        <v>4.1983494758605957</v>
      </c>
      <c r="CS1010">
        <v>3.4438745975494385</v>
      </c>
      <c r="CT1010">
        <v>3.5363421440124512</v>
      </c>
      <c r="CU1010">
        <v>4.0937037467956543</v>
      </c>
      <c r="CV1010">
        <v>4.5512299537658691</v>
      </c>
      <c r="CW1010">
        <v>4.8337545394897461</v>
      </c>
      <c r="CX1010">
        <v>5.0638236999511719</v>
      </c>
      <c r="CY1010">
        <v>4.5153179168701172</v>
      </c>
      <c r="CZ1010">
        <v>3.945049524307251</v>
      </c>
    </row>
    <row r="1011" spans="1:104" x14ac:dyDescent="0.25">
      <c r="A1011" t="s">
        <v>1107</v>
      </c>
      <c r="B1011" t="s">
        <v>25</v>
      </c>
      <c r="C1011" t="s">
        <v>27</v>
      </c>
      <c r="D1011" t="s">
        <v>187</v>
      </c>
      <c r="E1011" t="s">
        <v>183</v>
      </c>
      <c r="F1011">
        <v>2016</v>
      </c>
      <c r="G1011" t="s">
        <v>178</v>
      </c>
      <c r="H1011">
        <v>9</v>
      </c>
      <c r="I1011">
        <v>153.3201904296875</v>
      </c>
      <c r="J1011">
        <v>149.67489624023437</v>
      </c>
      <c r="K1011">
        <v>146.85293579101562</v>
      </c>
      <c r="L1011">
        <v>146.81114196777344</v>
      </c>
      <c r="M1011">
        <v>154.54325866699219</v>
      </c>
      <c r="N1011">
        <v>170.76216125488281</v>
      </c>
      <c r="O1011">
        <v>190.16317749023437</v>
      </c>
      <c r="P1011">
        <v>206.0565185546875</v>
      </c>
      <c r="Q1011">
        <v>221.38276672363281</v>
      </c>
      <c r="R1011">
        <v>233.49960327148437</v>
      </c>
      <c r="S1011">
        <v>242.40711975097656</v>
      </c>
      <c r="T1011">
        <v>245.12574768066406</v>
      </c>
      <c r="U1011">
        <v>246.70822143554687</v>
      </c>
      <c r="V1011">
        <v>246.52452087402344</v>
      </c>
      <c r="W1011">
        <v>243.88316345214844</v>
      </c>
      <c r="X1011">
        <v>235.72039794921875</v>
      </c>
      <c r="Y1011">
        <v>225.38029479980469</v>
      </c>
      <c r="Z1011">
        <v>215.09883117675781</v>
      </c>
      <c r="AA1011">
        <v>205.40315246582031</v>
      </c>
      <c r="AB1011">
        <v>201.2969970703125</v>
      </c>
      <c r="AC1011">
        <v>192.98849487304687</v>
      </c>
      <c r="AD1011">
        <v>181.36970520019531</v>
      </c>
      <c r="AE1011">
        <v>171.51248168945312</v>
      </c>
      <c r="AF1011">
        <v>163.65644836425781</v>
      </c>
      <c r="AG1011">
        <v>4.8984616994857788E-2</v>
      </c>
      <c r="AH1011">
        <v>0.65936988592147827</v>
      </c>
      <c r="AI1011">
        <v>0.41356939077377319</v>
      </c>
      <c r="AJ1011">
        <v>0.79227620363235474</v>
      </c>
      <c r="AK1011">
        <v>0.19882287085056305</v>
      </c>
      <c r="AL1011">
        <v>0.50686174631118774</v>
      </c>
      <c r="AM1011">
        <v>-1.5672100782394409</v>
      </c>
      <c r="AN1011">
        <v>0.35370528697967529</v>
      </c>
      <c r="AO1011">
        <v>1.6665852069854736</v>
      </c>
      <c r="AP1011">
        <v>2.1643788814544678</v>
      </c>
      <c r="AQ1011">
        <v>6.1696610450744629</v>
      </c>
      <c r="AR1011">
        <v>20.910514831542969</v>
      </c>
      <c r="AS1011">
        <v>21.09642219543457</v>
      </c>
      <c r="AT1011">
        <v>19.536640167236328</v>
      </c>
      <c r="AU1011">
        <v>18.621047973632812</v>
      </c>
      <c r="AV1011">
        <v>19.071876525878906</v>
      </c>
      <c r="AW1011">
        <v>18.86247444152832</v>
      </c>
      <c r="AX1011">
        <v>16.536628723144531</v>
      </c>
      <c r="AY1011">
        <v>7.2925858497619629</v>
      </c>
      <c r="AZ1011">
        <v>4.4673185348510742</v>
      </c>
      <c r="BA1011">
        <v>3.059272289276123</v>
      </c>
      <c r="BB1011">
        <v>2.0919983386993408</v>
      </c>
      <c r="BC1011">
        <v>2.1622750759124756</v>
      </c>
      <c r="BD1011">
        <v>2.2250382900238037</v>
      </c>
      <c r="BE1011">
        <v>70.889938354492188</v>
      </c>
      <c r="BF1011">
        <v>70.4381103515625</v>
      </c>
      <c r="BG1011">
        <v>70.289024353027344</v>
      </c>
      <c r="BH1011">
        <v>69.486282348632812</v>
      </c>
      <c r="BI1011">
        <v>69.039024353027344</v>
      </c>
      <c r="BJ1011">
        <v>68.740852355957031</v>
      </c>
      <c r="BK1011">
        <v>69.197250366210938</v>
      </c>
      <c r="BL1011">
        <v>70.149085998535156</v>
      </c>
      <c r="BM1011">
        <v>72.855484008789063</v>
      </c>
      <c r="BN1011">
        <v>76.715545654296875</v>
      </c>
      <c r="BO1011">
        <v>81.1856689453125</v>
      </c>
      <c r="BP1011">
        <v>82.646644592285156</v>
      </c>
      <c r="BQ1011">
        <v>84.545722961425781</v>
      </c>
      <c r="BR1011">
        <v>85.291152954101563</v>
      </c>
      <c r="BS1011">
        <v>85.940238952636719</v>
      </c>
      <c r="BT1011">
        <v>86.190238952636719</v>
      </c>
      <c r="BU1011">
        <v>85.43109130859375</v>
      </c>
      <c r="BV1011">
        <v>84.032005310058594</v>
      </c>
      <c r="BW1011">
        <v>83.676521301269531</v>
      </c>
      <c r="BX1011">
        <v>78.706405639648438</v>
      </c>
      <c r="BY1011">
        <v>76.298171997070312</v>
      </c>
      <c r="BZ1011">
        <v>74.389938354492187</v>
      </c>
      <c r="CA1011">
        <v>73.490852355957031</v>
      </c>
      <c r="CB1011">
        <v>72.841766357421875</v>
      </c>
      <c r="CC1011">
        <v>3.1666443347930908</v>
      </c>
      <c r="CD1011">
        <v>2.5398943424224854</v>
      </c>
      <c r="CE1011">
        <v>2.1355218887329102</v>
      </c>
      <c r="CF1011">
        <v>2.795212984085083</v>
      </c>
      <c r="CG1011">
        <v>3.4517216682434082</v>
      </c>
      <c r="CH1011">
        <v>4.2695202827453613</v>
      </c>
      <c r="CI1011">
        <v>3.844724178314209</v>
      </c>
      <c r="CJ1011">
        <v>3.7264249324798584</v>
      </c>
      <c r="CK1011">
        <v>2.0594279766082764</v>
      </c>
      <c r="CL1011">
        <v>3.8123507499694824</v>
      </c>
      <c r="CM1011">
        <v>3.6015489101409912</v>
      </c>
      <c r="CN1011">
        <v>3.4902796745300293</v>
      </c>
      <c r="CO1011">
        <v>3.1991791725158691</v>
      </c>
      <c r="CP1011">
        <v>3.0311436653137207</v>
      </c>
      <c r="CQ1011">
        <v>3.2255544662475586</v>
      </c>
      <c r="CR1011">
        <v>4.270998477935791</v>
      </c>
      <c r="CS1011">
        <v>3.4580848217010498</v>
      </c>
      <c r="CT1011">
        <v>3.5380890369415283</v>
      </c>
      <c r="CU1011">
        <v>4.1211662292480469</v>
      </c>
      <c r="CV1011">
        <v>4.631472110748291</v>
      </c>
      <c r="CW1011">
        <v>4.8407387733459473</v>
      </c>
      <c r="CX1011">
        <v>5.0322861671447754</v>
      </c>
      <c r="CY1011">
        <v>4.4495935440063477</v>
      </c>
      <c r="CZ1011">
        <v>3.880178689956665</v>
      </c>
    </row>
    <row r="1012" spans="1:104" x14ac:dyDescent="0.25">
      <c r="A1012" t="s">
        <v>1108</v>
      </c>
      <c r="B1012" t="s">
        <v>25</v>
      </c>
      <c r="C1012" t="s">
        <v>27</v>
      </c>
      <c r="D1012" t="s">
        <v>187</v>
      </c>
      <c r="E1012" t="s">
        <v>183</v>
      </c>
      <c r="F1012">
        <v>2016</v>
      </c>
      <c r="G1012" t="s">
        <v>179</v>
      </c>
      <c r="H1012">
        <v>10</v>
      </c>
      <c r="I1012">
        <v>147.97512817382812</v>
      </c>
      <c r="J1012">
        <v>144.39932250976562</v>
      </c>
      <c r="K1012">
        <v>141.47650146484375</v>
      </c>
      <c r="L1012">
        <v>140.79594421386719</v>
      </c>
      <c r="M1012">
        <v>146.72970581054687</v>
      </c>
      <c r="N1012">
        <v>159.01315307617187</v>
      </c>
      <c r="O1012">
        <v>176.39863586425781</v>
      </c>
      <c r="P1012">
        <v>190.68951416015625</v>
      </c>
      <c r="Q1012">
        <v>201.48577880859375</v>
      </c>
      <c r="R1012">
        <v>209.13276672363281</v>
      </c>
      <c r="S1012">
        <v>216.84103393554687</v>
      </c>
      <c r="T1012">
        <v>219.76164245605469</v>
      </c>
      <c r="U1012">
        <v>221.430908203125</v>
      </c>
      <c r="V1012">
        <v>223.85354614257812</v>
      </c>
      <c r="W1012">
        <v>222.24241638183594</v>
      </c>
      <c r="X1012">
        <v>215.57766723632812</v>
      </c>
      <c r="Y1012">
        <v>207.43922424316406</v>
      </c>
      <c r="Z1012">
        <v>198.18724060058594</v>
      </c>
      <c r="AA1012">
        <v>191.93287658691406</v>
      </c>
      <c r="AB1012">
        <v>185.77816772460937</v>
      </c>
      <c r="AC1012">
        <v>178.78787231445312</v>
      </c>
      <c r="AD1012">
        <v>168.42681884765625</v>
      </c>
      <c r="AE1012">
        <v>161.06768798828125</v>
      </c>
      <c r="AF1012">
        <v>154.99063110351562</v>
      </c>
      <c r="AG1012">
        <v>-0.20189693570137024</v>
      </c>
      <c r="AH1012">
        <v>0.65948420763015747</v>
      </c>
      <c r="AI1012">
        <v>0.15643385052680969</v>
      </c>
      <c r="AJ1012">
        <v>0.39095306396484375</v>
      </c>
      <c r="AK1012">
        <v>-0.51642125844955444</v>
      </c>
      <c r="AL1012">
        <v>-0.99917340278625488</v>
      </c>
      <c r="AM1012">
        <v>-2.6903579235076904</v>
      </c>
      <c r="AN1012">
        <v>-1.952967643737793</v>
      </c>
      <c r="AO1012">
        <v>-0.44107756018638611</v>
      </c>
      <c r="AP1012">
        <v>1.0779261589050293</v>
      </c>
      <c r="AQ1012">
        <v>4.7487187385559082</v>
      </c>
      <c r="AR1012">
        <v>17.188055038452148</v>
      </c>
      <c r="AS1012">
        <v>17.004812240600586</v>
      </c>
      <c r="AT1012">
        <v>15.864858627319336</v>
      </c>
      <c r="AU1012">
        <v>15.013556480407715</v>
      </c>
      <c r="AV1012">
        <v>14.246819496154785</v>
      </c>
      <c r="AW1012">
        <v>14.211747169494629</v>
      </c>
      <c r="AX1012">
        <v>11.604408264160156</v>
      </c>
      <c r="AY1012">
        <v>3.4093706607818604</v>
      </c>
      <c r="AZ1012">
        <v>2.2082107067108154</v>
      </c>
      <c r="BA1012">
        <v>1.7872873544692993</v>
      </c>
      <c r="BB1012">
        <v>0.94085276126861572</v>
      </c>
      <c r="BC1012">
        <v>0.97564184665679932</v>
      </c>
      <c r="BD1012">
        <v>1.295270562171936</v>
      </c>
      <c r="BE1012">
        <v>64.59912109375</v>
      </c>
      <c r="BF1012">
        <v>64.490852355957031</v>
      </c>
      <c r="BG1012">
        <v>64.046585083007812</v>
      </c>
      <c r="BH1012">
        <v>62.977340698242187</v>
      </c>
      <c r="BI1012">
        <v>61.692485809326172</v>
      </c>
      <c r="BJ1012">
        <v>61.296382904052734</v>
      </c>
      <c r="BK1012">
        <v>61.079647064208984</v>
      </c>
      <c r="BL1012">
        <v>61.454608917236328</v>
      </c>
      <c r="BM1012">
        <v>63.652065277099609</v>
      </c>
      <c r="BN1012">
        <v>67.753181457519531</v>
      </c>
      <c r="BO1012">
        <v>71.342170715332031</v>
      </c>
      <c r="BP1012">
        <v>74.977470397949219</v>
      </c>
      <c r="BQ1012">
        <v>77.468528747558594</v>
      </c>
      <c r="BR1012">
        <v>77.105682373046875</v>
      </c>
      <c r="BS1012">
        <v>76.858467102050781</v>
      </c>
      <c r="BT1012">
        <v>75.946060180664062</v>
      </c>
      <c r="BU1012">
        <v>74.949050903320313</v>
      </c>
      <c r="BV1012">
        <v>74.564865112304688</v>
      </c>
      <c r="BW1012">
        <v>73.077056884765625</v>
      </c>
      <c r="BX1012">
        <v>70.3389892578125</v>
      </c>
      <c r="BY1012">
        <v>69.094749450683594</v>
      </c>
      <c r="BZ1012">
        <v>67.593368530273438</v>
      </c>
      <c r="CA1012">
        <v>67.033065795898438</v>
      </c>
      <c r="CB1012">
        <v>65.755767822265625</v>
      </c>
      <c r="CC1012">
        <v>3.3335704803466797</v>
      </c>
      <c r="CD1012">
        <v>2.672600269317627</v>
      </c>
      <c r="CE1012">
        <v>2.2440135478973389</v>
      </c>
      <c r="CF1012">
        <v>2.9238886833190918</v>
      </c>
      <c r="CG1012">
        <v>3.5741925239562988</v>
      </c>
      <c r="CH1012">
        <v>4.3352327346801758</v>
      </c>
      <c r="CI1012">
        <v>3.8897113800048828</v>
      </c>
      <c r="CJ1012">
        <v>3.7617208957672119</v>
      </c>
      <c r="CK1012">
        <v>2.0442221164703369</v>
      </c>
      <c r="CL1012">
        <v>3.7252838611602783</v>
      </c>
      <c r="CM1012">
        <v>3.514193058013916</v>
      </c>
      <c r="CN1012">
        <v>3.4129514694213867</v>
      </c>
      <c r="CO1012">
        <v>3.131894588470459</v>
      </c>
      <c r="CP1012">
        <v>3.0020349025726318</v>
      </c>
      <c r="CQ1012">
        <v>3.2064976692199707</v>
      </c>
      <c r="CR1012">
        <v>4.2605056762695313</v>
      </c>
      <c r="CS1012">
        <v>3.4727268218994141</v>
      </c>
      <c r="CT1012">
        <v>3.5571150779724121</v>
      </c>
      <c r="CU1012">
        <v>4.1996054649353027</v>
      </c>
      <c r="CV1012">
        <v>4.6569671630859375</v>
      </c>
      <c r="CW1012">
        <v>4.885472297668457</v>
      </c>
      <c r="CX1012">
        <v>5.0960574150085449</v>
      </c>
      <c r="CY1012">
        <v>4.5574870109558105</v>
      </c>
      <c r="CZ1012">
        <v>4.0080604553222656</v>
      </c>
    </row>
    <row r="1013" spans="1:104" x14ac:dyDescent="0.25">
      <c r="A1013" t="s">
        <v>1109</v>
      </c>
      <c r="B1013" t="s">
        <v>25</v>
      </c>
      <c r="C1013" t="s">
        <v>27</v>
      </c>
      <c r="D1013" t="s">
        <v>187</v>
      </c>
      <c r="E1013" t="s">
        <v>183</v>
      </c>
      <c r="F1013">
        <v>2016</v>
      </c>
      <c r="G1013" t="s">
        <v>180</v>
      </c>
      <c r="H1013">
        <v>11</v>
      </c>
      <c r="I1013">
        <v>136.29190063476562</v>
      </c>
      <c r="J1013">
        <v>133.181396484375</v>
      </c>
      <c r="K1013">
        <v>131.08554077148437</v>
      </c>
      <c r="L1013">
        <v>131.21591186523437</v>
      </c>
      <c r="M1013">
        <v>137.49713134765625</v>
      </c>
      <c r="N1013">
        <v>148.04376220703125</v>
      </c>
      <c r="O1013">
        <v>162.23936462402344</v>
      </c>
      <c r="P1013">
        <v>176.97415161132812</v>
      </c>
      <c r="Q1013">
        <v>186.29849243164062</v>
      </c>
      <c r="R1013">
        <v>192.66952514648437</v>
      </c>
      <c r="S1013">
        <v>198.96223449707031</v>
      </c>
      <c r="T1013">
        <v>200.17269897460937</v>
      </c>
      <c r="U1013">
        <v>201.557373046875</v>
      </c>
      <c r="V1013">
        <v>203.21046447753906</v>
      </c>
      <c r="W1013">
        <v>201.41123962402344</v>
      </c>
      <c r="X1013">
        <v>194.81797790527344</v>
      </c>
      <c r="Y1013">
        <v>188.17872619628906</v>
      </c>
      <c r="Z1013">
        <v>181.94384765625</v>
      </c>
      <c r="AA1013">
        <v>172.534912109375</v>
      </c>
      <c r="AB1013">
        <v>165.48588562011719</v>
      </c>
      <c r="AC1013">
        <v>161.43556213378906</v>
      </c>
      <c r="AD1013">
        <v>153.50283813476562</v>
      </c>
      <c r="AE1013">
        <v>147.06942749023437</v>
      </c>
      <c r="AF1013">
        <v>142.13046264648437</v>
      </c>
      <c r="AG1013">
        <v>-0.33201199769973755</v>
      </c>
      <c r="AH1013">
        <v>0.62877118587493896</v>
      </c>
      <c r="AI1013">
        <v>6.910253781825304E-3</v>
      </c>
      <c r="AJ1013">
        <v>0.14715349674224854</v>
      </c>
      <c r="AK1013">
        <v>-0.90959316492080688</v>
      </c>
      <c r="AL1013">
        <v>-1.8251526355743408</v>
      </c>
      <c r="AM1013">
        <v>-3.2149286270141602</v>
      </c>
      <c r="AN1013">
        <v>-3.2012546062469482</v>
      </c>
      <c r="AO1013">
        <v>-1.5966039896011353</v>
      </c>
      <c r="AP1013">
        <v>0.47164490818977356</v>
      </c>
      <c r="AQ1013">
        <v>3.8930480480194092</v>
      </c>
      <c r="AR1013">
        <v>14.723331451416016</v>
      </c>
      <c r="AS1013">
        <v>14.323552131652832</v>
      </c>
      <c r="AT1013">
        <v>13.276551246643066</v>
      </c>
      <c r="AU1013">
        <v>12.432284355163574</v>
      </c>
      <c r="AV1013">
        <v>10.970547676086426</v>
      </c>
      <c r="AW1013">
        <v>11.008990287780762</v>
      </c>
      <c r="AX1013">
        <v>8.456294059753418</v>
      </c>
      <c r="AY1013">
        <v>1.0491501092910767</v>
      </c>
      <c r="AZ1013">
        <v>0.846160888671875</v>
      </c>
      <c r="BA1013">
        <v>0.99903911352157593</v>
      </c>
      <c r="BB1013">
        <v>0.25962549448013306</v>
      </c>
      <c r="BC1013">
        <v>0.25204867124557495</v>
      </c>
      <c r="BD1013">
        <v>0.69375228881835938</v>
      </c>
      <c r="BE1013">
        <v>59.438114166259766</v>
      </c>
      <c r="BF1013">
        <v>58.234893798828125</v>
      </c>
      <c r="BG1013">
        <v>57.424797058105469</v>
      </c>
      <c r="BH1013">
        <v>56.445667266845703</v>
      </c>
      <c r="BI1013">
        <v>57.504371643066406</v>
      </c>
      <c r="BJ1013">
        <v>56.760337829589844</v>
      </c>
      <c r="BK1013">
        <v>57.108268737792969</v>
      </c>
      <c r="BL1013">
        <v>57.209182739257813</v>
      </c>
      <c r="BM1013">
        <v>60.802742004394531</v>
      </c>
      <c r="BN1013">
        <v>64.935539245605469</v>
      </c>
      <c r="BO1013">
        <v>68.449050903320312</v>
      </c>
      <c r="BP1013">
        <v>69.543991088867188</v>
      </c>
      <c r="BQ1013">
        <v>70.228858947753906</v>
      </c>
      <c r="BR1013">
        <v>69.599517822265625</v>
      </c>
      <c r="BS1013">
        <v>69.022926330566406</v>
      </c>
      <c r="BT1013">
        <v>69.927970886230469</v>
      </c>
      <c r="BU1013">
        <v>68.792205810546875</v>
      </c>
      <c r="BV1013">
        <v>66.19427490234375</v>
      </c>
      <c r="BW1013">
        <v>64.408027648925781</v>
      </c>
      <c r="BX1013">
        <v>64.045188903808594</v>
      </c>
      <c r="BY1013">
        <v>63.051151275634766</v>
      </c>
      <c r="BZ1013">
        <v>61.822029113769531</v>
      </c>
      <c r="CA1013">
        <v>61.560100555419922</v>
      </c>
      <c r="CB1013">
        <v>60.102306365966797</v>
      </c>
      <c r="CC1013">
        <v>3.3607125282287598</v>
      </c>
      <c r="CD1013">
        <v>2.6986699104309082</v>
      </c>
      <c r="CE1013">
        <v>2.2770378589630127</v>
      </c>
      <c r="CF1013">
        <v>2.9830672740936279</v>
      </c>
      <c r="CG1013">
        <v>3.6656527519226074</v>
      </c>
      <c r="CH1013">
        <v>4.4173426628112793</v>
      </c>
      <c r="CI1013">
        <v>3.9151961803436279</v>
      </c>
      <c r="CJ1013">
        <v>3.8214938640594482</v>
      </c>
      <c r="CK1013">
        <v>2.0690758228302002</v>
      </c>
      <c r="CL1013">
        <v>3.7572281360626221</v>
      </c>
      <c r="CM1013">
        <v>3.5297119617462158</v>
      </c>
      <c r="CN1013">
        <v>3.4030003547668457</v>
      </c>
      <c r="CO1013">
        <v>3.120682954788208</v>
      </c>
      <c r="CP1013">
        <v>2.9831724166870117</v>
      </c>
      <c r="CQ1013">
        <v>3.1809296607971191</v>
      </c>
      <c r="CR1013">
        <v>4.2146954536437988</v>
      </c>
      <c r="CS1013">
        <v>3.4488625526428223</v>
      </c>
      <c r="CT1013">
        <v>3.5756523609161377</v>
      </c>
      <c r="CU1013">
        <v>4.1320004463195801</v>
      </c>
      <c r="CV1013">
        <v>4.5399584770202637</v>
      </c>
      <c r="CW1013">
        <v>4.8288521766662598</v>
      </c>
      <c r="CX1013">
        <v>5.0819544792175293</v>
      </c>
      <c r="CY1013">
        <v>4.5547409057617187</v>
      </c>
      <c r="CZ1013">
        <v>4.0234498977661133</v>
      </c>
    </row>
    <row r="1014" spans="1:104" x14ac:dyDescent="0.25">
      <c r="A1014" t="s">
        <v>1110</v>
      </c>
      <c r="B1014" t="s">
        <v>25</v>
      </c>
      <c r="C1014" t="s">
        <v>27</v>
      </c>
      <c r="D1014" t="s">
        <v>187</v>
      </c>
      <c r="E1014" t="s">
        <v>183</v>
      </c>
      <c r="F1014">
        <v>2016</v>
      </c>
      <c r="G1014" t="s">
        <v>181</v>
      </c>
      <c r="H1014">
        <v>12</v>
      </c>
      <c r="I1014">
        <v>129.15034484863281</v>
      </c>
      <c r="J1014">
        <v>126.62947845458984</v>
      </c>
      <c r="K1014">
        <v>125.07623291015625</v>
      </c>
      <c r="L1014">
        <v>124.76849365234375</v>
      </c>
      <c r="M1014">
        <v>130.5343017578125</v>
      </c>
      <c r="N1014">
        <v>140.88560485839844</v>
      </c>
      <c r="O1014">
        <v>155.97183227539062</v>
      </c>
      <c r="P1014">
        <v>168.42449951171875</v>
      </c>
      <c r="Q1014">
        <v>175.18170166015625</v>
      </c>
      <c r="R1014">
        <v>178.19143676757812</v>
      </c>
      <c r="S1014">
        <v>179.92523193359375</v>
      </c>
      <c r="T1014">
        <v>178.80865478515625</v>
      </c>
      <c r="U1014">
        <v>178.02021789550781</v>
      </c>
      <c r="V1014">
        <v>177.831298828125</v>
      </c>
      <c r="W1014">
        <v>175.99150085449219</v>
      </c>
      <c r="X1014">
        <v>171.7010498046875</v>
      </c>
      <c r="Y1014">
        <v>169.45637512207031</v>
      </c>
      <c r="Z1014">
        <v>167.82804870605469</v>
      </c>
      <c r="AA1014">
        <v>161.35128784179687</v>
      </c>
      <c r="AB1014">
        <v>155.62919616699219</v>
      </c>
      <c r="AC1014">
        <v>151.74934387207031</v>
      </c>
      <c r="AD1014">
        <v>145.77044677734375</v>
      </c>
      <c r="AE1014">
        <v>139.66357421875</v>
      </c>
      <c r="AF1014">
        <v>134.35931396484375</v>
      </c>
      <c r="AG1014">
        <v>-0.47603750228881836</v>
      </c>
      <c r="AH1014">
        <v>0.62168467044830322</v>
      </c>
      <c r="AI1014">
        <v>-0.15074050426483154</v>
      </c>
      <c r="AJ1014">
        <v>-0.10262148082256317</v>
      </c>
      <c r="AK1014">
        <v>-1.3340901136398315</v>
      </c>
      <c r="AL1014">
        <v>-2.7247302532196045</v>
      </c>
      <c r="AM1014">
        <v>-3.9246668815612793</v>
      </c>
      <c r="AN1014">
        <v>-4.5900387763977051</v>
      </c>
      <c r="AO1014">
        <v>-2.811436653137207</v>
      </c>
      <c r="AP1014">
        <v>-0.12420117855072021</v>
      </c>
      <c r="AQ1014">
        <v>3.0548405647277832</v>
      </c>
      <c r="AR1014">
        <v>12.209835052490234</v>
      </c>
      <c r="AS1014">
        <v>11.487360954284668</v>
      </c>
      <c r="AT1014">
        <v>10.496694564819336</v>
      </c>
      <c r="AU1014">
        <v>9.6737823486328125</v>
      </c>
      <c r="AV1014">
        <v>7.6900362968444824</v>
      </c>
      <c r="AW1014">
        <v>7.9153609275817871</v>
      </c>
      <c r="AX1014">
        <v>5.4120626449584961</v>
      </c>
      <c r="AY1014">
        <v>-1.2443015575408936</v>
      </c>
      <c r="AZ1014">
        <v>-0.44142436981201172</v>
      </c>
      <c r="BA1014">
        <v>0.26168730854988098</v>
      </c>
      <c r="BB1014">
        <v>-0.40097272396087646</v>
      </c>
      <c r="BC1014">
        <v>-0.47445529699325562</v>
      </c>
      <c r="BD1014">
        <v>0.10714829713106155</v>
      </c>
      <c r="BE1014">
        <v>53.516563415527344</v>
      </c>
      <c r="BF1014">
        <v>53.495231628417969</v>
      </c>
      <c r="BG1014">
        <v>52.326663970947266</v>
      </c>
      <c r="BH1014">
        <v>52.627815246582031</v>
      </c>
      <c r="BI1014">
        <v>51.733299255371094</v>
      </c>
      <c r="BJ1014">
        <v>50.650276184082031</v>
      </c>
      <c r="BK1014">
        <v>50.183540344238281</v>
      </c>
      <c r="BL1014">
        <v>49.933540344238281</v>
      </c>
      <c r="BM1014">
        <v>54.497016906738281</v>
      </c>
      <c r="BN1014">
        <v>57.438514709472656</v>
      </c>
      <c r="BO1014">
        <v>60.566261291503906</v>
      </c>
      <c r="BP1014">
        <v>63.081630706787109</v>
      </c>
      <c r="BQ1014">
        <v>64.810104370117187</v>
      </c>
      <c r="BR1014">
        <v>64.62933349609375</v>
      </c>
      <c r="BS1014">
        <v>62.713752746582031</v>
      </c>
      <c r="BT1014">
        <v>61.947254180908203</v>
      </c>
      <c r="BU1014">
        <v>61.180759429931641</v>
      </c>
      <c r="BV1014">
        <v>58.439502716064453</v>
      </c>
      <c r="BW1014">
        <v>55.615688323974609</v>
      </c>
      <c r="BX1014">
        <v>53.528095245361328</v>
      </c>
      <c r="BY1014">
        <v>52.083820343017578</v>
      </c>
      <c r="BZ1014">
        <v>50.764579772949219</v>
      </c>
      <c r="CA1014">
        <v>50.08978271484375</v>
      </c>
      <c r="CB1014">
        <v>49.267757415771484</v>
      </c>
      <c r="CC1014">
        <v>3.5937721729278564</v>
      </c>
      <c r="CD1014">
        <v>2.8962492942810059</v>
      </c>
      <c r="CE1014">
        <v>2.4525966644287109</v>
      </c>
      <c r="CF1014">
        <v>3.2013750076293945</v>
      </c>
      <c r="CG1014">
        <v>3.9268214702606201</v>
      </c>
      <c r="CH1014">
        <v>4.7421789169311523</v>
      </c>
      <c r="CI1014">
        <v>4.2469015121459961</v>
      </c>
      <c r="CJ1014">
        <v>4.1035037040710449</v>
      </c>
      <c r="CK1014">
        <v>2.1959807872772217</v>
      </c>
      <c r="CL1014">
        <v>3.9170327186584473</v>
      </c>
      <c r="CM1014">
        <v>3.600078821182251</v>
      </c>
      <c r="CN1014">
        <v>3.4304811954498291</v>
      </c>
      <c r="CO1014">
        <v>3.1107823848724365</v>
      </c>
      <c r="CP1014">
        <v>2.9462409019470215</v>
      </c>
      <c r="CQ1014">
        <v>3.1377134323120117</v>
      </c>
      <c r="CR1014">
        <v>4.1924548149108887</v>
      </c>
      <c r="CS1014">
        <v>3.506373405456543</v>
      </c>
      <c r="CT1014">
        <v>3.7228755950927734</v>
      </c>
      <c r="CU1014">
        <v>4.361152172088623</v>
      </c>
      <c r="CV1014">
        <v>4.8217301368713379</v>
      </c>
      <c r="CW1014">
        <v>5.1259360313415527</v>
      </c>
      <c r="CX1014">
        <v>5.4343776702880859</v>
      </c>
      <c r="CY1014">
        <v>4.8811182975769043</v>
      </c>
      <c r="CZ1014">
        <v>4.2934994697570801</v>
      </c>
    </row>
    <row r="1015" spans="1:104" x14ac:dyDescent="0.25">
      <c r="A1015" t="s">
        <v>1111</v>
      </c>
      <c r="B1015" t="s">
        <v>25</v>
      </c>
      <c r="C1015" t="s">
        <v>27</v>
      </c>
      <c r="D1015" t="s">
        <v>187</v>
      </c>
      <c r="E1015" t="s">
        <v>183</v>
      </c>
      <c r="F1015">
        <v>2016</v>
      </c>
      <c r="G1015" t="s">
        <v>182</v>
      </c>
      <c r="H1015">
        <v>8</v>
      </c>
      <c r="I1015">
        <v>153.72500610351562</v>
      </c>
      <c r="J1015">
        <v>150.02796936035156</v>
      </c>
      <c r="K1015">
        <v>147.0606689453125</v>
      </c>
      <c r="L1015">
        <v>146.69515991210937</v>
      </c>
      <c r="M1015">
        <v>153.02175903320312</v>
      </c>
      <c r="N1015">
        <v>168.67367553710937</v>
      </c>
      <c r="O1015">
        <v>184.22019958496094</v>
      </c>
      <c r="P1015">
        <v>199.26425170898437</v>
      </c>
      <c r="Q1015">
        <v>209.86143493652344</v>
      </c>
      <c r="R1015">
        <v>217.47242736816406</v>
      </c>
      <c r="S1015">
        <v>224.81852722167969</v>
      </c>
      <c r="T1015">
        <v>226.5025634765625</v>
      </c>
      <c r="U1015">
        <v>228.10490417480469</v>
      </c>
      <c r="V1015">
        <v>228.77020263671875</v>
      </c>
      <c r="W1015">
        <v>227.36204528808594</v>
      </c>
      <c r="X1015">
        <v>222.10856628417969</v>
      </c>
      <c r="Y1015">
        <v>215.74308776855469</v>
      </c>
      <c r="Z1015">
        <v>206.99282836914062</v>
      </c>
      <c r="AA1015">
        <v>197.34248352050781</v>
      </c>
      <c r="AB1015">
        <v>191.854736328125</v>
      </c>
      <c r="AC1015">
        <v>187.51359558105469</v>
      </c>
      <c r="AD1015">
        <v>178.0389404296875</v>
      </c>
      <c r="AE1015">
        <v>169.83775329589844</v>
      </c>
      <c r="AF1015">
        <v>162.41221618652344</v>
      </c>
      <c r="AG1015">
        <v>-5.5386204272508621E-2</v>
      </c>
      <c r="AH1015">
        <v>0.66875571012496948</v>
      </c>
      <c r="AI1015">
        <v>0.31192475557327271</v>
      </c>
      <c r="AJ1015">
        <v>0.63594233989715576</v>
      </c>
      <c r="AK1015">
        <v>-9.8264388740062714E-2</v>
      </c>
      <c r="AL1015">
        <v>-0.12323544919490814</v>
      </c>
      <c r="AM1015">
        <v>-2.0325534343719482</v>
      </c>
      <c r="AN1015">
        <v>-0.60568273067474365</v>
      </c>
      <c r="AO1015">
        <v>0.76877480745315552</v>
      </c>
      <c r="AP1015">
        <v>1.6597596406936646</v>
      </c>
      <c r="AQ1015">
        <v>5.4158611297607422</v>
      </c>
      <c r="AR1015">
        <v>18.701423645019531</v>
      </c>
      <c r="AS1015">
        <v>18.727375030517578</v>
      </c>
      <c r="AT1015">
        <v>17.380245208740234</v>
      </c>
      <c r="AU1015">
        <v>16.572364807128906</v>
      </c>
      <c r="AV1015">
        <v>16.666635513305664</v>
      </c>
      <c r="AW1015">
        <v>16.756809234619141</v>
      </c>
      <c r="AX1015">
        <v>14.40772819519043</v>
      </c>
      <c r="AY1015">
        <v>5.6173229217529297</v>
      </c>
      <c r="AZ1015">
        <v>3.4698827266693115</v>
      </c>
      <c r="BA1015">
        <v>2.5350832939147949</v>
      </c>
      <c r="BB1015">
        <v>1.6294190883636475</v>
      </c>
      <c r="BC1015">
        <v>1.6970576047897339</v>
      </c>
      <c r="BD1015">
        <v>1.8690054416656494</v>
      </c>
      <c r="BE1015">
        <v>68.409843444824219</v>
      </c>
      <c r="BF1015">
        <v>67.882369995117187</v>
      </c>
      <c r="BG1015">
        <v>67.509956359863281</v>
      </c>
      <c r="BH1015">
        <v>66.978767395019531</v>
      </c>
      <c r="BI1015">
        <v>66.866950988769531</v>
      </c>
      <c r="BJ1015">
        <v>66.622329711914063</v>
      </c>
      <c r="BK1015">
        <v>67.147544860839844</v>
      </c>
      <c r="BL1015">
        <v>68.163810729980469</v>
      </c>
      <c r="BM1015">
        <v>70.998199462890625</v>
      </c>
      <c r="BN1015">
        <v>74.316459655761719</v>
      </c>
      <c r="BO1015">
        <v>77.560928344726563</v>
      </c>
      <c r="BP1015">
        <v>78.859085083007812</v>
      </c>
      <c r="BQ1015">
        <v>80.238723754882813</v>
      </c>
      <c r="BR1015">
        <v>80.565101623535156</v>
      </c>
      <c r="BS1015">
        <v>80.720909118652344</v>
      </c>
      <c r="BT1015">
        <v>80.905082702636719</v>
      </c>
      <c r="BU1015">
        <v>80.534858703613281</v>
      </c>
      <c r="BV1015">
        <v>79.639610290527344</v>
      </c>
      <c r="BW1015">
        <v>77.796119689941406</v>
      </c>
      <c r="BX1015">
        <v>74.8851318359375</v>
      </c>
      <c r="BY1015">
        <v>72.391510009765625</v>
      </c>
      <c r="BZ1015">
        <v>71.1497802734375</v>
      </c>
      <c r="CA1015">
        <v>70.30035400390625</v>
      </c>
      <c r="CB1015">
        <v>69.7645263671875</v>
      </c>
      <c r="CC1015">
        <v>3.2553009986877441</v>
      </c>
      <c r="CD1015">
        <v>2.6100080013275146</v>
      </c>
      <c r="CE1015">
        <v>2.1922783851623535</v>
      </c>
      <c r="CF1015">
        <v>2.8634839057922363</v>
      </c>
      <c r="CG1015">
        <v>3.5041284561157227</v>
      </c>
      <c r="CH1015">
        <v>4.323760986328125</v>
      </c>
      <c r="CI1015">
        <v>3.8183259963989258</v>
      </c>
      <c r="CJ1015">
        <v>3.6943478584289551</v>
      </c>
      <c r="CK1015">
        <v>2.0016286373138428</v>
      </c>
      <c r="CL1015">
        <v>3.6387803554534912</v>
      </c>
      <c r="CM1015">
        <v>3.4230711460113525</v>
      </c>
      <c r="CN1015">
        <v>3.306382417678833</v>
      </c>
      <c r="CO1015">
        <v>3.0326578617095947</v>
      </c>
      <c r="CP1015">
        <v>2.8837957382202148</v>
      </c>
      <c r="CQ1015">
        <v>3.0835347175598145</v>
      </c>
      <c r="CR1015">
        <v>4.1260867118835449</v>
      </c>
      <c r="CS1015">
        <v>3.394831657409668</v>
      </c>
      <c r="CT1015">
        <v>3.4918007850646973</v>
      </c>
      <c r="CU1015">
        <v>4.0589079856872559</v>
      </c>
      <c r="CV1015">
        <v>4.5241284370422363</v>
      </c>
      <c r="CW1015">
        <v>4.8204054832458496</v>
      </c>
      <c r="CX1015">
        <v>5.0631060600280762</v>
      </c>
      <c r="CY1015">
        <v>4.5172438621520996</v>
      </c>
      <c r="CZ1015">
        <v>3.9478676319122314</v>
      </c>
    </row>
    <row r="1016" spans="1:104" x14ac:dyDescent="0.25">
      <c r="A1016" t="s">
        <v>1112</v>
      </c>
      <c r="B1016" t="s">
        <v>25</v>
      </c>
      <c r="C1016" t="s">
        <v>27</v>
      </c>
      <c r="D1016" t="s">
        <v>187</v>
      </c>
      <c r="E1016" t="s">
        <v>183</v>
      </c>
      <c r="F1016">
        <v>2017</v>
      </c>
      <c r="G1016" t="s">
        <v>170</v>
      </c>
      <c r="H1016">
        <v>1</v>
      </c>
      <c r="I1016">
        <v>125.20108795166016</v>
      </c>
      <c r="J1016">
        <v>122.26307678222656</v>
      </c>
      <c r="K1016">
        <v>121.36908721923828</v>
      </c>
      <c r="L1016">
        <v>121.6944580078125</v>
      </c>
      <c r="M1016">
        <v>128.68632507324219</v>
      </c>
      <c r="N1016">
        <v>140.56161499023437</v>
      </c>
      <c r="O1016">
        <v>158.33689880371094</v>
      </c>
      <c r="P1016">
        <v>171.57777404785156</v>
      </c>
      <c r="Q1016">
        <v>176.02499389648437</v>
      </c>
      <c r="R1016">
        <v>176.59071350097656</v>
      </c>
      <c r="S1016">
        <v>178.0399169921875</v>
      </c>
      <c r="T1016">
        <v>175.11094665527344</v>
      </c>
      <c r="U1016">
        <v>173.96328735351562</v>
      </c>
      <c r="V1016">
        <v>172.72709655761719</v>
      </c>
      <c r="W1016">
        <v>169.48306274414062</v>
      </c>
      <c r="X1016">
        <v>165.56442260742187</v>
      </c>
      <c r="Y1016">
        <v>163.13796997070312</v>
      </c>
      <c r="Z1016">
        <v>161.74174499511719</v>
      </c>
      <c r="AA1016">
        <v>157.59782409667969</v>
      </c>
      <c r="AB1016">
        <v>151.73622131347656</v>
      </c>
      <c r="AC1016">
        <v>147.98347473144531</v>
      </c>
      <c r="AD1016">
        <v>141.98672485351562</v>
      </c>
      <c r="AE1016">
        <v>136.85658264160156</v>
      </c>
      <c r="AF1016">
        <v>131.89775085449219</v>
      </c>
      <c r="AG1016">
        <v>-0.58692920207977295</v>
      </c>
      <c r="AH1016">
        <v>0.60528630018234253</v>
      </c>
      <c r="AI1016">
        <v>-0.26701632142066956</v>
      </c>
      <c r="AJ1016">
        <v>-0.28616860508918762</v>
      </c>
      <c r="AK1016">
        <v>-1.6773512363433838</v>
      </c>
      <c r="AL1016">
        <v>-3.4732184410095215</v>
      </c>
      <c r="AM1016">
        <v>-4.6203060150146484</v>
      </c>
      <c r="AN1016">
        <v>-5.8440103530883789</v>
      </c>
      <c r="AO1016">
        <v>-3.8023455142974854</v>
      </c>
      <c r="AP1016">
        <v>-0.54506033658981323</v>
      </c>
      <c r="AQ1016">
        <v>2.626502513885498</v>
      </c>
      <c r="AR1016">
        <v>11.194313049316406</v>
      </c>
      <c r="AS1016">
        <v>10.298613548278809</v>
      </c>
      <c r="AT1016">
        <v>9.3283853530883789</v>
      </c>
      <c r="AU1016">
        <v>8.4499797821044922</v>
      </c>
      <c r="AV1016">
        <v>6.0272765159606934</v>
      </c>
      <c r="AW1016">
        <v>6.2190790176391602</v>
      </c>
      <c r="AX1016">
        <v>3.5308105945587158</v>
      </c>
      <c r="AY1016">
        <v>-2.8063197135925293</v>
      </c>
      <c r="AZ1016">
        <v>-1.3144129514694214</v>
      </c>
      <c r="BA1016">
        <v>-0.22985062003135681</v>
      </c>
      <c r="BB1016">
        <v>-0.89042371511459351</v>
      </c>
      <c r="BC1016">
        <v>-0.95958149433135986</v>
      </c>
      <c r="BD1016">
        <v>-0.27740520238876343</v>
      </c>
      <c r="BE1016">
        <v>50.420024871826172</v>
      </c>
      <c r="BF1016">
        <v>50.270938873291016</v>
      </c>
      <c r="BG1016">
        <v>49.323684692382813</v>
      </c>
      <c r="BH1016">
        <v>48.674598693847656</v>
      </c>
      <c r="BI1016">
        <v>48.020938873291016</v>
      </c>
      <c r="BJ1016">
        <v>47.427574157714844</v>
      </c>
      <c r="BK1016">
        <v>46.584217071533203</v>
      </c>
      <c r="BL1016">
        <v>46.180557250976563</v>
      </c>
      <c r="BM1016">
        <v>48.103694915771484</v>
      </c>
      <c r="BN1016">
        <v>51.911014556884766</v>
      </c>
      <c r="BO1016">
        <v>54.213756561279297</v>
      </c>
      <c r="BP1016">
        <v>56.350910186767578</v>
      </c>
      <c r="BQ1016">
        <v>57.447257995605469</v>
      </c>
      <c r="BR1016">
        <v>58.403656005859375</v>
      </c>
      <c r="BS1016">
        <v>58.100914001464844</v>
      </c>
      <c r="BT1016">
        <v>58.545185089111328</v>
      </c>
      <c r="BU1016">
        <v>57.451633453369141</v>
      </c>
      <c r="BV1016">
        <v>55.031475067138672</v>
      </c>
      <c r="BW1016">
        <v>53.373249053955078</v>
      </c>
      <c r="BX1016">
        <v>51.965015411376953</v>
      </c>
      <c r="BY1016">
        <v>51.282669067382813</v>
      </c>
      <c r="BZ1016">
        <v>51.037239074707031</v>
      </c>
      <c r="CA1016">
        <v>50.025310516357422</v>
      </c>
      <c r="CB1016">
        <v>48.977142333984375</v>
      </c>
      <c r="CC1016">
        <v>3.8175888061523437</v>
      </c>
      <c r="CD1016">
        <v>3.0633797645568848</v>
      </c>
      <c r="CE1016">
        <v>2.6070618629455566</v>
      </c>
      <c r="CF1016">
        <v>3.4210736751556396</v>
      </c>
      <c r="CG1016">
        <v>4.2423529624938965</v>
      </c>
      <c r="CH1016">
        <v>5.1865053176879883</v>
      </c>
      <c r="CI1016">
        <v>4.7247152328491211</v>
      </c>
      <c r="CJ1016">
        <v>4.5808615684509277</v>
      </c>
      <c r="CK1016">
        <v>2.4172825813293457</v>
      </c>
      <c r="CL1016">
        <v>4.260718822479248</v>
      </c>
      <c r="CM1016">
        <v>3.9066050052642822</v>
      </c>
      <c r="CN1016">
        <v>3.6812188625335693</v>
      </c>
      <c r="CO1016">
        <v>3.3305215835571289</v>
      </c>
      <c r="CP1016">
        <v>3.1354694366455078</v>
      </c>
      <c r="CQ1016">
        <v>3.3097569942474365</v>
      </c>
      <c r="CR1016">
        <v>4.4289608001708984</v>
      </c>
      <c r="CS1016">
        <v>3.6953635215759277</v>
      </c>
      <c r="CT1016">
        <v>3.927501916885376</v>
      </c>
      <c r="CU1016">
        <v>4.6681661605834961</v>
      </c>
      <c r="CV1016">
        <v>5.1556968688964844</v>
      </c>
      <c r="CW1016">
        <v>5.4850654602050781</v>
      </c>
      <c r="CX1016">
        <v>5.8153214454650879</v>
      </c>
      <c r="CY1016">
        <v>5.2410926818847656</v>
      </c>
      <c r="CZ1016">
        <v>4.6169500350952148</v>
      </c>
    </row>
    <row r="1017" spans="1:104" x14ac:dyDescent="0.25">
      <c r="A1017" t="s">
        <v>1113</v>
      </c>
      <c r="B1017" t="s">
        <v>25</v>
      </c>
      <c r="C1017" t="s">
        <v>27</v>
      </c>
      <c r="D1017" t="s">
        <v>187</v>
      </c>
      <c r="E1017" t="s">
        <v>183</v>
      </c>
      <c r="F1017">
        <v>2017</v>
      </c>
      <c r="G1017" t="s">
        <v>171</v>
      </c>
      <c r="H1017">
        <v>2</v>
      </c>
      <c r="I1017">
        <v>128.736328125</v>
      </c>
      <c r="J1017">
        <v>125.42091369628906</v>
      </c>
      <c r="K1017">
        <v>123.81375885009766</v>
      </c>
      <c r="L1017">
        <v>124.34871673583984</v>
      </c>
      <c r="M1017">
        <v>130.50469970703125</v>
      </c>
      <c r="N1017">
        <v>142.02015686035156</v>
      </c>
      <c r="O1017">
        <v>159.45179748535156</v>
      </c>
      <c r="P1017">
        <v>170.54115295410156</v>
      </c>
      <c r="Q1017">
        <v>175.977783203125</v>
      </c>
      <c r="R1017">
        <v>177.56922912597656</v>
      </c>
      <c r="S1017">
        <v>181.026611328125</v>
      </c>
      <c r="T1017">
        <v>179.82937622070312</v>
      </c>
      <c r="U1017">
        <v>180.28886413574219</v>
      </c>
      <c r="V1017">
        <v>179.97691345214844</v>
      </c>
      <c r="W1017">
        <v>177.74880981445312</v>
      </c>
      <c r="X1017">
        <v>172.47927856445312</v>
      </c>
      <c r="Y1017">
        <v>167.53733825683594</v>
      </c>
      <c r="Z1017">
        <v>166.47477722167969</v>
      </c>
      <c r="AA1017">
        <v>163.9830322265625</v>
      </c>
      <c r="AB1017">
        <v>157.89039611816406</v>
      </c>
      <c r="AC1017">
        <v>153.78347778320312</v>
      </c>
      <c r="AD1017">
        <v>146.53691101074219</v>
      </c>
      <c r="AE1017">
        <v>140.07069396972656</v>
      </c>
      <c r="AF1017">
        <v>134.86895751953125</v>
      </c>
      <c r="AG1017">
        <v>-0.5301470160484314</v>
      </c>
      <c r="AH1017">
        <v>0.6156231164932251</v>
      </c>
      <c r="AI1017">
        <v>-0.20195002853870392</v>
      </c>
      <c r="AJ1017">
        <v>-0.18532183766365051</v>
      </c>
      <c r="AK1017">
        <v>-1.4925549030303955</v>
      </c>
      <c r="AL1017">
        <v>-3.0722019672393799</v>
      </c>
      <c r="AM1017">
        <v>-4.2846827507019043</v>
      </c>
      <c r="AN1017">
        <v>-5.1299982070922852</v>
      </c>
      <c r="AO1017">
        <v>-3.2318501472473145</v>
      </c>
      <c r="AP1017">
        <v>-0.30323415994644165</v>
      </c>
      <c r="AQ1017">
        <v>2.8974244594573975</v>
      </c>
      <c r="AR1017">
        <v>11.954776763916016</v>
      </c>
      <c r="AS1017">
        <v>11.224678039550781</v>
      </c>
      <c r="AT1017">
        <v>10.242711067199707</v>
      </c>
      <c r="AU1017">
        <v>9.3912143707275391</v>
      </c>
      <c r="AV1017">
        <v>7.1243162155151367</v>
      </c>
      <c r="AW1017">
        <v>7.226203441619873</v>
      </c>
      <c r="AX1017">
        <v>4.6477375030517578</v>
      </c>
      <c r="AY1017">
        <v>-1.952267050743103</v>
      </c>
      <c r="AZ1017">
        <v>-0.82967495918273926</v>
      </c>
      <c r="BA1017">
        <v>5.653676763176918E-2</v>
      </c>
      <c r="BB1017">
        <v>-0.62669956684112549</v>
      </c>
      <c r="BC1017">
        <v>-0.68037259578704834</v>
      </c>
      <c r="BD1017">
        <v>-5.0523728132247925E-2</v>
      </c>
      <c r="BE1017">
        <v>52.023918151855469</v>
      </c>
      <c r="BF1017">
        <v>52.644313812255859</v>
      </c>
      <c r="BG1017">
        <v>52.249801635742188</v>
      </c>
      <c r="BH1017">
        <v>52.136959075927734</v>
      </c>
      <c r="BI1017">
        <v>51.423206329345703</v>
      </c>
      <c r="BJ1017">
        <v>50.673210144042969</v>
      </c>
      <c r="BK1017">
        <v>51.084217071533203</v>
      </c>
      <c r="BL1017">
        <v>51.636962890625</v>
      </c>
      <c r="BM1017">
        <v>53.126625061035156</v>
      </c>
      <c r="BN1017">
        <v>55.102310180664063</v>
      </c>
      <c r="BO1017">
        <v>56.663993835449219</v>
      </c>
      <c r="BP1017">
        <v>57.899085998535156</v>
      </c>
      <c r="BQ1017">
        <v>59.314670562744141</v>
      </c>
      <c r="BR1017">
        <v>60.001590728759766</v>
      </c>
      <c r="BS1017">
        <v>60.169033050537109</v>
      </c>
      <c r="BT1017">
        <v>59.093364715576172</v>
      </c>
      <c r="BU1017">
        <v>57.760337829589844</v>
      </c>
      <c r="BV1017">
        <v>55.903457641601563</v>
      </c>
      <c r="BW1017">
        <v>55.283061981201172</v>
      </c>
      <c r="BX1017">
        <v>54.455543518066406</v>
      </c>
      <c r="BY1017">
        <v>53.486282348632812</v>
      </c>
      <c r="BZ1017">
        <v>53.377815246582031</v>
      </c>
      <c r="CA1017">
        <v>52.594554901123047</v>
      </c>
      <c r="CB1017">
        <v>52.486282348632813</v>
      </c>
      <c r="CC1017">
        <v>3.7209925651550293</v>
      </c>
      <c r="CD1017">
        <v>2.9790949821472168</v>
      </c>
      <c r="CE1017">
        <v>2.5212929248809814</v>
      </c>
      <c r="CF1017">
        <v>3.3137717247009277</v>
      </c>
      <c r="CG1017">
        <v>4.0783400535583496</v>
      </c>
      <c r="CH1017">
        <v>4.9673781394958496</v>
      </c>
      <c r="CI1017">
        <v>4.5105805397033691</v>
      </c>
      <c r="CJ1017">
        <v>4.3159856796264648</v>
      </c>
      <c r="CK1017">
        <v>2.2909393310546875</v>
      </c>
      <c r="CL1017">
        <v>4.0599489212036133</v>
      </c>
      <c r="CM1017">
        <v>3.764338493347168</v>
      </c>
      <c r="CN1017">
        <v>3.5835089683532715</v>
      </c>
      <c r="CO1017">
        <v>3.272042989730835</v>
      </c>
      <c r="CP1017">
        <v>3.0970361232757568</v>
      </c>
      <c r="CQ1017">
        <v>3.2909622192382813</v>
      </c>
      <c r="CR1017">
        <v>4.3740062713623047</v>
      </c>
      <c r="CS1017">
        <v>3.5996150970458984</v>
      </c>
      <c r="CT1017">
        <v>3.8333508968353271</v>
      </c>
      <c r="CU1017">
        <v>4.6041426658630371</v>
      </c>
      <c r="CV1017">
        <v>5.0828413963317871</v>
      </c>
      <c r="CW1017">
        <v>5.3989906311035156</v>
      </c>
      <c r="CX1017">
        <v>5.6872653961181641</v>
      </c>
      <c r="CY1017">
        <v>5.0849123001098633</v>
      </c>
      <c r="CZ1017">
        <v>4.4752917289733887</v>
      </c>
    </row>
    <row r="1018" spans="1:104" x14ac:dyDescent="0.25">
      <c r="A1018" t="s">
        <v>1114</v>
      </c>
      <c r="B1018" t="s">
        <v>25</v>
      </c>
      <c r="C1018" t="s">
        <v>27</v>
      </c>
      <c r="D1018" t="s">
        <v>187</v>
      </c>
      <c r="E1018" t="s">
        <v>183</v>
      </c>
      <c r="F1018">
        <v>2017</v>
      </c>
      <c r="G1018" t="s">
        <v>172</v>
      </c>
      <c r="H1018">
        <v>3</v>
      </c>
      <c r="I1018">
        <v>129.34902954101562</v>
      </c>
      <c r="J1018">
        <v>126.25626373291016</v>
      </c>
      <c r="K1018">
        <v>124.40579223632812</v>
      </c>
      <c r="L1018">
        <v>123.90785980224609</v>
      </c>
      <c r="M1018">
        <v>128.32603454589844</v>
      </c>
      <c r="N1018">
        <v>139.88276672363281</v>
      </c>
      <c r="O1018">
        <v>157.7203369140625</v>
      </c>
      <c r="P1018">
        <v>168.78300476074219</v>
      </c>
      <c r="Q1018">
        <v>173.61485290527344</v>
      </c>
      <c r="R1018">
        <v>175.31512451171875</v>
      </c>
      <c r="S1018">
        <v>178.92900085449219</v>
      </c>
      <c r="T1018">
        <v>177.37281799316406</v>
      </c>
      <c r="U1018">
        <v>177.73902893066406</v>
      </c>
      <c r="V1018">
        <v>178.03630065917969</v>
      </c>
      <c r="W1018">
        <v>176.685302734375</v>
      </c>
      <c r="X1018">
        <v>172.45735168457031</v>
      </c>
      <c r="Y1018">
        <v>168.1260986328125</v>
      </c>
      <c r="Z1018">
        <v>164.64445495605469</v>
      </c>
      <c r="AA1018">
        <v>161.62098693847656</v>
      </c>
      <c r="AB1018">
        <v>159.9788818359375</v>
      </c>
      <c r="AC1018">
        <v>156.47080993652344</v>
      </c>
      <c r="AD1018">
        <v>149.52378845214844</v>
      </c>
      <c r="AE1018">
        <v>142.05473327636719</v>
      </c>
      <c r="AF1018">
        <v>136.22628784179687</v>
      </c>
      <c r="AG1018">
        <v>-0.53617328405380249</v>
      </c>
      <c r="AH1018">
        <v>0.61848157644271851</v>
      </c>
      <c r="AI1018">
        <v>-0.20822365581989288</v>
      </c>
      <c r="AJ1018">
        <v>-0.19085243344306946</v>
      </c>
      <c r="AK1018">
        <v>-1.4752730131149292</v>
      </c>
      <c r="AL1018">
        <v>-3.0399618148803711</v>
      </c>
      <c r="AM1018">
        <v>-4.2485766410827637</v>
      </c>
      <c r="AN1018">
        <v>-5.095799446105957</v>
      </c>
      <c r="AO1018">
        <v>-3.2035007476806641</v>
      </c>
      <c r="AP1018">
        <v>-0.30584821105003357</v>
      </c>
      <c r="AQ1018">
        <v>2.860145092010498</v>
      </c>
      <c r="AR1018">
        <v>11.769283294677734</v>
      </c>
      <c r="AS1018">
        <v>11.057856559753418</v>
      </c>
      <c r="AT1018">
        <v>10.123761177062988</v>
      </c>
      <c r="AU1018">
        <v>9.3235111236572266</v>
      </c>
      <c r="AV1018">
        <v>7.0969028472900391</v>
      </c>
      <c r="AW1018">
        <v>7.2275023460388184</v>
      </c>
      <c r="AX1018">
        <v>4.5677852630615234</v>
      </c>
      <c r="AY1018">
        <v>-1.951453685760498</v>
      </c>
      <c r="AZ1018">
        <v>-0.85569745302200317</v>
      </c>
      <c r="BA1018">
        <v>4.9153532832860947E-2</v>
      </c>
      <c r="BB1018">
        <v>-0.65070009231567383</v>
      </c>
      <c r="BC1018">
        <v>-0.69576346874237061</v>
      </c>
      <c r="BD1018">
        <v>-5.7195939123630524E-2</v>
      </c>
      <c r="BE1018">
        <v>51.404914855957031</v>
      </c>
      <c r="BF1018">
        <v>51.693878173828125</v>
      </c>
      <c r="BG1018">
        <v>51.46978759765625</v>
      </c>
      <c r="BH1018">
        <v>51.900279998779297</v>
      </c>
      <c r="BI1018">
        <v>50.939502716064453</v>
      </c>
      <c r="BJ1018">
        <v>50.987682342529297</v>
      </c>
      <c r="BK1018">
        <v>50.629405975341797</v>
      </c>
      <c r="BL1018">
        <v>50.99224853515625</v>
      </c>
      <c r="BM1018">
        <v>53.132583618164063</v>
      </c>
      <c r="BN1018">
        <v>54.814472198486328</v>
      </c>
      <c r="BO1018">
        <v>56.935333251953125</v>
      </c>
      <c r="BP1018">
        <v>58.391529083251953</v>
      </c>
      <c r="BQ1018">
        <v>59.441291809082031</v>
      </c>
      <c r="BR1018">
        <v>60.587398529052734</v>
      </c>
      <c r="BS1018">
        <v>60.087394714355469</v>
      </c>
      <c r="BT1018">
        <v>59.572490692138672</v>
      </c>
      <c r="BU1018">
        <v>58.751388549804688</v>
      </c>
      <c r="BV1018">
        <v>57.787639617919922</v>
      </c>
      <c r="BW1018">
        <v>55.526905059814453</v>
      </c>
      <c r="BX1018">
        <v>54.462234497070313</v>
      </c>
      <c r="BY1018">
        <v>53.835414886474609</v>
      </c>
      <c r="BZ1018">
        <v>53.121654510498047</v>
      </c>
      <c r="CA1018">
        <v>52.624641418457031</v>
      </c>
      <c r="CB1018">
        <v>52.031276702880859</v>
      </c>
      <c r="CC1018">
        <v>3.7443869113922119</v>
      </c>
      <c r="CD1018">
        <v>3.0033295154571533</v>
      </c>
      <c r="CE1018">
        <v>2.5367920398712158</v>
      </c>
      <c r="CF1018">
        <v>3.3068950176239014</v>
      </c>
      <c r="CG1018">
        <v>4.0163655281066895</v>
      </c>
      <c r="CH1018">
        <v>4.9001979827880859</v>
      </c>
      <c r="CI1018">
        <v>4.4682984352111816</v>
      </c>
      <c r="CJ1018">
        <v>4.277885913848877</v>
      </c>
      <c r="CK1018">
        <v>2.2635791301727295</v>
      </c>
      <c r="CL1018">
        <v>4.0142550468444824</v>
      </c>
      <c r="CM1018">
        <v>3.7261116504669189</v>
      </c>
      <c r="CN1018">
        <v>3.539888858795166</v>
      </c>
      <c r="CO1018">
        <v>3.2306108474731445</v>
      </c>
      <c r="CP1018">
        <v>3.0682270526885986</v>
      </c>
      <c r="CQ1018">
        <v>3.2763729095458984</v>
      </c>
      <c r="CR1018">
        <v>4.3801016807556152</v>
      </c>
      <c r="CS1018">
        <v>3.6176841259002686</v>
      </c>
      <c r="CT1018">
        <v>3.7976269721984863</v>
      </c>
      <c r="CU1018">
        <v>4.5444216728210449</v>
      </c>
      <c r="CV1018">
        <v>5.1582703590393066</v>
      </c>
      <c r="CW1018">
        <v>5.5015316009521484</v>
      </c>
      <c r="CX1018">
        <v>5.8136863708496094</v>
      </c>
      <c r="CY1018">
        <v>5.1649661064147949</v>
      </c>
      <c r="CZ1018">
        <v>4.5270795822143555</v>
      </c>
    </row>
    <row r="1019" spans="1:104" x14ac:dyDescent="0.25">
      <c r="A1019" t="s">
        <v>1115</v>
      </c>
      <c r="B1019" t="s">
        <v>25</v>
      </c>
      <c r="C1019" t="s">
        <v>27</v>
      </c>
      <c r="D1019" t="s">
        <v>187</v>
      </c>
      <c r="E1019" t="s">
        <v>183</v>
      </c>
      <c r="F1019">
        <v>2017</v>
      </c>
      <c r="G1019" t="s">
        <v>173</v>
      </c>
      <c r="H1019">
        <v>4</v>
      </c>
      <c r="I1019">
        <v>136.58314514160156</v>
      </c>
      <c r="J1019">
        <v>132.62771606445312</v>
      </c>
      <c r="K1019">
        <v>130.27119445800781</v>
      </c>
      <c r="L1019">
        <v>129.3746337890625</v>
      </c>
      <c r="M1019">
        <v>133.83872985839844</v>
      </c>
      <c r="N1019">
        <v>145.60157775878906</v>
      </c>
      <c r="O1019">
        <v>160.77259826660156</v>
      </c>
      <c r="P1019">
        <v>173.89656066894531</v>
      </c>
      <c r="Q1019">
        <v>182.57627868652344</v>
      </c>
      <c r="R1019">
        <v>188.56585693359375</v>
      </c>
      <c r="S1019">
        <v>194.32246398925781</v>
      </c>
      <c r="T1019">
        <v>195.64347839355469</v>
      </c>
      <c r="U1019">
        <v>196.98202514648437</v>
      </c>
      <c r="V1019">
        <v>198.55690002441406</v>
      </c>
      <c r="W1019">
        <v>196.348388671875</v>
      </c>
      <c r="X1019">
        <v>190.44615173339844</v>
      </c>
      <c r="Y1019">
        <v>183.37887573242187</v>
      </c>
      <c r="Z1019">
        <v>175.70413208007813</v>
      </c>
      <c r="AA1019">
        <v>167.86378479003906</v>
      </c>
      <c r="AB1019">
        <v>166.75102233886719</v>
      </c>
      <c r="AC1019">
        <v>164.84764099121094</v>
      </c>
      <c r="AD1019">
        <v>158.02975463867187</v>
      </c>
      <c r="AE1019">
        <v>150.56297302246094</v>
      </c>
      <c r="AF1019">
        <v>144.45307922363281</v>
      </c>
      <c r="AG1019">
        <v>-0.2991243302822113</v>
      </c>
      <c r="AH1019">
        <v>0.62275654077529907</v>
      </c>
      <c r="AI1019">
        <v>3.7534773349761963E-2</v>
      </c>
      <c r="AJ1019">
        <v>0.19413933157920837</v>
      </c>
      <c r="AK1019">
        <v>-0.79135590791702271</v>
      </c>
      <c r="AL1019">
        <v>-1.5966194868087769</v>
      </c>
      <c r="AM1019">
        <v>-3.020625114440918</v>
      </c>
      <c r="AN1019">
        <v>-2.8296933174133301</v>
      </c>
      <c r="AO1019">
        <v>-1.2998782396316528</v>
      </c>
      <c r="AP1019">
        <v>0.57739090919494629</v>
      </c>
      <c r="AQ1019">
        <v>3.9157021045684814</v>
      </c>
      <c r="AR1019">
        <v>14.615111351013184</v>
      </c>
      <c r="AS1019">
        <v>14.26765251159668</v>
      </c>
      <c r="AT1019">
        <v>13.239081382751465</v>
      </c>
      <c r="AU1019">
        <v>12.390154838562012</v>
      </c>
      <c r="AV1019">
        <v>11.145880699157715</v>
      </c>
      <c r="AW1019">
        <v>11.144353866577148</v>
      </c>
      <c r="AX1019">
        <v>8.6477575302124023</v>
      </c>
      <c r="AY1019">
        <v>1.4650518894195557</v>
      </c>
      <c r="AZ1019">
        <v>1.1071487665176392</v>
      </c>
      <c r="BA1019">
        <v>1.1636416912078857</v>
      </c>
      <c r="BB1019">
        <v>0.40506312251091003</v>
      </c>
      <c r="BC1019">
        <v>0.40571677684783936</v>
      </c>
      <c r="BD1019">
        <v>0.81776666641235352</v>
      </c>
      <c r="BE1019">
        <v>60.576667785644531</v>
      </c>
      <c r="BF1019">
        <v>60.027103424072266</v>
      </c>
      <c r="BG1019">
        <v>59.751194000244141</v>
      </c>
      <c r="BH1019">
        <v>58.984893798828125</v>
      </c>
      <c r="BI1019">
        <v>58.910812377929688</v>
      </c>
      <c r="BJ1019">
        <v>58.394512176513672</v>
      </c>
      <c r="BK1019">
        <v>58.697257995605469</v>
      </c>
      <c r="BL1019">
        <v>60.909812927246094</v>
      </c>
      <c r="BM1019">
        <v>64.418960571289063</v>
      </c>
      <c r="BN1019">
        <v>65.222900390625</v>
      </c>
      <c r="BO1019">
        <v>67.239860534667969</v>
      </c>
      <c r="BP1019">
        <v>69.221511840820312</v>
      </c>
      <c r="BQ1019">
        <v>70.696060180664063</v>
      </c>
      <c r="BR1019">
        <v>70.480255126953125</v>
      </c>
      <c r="BS1019">
        <v>69.555923461914063</v>
      </c>
      <c r="BT1019">
        <v>69.843559265136719</v>
      </c>
      <c r="BU1019">
        <v>68.793792724609375</v>
      </c>
      <c r="BV1019">
        <v>68.080039978027344</v>
      </c>
      <c r="BW1019">
        <v>67.453224182128906</v>
      </c>
      <c r="BX1019">
        <v>65.341766357421875</v>
      </c>
      <c r="BY1019">
        <v>62.808509826660156</v>
      </c>
      <c r="BZ1019">
        <v>61.822025299072266</v>
      </c>
      <c r="CA1019">
        <v>60.894512176513672</v>
      </c>
      <c r="CB1019">
        <v>59.522727966308594</v>
      </c>
      <c r="CC1019">
        <v>3.2953782081604004</v>
      </c>
      <c r="CD1019">
        <v>2.6295852661132813</v>
      </c>
      <c r="CE1019">
        <v>2.2139508724212646</v>
      </c>
      <c r="CF1019">
        <v>2.8778517246246338</v>
      </c>
      <c r="CG1019">
        <v>3.4913229942321777</v>
      </c>
      <c r="CH1019">
        <v>4.2509307861328125</v>
      </c>
      <c r="CI1019">
        <v>3.7963767051696777</v>
      </c>
      <c r="CJ1019">
        <v>3.6732535362243652</v>
      </c>
      <c r="CK1019">
        <v>1.9842529296875</v>
      </c>
      <c r="CL1019">
        <v>3.5968430042266846</v>
      </c>
      <c r="CM1019">
        <v>3.3720541000366211</v>
      </c>
      <c r="CN1019">
        <v>3.25429368019104</v>
      </c>
      <c r="CO1019">
        <v>2.984220027923584</v>
      </c>
      <c r="CP1019">
        <v>2.8520815372467041</v>
      </c>
      <c r="CQ1019">
        <v>3.0348892211914062</v>
      </c>
      <c r="CR1019">
        <v>4.0316915512084961</v>
      </c>
      <c r="CS1019">
        <v>3.2900848388671875</v>
      </c>
      <c r="CT1019">
        <v>3.3796060085296631</v>
      </c>
      <c r="CU1019">
        <v>3.9334442615509033</v>
      </c>
      <c r="CV1019">
        <v>4.477668285369873</v>
      </c>
      <c r="CW1019">
        <v>4.8270144462585449</v>
      </c>
      <c r="CX1019">
        <v>5.1201028823852539</v>
      </c>
      <c r="CY1019">
        <v>4.5626945495605469</v>
      </c>
      <c r="CZ1019">
        <v>4.0011124610900879</v>
      </c>
    </row>
    <row r="1020" spans="1:104" x14ac:dyDescent="0.25">
      <c r="A1020" t="s">
        <v>1116</v>
      </c>
      <c r="B1020" t="s">
        <v>25</v>
      </c>
      <c r="C1020" t="s">
        <v>27</v>
      </c>
      <c r="D1020" t="s">
        <v>187</v>
      </c>
      <c r="E1020" t="s">
        <v>183</v>
      </c>
      <c r="F1020">
        <v>2017</v>
      </c>
      <c r="G1020" t="s">
        <v>174</v>
      </c>
      <c r="H1020">
        <v>5</v>
      </c>
      <c r="I1020">
        <v>135.20248413085937</v>
      </c>
      <c r="J1020">
        <v>132.15835571289062</v>
      </c>
      <c r="K1020">
        <v>129.745849609375</v>
      </c>
      <c r="L1020">
        <v>129.63778686523437</v>
      </c>
      <c r="M1020">
        <v>134.8494873046875</v>
      </c>
      <c r="N1020">
        <v>146.73703002929687</v>
      </c>
      <c r="O1020">
        <v>161.03964233398438</v>
      </c>
      <c r="P1020">
        <v>177.16542053222656</v>
      </c>
      <c r="Q1020">
        <v>188.2532958984375</v>
      </c>
      <c r="R1020">
        <v>193.75434875488281</v>
      </c>
      <c r="S1020">
        <v>197.98255920410156</v>
      </c>
      <c r="T1020">
        <v>198.79811096191406</v>
      </c>
      <c r="U1020">
        <v>199.11091613769531</v>
      </c>
      <c r="V1020">
        <v>199.17950439453125</v>
      </c>
      <c r="W1020">
        <v>196.626708984375</v>
      </c>
      <c r="X1020">
        <v>190.50503540039062</v>
      </c>
      <c r="Y1020">
        <v>183.55638122558594</v>
      </c>
      <c r="Z1020">
        <v>176.12130737304688</v>
      </c>
      <c r="AA1020">
        <v>168.66081237792969</v>
      </c>
      <c r="AB1020">
        <v>166.89717102050781</v>
      </c>
      <c r="AC1020">
        <v>165.58308410644531</v>
      </c>
      <c r="AD1020">
        <v>157.19868469238281</v>
      </c>
      <c r="AE1020">
        <v>150.11538696289062</v>
      </c>
      <c r="AF1020">
        <v>143.59794616699219</v>
      </c>
      <c r="AG1020">
        <v>-0.28497368097305298</v>
      </c>
      <c r="AH1020">
        <v>0.62364429235458374</v>
      </c>
      <c r="AI1020">
        <v>5.0410870462656021E-2</v>
      </c>
      <c r="AJ1020">
        <v>0.21153183281421661</v>
      </c>
      <c r="AK1020">
        <v>-0.77115094661712646</v>
      </c>
      <c r="AL1020">
        <v>-1.5595041513442993</v>
      </c>
      <c r="AM1020">
        <v>-2.9837613105773926</v>
      </c>
      <c r="AN1020">
        <v>-2.8129434585571289</v>
      </c>
      <c r="AO1020">
        <v>-1.2782899141311646</v>
      </c>
      <c r="AP1020">
        <v>0.62145018577575684</v>
      </c>
      <c r="AQ1020">
        <v>4.0191445350646973</v>
      </c>
      <c r="AR1020">
        <v>14.905548095703125</v>
      </c>
      <c r="AS1020">
        <v>14.488508224487305</v>
      </c>
      <c r="AT1020">
        <v>13.340194702148438</v>
      </c>
      <c r="AU1020">
        <v>12.466204643249512</v>
      </c>
      <c r="AV1020">
        <v>11.249133110046387</v>
      </c>
      <c r="AW1020">
        <v>11.253170967102051</v>
      </c>
      <c r="AX1020">
        <v>8.7811365127563477</v>
      </c>
      <c r="AY1020">
        <v>1.574565052986145</v>
      </c>
      <c r="AZ1020">
        <v>1.1691043376922607</v>
      </c>
      <c r="BA1020">
        <v>1.2039070129394531</v>
      </c>
      <c r="BB1020">
        <v>0.43586558103561401</v>
      </c>
      <c r="BC1020">
        <v>0.43586724996566772</v>
      </c>
      <c r="BD1020">
        <v>0.8375135064125061</v>
      </c>
      <c r="BE1020">
        <v>60.645904541015625</v>
      </c>
      <c r="BF1020">
        <v>60.564468383789063</v>
      </c>
      <c r="BG1020">
        <v>60.516300201416016</v>
      </c>
      <c r="BH1020">
        <v>60.665386199951172</v>
      </c>
      <c r="BI1020">
        <v>60.6385498046875</v>
      </c>
      <c r="BJ1020">
        <v>60.60528564453125</v>
      </c>
      <c r="BK1020">
        <v>61.191291809082031</v>
      </c>
      <c r="BL1020">
        <v>61.292205810546875</v>
      </c>
      <c r="BM1020">
        <v>63.209384918212891</v>
      </c>
      <c r="BN1020">
        <v>65.066253662109375</v>
      </c>
      <c r="BO1020">
        <v>67.524246215820312</v>
      </c>
      <c r="BP1020">
        <v>68.999000549316406</v>
      </c>
      <c r="BQ1020">
        <v>69.482040405273438</v>
      </c>
      <c r="BR1020">
        <v>69.671943664550781</v>
      </c>
      <c r="BS1020">
        <v>68.965736389160156</v>
      </c>
      <c r="BT1020">
        <v>69.268287658691406</v>
      </c>
      <c r="BU1020">
        <v>68.251785278320313</v>
      </c>
      <c r="BV1020">
        <v>66.399284362792969</v>
      </c>
      <c r="BW1020">
        <v>64.1988525390625</v>
      </c>
      <c r="BX1020">
        <v>62.233505249023438</v>
      </c>
      <c r="BY1020">
        <v>61.340377807617188</v>
      </c>
      <c r="BZ1020">
        <v>61.198646545410156</v>
      </c>
      <c r="CA1020">
        <v>61.347736358642578</v>
      </c>
      <c r="CB1020">
        <v>61.186721801757813</v>
      </c>
      <c r="CC1020">
        <v>3.2453505992889404</v>
      </c>
      <c r="CD1020">
        <v>2.6072983741760254</v>
      </c>
      <c r="CE1020">
        <v>2.1944820880889893</v>
      </c>
      <c r="CF1020">
        <v>2.8692209720611572</v>
      </c>
      <c r="CG1020">
        <v>3.4996089935302734</v>
      </c>
      <c r="CH1020">
        <v>4.2619791030883789</v>
      </c>
      <c r="CI1020">
        <v>3.7831063270568848</v>
      </c>
      <c r="CJ1020">
        <v>3.723768949508667</v>
      </c>
      <c r="CK1020">
        <v>2.0354225635528564</v>
      </c>
      <c r="CL1020">
        <v>3.6769001483917236</v>
      </c>
      <c r="CM1020">
        <v>3.4176509380340576</v>
      </c>
      <c r="CN1020">
        <v>3.2899830341339111</v>
      </c>
      <c r="CO1020">
        <v>3.0012032985687256</v>
      </c>
      <c r="CP1020">
        <v>2.8465173244476318</v>
      </c>
      <c r="CQ1020">
        <v>3.0236189365386963</v>
      </c>
      <c r="CR1020">
        <v>4.0124106407165527</v>
      </c>
      <c r="CS1020">
        <v>3.2760391235351562</v>
      </c>
      <c r="CT1020">
        <v>3.3699300289154053</v>
      </c>
      <c r="CU1020">
        <v>3.9324114322662354</v>
      </c>
      <c r="CV1020">
        <v>4.46002197265625</v>
      </c>
      <c r="CW1020">
        <v>4.825228214263916</v>
      </c>
      <c r="CX1020">
        <v>5.066338062286377</v>
      </c>
      <c r="CY1020">
        <v>4.5258769989013672</v>
      </c>
      <c r="CZ1020">
        <v>3.9572985172271729</v>
      </c>
    </row>
    <row r="1021" spans="1:104" x14ac:dyDescent="0.25">
      <c r="A1021" t="s">
        <v>1117</v>
      </c>
      <c r="B1021" t="s">
        <v>25</v>
      </c>
      <c r="C1021" t="s">
        <v>27</v>
      </c>
      <c r="D1021" t="s">
        <v>187</v>
      </c>
      <c r="E1021" t="s">
        <v>183</v>
      </c>
      <c r="F1021">
        <v>2017</v>
      </c>
      <c r="G1021" t="s">
        <v>175</v>
      </c>
      <c r="H1021">
        <v>6</v>
      </c>
      <c r="I1021">
        <v>145.06060791015625</v>
      </c>
      <c r="J1021">
        <v>141.30683898925781</v>
      </c>
      <c r="K1021">
        <v>138.69288635253906</v>
      </c>
      <c r="L1021">
        <v>137.83413696289062</v>
      </c>
      <c r="M1021">
        <v>143.29667663574219</v>
      </c>
      <c r="N1021">
        <v>155.68719482421875</v>
      </c>
      <c r="O1021">
        <v>169.8802490234375</v>
      </c>
      <c r="P1021">
        <v>187.28179931640625</v>
      </c>
      <c r="Q1021">
        <v>198.26847839355469</v>
      </c>
      <c r="R1021">
        <v>206.43008422851562</v>
      </c>
      <c r="S1021">
        <v>214.2001953125</v>
      </c>
      <c r="T1021">
        <v>216.35128784179687</v>
      </c>
      <c r="U1021">
        <v>216.78086853027344</v>
      </c>
      <c r="V1021">
        <v>216.68183898925781</v>
      </c>
      <c r="W1021">
        <v>214.12013244628906</v>
      </c>
      <c r="X1021">
        <v>208.19752502441406</v>
      </c>
      <c r="Y1021">
        <v>201.9735107421875</v>
      </c>
      <c r="Z1021">
        <v>192.97712707519531</v>
      </c>
      <c r="AA1021">
        <v>183.86659240722656</v>
      </c>
      <c r="AB1021">
        <v>178.05451965332031</v>
      </c>
      <c r="AC1021">
        <v>176.04107666015625</v>
      </c>
      <c r="AD1021">
        <v>167.45791625976562</v>
      </c>
      <c r="AE1021">
        <v>160.29037475585937</v>
      </c>
      <c r="AF1021">
        <v>153.37539672851562</v>
      </c>
      <c r="AG1021">
        <v>-0.18076328933238983</v>
      </c>
      <c r="AH1021">
        <v>0.65093207359313965</v>
      </c>
      <c r="AI1021">
        <v>0.1726406067609787</v>
      </c>
      <c r="AJ1021">
        <v>0.40977391600608826</v>
      </c>
      <c r="AK1021">
        <v>-0.46276131272315979</v>
      </c>
      <c r="AL1021">
        <v>-0.90360701084136963</v>
      </c>
      <c r="AM1021">
        <v>-2.5273535251617432</v>
      </c>
      <c r="AN1021">
        <v>-1.8002161979675293</v>
      </c>
      <c r="AO1021">
        <v>-0.33448722958564758</v>
      </c>
      <c r="AP1021">
        <v>1.1082310676574707</v>
      </c>
      <c r="AQ1021">
        <v>4.7503147125244141</v>
      </c>
      <c r="AR1021">
        <v>17.028890609741211</v>
      </c>
      <c r="AS1021">
        <v>16.766031265258789</v>
      </c>
      <c r="AT1021">
        <v>15.465167045593262</v>
      </c>
      <c r="AU1021">
        <v>14.566705703735352</v>
      </c>
      <c r="AV1021">
        <v>13.917781829833984</v>
      </c>
      <c r="AW1021">
        <v>13.993000030517578</v>
      </c>
      <c r="AX1021">
        <v>11.479293823242188</v>
      </c>
      <c r="AY1021">
        <v>3.4310154914855957</v>
      </c>
      <c r="AZ1021">
        <v>2.2088730335235596</v>
      </c>
      <c r="BA1021">
        <v>1.8155249357223511</v>
      </c>
      <c r="BB1021">
        <v>0.98405605554580688</v>
      </c>
      <c r="BC1021">
        <v>1.017136812210083</v>
      </c>
      <c r="BD1021">
        <v>1.316023588180542</v>
      </c>
      <c r="BE1021">
        <v>64.147293090820312</v>
      </c>
      <c r="BF1021">
        <v>63.79638671875</v>
      </c>
      <c r="BG1021">
        <v>63.400279998779297</v>
      </c>
      <c r="BH1021">
        <v>63.35211181640625</v>
      </c>
      <c r="BI1021">
        <v>62.989273071289063</v>
      </c>
      <c r="BJ1021">
        <v>63.030086517333984</v>
      </c>
      <c r="BK1021">
        <v>63.352306365966797</v>
      </c>
      <c r="BL1021">
        <v>64.959381103515625</v>
      </c>
      <c r="BM1021">
        <v>67.104087829589844</v>
      </c>
      <c r="BN1021">
        <v>71.024246215820312</v>
      </c>
      <c r="BO1021">
        <v>74.028823852539063</v>
      </c>
      <c r="BP1021">
        <v>74.487998962402344</v>
      </c>
      <c r="BQ1021">
        <v>75.792335510253906</v>
      </c>
      <c r="BR1021">
        <v>75.732040405273438</v>
      </c>
      <c r="BS1021">
        <v>74.545120239257813</v>
      </c>
      <c r="BT1021">
        <v>73.965545654296875</v>
      </c>
      <c r="BU1021">
        <v>72.866020202636719</v>
      </c>
      <c r="BV1021">
        <v>71.658226013183594</v>
      </c>
      <c r="BW1021">
        <v>70.745628356933594</v>
      </c>
      <c r="BX1021">
        <v>69.172943115234375</v>
      </c>
      <c r="BY1021">
        <v>66.594757080078125</v>
      </c>
      <c r="BZ1021">
        <v>65.552543640136719</v>
      </c>
      <c r="CA1021">
        <v>64.704612731933594</v>
      </c>
      <c r="CB1021">
        <v>64.039024353027344</v>
      </c>
      <c r="CC1021">
        <v>3.2477478981018066</v>
      </c>
      <c r="CD1021">
        <v>2.599984884262085</v>
      </c>
      <c r="CE1021">
        <v>2.1874580383300781</v>
      </c>
      <c r="CF1021">
        <v>2.8452327251434326</v>
      </c>
      <c r="CG1021">
        <v>3.4687340259552002</v>
      </c>
      <c r="CH1021">
        <v>4.218080997467041</v>
      </c>
      <c r="CI1021">
        <v>3.7226510047912598</v>
      </c>
      <c r="CJ1021">
        <v>3.6713488101959229</v>
      </c>
      <c r="CK1021">
        <v>1.9996235370635986</v>
      </c>
      <c r="CL1021">
        <v>3.6522090435028076</v>
      </c>
      <c r="CM1021">
        <v>3.4480643272399902</v>
      </c>
      <c r="CN1021">
        <v>3.3395049571990967</v>
      </c>
      <c r="CO1021">
        <v>3.0476479530334473</v>
      </c>
      <c r="CP1021">
        <v>2.8882467746734619</v>
      </c>
      <c r="CQ1021">
        <v>3.0709023475646973</v>
      </c>
      <c r="CR1021">
        <v>4.0898127555847168</v>
      </c>
      <c r="CS1021">
        <v>3.3609409332275391</v>
      </c>
      <c r="CT1021">
        <v>3.4428713321685791</v>
      </c>
      <c r="CU1021">
        <v>3.9987201690673828</v>
      </c>
      <c r="CV1021">
        <v>4.4378275871276855</v>
      </c>
      <c r="CW1021">
        <v>4.7845644950866699</v>
      </c>
      <c r="CX1021">
        <v>5.0341167449951172</v>
      </c>
      <c r="CY1021">
        <v>4.5076093673706055</v>
      </c>
      <c r="CZ1021">
        <v>3.9422488212585449</v>
      </c>
    </row>
    <row r="1022" spans="1:104" x14ac:dyDescent="0.25">
      <c r="A1022" t="s">
        <v>1118</v>
      </c>
      <c r="B1022" t="s">
        <v>25</v>
      </c>
      <c r="C1022" t="s">
        <v>27</v>
      </c>
      <c r="D1022" t="s">
        <v>187</v>
      </c>
      <c r="E1022" t="s">
        <v>183</v>
      </c>
      <c r="F1022">
        <v>2017</v>
      </c>
      <c r="G1022" t="s">
        <v>176</v>
      </c>
      <c r="H1022">
        <v>7</v>
      </c>
      <c r="I1022">
        <v>148.5531005859375</v>
      </c>
      <c r="J1022">
        <v>145.34793090820312</v>
      </c>
      <c r="K1022">
        <v>142.38043212890625</v>
      </c>
      <c r="L1022">
        <v>142.12216186523437</v>
      </c>
      <c r="M1022">
        <v>148.33247375488281</v>
      </c>
      <c r="N1022">
        <v>162.55126953125</v>
      </c>
      <c r="O1022">
        <v>176.98147583007812</v>
      </c>
      <c r="P1022">
        <v>192.54010009765625</v>
      </c>
      <c r="Q1022">
        <v>201.18869018554687</v>
      </c>
      <c r="R1022">
        <v>207.89253234863281</v>
      </c>
      <c r="S1022">
        <v>213.92214965820312</v>
      </c>
      <c r="T1022">
        <v>214.70011901855469</v>
      </c>
      <c r="U1022">
        <v>215.88665771484375</v>
      </c>
      <c r="V1022">
        <v>216.36605834960937</v>
      </c>
      <c r="W1022">
        <v>214.68679809570312</v>
      </c>
      <c r="X1022">
        <v>211.31338500976562</v>
      </c>
      <c r="Y1022">
        <v>206.49923706054687</v>
      </c>
      <c r="Z1022">
        <v>196.9925537109375</v>
      </c>
      <c r="AA1022">
        <v>187.27403259277344</v>
      </c>
      <c r="AB1022">
        <v>181.028564453125</v>
      </c>
      <c r="AC1022">
        <v>178.95498657226562</v>
      </c>
      <c r="AD1022">
        <v>170.62675476074219</v>
      </c>
      <c r="AE1022">
        <v>163.23164367675781</v>
      </c>
      <c r="AF1022">
        <v>156.40959167480469</v>
      </c>
      <c r="AG1022">
        <v>-0.10134930163621902</v>
      </c>
      <c r="AH1022">
        <v>0.65504753589630127</v>
      </c>
      <c r="AI1022">
        <v>0.25648424029350281</v>
      </c>
      <c r="AJ1022">
        <v>0.54527974128723145</v>
      </c>
      <c r="AK1022">
        <v>-0.23538176715373993</v>
      </c>
      <c r="AL1022">
        <v>-0.41704127192497253</v>
      </c>
      <c r="AM1022">
        <v>-2.197892427444458</v>
      </c>
      <c r="AN1022">
        <v>-1.040172815322876</v>
      </c>
      <c r="AO1022">
        <v>0.35013005137443542</v>
      </c>
      <c r="AP1022">
        <v>1.4173357486724854</v>
      </c>
      <c r="AQ1022">
        <v>5.0083808898925781</v>
      </c>
      <c r="AR1022">
        <v>17.438119888305664</v>
      </c>
      <c r="AS1022">
        <v>17.364194869995117</v>
      </c>
      <c r="AT1022">
        <v>16.090574264526367</v>
      </c>
      <c r="AU1022">
        <v>15.280132293701172</v>
      </c>
      <c r="AV1022">
        <v>15.236997604370117</v>
      </c>
      <c r="AW1022">
        <v>15.41578197479248</v>
      </c>
      <c r="AX1022">
        <v>12.994280815124512</v>
      </c>
      <c r="AY1022">
        <v>4.6710119247436523</v>
      </c>
      <c r="AZ1022">
        <v>2.9041726589202881</v>
      </c>
      <c r="BA1022">
        <v>2.2122318744659424</v>
      </c>
      <c r="BB1022">
        <v>1.3604557514190674</v>
      </c>
      <c r="BC1022">
        <v>1.4185820817947388</v>
      </c>
      <c r="BD1022">
        <v>1.6371585130691528</v>
      </c>
      <c r="BE1022">
        <v>67.4984130859375</v>
      </c>
      <c r="BF1022">
        <v>67.102310180664063</v>
      </c>
      <c r="BG1022">
        <v>66.859657287597656</v>
      </c>
      <c r="BH1022">
        <v>66.590377807617188</v>
      </c>
      <c r="BI1022">
        <v>66.758750915527344</v>
      </c>
      <c r="BJ1022">
        <v>66.287628173828125</v>
      </c>
      <c r="BK1022">
        <v>67.210777282714844</v>
      </c>
      <c r="BL1022">
        <v>67.909629821777344</v>
      </c>
      <c r="BM1022">
        <v>70.113037109375</v>
      </c>
      <c r="BN1022">
        <v>71.357078552246094</v>
      </c>
      <c r="BO1022">
        <v>72.995826721191406</v>
      </c>
      <c r="BP1022">
        <v>74.432281494140625</v>
      </c>
      <c r="BQ1022">
        <v>75.742835998535156</v>
      </c>
      <c r="BR1022">
        <v>77.411407470703125</v>
      </c>
      <c r="BS1022">
        <v>78.980712890625</v>
      </c>
      <c r="BT1022">
        <v>79.64630126953125</v>
      </c>
      <c r="BU1022">
        <v>80.165779113769531</v>
      </c>
      <c r="BV1022">
        <v>80.107269287109375</v>
      </c>
      <c r="BW1022">
        <v>76.540809631347656</v>
      </c>
      <c r="BX1022">
        <v>74.307113647460938</v>
      </c>
      <c r="BY1022">
        <v>71.659622192382813</v>
      </c>
      <c r="BZ1022">
        <v>70.960769653320313</v>
      </c>
      <c r="CA1022">
        <v>70.359855651855469</v>
      </c>
      <c r="CB1022">
        <v>69.922943115234375</v>
      </c>
      <c r="CC1022">
        <v>3.201242208480835</v>
      </c>
      <c r="CD1022">
        <v>2.5734336376190186</v>
      </c>
      <c r="CE1022">
        <v>2.1604118347167969</v>
      </c>
      <c r="CF1022">
        <v>2.8233041763305664</v>
      </c>
      <c r="CG1022">
        <v>3.4565424919128418</v>
      </c>
      <c r="CH1022">
        <v>4.2401986122131348</v>
      </c>
      <c r="CI1022">
        <v>3.7329893112182617</v>
      </c>
      <c r="CJ1022">
        <v>3.6326959133148193</v>
      </c>
      <c r="CK1022">
        <v>1.9528396129608154</v>
      </c>
      <c r="CL1022">
        <v>3.5402817726135254</v>
      </c>
      <c r="CM1022">
        <v>3.3142693042755127</v>
      </c>
      <c r="CN1022">
        <v>3.1894702911376953</v>
      </c>
      <c r="CO1022">
        <v>2.921036958694458</v>
      </c>
      <c r="CP1022">
        <v>2.7756645679473877</v>
      </c>
      <c r="CQ1022">
        <v>2.963491678237915</v>
      </c>
      <c r="CR1022">
        <v>3.9950296878814697</v>
      </c>
      <c r="CS1022">
        <v>3.3068995475769043</v>
      </c>
      <c r="CT1022">
        <v>3.381965160369873</v>
      </c>
      <c r="CU1022">
        <v>3.9198446273803711</v>
      </c>
      <c r="CV1022">
        <v>4.342686653137207</v>
      </c>
      <c r="CW1022">
        <v>4.6809453964233398</v>
      </c>
      <c r="CX1022">
        <v>4.9375958442687988</v>
      </c>
      <c r="CY1022">
        <v>4.4182143211364746</v>
      </c>
      <c r="CZ1022">
        <v>3.8691649436950684</v>
      </c>
    </row>
    <row r="1023" spans="1:104" x14ac:dyDescent="0.25">
      <c r="A1023" t="s">
        <v>1119</v>
      </c>
      <c r="B1023" t="s">
        <v>25</v>
      </c>
      <c r="C1023" t="s">
        <v>27</v>
      </c>
      <c r="D1023" t="s">
        <v>187</v>
      </c>
      <c r="E1023" t="s">
        <v>183</v>
      </c>
      <c r="F1023">
        <v>2017</v>
      </c>
      <c r="G1023" t="s">
        <v>177</v>
      </c>
      <c r="H1023">
        <v>8</v>
      </c>
      <c r="I1023">
        <v>156.39109802246094</v>
      </c>
      <c r="J1023">
        <v>152.54066467285156</v>
      </c>
      <c r="K1023">
        <v>149.50599670410156</v>
      </c>
      <c r="L1023">
        <v>149.07966613769531</v>
      </c>
      <c r="M1023">
        <v>155.7618408203125</v>
      </c>
      <c r="N1023">
        <v>172.02452087402344</v>
      </c>
      <c r="O1023">
        <v>187.76130676269531</v>
      </c>
      <c r="P1023">
        <v>203.36770629882812</v>
      </c>
      <c r="Q1023">
        <v>215.45668029785156</v>
      </c>
      <c r="R1023">
        <v>225.10221862792969</v>
      </c>
      <c r="S1023">
        <v>234.27235412597656</v>
      </c>
      <c r="T1023">
        <v>236.68258666992187</v>
      </c>
      <c r="U1023">
        <v>238.5421142578125</v>
      </c>
      <c r="V1023">
        <v>238.85296630859375</v>
      </c>
      <c r="W1023">
        <v>236.93577575683594</v>
      </c>
      <c r="X1023">
        <v>231.187255859375</v>
      </c>
      <c r="Y1023">
        <v>223.92027282714844</v>
      </c>
      <c r="Z1023">
        <v>214.47787475585937</v>
      </c>
      <c r="AA1023">
        <v>203.58741760253906</v>
      </c>
      <c r="AB1023">
        <v>197.38697814941406</v>
      </c>
      <c r="AC1023">
        <v>192.30726623535156</v>
      </c>
      <c r="AD1023">
        <v>182.11849975585937</v>
      </c>
      <c r="AE1023">
        <v>173.65975952148437</v>
      </c>
      <c r="AF1023">
        <v>166.02593994140625</v>
      </c>
      <c r="AG1023">
        <v>3.4586150199174881E-2</v>
      </c>
      <c r="AH1023">
        <v>0.67027884721755981</v>
      </c>
      <c r="AI1023">
        <v>0.40617749094963074</v>
      </c>
      <c r="AJ1023">
        <v>0.78311961889266968</v>
      </c>
      <c r="AK1023">
        <v>0.16319099068641663</v>
      </c>
      <c r="AL1023">
        <v>0.43434309959411621</v>
      </c>
      <c r="AM1023">
        <v>-1.610319972038269</v>
      </c>
      <c r="AN1023">
        <v>0.23296841979026794</v>
      </c>
      <c r="AO1023">
        <v>1.5220768451690674</v>
      </c>
      <c r="AP1023">
        <v>2.0422675609588623</v>
      </c>
      <c r="AQ1023">
        <v>5.9269881248474121</v>
      </c>
      <c r="AR1023">
        <v>20.118793487548828</v>
      </c>
      <c r="AS1023">
        <v>20.305591583251953</v>
      </c>
      <c r="AT1023">
        <v>18.842374801635742</v>
      </c>
      <c r="AU1023">
        <v>17.997890472412109</v>
      </c>
      <c r="AV1023">
        <v>18.543859481811523</v>
      </c>
      <c r="AW1023">
        <v>18.578153610229492</v>
      </c>
      <c r="AX1023">
        <v>16.301910400390625</v>
      </c>
      <c r="AY1023">
        <v>7.0579266548156738</v>
      </c>
      <c r="AZ1023">
        <v>4.2832064628601074</v>
      </c>
      <c r="BA1023">
        <v>2.9946267604827881</v>
      </c>
      <c r="BB1023">
        <v>2.0487656593322754</v>
      </c>
      <c r="BC1023">
        <v>2.1374387741088867</v>
      </c>
      <c r="BD1023">
        <v>2.2182738780975342</v>
      </c>
      <c r="BE1023">
        <v>71.10369873046875</v>
      </c>
      <c r="BF1023">
        <v>70.19268798828125</v>
      </c>
      <c r="BG1023">
        <v>69.490852355957031</v>
      </c>
      <c r="BH1023">
        <v>68.486289978027344</v>
      </c>
      <c r="BI1023">
        <v>68.680763244628906</v>
      </c>
      <c r="BJ1023">
        <v>68.430755615234375</v>
      </c>
      <c r="BK1023">
        <v>68.829841613769531</v>
      </c>
      <c r="BL1023">
        <v>69.637153625488281</v>
      </c>
      <c r="BM1023">
        <v>73.920158386230469</v>
      </c>
      <c r="BN1023">
        <v>78.168960571289063</v>
      </c>
      <c r="BO1023">
        <v>82.033393859863281</v>
      </c>
      <c r="BP1023">
        <v>83.869392395019531</v>
      </c>
      <c r="BQ1023">
        <v>84.873970031738281</v>
      </c>
      <c r="BR1023">
        <v>83.825790405273437</v>
      </c>
      <c r="BS1023">
        <v>83.417564392089844</v>
      </c>
      <c r="BT1023">
        <v>83.818244934082031</v>
      </c>
      <c r="BU1023">
        <v>83.676506042480469</v>
      </c>
      <c r="BV1023">
        <v>82.76092529296875</v>
      </c>
      <c r="BW1023">
        <v>80.221504211425781</v>
      </c>
      <c r="BX1023">
        <v>77.354087829589844</v>
      </c>
      <c r="BY1023">
        <v>75.013519287109375</v>
      </c>
      <c r="BZ1023">
        <v>73.69586181640625</v>
      </c>
      <c r="CA1023">
        <v>72.646110534667969</v>
      </c>
      <c r="CB1023">
        <v>72.254371643066406</v>
      </c>
      <c r="CC1023">
        <v>3.2375071048736572</v>
      </c>
      <c r="CD1023">
        <v>2.5940506458282471</v>
      </c>
      <c r="CE1023">
        <v>2.1784803867340088</v>
      </c>
      <c r="CF1023">
        <v>2.8446495532989502</v>
      </c>
      <c r="CG1023">
        <v>3.486931324005127</v>
      </c>
      <c r="CH1023">
        <v>4.311004638671875</v>
      </c>
      <c r="CI1023">
        <v>3.8045148849487305</v>
      </c>
      <c r="CJ1023">
        <v>3.6858994960784912</v>
      </c>
      <c r="CK1023">
        <v>2.0087525844573975</v>
      </c>
      <c r="CL1023">
        <v>3.6826009750366211</v>
      </c>
      <c r="CM1023">
        <v>3.4877674579620361</v>
      </c>
      <c r="CN1023">
        <v>3.377436637878418</v>
      </c>
      <c r="CO1023">
        <v>3.1001372337341309</v>
      </c>
      <c r="CP1023">
        <v>2.9432723522186279</v>
      </c>
      <c r="CQ1023">
        <v>3.140869140625</v>
      </c>
      <c r="CR1023">
        <v>4.1981477737426758</v>
      </c>
      <c r="CS1023">
        <v>3.4433863162994385</v>
      </c>
      <c r="CT1023">
        <v>3.5358378887176514</v>
      </c>
      <c r="CU1023">
        <v>4.0936274528503418</v>
      </c>
      <c r="CV1023">
        <v>4.5515584945678711</v>
      </c>
      <c r="CW1023">
        <v>4.8341121673583984</v>
      </c>
      <c r="CX1023">
        <v>5.0641641616821289</v>
      </c>
      <c r="CY1023">
        <v>4.5154085159301758</v>
      </c>
      <c r="CZ1023">
        <v>3.9451053142547607</v>
      </c>
    </row>
    <row r="1024" spans="1:104" x14ac:dyDescent="0.25">
      <c r="A1024" t="s">
        <v>1120</v>
      </c>
      <c r="B1024" t="s">
        <v>25</v>
      </c>
      <c r="C1024" t="s">
        <v>27</v>
      </c>
      <c r="D1024" t="s">
        <v>187</v>
      </c>
      <c r="E1024" t="s">
        <v>183</v>
      </c>
      <c r="F1024">
        <v>2017</v>
      </c>
      <c r="G1024" t="s">
        <v>178</v>
      </c>
      <c r="H1024">
        <v>9</v>
      </c>
      <c r="I1024">
        <v>153.32078552246094</v>
      </c>
      <c r="J1024">
        <v>149.67544555664062</v>
      </c>
      <c r="K1024">
        <v>146.85356140136719</v>
      </c>
      <c r="L1024">
        <v>146.81198120117187</v>
      </c>
      <c r="M1024">
        <v>154.54464721679687</v>
      </c>
      <c r="N1024">
        <v>170.76368713378906</v>
      </c>
      <c r="O1024">
        <v>190.16355895996094</v>
      </c>
      <c r="P1024">
        <v>206.05615234375</v>
      </c>
      <c r="Q1024">
        <v>221.37998962402344</v>
      </c>
      <c r="R1024">
        <v>233.49627685546875</v>
      </c>
      <c r="S1024">
        <v>242.4007568359375</v>
      </c>
      <c r="T1024">
        <v>245.11918640136719</v>
      </c>
      <c r="U1024">
        <v>246.70124816894531</v>
      </c>
      <c r="V1024">
        <v>246.51728820800781</v>
      </c>
      <c r="W1024">
        <v>243.87550354003906</v>
      </c>
      <c r="X1024">
        <v>235.71180725097656</v>
      </c>
      <c r="Y1024">
        <v>225.37089538574219</v>
      </c>
      <c r="Z1024">
        <v>215.08889770507812</v>
      </c>
      <c r="AA1024">
        <v>205.39268493652344</v>
      </c>
      <c r="AB1024">
        <v>201.28634643554688</v>
      </c>
      <c r="AC1024">
        <v>192.97824096679687</v>
      </c>
      <c r="AD1024">
        <v>181.36650085449219</v>
      </c>
      <c r="AE1024">
        <v>171.51261901855469</v>
      </c>
      <c r="AF1024">
        <v>163.65763854980469</v>
      </c>
      <c r="AG1024">
        <v>4.8496536910533905E-2</v>
      </c>
      <c r="AH1024">
        <v>0.65886139869689941</v>
      </c>
      <c r="AI1024">
        <v>0.41293138265609741</v>
      </c>
      <c r="AJ1024">
        <v>0.79157650470733643</v>
      </c>
      <c r="AK1024">
        <v>0.19847680628299713</v>
      </c>
      <c r="AL1024">
        <v>0.50692170858383179</v>
      </c>
      <c r="AM1024">
        <v>-1.5677336454391479</v>
      </c>
      <c r="AN1024">
        <v>0.35329523682594299</v>
      </c>
      <c r="AO1024">
        <v>1.6662642955780029</v>
      </c>
      <c r="AP1024">
        <v>2.1643531322479248</v>
      </c>
      <c r="AQ1024">
        <v>6.1676144599914551</v>
      </c>
      <c r="AR1024">
        <v>20.906084060668945</v>
      </c>
      <c r="AS1024">
        <v>21.092138290405273</v>
      </c>
      <c r="AT1024">
        <v>19.532464981079102</v>
      </c>
      <c r="AU1024">
        <v>18.617301940917969</v>
      </c>
      <c r="AV1024">
        <v>19.067508697509766</v>
      </c>
      <c r="AW1024">
        <v>18.858119964599609</v>
      </c>
      <c r="AX1024">
        <v>16.532209396362305</v>
      </c>
      <c r="AY1024">
        <v>7.2883763313293457</v>
      </c>
      <c r="AZ1024">
        <v>4.4671597480773926</v>
      </c>
      <c r="BA1024">
        <v>3.0603673458099365</v>
      </c>
      <c r="BB1024">
        <v>2.0928952693939209</v>
      </c>
      <c r="BC1024">
        <v>2.1635251045227051</v>
      </c>
      <c r="BD1024">
        <v>2.2260031700134277</v>
      </c>
      <c r="BE1024">
        <v>70.889945983886719</v>
      </c>
      <c r="BF1024">
        <v>70.4381103515625</v>
      </c>
      <c r="BG1024">
        <v>70.289031982421875</v>
      </c>
      <c r="BH1024">
        <v>69.486289978027344</v>
      </c>
      <c r="BI1024">
        <v>69.039024353027344</v>
      </c>
      <c r="BJ1024">
        <v>68.740852355957031</v>
      </c>
      <c r="BK1024">
        <v>69.197257995605469</v>
      </c>
      <c r="BL1024">
        <v>70.149085998535156</v>
      </c>
      <c r="BM1024">
        <v>72.855484008789063</v>
      </c>
      <c r="BN1024">
        <v>76.715538024902344</v>
      </c>
      <c r="BO1024">
        <v>81.185653686523438</v>
      </c>
      <c r="BP1024">
        <v>82.646629333496094</v>
      </c>
      <c r="BQ1024">
        <v>84.545707702636719</v>
      </c>
      <c r="BR1024">
        <v>85.291145324707031</v>
      </c>
      <c r="BS1024">
        <v>85.940223693847656</v>
      </c>
      <c r="BT1024">
        <v>86.190223693847656</v>
      </c>
      <c r="BU1024">
        <v>85.431076049804688</v>
      </c>
      <c r="BV1024">
        <v>84.031997680664063</v>
      </c>
      <c r="BW1024">
        <v>83.676506042480469</v>
      </c>
      <c r="BX1024">
        <v>78.706405639648438</v>
      </c>
      <c r="BY1024">
        <v>76.298171997070312</v>
      </c>
      <c r="BZ1024">
        <v>74.389945983886719</v>
      </c>
      <c r="CA1024">
        <v>73.490852355957031</v>
      </c>
      <c r="CB1024">
        <v>72.841773986816406</v>
      </c>
      <c r="CC1024">
        <v>3.1667051315307617</v>
      </c>
      <c r="CD1024">
        <v>2.5398650169372559</v>
      </c>
      <c r="CE1024">
        <v>2.1354219913482666</v>
      </c>
      <c r="CF1024">
        <v>2.7952191829681396</v>
      </c>
      <c r="CG1024">
        <v>3.4518394470214844</v>
      </c>
      <c r="CH1024">
        <v>4.2697405815124512</v>
      </c>
      <c r="CI1024">
        <v>3.8448894023895264</v>
      </c>
      <c r="CJ1024">
        <v>3.7265400886535645</v>
      </c>
      <c r="CK1024">
        <v>2.059368371963501</v>
      </c>
      <c r="CL1024">
        <v>3.8125743865966797</v>
      </c>
      <c r="CM1024">
        <v>3.6017546653747559</v>
      </c>
      <c r="CN1024">
        <v>3.4902217388153076</v>
      </c>
      <c r="CO1024">
        <v>3.1990847587585449</v>
      </c>
      <c r="CP1024">
        <v>3.0310728549957275</v>
      </c>
      <c r="CQ1024">
        <v>3.2253487110137939</v>
      </c>
      <c r="CR1024">
        <v>4.2708168029785156</v>
      </c>
      <c r="CS1024">
        <v>3.4576230049133301</v>
      </c>
      <c r="CT1024">
        <v>3.5376162528991699</v>
      </c>
      <c r="CU1024">
        <v>4.1211051940917969</v>
      </c>
      <c r="CV1024">
        <v>4.631800651550293</v>
      </c>
      <c r="CW1024">
        <v>4.841090202331543</v>
      </c>
      <c r="CX1024">
        <v>5.0326189994812012</v>
      </c>
      <c r="CY1024">
        <v>4.4496755599975586</v>
      </c>
      <c r="CZ1024">
        <v>3.8802227973937988</v>
      </c>
    </row>
    <row r="1025" spans="1:104" x14ac:dyDescent="0.25">
      <c r="A1025" t="s">
        <v>1121</v>
      </c>
      <c r="B1025" t="s">
        <v>25</v>
      </c>
      <c r="C1025" t="s">
        <v>27</v>
      </c>
      <c r="D1025" t="s">
        <v>187</v>
      </c>
      <c r="E1025" t="s">
        <v>183</v>
      </c>
      <c r="F1025">
        <v>2017</v>
      </c>
      <c r="G1025" t="s">
        <v>179</v>
      </c>
      <c r="H1025">
        <v>10</v>
      </c>
      <c r="I1025">
        <v>147.975830078125</v>
      </c>
      <c r="J1025">
        <v>144.39997863769531</v>
      </c>
      <c r="K1025">
        <v>141.47703552246094</v>
      </c>
      <c r="L1025">
        <v>140.79655456542969</v>
      </c>
      <c r="M1025">
        <v>146.73062133789062</v>
      </c>
      <c r="N1025">
        <v>159.01380920410156</v>
      </c>
      <c r="O1025">
        <v>176.39877319335937</v>
      </c>
      <c r="P1025">
        <v>190.6895751953125</v>
      </c>
      <c r="Q1025">
        <v>201.48411560058594</v>
      </c>
      <c r="R1025">
        <v>209.13050842285156</v>
      </c>
      <c r="S1025">
        <v>216.83561706542969</v>
      </c>
      <c r="T1025">
        <v>219.75563049316406</v>
      </c>
      <c r="U1025">
        <v>221.42427062988281</v>
      </c>
      <c r="V1025">
        <v>223.84635925292969</v>
      </c>
      <c r="W1025">
        <v>222.23457336425781</v>
      </c>
      <c r="X1025">
        <v>215.56912231445312</v>
      </c>
      <c r="Y1025">
        <v>207.429931640625</v>
      </c>
      <c r="Z1025">
        <v>198.17726135253906</v>
      </c>
      <c r="AA1025">
        <v>191.92231750488281</v>
      </c>
      <c r="AB1025">
        <v>185.76657104492187</v>
      </c>
      <c r="AC1025">
        <v>178.77655029296875</v>
      </c>
      <c r="AD1025">
        <v>168.42353820800781</v>
      </c>
      <c r="AE1025">
        <v>161.06747436523437</v>
      </c>
      <c r="AF1025">
        <v>154.99159240722656</v>
      </c>
      <c r="AG1025">
        <v>-0.20247556269168854</v>
      </c>
      <c r="AH1025">
        <v>0.65878140926361084</v>
      </c>
      <c r="AI1025">
        <v>0.15541639924049377</v>
      </c>
      <c r="AJ1025">
        <v>0.38984236121177673</v>
      </c>
      <c r="AK1025">
        <v>-0.51722800731658936</v>
      </c>
      <c r="AL1025">
        <v>-0.99982452392578125</v>
      </c>
      <c r="AM1025">
        <v>-2.6913220882415771</v>
      </c>
      <c r="AN1025">
        <v>-1.9538562297821045</v>
      </c>
      <c r="AO1025">
        <v>-0.44147965312004089</v>
      </c>
      <c r="AP1025">
        <v>1.0777435302734375</v>
      </c>
      <c r="AQ1025">
        <v>4.7459306716918945</v>
      </c>
      <c r="AR1025">
        <v>17.182676315307617</v>
      </c>
      <c r="AS1025">
        <v>16.999477386474609</v>
      </c>
      <c r="AT1025">
        <v>15.859733581542969</v>
      </c>
      <c r="AU1025">
        <v>15.010211944580078</v>
      </c>
      <c r="AV1025">
        <v>14.2447509765625</v>
      </c>
      <c r="AW1025">
        <v>14.209513664245605</v>
      </c>
      <c r="AX1025">
        <v>11.601803779602051</v>
      </c>
      <c r="AY1025">
        <v>3.4070234298706055</v>
      </c>
      <c r="AZ1025">
        <v>2.2082655429840088</v>
      </c>
      <c r="BA1025">
        <v>1.7880651950836182</v>
      </c>
      <c r="BB1025">
        <v>0.9410252571105957</v>
      </c>
      <c r="BC1025">
        <v>0.97657805681228638</v>
      </c>
      <c r="BD1025">
        <v>1.2959462404251099</v>
      </c>
      <c r="BE1025">
        <v>64.599128723144531</v>
      </c>
      <c r="BF1025">
        <v>64.490852355957031</v>
      </c>
      <c r="BG1025">
        <v>64.046592712402344</v>
      </c>
      <c r="BH1025">
        <v>62.977344512939453</v>
      </c>
      <c r="BI1025">
        <v>61.692493438720703</v>
      </c>
      <c r="BJ1025">
        <v>61.296382904052734</v>
      </c>
      <c r="BK1025">
        <v>61.079654693603516</v>
      </c>
      <c r="BL1025">
        <v>61.454616546630859</v>
      </c>
      <c r="BM1025">
        <v>63.652072906494141</v>
      </c>
      <c r="BN1025">
        <v>67.753181457519531</v>
      </c>
      <c r="BO1025">
        <v>71.342170715332031</v>
      </c>
      <c r="BP1025">
        <v>74.977470397949219</v>
      </c>
      <c r="BQ1025">
        <v>77.468521118164062</v>
      </c>
      <c r="BR1025">
        <v>77.105682373046875</v>
      </c>
      <c r="BS1025">
        <v>76.858467102050781</v>
      </c>
      <c r="BT1025">
        <v>75.946060180664062</v>
      </c>
      <c r="BU1025">
        <v>74.949043273925781</v>
      </c>
      <c r="BV1025">
        <v>74.564857482910156</v>
      </c>
      <c r="BW1025">
        <v>73.077056884765625</v>
      </c>
      <c r="BX1025">
        <v>70.3389892578125</v>
      </c>
      <c r="BY1025">
        <v>69.094757080078125</v>
      </c>
      <c r="BZ1025">
        <v>67.593368530273438</v>
      </c>
      <c r="CA1025">
        <v>67.033065795898438</v>
      </c>
      <c r="CB1025">
        <v>65.755767822265625</v>
      </c>
      <c r="CC1025">
        <v>3.3336379528045654</v>
      </c>
      <c r="CD1025">
        <v>2.6725764274597168</v>
      </c>
      <c r="CE1025">
        <v>2.2439086437225342</v>
      </c>
      <c r="CF1025">
        <v>2.9238879680633545</v>
      </c>
      <c r="CG1025">
        <v>3.5743002891540527</v>
      </c>
      <c r="CH1025">
        <v>4.3354325294494629</v>
      </c>
      <c r="CI1025">
        <v>3.8898699283599854</v>
      </c>
      <c r="CJ1025">
        <v>3.7618441581726074</v>
      </c>
      <c r="CK1025">
        <v>2.0441832542419434</v>
      </c>
      <c r="CL1025">
        <v>3.7255032062530518</v>
      </c>
      <c r="CM1025">
        <v>3.514390230178833</v>
      </c>
      <c r="CN1025">
        <v>3.4128901958465576</v>
      </c>
      <c r="CO1025">
        <v>3.1317899227142334</v>
      </c>
      <c r="CP1025">
        <v>3.0019474029541016</v>
      </c>
      <c r="CQ1025">
        <v>3.2062606811523437</v>
      </c>
      <c r="CR1025">
        <v>4.2602930068969727</v>
      </c>
      <c r="CS1025">
        <v>3.4722268581390381</v>
      </c>
      <c r="CT1025">
        <v>3.5565905570983887</v>
      </c>
      <c r="CU1025">
        <v>4.1995120048522949</v>
      </c>
      <c r="CV1025">
        <v>4.6572766304016113</v>
      </c>
      <c r="CW1025">
        <v>4.8858060836791992</v>
      </c>
      <c r="CX1025">
        <v>5.096381664276123</v>
      </c>
      <c r="CY1025">
        <v>4.5575547218322754</v>
      </c>
      <c r="CZ1025">
        <v>4.0081000328063965</v>
      </c>
    </row>
    <row r="1026" spans="1:104" x14ac:dyDescent="0.25">
      <c r="A1026" t="s">
        <v>1122</v>
      </c>
      <c r="B1026" t="s">
        <v>25</v>
      </c>
      <c r="C1026" t="s">
        <v>27</v>
      </c>
      <c r="D1026" t="s">
        <v>187</v>
      </c>
      <c r="E1026" t="s">
        <v>183</v>
      </c>
      <c r="F1026">
        <v>2017</v>
      </c>
      <c r="G1026" t="s">
        <v>180</v>
      </c>
      <c r="H1026">
        <v>11</v>
      </c>
      <c r="I1026">
        <v>136.29183959960937</v>
      </c>
      <c r="J1026">
        <v>133.18130493164062</v>
      </c>
      <c r="K1026">
        <v>131.0853271484375</v>
      </c>
      <c r="L1026">
        <v>131.2158203125</v>
      </c>
      <c r="M1026">
        <v>137.49714660644531</v>
      </c>
      <c r="N1026">
        <v>148.04385375976562</v>
      </c>
      <c r="O1026">
        <v>162.23873901367188</v>
      </c>
      <c r="P1026">
        <v>176.97401428222656</v>
      </c>
      <c r="Q1026">
        <v>186.29690551757812</v>
      </c>
      <c r="R1026">
        <v>192.66764831542969</v>
      </c>
      <c r="S1026">
        <v>198.95735168457031</v>
      </c>
      <c r="T1026">
        <v>200.16725158691406</v>
      </c>
      <c r="U1026">
        <v>201.55128479003906</v>
      </c>
      <c r="V1026">
        <v>203.20405578613281</v>
      </c>
      <c r="W1026">
        <v>201.40443420410156</v>
      </c>
      <c r="X1026">
        <v>194.81040954589844</v>
      </c>
      <c r="Y1026">
        <v>188.17024230957031</v>
      </c>
      <c r="Z1026">
        <v>181.93434143066406</v>
      </c>
      <c r="AA1026">
        <v>172.5247802734375</v>
      </c>
      <c r="AB1026">
        <v>165.47541809082031</v>
      </c>
      <c r="AC1026">
        <v>161.425537109375</v>
      </c>
      <c r="AD1026">
        <v>153.49917602539062</v>
      </c>
      <c r="AE1026">
        <v>147.06813049316406</v>
      </c>
      <c r="AF1026">
        <v>142.13034057617187</v>
      </c>
      <c r="AG1026">
        <v>-0.33263969421386719</v>
      </c>
      <c r="AH1026">
        <v>0.62795054912567139</v>
      </c>
      <c r="AI1026">
        <v>5.6656952947378159E-3</v>
      </c>
      <c r="AJ1026">
        <v>0.14579896628856659</v>
      </c>
      <c r="AK1026">
        <v>-0.91068840026855469</v>
      </c>
      <c r="AL1026">
        <v>-1.8262021541595459</v>
      </c>
      <c r="AM1026">
        <v>-3.2161269187927246</v>
      </c>
      <c r="AN1026">
        <v>-3.2023837566375732</v>
      </c>
      <c r="AO1026">
        <v>-1.5970479249954224</v>
      </c>
      <c r="AP1026">
        <v>0.47138521075248718</v>
      </c>
      <c r="AQ1026">
        <v>3.8899538516998291</v>
      </c>
      <c r="AR1026">
        <v>14.717666625976563</v>
      </c>
      <c r="AS1026">
        <v>14.317901611328125</v>
      </c>
      <c r="AT1026">
        <v>13.271261215209961</v>
      </c>
      <c r="AU1026">
        <v>12.429445266723633</v>
      </c>
      <c r="AV1026">
        <v>10.969877243041992</v>
      </c>
      <c r="AW1026">
        <v>11.008063316345215</v>
      </c>
      <c r="AX1026">
        <v>8.454833984375</v>
      </c>
      <c r="AY1026">
        <v>1.0479999780654907</v>
      </c>
      <c r="AZ1026">
        <v>0.84634435176849365</v>
      </c>
      <c r="BA1026">
        <v>0.99956798553466797</v>
      </c>
      <c r="BB1026">
        <v>0.2593863308429718</v>
      </c>
      <c r="BC1026">
        <v>0.25280645489692688</v>
      </c>
      <c r="BD1026">
        <v>0.69426321983337402</v>
      </c>
      <c r="BE1026">
        <v>59.438114166259766</v>
      </c>
      <c r="BF1026">
        <v>58.234893798828125</v>
      </c>
      <c r="BG1026">
        <v>57.424797058105469</v>
      </c>
      <c r="BH1026">
        <v>56.445667266845703</v>
      </c>
      <c r="BI1026">
        <v>57.504375457763672</v>
      </c>
      <c r="BJ1026">
        <v>56.760337829589844</v>
      </c>
      <c r="BK1026">
        <v>57.108268737792969</v>
      </c>
      <c r="BL1026">
        <v>57.209182739257813</v>
      </c>
      <c r="BM1026">
        <v>60.802742004394531</v>
      </c>
      <c r="BN1026">
        <v>64.935531616210937</v>
      </c>
      <c r="BO1026">
        <v>68.449050903320312</v>
      </c>
      <c r="BP1026">
        <v>69.543991088867188</v>
      </c>
      <c r="BQ1026">
        <v>70.228858947753906</v>
      </c>
      <c r="BR1026">
        <v>69.599517822265625</v>
      </c>
      <c r="BS1026">
        <v>69.022926330566406</v>
      </c>
      <c r="BT1026">
        <v>69.927970886230469</v>
      </c>
      <c r="BU1026">
        <v>68.792213439941406</v>
      </c>
      <c r="BV1026">
        <v>66.19427490234375</v>
      </c>
      <c r="BW1026">
        <v>64.408027648925781</v>
      </c>
      <c r="BX1026">
        <v>64.045196533203125</v>
      </c>
      <c r="BY1026">
        <v>63.051155090332031</v>
      </c>
      <c r="BZ1026">
        <v>61.822025299072266</v>
      </c>
      <c r="CA1026">
        <v>61.560100555419922</v>
      </c>
      <c r="CB1026">
        <v>60.102310180664063</v>
      </c>
      <c r="CC1026">
        <v>3.3607516288757324</v>
      </c>
      <c r="CD1026">
        <v>2.6986136436462402</v>
      </c>
      <c r="CE1026">
        <v>2.2768933773040771</v>
      </c>
      <c r="CF1026">
        <v>2.9830348491668701</v>
      </c>
      <c r="CG1026">
        <v>3.6657285690307617</v>
      </c>
      <c r="CH1026">
        <v>4.4175257682800293</v>
      </c>
      <c r="CI1026">
        <v>3.915332555770874</v>
      </c>
      <c r="CJ1026">
        <v>3.8216116428375244</v>
      </c>
      <c r="CK1026">
        <v>2.069035530090332</v>
      </c>
      <c r="CL1026">
        <v>3.7574465274810791</v>
      </c>
      <c r="CM1026">
        <v>3.5299053192138672</v>
      </c>
      <c r="CN1026">
        <v>3.4029364585876465</v>
      </c>
      <c r="CO1026">
        <v>3.1205761432647705</v>
      </c>
      <c r="CP1026">
        <v>2.9830868244171143</v>
      </c>
      <c r="CQ1026">
        <v>3.1807065010070801</v>
      </c>
      <c r="CR1026">
        <v>4.2144899368286133</v>
      </c>
      <c r="CS1026">
        <v>3.4483635425567627</v>
      </c>
      <c r="CT1026">
        <v>3.5751006603240967</v>
      </c>
      <c r="CU1026">
        <v>4.1318798065185547</v>
      </c>
      <c r="CV1026">
        <v>4.5402498245239258</v>
      </c>
      <c r="CW1026">
        <v>4.8291740417480469</v>
      </c>
      <c r="CX1026">
        <v>5.0822606086730957</v>
      </c>
      <c r="CY1026">
        <v>4.55474853515625</v>
      </c>
      <c r="CZ1026">
        <v>4.023432731628418</v>
      </c>
    </row>
    <row r="1027" spans="1:104" x14ac:dyDescent="0.25">
      <c r="A1027" t="s">
        <v>1123</v>
      </c>
      <c r="B1027" t="s">
        <v>25</v>
      </c>
      <c r="C1027" t="s">
        <v>27</v>
      </c>
      <c r="D1027" t="s">
        <v>187</v>
      </c>
      <c r="E1027" t="s">
        <v>183</v>
      </c>
      <c r="F1027">
        <v>2017</v>
      </c>
      <c r="G1027" t="s">
        <v>181</v>
      </c>
      <c r="H1027">
        <v>12</v>
      </c>
      <c r="I1027">
        <v>129.14958190917969</v>
      </c>
      <c r="J1027">
        <v>126.62879943847656</v>
      </c>
      <c r="K1027">
        <v>125.07566070556641</v>
      </c>
      <c r="L1027">
        <v>124.76793670654297</v>
      </c>
      <c r="M1027">
        <v>130.53353881835937</v>
      </c>
      <c r="N1027">
        <v>140.88462829589844</v>
      </c>
      <c r="O1027">
        <v>155.97055053710937</v>
      </c>
      <c r="P1027">
        <v>168.4234619140625</v>
      </c>
      <c r="Q1027">
        <v>175.17927551269531</v>
      </c>
      <c r="R1027">
        <v>178.18733215332031</v>
      </c>
      <c r="S1027">
        <v>179.91961669921875</v>
      </c>
      <c r="T1027">
        <v>178.80274963378906</v>
      </c>
      <c r="U1027">
        <v>178.01380920410156</v>
      </c>
      <c r="V1027">
        <v>177.82464599609375</v>
      </c>
      <c r="W1027">
        <v>175.9844970703125</v>
      </c>
      <c r="X1027">
        <v>171.69354248046875</v>
      </c>
      <c r="Y1027">
        <v>169.44821166992187</v>
      </c>
      <c r="Z1027">
        <v>167.81915283203125</v>
      </c>
      <c r="AA1027">
        <v>161.34230041503906</v>
      </c>
      <c r="AB1027">
        <v>155.62049865722656</v>
      </c>
      <c r="AC1027">
        <v>151.74098205566406</v>
      </c>
      <c r="AD1027">
        <v>145.76362609863281</v>
      </c>
      <c r="AE1027">
        <v>139.66032409667969</v>
      </c>
      <c r="AF1027">
        <v>134.35723876953125</v>
      </c>
      <c r="AG1027">
        <v>-0.47674292325973511</v>
      </c>
      <c r="AH1027">
        <v>0.62071150541305542</v>
      </c>
      <c r="AI1027">
        <v>-0.1522333025932312</v>
      </c>
      <c r="AJ1027">
        <v>-0.10425315052270889</v>
      </c>
      <c r="AK1027">
        <v>-1.3355244398117065</v>
      </c>
      <c r="AL1027">
        <v>-2.726292610168457</v>
      </c>
      <c r="AM1027">
        <v>-3.9261763095855713</v>
      </c>
      <c r="AN1027">
        <v>-4.5914983749389648</v>
      </c>
      <c r="AO1027">
        <v>-2.8119454383850098</v>
      </c>
      <c r="AP1027">
        <v>-0.12458664178848267</v>
      </c>
      <c r="AQ1027">
        <v>3.0512523651123047</v>
      </c>
      <c r="AR1027">
        <v>12.203636169433594</v>
      </c>
      <c r="AS1027">
        <v>11.481226921081543</v>
      </c>
      <c r="AT1027">
        <v>10.491079330444336</v>
      </c>
      <c r="AU1027">
        <v>9.6712818145751953</v>
      </c>
      <c r="AV1027">
        <v>7.6906347274780273</v>
      </c>
      <c r="AW1027">
        <v>7.9156589508056641</v>
      </c>
      <c r="AX1027">
        <v>5.411747932434082</v>
      </c>
      <c r="AY1027">
        <v>-1.2442812919616699</v>
      </c>
      <c r="AZ1027">
        <v>-0.44112116098403931</v>
      </c>
      <c r="BA1027">
        <v>0.2619902491569519</v>
      </c>
      <c r="BB1027">
        <v>-0.4017643928527832</v>
      </c>
      <c r="BC1027">
        <v>-0.47381684184074402</v>
      </c>
      <c r="BD1027">
        <v>0.10752256959676743</v>
      </c>
      <c r="BE1027">
        <v>53.516574859619141</v>
      </c>
      <c r="BF1027">
        <v>53.495235443115234</v>
      </c>
      <c r="BG1027">
        <v>52.326671600341797</v>
      </c>
      <c r="BH1027">
        <v>52.627819061279297</v>
      </c>
      <c r="BI1027">
        <v>51.733306884765625</v>
      </c>
      <c r="BJ1027">
        <v>50.650283813476563</v>
      </c>
      <c r="BK1027">
        <v>50.183544158935547</v>
      </c>
      <c r="BL1027">
        <v>49.933544158935547</v>
      </c>
      <c r="BM1027">
        <v>54.497016906738281</v>
      </c>
      <c r="BN1027">
        <v>57.438514709472656</v>
      </c>
      <c r="BO1027">
        <v>60.566261291503906</v>
      </c>
      <c r="BP1027">
        <v>63.081630706787109</v>
      </c>
      <c r="BQ1027">
        <v>64.810104370117187</v>
      </c>
      <c r="BR1027">
        <v>64.62933349609375</v>
      </c>
      <c r="BS1027">
        <v>62.713752746582031</v>
      </c>
      <c r="BT1027">
        <v>61.947254180908203</v>
      </c>
      <c r="BU1027">
        <v>61.180755615234375</v>
      </c>
      <c r="BV1027">
        <v>58.43951416015625</v>
      </c>
      <c r="BW1027">
        <v>55.615699768066406</v>
      </c>
      <c r="BX1027">
        <v>53.528106689453125</v>
      </c>
      <c r="BY1027">
        <v>52.083827972412109</v>
      </c>
      <c r="BZ1027">
        <v>50.764591217041016</v>
      </c>
      <c r="CA1027">
        <v>50.089794158935547</v>
      </c>
      <c r="CB1027">
        <v>49.267765045166016</v>
      </c>
      <c r="CC1027">
        <v>3.5937778949737549</v>
      </c>
      <c r="CD1027">
        <v>2.8961565494537354</v>
      </c>
      <c r="CE1027">
        <v>2.4524216651916504</v>
      </c>
      <c r="CF1027">
        <v>3.2013149261474609</v>
      </c>
      <c r="CG1027">
        <v>3.9268648624420166</v>
      </c>
      <c r="CH1027">
        <v>4.7423334121704102</v>
      </c>
      <c r="CI1027">
        <v>4.2470245361328125</v>
      </c>
      <c r="CJ1027">
        <v>4.1035990715026855</v>
      </c>
      <c r="CK1027">
        <v>2.1959114074707031</v>
      </c>
      <c r="CL1027">
        <v>3.9172239303588867</v>
      </c>
      <c r="CM1027">
        <v>3.6002569198608398</v>
      </c>
      <c r="CN1027">
        <v>3.4303779602050781</v>
      </c>
      <c r="CO1027">
        <v>3.1106357574462891</v>
      </c>
      <c r="CP1027">
        <v>2.946120023727417</v>
      </c>
      <c r="CQ1027">
        <v>3.1374428272247314</v>
      </c>
      <c r="CR1027">
        <v>4.1922035217285156</v>
      </c>
      <c r="CS1027">
        <v>3.5058295726776123</v>
      </c>
      <c r="CT1027">
        <v>3.7222919464111328</v>
      </c>
      <c r="CU1027">
        <v>4.3610401153564453</v>
      </c>
      <c r="CV1027">
        <v>4.8220400810241699</v>
      </c>
      <c r="CW1027">
        <v>5.1262764930725098</v>
      </c>
      <c r="CX1027">
        <v>5.4346327781677246</v>
      </c>
      <c r="CY1027">
        <v>4.8809909820556641</v>
      </c>
      <c r="CZ1027">
        <v>4.2933406829833984</v>
      </c>
    </row>
    <row r="1028" spans="1:104" x14ac:dyDescent="0.25">
      <c r="A1028" t="s">
        <v>1124</v>
      </c>
      <c r="B1028" t="s">
        <v>25</v>
      </c>
      <c r="C1028" t="s">
        <v>27</v>
      </c>
      <c r="D1028" t="s">
        <v>187</v>
      </c>
      <c r="E1028" t="s">
        <v>183</v>
      </c>
      <c r="F1028">
        <v>2017</v>
      </c>
      <c r="G1028" t="s">
        <v>182</v>
      </c>
      <c r="H1028">
        <v>8</v>
      </c>
      <c r="I1028">
        <v>153.72596740722656</v>
      </c>
      <c r="J1028">
        <v>150.02896118164062</v>
      </c>
      <c r="K1028">
        <v>147.06155395507812</v>
      </c>
      <c r="L1028">
        <v>146.69624328613281</v>
      </c>
      <c r="M1028">
        <v>153.02333068847656</v>
      </c>
      <c r="N1028">
        <v>168.67524719238281</v>
      </c>
      <c r="O1028">
        <v>184.22036743164062</v>
      </c>
      <c r="P1028">
        <v>199.26362609863281</v>
      </c>
      <c r="Q1028">
        <v>209.85826110839844</v>
      </c>
      <c r="R1028">
        <v>217.46815490722656</v>
      </c>
      <c r="S1028">
        <v>224.81132507324219</v>
      </c>
      <c r="T1028">
        <v>226.49519348144531</v>
      </c>
      <c r="U1028">
        <v>228.09725952148437</v>
      </c>
      <c r="V1028">
        <v>228.76210021972656</v>
      </c>
      <c r="W1028">
        <v>227.353515625</v>
      </c>
      <c r="X1028">
        <v>222.099365234375</v>
      </c>
      <c r="Y1028">
        <v>215.73309326171875</v>
      </c>
      <c r="Z1028">
        <v>206.98223876953125</v>
      </c>
      <c r="AA1028">
        <v>197.33143615722656</v>
      </c>
      <c r="AB1028">
        <v>191.84375</v>
      </c>
      <c r="AC1028">
        <v>187.50277709960937</v>
      </c>
      <c r="AD1028">
        <v>178.03517150878906</v>
      </c>
      <c r="AE1028">
        <v>169.83770751953125</v>
      </c>
      <c r="AF1028">
        <v>162.41339111328125</v>
      </c>
      <c r="AG1028">
        <v>-5.5926188826560974E-2</v>
      </c>
      <c r="AH1028">
        <v>0.66815578937530518</v>
      </c>
      <c r="AI1028">
        <v>0.31110879778862</v>
      </c>
      <c r="AJ1028">
        <v>0.63505327701568604</v>
      </c>
      <c r="AK1028">
        <v>-9.8809316754341125E-2</v>
      </c>
      <c r="AL1028">
        <v>-0.12347330898046494</v>
      </c>
      <c r="AM1028">
        <v>-2.0332882404327393</v>
      </c>
      <c r="AN1028">
        <v>-0.60632967948913574</v>
      </c>
      <c r="AO1028">
        <v>0.76839607954025269</v>
      </c>
      <c r="AP1028">
        <v>1.6596498489379883</v>
      </c>
      <c r="AQ1028">
        <v>5.413355827331543</v>
      </c>
      <c r="AR1028">
        <v>18.696334838867187</v>
      </c>
      <c r="AS1028">
        <v>18.722455978393555</v>
      </c>
      <c r="AT1028">
        <v>17.375486373901367</v>
      </c>
      <c r="AU1028">
        <v>16.568645477294922</v>
      </c>
      <c r="AV1028">
        <v>16.66309928894043</v>
      </c>
      <c r="AW1028">
        <v>16.75318717956543</v>
      </c>
      <c r="AX1028">
        <v>14.403894424438477</v>
      </c>
      <c r="AY1028">
        <v>5.6137609481811523</v>
      </c>
      <c r="AZ1028">
        <v>3.4698095321655273</v>
      </c>
      <c r="BA1028">
        <v>2.5360746383666992</v>
      </c>
      <c r="BB1028">
        <v>1.6300491094589233</v>
      </c>
      <c r="BC1028">
        <v>1.6982344388961792</v>
      </c>
      <c r="BD1028">
        <v>1.8698887825012207</v>
      </c>
      <c r="BE1028">
        <v>68.409843444824219</v>
      </c>
      <c r="BF1028">
        <v>67.882369995117187</v>
      </c>
      <c r="BG1028">
        <v>67.509956359863281</v>
      </c>
      <c r="BH1028">
        <v>66.978767395019531</v>
      </c>
      <c r="BI1028">
        <v>66.866958618164063</v>
      </c>
      <c r="BJ1028">
        <v>66.622337341308594</v>
      </c>
      <c r="BK1028">
        <v>67.147552490234375</v>
      </c>
      <c r="BL1028">
        <v>68.163810729980469</v>
      </c>
      <c r="BM1028">
        <v>70.998191833496094</v>
      </c>
      <c r="BN1028">
        <v>74.316452026367188</v>
      </c>
      <c r="BO1028">
        <v>77.560920715332031</v>
      </c>
      <c r="BP1028">
        <v>78.859077453613281</v>
      </c>
      <c r="BQ1028">
        <v>80.238716125488281</v>
      </c>
      <c r="BR1028">
        <v>80.565101623535156</v>
      </c>
      <c r="BS1028">
        <v>80.720901489257813</v>
      </c>
      <c r="BT1028">
        <v>80.905067443847656</v>
      </c>
      <c r="BU1028">
        <v>80.53485107421875</v>
      </c>
      <c r="BV1028">
        <v>79.639610290527344</v>
      </c>
      <c r="BW1028">
        <v>77.796112060546875</v>
      </c>
      <c r="BX1028">
        <v>74.8851318359375</v>
      </c>
      <c r="BY1028">
        <v>72.391517639160156</v>
      </c>
      <c r="BZ1028">
        <v>71.149772644042969</v>
      </c>
      <c r="CA1028">
        <v>70.30035400390625</v>
      </c>
      <c r="CB1028">
        <v>69.764533996582031</v>
      </c>
      <c r="CC1028">
        <v>3.2553763389587402</v>
      </c>
      <c r="CD1028">
        <v>2.6099941730499268</v>
      </c>
      <c r="CE1028">
        <v>2.1921846866607666</v>
      </c>
      <c r="CF1028">
        <v>2.8634991645812988</v>
      </c>
      <c r="CG1028">
        <v>3.5042557716369629</v>
      </c>
      <c r="CH1028">
        <v>4.3239893913269043</v>
      </c>
      <c r="CI1028">
        <v>3.818488597869873</v>
      </c>
      <c r="CJ1028">
        <v>3.6944577693939209</v>
      </c>
      <c r="CK1028">
        <v>2.0015580654144287</v>
      </c>
      <c r="CL1028">
        <v>3.6389880180358887</v>
      </c>
      <c r="CM1028">
        <v>3.4232609272003174</v>
      </c>
      <c r="CN1028">
        <v>3.3062939643859863</v>
      </c>
      <c r="CO1028">
        <v>3.0325369834899902</v>
      </c>
      <c r="CP1028">
        <v>2.8836965560913086</v>
      </c>
      <c r="CQ1028">
        <v>3.0832910537719727</v>
      </c>
      <c r="CR1028">
        <v>4.1258697509765625</v>
      </c>
      <c r="CS1028">
        <v>3.3943254947662354</v>
      </c>
      <c r="CT1028">
        <v>3.4912774562835693</v>
      </c>
      <c r="CU1028">
        <v>4.0588221549987793</v>
      </c>
      <c r="CV1028">
        <v>4.5244526863098145</v>
      </c>
      <c r="CW1028">
        <v>4.8207597732543945</v>
      </c>
      <c r="CX1028">
        <v>5.0634422302246094</v>
      </c>
      <c r="CY1028">
        <v>4.5173211097717285</v>
      </c>
      <c r="CZ1028">
        <v>3.9479129314422607</v>
      </c>
    </row>
    <row r="1029" spans="1:104" x14ac:dyDescent="0.25">
      <c r="A1029" t="s">
        <v>1125</v>
      </c>
      <c r="B1029" t="s">
        <v>25</v>
      </c>
      <c r="C1029" t="s">
        <v>27</v>
      </c>
      <c r="D1029" t="s">
        <v>187</v>
      </c>
      <c r="E1029" t="s">
        <v>183</v>
      </c>
      <c r="F1029">
        <v>2018</v>
      </c>
      <c r="G1029" t="s">
        <v>170</v>
      </c>
      <c r="H1029">
        <v>1</v>
      </c>
      <c r="I1029">
        <v>125.20116424560547</v>
      </c>
      <c r="J1029">
        <v>122.2630615234375</v>
      </c>
      <c r="K1029">
        <v>121.36878204345703</v>
      </c>
      <c r="L1029">
        <v>121.69424438476562</v>
      </c>
      <c r="M1029">
        <v>128.68638610839844</v>
      </c>
      <c r="N1029">
        <v>140.56179809570312</v>
      </c>
      <c r="O1029">
        <v>158.33615112304687</v>
      </c>
      <c r="P1029">
        <v>171.57717895507812</v>
      </c>
      <c r="Q1029">
        <v>176.02432250976562</v>
      </c>
      <c r="R1029">
        <v>176.59005737304688</v>
      </c>
      <c r="S1029">
        <v>178.03593444824219</v>
      </c>
      <c r="T1029">
        <v>175.10655212402344</v>
      </c>
      <c r="U1029">
        <v>173.95863342285156</v>
      </c>
      <c r="V1029">
        <v>172.72177124023437</v>
      </c>
      <c r="W1029">
        <v>169.47731018066406</v>
      </c>
      <c r="X1029">
        <v>165.55828857421875</v>
      </c>
      <c r="Y1029">
        <v>163.13134765625</v>
      </c>
      <c r="Z1029">
        <v>161.73458862304687</v>
      </c>
      <c r="AA1029">
        <v>157.58981323242187</v>
      </c>
      <c r="AB1029">
        <v>151.728759765625</v>
      </c>
      <c r="AC1029">
        <v>147.97702026367187</v>
      </c>
      <c r="AD1029">
        <v>141.98394775390625</v>
      </c>
      <c r="AE1029">
        <v>136.85546875</v>
      </c>
      <c r="AF1029">
        <v>131.89801025390625</v>
      </c>
      <c r="AG1029">
        <v>-0.58764821290969849</v>
      </c>
      <c r="AH1029">
        <v>0.60426074266433716</v>
      </c>
      <c r="AI1029">
        <v>-0.26869189739227295</v>
      </c>
      <c r="AJ1029">
        <v>-0.28799301385879517</v>
      </c>
      <c r="AK1029">
        <v>-1.678968071937561</v>
      </c>
      <c r="AL1029">
        <v>-3.4750628471374512</v>
      </c>
      <c r="AM1029">
        <v>-4.6220979690551758</v>
      </c>
      <c r="AN1029">
        <v>-5.8457856178283691</v>
      </c>
      <c r="AO1029">
        <v>-3.802910327911377</v>
      </c>
      <c r="AP1029">
        <v>-0.5454602837562561</v>
      </c>
      <c r="AQ1029">
        <v>2.6226992607116699</v>
      </c>
      <c r="AR1029">
        <v>11.18795108795166</v>
      </c>
      <c r="AS1029">
        <v>10.292391777038574</v>
      </c>
      <c r="AT1029">
        <v>9.3226051330566406</v>
      </c>
      <c r="AU1029">
        <v>8.4477472305297852</v>
      </c>
      <c r="AV1029">
        <v>6.0287203788757324</v>
      </c>
      <c r="AW1029">
        <v>6.2201852798461914</v>
      </c>
      <c r="AX1029">
        <v>3.5312380790710449</v>
      </c>
      <c r="AY1029">
        <v>-2.805565357208252</v>
      </c>
      <c r="AZ1029">
        <v>-1.3140354156494141</v>
      </c>
      <c r="BA1029">
        <v>-0.22968725860118866</v>
      </c>
      <c r="BB1029">
        <v>-0.89136630296707153</v>
      </c>
      <c r="BC1029">
        <v>-0.95914870500564575</v>
      </c>
      <c r="BD1029">
        <v>-0.27720072865486145</v>
      </c>
      <c r="BE1029">
        <v>50.420028686523438</v>
      </c>
      <c r="BF1029">
        <v>50.270946502685547</v>
      </c>
      <c r="BG1029">
        <v>49.323688507080078</v>
      </c>
      <c r="BH1029">
        <v>48.674602508544922</v>
      </c>
      <c r="BI1029">
        <v>48.020946502685547</v>
      </c>
      <c r="BJ1029">
        <v>47.427581787109375</v>
      </c>
      <c r="BK1029">
        <v>46.584220886230469</v>
      </c>
      <c r="BL1029">
        <v>46.180564880371094</v>
      </c>
      <c r="BM1029">
        <v>48.10369873046875</v>
      </c>
      <c r="BN1029">
        <v>51.9110107421875</v>
      </c>
      <c r="BO1029">
        <v>54.213756561279297</v>
      </c>
      <c r="BP1029">
        <v>56.350914001464844</v>
      </c>
      <c r="BQ1029">
        <v>57.447257995605469</v>
      </c>
      <c r="BR1029">
        <v>58.403656005859375</v>
      </c>
      <c r="BS1029">
        <v>58.100910186767578</v>
      </c>
      <c r="BT1029">
        <v>58.545185089111328</v>
      </c>
      <c r="BU1029">
        <v>57.451633453369141</v>
      </c>
      <c r="BV1029">
        <v>55.031478881835938</v>
      </c>
      <c r="BW1029">
        <v>53.373252868652344</v>
      </c>
      <c r="BX1029">
        <v>51.965023040771484</v>
      </c>
      <c r="BY1029">
        <v>51.282672882080078</v>
      </c>
      <c r="BZ1029">
        <v>51.037246704101563</v>
      </c>
      <c r="CA1029">
        <v>50.025318145751953</v>
      </c>
      <c r="CB1029">
        <v>48.977146148681641</v>
      </c>
      <c r="CC1029">
        <v>3.8176414966583252</v>
      </c>
      <c r="CD1029">
        <v>3.0633211135864258</v>
      </c>
      <c r="CE1029">
        <v>2.6068897247314453</v>
      </c>
      <c r="CF1029">
        <v>3.4210300445556641</v>
      </c>
      <c r="CG1029">
        <v>4.2424445152282715</v>
      </c>
      <c r="CH1029">
        <v>5.1867280006408691</v>
      </c>
      <c r="CI1029">
        <v>4.7248778343200684</v>
      </c>
      <c r="CJ1029">
        <v>4.5809893608093262</v>
      </c>
      <c r="CK1029">
        <v>2.4172611236572266</v>
      </c>
      <c r="CL1029">
        <v>4.260983943939209</v>
      </c>
      <c r="CM1029">
        <v>3.9068267345428467</v>
      </c>
      <c r="CN1029">
        <v>3.6811678409576416</v>
      </c>
      <c r="CO1029">
        <v>3.3304333686828613</v>
      </c>
      <c r="CP1029">
        <v>3.1353857517242432</v>
      </c>
      <c r="CQ1029">
        <v>3.3095259666442871</v>
      </c>
      <c r="CR1029">
        <v>4.4287657737731934</v>
      </c>
      <c r="CS1029">
        <v>3.6948907375335693</v>
      </c>
      <c r="CT1029">
        <v>3.9270062446594238</v>
      </c>
      <c r="CU1029">
        <v>4.6680912971496582</v>
      </c>
      <c r="CV1029">
        <v>5.1560521125793457</v>
      </c>
      <c r="CW1029">
        <v>5.4854583740234375</v>
      </c>
      <c r="CX1029">
        <v>5.8156871795654297</v>
      </c>
      <c r="CY1029">
        <v>5.2411093711853027</v>
      </c>
      <c r="CZ1029">
        <v>4.6169590950012207</v>
      </c>
    </row>
    <row r="1030" spans="1:104" x14ac:dyDescent="0.25">
      <c r="A1030" t="s">
        <v>1126</v>
      </c>
      <c r="B1030" t="s">
        <v>25</v>
      </c>
      <c r="C1030" t="s">
        <v>27</v>
      </c>
      <c r="D1030" t="s">
        <v>187</v>
      </c>
      <c r="E1030" t="s">
        <v>183</v>
      </c>
      <c r="F1030">
        <v>2018</v>
      </c>
      <c r="G1030" t="s">
        <v>171</v>
      </c>
      <c r="H1030">
        <v>2</v>
      </c>
      <c r="I1030">
        <v>128.73616027832031</v>
      </c>
      <c r="J1030">
        <v>125.42070770263672</v>
      </c>
      <c r="K1030">
        <v>123.81336212158203</v>
      </c>
      <c r="L1030">
        <v>124.34849548339844</v>
      </c>
      <c r="M1030">
        <v>130.50466918945313</v>
      </c>
      <c r="N1030">
        <v>142.02023315429687</v>
      </c>
      <c r="O1030">
        <v>159.45115661621094</v>
      </c>
      <c r="P1030">
        <v>170.540283203125</v>
      </c>
      <c r="Q1030">
        <v>175.97653198242187</v>
      </c>
      <c r="R1030">
        <v>177.56782531738281</v>
      </c>
      <c r="S1030">
        <v>181.02180480957031</v>
      </c>
      <c r="T1030">
        <v>179.82374572753906</v>
      </c>
      <c r="U1030">
        <v>180.28306579589844</v>
      </c>
      <c r="V1030">
        <v>179.97052001953125</v>
      </c>
      <c r="W1030">
        <v>177.74197387695312</v>
      </c>
      <c r="X1030">
        <v>172.47193908691406</v>
      </c>
      <c r="Y1030">
        <v>167.52920532226562</v>
      </c>
      <c r="Z1030">
        <v>166.4664306640625</v>
      </c>
      <c r="AA1030">
        <v>163.97392272949219</v>
      </c>
      <c r="AB1030">
        <v>157.88151550292969</v>
      </c>
      <c r="AC1030">
        <v>153.77532958984375</v>
      </c>
      <c r="AD1030">
        <v>146.53337097167969</v>
      </c>
      <c r="AE1030">
        <v>140.06924438476562</v>
      </c>
      <c r="AF1030">
        <v>134.86898803710937</v>
      </c>
      <c r="AG1030">
        <v>-0.53088825941085815</v>
      </c>
      <c r="AH1030">
        <v>0.61458778381347656</v>
      </c>
      <c r="AI1030">
        <v>-0.20359620451927185</v>
      </c>
      <c r="AJ1030">
        <v>-0.18710626661777496</v>
      </c>
      <c r="AK1030">
        <v>-1.4941078424453735</v>
      </c>
      <c r="AL1030">
        <v>-3.0739238262176514</v>
      </c>
      <c r="AM1030">
        <v>-4.2863812446594238</v>
      </c>
      <c r="AN1030">
        <v>-5.1316781044006348</v>
      </c>
      <c r="AO1030">
        <v>-3.2324025630950928</v>
      </c>
      <c r="AP1030">
        <v>-0.30361932516098022</v>
      </c>
      <c r="AQ1030">
        <v>2.8935854434967041</v>
      </c>
      <c r="AR1030">
        <v>11.948065757751465</v>
      </c>
      <c r="AS1030">
        <v>11.21812915802002</v>
      </c>
      <c r="AT1030">
        <v>10.236626625061035</v>
      </c>
      <c r="AU1030">
        <v>9.3886556625366211</v>
      </c>
      <c r="AV1030">
        <v>7.1253519058227539</v>
      </c>
      <c r="AW1030">
        <v>7.2268919944763184</v>
      </c>
      <c r="AX1030">
        <v>4.6477537155151367</v>
      </c>
      <c r="AY1030">
        <v>-1.9519108533859253</v>
      </c>
      <c r="AZ1030">
        <v>-0.82931071519851685</v>
      </c>
      <c r="BA1030">
        <v>5.6799352169036865E-2</v>
      </c>
      <c r="BB1030">
        <v>-0.62754034996032715</v>
      </c>
      <c r="BC1030">
        <v>-0.67983138561248779</v>
      </c>
      <c r="BD1030">
        <v>-5.0233319401741028E-2</v>
      </c>
      <c r="BE1030">
        <v>52.023921966552734</v>
      </c>
      <c r="BF1030">
        <v>52.644317626953125</v>
      </c>
      <c r="BG1030">
        <v>52.249801635742188</v>
      </c>
      <c r="BH1030">
        <v>52.136962890625</v>
      </c>
      <c r="BI1030">
        <v>51.423210144042969</v>
      </c>
      <c r="BJ1030">
        <v>50.673210144042969</v>
      </c>
      <c r="BK1030">
        <v>51.084224700927734</v>
      </c>
      <c r="BL1030">
        <v>51.636962890625</v>
      </c>
      <c r="BM1030">
        <v>53.126625061035156</v>
      </c>
      <c r="BN1030">
        <v>55.102313995361328</v>
      </c>
      <c r="BO1030">
        <v>56.663997650146484</v>
      </c>
      <c r="BP1030">
        <v>57.899089813232422</v>
      </c>
      <c r="BQ1030">
        <v>59.314666748046875</v>
      </c>
      <c r="BR1030">
        <v>60.001590728759766</v>
      </c>
      <c r="BS1030">
        <v>60.169029235839844</v>
      </c>
      <c r="BT1030">
        <v>59.093360900878906</v>
      </c>
      <c r="BU1030">
        <v>57.760341644287109</v>
      </c>
      <c r="BV1030">
        <v>55.903461456298828</v>
      </c>
      <c r="BW1030">
        <v>55.283065795898438</v>
      </c>
      <c r="BX1030">
        <v>54.455543518066406</v>
      </c>
      <c r="BY1030">
        <v>53.486289978027344</v>
      </c>
      <c r="BZ1030">
        <v>53.377819061279297</v>
      </c>
      <c r="CA1030">
        <v>52.594558715820313</v>
      </c>
      <c r="CB1030">
        <v>52.486289978027344</v>
      </c>
      <c r="CC1030">
        <v>3.7210335731506348</v>
      </c>
      <c r="CD1030">
        <v>2.9790248870849609</v>
      </c>
      <c r="CE1030">
        <v>2.5211160182952881</v>
      </c>
      <c r="CF1030">
        <v>3.3137283325195312</v>
      </c>
      <c r="CG1030">
        <v>4.0784268379211426</v>
      </c>
      <c r="CH1030">
        <v>4.9675941467285156</v>
      </c>
      <c r="CI1030">
        <v>4.5107455253601074</v>
      </c>
      <c r="CJ1030">
        <v>4.3161015510559082</v>
      </c>
      <c r="CK1030">
        <v>2.290902853012085</v>
      </c>
      <c r="CL1030">
        <v>4.0602016448974609</v>
      </c>
      <c r="CM1030">
        <v>3.7645528316497803</v>
      </c>
      <c r="CN1030">
        <v>3.5834217071533203</v>
      </c>
      <c r="CO1030">
        <v>3.2719235420227051</v>
      </c>
      <c r="CP1030">
        <v>3.0969290733337402</v>
      </c>
      <c r="CQ1030">
        <v>3.2906959056854248</v>
      </c>
      <c r="CR1030">
        <v>4.3737678527832031</v>
      </c>
      <c r="CS1030">
        <v>3.5990564823150635</v>
      </c>
      <c r="CT1030">
        <v>3.8327960968017578</v>
      </c>
      <c r="CU1030">
        <v>4.6040449142456055</v>
      </c>
      <c r="CV1030">
        <v>5.0831961631774902</v>
      </c>
      <c r="CW1030">
        <v>5.3993816375732422</v>
      </c>
      <c r="CX1030">
        <v>5.6876249313354492</v>
      </c>
      <c r="CY1030">
        <v>5.0849127769470215</v>
      </c>
      <c r="CZ1030">
        <v>4.4752840995788574</v>
      </c>
    </row>
    <row r="1031" spans="1:104" x14ac:dyDescent="0.25">
      <c r="A1031" t="s">
        <v>1127</v>
      </c>
      <c r="B1031" t="s">
        <v>25</v>
      </c>
      <c r="C1031" t="s">
        <v>27</v>
      </c>
      <c r="D1031" t="s">
        <v>187</v>
      </c>
      <c r="E1031" t="s">
        <v>183</v>
      </c>
      <c r="F1031">
        <v>2018</v>
      </c>
      <c r="G1031" t="s">
        <v>172</v>
      </c>
      <c r="H1031">
        <v>3</v>
      </c>
      <c r="I1031">
        <v>129.34904479980469</v>
      </c>
      <c r="J1031">
        <v>126.25618743896484</v>
      </c>
      <c r="K1031">
        <v>124.40557098388672</v>
      </c>
      <c r="L1031">
        <v>123.90780639648437</v>
      </c>
      <c r="M1031">
        <v>128.32612609863281</v>
      </c>
      <c r="N1031">
        <v>139.88298034667969</v>
      </c>
      <c r="O1031">
        <v>157.71969604492187</v>
      </c>
      <c r="P1031">
        <v>168.78211975097656</v>
      </c>
      <c r="Q1031">
        <v>173.61341857910156</v>
      </c>
      <c r="R1031">
        <v>175.3135986328125</v>
      </c>
      <c r="S1031">
        <v>178.92398071289062</v>
      </c>
      <c r="T1031">
        <v>177.36738586425781</v>
      </c>
      <c r="U1031">
        <v>177.73294067382812</v>
      </c>
      <c r="V1031">
        <v>178.02957153320312</v>
      </c>
      <c r="W1031">
        <v>176.677978515625</v>
      </c>
      <c r="X1031">
        <v>172.44943237304688</v>
      </c>
      <c r="Y1031">
        <v>168.11764526367187</v>
      </c>
      <c r="Z1031">
        <v>164.63552856445312</v>
      </c>
      <c r="AA1031">
        <v>161.61143493652344</v>
      </c>
      <c r="AB1031">
        <v>159.96974182128906</v>
      </c>
      <c r="AC1031">
        <v>156.46223449707031</v>
      </c>
      <c r="AD1031">
        <v>149.52058410644531</v>
      </c>
      <c r="AE1031">
        <v>142.0538330078125</v>
      </c>
      <c r="AF1031">
        <v>136.2264404296875</v>
      </c>
      <c r="AG1031">
        <v>-0.53693151473999023</v>
      </c>
      <c r="AH1031">
        <v>0.61741596460342407</v>
      </c>
      <c r="AI1031">
        <v>-0.20990733802318573</v>
      </c>
      <c r="AJ1031">
        <v>-0.19266591966152191</v>
      </c>
      <c r="AK1031">
        <v>-1.4768394231796265</v>
      </c>
      <c r="AL1031">
        <v>-3.0417051315307617</v>
      </c>
      <c r="AM1031">
        <v>-4.2503156661987305</v>
      </c>
      <c r="AN1031">
        <v>-5.0975213050842285</v>
      </c>
      <c r="AO1031">
        <v>-3.2040669918060303</v>
      </c>
      <c r="AP1031">
        <v>-0.3062441349029541</v>
      </c>
      <c r="AQ1031">
        <v>2.8561959266662598</v>
      </c>
      <c r="AR1031">
        <v>11.762544631958008</v>
      </c>
      <c r="AS1031">
        <v>11.051107406616211</v>
      </c>
      <c r="AT1031">
        <v>10.117474555969238</v>
      </c>
      <c r="AU1031">
        <v>9.3208446502685547</v>
      </c>
      <c r="AV1031">
        <v>7.0979976654052734</v>
      </c>
      <c r="AW1031">
        <v>7.2282342910766602</v>
      </c>
      <c r="AX1031">
        <v>4.5678105354309082</v>
      </c>
      <c r="AY1031">
        <v>-1.9510682821273804</v>
      </c>
      <c r="AZ1031">
        <v>-0.85531669855117798</v>
      </c>
      <c r="BA1031">
        <v>4.9427077174186707E-2</v>
      </c>
      <c r="BB1031">
        <v>-0.65156811475753784</v>
      </c>
      <c r="BC1031">
        <v>-0.69522601366043091</v>
      </c>
      <c r="BD1031">
        <v>-5.6898508220911026E-2</v>
      </c>
      <c r="BE1031">
        <v>51.404926300048828</v>
      </c>
      <c r="BF1031">
        <v>51.693889617919922</v>
      </c>
      <c r="BG1031">
        <v>51.469795227050781</v>
      </c>
      <c r="BH1031">
        <v>51.900283813476563</v>
      </c>
      <c r="BI1031">
        <v>50.93951416015625</v>
      </c>
      <c r="BJ1031">
        <v>50.987682342529297</v>
      </c>
      <c r="BK1031">
        <v>50.629409790039063</v>
      </c>
      <c r="BL1031">
        <v>50.992252349853516</v>
      </c>
      <c r="BM1031">
        <v>53.132587432861328</v>
      </c>
      <c r="BN1031">
        <v>54.814468383789063</v>
      </c>
      <c r="BO1031">
        <v>56.935329437255859</v>
      </c>
      <c r="BP1031">
        <v>58.391532897949219</v>
      </c>
      <c r="BQ1031">
        <v>59.441291809082031</v>
      </c>
      <c r="BR1031">
        <v>60.587394714355469</v>
      </c>
      <c r="BS1031">
        <v>60.087398529052734</v>
      </c>
      <c r="BT1031">
        <v>59.572486877441406</v>
      </c>
      <c r="BU1031">
        <v>58.751396179199219</v>
      </c>
      <c r="BV1031">
        <v>57.787635803222656</v>
      </c>
      <c r="BW1031">
        <v>55.526908874511719</v>
      </c>
      <c r="BX1031">
        <v>54.462242126464844</v>
      </c>
      <c r="BY1031">
        <v>53.835418701171875</v>
      </c>
      <c r="BZ1031">
        <v>53.121665954589844</v>
      </c>
      <c r="CA1031">
        <v>52.624645233154297</v>
      </c>
      <c r="CB1031">
        <v>52.031280517578125</v>
      </c>
      <c r="CC1031">
        <v>3.7444393634796143</v>
      </c>
      <c r="CD1031">
        <v>3.0032646656036377</v>
      </c>
      <c r="CE1031">
        <v>2.5366222858428955</v>
      </c>
      <c r="CF1031">
        <v>3.3068609237670898</v>
      </c>
      <c r="CG1031">
        <v>4.0164604187011719</v>
      </c>
      <c r="CH1031">
        <v>4.9004230499267578</v>
      </c>
      <c r="CI1031">
        <v>4.4684672355651855</v>
      </c>
      <c r="CJ1031">
        <v>4.2780046463012695</v>
      </c>
      <c r="CK1031">
        <v>2.263538122177124</v>
      </c>
      <c r="CL1031">
        <v>4.0145115852355957</v>
      </c>
      <c r="CM1031">
        <v>3.7263295650482178</v>
      </c>
      <c r="CN1031">
        <v>3.539811372756958</v>
      </c>
      <c r="CO1031">
        <v>3.2304818630218506</v>
      </c>
      <c r="CP1031">
        <v>3.0681109428405762</v>
      </c>
      <c r="CQ1031">
        <v>3.2760846614837646</v>
      </c>
      <c r="CR1031">
        <v>4.3798351287841797</v>
      </c>
      <c r="CS1031">
        <v>3.6171038150787354</v>
      </c>
      <c r="CT1031">
        <v>3.7970285415649414</v>
      </c>
      <c r="CU1031">
        <v>4.5443105697631836</v>
      </c>
      <c r="CV1031">
        <v>5.1586432456970215</v>
      </c>
      <c r="CW1031">
        <v>5.5019431114196777</v>
      </c>
      <c r="CX1031">
        <v>5.8140745162963867</v>
      </c>
      <c r="CY1031">
        <v>5.165006160736084</v>
      </c>
      <c r="CZ1031">
        <v>4.5270805358886719</v>
      </c>
    </row>
    <row r="1032" spans="1:104" x14ac:dyDescent="0.25">
      <c r="A1032" t="s">
        <v>1128</v>
      </c>
      <c r="B1032" t="s">
        <v>25</v>
      </c>
      <c r="C1032" t="s">
        <v>27</v>
      </c>
      <c r="D1032" t="s">
        <v>187</v>
      </c>
      <c r="E1032" t="s">
        <v>183</v>
      </c>
      <c r="F1032">
        <v>2018</v>
      </c>
      <c r="G1032" t="s">
        <v>173</v>
      </c>
      <c r="H1032">
        <v>4</v>
      </c>
      <c r="I1032">
        <v>136.58306884765625</v>
      </c>
      <c r="J1032">
        <v>132.62754821777344</v>
      </c>
      <c r="K1032">
        <v>130.27105712890625</v>
      </c>
      <c r="L1032">
        <v>129.37454223632812</v>
      </c>
      <c r="M1032">
        <v>133.83876037597656</v>
      </c>
      <c r="N1032">
        <v>145.60165405273437</v>
      </c>
      <c r="O1032">
        <v>160.77197265625</v>
      </c>
      <c r="P1032">
        <v>173.89521789550781</v>
      </c>
      <c r="Q1032">
        <v>182.57347106933594</v>
      </c>
      <c r="R1032">
        <v>188.56295776367187</v>
      </c>
      <c r="S1032">
        <v>194.3162841796875</v>
      </c>
      <c r="T1032">
        <v>195.63667297363281</v>
      </c>
      <c r="U1032">
        <v>196.97470092773437</v>
      </c>
      <c r="V1032">
        <v>198.54896545410156</v>
      </c>
      <c r="W1032">
        <v>196.3397216796875</v>
      </c>
      <c r="X1032">
        <v>190.43666076660156</v>
      </c>
      <c r="Y1032">
        <v>183.36860656738281</v>
      </c>
      <c r="Z1032">
        <v>175.6932373046875</v>
      </c>
      <c r="AA1032">
        <v>167.85250854492187</v>
      </c>
      <c r="AB1032">
        <v>166.73977661132812</v>
      </c>
      <c r="AC1032">
        <v>164.83694458007813</v>
      </c>
      <c r="AD1032">
        <v>158.02583312988281</v>
      </c>
      <c r="AE1032">
        <v>150.56187438964844</v>
      </c>
      <c r="AF1032">
        <v>144.45314025878906</v>
      </c>
      <c r="AG1032">
        <v>-0.29980531334877014</v>
      </c>
      <c r="AH1032">
        <v>0.62187957763671875</v>
      </c>
      <c r="AI1032">
        <v>3.623662143945694E-2</v>
      </c>
      <c r="AJ1032">
        <v>0.19272533059120178</v>
      </c>
      <c r="AK1032">
        <v>-0.7924656867980957</v>
      </c>
      <c r="AL1032">
        <v>-1.5976619720458984</v>
      </c>
      <c r="AM1032">
        <v>-3.0218682289123535</v>
      </c>
      <c r="AN1032">
        <v>-2.8309130668640137</v>
      </c>
      <c r="AO1032">
        <v>-1.3003621101379395</v>
      </c>
      <c r="AP1032">
        <v>0.57711881399154663</v>
      </c>
      <c r="AQ1032">
        <v>3.9123547077178955</v>
      </c>
      <c r="AR1032">
        <v>14.608902931213379</v>
      </c>
      <c r="AS1032">
        <v>14.261520385742188</v>
      </c>
      <c r="AT1032">
        <v>13.233258247375488</v>
      </c>
      <c r="AU1032">
        <v>12.386842727661133</v>
      </c>
      <c r="AV1032">
        <v>11.144766807556152</v>
      </c>
      <c r="AW1032">
        <v>11.142990112304688</v>
      </c>
      <c r="AX1032">
        <v>8.6458930969238281</v>
      </c>
      <c r="AY1032">
        <v>1.4635442495346069</v>
      </c>
      <c r="AZ1032">
        <v>1.1073179244995117</v>
      </c>
      <c r="BA1032">
        <v>1.1642690896987915</v>
      </c>
      <c r="BB1032">
        <v>0.40489506721496582</v>
      </c>
      <c r="BC1032">
        <v>0.40659597516059875</v>
      </c>
      <c r="BD1032">
        <v>0.81837135553359985</v>
      </c>
      <c r="BE1032">
        <v>60.576671600341797</v>
      </c>
      <c r="BF1032">
        <v>60.027107238769531</v>
      </c>
      <c r="BG1032">
        <v>59.751201629638672</v>
      </c>
      <c r="BH1032">
        <v>58.984897613525391</v>
      </c>
      <c r="BI1032">
        <v>58.910816192626953</v>
      </c>
      <c r="BJ1032">
        <v>58.394515991210938</v>
      </c>
      <c r="BK1032">
        <v>58.697254180908203</v>
      </c>
      <c r="BL1032">
        <v>60.909812927246094</v>
      </c>
      <c r="BM1032">
        <v>64.418952941894531</v>
      </c>
      <c r="BN1032">
        <v>65.222892761230469</v>
      </c>
      <c r="BO1032">
        <v>67.239860534667969</v>
      </c>
      <c r="BP1032">
        <v>69.221504211425781</v>
      </c>
      <c r="BQ1032">
        <v>70.696060180664063</v>
      </c>
      <c r="BR1032">
        <v>70.480247497558594</v>
      </c>
      <c r="BS1032">
        <v>69.555915832519531</v>
      </c>
      <c r="BT1032">
        <v>69.843551635742188</v>
      </c>
      <c r="BU1032">
        <v>68.793792724609375</v>
      </c>
      <c r="BV1032">
        <v>68.080039978027344</v>
      </c>
      <c r="BW1032">
        <v>67.453224182128906</v>
      </c>
      <c r="BX1032">
        <v>65.341773986816406</v>
      </c>
      <c r="BY1032">
        <v>62.808509826660156</v>
      </c>
      <c r="BZ1032">
        <v>61.822025299072266</v>
      </c>
      <c r="CA1032">
        <v>60.894512176513672</v>
      </c>
      <c r="CB1032">
        <v>59.522727966308594</v>
      </c>
      <c r="CC1032">
        <v>3.2954213619232178</v>
      </c>
      <c r="CD1032">
        <v>2.6295223236083984</v>
      </c>
      <c r="CE1032">
        <v>2.2138025760650635</v>
      </c>
      <c r="CF1032">
        <v>2.8778190612792969</v>
      </c>
      <c r="CG1032">
        <v>3.4914047718048096</v>
      </c>
      <c r="CH1032">
        <v>4.251126766204834</v>
      </c>
      <c r="CI1032">
        <v>3.7965259552001953</v>
      </c>
      <c r="CJ1032">
        <v>3.6733472347259521</v>
      </c>
      <c r="CK1032">
        <v>1.9841843843460083</v>
      </c>
      <c r="CL1032">
        <v>3.59706711769104</v>
      </c>
      <c r="CM1032">
        <v>3.3722517490386963</v>
      </c>
      <c r="CN1032">
        <v>3.2542002201080322</v>
      </c>
      <c r="CO1032">
        <v>2.9840855598449707</v>
      </c>
      <c r="CP1032">
        <v>2.8519642353057861</v>
      </c>
      <c r="CQ1032">
        <v>3.0346019268035889</v>
      </c>
      <c r="CR1032">
        <v>4.0314164161682129</v>
      </c>
      <c r="CS1032">
        <v>3.2894906997680664</v>
      </c>
      <c r="CT1032">
        <v>3.3789849281311035</v>
      </c>
      <c r="CU1032">
        <v>3.9333064556121826</v>
      </c>
      <c r="CV1032">
        <v>4.4779925346374512</v>
      </c>
      <c r="CW1032">
        <v>4.8273777961730957</v>
      </c>
      <c r="CX1032">
        <v>5.1204495429992676</v>
      </c>
      <c r="CY1032">
        <v>4.5627250671386719</v>
      </c>
      <c r="CZ1032">
        <v>4.0011072158813477</v>
      </c>
    </row>
    <row r="1033" spans="1:104" x14ac:dyDescent="0.25">
      <c r="A1033" t="s">
        <v>1129</v>
      </c>
      <c r="B1033" t="s">
        <v>25</v>
      </c>
      <c r="C1033" t="s">
        <v>27</v>
      </c>
      <c r="D1033" t="s">
        <v>187</v>
      </c>
      <c r="E1033" t="s">
        <v>183</v>
      </c>
      <c r="F1033">
        <v>2018</v>
      </c>
      <c r="G1033" t="s">
        <v>174</v>
      </c>
      <c r="H1033">
        <v>5</v>
      </c>
      <c r="I1033">
        <v>135.20182800292969</v>
      </c>
      <c r="J1033">
        <v>132.15765380859375</v>
      </c>
      <c r="K1033">
        <v>129.74520874023437</v>
      </c>
      <c r="L1033">
        <v>129.63725280761719</v>
      </c>
      <c r="M1033">
        <v>134.84913635253906</v>
      </c>
      <c r="N1033">
        <v>146.73681640625</v>
      </c>
      <c r="O1033">
        <v>161.03871154785156</v>
      </c>
      <c r="P1033">
        <v>177.16458129882812</v>
      </c>
      <c r="Q1033">
        <v>188.25114440917969</v>
      </c>
      <c r="R1033">
        <v>193.75112915039062</v>
      </c>
      <c r="S1033">
        <v>197.97567749023437</v>
      </c>
      <c r="T1033">
        <v>198.79075622558594</v>
      </c>
      <c r="U1033">
        <v>199.10301208496094</v>
      </c>
      <c r="V1033">
        <v>199.17124938964844</v>
      </c>
      <c r="W1033">
        <v>196.61801147460938</v>
      </c>
      <c r="X1033">
        <v>190.4954833984375</v>
      </c>
      <c r="Y1033">
        <v>183.54608154296875</v>
      </c>
      <c r="Z1033">
        <v>176.11036682128906</v>
      </c>
      <c r="AA1033">
        <v>168.64976501464844</v>
      </c>
      <c r="AB1033">
        <v>166.88600158691406</v>
      </c>
      <c r="AC1033">
        <v>165.57246398925781</v>
      </c>
      <c r="AD1033">
        <v>157.19427490234375</v>
      </c>
      <c r="AE1033">
        <v>150.11375427246094</v>
      </c>
      <c r="AF1033">
        <v>143.59765625</v>
      </c>
      <c r="AG1033">
        <v>-0.28569230437278748</v>
      </c>
      <c r="AH1033">
        <v>0.62271302938461304</v>
      </c>
      <c r="AI1033">
        <v>4.9044098705053329E-2</v>
      </c>
      <c r="AJ1033">
        <v>0.21003967523574829</v>
      </c>
      <c r="AK1033">
        <v>-0.77231574058532715</v>
      </c>
      <c r="AL1033">
        <v>-1.5605762004852295</v>
      </c>
      <c r="AM1033">
        <v>-2.9850425720214844</v>
      </c>
      <c r="AN1033">
        <v>-2.8141734600067139</v>
      </c>
      <c r="AO1033">
        <v>-1.2787840366363525</v>
      </c>
      <c r="AP1033">
        <v>0.62116628885269165</v>
      </c>
      <c r="AQ1033">
        <v>4.0156102180480957</v>
      </c>
      <c r="AR1033">
        <v>14.899030685424805</v>
      </c>
      <c r="AS1033">
        <v>14.482100486755371</v>
      </c>
      <c r="AT1033">
        <v>13.334207534790039</v>
      </c>
      <c r="AU1033">
        <v>12.462820053100586</v>
      </c>
      <c r="AV1033">
        <v>11.247926712036133</v>
      </c>
      <c r="AW1033">
        <v>11.251720428466797</v>
      </c>
      <c r="AX1033">
        <v>8.7791786193847656</v>
      </c>
      <c r="AY1033">
        <v>1.5729795694351196</v>
      </c>
      <c r="AZ1033">
        <v>1.1692690849304199</v>
      </c>
      <c r="BA1033">
        <v>1.2045578956604004</v>
      </c>
      <c r="BB1033">
        <v>0.43571513891220093</v>
      </c>
      <c r="BC1033">
        <v>0.4368070662021637</v>
      </c>
      <c r="BD1033">
        <v>0.83815628290176392</v>
      </c>
      <c r="BE1033">
        <v>60.645908355712891</v>
      </c>
      <c r="BF1033">
        <v>60.564472198486328</v>
      </c>
      <c r="BG1033">
        <v>60.516300201416016</v>
      </c>
      <c r="BH1033">
        <v>60.665390014648438</v>
      </c>
      <c r="BI1033">
        <v>60.6385498046875</v>
      </c>
      <c r="BJ1033">
        <v>60.60528564453125</v>
      </c>
      <c r="BK1033">
        <v>61.191291809082031</v>
      </c>
      <c r="BL1033">
        <v>61.292201995849609</v>
      </c>
      <c r="BM1033">
        <v>63.209381103515625</v>
      </c>
      <c r="BN1033">
        <v>65.066253662109375</v>
      </c>
      <c r="BO1033">
        <v>67.524246215820312</v>
      </c>
      <c r="BP1033">
        <v>68.998992919921875</v>
      </c>
      <c r="BQ1033">
        <v>69.482032775878906</v>
      </c>
      <c r="BR1033">
        <v>69.67193603515625</v>
      </c>
      <c r="BS1033">
        <v>68.965736389160156</v>
      </c>
      <c r="BT1033">
        <v>69.268280029296875</v>
      </c>
      <c r="BU1033">
        <v>68.251785278320313</v>
      </c>
      <c r="BV1033">
        <v>66.399276733398438</v>
      </c>
      <c r="BW1033">
        <v>64.1988525390625</v>
      </c>
      <c r="BX1033">
        <v>62.233509063720703</v>
      </c>
      <c r="BY1033">
        <v>61.340377807617188</v>
      </c>
      <c r="BZ1033">
        <v>61.198650360107422</v>
      </c>
      <c r="CA1033">
        <v>61.347736358642578</v>
      </c>
      <c r="CB1033">
        <v>61.186725616455078</v>
      </c>
      <c r="CC1033">
        <v>3.245370626449585</v>
      </c>
      <c r="CD1033">
        <v>2.6072072982788086</v>
      </c>
      <c r="CE1033">
        <v>2.1943023204803467</v>
      </c>
      <c r="CF1033">
        <v>2.8691661357879639</v>
      </c>
      <c r="CG1033">
        <v>3.4996781349182129</v>
      </c>
      <c r="CH1033">
        <v>4.262174129486084</v>
      </c>
      <c r="CI1033">
        <v>3.783252477645874</v>
      </c>
      <c r="CJ1033">
        <v>3.7238826751708984</v>
      </c>
      <c r="CK1033">
        <v>2.0353710651397705</v>
      </c>
      <c r="CL1033">
        <v>3.6771349906921387</v>
      </c>
      <c r="CM1033">
        <v>3.4178531169891357</v>
      </c>
      <c r="CN1033">
        <v>3.2898788452148437</v>
      </c>
      <c r="CO1033">
        <v>3.0010559558868408</v>
      </c>
      <c r="CP1033">
        <v>2.8463952541351318</v>
      </c>
      <c r="CQ1033">
        <v>3.0233347415924072</v>
      </c>
      <c r="CR1033">
        <v>4.0121397972106934</v>
      </c>
      <c r="CS1033">
        <v>3.2754497528076172</v>
      </c>
      <c r="CT1033">
        <v>3.3693134784698486</v>
      </c>
      <c r="CU1033">
        <v>3.932293176651001</v>
      </c>
      <c r="CV1033">
        <v>4.460357666015625</v>
      </c>
      <c r="CW1033">
        <v>4.8256053924560547</v>
      </c>
      <c r="CX1033">
        <v>5.0666866302490234</v>
      </c>
      <c r="CY1033">
        <v>4.5258822441101074</v>
      </c>
      <c r="CZ1033">
        <v>3.957273006439209</v>
      </c>
    </row>
    <row r="1034" spans="1:104" x14ac:dyDescent="0.25">
      <c r="A1034" t="s">
        <v>1130</v>
      </c>
      <c r="B1034" t="s">
        <v>25</v>
      </c>
      <c r="C1034" t="s">
        <v>27</v>
      </c>
      <c r="D1034" t="s">
        <v>187</v>
      </c>
      <c r="E1034" t="s">
        <v>183</v>
      </c>
      <c r="F1034">
        <v>2018</v>
      </c>
      <c r="G1034" t="s">
        <v>175</v>
      </c>
      <c r="H1034">
        <v>6</v>
      </c>
      <c r="I1034">
        <v>145.06028747558594</v>
      </c>
      <c r="J1034">
        <v>141.306396484375</v>
      </c>
      <c r="K1034">
        <v>138.69258117675781</v>
      </c>
      <c r="L1034">
        <v>137.83383178710937</v>
      </c>
      <c r="M1034">
        <v>143.29660034179687</v>
      </c>
      <c r="N1034">
        <v>155.68731689453125</v>
      </c>
      <c r="O1034">
        <v>169.87968444824219</v>
      </c>
      <c r="P1034">
        <v>187.28070068359375</v>
      </c>
      <c r="Q1034">
        <v>198.26504516601562</v>
      </c>
      <c r="R1034">
        <v>206.42532348632812</v>
      </c>
      <c r="S1034">
        <v>214.19192504882813</v>
      </c>
      <c r="T1034">
        <v>216.34280395507812</v>
      </c>
      <c r="U1034">
        <v>216.77197265625</v>
      </c>
      <c r="V1034">
        <v>216.67268371582031</v>
      </c>
      <c r="W1034">
        <v>214.11062622070312</v>
      </c>
      <c r="X1034">
        <v>208.1873779296875</v>
      </c>
      <c r="Y1034">
        <v>201.96275329589844</v>
      </c>
      <c r="Z1034">
        <v>192.965576171875</v>
      </c>
      <c r="AA1034">
        <v>183.854736328125</v>
      </c>
      <c r="AB1034">
        <v>178.04220581054687</v>
      </c>
      <c r="AC1034">
        <v>176.02935791015625</v>
      </c>
      <c r="AD1034">
        <v>167.4532470703125</v>
      </c>
      <c r="AE1034">
        <v>160.28915405273437</v>
      </c>
      <c r="AF1034">
        <v>153.37538146972656</v>
      </c>
      <c r="AG1034">
        <v>-0.18145942687988281</v>
      </c>
      <c r="AH1034">
        <v>0.65007823705673218</v>
      </c>
      <c r="AI1034">
        <v>0.17143675684928894</v>
      </c>
      <c r="AJ1034">
        <v>0.40845131874084473</v>
      </c>
      <c r="AK1034">
        <v>-0.46371069550514221</v>
      </c>
      <c r="AL1034">
        <v>-0.90432578325271606</v>
      </c>
      <c r="AM1034">
        <v>-2.5284285545349121</v>
      </c>
      <c r="AN1034">
        <v>-1.8012405633926392</v>
      </c>
      <c r="AO1034">
        <v>-0.33496496081352234</v>
      </c>
      <c r="AP1034">
        <v>1.108004093170166</v>
      </c>
      <c r="AQ1034">
        <v>4.7469329833984375</v>
      </c>
      <c r="AR1034">
        <v>17.022417068481445</v>
      </c>
      <c r="AS1034">
        <v>16.759738922119141</v>
      </c>
      <c r="AT1034">
        <v>15.459250450134277</v>
      </c>
      <c r="AU1034">
        <v>14.562844276428223</v>
      </c>
      <c r="AV1034">
        <v>13.915282249450684</v>
      </c>
      <c r="AW1034">
        <v>13.99034309387207</v>
      </c>
      <c r="AX1034">
        <v>11.476228713989258</v>
      </c>
      <c r="AY1034">
        <v>3.4283080101013184</v>
      </c>
      <c r="AZ1034">
        <v>2.2089226245880127</v>
      </c>
      <c r="BA1034">
        <v>1.8163968324661255</v>
      </c>
      <c r="BB1034">
        <v>0.98429864645004272</v>
      </c>
      <c r="BC1034">
        <v>1.0182831287384033</v>
      </c>
      <c r="BD1034">
        <v>1.3168584108352661</v>
      </c>
      <c r="BE1034">
        <v>64.147308349609375</v>
      </c>
      <c r="BF1034">
        <v>63.796394348144531</v>
      </c>
      <c r="BG1034">
        <v>63.400283813476562</v>
      </c>
      <c r="BH1034">
        <v>63.352115631103516</v>
      </c>
      <c r="BI1034">
        <v>62.989276885986328</v>
      </c>
      <c r="BJ1034">
        <v>63.03009033203125</v>
      </c>
      <c r="BK1034">
        <v>63.352310180664062</v>
      </c>
      <c r="BL1034">
        <v>64.959381103515625</v>
      </c>
      <c r="BM1034">
        <v>67.104087829589844</v>
      </c>
      <c r="BN1034">
        <v>71.024246215820312</v>
      </c>
      <c r="BO1034">
        <v>74.02880859375</v>
      </c>
      <c r="BP1034">
        <v>74.487998962402344</v>
      </c>
      <c r="BQ1034">
        <v>75.792320251464844</v>
      </c>
      <c r="BR1034">
        <v>75.732032775878906</v>
      </c>
      <c r="BS1034">
        <v>74.54510498046875</v>
      </c>
      <c r="BT1034">
        <v>73.965530395507813</v>
      </c>
      <c r="BU1034">
        <v>72.866012573242188</v>
      </c>
      <c r="BV1034">
        <v>71.658226013183594</v>
      </c>
      <c r="BW1034">
        <v>70.745628356933594</v>
      </c>
      <c r="BX1034">
        <v>69.172943115234375</v>
      </c>
      <c r="BY1034">
        <v>66.594757080078125</v>
      </c>
      <c r="BZ1034">
        <v>65.55255126953125</v>
      </c>
      <c r="CA1034">
        <v>64.704612731933594</v>
      </c>
      <c r="CB1034">
        <v>64.039031982421875</v>
      </c>
      <c r="CC1034">
        <v>3.2477841377258301</v>
      </c>
      <c r="CD1034">
        <v>2.5999069213867187</v>
      </c>
      <c r="CE1034">
        <v>2.1872944831848145</v>
      </c>
      <c r="CF1034">
        <v>2.845189094543457</v>
      </c>
      <c r="CG1034">
        <v>3.4688165187835693</v>
      </c>
      <c r="CH1034">
        <v>4.2182888984680176</v>
      </c>
      <c r="CI1034">
        <v>3.7228100299835205</v>
      </c>
      <c r="CJ1034">
        <v>3.6714596748352051</v>
      </c>
      <c r="CK1034">
        <v>1.999545693397522</v>
      </c>
      <c r="CL1034">
        <v>3.6524360179901123</v>
      </c>
      <c r="CM1034">
        <v>3.4482693672180176</v>
      </c>
      <c r="CN1034">
        <v>3.3393886089324951</v>
      </c>
      <c r="CO1034">
        <v>3.047492504119873</v>
      </c>
      <c r="CP1034">
        <v>2.8881220817565918</v>
      </c>
      <c r="CQ1034">
        <v>3.0706148147583008</v>
      </c>
      <c r="CR1034">
        <v>4.0895533561706543</v>
      </c>
      <c r="CS1034">
        <v>3.3603699207305908</v>
      </c>
      <c r="CT1034">
        <v>3.442270040512085</v>
      </c>
      <c r="CU1034">
        <v>3.9986143112182617</v>
      </c>
      <c r="CV1034">
        <v>4.4381709098815918</v>
      </c>
      <c r="CW1034">
        <v>4.7849483489990234</v>
      </c>
      <c r="CX1034">
        <v>5.0344748497009277</v>
      </c>
      <c r="CY1034">
        <v>4.5076432228088379</v>
      </c>
      <c r="CZ1034">
        <v>3.9422388076782227</v>
      </c>
    </row>
    <row r="1035" spans="1:104" x14ac:dyDescent="0.25">
      <c r="A1035" t="s">
        <v>1131</v>
      </c>
      <c r="B1035" t="s">
        <v>25</v>
      </c>
      <c r="C1035" t="s">
        <v>27</v>
      </c>
      <c r="D1035" t="s">
        <v>187</v>
      </c>
      <c r="E1035" t="s">
        <v>183</v>
      </c>
      <c r="F1035">
        <v>2018</v>
      </c>
      <c r="G1035" t="s">
        <v>176</v>
      </c>
      <c r="H1035">
        <v>7</v>
      </c>
      <c r="I1035">
        <v>148.55366516113281</v>
      </c>
      <c r="J1035">
        <v>145.34843444824219</v>
      </c>
      <c r="K1035">
        <v>142.38088989257812</v>
      </c>
      <c r="L1035">
        <v>142.122802734375</v>
      </c>
      <c r="M1035">
        <v>148.333740234375</v>
      </c>
      <c r="N1035">
        <v>162.55264282226562</v>
      </c>
      <c r="O1035">
        <v>176.98136901855469</v>
      </c>
      <c r="P1035">
        <v>192.53910827636719</v>
      </c>
      <c r="Q1035">
        <v>201.18502807617188</v>
      </c>
      <c r="R1035">
        <v>207.887939453125</v>
      </c>
      <c r="S1035">
        <v>213.91374206542969</v>
      </c>
      <c r="T1035">
        <v>214.69125366210937</v>
      </c>
      <c r="U1035">
        <v>215.87739562988281</v>
      </c>
      <c r="V1035">
        <v>216.35626220703125</v>
      </c>
      <c r="W1035">
        <v>214.6766357421875</v>
      </c>
      <c r="X1035">
        <v>211.30274963378906</v>
      </c>
      <c r="Y1035">
        <v>206.48809814453125</v>
      </c>
      <c r="Z1035">
        <v>196.98078918457031</v>
      </c>
      <c r="AA1035">
        <v>187.26174926757812</v>
      </c>
      <c r="AB1035">
        <v>181.01580810546875</v>
      </c>
      <c r="AC1035">
        <v>178.94271850585937</v>
      </c>
      <c r="AD1035">
        <v>170.62226867675781</v>
      </c>
      <c r="AE1035">
        <v>163.23130798339844</v>
      </c>
      <c r="AF1035">
        <v>156.41067504882813</v>
      </c>
      <c r="AG1035">
        <v>-0.10198958963155746</v>
      </c>
      <c r="AH1035">
        <v>0.6543039083480835</v>
      </c>
      <c r="AI1035">
        <v>0.25545579195022583</v>
      </c>
      <c r="AJ1035">
        <v>0.54415738582611084</v>
      </c>
      <c r="AK1035">
        <v>-0.23611144721508026</v>
      </c>
      <c r="AL1035">
        <v>-0.41747111082077026</v>
      </c>
      <c r="AM1035">
        <v>-2.1988167762756348</v>
      </c>
      <c r="AN1035">
        <v>-1.0410194396972656</v>
      </c>
      <c r="AO1035">
        <v>0.34968405961990356</v>
      </c>
      <c r="AP1035">
        <v>1.4171768426895142</v>
      </c>
      <c r="AQ1035">
        <v>5.0053596496582031</v>
      </c>
      <c r="AR1035">
        <v>17.432077407836914</v>
      </c>
      <c r="AS1035">
        <v>17.358325958251953</v>
      </c>
      <c r="AT1035">
        <v>16.084934234619141</v>
      </c>
      <c r="AU1035">
        <v>15.276015281677246</v>
      </c>
      <c r="AV1035">
        <v>15.23354434967041</v>
      </c>
      <c r="AW1035">
        <v>15.412239074707031</v>
      </c>
      <c r="AX1035">
        <v>12.990458488464355</v>
      </c>
      <c r="AY1035">
        <v>4.6675128936767578</v>
      </c>
      <c r="AZ1035">
        <v>2.9041328430175781</v>
      </c>
      <c r="BA1035">
        <v>2.2132554054260254</v>
      </c>
      <c r="BB1035">
        <v>1.3609893321990967</v>
      </c>
      <c r="BC1035">
        <v>1.4198256731033325</v>
      </c>
      <c r="BD1035">
        <v>1.638079047203064</v>
      </c>
      <c r="BE1035">
        <v>67.4984130859375</v>
      </c>
      <c r="BF1035">
        <v>67.102302551269531</v>
      </c>
      <c r="BG1035">
        <v>66.859664916992188</v>
      </c>
      <c r="BH1035">
        <v>66.590377807617188</v>
      </c>
      <c r="BI1035">
        <v>66.758750915527344</v>
      </c>
      <c r="BJ1035">
        <v>66.287635803222656</v>
      </c>
      <c r="BK1035">
        <v>67.210769653320313</v>
      </c>
      <c r="BL1035">
        <v>67.909622192382813</v>
      </c>
      <c r="BM1035">
        <v>70.113029479980469</v>
      </c>
      <c r="BN1035">
        <v>71.357078552246094</v>
      </c>
      <c r="BO1035">
        <v>72.995819091796875</v>
      </c>
      <c r="BP1035">
        <v>74.432266235351563</v>
      </c>
      <c r="BQ1035">
        <v>75.742835998535156</v>
      </c>
      <c r="BR1035">
        <v>77.411399841308594</v>
      </c>
      <c r="BS1035">
        <v>78.980712890625</v>
      </c>
      <c r="BT1035">
        <v>79.646293640136719</v>
      </c>
      <c r="BU1035">
        <v>80.165771484375</v>
      </c>
      <c r="BV1035">
        <v>80.107261657714844</v>
      </c>
      <c r="BW1035">
        <v>76.540809631347656</v>
      </c>
      <c r="BX1035">
        <v>74.307113647460938</v>
      </c>
      <c r="BY1035">
        <v>71.659622192382813</v>
      </c>
      <c r="BZ1035">
        <v>70.960769653320313</v>
      </c>
      <c r="CA1035">
        <v>70.359855651855469</v>
      </c>
      <c r="CB1035">
        <v>69.922943115234375</v>
      </c>
      <c r="CC1035">
        <v>3.2013111114501953</v>
      </c>
      <c r="CD1035">
        <v>2.5733966827392578</v>
      </c>
      <c r="CE1035">
        <v>2.160285472869873</v>
      </c>
      <c r="CF1035">
        <v>2.8233015537261963</v>
      </c>
      <c r="CG1035">
        <v>3.4566724300384521</v>
      </c>
      <c r="CH1035">
        <v>4.240445613861084</v>
      </c>
      <c r="CI1035">
        <v>3.7331647872924805</v>
      </c>
      <c r="CJ1035">
        <v>3.6328132152557373</v>
      </c>
      <c r="CK1035">
        <v>1.9527590274810791</v>
      </c>
      <c r="CL1035">
        <v>3.5405111312866211</v>
      </c>
      <c r="CM1035">
        <v>3.3144726753234863</v>
      </c>
      <c r="CN1035">
        <v>3.1893501281738281</v>
      </c>
      <c r="CO1035">
        <v>2.9208786487579346</v>
      </c>
      <c r="CP1035">
        <v>2.7755312919616699</v>
      </c>
      <c r="CQ1035">
        <v>2.9631927013397217</v>
      </c>
      <c r="CR1035">
        <v>3.9947686195373535</v>
      </c>
      <c r="CS1035">
        <v>3.3063309192657471</v>
      </c>
      <c r="CT1035">
        <v>3.3813788890838623</v>
      </c>
      <c r="CU1035">
        <v>3.9197423458099365</v>
      </c>
      <c r="CV1035">
        <v>4.3430328369140625</v>
      </c>
      <c r="CW1035">
        <v>4.6813321113586426</v>
      </c>
      <c r="CX1035">
        <v>4.9379630088806152</v>
      </c>
      <c r="CY1035">
        <v>4.4182901382446289</v>
      </c>
      <c r="CZ1035">
        <v>3.8692085742950439</v>
      </c>
    </row>
    <row r="1036" spans="1:104" x14ac:dyDescent="0.25">
      <c r="A1036" t="s">
        <v>1132</v>
      </c>
      <c r="B1036" t="s">
        <v>25</v>
      </c>
      <c r="C1036" t="s">
        <v>27</v>
      </c>
      <c r="D1036" t="s">
        <v>187</v>
      </c>
      <c r="E1036" t="s">
        <v>183</v>
      </c>
      <c r="F1036">
        <v>2018</v>
      </c>
      <c r="G1036" t="s">
        <v>177</v>
      </c>
      <c r="H1036">
        <v>8</v>
      </c>
      <c r="I1036">
        <v>156.39244079589844</v>
      </c>
      <c r="J1036">
        <v>152.54194641113281</v>
      </c>
      <c r="K1036">
        <v>149.50714111328125</v>
      </c>
      <c r="L1036">
        <v>149.08100891113281</v>
      </c>
      <c r="M1036">
        <v>155.76382446289062</v>
      </c>
      <c r="N1036">
        <v>172.02653503417969</v>
      </c>
      <c r="O1036">
        <v>187.76158142089844</v>
      </c>
      <c r="P1036">
        <v>203.3670654296875</v>
      </c>
      <c r="Q1036">
        <v>215.45309448242187</v>
      </c>
      <c r="R1036">
        <v>225.0975341796875</v>
      </c>
      <c r="S1036">
        <v>234.26420593261719</v>
      </c>
      <c r="T1036">
        <v>236.67414855957031</v>
      </c>
      <c r="U1036">
        <v>238.53324890136719</v>
      </c>
      <c r="V1036">
        <v>238.84356689453125</v>
      </c>
      <c r="W1036">
        <v>236.92594909667969</v>
      </c>
      <c r="X1036">
        <v>231.17666625976562</v>
      </c>
      <c r="Y1036">
        <v>223.90878295898437</v>
      </c>
      <c r="Z1036">
        <v>214.46565246582031</v>
      </c>
      <c r="AA1036">
        <v>203.57455444335937</v>
      </c>
      <c r="AB1036">
        <v>197.37429809570312</v>
      </c>
      <c r="AC1036">
        <v>192.29476928710937</v>
      </c>
      <c r="AD1036">
        <v>182.11447143554687</v>
      </c>
      <c r="AE1036">
        <v>173.66009521484375</v>
      </c>
      <c r="AF1036">
        <v>166.02760314941406</v>
      </c>
      <c r="AG1036">
        <v>3.4010052680969238E-2</v>
      </c>
      <c r="AH1036">
        <v>0.66967552900314331</v>
      </c>
      <c r="AI1036">
        <v>0.40540030598640442</v>
      </c>
      <c r="AJ1036">
        <v>0.7822684645652771</v>
      </c>
      <c r="AK1036">
        <v>0.16275657713413239</v>
      </c>
      <c r="AL1036">
        <v>0.43437176942825317</v>
      </c>
      <c r="AM1036">
        <v>-1.6109699010848999</v>
      </c>
      <c r="AN1036">
        <v>0.23244789242744446</v>
      </c>
      <c r="AO1036">
        <v>1.5216895341873169</v>
      </c>
      <c r="AP1036">
        <v>2.0422189235687256</v>
      </c>
      <c r="AQ1036">
        <v>5.9244904518127441</v>
      </c>
      <c r="AR1036">
        <v>20.113405227661133</v>
      </c>
      <c r="AS1036">
        <v>20.300390243530273</v>
      </c>
      <c r="AT1036">
        <v>18.837263107299805</v>
      </c>
      <c r="AU1036">
        <v>17.993389129638672</v>
      </c>
      <c r="AV1036">
        <v>18.538776397705078</v>
      </c>
      <c r="AW1036">
        <v>18.57304573059082</v>
      </c>
      <c r="AX1036">
        <v>16.296680450439453</v>
      </c>
      <c r="AY1036">
        <v>7.0529751777648926</v>
      </c>
      <c r="AZ1036">
        <v>4.2830300331115723</v>
      </c>
      <c r="BA1036">
        <v>2.9959182739257813</v>
      </c>
      <c r="BB1036">
        <v>2.0498034954071045</v>
      </c>
      <c r="BC1036">
        <v>2.1389195919036865</v>
      </c>
      <c r="BD1036">
        <v>2.2194106578826904</v>
      </c>
      <c r="BE1036">
        <v>71.103706359863281</v>
      </c>
      <c r="BF1036">
        <v>70.19268798828125</v>
      </c>
      <c r="BG1036">
        <v>69.490859985351563</v>
      </c>
      <c r="BH1036">
        <v>68.486289978027344</v>
      </c>
      <c r="BI1036">
        <v>68.680763244628906</v>
      </c>
      <c r="BJ1036">
        <v>68.430763244628906</v>
      </c>
      <c r="BK1036">
        <v>68.829841613769531</v>
      </c>
      <c r="BL1036">
        <v>69.637153625488281</v>
      </c>
      <c r="BM1036">
        <v>73.920158386230469</v>
      </c>
      <c r="BN1036">
        <v>78.168952941894531</v>
      </c>
      <c r="BO1036">
        <v>82.033378601074219</v>
      </c>
      <c r="BP1036">
        <v>83.869384765625</v>
      </c>
      <c r="BQ1036">
        <v>84.873954772949219</v>
      </c>
      <c r="BR1036">
        <v>83.825775146484375</v>
      </c>
      <c r="BS1036">
        <v>83.417556762695313</v>
      </c>
      <c r="BT1036">
        <v>83.818229675292969</v>
      </c>
      <c r="BU1036">
        <v>83.676506042480469</v>
      </c>
      <c r="BV1036">
        <v>82.760917663574219</v>
      </c>
      <c r="BW1036">
        <v>80.22149658203125</v>
      </c>
      <c r="BX1036">
        <v>77.354087829589844</v>
      </c>
      <c r="BY1036">
        <v>75.013511657714844</v>
      </c>
      <c r="BZ1036">
        <v>73.69586181640625</v>
      </c>
      <c r="CA1036">
        <v>72.646110534667969</v>
      </c>
      <c r="CB1036">
        <v>72.254371643066406</v>
      </c>
      <c r="CC1036">
        <v>3.2376036643981934</v>
      </c>
      <c r="CD1036">
        <v>2.5940418243408203</v>
      </c>
      <c r="CE1036">
        <v>2.178380012512207</v>
      </c>
      <c r="CF1036">
        <v>2.8446729183197021</v>
      </c>
      <c r="CG1036">
        <v>3.4870843887329102</v>
      </c>
      <c r="CH1036">
        <v>4.3112750053405762</v>
      </c>
      <c r="CI1036">
        <v>3.8047070503234863</v>
      </c>
      <c r="CJ1036">
        <v>3.6860318183898926</v>
      </c>
      <c r="CK1036">
        <v>2.0086781978607178</v>
      </c>
      <c r="CL1036">
        <v>3.6828503608703613</v>
      </c>
      <c r="CM1036">
        <v>3.4879987239837646</v>
      </c>
      <c r="CN1036">
        <v>3.377349853515625</v>
      </c>
      <c r="CO1036">
        <v>3.1000106334686279</v>
      </c>
      <c r="CP1036">
        <v>2.9431686401367187</v>
      </c>
      <c r="CQ1036">
        <v>3.1406021118164063</v>
      </c>
      <c r="CR1036">
        <v>4.1979193687438965</v>
      </c>
      <c r="CS1036">
        <v>3.442826509475708</v>
      </c>
      <c r="CT1036">
        <v>3.5352609157562256</v>
      </c>
      <c r="CU1036">
        <v>4.0935440063476562</v>
      </c>
      <c r="CV1036">
        <v>4.5519413948059082</v>
      </c>
      <c r="CW1036">
        <v>4.8345284461975098</v>
      </c>
      <c r="CX1036">
        <v>5.0645608901977539</v>
      </c>
      <c r="CY1036">
        <v>4.5155172348022461</v>
      </c>
      <c r="CZ1036">
        <v>3.9451730251312256</v>
      </c>
    </row>
    <row r="1037" spans="1:104" x14ac:dyDescent="0.25">
      <c r="A1037" t="s">
        <v>1133</v>
      </c>
      <c r="B1037" t="s">
        <v>25</v>
      </c>
      <c r="C1037" t="s">
        <v>27</v>
      </c>
      <c r="D1037" t="s">
        <v>187</v>
      </c>
      <c r="E1037" t="s">
        <v>183</v>
      </c>
      <c r="F1037">
        <v>2018</v>
      </c>
      <c r="G1037" t="s">
        <v>178</v>
      </c>
      <c r="H1037">
        <v>9</v>
      </c>
      <c r="I1037">
        <v>153.32151794433594</v>
      </c>
      <c r="J1037">
        <v>149.67613220214844</v>
      </c>
      <c r="K1037">
        <v>146.85432434082031</v>
      </c>
      <c r="L1037">
        <v>146.81300354003906</v>
      </c>
      <c r="M1037">
        <v>154.54634094238281</v>
      </c>
      <c r="N1037">
        <v>170.76554870605469</v>
      </c>
      <c r="O1037">
        <v>190.16404724121094</v>
      </c>
      <c r="P1037">
        <v>206.05567932128906</v>
      </c>
      <c r="Q1037">
        <v>221.37660217285156</v>
      </c>
      <c r="R1037">
        <v>233.49223327636719</v>
      </c>
      <c r="S1037">
        <v>242.39297485351562</v>
      </c>
      <c r="T1037">
        <v>245.11116027832031</v>
      </c>
      <c r="U1037">
        <v>246.69271850585937</v>
      </c>
      <c r="V1037">
        <v>246.50845336914062</v>
      </c>
      <c r="W1037">
        <v>243.86616516113281</v>
      </c>
      <c r="X1037">
        <v>235.7012939453125</v>
      </c>
      <c r="Y1037">
        <v>225.35935974121094</v>
      </c>
      <c r="Z1037">
        <v>215.07675170898437</v>
      </c>
      <c r="AA1037">
        <v>205.37989807128906</v>
      </c>
      <c r="AB1037">
        <v>201.27333068847656</v>
      </c>
      <c r="AC1037">
        <v>192.96571350097656</v>
      </c>
      <c r="AD1037">
        <v>181.36256408691406</v>
      </c>
      <c r="AE1037">
        <v>171.51278686523437</v>
      </c>
      <c r="AF1037">
        <v>163.65907287597656</v>
      </c>
      <c r="AG1037">
        <v>4.7900080680847168E-2</v>
      </c>
      <c r="AH1037">
        <v>0.65824002027511597</v>
      </c>
      <c r="AI1037">
        <v>0.41215172410011292</v>
      </c>
      <c r="AJ1037">
        <v>0.79072141647338867</v>
      </c>
      <c r="AK1037">
        <v>0.19805391132831573</v>
      </c>
      <c r="AL1037">
        <v>0.50699496269226074</v>
      </c>
      <c r="AM1037">
        <v>-1.5683733224868774</v>
      </c>
      <c r="AN1037">
        <v>0.35279417037963867</v>
      </c>
      <c r="AO1037">
        <v>1.6658719778060913</v>
      </c>
      <c r="AP1037">
        <v>2.1643214225769043</v>
      </c>
      <c r="AQ1037">
        <v>6.1651134490966797</v>
      </c>
      <c r="AR1037">
        <v>20.900665283203125</v>
      </c>
      <c r="AS1037">
        <v>21.086904525756836</v>
      </c>
      <c r="AT1037">
        <v>19.527364730834961</v>
      </c>
      <c r="AU1037">
        <v>18.612724304199219</v>
      </c>
      <c r="AV1037">
        <v>19.062171936035156</v>
      </c>
      <c r="AW1037">
        <v>18.852798461914063</v>
      </c>
      <c r="AX1037">
        <v>16.526809692382813</v>
      </c>
      <c r="AY1037">
        <v>7.2832331657409668</v>
      </c>
      <c r="AZ1037">
        <v>4.4669661521911621</v>
      </c>
      <c r="BA1037">
        <v>3.0617048740386963</v>
      </c>
      <c r="BB1037">
        <v>2.0939915180206299</v>
      </c>
      <c r="BC1037">
        <v>2.1650528907775879</v>
      </c>
      <c r="BD1037">
        <v>2.2271826267242432</v>
      </c>
      <c r="BE1037">
        <v>70.88995361328125</v>
      </c>
      <c r="BF1037">
        <v>70.438117980957031</v>
      </c>
      <c r="BG1037">
        <v>70.289031982421875</v>
      </c>
      <c r="BH1037">
        <v>69.486297607421875</v>
      </c>
      <c r="BI1037">
        <v>69.039031982421875</v>
      </c>
      <c r="BJ1037">
        <v>68.740859985351562</v>
      </c>
      <c r="BK1037">
        <v>69.197257995605469</v>
      </c>
      <c r="BL1037">
        <v>70.149085998535156</v>
      </c>
      <c r="BM1037">
        <v>72.855484008789063</v>
      </c>
      <c r="BN1037">
        <v>76.715530395507813</v>
      </c>
      <c r="BO1037">
        <v>81.185646057128906</v>
      </c>
      <c r="BP1037">
        <v>82.6466064453125</v>
      </c>
      <c r="BQ1037">
        <v>84.545692443847656</v>
      </c>
      <c r="BR1037">
        <v>85.291122436523438</v>
      </c>
      <c r="BS1037">
        <v>85.940208435058594</v>
      </c>
      <c r="BT1037">
        <v>86.190208435058594</v>
      </c>
      <c r="BU1037">
        <v>85.431068420410156</v>
      </c>
      <c r="BV1037">
        <v>84.031982421875</v>
      </c>
      <c r="BW1037">
        <v>83.676506042480469</v>
      </c>
      <c r="BX1037">
        <v>78.706405639648438</v>
      </c>
      <c r="BY1037">
        <v>76.298171997070312</v>
      </c>
      <c r="BZ1037">
        <v>74.38995361328125</v>
      </c>
      <c r="CA1037">
        <v>73.490859985351563</v>
      </c>
      <c r="CB1037">
        <v>72.841773986816406</v>
      </c>
      <c r="CC1037">
        <v>3.166780948638916</v>
      </c>
      <c r="CD1037">
        <v>2.5398323535919189</v>
      </c>
      <c r="CE1037">
        <v>2.135303258895874</v>
      </c>
      <c r="CF1037">
        <v>2.7952296733856201</v>
      </c>
      <c r="CG1037">
        <v>3.4519863128662109</v>
      </c>
      <c r="CH1037">
        <v>4.2700114250183105</v>
      </c>
      <c r="CI1037">
        <v>3.8450934886932373</v>
      </c>
      <c r="CJ1037">
        <v>3.726682186126709</v>
      </c>
      <c r="CK1037">
        <v>2.0592985153198242</v>
      </c>
      <c r="CL1037">
        <v>3.8128488063812256</v>
      </c>
      <c r="CM1037">
        <v>3.6020064353942871</v>
      </c>
      <c r="CN1037">
        <v>3.4901552200317383</v>
      </c>
      <c r="CO1037">
        <v>3.1989738941192627</v>
      </c>
      <c r="CP1037">
        <v>3.0309903621673584</v>
      </c>
      <c r="CQ1037">
        <v>3.2251033782958984</v>
      </c>
      <c r="CR1037">
        <v>4.2706012725830078</v>
      </c>
      <c r="CS1037">
        <v>3.457066535949707</v>
      </c>
      <c r="CT1037">
        <v>3.5370469093322754</v>
      </c>
      <c r="CU1037">
        <v>4.1210360527038574</v>
      </c>
      <c r="CV1037">
        <v>4.6322021484375</v>
      </c>
      <c r="CW1037">
        <v>4.8415207862854004</v>
      </c>
      <c r="CX1037">
        <v>5.0330266952514648</v>
      </c>
      <c r="CY1037">
        <v>4.4497804641723633</v>
      </c>
      <c r="CZ1037">
        <v>3.8802809715270996</v>
      </c>
    </row>
    <row r="1038" spans="1:104" x14ac:dyDescent="0.25">
      <c r="A1038" t="s">
        <v>1134</v>
      </c>
      <c r="B1038" t="s">
        <v>25</v>
      </c>
      <c r="C1038" t="s">
        <v>27</v>
      </c>
      <c r="D1038" t="s">
        <v>187</v>
      </c>
      <c r="E1038" t="s">
        <v>183</v>
      </c>
      <c r="F1038">
        <v>2018</v>
      </c>
      <c r="G1038" t="s">
        <v>179</v>
      </c>
      <c r="H1038">
        <v>10</v>
      </c>
      <c r="I1038">
        <v>147.97669982910156</v>
      </c>
      <c r="J1038">
        <v>144.40083312988281</v>
      </c>
      <c r="K1038">
        <v>141.47773742675781</v>
      </c>
      <c r="L1038">
        <v>140.79734802246094</v>
      </c>
      <c r="M1038">
        <v>146.7318115234375</v>
      </c>
      <c r="N1038">
        <v>159.01467895507812</v>
      </c>
      <c r="O1038">
        <v>176.39894104003906</v>
      </c>
      <c r="P1038">
        <v>190.68965148925781</v>
      </c>
      <c r="Q1038">
        <v>201.48197937011719</v>
      </c>
      <c r="R1038">
        <v>209.12760925292969</v>
      </c>
      <c r="S1038">
        <v>216.82862854003906</v>
      </c>
      <c r="T1038">
        <v>219.74795532226562</v>
      </c>
      <c r="U1038">
        <v>221.41578674316406</v>
      </c>
      <c r="V1038">
        <v>223.83714294433594</v>
      </c>
      <c r="W1038">
        <v>222.22451782226562</v>
      </c>
      <c r="X1038">
        <v>215.55815124511719</v>
      </c>
      <c r="Y1038">
        <v>207.41799926757812</v>
      </c>
      <c r="Z1038">
        <v>198.16445922851562</v>
      </c>
      <c r="AA1038">
        <v>191.90878295898437</v>
      </c>
      <c r="AB1038">
        <v>185.75169372558594</v>
      </c>
      <c r="AC1038">
        <v>178.76200866699219</v>
      </c>
      <c r="AD1038">
        <v>168.41929626464844</v>
      </c>
      <c r="AE1038">
        <v>161.06723022460937</v>
      </c>
      <c r="AF1038">
        <v>154.99285888671875</v>
      </c>
      <c r="AG1038">
        <v>-0.2032182365655899</v>
      </c>
      <c r="AH1038">
        <v>0.65787941217422485</v>
      </c>
      <c r="AI1038">
        <v>0.15411047637462616</v>
      </c>
      <c r="AJ1038">
        <v>0.38841676712036133</v>
      </c>
      <c r="AK1038">
        <v>-0.51826351881027222</v>
      </c>
      <c r="AL1038">
        <v>-1.0006601810455322</v>
      </c>
      <c r="AM1038">
        <v>-2.6925597190856934</v>
      </c>
      <c r="AN1038">
        <v>-1.9549969434738159</v>
      </c>
      <c r="AO1038">
        <v>-0.441995769739151</v>
      </c>
      <c r="AP1038">
        <v>1.0775090456008911</v>
      </c>
      <c r="AQ1038">
        <v>4.7423520088195801</v>
      </c>
      <c r="AR1038">
        <v>17.175771713256836</v>
      </c>
      <c r="AS1038">
        <v>16.992630004882813</v>
      </c>
      <c r="AT1038">
        <v>15.853155136108398</v>
      </c>
      <c r="AU1038">
        <v>15.005917549133301</v>
      </c>
      <c r="AV1038">
        <v>14.242095947265625</v>
      </c>
      <c r="AW1038">
        <v>14.206646919250488</v>
      </c>
      <c r="AX1038">
        <v>11.59846019744873</v>
      </c>
      <c r="AY1038">
        <v>3.404010534286499</v>
      </c>
      <c r="AZ1038">
        <v>2.2083361148834229</v>
      </c>
      <c r="BA1038">
        <v>1.7890636920928955</v>
      </c>
      <c r="BB1038">
        <v>0.9412466287612915</v>
      </c>
      <c r="BC1038">
        <v>0.97777968645095825</v>
      </c>
      <c r="BD1038">
        <v>1.2968136072158813</v>
      </c>
      <c r="BE1038">
        <v>64.599128723144531</v>
      </c>
      <c r="BF1038">
        <v>64.490859985351563</v>
      </c>
      <c r="BG1038">
        <v>64.046592712402344</v>
      </c>
      <c r="BH1038">
        <v>62.977348327636719</v>
      </c>
      <c r="BI1038">
        <v>61.692501068115234</v>
      </c>
      <c r="BJ1038">
        <v>61.296390533447266</v>
      </c>
      <c r="BK1038">
        <v>61.079658508300781</v>
      </c>
      <c r="BL1038">
        <v>61.454616546630859</v>
      </c>
      <c r="BM1038">
        <v>63.652069091796875</v>
      </c>
      <c r="BN1038">
        <v>67.753173828125</v>
      </c>
      <c r="BO1038">
        <v>71.3421630859375</v>
      </c>
      <c r="BP1038">
        <v>74.977462768554688</v>
      </c>
      <c r="BQ1038">
        <v>77.468513488769531</v>
      </c>
      <c r="BR1038">
        <v>77.105674743652344</v>
      </c>
      <c r="BS1038">
        <v>76.85845947265625</v>
      </c>
      <c r="BT1038">
        <v>75.946052551269531</v>
      </c>
      <c r="BU1038">
        <v>74.949043273925781</v>
      </c>
      <c r="BV1038">
        <v>74.564857482910156</v>
      </c>
      <c r="BW1038">
        <v>73.077056884765625</v>
      </c>
      <c r="BX1038">
        <v>70.3389892578125</v>
      </c>
      <c r="BY1038">
        <v>69.094757080078125</v>
      </c>
      <c r="BZ1038">
        <v>67.593368530273438</v>
      </c>
      <c r="CA1038">
        <v>67.033065795898438</v>
      </c>
      <c r="CB1038">
        <v>65.755775451660156</v>
      </c>
      <c r="CC1038">
        <v>3.3337264060974121</v>
      </c>
      <c r="CD1038">
        <v>2.672548770904541</v>
      </c>
      <c r="CE1038">
        <v>2.2437777519226074</v>
      </c>
      <c r="CF1038">
        <v>2.9238901138305664</v>
      </c>
      <c r="CG1038">
        <v>3.5744404792785645</v>
      </c>
      <c r="CH1038">
        <v>4.3356914520263672</v>
      </c>
      <c r="CI1038">
        <v>3.8900752067565918</v>
      </c>
      <c r="CJ1038">
        <v>3.7620048522949219</v>
      </c>
      <c r="CK1038">
        <v>2.0441358089447021</v>
      </c>
      <c r="CL1038">
        <v>3.7257871627807617</v>
      </c>
      <c r="CM1038">
        <v>3.5146448612213135</v>
      </c>
      <c r="CN1038">
        <v>3.4128150939941406</v>
      </c>
      <c r="CO1038">
        <v>3.1316602230072021</v>
      </c>
      <c r="CP1038">
        <v>3.0018386840820312</v>
      </c>
      <c r="CQ1038">
        <v>3.2059624195098877</v>
      </c>
      <c r="CR1038">
        <v>4.2600269317626953</v>
      </c>
      <c r="CS1038">
        <v>3.4715943336486816</v>
      </c>
      <c r="CT1038">
        <v>3.5559267997741699</v>
      </c>
      <c r="CU1038">
        <v>4.1993980407714844</v>
      </c>
      <c r="CV1038">
        <v>4.6576743125915527</v>
      </c>
      <c r="CW1038">
        <v>4.886235237121582</v>
      </c>
      <c r="CX1038">
        <v>5.0967998504638672</v>
      </c>
      <c r="CY1038">
        <v>4.557645320892334</v>
      </c>
      <c r="CZ1038">
        <v>4.0081543922424316</v>
      </c>
    </row>
    <row r="1039" spans="1:104" x14ac:dyDescent="0.25">
      <c r="A1039" t="s">
        <v>1135</v>
      </c>
      <c r="B1039" t="s">
        <v>25</v>
      </c>
      <c r="C1039" t="s">
        <v>27</v>
      </c>
      <c r="D1039" t="s">
        <v>187</v>
      </c>
      <c r="E1039" t="s">
        <v>183</v>
      </c>
      <c r="F1039">
        <v>2018</v>
      </c>
      <c r="G1039" t="s">
        <v>180</v>
      </c>
      <c r="H1039">
        <v>11</v>
      </c>
      <c r="I1039">
        <v>136.29176330566406</v>
      </c>
      <c r="J1039">
        <v>133.18118286132812</v>
      </c>
      <c r="K1039">
        <v>131.08500671386719</v>
      </c>
      <c r="L1039">
        <v>131.21568298339844</v>
      </c>
      <c r="M1039">
        <v>137.49716186523437</v>
      </c>
      <c r="N1039">
        <v>148.04396057128906</v>
      </c>
      <c r="O1039">
        <v>162.23789978027344</v>
      </c>
      <c r="P1039">
        <v>176.97383117675781</v>
      </c>
      <c r="Q1039">
        <v>186.29476928710937</v>
      </c>
      <c r="R1039">
        <v>192.66510009765625</v>
      </c>
      <c r="S1039">
        <v>198.95077514648437</v>
      </c>
      <c r="T1039">
        <v>200.15986633300781</v>
      </c>
      <c r="U1039">
        <v>201.5430908203125</v>
      </c>
      <c r="V1039">
        <v>203.19541931152344</v>
      </c>
      <c r="W1039">
        <v>201.39524841308594</v>
      </c>
      <c r="X1039">
        <v>194.80020141601562</v>
      </c>
      <c r="Y1039">
        <v>188.15878295898437</v>
      </c>
      <c r="Z1039">
        <v>181.9215087890625</v>
      </c>
      <c r="AA1039">
        <v>172.51113891601562</v>
      </c>
      <c r="AB1039">
        <v>165.4613037109375</v>
      </c>
      <c r="AC1039">
        <v>161.41200256347656</v>
      </c>
      <c r="AD1039">
        <v>153.49423217773437</v>
      </c>
      <c r="AE1039">
        <v>147.06639099121094</v>
      </c>
      <c r="AF1039">
        <v>142.13017272949219</v>
      </c>
      <c r="AG1039">
        <v>-0.33348575234413147</v>
      </c>
      <c r="AH1039">
        <v>0.62684440612792969</v>
      </c>
      <c r="AI1039">
        <v>3.9882226847112179E-3</v>
      </c>
      <c r="AJ1039">
        <v>0.14397326111793518</v>
      </c>
      <c r="AK1039">
        <v>-0.91216456890106201</v>
      </c>
      <c r="AL1039">
        <v>-1.8276166915893555</v>
      </c>
      <c r="AM1039">
        <v>-3.2177422046661377</v>
      </c>
      <c r="AN1039">
        <v>-3.2039055824279785</v>
      </c>
      <c r="AO1039">
        <v>-1.5976459980010986</v>
      </c>
      <c r="AP1039">
        <v>0.47103512287139893</v>
      </c>
      <c r="AQ1039">
        <v>3.8857834339141846</v>
      </c>
      <c r="AR1039">
        <v>14.710031509399414</v>
      </c>
      <c r="AS1039">
        <v>14.310284614562988</v>
      </c>
      <c r="AT1039">
        <v>13.264131546020508</v>
      </c>
      <c r="AU1039">
        <v>12.425618171691895</v>
      </c>
      <c r="AV1039">
        <v>10.968974113464355</v>
      </c>
      <c r="AW1039">
        <v>11.006814002990723</v>
      </c>
      <c r="AX1039">
        <v>8.4528636932373047</v>
      </c>
      <c r="AY1039">
        <v>1.0464496612548828</v>
      </c>
      <c r="AZ1039">
        <v>0.84659159183502197</v>
      </c>
      <c r="BA1039">
        <v>1.0002808570861816</v>
      </c>
      <c r="BB1039">
        <v>0.25906398892402649</v>
      </c>
      <c r="BC1039">
        <v>0.25382784008979797</v>
      </c>
      <c r="BD1039">
        <v>0.69495189189910889</v>
      </c>
      <c r="BE1039">
        <v>59.438121795654297</v>
      </c>
      <c r="BF1039">
        <v>58.234893798828125</v>
      </c>
      <c r="BG1039">
        <v>57.424800872802734</v>
      </c>
      <c r="BH1039">
        <v>56.445671081542969</v>
      </c>
      <c r="BI1039">
        <v>57.504375457763672</v>
      </c>
      <c r="BJ1039">
        <v>56.760341644287109</v>
      </c>
      <c r="BK1039">
        <v>57.108272552490234</v>
      </c>
      <c r="BL1039">
        <v>57.209186553955078</v>
      </c>
      <c r="BM1039">
        <v>60.802742004394531</v>
      </c>
      <c r="BN1039">
        <v>64.935531616210937</v>
      </c>
      <c r="BO1039">
        <v>68.449043273925781</v>
      </c>
      <c r="BP1039">
        <v>69.543983459472656</v>
      </c>
      <c r="BQ1039">
        <v>70.228851318359375</v>
      </c>
      <c r="BR1039">
        <v>69.599517822265625</v>
      </c>
      <c r="BS1039">
        <v>69.022918701171875</v>
      </c>
      <c r="BT1039">
        <v>69.927978515625</v>
      </c>
      <c r="BU1039">
        <v>68.792213439941406</v>
      </c>
      <c r="BV1039">
        <v>66.19427490234375</v>
      </c>
      <c r="BW1039">
        <v>64.408027648925781</v>
      </c>
      <c r="BX1039">
        <v>64.045188903808594</v>
      </c>
      <c r="BY1039">
        <v>63.051155090332031</v>
      </c>
      <c r="BZ1039">
        <v>61.822029113769531</v>
      </c>
      <c r="CA1039">
        <v>61.560100555419922</v>
      </c>
      <c r="CB1039">
        <v>60.102313995361328</v>
      </c>
      <c r="CC1039">
        <v>3.3608074188232422</v>
      </c>
      <c r="CD1039">
        <v>2.6985414028167725</v>
      </c>
      <c r="CE1039">
        <v>2.276702880859375</v>
      </c>
      <c r="CF1039">
        <v>2.9829950332641602</v>
      </c>
      <c r="CG1039">
        <v>3.6658332347869873</v>
      </c>
      <c r="CH1039">
        <v>4.4177756309509277</v>
      </c>
      <c r="CI1039">
        <v>3.9155187606811523</v>
      </c>
      <c r="CJ1039">
        <v>3.821772575378418</v>
      </c>
      <c r="CK1039">
        <v>2.0689847469329834</v>
      </c>
      <c r="CL1039">
        <v>3.7577426433563232</v>
      </c>
      <c r="CM1039">
        <v>3.530167818069458</v>
      </c>
      <c r="CN1039">
        <v>3.4028556346893311</v>
      </c>
      <c r="CO1039">
        <v>3.1204369068145752</v>
      </c>
      <c r="CP1039">
        <v>2.982975959777832</v>
      </c>
      <c r="CQ1039">
        <v>3.1804115772247314</v>
      </c>
      <c r="CR1039">
        <v>4.2142200469970703</v>
      </c>
      <c r="CS1039">
        <v>3.4477007389068604</v>
      </c>
      <c r="CT1039">
        <v>3.5743682384490967</v>
      </c>
      <c r="CU1039">
        <v>4.1317224502563477</v>
      </c>
      <c r="CV1039">
        <v>4.540644645690918</v>
      </c>
      <c r="CW1039">
        <v>4.8296089172363281</v>
      </c>
      <c r="CX1039">
        <v>5.0826740264892578</v>
      </c>
      <c r="CY1039">
        <v>4.5547642707824707</v>
      </c>
      <c r="CZ1039">
        <v>4.0234150886535645</v>
      </c>
    </row>
    <row r="1040" spans="1:104" x14ac:dyDescent="0.25">
      <c r="A1040" t="s">
        <v>1136</v>
      </c>
      <c r="B1040" t="s">
        <v>25</v>
      </c>
      <c r="C1040" t="s">
        <v>27</v>
      </c>
      <c r="D1040" t="s">
        <v>187</v>
      </c>
      <c r="E1040" t="s">
        <v>183</v>
      </c>
      <c r="F1040">
        <v>2018</v>
      </c>
      <c r="G1040" t="s">
        <v>181</v>
      </c>
      <c r="H1040">
        <v>12</v>
      </c>
      <c r="I1040">
        <v>129.14848327636719</v>
      </c>
      <c r="J1040">
        <v>126.62784576416016</v>
      </c>
      <c r="K1040">
        <v>125.07485961914062</v>
      </c>
      <c r="L1040">
        <v>124.76715087890625</v>
      </c>
      <c r="M1040">
        <v>130.532470703125</v>
      </c>
      <c r="N1040">
        <v>140.88325500488281</v>
      </c>
      <c r="O1040">
        <v>155.96876525878906</v>
      </c>
      <c r="P1040">
        <v>168.4219970703125</v>
      </c>
      <c r="Q1040">
        <v>175.17581176757812</v>
      </c>
      <c r="R1040">
        <v>178.18153381347656</v>
      </c>
      <c r="S1040">
        <v>179.91169738769531</v>
      </c>
      <c r="T1040">
        <v>178.79441833496094</v>
      </c>
      <c r="U1040">
        <v>178.00474548339844</v>
      </c>
      <c r="V1040">
        <v>177.81524658203125</v>
      </c>
      <c r="W1040">
        <v>175.974609375</v>
      </c>
      <c r="X1040">
        <v>171.68293762207031</v>
      </c>
      <c r="Y1040">
        <v>169.43667602539062</v>
      </c>
      <c r="Z1040">
        <v>167.80656433105469</v>
      </c>
      <c r="AA1040">
        <v>161.32958984375</v>
      </c>
      <c r="AB1040">
        <v>155.60823059082031</v>
      </c>
      <c r="AC1040">
        <v>151.7291259765625</v>
      </c>
      <c r="AD1040">
        <v>145.75398254394531</v>
      </c>
      <c r="AE1040">
        <v>139.65574645996094</v>
      </c>
      <c r="AF1040">
        <v>134.35427856445312</v>
      </c>
      <c r="AG1040">
        <v>-0.4777413010597229</v>
      </c>
      <c r="AH1040">
        <v>0.61933428049087524</v>
      </c>
      <c r="AI1040">
        <v>-0.15434594452381134</v>
      </c>
      <c r="AJ1040">
        <v>-0.10656230896711349</v>
      </c>
      <c r="AK1040">
        <v>-1.3375542163848877</v>
      </c>
      <c r="AL1040">
        <v>-2.7285037040710449</v>
      </c>
      <c r="AM1040">
        <v>-3.9283130168914795</v>
      </c>
      <c r="AN1040">
        <v>-4.5935630798339844</v>
      </c>
      <c r="AO1040">
        <v>-2.8126652240753174</v>
      </c>
      <c r="AP1040">
        <v>-0.12513215839862823</v>
      </c>
      <c r="AQ1040">
        <v>3.0461742877960205</v>
      </c>
      <c r="AR1040">
        <v>12.194862365722656</v>
      </c>
      <c r="AS1040">
        <v>11.47254753112793</v>
      </c>
      <c r="AT1040">
        <v>10.483132362365723</v>
      </c>
      <c r="AU1040">
        <v>9.6677436828613281</v>
      </c>
      <c r="AV1040">
        <v>7.6914830207824707</v>
      </c>
      <c r="AW1040">
        <v>7.916081428527832</v>
      </c>
      <c r="AX1040">
        <v>5.4113025665283203</v>
      </c>
      <c r="AY1040">
        <v>-1.2442528009414673</v>
      </c>
      <c r="AZ1040">
        <v>-0.44069215655326843</v>
      </c>
      <c r="BA1040">
        <v>0.26241892576217651</v>
      </c>
      <c r="BB1040">
        <v>-0.40288481116294861</v>
      </c>
      <c r="BC1040">
        <v>-0.47291329503059387</v>
      </c>
      <c r="BD1040">
        <v>0.10805225372314453</v>
      </c>
      <c r="BE1040">
        <v>53.516574859619141</v>
      </c>
      <c r="BF1040">
        <v>53.495243072509766</v>
      </c>
      <c r="BG1040">
        <v>52.326675415039063</v>
      </c>
      <c r="BH1040">
        <v>52.627826690673828</v>
      </c>
      <c r="BI1040">
        <v>51.733310699462891</v>
      </c>
      <c r="BJ1040">
        <v>50.650291442871094</v>
      </c>
      <c r="BK1040">
        <v>50.183551788330078</v>
      </c>
      <c r="BL1040">
        <v>49.933551788330078</v>
      </c>
      <c r="BM1040">
        <v>54.497020721435547</v>
      </c>
      <c r="BN1040">
        <v>57.438507080078125</v>
      </c>
      <c r="BO1040">
        <v>60.566253662109375</v>
      </c>
      <c r="BP1040">
        <v>63.081626892089844</v>
      </c>
      <c r="BQ1040">
        <v>64.810104370117187</v>
      </c>
      <c r="BR1040">
        <v>64.62933349609375</v>
      </c>
      <c r="BS1040">
        <v>62.713752746582031</v>
      </c>
      <c r="BT1040">
        <v>61.947254180908203</v>
      </c>
      <c r="BU1040">
        <v>61.180767059326172</v>
      </c>
      <c r="BV1040">
        <v>58.439517974853516</v>
      </c>
      <c r="BW1040">
        <v>55.615711212158203</v>
      </c>
      <c r="BX1040">
        <v>53.528118133544922</v>
      </c>
      <c r="BY1040">
        <v>52.083843231201172</v>
      </c>
      <c r="BZ1040">
        <v>50.764602661132812</v>
      </c>
      <c r="CA1040">
        <v>50.089801788330078</v>
      </c>
      <c r="CB1040">
        <v>49.267780303955078</v>
      </c>
      <c r="CC1040">
        <v>3.5937900543212891</v>
      </c>
      <c r="CD1040">
        <v>2.8960301876068115</v>
      </c>
      <c r="CE1040">
        <v>2.452178955078125</v>
      </c>
      <c r="CF1040">
        <v>3.2012338638305664</v>
      </c>
      <c r="CG1040">
        <v>3.9269301891326904</v>
      </c>
      <c r="CH1040">
        <v>4.742556095123291</v>
      </c>
      <c r="CI1040">
        <v>4.2472023963928223</v>
      </c>
      <c r="CJ1040">
        <v>4.103736400604248</v>
      </c>
      <c r="CK1040">
        <v>2.1958167552947998</v>
      </c>
      <c r="CL1040">
        <v>3.917496919631958</v>
      </c>
      <c r="CM1040">
        <v>3.6005110740661621</v>
      </c>
      <c r="CN1040">
        <v>3.4302375316619873</v>
      </c>
      <c r="CO1040">
        <v>3.1104340553283691</v>
      </c>
      <c r="CP1040">
        <v>2.9459538459777832</v>
      </c>
      <c r="CQ1040">
        <v>3.1370670795440674</v>
      </c>
      <c r="CR1040">
        <v>4.1918559074401855</v>
      </c>
      <c r="CS1040">
        <v>3.5050709247589111</v>
      </c>
      <c r="CT1040">
        <v>3.7214782238006592</v>
      </c>
      <c r="CU1040">
        <v>4.3608875274658203</v>
      </c>
      <c r="CV1040">
        <v>4.8224806785583496</v>
      </c>
      <c r="CW1040">
        <v>5.1267595291137695</v>
      </c>
      <c r="CX1040">
        <v>5.43499755859375</v>
      </c>
      <c r="CY1040">
        <v>4.8808178901672363</v>
      </c>
      <c r="CZ1040">
        <v>4.2931232452392578</v>
      </c>
    </row>
    <row r="1041" spans="1:104" x14ac:dyDescent="0.25">
      <c r="A1041" t="s">
        <v>1137</v>
      </c>
      <c r="B1041" t="s">
        <v>25</v>
      </c>
      <c r="C1041" t="s">
        <v>27</v>
      </c>
      <c r="D1041" t="s">
        <v>187</v>
      </c>
      <c r="E1041" t="s">
        <v>183</v>
      </c>
      <c r="F1041">
        <v>2018</v>
      </c>
      <c r="G1041" t="s">
        <v>182</v>
      </c>
      <c r="H1041">
        <v>8</v>
      </c>
      <c r="I1041">
        <v>153.72708129882812</v>
      </c>
      <c r="J1041">
        <v>150.03012084960937</v>
      </c>
      <c r="K1041">
        <v>147.06259155273438</v>
      </c>
      <c r="L1041">
        <v>146.69747924804687</v>
      </c>
      <c r="M1041">
        <v>153.025146484375</v>
      </c>
      <c r="N1041">
        <v>168.67706298828125</v>
      </c>
      <c r="O1041">
        <v>184.2205810546875</v>
      </c>
      <c r="P1041">
        <v>199.26290893554687</v>
      </c>
      <c r="Q1041">
        <v>209.85453796386719</v>
      </c>
      <c r="R1041">
        <v>217.46319580078125</v>
      </c>
      <c r="S1041">
        <v>224.80296325683594</v>
      </c>
      <c r="T1041">
        <v>226.48661804199219</v>
      </c>
      <c r="U1041">
        <v>228.08833312988281</v>
      </c>
      <c r="V1041">
        <v>228.752685546875</v>
      </c>
      <c r="W1041">
        <v>227.3436279296875</v>
      </c>
      <c r="X1041">
        <v>222.088623046875</v>
      </c>
      <c r="Y1041">
        <v>215.72145080566406</v>
      </c>
      <c r="Z1041">
        <v>206.96989440917969</v>
      </c>
      <c r="AA1041">
        <v>197.31857299804687</v>
      </c>
      <c r="AB1041">
        <v>191.83096313476562</v>
      </c>
      <c r="AC1041">
        <v>187.49017333984375</v>
      </c>
      <c r="AD1041">
        <v>178.03077697753906</v>
      </c>
      <c r="AE1041">
        <v>169.83766174316406</v>
      </c>
      <c r="AF1041">
        <v>162.41476440429687</v>
      </c>
      <c r="AG1041">
        <v>-5.6554317474365234E-2</v>
      </c>
      <c r="AH1041">
        <v>0.66745787858963013</v>
      </c>
      <c r="AI1041">
        <v>0.31015965342521667</v>
      </c>
      <c r="AJ1041">
        <v>0.63401895761489868</v>
      </c>
      <c r="AK1041">
        <v>-9.9443197250366211E-2</v>
      </c>
      <c r="AL1041">
        <v>-0.1237499937415123</v>
      </c>
      <c r="AM1041">
        <v>-2.0341427326202393</v>
      </c>
      <c r="AN1041">
        <v>-0.60708212852478027</v>
      </c>
      <c r="AO1041">
        <v>0.76795554161071777</v>
      </c>
      <c r="AP1041">
        <v>1.6595222949981689</v>
      </c>
      <c r="AQ1041">
        <v>5.4104418754577637</v>
      </c>
      <c r="AR1041">
        <v>18.690412521362305</v>
      </c>
      <c r="AS1041">
        <v>18.716733932495117</v>
      </c>
      <c r="AT1041">
        <v>17.369949340820313</v>
      </c>
      <c r="AU1041">
        <v>16.564319610595703</v>
      </c>
      <c r="AV1041">
        <v>16.658985137939453</v>
      </c>
      <c r="AW1041">
        <v>16.748973846435547</v>
      </c>
      <c r="AX1041">
        <v>14.399432182312012</v>
      </c>
      <c r="AY1041">
        <v>5.6096172332763672</v>
      </c>
      <c r="AZ1041">
        <v>3.4697237014770508</v>
      </c>
      <c r="BA1041">
        <v>2.5372278690338135</v>
      </c>
      <c r="BB1041">
        <v>1.6307822465896606</v>
      </c>
      <c r="BC1041">
        <v>1.6996033191680908</v>
      </c>
      <c r="BD1041">
        <v>1.8709163665771484</v>
      </c>
      <c r="BE1041">
        <v>68.40985107421875</v>
      </c>
      <c r="BF1041">
        <v>67.882369995117187</v>
      </c>
      <c r="BG1041">
        <v>67.509963989257813</v>
      </c>
      <c r="BH1041">
        <v>66.978775024414063</v>
      </c>
      <c r="BI1041">
        <v>66.866958618164063</v>
      </c>
      <c r="BJ1041">
        <v>66.622337341308594</v>
      </c>
      <c r="BK1041">
        <v>67.147552490234375</v>
      </c>
      <c r="BL1041">
        <v>68.163810729980469</v>
      </c>
      <c r="BM1041">
        <v>70.998191833496094</v>
      </c>
      <c r="BN1041">
        <v>74.316452026367188</v>
      </c>
      <c r="BO1041">
        <v>77.5609130859375</v>
      </c>
      <c r="BP1041">
        <v>78.85906982421875</v>
      </c>
      <c r="BQ1041">
        <v>80.23870849609375</v>
      </c>
      <c r="BR1041">
        <v>80.565086364746094</v>
      </c>
      <c r="BS1041">
        <v>80.720893859863281</v>
      </c>
      <c r="BT1041">
        <v>80.905067443847656</v>
      </c>
      <c r="BU1041">
        <v>80.534843444824219</v>
      </c>
      <c r="BV1041">
        <v>79.639602661132813</v>
      </c>
      <c r="BW1041">
        <v>77.796104431152344</v>
      </c>
      <c r="BX1041">
        <v>74.8851318359375</v>
      </c>
      <c r="BY1041">
        <v>72.391517639160156</v>
      </c>
      <c r="BZ1041">
        <v>71.1497802734375</v>
      </c>
      <c r="CA1041">
        <v>70.30035400390625</v>
      </c>
      <c r="CB1041">
        <v>69.764533996582031</v>
      </c>
      <c r="CC1041">
        <v>3.2554666996002197</v>
      </c>
      <c r="CD1041">
        <v>2.6099808216094971</v>
      </c>
      <c r="CE1041">
        <v>2.1920790672302246</v>
      </c>
      <c r="CF1041">
        <v>2.8635194301605225</v>
      </c>
      <c r="CG1041">
        <v>3.5044059753417969</v>
      </c>
      <c r="CH1041">
        <v>4.3242568969726562</v>
      </c>
      <c r="CI1041">
        <v>3.8186800479888916</v>
      </c>
      <c r="CJ1041">
        <v>3.6945884227752686</v>
      </c>
      <c r="CK1041">
        <v>2.0014786720275879</v>
      </c>
      <c r="CL1041">
        <v>3.639230489730835</v>
      </c>
      <c r="CM1041">
        <v>3.42348313331604</v>
      </c>
      <c r="CN1041">
        <v>3.3061954975128174</v>
      </c>
      <c r="CO1041">
        <v>3.0324008464813232</v>
      </c>
      <c r="CP1041">
        <v>2.8835852146148682</v>
      </c>
      <c r="CQ1041">
        <v>3.0830130577087402</v>
      </c>
      <c r="CR1041">
        <v>4.1256237030029297</v>
      </c>
      <c r="CS1041">
        <v>3.3937454223632813</v>
      </c>
      <c r="CT1041">
        <v>3.4906775951385498</v>
      </c>
      <c r="CU1041">
        <v>4.0587282180786133</v>
      </c>
      <c r="CV1041">
        <v>4.5248303413391113</v>
      </c>
      <c r="CW1041">
        <v>4.8211727142333984</v>
      </c>
      <c r="CX1041">
        <v>5.0638341903686523</v>
      </c>
      <c r="CY1041">
        <v>4.5174150466918945</v>
      </c>
      <c r="CZ1041">
        <v>3.9479689598083496</v>
      </c>
    </row>
    <row r="1042" spans="1:104" x14ac:dyDescent="0.25">
      <c r="A1042" t="s">
        <v>1138</v>
      </c>
      <c r="B1042" t="s">
        <v>25</v>
      </c>
      <c r="C1042" t="s">
        <v>27</v>
      </c>
      <c r="D1042" t="s">
        <v>187</v>
      </c>
      <c r="E1042" t="s">
        <v>183</v>
      </c>
      <c r="F1042">
        <v>2019</v>
      </c>
      <c r="G1042" t="s">
        <v>170</v>
      </c>
      <c r="H1042">
        <v>1</v>
      </c>
      <c r="I1042">
        <v>125.20127105712891</v>
      </c>
      <c r="J1042">
        <v>122.2630615234375</v>
      </c>
      <c r="K1042">
        <v>121.36836242675781</v>
      </c>
      <c r="L1042">
        <v>121.69395446777344</v>
      </c>
      <c r="M1042">
        <v>128.68644714355469</v>
      </c>
      <c r="N1042">
        <v>140.56205749511719</v>
      </c>
      <c r="O1042">
        <v>158.33511352539062</v>
      </c>
      <c r="P1042">
        <v>171.57633972167969</v>
      </c>
      <c r="Q1042">
        <v>176.02337646484375</v>
      </c>
      <c r="R1042">
        <v>176.58917236328125</v>
      </c>
      <c r="S1042">
        <v>178.03042602539062</v>
      </c>
      <c r="T1042">
        <v>175.10050964355469</v>
      </c>
      <c r="U1042">
        <v>173.95222473144531</v>
      </c>
      <c r="V1042">
        <v>172.71440124511719</v>
      </c>
      <c r="W1042">
        <v>169.46937561035156</v>
      </c>
      <c r="X1042">
        <v>165.54985046386719</v>
      </c>
      <c r="Y1042">
        <v>163.12223815917969</v>
      </c>
      <c r="Z1042">
        <v>161.72471618652344</v>
      </c>
      <c r="AA1042">
        <v>157.57875061035156</v>
      </c>
      <c r="AB1042">
        <v>151.71847534179687</v>
      </c>
      <c r="AC1042">
        <v>147.96810913085937</v>
      </c>
      <c r="AD1042">
        <v>141.98014831542969</v>
      </c>
      <c r="AE1042">
        <v>136.85389709472656</v>
      </c>
      <c r="AF1042">
        <v>131.89836120605469</v>
      </c>
      <c r="AG1042">
        <v>-0.58863872289657593</v>
      </c>
      <c r="AH1042">
        <v>0.60284793376922607</v>
      </c>
      <c r="AI1042">
        <v>-0.27100008726119995</v>
      </c>
      <c r="AJ1042">
        <v>-0.2905062735080719</v>
      </c>
      <c r="AK1042">
        <v>-1.6811951398849487</v>
      </c>
      <c r="AL1042">
        <v>-3.4776039123535156</v>
      </c>
      <c r="AM1042">
        <v>-4.6245670318603516</v>
      </c>
      <c r="AN1042">
        <v>-5.848231315612793</v>
      </c>
      <c r="AO1042">
        <v>-3.8036890029907227</v>
      </c>
      <c r="AP1042">
        <v>-0.54601120948791504</v>
      </c>
      <c r="AQ1042">
        <v>2.6174600124359131</v>
      </c>
      <c r="AR1042">
        <v>11.179187774658203</v>
      </c>
      <c r="AS1042">
        <v>10.283820152282715</v>
      </c>
      <c r="AT1042">
        <v>9.3146429061889648</v>
      </c>
      <c r="AU1042">
        <v>8.4446725845336914</v>
      </c>
      <c r="AV1042">
        <v>6.0307092666625977</v>
      </c>
      <c r="AW1042">
        <v>6.2217106819152832</v>
      </c>
      <c r="AX1042">
        <v>3.531827449798584</v>
      </c>
      <c r="AY1042">
        <v>-2.8045260906219482</v>
      </c>
      <c r="AZ1042">
        <v>-1.3135151863098145</v>
      </c>
      <c r="BA1042">
        <v>-0.22946219146251678</v>
      </c>
      <c r="BB1042">
        <v>-0.89266467094421387</v>
      </c>
      <c r="BC1042">
        <v>-0.95855253934860229</v>
      </c>
      <c r="BD1042">
        <v>-0.27691906690597534</v>
      </c>
      <c r="BE1042">
        <v>50.420036315917969</v>
      </c>
      <c r="BF1042">
        <v>50.270954132080078</v>
      </c>
      <c r="BG1042">
        <v>49.323696136474609</v>
      </c>
      <c r="BH1042">
        <v>48.674606323242188</v>
      </c>
      <c r="BI1042">
        <v>48.020954132080078</v>
      </c>
      <c r="BJ1042">
        <v>47.427585601806641</v>
      </c>
      <c r="BK1042">
        <v>46.584228515625</v>
      </c>
      <c r="BL1042">
        <v>46.180568695068359</v>
      </c>
      <c r="BM1042">
        <v>48.103702545166016</v>
      </c>
      <c r="BN1042">
        <v>51.911014556884766</v>
      </c>
      <c r="BO1042">
        <v>54.213752746582031</v>
      </c>
      <c r="BP1042">
        <v>56.350914001464844</v>
      </c>
      <c r="BQ1042">
        <v>57.447257995605469</v>
      </c>
      <c r="BR1042">
        <v>58.403652191162109</v>
      </c>
      <c r="BS1042">
        <v>58.100914001464844</v>
      </c>
      <c r="BT1042">
        <v>58.545188903808594</v>
      </c>
      <c r="BU1042">
        <v>57.451633453369141</v>
      </c>
      <c r="BV1042">
        <v>55.031482696533203</v>
      </c>
      <c r="BW1042">
        <v>53.373260498046875</v>
      </c>
      <c r="BX1042">
        <v>51.965038299560547</v>
      </c>
      <c r="BY1042">
        <v>51.282688140869141</v>
      </c>
      <c r="BZ1042">
        <v>51.037254333496094</v>
      </c>
      <c r="CA1042">
        <v>50.02532958984375</v>
      </c>
      <c r="CB1042">
        <v>48.977157592773438</v>
      </c>
      <c r="CC1042">
        <v>3.8177173137664795</v>
      </c>
      <c r="CD1042">
        <v>3.0632450580596924</v>
      </c>
      <c r="CE1042">
        <v>2.6066584587097168</v>
      </c>
      <c r="CF1042">
        <v>3.4209742546081543</v>
      </c>
      <c r="CG1042">
        <v>4.2425742149353027</v>
      </c>
      <c r="CH1042">
        <v>5.1870384216308594</v>
      </c>
      <c r="CI1042">
        <v>4.7251052856445313</v>
      </c>
      <c r="CJ1042">
        <v>4.5811681747436523</v>
      </c>
      <c r="CK1042">
        <v>2.4172346591949463</v>
      </c>
      <c r="CL1042">
        <v>4.2613511085510254</v>
      </c>
      <c r="CM1042">
        <v>3.9071333408355713</v>
      </c>
      <c r="CN1042">
        <v>3.6811027526855469</v>
      </c>
      <c r="CO1042">
        <v>3.3303170204162598</v>
      </c>
      <c r="CP1042">
        <v>3.13527512550354</v>
      </c>
      <c r="CQ1042">
        <v>3.3092145919799805</v>
      </c>
      <c r="CR1042">
        <v>4.4285054206848145</v>
      </c>
      <c r="CS1042">
        <v>3.6942484378814697</v>
      </c>
      <c r="CT1042">
        <v>3.9263339042663574</v>
      </c>
      <c r="CU1042">
        <v>4.6679940223693848</v>
      </c>
      <c r="CV1042">
        <v>5.1565418243408203</v>
      </c>
      <c r="CW1042">
        <v>5.4860010147094727</v>
      </c>
      <c r="CX1042">
        <v>5.816192626953125</v>
      </c>
      <c r="CY1042">
        <v>5.2411389350891113</v>
      </c>
      <c r="CZ1042">
        <v>4.6169772148132324</v>
      </c>
    </row>
    <row r="1043" spans="1:104" x14ac:dyDescent="0.25">
      <c r="A1043" t="s">
        <v>1139</v>
      </c>
      <c r="B1043" t="s">
        <v>25</v>
      </c>
      <c r="C1043" t="s">
        <v>27</v>
      </c>
      <c r="D1043" t="s">
        <v>187</v>
      </c>
      <c r="E1043" t="s">
        <v>183</v>
      </c>
      <c r="F1043">
        <v>2019</v>
      </c>
      <c r="G1043" t="s">
        <v>171</v>
      </c>
      <c r="H1043">
        <v>2</v>
      </c>
      <c r="I1043">
        <v>128.73593139648437</v>
      </c>
      <c r="J1043">
        <v>125.42043304443359</v>
      </c>
      <c r="K1043">
        <v>123.81283569335937</v>
      </c>
      <c r="L1043">
        <v>124.34820556640625</v>
      </c>
      <c r="M1043">
        <v>130.50462341308594</v>
      </c>
      <c r="N1043">
        <v>142.02035522460938</v>
      </c>
      <c r="O1043">
        <v>159.45027160644531</v>
      </c>
      <c r="P1043">
        <v>170.53910827636719</v>
      </c>
      <c r="Q1043">
        <v>175.974853515625</v>
      </c>
      <c r="R1043">
        <v>177.56593322753906</v>
      </c>
      <c r="S1043">
        <v>181.01533508300781</v>
      </c>
      <c r="T1043">
        <v>179.81619262695312</v>
      </c>
      <c r="U1043">
        <v>180.27529907226562</v>
      </c>
      <c r="V1043">
        <v>179.96192932128906</v>
      </c>
      <c r="W1043">
        <v>177.73277282714844</v>
      </c>
      <c r="X1043">
        <v>172.46209716796875</v>
      </c>
      <c r="Y1043">
        <v>167.51828002929687</v>
      </c>
      <c r="Z1043">
        <v>166.45524597167969</v>
      </c>
      <c r="AA1043">
        <v>163.961669921875</v>
      </c>
      <c r="AB1043">
        <v>157.86959838867187</v>
      </c>
      <c r="AC1043">
        <v>153.76438903808594</v>
      </c>
      <c r="AD1043">
        <v>146.52862548828125</v>
      </c>
      <c r="AE1043">
        <v>140.06727600097656</v>
      </c>
      <c r="AF1043">
        <v>134.86903381347656</v>
      </c>
      <c r="AG1043">
        <v>-0.53188318014144897</v>
      </c>
      <c r="AH1043">
        <v>0.613197922706604</v>
      </c>
      <c r="AI1043">
        <v>-0.20580607652664185</v>
      </c>
      <c r="AJ1043">
        <v>-0.18950174748897552</v>
      </c>
      <c r="AK1043">
        <v>-1.4961926937103271</v>
      </c>
      <c r="AL1043">
        <v>-3.0762355327606201</v>
      </c>
      <c r="AM1043">
        <v>-4.2886614799499512</v>
      </c>
      <c r="AN1043">
        <v>-5.1339335441589355</v>
      </c>
      <c r="AO1043">
        <v>-3.2331447601318359</v>
      </c>
      <c r="AP1043">
        <v>-0.30413639545440674</v>
      </c>
      <c r="AQ1043">
        <v>2.8884315490722656</v>
      </c>
      <c r="AR1043">
        <v>11.939054489135742</v>
      </c>
      <c r="AS1043">
        <v>11.209338188171387</v>
      </c>
      <c r="AT1043">
        <v>10.228458404541016</v>
      </c>
      <c r="AU1043">
        <v>9.3852214813232422</v>
      </c>
      <c r="AV1043">
        <v>7.1267423629760742</v>
      </c>
      <c r="AW1043">
        <v>7.2278170585632324</v>
      </c>
      <c r="AX1043">
        <v>4.6477751731872559</v>
      </c>
      <c r="AY1043">
        <v>-1.9514328241348267</v>
      </c>
      <c r="AZ1043">
        <v>-0.82882183790206909</v>
      </c>
      <c r="BA1043">
        <v>5.7151850312948227E-2</v>
      </c>
      <c r="BB1043">
        <v>-0.62866908311843872</v>
      </c>
      <c r="BC1043">
        <v>-0.67910492420196533</v>
      </c>
      <c r="BD1043">
        <v>-4.984346404671669E-2</v>
      </c>
      <c r="BE1043">
        <v>52.023937225341797</v>
      </c>
      <c r="BF1043">
        <v>52.644325256347656</v>
      </c>
      <c r="BG1043">
        <v>52.249809265136719</v>
      </c>
      <c r="BH1043">
        <v>52.136970520019531</v>
      </c>
      <c r="BI1043">
        <v>51.423213958740234</v>
      </c>
      <c r="BJ1043">
        <v>50.673213958740234</v>
      </c>
      <c r="BK1043">
        <v>51.084224700927734</v>
      </c>
      <c r="BL1043">
        <v>51.636970520019531</v>
      </c>
      <c r="BM1043">
        <v>53.126628875732422</v>
      </c>
      <c r="BN1043">
        <v>55.102313995361328</v>
      </c>
      <c r="BO1043">
        <v>56.663997650146484</v>
      </c>
      <c r="BP1043">
        <v>57.899089813232422</v>
      </c>
      <c r="BQ1043">
        <v>59.314666748046875</v>
      </c>
      <c r="BR1043">
        <v>60.001590728759766</v>
      </c>
      <c r="BS1043">
        <v>60.169033050537109</v>
      </c>
      <c r="BT1043">
        <v>59.093360900878906</v>
      </c>
      <c r="BU1043">
        <v>57.760341644287109</v>
      </c>
      <c r="BV1043">
        <v>55.903457641601563</v>
      </c>
      <c r="BW1043">
        <v>55.283069610595703</v>
      </c>
      <c r="BX1043">
        <v>54.455551147460938</v>
      </c>
      <c r="BY1043">
        <v>53.486297607421875</v>
      </c>
      <c r="BZ1043">
        <v>53.377826690673828</v>
      </c>
      <c r="CA1043">
        <v>52.594566345214844</v>
      </c>
      <c r="CB1043">
        <v>52.486293792724609</v>
      </c>
      <c r="CC1043">
        <v>3.7210922241210937</v>
      </c>
      <c r="CD1043">
        <v>2.9789350032806396</v>
      </c>
      <c r="CE1043">
        <v>2.5208837985992432</v>
      </c>
      <c r="CF1043">
        <v>3.3136746883392334</v>
      </c>
      <c r="CG1043">
        <v>4.078547477722168</v>
      </c>
      <c r="CH1043">
        <v>4.9678878784179687</v>
      </c>
      <c r="CI1043">
        <v>4.5109696388244629</v>
      </c>
      <c r="CJ1043">
        <v>4.316260814666748</v>
      </c>
      <c r="CK1043">
        <v>2.2908573150634766</v>
      </c>
      <c r="CL1043">
        <v>4.060542106628418</v>
      </c>
      <c r="CM1043">
        <v>3.7648417949676514</v>
      </c>
      <c r="CN1043">
        <v>3.5833103656768799</v>
      </c>
      <c r="CO1043">
        <v>3.2717688083648682</v>
      </c>
      <c r="CP1043">
        <v>3.0967903137207031</v>
      </c>
      <c r="CQ1043">
        <v>3.2903449535369873</v>
      </c>
      <c r="CR1043">
        <v>4.3734564781188965</v>
      </c>
      <c r="CS1043">
        <v>3.598318338394165</v>
      </c>
      <c r="CT1043">
        <v>3.8320639133453369</v>
      </c>
      <c r="CU1043">
        <v>4.6039204597473145</v>
      </c>
      <c r="CV1043">
        <v>5.0836739540100098</v>
      </c>
      <c r="CW1043">
        <v>5.3999075889587402</v>
      </c>
      <c r="CX1043">
        <v>5.6881098747253418</v>
      </c>
      <c r="CY1043">
        <v>5.0849189758300781</v>
      </c>
      <c r="CZ1043">
        <v>4.4752798080444336</v>
      </c>
    </row>
    <row r="1044" spans="1:104" x14ac:dyDescent="0.25">
      <c r="A1044" t="s">
        <v>1140</v>
      </c>
      <c r="B1044" t="s">
        <v>25</v>
      </c>
      <c r="C1044" t="s">
        <v>27</v>
      </c>
      <c r="D1044" t="s">
        <v>187</v>
      </c>
      <c r="E1044" t="s">
        <v>183</v>
      </c>
      <c r="F1044">
        <v>2019</v>
      </c>
      <c r="G1044" t="s">
        <v>172</v>
      </c>
      <c r="H1044">
        <v>3</v>
      </c>
      <c r="I1044">
        <v>129.34909057617187</v>
      </c>
      <c r="J1044">
        <v>126.25608825683594</v>
      </c>
      <c r="K1044">
        <v>124.40530395507812</v>
      </c>
      <c r="L1044">
        <v>123.90773773193359</v>
      </c>
      <c r="M1044">
        <v>128.32624816894531</v>
      </c>
      <c r="N1044">
        <v>139.88325500488281</v>
      </c>
      <c r="O1044">
        <v>157.71884155273437</v>
      </c>
      <c r="P1044">
        <v>168.78094482421875</v>
      </c>
      <c r="Q1044">
        <v>173.61155700683594</v>
      </c>
      <c r="R1044">
        <v>175.31161499023437</v>
      </c>
      <c r="S1044">
        <v>178.91740417480469</v>
      </c>
      <c r="T1044">
        <v>177.36029052734375</v>
      </c>
      <c r="U1044">
        <v>177.72496032714844</v>
      </c>
      <c r="V1044">
        <v>178.02076721191406</v>
      </c>
      <c r="W1044">
        <v>176.66839599609375</v>
      </c>
      <c r="X1044">
        <v>172.43905639648437</v>
      </c>
      <c r="Y1044">
        <v>168.10658264160156</v>
      </c>
      <c r="Z1044">
        <v>164.62384033203125</v>
      </c>
      <c r="AA1044">
        <v>161.59892272949219</v>
      </c>
      <c r="AB1044">
        <v>159.95777893066406</v>
      </c>
      <c r="AC1044">
        <v>156.45098876953125</v>
      </c>
      <c r="AD1044">
        <v>149.51638793945312</v>
      </c>
      <c r="AE1044">
        <v>142.05264282226562</v>
      </c>
      <c r="AF1044">
        <v>136.22665405273438</v>
      </c>
      <c r="AG1044">
        <v>-0.53792440891265869</v>
      </c>
      <c r="AH1044">
        <v>0.6160205602645874</v>
      </c>
      <c r="AI1044">
        <v>-0.21211223304271698</v>
      </c>
      <c r="AJ1044">
        <v>-0.1950407475233078</v>
      </c>
      <c r="AK1044">
        <v>-1.4788906574249268</v>
      </c>
      <c r="AL1044">
        <v>-3.0439879894256592</v>
      </c>
      <c r="AM1044">
        <v>-4.2525925636291504</v>
      </c>
      <c r="AN1044">
        <v>-5.0997762680053711</v>
      </c>
      <c r="AO1044">
        <v>-3.2048087120056152</v>
      </c>
      <c r="AP1044">
        <v>-0.30676260590553284</v>
      </c>
      <c r="AQ1044">
        <v>2.8510239124298096</v>
      </c>
      <c r="AR1044">
        <v>11.753718376159668</v>
      </c>
      <c r="AS1044">
        <v>11.042269706726074</v>
      </c>
      <c r="AT1044">
        <v>10.109244346618652</v>
      </c>
      <c r="AU1044">
        <v>9.3173532485961914</v>
      </c>
      <c r="AV1044">
        <v>7.0994324684143066</v>
      </c>
      <c r="AW1044">
        <v>7.2291932106018066</v>
      </c>
      <c r="AX1044">
        <v>4.5678434371948242</v>
      </c>
      <c r="AY1044">
        <v>-1.9505633115768433</v>
      </c>
      <c r="AZ1044">
        <v>-0.85481798648834229</v>
      </c>
      <c r="BA1044">
        <v>4.9785297363996506E-2</v>
      </c>
      <c r="BB1044">
        <v>-0.65270483493804932</v>
      </c>
      <c r="BC1044">
        <v>-0.6945222020149231</v>
      </c>
      <c r="BD1044">
        <v>-5.6509010493755341E-2</v>
      </c>
      <c r="BE1044">
        <v>51.404937744140625</v>
      </c>
      <c r="BF1044">
        <v>51.693897247314453</v>
      </c>
      <c r="BG1044">
        <v>51.469795227050781</v>
      </c>
      <c r="BH1044">
        <v>51.900287628173828</v>
      </c>
      <c r="BI1044">
        <v>50.939517974853516</v>
      </c>
      <c r="BJ1044">
        <v>50.987689971923828</v>
      </c>
      <c r="BK1044">
        <v>50.629413604736328</v>
      </c>
      <c r="BL1044">
        <v>50.992256164550781</v>
      </c>
      <c r="BM1044">
        <v>53.132591247558594</v>
      </c>
      <c r="BN1044">
        <v>54.814472198486328</v>
      </c>
      <c r="BO1044">
        <v>56.935333251953125</v>
      </c>
      <c r="BP1044">
        <v>58.391536712646484</v>
      </c>
      <c r="BQ1044">
        <v>59.441291809082031</v>
      </c>
      <c r="BR1044">
        <v>60.587398529052734</v>
      </c>
      <c r="BS1044">
        <v>60.087398529052734</v>
      </c>
      <c r="BT1044">
        <v>59.572490692138672</v>
      </c>
      <c r="BU1044">
        <v>58.751392364501953</v>
      </c>
      <c r="BV1044">
        <v>57.787639617919922</v>
      </c>
      <c r="BW1044">
        <v>55.52691650390625</v>
      </c>
      <c r="BX1044">
        <v>54.462249755859375</v>
      </c>
      <c r="BY1044">
        <v>53.835433959960938</v>
      </c>
      <c r="BZ1044">
        <v>53.121677398681641</v>
      </c>
      <c r="CA1044">
        <v>52.624660491943359</v>
      </c>
      <c r="CB1044">
        <v>52.031291961669922</v>
      </c>
      <c r="CC1044">
        <v>3.7445118427276611</v>
      </c>
      <c r="CD1044">
        <v>3.0031838417053223</v>
      </c>
      <c r="CE1044">
        <v>2.5364053249359131</v>
      </c>
      <c r="CF1044">
        <v>3.3068203926086426</v>
      </c>
      <c r="CG1044">
        <v>4.0165877342224121</v>
      </c>
      <c r="CH1044">
        <v>4.9007205963134766</v>
      </c>
      <c r="CI1044">
        <v>4.4686918258666992</v>
      </c>
      <c r="CJ1044">
        <v>4.2781634330749512</v>
      </c>
      <c r="CK1044">
        <v>2.2634871006011963</v>
      </c>
      <c r="CL1044">
        <v>4.0148496627807617</v>
      </c>
      <c r="CM1044">
        <v>3.7266156673431396</v>
      </c>
      <c r="CN1044">
        <v>3.5397155284881592</v>
      </c>
      <c r="CO1044">
        <v>3.2303190231323242</v>
      </c>
      <c r="CP1044">
        <v>3.0679643154144287</v>
      </c>
      <c r="CQ1044">
        <v>3.2757143974304199</v>
      </c>
      <c r="CR1044">
        <v>4.3794956207275391</v>
      </c>
      <c r="CS1044">
        <v>3.6163549423217773</v>
      </c>
      <c r="CT1044">
        <v>3.7962570190429687</v>
      </c>
      <c r="CU1044">
        <v>4.5441718101501465</v>
      </c>
      <c r="CV1044">
        <v>5.1591329574584961</v>
      </c>
      <c r="CW1044">
        <v>5.5024824142456055</v>
      </c>
      <c r="CX1044">
        <v>5.8145856857299805</v>
      </c>
      <c r="CY1044">
        <v>5.1650643348693848</v>
      </c>
      <c r="CZ1044">
        <v>4.5270872116088867</v>
      </c>
    </row>
    <row r="1045" spans="1:104" x14ac:dyDescent="0.25">
      <c r="A1045" t="s">
        <v>1141</v>
      </c>
      <c r="B1045" t="s">
        <v>25</v>
      </c>
      <c r="C1045" t="s">
        <v>27</v>
      </c>
      <c r="D1045" t="s">
        <v>187</v>
      </c>
      <c r="E1045" t="s">
        <v>183</v>
      </c>
      <c r="F1045">
        <v>2019</v>
      </c>
      <c r="G1045" t="s">
        <v>173</v>
      </c>
      <c r="H1045">
        <v>4</v>
      </c>
      <c r="I1045">
        <v>136.58297729492187</v>
      </c>
      <c r="J1045">
        <v>132.62734985351562</v>
      </c>
      <c r="K1045">
        <v>130.27085876464844</v>
      </c>
      <c r="L1045">
        <v>129.37442016601562</v>
      </c>
      <c r="M1045">
        <v>133.83880615234375</v>
      </c>
      <c r="N1045">
        <v>145.60171508789062</v>
      </c>
      <c r="O1045">
        <v>160.77116394042969</v>
      </c>
      <c r="P1045">
        <v>173.89349365234375</v>
      </c>
      <c r="Q1045">
        <v>182.56988525390625</v>
      </c>
      <c r="R1045">
        <v>188.55924987792969</v>
      </c>
      <c r="S1045">
        <v>194.30836486816406</v>
      </c>
      <c r="T1045">
        <v>195.62797546386719</v>
      </c>
      <c r="U1045">
        <v>196.96536254882812</v>
      </c>
      <c r="V1045">
        <v>198.538818359375</v>
      </c>
      <c r="W1045">
        <v>196.32865905761719</v>
      </c>
      <c r="X1045">
        <v>190.42451477050781</v>
      </c>
      <c r="Y1045">
        <v>183.35546875</v>
      </c>
      <c r="Z1045">
        <v>175.6793212890625</v>
      </c>
      <c r="AA1045">
        <v>167.83808898925781</v>
      </c>
      <c r="AB1045">
        <v>166.72540283203125</v>
      </c>
      <c r="AC1045">
        <v>164.82327270507812</v>
      </c>
      <c r="AD1045">
        <v>158.02081298828125</v>
      </c>
      <c r="AE1045">
        <v>150.56045532226562</v>
      </c>
      <c r="AF1045">
        <v>144.45323181152344</v>
      </c>
      <c r="AG1045">
        <v>-0.30067610740661621</v>
      </c>
      <c r="AH1045">
        <v>0.62075811624526978</v>
      </c>
      <c r="AI1045">
        <v>3.45766581594944E-2</v>
      </c>
      <c r="AJ1045">
        <v>0.19091722369194031</v>
      </c>
      <c r="AK1045">
        <v>-0.79388481378555298</v>
      </c>
      <c r="AL1045">
        <v>-1.5989950895309448</v>
      </c>
      <c r="AM1045">
        <v>-3.0234580039978027</v>
      </c>
      <c r="AN1045">
        <v>-2.8324732780456543</v>
      </c>
      <c r="AO1045">
        <v>-1.3009805679321289</v>
      </c>
      <c r="AP1045">
        <v>0.57677090167999268</v>
      </c>
      <c r="AQ1045">
        <v>3.9080743789672852</v>
      </c>
      <c r="AR1045">
        <v>14.60096549987793</v>
      </c>
      <c r="AS1045">
        <v>14.253679275512695</v>
      </c>
      <c r="AT1045">
        <v>13.225812911987305</v>
      </c>
      <c r="AU1045">
        <v>12.382606506347656</v>
      </c>
      <c r="AV1045">
        <v>11.143342971801758</v>
      </c>
      <c r="AW1045">
        <v>11.14124584197998</v>
      </c>
      <c r="AX1045">
        <v>8.6435079574584961</v>
      </c>
      <c r="AY1045">
        <v>1.4616162776947021</v>
      </c>
      <c r="AZ1045">
        <v>1.1075344085693359</v>
      </c>
      <c r="BA1045">
        <v>1.1650711297988892</v>
      </c>
      <c r="BB1045">
        <v>0.40468013286590576</v>
      </c>
      <c r="BC1045">
        <v>0.40772026777267456</v>
      </c>
      <c r="BD1045">
        <v>0.819144606590271</v>
      </c>
      <c r="BE1045">
        <v>60.576679229736328</v>
      </c>
      <c r="BF1045">
        <v>60.027107238769531</v>
      </c>
      <c r="BG1045">
        <v>59.751209259033203</v>
      </c>
      <c r="BH1045">
        <v>58.984901428222656</v>
      </c>
      <c r="BI1045">
        <v>58.910820007324219</v>
      </c>
      <c r="BJ1045">
        <v>58.394515991210938</v>
      </c>
      <c r="BK1045">
        <v>58.697261810302734</v>
      </c>
      <c r="BL1045">
        <v>60.909809112548828</v>
      </c>
      <c r="BM1045">
        <v>64.4189453125</v>
      </c>
      <c r="BN1045">
        <v>65.222892761230469</v>
      </c>
      <c r="BO1045">
        <v>67.239852905273438</v>
      </c>
      <c r="BP1045">
        <v>69.221488952636719</v>
      </c>
      <c r="BQ1045">
        <v>70.696052551269531</v>
      </c>
      <c r="BR1045">
        <v>70.480247497558594</v>
      </c>
      <c r="BS1045">
        <v>69.555915832519531</v>
      </c>
      <c r="BT1045">
        <v>69.843551635742188</v>
      </c>
      <c r="BU1045">
        <v>68.793792724609375</v>
      </c>
      <c r="BV1045">
        <v>68.080039978027344</v>
      </c>
      <c r="BW1045">
        <v>67.453224182128906</v>
      </c>
      <c r="BX1045">
        <v>65.341773986816406</v>
      </c>
      <c r="BY1045">
        <v>62.808513641357422</v>
      </c>
      <c r="BZ1045">
        <v>61.822025299072266</v>
      </c>
      <c r="CA1045">
        <v>60.894519805908203</v>
      </c>
      <c r="CB1045">
        <v>59.522731781005859</v>
      </c>
      <c r="CC1045">
        <v>3.2954800128936768</v>
      </c>
      <c r="CD1045">
        <v>2.6294465065002441</v>
      </c>
      <c r="CE1045">
        <v>2.2136175632476807</v>
      </c>
      <c r="CF1045">
        <v>2.8777813911437988</v>
      </c>
      <c r="CG1045">
        <v>3.4915125370025635</v>
      </c>
      <c r="CH1045">
        <v>4.251380443572998</v>
      </c>
      <c r="CI1045">
        <v>3.796720027923584</v>
      </c>
      <c r="CJ1045">
        <v>3.6734702587127686</v>
      </c>
      <c r="CK1045">
        <v>1.984100341796875</v>
      </c>
      <c r="CL1045">
        <v>3.5973553657531738</v>
      </c>
      <c r="CM1045">
        <v>3.3725059032440186</v>
      </c>
      <c r="CN1045">
        <v>3.2540867328643799</v>
      </c>
      <c r="CO1045">
        <v>2.9839193820953369</v>
      </c>
      <c r="CP1045">
        <v>2.8518197536468506</v>
      </c>
      <c r="CQ1045">
        <v>3.0342419147491455</v>
      </c>
      <c r="CR1045">
        <v>4.0310726165771484</v>
      </c>
      <c r="CS1045">
        <v>3.2887425422668457</v>
      </c>
      <c r="CT1045">
        <v>3.3782036304473877</v>
      </c>
      <c r="CU1045">
        <v>3.9331367015838623</v>
      </c>
      <c r="CV1045">
        <v>4.4784078598022461</v>
      </c>
      <c r="CW1045">
        <v>4.8278427124023437</v>
      </c>
      <c r="CX1045">
        <v>5.1208953857421875</v>
      </c>
      <c r="CY1045">
        <v>4.5627689361572266</v>
      </c>
      <c r="CZ1045">
        <v>4.0011062622070313</v>
      </c>
    </row>
    <row r="1046" spans="1:104" x14ac:dyDescent="0.25">
      <c r="A1046" t="s">
        <v>1142</v>
      </c>
      <c r="B1046" t="s">
        <v>25</v>
      </c>
      <c r="C1046" t="s">
        <v>27</v>
      </c>
      <c r="D1046" t="s">
        <v>187</v>
      </c>
      <c r="E1046" t="s">
        <v>183</v>
      </c>
      <c r="F1046">
        <v>2019</v>
      </c>
      <c r="G1046" t="s">
        <v>174</v>
      </c>
      <c r="H1046">
        <v>5</v>
      </c>
      <c r="I1046">
        <v>135.20100402832031</v>
      </c>
      <c r="J1046">
        <v>132.15676879882812</v>
      </c>
      <c r="K1046">
        <v>129.74440002441406</v>
      </c>
      <c r="L1046">
        <v>129.6365966796875</v>
      </c>
      <c r="M1046">
        <v>134.84869384765625</v>
      </c>
      <c r="N1046">
        <v>146.73655700683594</v>
      </c>
      <c r="O1046">
        <v>161.03753662109375</v>
      </c>
      <c r="P1046">
        <v>177.16351318359375</v>
      </c>
      <c r="Q1046">
        <v>188.24845886230469</v>
      </c>
      <c r="R1046">
        <v>193.74711608886719</v>
      </c>
      <c r="S1046">
        <v>197.96705627441406</v>
      </c>
      <c r="T1046">
        <v>198.78153991699219</v>
      </c>
      <c r="U1046">
        <v>199.09317016601562</v>
      </c>
      <c r="V1046">
        <v>199.16091918945312</v>
      </c>
      <c r="W1046">
        <v>196.60714721679687</v>
      </c>
      <c r="X1046">
        <v>190.48355102539062</v>
      </c>
      <c r="Y1046">
        <v>183.53321838378906</v>
      </c>
      <c r="Z1046">
        <v>176.09669494628906</v>
      </c>
      <c r="AA1046">
        <v>168.63595581054687</v>
      </c>
      <c r="AB1046">
        <v>166.87205505371094</v>
      </c>
      <c r="AC1046">
        <v>165.55917358398438</v>
      </c>
      <c r="AD1046">
        <v>157.18876647949219</v>
      </c>
      <c r="AE1046">
        <v>150.11172485351562</v>
      </c>
      <c r="AF1046">
        <v>143.5972900390625</v>
      </c>
      <c r="AG1046">
        <v>-0.28659042716026306</v>
      </c>
      <c r="AH1046">
        <v>0.62154918909072876</v>
      </c>
      <c r="AI1046">
        <v>4.7335956245660782E-2</v>
      </c>
      <c r="AJ1046">
        <v>0.20817485451698303</v>
      </c>
      <c r="AK1046">
        <v>-0.77377140522003174</v>
      </c>
      <c r="AL1046">
        <v>-1.5619157552719116</v>
      </c>
      <c r="AM1046">
        <v>-2.9866440296173096</v>
      </c>
      <c r="AN1046">
        <v>-2.8157103061676025</v>
      </c>
      <c r="AO1046">
        <v>-1.2794016599655151</v>
      </c>
      <c r="AP1046">
        <v>0.62081152200698853</v>
      </c>
      <c r="AQ1046">
        <v>4.0111932754516602</v>
      </c>
      <c r="AR1046">
        <v>14.890883445739746</v>
      </c>
      <c r="AS1046">
        <v>14.474091529846191</v>
      </c>
      <c r="AT1046">
        <v>13.326723098754883</v>
      </c>
      <c r="AU1046">
        <v>12.458587646484375</v>
      </c>
      <c r="AV1046">
        <v>11.246418952941895</v>
      </c>
      <c r="AW1046">
        <v>11.249906539916992</v>
      </c>
      <c r="AX1046">
        <v>8.7767314910888672</v>
      </c>
      <c r="AY1046">
        <v>1.5709980726242065</v>
      </c>
      <c r="AZ1046">
        <v>1.1694750785827637</v>
      </c>
      <c r="BA1046">
        <v>1.2053711414337158</v>
      </c>
      <c r="BB1046">
        <v>0.43552711606025696</v>
      </c>
      <c r="BC1046">
        <v>0.43798166513442993</v>
      </c>
      <c r="BD1046">
        <v>0.83895969390869141</v>
      </c>
      <c r="BE1046">
        <v>60.645915985107422</v>
      </c>
      <c r="BF1046">
        <v>60.564476013183594</v>
      </c>
      <c r="BG1046">
        <v>60.516300201416016</v>
      </c>
      <c r="BH1046">
        <v>60.665393829345703</v>
      </c>
      <c r="BI1046">
        <v>60.638557434082031</v>
      </c>
      <c r="BJ1046">
        <v>60.605289459228516</v>
      </c>
      <c r="BK1046">
        <v>61.191291809082031</v>
      </c>
      <c r="BL1046">
        <v>61.292205810546875</v>
      </c>
      <c r="BM1046">
        <v>63.209377288818359</v>
      </c>
      <c r="BN1046">
        <v>65.066253662109375</v>
      </c>
      <c r="BO1046">
        <v>67.524238586425781</v>
      </c>
      <c r="BP1046">
        <v>68.998985290527344</v>
      </c>
      <c r="BQ1046">
        <v>69.482025146484375</v>
      </c>
      <c r="BR1046">
        <v>69.671928405761719</v>
      </c>
      <c r="BS1046">
        <v>68.965721130371094</v>
      </c>
      <c r="BT1046">
        <v>69.268272399902344</v>
      </c>
      <c r="BU1046">
        <v>68.25177001953125</v>
      </c>
      <c r="BV1046">
        <v>66.399269104003906</v>
      </c>
      <c r="BW1046">
        <v>64.198844909667969</v>
      </c>
      <c r="BX1046">
        <v>62.233505249023438</v>
      </c>
      <c r="BY1046">
        <v>61.340385437011719</v>
      </c>
      <c r="BZ1046">
        <v>61.198657989501953</v>
      </c>
      <c r="CA1046">
        <v>61.347740173339844</v>
      </c>
      <c r="CB1046">
        <v>61.186729431152344</v>
      </c>
      <c r="CC1046">
        <v>3.245398998260498</v>
      </c>
      <c r="CD1046">
        <v>2.6070985794067383</v>
      </c>
      <c r="CE1046">
        <v>2.1940829753875732</v>
      </c>
      <c r="CF1046">
        <v>2.8691020011901855</v>
      </c>
      <c r="CG1046">
        <v>3.4997687339782715</v>
      </c>
      <c r="CH1046">
        <v>4.262420654296875</v>
      </c>
      <c r="CI1046">
        <v>3.7834377288818359</v>
      </c>
      <c r="CJ1046">
        <v>3.7240285873413086</v>
      </c>
      <c r="CK1046">
        <v>2.0353102684020996</v>
      </c>
      <c r="CL1046">
        <v>3.6774299144744873</v>
      </c>
      <c r="CM1046">
        <v>3.4181082248687744</v>
      </c>
      <c r="CN1046">
        <v>3.2897541522979736</v>
      </c>
      <c r="CO1046">
        <v>3.0008776187896729</v>
      </c>
      <c r="CP1046">
        <v>2.8462483882904053</v>
      </c>
      <c r="CQ1046">
        <v>3.022986888885498</v>
      </c>
      <c r="CR1046">
        <v>4.0118107795715332</v>
      </c>
      <c r="CS1046">
        <v>3.2747256755828857</v>
      </c>
      <c r="CT1046">
        <v>3.3685545921325684</v>
      </c>
      <c r="CU1046">
        <v>3.9321517944335938</v>
      </c>
      <c r="CV1046">
        <v>4.4607787132263184</v>
      </c>
      <c r="CW1046">
        <v>4.826077938079834</v>
      </c>
      <c r="CX1046">
        <v>5.0671238899230957</v>
      </c>
      <c r="CY1046">
        <v>4.5258946418762207</v>
      </c>
      <c r="CZ1046">
        <v>3.9572465419769287</v>
      </c>
    </row>
    <row r="1047" spans="1:104" x14ac:dyDescent="0.25">
      <c r="A1047" t="s">
        <v>1143</v>
      </c>
      <c r="B1047" t="s">
        <v>25</v>
      </c>
      <c r="C1047" t="s">
        <v>27</v>
      </c>
      <c r="D1047" t="s">
        <v>187</v>
      </c>
      <c r="E1047" t="s">
        <v>183</v>
      </c>
      <c r="F1047">
        <v>2019</v>
      </c>
      <c r="G1047" t="s">
        <v>175</v>
      </c>
      <c r="H1047">
        <v>6</v>
      </c>
      <c r="I1047">
        <v>145.05989074707031</v>
      </c>
      <c r="J1047">
        <v>141.30586242675781</v>
      </c>
      <c r="K1047">
        <v>138.69221496582031</v>
      </c>
      <c r="L1047">
        <v>137.83346557617187</v>
      </c>
      <c r="M1047">
        <v>143.29653930664062</v>
      </c>
      <c r="N1047">
        <v>155.68748474121094</v>
      </c>
      <c r="O1047">
        <v>169.87899780273437</v>
      </c>
      <c r="P1047">
        <v>187.27935791015625</v>
      </c>
      <c r="Q1047">
        <v>198.2608642578125</v>
      </c>
      <c r="R1047">
        <v>206.41950988769531</v>
      </c>
      <c r="S1047">
        <v>214.18183898925781</v>
      </c>
      <c r="T1047">
        <v>216.33244323730469</v>
      </c>
      <c r="U1047">
        <v>216.76112365722656</v>
      </c>
      <c r="V1047">
        <v>216.6614990234375</v>
      </c>
      <c r="W1047">
        <v>214.09904479980469</v>
      </c>
      <c r="X1047">
        <v>208.17494201660156</v>
      </c>
      <c r="Y1047">
        <v>201.94960021972656</v>
      </c>
      <c r="Z1047">
        <v>192.95143127441406</v>
      </c>
      <c r="AA1047">
        <v>183.84025573730469</v>
      </c>
      <c r="AB1047">
        <v>178.02714538574219</v>
      </c>
      <c r="AC1047">
        <v>176.01506042480469</v>
      </c>
      <c r="AD1047">
        <v>167.447509765625</v>
      </c>
      <c r="AE1047">
        <v>160.28768920898437</v>
      </c>
      <c r="AF1047">
        <v>153.3753662109375</v>
      </c>
      <c r="AG1047">
        <v>-0.18231044709682465</v>
      </c>
      <c r="AH1047">
        <v>0.64903444051742554</v>
      </c>
      <c r="AI1047">
        <v>0.16996508836746216</v>
      </c>
      <c r="AJ1047">
        <v>0.40683445334434509</v>
      </c>
      <c r="AK1047">
        <v>-0.46487131714820862</v>
      </c>
      <c r="AL1047">
        <v>-0.9052044153213501</v>
      </c>
      <c r="AM1047">
        <v>-2.5297431945800781</v>
      </c>
      <c r="AN1047">
        <v>-1.8024927377700806</v>
      </c>
      <c r="AO1047">
        <v>-0.33554896712303162</v>
      </c>
      <c r="AP1047">
        <v>1.1077264547348022</v>
      </c>
      <c r="AQ1047">
        <v>4.7427988052368164</v>
      </c>
      <c r="AR1047">
        <v>17.014501571655273</v>
      </c>
      <c r="AS1047">
        <v>16.752044677734375</v>
      </c>
      <c r="AT1047">
        <v>15.45201587677002</v>
      </c>
      <c r="AU1047">
        <v>14.558125495910645</v>
      </c>
      <c r="AV1047">
        <v>13.912224769592285</v>
      </c>
      <c r="AW1047">
        <v>13.987094879150391</v>
      </c>
      <c r="AX1047">
        <v>11.472480773925781</v>
      </c>
      <c r="AY1047">
        <v>3.4249980449676514</v>
      </c>
      <c r="AZ1047">
        <v>2.2089831829071045</v>
      </c>
      <c r="BA1047">
        <v>1.8174624443054199</v>
      </c>
      <c r="BB1047">
        <v>0.98459517955780029</v>
      </c>
      <c r="BC1047">
        <v>1.0196845531463623</v>
      </c>
      <c r="BD1047">
        <v>1.3178789615631104</v>
      </c>
      <c r="BE1047">
        <v>64.147308349609375</v>
      </c>
      <c r="BF1047">
        <v>63.796398162841797</v>
      </c>
      <c r="BG1047">
        <v>63.400295257568359</v>
      </c>
      <c r="BH1047">
        <v>63.352123260498047</v>
      </c>
      <c r="BI1047">
        <v>62.989284515380859</v>
      </c>
      <c r="BJ1047">
        <v>63.030094146728516</v>
      </c>
      <c r="BK1047">
        <v>63.352310180664062</v>
      </c>
      <c r="BL1047">
        <v>64.959381103515625</v>
      </c>
      <c r="BM1047">
        <v>67.104080200195313</v>
      </c>
      <c r="BN1047">
        <v>71.024238586425781</v>
      </c>
      <c r="BO1047">
        <v>74.028800964355469</v>
      </c>
      <c r="BP1047">
        <v>74.487991333007812</v>
      </c>
      <c r="BQ1047">
        <v>75.792312622070313</v>
      </c>
      <c r="BR1047">
        <v>75.732025146484375</v>
      </c>
      <c r="BS1047">
        <v>74.54510498046875</v>
      </c>
      <c r="BT1047">
        <v>73.965530395507813</v>
      </c>
      <c r="BU1047">
        <v>72.866012573242188</v>
      </c>
      <c r="BV1047">
        <v>71.658218383789063</v>
      </c>
      <c r="BW1047">
        <v>70.745628356933594</v>
      </c>
      <c r="BX1047">
        <v>69.172943115234375</v>
      </c>
      <c r="BY1047">
        <v>66.594757080078125</v>
      </c>
      <c r="BZ1047">
        <v>65.55255126953125</v>
      </c>
      <c r="CA1047">
        <v>64.704620361328125</v>
      </c>
      <c r="CB1047">
        <v>64.039039611816406</v>
      </c>
      <c r="CC1047">
        <v>3.2478320598602295</v>
      </c>
      <c r="CD1047">
        <v>2.5998163223266602</v>
      </c>
      <c r="CE1047">
        <v>2.1870999336242676</v>
      </c>
      <c r="CF1047">
        <v>2.8451402187347412</v>
      </c>
      <c r="CG1047">
        <v>3.4689207077026367</v>
      </c>
      <c r="CH1047">
        <v>4.2185463905334473</v>
      </c>
      <c r="CI1047">
        <v>3.7230069637298584</v>
      </c>
      <c r="CJ1047">
        <v>3.6715986728668213</v>
      </c>
      <c r="CK1047">
        <v>1.999454140663147</v>
      </c>
      <c r="CL1047">
        <v>3.652714729309082</v>
      </c>
      <c r="CM1047">
        <v>3.4485211372375488</v>
      </c>
      <c r="CN1047">
        <v>3.3392527103424072</v>
      </c>
      <c r="CO1047">
        <v>3.0473084449768066</v>
      </c>
      <c r="CP1047">
        <v>2.8879749774932861</v>
      </c>
      <c r="CQ1047">
        <v>3.0702707767486572</v>
      </c>
      <c r="CR1047">
        <v>4.0892457962036133</v>
      </c>
      <c r="CS1047">
        <v>3.3596837520599365</v>
      </c>
      <c r="CT1047">
        <v>3.4415476322174072</v>
      </c>
      <c r="CU1047">
        <v>3.9984915256500244</v>
      </c>
      <c r="CV1047">
        <v>4.4385919570922852</v>
      </c>
      <c r="CW1047">
        <v>4.7854199409484863</v>
      </c>
      <c r="CX1047">
        <v>5.0349149703979492</v>
      </c>
      <c r="CY1047">
        <v>4.5076894760131836</v>
      </c>
      <c r="CZ1047">
        <v>3.9422318935394287</v>
      </c>
    </row>
    <row r="1048" spans="1:104" x14ac:dyDescent="0.25">
      <c r="A1048" t="s">
        <v>1144</v>
      </c>
      <c r="B1048" t="s">
        <v>25</v>
      </c>
      <c r="C1048" t="s">
        <v>27</v>
      </c>
      <c r="D1048" t="s">
        <v>187</v>
      </c>
      <c r="E1048" t="s">
        <v>183</v>
      </c>
      <c r="F1048">
        <v>2019</v>
      </c>
      <c r="G1048" t="s">
        <v>176</v>
      </c>
      <c r="H1048">
        <v>7</v>
      </c>
      <c r="I1048">
        <v>148.5543212890625</v>
      </c>
      <c r="J1048">
        <v>145.34906005859375</v>
      </c>
      <c r="K1048">
        <v>142.38143920898437</v>
      </c>
      <c r="L1048">
        <v>142.12356567382812</v>
      </c>
      <c r="M1048">
        <v>148.33525085449219</v>
      </c>
      <c r="N1048">
        <v>162.55429077148437</v>
      </c>
      <c r="O1048">
        <v>176.98123168945313</v>
      </c>
      <c r="P1048">
        <v>192.53791809082031</v>
      </c>
      <c r="Q1048">
        <v>201.18060302734375</v>
      </c>
      <c r="R1048">
        <v>207.88246154785156</v>
      </c>
      <c r="S1048">
        <v>213.90370178222656</v>
      </c>
      <c r="T1048">
        <v>214.68064880371094</v>
      </c>
      <c r="U1048">
        <v>215.86631774902344</v>
      </c>
      <c r="V1048">
        <v>216.34457397460937</v>
      </c>
      <c r="W1048">
        <v>214.66452026367188</v>
      </c>
      <c r="X1048">
        <v>211.29002380371094</v>
      </c>
      <c r="Y1048">
        <v>206.47474670410156</v>
      </c>
      <c r="Z1048">
        <v>196.96670532226562</v>
      </c>
      <c r="AA1048">
        <v>187.2470703125</v>
      </c>
      <c r="AB1048">
        <v>181.00056457519531</v>
      </c>
      <c r="AC1048">
        <v>178.92803955078125</v>
      </c>
      <c r="AD1048">
        <v>170.61689758300781</v>
      </c>
      <c r="AE1048">
        <v>163.23089599609375</v>
      </c>
      <c r="AF1048">
        <v>156.41197204589844</v>
      </c>
      <c r="AG1048">
        <v>-0.10275587439537048</v>
      </c>
      <c r="AH1048">
        <v>0.65341407060623169</v>
      </c>
      <c r="AI1048">
        <v>0.25422495603561401</v>
      </c>
      <c r="AJ1048">
        <v>0.54281407594680786</v>
      </c>
      <c r="AK1048">
        <v>-0.2369847446680069</v>
      </c>
      <c r="AL1048">
        <v>-0.41798549890518188</v>
      </c>
      <c r="AM1048">
        <v>-2.1999232769012451</v>
      </c>
      <c r="AN1048">
        <v>-1.0420328378677368</v>
      </c>
      <c r="AO1048">
        <v>0.34915027022361755</v>
      </c>
      <c r="AP1048">
        <v>1.4169868230819702</v>
      </c>
      <c r="AQ1048">
        <v>5.0017437934875488</v>
      </c>
      <c r="AR1048">
        <v>17.424846649169922</v>
      </c>
      <c r="AS1048">
        <v>17.351301193237305</v>
      </c>
      <c r="AT1048">
        <v>16.07818603515625</v>
      </c>
      <c r="AU1048">
        <v>15.271085739135742</v>
      </c>
      <c r="AV1048">
        <v>15.229412078857422</v>
      </c>
      <c r="AW1048">
        <v>15.407998085021973</v>
      </c>
      <c r="AX1048">
        <v>12.985886573791504</v>
      </c>
      <c r="AY1048">
        <v>4.663325309753418</v>
      </c>
      <c r="AZ1048">
        <v>2.9040853977203369</v>
      </c>
      <c r="BA1048">
        <v>2.2144804000854492</v>
      </c>
      <c r="BB1048">
        <v>1.3616278171539307</v>
      </c>
      <c r="BC1048">
        <v>1.4213142395019531</v>
      </c>
      <c r="BD1048">
        <v>1.6391804218292236</v>
      </c>
      <c r="BE1048">
        <v>67.498420715332031</v>
      </c>
      <c r="BF1048">
        <v>67.102310180664063</v>
      </c>
      <c r="BG1048">
        <v>66.859664916992188</v>
      </c>
      <c r="BH1048">
        <v>66.590377807617188</v>
      </c>
      <c r="BI1048">
        <v>66.758758544921875</v>
      </c>
      <c r="BJ1048">
        <v>66.287635803222656</v>
      </c>
      <c r="BK1048">
        <v>67.210769653320313</v>
      </c>
      <c r="BL1048">
        <v>67.909622192382813</v>
      </c>
      <c r="BM1048">
        <v>70.113029479980469</v>
      </c>
      <c r="BN1048">
        <v>71.357070922851562</v>
      </c>
      <c r="BO1048">
        <v>72.995819091796875</v>
      </c>
      <c r="BP1048">
        <v>74.432266235351563</v>
      </c>
      <c r="BQ1048">
        <v>75.742828369140625</v>
      </c>
      <c r="BR1048">
        <v>77.411392211914062</v>
      </c>
      <c r="BS1048">
        <v>78.980712890625</v>
      </c>
      <c r="BT1048">
        <v>79.646293640136719</v>
      </c>
      <c r="BU1048">
        <v>80.165771484375</v>
      </c>
      <c r="BV1048">
        <v>80.107254028320312</v>
      </c>
      <c r="BW1048">
        <v>76.540809631347656</v>
      </c>
      <c r="BX1048">
        <v>74.307113647460938</v>
      </c>
      <c r="BY1048">
        <v>71.659622192382813</v>
      </c>
      <c r="BZ1048">
        <v>70.960777282714844</v>
      </c>
      <c r="CA1048">
        <v>70.359855651855469</v>
      </c>
      <c r="CB1048">
        <v>69.922943115234375</v>
      </c>
      <c r="CC1048">
        <v>3.201397180557251</v>
      </c>
      <c r="CD1048">
        <v>2.5733566284179687</v>
      </c>
      <c r="CE1048">
        <v>2.1601383686065674</v>
      </c>
      <c r="CF1048">
        <v>2.8233020305633545</v>
      </c>
      <c r="CG1048">
        <v>3.4568300247192383</v>
      </c>
      <c r="CH1048">
        <v>4.2407436370849609</v>
      </c>
      <c r="CI1048">
        <v>3.7333767414093018</v>
      </c>
      <c r="CJ1048">
        <v>3.6329565048217773</v>
      </c>
      <c r="CK1048">
        <v>1.952666163444519</v>
      </c>
      <c r="CL1048">
        <v>3.5407881736755371</v>
      </c>
      <c r="CM1048">
        <v>3.3147177696228027</v>
      </c>
      <c r="CN1048">
        <v>3.1892125606536865</v>
      </c>
      <c r="CO1048">
        <v>2.9206950664520264</v>
      </c>
      <c r="CP1048">
        <v>2.7753770351409912</v>
      </c>
      <c r="CQ1048">
        <v>2.9628431797027588</v>
      </c>
      <c r="CR1048">
        <v>3.994464635848999</v>
      </c>
      <c r="CS1048">
        <v>3.3056621551513672</v>
      </c>
      <c r="CT1048">
        <v>3.3806898593902588</v>
      </c>
      <c r="CU1048">
        <v>3.9196269512176514</v>
      </c>
      <c r="CV1048">
        <v>4.3434491157531738</v>
      </c>
      <c r="CW1048">
        <v>4.681795597076416</v>
      </c>
      <c r="CX1048">
        <v>4.9384036064147949</v>
      </c>
      <c r="CY1048">
        <v>4.4183859825134277</v>
      </c>
      <c r="CZ1048">
        <v>3.8692648410797119</v>
      </c>
    </row>
    <row r="1049" spans="1:104" x14ac:dyDescent="0.25">
      <c r="A1049" t="s">
        <v>1145</v>
      </c>
      <c r="B1049" t="s">
        <v>25</v>
      </c>
      <c r="C1049" t="s">
        <v>27</v>
      </c>
      <c r="D1049" t="s">
        <v>187</v>
      </c>
      <c r="E1049" t="s">
        <v>183</v>
      </c>
      <c r="F1049">
        <v>2019</v>
      </c>
      <c r="G1049" t="s">
        <v>177</v>
      </c>
      <c r="H1049">
        <v>8</v>
      </c>
      <c r="I1049">
        <v>156.39402770996094</v>
      </c>
      <c r="J1049">
        <v>152.54347229003906</v>
      </c>
      <c r="K1049">
        <v>149.50848388671875</v>
      </c>
      <c r="L1049">
        <v>149.08261108398438</v>
      </c>
      <c r="M1049">
        <v>155.76614379882812</v>
      </c>
      <c r="N1049">
        <v>172.02890014648437</v>
      </c>
      <c r="O1049">
        <v>187.76190185546875</v>
      </c>
      <c r="P1049">
        <v>203.36630249023437</v>
      </c>
      <c r="Q1049">
        <v>215.44892883300781</v>
      </c>
      <c r="R1049">
        <v>225.09201049804687</v>
      </c>
      <c r="S1049">
        <v>234.25465393066406</v>
      </c>
      <c r="T1049">
        <v>236.66424560546875</v>
      </c>
      <c r="U1049">
        <v>238.52285766601562</v>
      </c>
      <c r="V1049">
        <v>238.83253479003906</v>
      </c>
      <c r="W1049">
        <v>236.91441345214844</v>
      </c>
      <c r="X1049">
        <v>231.16424560546875</v>
      </c>
      <c r="Y1049">
        <v>223.89524841308594</v>
      </c>
      <c r="Z1049">
        <v>214.45132446289062</v>
      </c>
      <c r="AA1049">
        <v>203.55947875976563</v>
      </c>
      <c r="AB1049">
        <v>197.35943603515625</v>
      </c>
      <c r="AC1049">
        <v>192.28010559082031</v>
      </c>
      <c r="AD1049">
        <v>182.10972595214844</v>
      </c>
      <c r="AE1049">
        <v>173.66047668457031</v>
      </c>
      <c r="AF1049">
        <v>166.02957153320312</v>
      </c>
      <c r="AG1049">
        <v>3.3334583044052124E-2</v>
      </c>
      <c r="AH1049">
        <v>0.66896814107894897</v>
      </c>
      <c r="AI1049">
        <v>0.40448909997940063</v>
      </c>
      <c r="AJ1049">
        <v>0.78127044439315796</v>
      </c>
      <c r="AK1049">
        <v>0.16224722564220428</v>
      </c>
      <c r="AL1049">
        <v>0.43440532684326172</v>
      </c>
      <c r="AM1049">
        <v>-1.6117321252822876</v>
      </c>
      <c r="AN1049">
        <v>0.23183758556842804</v>
      </c>
      <c r="AO1049">
        <v>1.5212352275848389</v>
      </c>
      <c r="AP1049">
        <v>2.0421621799468994</v>
      </c>
      <c r="AQ1049">
        <v>5.921562671661377</v>
      </c>
      <c r="AR1049">
        <v>20.107088088989258</v>
      </c>
      <c r="AS1049">
        <v>20.294292449951172</v>
      </c>
      <c r="AT1049">
        <v>18.831270217895508</v>
      </c>
      <c r="AU1049">
        <v>17.988109588623047</v>
      </c>
      <c r="AV1049">
        <v>18.532815933227539</v>
      </c>
      <c r="AW1049">
        <v>18.567056655883789</v>
      </c>
      <c r="AX1049">
        <v>16.290546417236328</v>
      </c>
      <c r="AY1049">
        <v>7.0471701622009277</v>
      </c>
      <c r="AZ1049">
        <v>4.2828235626220703</v>
      </c>
      <c r="BA1049">
        <v>2.9974329471588135</v>
      </c>
      <c r="BB1049">
        <v>2.0510203838348389</v>
      </c>
      <c r="BC1049">
        <v>2.1406559944152832</v>
      </c>
      <c r="BD1049">
        <v>2.2207436561584473</v>
      </c>
      <c r="BE1049">
        <v>71.103706359863281</v>
      </c>
      <c r="BF1049">
        <v>70.192695617675781</v>
      </c>
      <c r="BG1049">
        <v>69.490867614746094</v>
      </c>
      <c r="BH1049">
        <v>68.486297607421875</v>
      </c>
      <c r="BI1049">
        <v>68.680763244628906</v>
      </c>
      <c r="BJ1049">
        <v>68.430763244628906</v>
      </c>
      <c r="BK1049">
        <v>68.829849243164062</v>
      </c>
      <c r="BL1049">
        <v>69.637153625488281</v>
      </c>
      <c r="BM1049">
        <v>73.920150756835938</v>
      </c>
      <c r="BN1049">
        <v>78.168937683105469</v>
      </c>
      <c r="BO1049">
        <v>82.033370971679688</v>
      </c>
      <c r="BP1049">
        <v>83.869377136230469</v>
      </c>
      <c r="BQ1049">
        <v>84.873939514160156</v>
      </c>
      <c r="BR1049">
        <v>83.825767517089844</v>
      </c>
      <c r="BS1049">
        <v>83.41754150390625</v>
      </c>
      <c r="BT1049">
        <v>83.818214416503906</v>
      </c>
      <c r="BU1049">
        <v>83.676490783691406</v>
      </c>
      <c r="BV1049">
        <v>82.760902404785156</v>
      </c>
      <c r="BW1049">
        <v>80.221488952636719</v>
      </c>
      <c r="BX1049">
        <v>77.354080200195313</v>
      </c>
      <c r="BY1049">
        <v>75.013511657714844</v>
      </c>
      <c r="BZ1049">
        <v>73.69586181640625</v>
      </c>
      <c r="CA1049">
        <v>72.646110534667969</v>
      </c>
      <c r="CB1049">
        <v>72.254371643066406</v>
      </c>
      <c r="CC1049">
        <v>3.2377204895019531</v>
      </c>
      <c r="CD1049">
        <v>2.5940351486206055</v>
      </c>
      <c r="CE1049">
        <v>2.1782660484313965</v>
      </c>
      <c r="CF1049">
        <v>2.8447039127349854</v>
      </c>
      <c r="CG1049">
        <v>3.4872672557830811</v>
      </c>
      <c r="CH1049">
        <v>4.3115940093994141</v>
      </c>
      <c r="CI1049">
        <v>3.8049347400665283</v>
      </c>
      <c r="CJ1049">
        <v>3.6861898899078369</v>
      </c>
      <c r="CK1049">
        <v>2.0085945129394531</v>
      </c>
      <c r="CL1049">
        <v>3.6831450462341309</v>
      </c>
      <c r="CM1049">
        <v>3.4882714748382568</v>
      </c>
      <c r="CN1049">
        <v>3.3772540092468262</v>
      </c>
      <c r="CO1049">
        <v>3.0998673439025879</v>
      </c>
      <c r="CP1049">
        <v>2.9430522918701172</v>
      </c>
      <c r="CQ1049">
        <v>3.1402974128723145</v>
      </c>
      <c r="CR1049">
        <v>4.1976604461669922</v>
      </c>
      <c r="CS1049">
        <v>3.4421825408935547</v>
      </c>
      <c r="CT1049">
        <v>3.5345959663391113</v>
      </c>
      <c r="CU1049">
        <v>4.0934534072875977</v>
      </c>
      <c r="CV1049">
        <v>4.552391529083252</v>
      </c>
      <c r="CW1049">
        <v>4.8350181579589844</v>
      </c>
      <c r="CX1049">
        <v>5.0650291442871094</v>
      </c>
      <c r="CY1049">
        <v>4.5156497955322266</v>
      </c>
      <c r="CZ1049">
        <v>3.9452576637268066</v>
      </c>
    </row>
    <row r="1050" spans="1:104" x14ac:dyDescent="0.25">
      <c r="A1050" t="s">
        <v>1146</v>
      </c>
      <c r="B1050" t="s">
        <v>25</v>
      </c>
      <c r="C1050" t="s">
        <v>27</v>
      </c>
      <c r="D1050" t="s">
        <v>187</v>
      </c>
      <c r="E1050" t="s">
        <v>183</v>
      </c>
      <c r="F1050">
        <v>2019</v>
      </c>
      <c r="G1050" t="s">
        <v>178</v>
      </c>
      <c r="H1050">
        <v>9</v>
      </c>
      <c r="I1050">
        <v>153.32234191894531</v>
      </c>
      <c r="J1050">
        <v>149.67691040039063</v>
      </c>
      <c r="K1050">
        <v>146.85520935058594</v>
      </c>
      <c r="L1050">
        <v>146.81417846679687</v>
      </c>
      <c r="M1050">
        <v>154.54829406738281</v>
      </c>
      <c r="N1050">
        <v>170.76768493652344</v>
      </c>
      <c r="O1050">
        <v>190.16459655761719</v>
      </c>
      <c r="P1050">
        <v>206.05516052246094</v>
      </c>
      <c r="Q1050">
        <v>221.37271118164062</v>
      </c>
      <c r="R1050">
        <v>233.487548828125</v>
      </c>
      <c r="S1050">
        <v>242.38401794433594</v>
      </c>
      <c r="T1050">
        <v>245.10195922851563</v>
      </c>
      <c r="U1050">
        <v>246.68292236328125</v>
      </c>
      <c r="V1050">
        <v>246.49830627441406</v>
      </c>
      <c r="W1050">
        <v>243.85543823242187</v>
      </c>
      <c r="X1050">
        <v>235.689208984375</v>
      </c>
      <c r="Y1050">
        <v>225.34614562988281</v>
      </c>
      <c r="Z1050">
        <v>215.06278991699219</v>
      </c>
      <c r="AA1050">
        <v>205.36520385742187</v>
      </c>
      <c r="AB1050">
        <v>201.25839233398438</v>
      </c>
      <c r="AC1050">
        <v>192.95130920410156</v>
      </c>
      <c r="AD1050">
        <v>181.35806274414062</v>
      </c>
      <c r="AE1050">
        <v>171.51300048828125</v>
      </c>
      <c r="AF1050">
        <v>163.66073608398438</v>
      </c>
      <c r="AG1050">
        <v>4.7214452177286148E-2</v>
      </c>
      <c r="AH1050">
        <v>0.65752571821212769</v>
      </c>
      <c r="AI1050">
        <v>0.41125547885894775</v>
      </c>
      <c r="AJ1050">
        <v>0.78973847627639771</v>
      </c>
      <c r="AK1050">
        <v>0.19756780564785004</v>
      </c>
      <c r="AL1050">
        <v>0.50707912445068359</v>
      </c>
      <c r="AM1050">
        <v>-1.5691087245941162</v>
      </c>
      <c r="AN1050">
        <v>0.35221818089485168</v>
      </c>
      <c r="AO1050">
        <v>1.6654210090637207</v>
      </c>
      <c r="AP1050">
        <v>2.16428542137146</v>
      </c>
      <c r="AQ1050">
        <v>6.162238597869873</v>
      </c>
      <c r="AR1050">
        <v>20.894437789916992</v>
      </c>
      <c r="AS1050">
        <v>21.080886840820313</v>
      </c>
      <c r="AT1050">
        <v>19.521501541137695</v>
      </c>
      <c r="AU1050">
        <v>18.607461929321289</v>
      </c>
      <c r="AV1050">
        <v>19.056037902832031</v>
      </c>
      <c r="AW1050">
        <v>18.846681594848633</v>
      </c>
      <c r="AX1050">
        <v>16.520599365234375</v>
      </c>
      <c r="AY1050">
        <v>7.2773199081420898</v>
      </c>
      <c r="AZ1050">
        <v>4.4667434692382812</v>
      </c>
      <c r="BA1050">
        <v>3.0632429122924805</v>
      </c>
      <c r="BB1050">
        <v>2.0952515602111816</v>
      </c>
      <c r="BC1050">
        <v>2.1668086051940918</v>
      </c>
      <c r="BD1050">
        <v>2.2285382747650146</v>
      </c>
      <c r="BE1050">
        <v>70.88995361328125</v>
      </c>
      <c r="BF1050">
        <v>70.438117980957031</v>
      </c>
      <c r="BG1050">
        <v>70.289039611816406</v>
      </c>
      <c r="BH1050">
        <v>69.486297607421875</v>
      </c>
      <c r="BI1050">
        <v>69.039039611816406</v>
      </c>
      <c r="BJ1050">
        <v>68.740859985351562</v>
      </c>
      <c r="BK1050">
        <v>69.197257995605469</v>
      </c>
      <c r="BL1050">
        <v>70.149085998535156</v>
      </c>
      <c r="BM1050">
        <v>72.855484008789063</v>
      </c>
      <c r="BN1050">
        <v>76.715530395507813</v>
      </c>
      <c r="BO1050">
        <v>81.185623168945313</v>
      </c>
      <c r="BP1050">
        <v>82.646583557128906</v>
      </c>
      <c r="BQ1050">
        <v>84.545669555664063</v>
      </c>
      <c r="BR1050">
        <v>85.291107177734375</v>
      </c>
      <c r="BS1050">
        <v>85.940185546875</v>
      </c>
      <c r="BT1050">
        <v>86.190193176269531</v>
      </c>
      <c r="BU1050">
        <v>85.431053161621094</v>
      </c>
      <c r="BV1050">
        <v>84.031967163085937</v>
      </c>
      <c r="BW1050">
        <v>83.676490783691406</v>
      </c>
      <c r="BX1050">
        <v>78.706398010253906</v>
      </c>
      <c r="BY1050">
        <v>76.298171997070312</v>
      </c>
      <c r="BZ1050">
        <v>74.38995361328125</v>
      </c>
      <c r="CA1050">
        <v>73.490867614746094</v>
      </c>
      <c r="CB1050">
        <v>72.841781616210937</v>
      </c>
      <c r="CC1050">
        <v>3.166872501373291</v>
      </c>
      <c r="CD1050">
        <v>2.5397984981536865</v>
      </c>
      <c r="CE1050">
        <v>2.1351709365844727</v>
      </c>
      <c r="CF1050">
        <v>2.7952456474304199</v>
      </c>
      <c r="CG1050">
        <v>3.4521570205688477</v>
      </c>
      <c r="CH1050">
        <v>4.2703251838684082</v>
      </c>
      <c r="CI1050">
        <v>3.8453304767608643</v>
      </c>
      <c r="CJ1050">
        <v>3.7268495559692383</v>
      </c>
      <c r="CK1050">
        <v>2.0592219829559326</v>
      </c>
      <c r="CL1050">
        <v>3.8131663799285889</v>
      </c>
      <c r="CM1050">
        <v>3.6022980213165283</v>
      </c>
      <c r="CN1050">
        <v>3.490084171295166</v>
      </c>
      <c r="CO1050">
        <v>3.1988523006439209</v>
      </c>
      <c r="CP1050">
        <v>3.0309007167816162</v>
      </c>
      <c r="CQ1050">
        <v>3.2248287200927734</v>
      </c>
      <c r="CR1050">
        <v>4.2703614234924316</v>
      </c>
      <c r="CS1050">
        <v>3.4564394950866699</v>
      </c>
      <c r="CT1050">
        <v>3.5364053249359131</v>
      </c>
      <c r="CU1050">
        <v>4.1209630966186523</v>
      </c>
      <c r="CV1050">
        <v>4.6326651573181152</v>
      </c>
      <c r="CW1050">
        <v>4.8420166969299316</v>
      </c>
      <c r="CX1050">
        <v>5.0334978103637695</v>
      </c>
      <c r="CY1050">
        <v>4.4499049186706543</v>
      </c>
      <c r="CZ1050">
        <v>3.8803520202636719</v>
      </c>
    </row>
    <row r="1051" spans="1:104" x14ac:dyDescent="0.25">
      <c r="A1051" t="s">
        <v>1147</v>
      </c>
      <c r="B1051" t="s">
        <v>25</v>
      </c>
      <c r="C1051" t="s">
        <v>27</v>
      </c>
      <c r="D1051" t="s">
        <v>187</v>
      </c>
      <c r="E1051" t="s">
        <v>183</v>
      </c>
      <c r="F1051">
        <v>2019</v>
      </c>
      <c r="G1051" t="s">
        <v>179</v>
      </c>
      <c r="H1051">
        <v>10</v>
      </c>
      <c r="I1051">
        <v>147.97769165039062</v>
      </c>
      <c r="J1051">
        <v>144.40179443359375</v>
      </c>
      <c r="K1051">
        <v>141.478515625</v>
      </c>
      <c r="L1051">
        <v>140.79823303222656</v>
      </c>
      <c r="M1051">
        <v>146.733154296875</v>
      </c>
      <c r="N1051">
        <v>159.01565551757813</v>
      </c>
      <c r="O1051">
        <v>176.39913940429687</v>
      </c>
      <c r="P1051">
        <v>190.68974304199219</v>
      </c>
      <c r="Q1051">
        <v>201.47958374023437</v>
      </c>
      <c r="R1051">
        <v>209.12431335449219</v>
      </c>
      <c r="S1051">
        <v>216.82078552246094</v>
      </c>
      <c r="T1051">
        <v>219.73928833007813</v>
      </c>
      <c r="U1051">
        <v>221.40617370605469</v>
      </c>
      <c r="V1051">
        <v>223.82675170898437</v>
      </c>
      <c r="W1051">
        <v>222.21318054199219</v>
      </c>
      <c r="X1051">
        <v>215.5457763671875</v>
      </c>
      <c r="Y1051">
        <v>207.40452575683594</v>
      </c>
      <c r="Z1051">
        <v>198.15003967285156</v>
      </c>
      <c r="AA1051">
        <v>191.89349365234375</v>
      </c>
      <c r="AB1051">
        <v>185.73489379882812</v>
      </c>
      <c r="AC1051">
        <v>178.74562072753906</v>
      </c>
      <c r="AD1051">
        <v>168.41453552246094</v>
      </c>
      <c r="AE1051">
        <v>161.06694030761719</v>
      </c>
      <c r="AF1051">
        <v>154.99427795410156</v>
      </c>
      <c r="AG1051">
        <v>-0.20405577123165131</v>
      </c>
      <c r="AH1051">
        <v>0.65686213970184326</v>
      </c>
      <c r="AI1051">
        <v>0.15263774991035461</v>
      </c>
      <c r="AJ1051">
        <v>0.3868090808391571</v>
      </c>
      <c r="AK1051">
        <v>-0.51943129301071167</v>
      </c>
      <c r="AL1051">
        <v>-1.0016026496887207</v>
      </c>
      <c r="AM1051">
        <v>-2.6939554214477539</v>
      </c>
      <c r="AN1051">
        <v>-1.9562832117080688</v>
      </c>
      <c r="AO1051">
        <v>-0.44257780909538269</v>
      </c>
      <c r="AP1051">
        <v>1.0772446393966675</v>
      </c>
      <c r="AQ1051">
        <v>4.7383160591125488</v>
      </c>
      <c r="AR1051">
        <v>17.167984008789063</v>
      </c>
      <c r="AS1051">
        <v>16.984909057617188</v>
      </c>
      <c r="AT1051">
        <v>15.845735549926758</v>
      </c>
      <c r="AU1051">
        <v>15.001073837280273</v>
      </c>
      <c r="AV1051">
        <v>14.239101409912109</v>
      </c>
      <c r="AW1051">
        <v>14.203414916992188</v>
      </c>
      <c r="AX1051">
        <v>11.594690322875977</v>
      </c>
      <c r="AY1051">
        <v>3.4006125926971436</v>
      </c>
      <c r="AZ1051">
        <v>2.2084155082702637</v>
      </c>
      <c r="BA1051">
        <v>1.7901897430419922</v>
      </c>
      <c r="BB1051">
        <v>0.94149619340896606</v>
      </c>
      <c r="BC1051">
        <v>0.97913473844528198</v>
      </c>
      <c r="BD1051">
        <v>1.2977914810180664</v>
      </c>
      <c r="BE1051">
        <v>64.599136352539062</v>
      </c>
      <c r="BF1051">
        <v>64.490859985351563</v>
      </c>
      <c r="BG1051">
        <v>64.046592712402344</v>
      </c>
      <c r="BH1051">
        <v>62.97735595703125</v>
      </c>
      <c r="BI1051">
        <v>61.6925048828125</v>
      </c>
      <c r="BJ1051">
        <v>61.296398162841797</v>
      </c>
      <c r="BK1051">
        <v>61.079666137695313</v>
      </c>
      <c r="BL1051">
        <v>61.454620361328125</v>
      </c>
      <c r="BM1051">
        <v>63.652072906494141</v>
      </c>
      <c r="BN1051">
        <v>67.753173828125</v>
      </c>
      <c r="BO1051">
        <v>71.3421630859375</v>
      </c>
      <c r="BP1051">
        <v>74.977455139160156</v>
      </c>
      <c r="BQ1051">
        <v>77.468505859375</v>
      </c>
      <c r="BR1051">
        <v>77.105674743652344</v>
      </c>
      <c r="BS1051">
        <v>76.85845947265625</v>
      </c>
      <c r="BT1051">
        <v>75.946052551269531</v>
      </c>
      <c r="BU1051">
        <v>74.949043273925781</v>
      </c>
      <c r="BV1051">
        <v>74.564849853515625</v>
      </c>
      <c r="BW1051">
        <v>73.077056884765625</v>
      </c>
      <c r="BX1051">
        <v>70.338981628417969</v>
      </c>
      <c r="BY1051">
        <v>69.094764709472656</v>
      </c>
      <c r="BZ1051">
        <v>67.593368530273438</v>
      </c>
      <c r="CA1051">
        <v>67.033073425292969</v>
      </c>
      <c r="CB1051">
        <v>65.755775451660156</v>
      </c>
      <c r="CC1051">
        <v>3.3338308334350586</v>
      </c>
      <c r="CD1051">
        <v>2.6725220680236816</v>
      </c>
      <c r="CE1051">
        <v>2.2436351776123047</v>
      </c>
      <c r="CF1051">
        <v>2.9238967895507813</v>
      </c>
      <c r="CG1051">
        <v>3.5746018886566162</v>
      </c>
      <c r="CH1051">
        <v>4.3359861373901367</v>
      </c>
      <c r="CI1051">
        <v>3.8903100490570068</v>
      </c>
      <c r="CJ1051">
        <v>3.7621893882751465</v>
      </c>
      <c r="CK1051">
        <v>2.044086217880249</v>
      </c>
      <c r="CL1051">
        <v>3.7261092662811279</v>
      </c>
      <c r="CM1051">
        <v>3.5149331092834473</v>
      </c>
      <c r="CN1051">
        <v>3.4127364158630371</v>
      </c>
      <c r="CO1051">
        <v>3.1315202713012695</v>
      </c>
      <c r="CP1051">
        <v>3.0017223358154297</v>
      </c>
      <c r="CQ1051">
        <v>3.205634593963623</v>
      </c>
      <c r="CR1051">
        <v>4.2597360610961914</v>
      </c>
      <c r="CS1051">
        <v>3.4708943367004395</v>
      </c>
      <c r="CT1051">
        <v>3.555192232131958</v>
      </c>
      <c r="CU1051">
        <v>4.199277400970459</v>
      </c>
      <c r="CV1051">
        <v>4.6581249237060547</v>
      </c>
      <c r="CW1051">
        <v>4.886721134185791</v>
      </c>
      <c r="CX1051">
        <v>5.0972733497619629</v>
      </c>
      <c r="CY1051">
        <v>4.5577530860900879</v>
      </c>
      <c r="CZ1051">
        <v>4.0082211494445801</v>
      </c>
    </row>
    <row r="1052" spans="1:104" x14ac:dyDescent="0.25">
      <c r="A1052" t="s">
        <v>1148</v>
      </c>
      <c r="B1052" t="s">
        <v>25</v>
      </c>
      <c r="C1052" t="s">
        <v>27</v>
      </c>
      <c r="D1052" t="s">
        <v>187</v>
      </c>
      <c r="E1052" t="s">
        <v>183</v>
      </c>
      <c r="F1052">
        <v>2019</v>
      </c>
      <c r="G1052" t="s">
        <v>180</v>
      </c>
      <c r="H1052">
        <v>11</v>
      </c>
      <c r="I1052">
        <v>136.29167175292969</v>
      </c>
      <c r="J1052">
        <v>133.18104553222656</v>
      </c>
      <c r="K1052">
        <v>131.08465576171875</v>
      </c>
      <c r="L1052">
        <v>131.21554565429687</v>
      </c>
      <c r="M1052">
        <v>137.4971923828125</v>
      </c>
      <c r="N1052">
        <v>148.04409790039062</v>
      </c>
      <c r="O1052">
        <v>162.23696899414062</v>
      </c>
      <c r="P1052">
        <v>176.9736328125</v>
      </c>
      <c r="Q1052">
        <v>186.29240417480469</v>
      </c>
      <c r="R1052">
        <v>192.66227722167969</v>
      </c>
      <c r="S1052">
        <v>198.9434814453125</v>
      </c>
      <c r="T1052">
        <v>200.1517333984375</v>
      </c>
      <c r="U1052">
        <v>201.53402709960937</v>
      </c>
      <c r="V1052">
        <v>203.18585205078125</v>
      </c>
      <c r="W1052">
        <v>201.38508605957031</v>
      </c>
      <c r="X1052">
        <v>194.78889465332031</v>
      </c>
      <c r="Y1052">
        <v>188.1461181640625</v>
      </c>
      <c r="Z1052">
        <v>181.90730285644531</v>
      </c>
      <c r="AA1052">
        <v>172.49601745605469</v>
      </c>
      <c r="AB1052">
        <v>165.44566345214844</v>
      </c>
      <c r="AC1052">
        <v>161.39701843261719</v>
      </c>
      <c r="AD1052">
        <v>153.48878479003906</v>
      </c>
      <c r="AE1052">
        <v>147.064453125</v>
      </c>
      <c r="AF1052">
        <v>142.12997436523437</v>
      </c>
      <c r="AG1052">
        <v>-0.33442232012748718</v>
      </c>
      <c r="AH1052">
        <v>0.62561988830566406</v>
      </c>
      <c r="AI1052">
        <v>2.1311461459845304E-3</v>
      </c>
      <c r="AJ1052">
        <v>0.14195209741592407</v>
      </c>
      <c r="AK1052">
        <v>-0.9137987494468689</v>
      </c>
      <c r="AL1052">
        <v>-1.8291829824447632</v>
      </c>
      <c r="AM1052">
        <v>-3.2195308208465576</v>
      </c>
      <c r="AN1052">
        <v>-3.2055907249450684</v>
      </c>
      <c r="AO1052">
        <v>-1.5983083248138428</v>
      </c>
      <c r="AP1052">
        <v>0.47064757347106934</v>
      </c>
      <c r="AQ1052">
        <v>3.881166934967041</v>
      </c>
      <c r="AR1052">
        <v>14.701579093933105</v>
      </c>
      <c r="AS1052">
        <v>14.301852226257324</v>
      </c>
      <c r="AT1052">
        <v>13.25623893737793</v>
      </c>
      <c r="AU1052">
        <v>12.421381950378418</v>
      </c>
      <c r="AV1052">
        <v>10.967973709106445</v>
      </c>
      <c r="AW1052">
        <v>11.005430221557617</v>
      </c>
      <c r="AX1052">
        <v>8.45068359375</v>
      </c>
      <c r="AY1052">
        <v>1.0447334051132202</v>
      </c>
      <c r="AZ1052">
        <v>0.84686529636383057</v>
      </c>
      <c r="BA1052">
        <v>1.0010700225830078</v>
      </c>
      <c r="BB1052">
        <v>0.25870716571807861</v>
      </c>
      <c r="BC1052">
        <v>0.25495859980583191</v>
      </c>
      <c r="BD1052">
        <v>0.69571435451507568</v>
      </c>
      <c r="BE1052">
        <v>59.438125610351563</v>
      </c>
      <c r="BF1052">
        <v>58.234905242919922</v>
      </c>
      <c r="BG1052">
        <v>57.4248046875</v>
      </c>
      <c r="BH1052">
        <v>56.445671081542969</v>
      </c>
      <c r="BI1052">
        <v>57.504379272460937</v>
      </c>
      <c r="BJ1052">
        <v>56.760345458984375</v>
      </c>
      <c r="BK1052">
        <v>57.1082763671875</v>
      </c>
      <c r="BL1052">
        <v>57.209186553955078</v>
      </c>
      <c r="BM1052">
        <v>60.802742004394531</v>
      </c>
      <c r="BN1052">
        <v>64.935523986816406</v>
      </c>
      <c r="BO1052">
        <v>68.44903564453125</v>
      </c>
      <c r="BP1052">
        <v>69.543983459472656</v>
      </c>
      <c r="BQ1052">
        <v>70.228843688964844</v>
      </c>
      <c r="BR1052">
        <v>69.599517822265625</v>
      </c>
      <c r="BS1052">
        <v>69.022926330566406</v>
      </c>
      <c r="BT1052">
        <v>69.927970886230469</v>
      </c>
      <c r="BU1052">
        <v>68.792213439941406</v>
      </c>
      <c r="BV1052">
        <v>66.19427490234375</v>
      </c>
      <c r="BW1052">
        <v>64.408027648925781</v>
      </c>
      <c r="BX1052">
        <v>64.045196533203125</v>
      </c>
      <c r="BY1052">
        <v>63.051155090332031</v>
      </c>
      <c r="BZ1052">
        <v>61.822025299072266</v>
      </c>
      <c r="CA1052">
        <v>61.560104370117188</v>
      </c>
      <c r="CB1052">
        <v>60.102310180664063</v>
      </c>
      <c r="CC1052">
        <v>3.3608734607696533</v>
      </c>
      <c r="CD1052">
        <v>2.6984667778015137</v>
      </c>
      <c r="CE1052">
        <v>2.2764973640441895</v>
      </c>
      <c r="CF1052">
        <v>2.9829559326171875</v>
      </c>
      <c r="CG1052">
        <v>3.6659536361694336</v>
      </c>
      <c r="CH1052">
        <v>4.418055534362793</v>
      </c>
      <c r="CI1052">
        <v>3.9157285690307617</v>
      </c>
      <c r="CJ1052">
        <v>3.8219544887542725</v>
      </c>
      <c r="CK1052">
        <v>2.0689322948455811</v>
      </c>
      <c r="CL1052">
        <v>3.7580723762512207</v>
      </c>
      <c r="CM1052">
        <v>3.5304591655731201</v>
      </c>
      <c r="CN1052">
        <v>3.4027719497680664</v>
      </c>
      <c r="CO1052">
        <v>3.1202888488769531</v>
      </c>
      <c r="CP1052">
        <v>2.9828591346740723</v>
      </c>
      <c r="CQ1052">
        <v>3.1800937652587891</v>
      </c>
      <c r="CR1052">
        <v>4.2139310836791992</v>
      </c>
      <c r="CS1052">
        <v>3.4469807147979736</v>
      </c>
      <c r="CT1052">
        <v>3.5735709667205811</v>
      </c>
      <c r="CU1052">
        <v>4.1315574645996094</v>
      </c>
      <c r="CV1052">
        <v>4.5410828590393066</v>
      </c>
      <c r="CW1052">
        <v>4.8300919532775879</v>
      </c>
      <c r="CX1052">
        <v>5.0831336975097656</v>
      </c>
      <c r="CY1052">
        <v>4.5547881126403809</v>
      </c>
      <c r="CZ1052">
        <v>4.0234012603759766</v>
      </c>
    </row>
    <row r="1053" spans="1:104" x14ac:dyDescent="0.25">
      <c r="A1053" t="s">
        <v>1149</v>
      </c>
      <c r="B1053" t="s">
        <v>25</v>
      </c>
      <c r="C1053" t="s">
        <v>27</v>
      </c>
      <c r="D1053" t="s">
        <v>187</v>
      </c>
      <c r="E1053" t="s">
        <v>183</v>
      </c>
      <c r="F1053">
        <v>2019</v>
      </c>
      <c r="G1053" t="s">
        <v>181</v>
      </c>
      <c r="H1053">
        <v>12</v>
      </c>
      <c r="I1053">
        <v>129.14729309082031</v>
      </c>
      <c r="J1053">
        <v>126.62680816650391</v>
      </c>
      <c r="K1053">
        <v>125.07399749755859</v>
      </c>
      <c r="L1053">
        <v>124.76630401611328</v>
      </c>
      <c r="M1053">
        <v>130.53131103515625</v>
      </c>
      <c r="N1053">
        <v>140.88175964355469</v>
      </c>
      <c r="O1053">
        <v>155.96681213378906</v>
      </c>
      <c r="P1053">
        <v>168.42041015625</v>
      </c>
      <c r="Q1053">
        <v>175.17205810546875</v>
      </c>
      <c r="R1053">
        <v>178.17521667480469</v>
      </c>
      <c r="S1053">
        <v>179.90309143066406</v>
      </c>
      <c r="T1053">
        <v>178.78533935546875</v>
      </c>
      <c r="U1053">
        <v>177.99488830566406</v>
      </c>
      <c r="V1053">
        <v>177.80500793457031</v>
      </c>
      <c r="W1053">
        <v>175.96382141113281</v>
      </c>
      <c r="X1053">
        <v>171.67140197753906</v>
      </c>
      <c r="Y1053">
        <v>169.42413330078125</v>
      </c>
      <c r="Z1053">
        <v>167.79289245605469</v>
      </c>
      <c r="AA1053">
        <v>161.31576538085937</v>
      </c>
      <c r="AB1053">
        <v>155.59486389160156</v>
      </c>
      <c r="AC1053">
        <v>151.71623229980469</v>
      </c>
      <c r="AD1053">
        <v>145.74349975585938</v>
      </c>
      <c r="AE1053">
        <v>139.6507568359375</v>
      </c>
      <c r="AF1053">
        <v>134.35105895996094</v>
      </c>
      <c r="AG1053">
        <v>-0.47882694005966187</v>
      </c>
      <c r="AH1053">
        <v>0.61783665418624878</v>
      </c>
      <c r="AI1053">
        <v>-0.15664328634738922</v>
      </c>
      <c r="AJ1053">
        <v>-0.10907338559627533</v>
      </c>
      <c r="AK1053">
        <v>-1.3397616147994995</v>
      </c>
      <c r="AL1053">
        <v>-2.7309081554412842</v>
      </c>
      <c r="AM1053">
        <v>-3.930635929107666</v>
      </c>
      <c r="AN1053">
        <v>-4.5958089828491211</v>
      </c>
      <c r="AO1053">
        <v>-2.8134481906890869</v>
      </c>
      <c r="AP1053">
        <v>-0.12572537362575531</v>
      </c>
      <c r="AQ1053">
        <v>3.0406522750854492</v>
      </c>
      <c r="AR1053">
        <v>12.185321807861328</v>
      </c>
      <c r="AS1053">
        <v>11.463109016418457</v>
      </c>
      <c r="AT1053">
        <v>10.474491119384766</v>
      </c>
      <c r="AU1053">
        <v>9.6638956069946289</v>
      </c>
      <c r="AV1053">
        <v>7.6924047470092773</v>
      </c>
      <c r="AW1053">
        <v>7.9165410995483398</v>
      </c>
      <c r="AX1053">
        <v>5.4108180999755859</v>
      </c>
      <c r="AY1053">
        <v>-1.244221568107605</v>
      </c>
      <c r="AZ1053">
        <v>-0.44022557139396667</v>
      </c>
      <c r="BA1053">
        <v>0.26288512349128723</v>
      </c>
      <c r="BB1053">
        <v>-0.40410315990447998</v>
      </c>
      <c r="BC1053">
        <v>-0.47193077206611633</v>
      </c>
      <c r="BD1053">
        <v>0.10862824320793152</v>
      </c>
      <c r="BE1053">
        <v>53.516586303710937</v>
      </c>
      <c r="BF1053">
        <v>53.495246887207031</v>
      </c>
      <c r="BG1053">
        <v>52.326683044433594</v>
      </c>
      <c r="BH1053">
        <v>52.627834320068359</v>
      </c>
      <c r="BI1053">
        <v>51.733314514160156</v>
      </c>
      <c r="BJ1053">
        <v>50.650295257568359</v>
      </c>
      <c r="BK1053">
        <v>50.183555603027344</v>
      </c>
      <c r="BL1053">
        <v>49.933563232421875</v>
      </c>
      <c r="BM1053">
        <v>54.497016906738281</v>
      </c>
      <c r="BN1053">
        <v>57.438503265380859</v>
      </c>
      <c r="BO1053">
        <v>60.566253662109375</v>
      </c>
      <c r="BP1053">
        <v>63.081626892089844</v>
      </c>
      <c r="BQ1053">
        <v>64.810104370117187</v>
      </c>
      <c r="BR1053">
        <v>64.62933349609375</v>
      </c>
      <c r="BS1053">
        <v>62.713756561279297</v>
      </c>
      <c r="BT1053">
        <v>61.947261810302734</v>
      </c>
      <c r="BU1053">
        <v>61.180767059326172</v>
      </c>
      <c r="BV1053">
        <v>58.439525604248047</v>
      </c>
      <c r="BW1053">
        <v>55.61572265625</v>
      </c>
      <c r="BX1053">
        <v>53.528133392333984</v>
      </c>
      <c r="BY1053">
        <v>52.083858489990234</v>
      </c>
      <c r="BZ1053">
        <v>50.764625549316406</v>
      </c>
      <c r="CA1053">
        <v>50.089820861816406</v>
      </c>
      <c r="CB1053">
        <v>49.267795562744141</v>
      </c>
      <c r="CC1053">
        <v>3.5938081741333008</v>
      </c>
      <c r="CD1053">
        <v>2.8958985805511475</v>
      </c>
      <c r="CE1053">
        <v>2.4519219398498535</v>
      </c>
      <c r="CF1053">
        <v>3.2011523246765137</v>
      </c>
      <c r="CG1053">
        <v>3.9270057678222656</v>
      </c>
      <c r="CH1053">
        <v>4.7428021430969238</v>
      </c>
      <c r="CI1053">
        <v>4.2473998069763184</v>
      </c>
      <c r="CJ1053">
        <v>4.1038908958435059</v>
      </c>
      <c r="CK1053">
        <v>2.1957182884216309</v>
      </c>
      <c r="CL1053">
        <v>3.9177954196929932</v>
      </c>
      <c r="CM1053">
        <v>3.6007895469665527</v>
      </c>
      <c r="CN1053">
        <v>3.4300918579101562</v>
      </c>
      <c r="CO1053">
        <v>3.1102218627929687</v>
      </c>
      <c r="CP1053">
        <v>2.94577956199646</v>
      </c>
      <c r="CQ1053">
        <v>3.1366677284240723</v>
      </c>
      <c r="CR1053">
        <v>4.1914887428283691</v>
      </c>
      <c r="CS1053">
        <v>3.5042605400085449</v>
      </c>
      <c r="CT1053">
        <v>3.7206089496612549</v>
      </c>
      <c r="CU1053">
        <v>4.3607301712036133</v>
      </c>
      <c r="CV1053">
        <v>4.8229613304138184</v>
      </c>
      <c r="CW1053">
        <v>5.1272859573364258</v>
      </c>
      <c r="CX1053">
        <v>5.4353976249694824</v>
      </c>
      <c r="CY1053">
        <v>4.8806395530700684</v>
      </c>
      <c r="CZ1053">
        <v>4.2928962707519531</v>
      </c>
    </row>
    <row r="1054" spans="1:104" x14ac:dyDescent="0.25">
      <c r="A1054" t="s">
        <v>1150</v>
      </c>
      <c r="B1054" t="s">
        <v>25</v>
      </c>
      <c r="C1054" t="s">
        <v>27</v>
      </c>
      <c r="D1054" t="s">
        <v>187</v>
      </c>
      <c r="E1054" t="s">
        <v>183</v>
      </c>
      <c r="F1054">
        <v>2019</v>
      </c>
      <c r="G1054" t="s">
        <v>182</v>
      </c>
      <c r="H1054">
        <v>8</v>
      </c>
      <c r="I1054">
        <v>153.7283935546875</v>
      </c>
      <c r="J1054">
        <v>150.031494140625</v>
      </c>
      <c r="K1054">
        <v>147.06379699707031</v>
      </c>
      <c r="L1054">
        <v>146.69894409179687</v>
      </c>
      <c r="M1054">
        <v>153.02728271484375</v>
      </c>
      <c r="N1054">
        <v>168.67918395996094</v>
      </c>
      <c r="O1054">
        <v>184.2208251953125</v>
      </c>
      <c r="P1054">
        <v>199.26205444335938</v>
      </c>
      <c r="Q1054">
        <v>209.85020446777344</v>
      </c>
      <c r="R1054">
        <v>217.45738220214844</v>
      </c>
      <c r="S1054">
        <v>224.79316711425781</v>
      </c>
      <c r="T1054">
        <v>226.4765625</v>
      </c>
      <c r="U1054">
        <v>228.077880859375</v>
      </c>
      <c r="V1054">
        <v>228.74163818359375</v>
      </c>
      <c r="W1054">
        <v>227.33203125</v>
      </c>
      <c r="X1054">
        <v>222.0760498046875</v>
      </c>
      <c r="Y1054">
        <v>215.70780944824219</v>
      </c>
      <c r="Z1054">
        <v>206.9554443359375</v>
      </c>
      <c r="AA1054">
        <v>197.30349731445312</v>
      </c>
      <c r="AB1054">
        <v>191.81597900390625</v>
      </c>
      <c r="AC1054">
        <v>187.47541809082031</v>
      </c>
      <c r="AD1054">
        <v>178.025634765625</v>
      </c>
      <c r="AE1054">
        <v>169.83761596679687</v>
      </c>
      <c r="AF1054">
        <v>162.4163818359375</v>
      </c>
      <c r="AG1054">
        <v>-5.7290788739919662E-2</v>
      </c>
      <c r="AH1054">
        <v>0.66663962602615356</v>
      </c>
      <c r="AI1054">
        <v>0.30904680490493774</v>
      </c>
      <c r="AJ1054">
        <v>0.63280630111694336</v>
      </c>
      <c r="AK1054">
        <v>-0.10018642991781235</v>
      </c>
      <c r="AL1054">
        <v>-0.12407439947128296</v>
      </c>
      <c r="AM1054">
        <v>-2.0351450443267822</v>
      </c>
      <c r="AN1054">
        <v>-0.60796439647674561</v>
      </c>
      <c r="AO1054">
        <v>0.76743900775909424</v>
      </c>
      <c r="AP1054">
        <v>1.6593726873397827</v>
      </c>
      <c r="AQ1054">
        <v>5.4070258140563965</v>
      </c>
      <c r="AR1054">
        <v>18.6834716796875</v>
      </c>
      <c r="AS1054">
        <v>18.710027694702148</v>
      </c>
      <c r="AT1054">
        <v>17.363458633422852</v>
      </c>
      <c r="AU1054">
        <v>16.559247970581055</v>
      </c>
      <c r="AV1054">
        <v>16.65416145324707</v>
      </c>
      <c r="AW1054">
        <v>16.74403190612793</v>
      </c>
      <c r="AX1054">
        <v>14.39420223236084</v>
      </c>
      <c r="AY1054">
        <v>5.6047582626342773</v>
      </c>
      <c r="AZ1054">
        <v>3.4696238040924072</v>
      </c>
      <c r="BA1054">
        <v>2.5385801792144775</v>
      </c>
      <c r="BB1054">
        <v>1.6316417455673218</v>
      </c>
      <c r="BC1054">
        <v>1.7012083530426025</v>
      </c>
      <c r="BD1054">
        <v>1.8721210956573486</v>
      </c>
      <c r="BE1054">
        <v>68.40985107421875</v>
      </c>
      <c r="BF1054">
        <v>67.882377624511719</v>
      </c>
      <c r="BG1054">
        <v>67.509963989257813</v>
      </c>
      <c r="BH1054">
        <v>66.978775024414063</v>
      </c>
      <c r="BI1054">
        <v>66.866966247558594</v>
      </c>
      <c r="BJ1054">
        <v>66.622344970703125</v>
      </c>
      <c r="BK1054">
        <v>67.147552490234375</v>
      </c>
      <c r="BL1054">
        <v>68.163803100585937</v>
      </c>
      <c r="BM1054">
        <v>70.998191833496094</v>
      </c>
      <c r="BN1054">
        <v>74.316444396972656</v>
      </c>
      <c r="BO1054">
        <v>77.560905456542969</v>
      </c>
      <c r="BP1054">
        <v>78.859054565429687</v>
      </c>
      <c r="BQ1054">
        <v>80.238693237304688</v>
      </c>
      <c r="BR1054">
        <v>80.565071105957031</v>
      </c>
      <c r="BS1054">
        <v>80.72088623046875</v>
      </c>
      <c r="BT1054">
        <v>80.905052185058594</v>
      </c>
      <c r="BU1054">
        <v>80.534835815429688</v>
      </c>
      <c r="BV1054">
        <v>79.63958740234375</v>
      </c>
      <c r="BW1054">
        <v>77.796104431152344</v>
      </c>
      <c r="BX1054">
        <v>74.8851318359375</v>
      </c>
      <c r="BY1054">
        <v>72.391517639160156</v>
      </c>
      <c r="BZ1054">
        <v>71.1497802734375</v>
      </c>
      <c r="CA1054">
        <v>70.300361633300781</v>
      </c>
      <c r="CB1054">
        <v>69.764533996582031</v>
      </c>
      <c r="CC1054">
        <v>3.25557541847229</v>
      </c>
      <c r="CD1054">
        <v>2.6099691390991211</v>
      </c>
      <c r="CE1054">
        <v>2.1919593811035156</v>
      </c>
      <c r="CF1054">
        <v>2.8635468482971191</v>
      </c>
      <c r="CG1054">
        <v>3.5045850276947021</v>
      </c>
      <c r="CH1054">
        <v>4.3245725631713867</v>
      </c>
      <c r="CI1054">
        <v>3.8189077377319336</v>
      </c>
      <c r="CJ1054">
        <v>3.6947448253631592</v>
      </c>
      <c r="CK1054">
        <v>2.0013892650604248</v>
      </c>
      <c r="CL1054">
        <v>3.6395165920257568</v>
      </c>
      <c r="CM1054">
        <v>3.4237451553344727</v>
      </c>
      <c r="CN1054">
        <v>3.3060863018035889</v>
      </c>
      <c r="CO1054">
        <v>3.0322470664978027</v>
      </c>
      <c r="CP1054">
        <v>2.8834593296051025</v>
      </c>
      <c r="CQ1054">
        <v>3.0826947689056396</v>
      </c>
      <c r="CR1054">
        <v>4.1253437995910645</v>
      </c>
      <c r="CS1054">
        <v>3.3930771350860596</v>
      </c>
      <c r="CT1054">
        <v>3.4899868965148926</v>
      </c>
      <c r="CU1054">
        <v>4.0586237907409668</v>
      </c>
      <c r="CV1054">
        <v>4.5252747535705566</v>
      </c>
      <c r="CW1054">
        <v>4.821657657623291</v>
      </c>
      <c r="CX1054">
        <v>5.064295768737793</v>
      </c>
      <c r="CY1054">
        <v>4.5175299644470215</v>
      </c>
      <c r="CZ1054">
        <v>3.9480395317077637</v>
      </c>
    </row>
    <row r="1055" spans="1:104" x14ac:dyDescent="0.25">
      <c r="A1055" t="s">
        <v>1151</v>
      </c>
      <c r="B1055" t="s">
        <v>25</v>
      </c>
      <c r="C1055" t="s">
        <v>27</v>
      </c>
      <c r="D1055" t="s">
        <v>187</v>
      </c>
      <c r="E1055" t="s">
        <v>183</v>
      </c>
      <c r="F1055">
        <v>2020</v>
      </c>
      <c r="G1055" t="s">
        <v>170</v>
      </c>
      <c r="H1055">
        <v>1</v>
      </c>
      <c r="I1055">
        <v>125.20137023925781</v>
      </c>
      <c r="J1055">
        <v>122.26304626464844</v>
      </c>
      <c r="K1055">
        <v>121.367919921875</v>
      </c>
      <c r="L1055">
        <v>121.69364166259766</v>
      </c>
      <c r="M1055">
        <v>128.6865234375</v>
      </c>
      <c r="N1055">
        <v>140.56236267089844</v>
      </c>
      <c r="O1055">
        <v>158.33403015136719</v>
      </c>
      <c r="P1055">
        <v>171.57545471191406</v>
      </c>
      <c r="Q1055">
        <v>176.02238464355469</v>
      </c>
      <c r="R1055">
        <v>176.58822631835937</v>
      </c>
      <c r="S1055">
        <v>178.02459716796875</v>
      </c>
      <c r="T1055">
        <v>175.09410095214844</v>
      </c>
      <c r="U1055">
        <v>173.94541931152344</v>
      </c>
      <c r="V1055">
        <v>172.70658874511719</v>
      </c>
      <c r="W1055">
        <v>169.46095275878906</v>
      </c>
      <c r="X1055">
        <v>165.54087829589844</v>
      </c>
      <c r="Y1055">
        <v>163.112548828125</v>
      </c>
      <c r="Z1055">
        <v>161.7142333984375</v>
      </c>
      <c r="AA1055">
        <v>157.5670166015625</v>
      </c>
      <c r="AB1055">
        <v>151.70755004882813</v>
      </c>
      <c r="AC1055">
        <v>147.95864868164062</v>
      </c>
      <c r="AD1055">
        <v>141.97610473632812</v>
      </c>
      <c r="AE1055">
        <v>136.85223388671875</v>
      </c>
      <c r="AF1055">
        <v>131.89874267578125</v>
      </c>
      <c r="AG1055">
        <v>-0.58969080448150635</v>
      </c>
      <c r="AH1055">
        <v>0.60134732723236084</v>
      </c>
      <c r="AI1055">
        <v>-0.27345183491706848</v>
      </c>
      <c r="AJ1055">
        <v>-0.29317581653594971</v>
      </c>
      <c r="AK1055">
        <v>-1.6835607290267944</v>
      </c>
      <c r="AL1055">
        <v>-3.4803032875061035</v>
      </c>
      <c r="AM1055">
        <v>-4.6271896362304687</v>
      </c>
      <c r="AN1055">
        <v>-5.8508296012878418</v>
      </c>
      <c r="AO1055">
        <v>-3.8045158386230469</v>
      </c>
      <c r="AP1055">
        <v>-0.5465964674949646</v>
      </c>
      <c r="AQ1055">
        <v>2.6118950843811035</v>
      </c>
      <c r="AR1055">
        <v>11.169878959655762</v>
      </c>
      <c r="AS1055">
        <v>10.274716377258301</v>
      </c>
      <c r="AT1055">
        <v>9.3061847686767578</v>
      </c>
      <c r="AU1055">
        <v>8.4414052963256836</v>
      </c>
      <c r="AV1055">
        <v>6.0328211784362793</v>
      </c>
      <c r="AW1055">
        <v>6.2233304977416992</v>
      </c>
      <c r="AX1055">
        <v>3.5324530601501465</v>
      </c>
      <c r="AY1055">
        <v>-2.803422212600708</v>
      </c>
      <c r="AZ1055">
        <v>-1.3129627704620361</v>
      </c>
      <c r="BA1055">
        <v>-0.22922311723232269</v>
      </c>
      <c r="BB1055">
        <v>-0.89404380321502686</v>
      </c>
      <c r="BC1055">
        <v>-0.95791923999786377</v>
      </c>
      <c r="BD1055">
        <v>-0.27661988139152527</v>
      </c>
      <c r="BE1055">
        <v>50.420047760009766</v>
      </c>
      <c r="BF1055">
        <v>50.270965576171875</v>
      </c>
      <c r="BG1055">
        <v>49.323703765869141</v>
      </c>
      <c r="BH1055">
        <v>48.674617767333984</v>
      </c>
      <c r="BI1055">
        <v>48.020961761474609</v>
      </c>
      <c r="BJ1055">
        <v>47.427597045898438</v>
      </c>
      <c r="BK1055">
        <v>46.584232330322266</v>
      </c>
      <c r="BL1055">
        <v>46.180576324462891</v>
      </c>
      <c r="BM1055">
        <v>48.103706359863281</v>
      </c>
      <c r="BN1055">
        <v>51.911014556884766</v>
      </c>
      <c r="BO1055">
        <v>54.213756561279297</v>
      </c>
      <c r="BP1055">
        <v>56.350914001464844</v>
      </c>
      <c r="BQ1055">
        <v>57.447257995605469</v>
      </c>
      <c r="BR1055">
        <v>58.403652191162109</v>
      </c>
      <c r="BS1055">
        <v>58.100910186767578</v>
      </c>
      <c r="BT1055">
        <v>58.545188903808594</v>
      </c>
      <c r="BU1055">
        <v>57.451641082763672</v>
      </c>
      <c r="BV1055">
        <v>55.031494140625</v>
      </c>
      <c r="BW1055">
        <v>53.373271942138672</v>
      </c>
      <c r="BX1055">
        <v>51.965053558349609</v>
      </c>
      <c r="BY1055">
        <v>51.282699584960937</v>
      </c>
      <c r="BZ1055">
        <v>51.037269592285156</v>
      </c>
      <c r="CA1055">
        <v>50.025341033935547</v>
      </c>
      <c r="CB1055">
        <v>48.977169036865234</v>
      </c>
      <c r="CC1055">
        <v>3.817802906036377</v>
      </c>
      <c r="CD1055">
        <v>3.0631694793701172</v>
      </c>
      <c r="CE1055">
        <v>2.6064190864562988</v>
      </c>
      <c r="CF1055">
        <v>3.4209213256835937</v>
      </c>
      <c r="CG1055">
        <v>4.2427163124084473</v>
      </c>
      <c r="CH1055">
        <v>5.1873712539672852</v>
      </c>
      <c r="CI1055">
        <v>4.7253508567810059</v>
      </c>
      <c r="CJ1055">
        <v>4.5813636779785156</v>
      </c>
      <c r="CK1055">
        <v>2.4172103404998779</v>
      </c>
      <c r="CL1055">
        <v>4.261742115020752</v>
      </c>
      <c r="CM1055">
        <v>3.9074616432189941</v>
      </c>
      <c r="CN1055">
        <v>3.6810393333435059</v>
      </c>
      <c r="CO1055">
        <v>3.3301994800567627</v>
      </c>
      <c r="CP1055">
        <v>3.1351635456085205</v>
      </c>
      <c r="CQ1055">
        <v>3.3088922500610352</v>
      </c>
      <c r="CR1055">
        <v>4.4282388687133789</v>
      </c>
      <c r="CS1055">
        <v>3.6935806274414063</v>
      </c>
      <c r="CT1055">
        <v>3.9256336688995361</v>
      </c>
      <c r="CU1055">
        <v>4.6678986549377441</v>
      </c>
      <c r="CV1055">
        <v>5.1570634841918945</v>
      </c>
      <c r="CW1055">
        <v>5.4865789413452148</v>
      </c>
      <c r="CX1055">
        <v>5.8167319297790527</v>
      </c>
      <c r="CY1055">
        <v>5.2411766052246094</v>
      </c>
      <c r="CZ1055">
        <v>4.6170024871826172</v>
      </c>
    </row>
    <row r="1056" spans="1:104" x14ac:dyDescent="0.25">
      <c r="A1056" t="s">
        <v>1152</v>
      </c>
      <c r="B1056" t="s">
        <v>25</v>
      </c>
      <c r="C1056" t="s">
        <v>27</v>
      </c>
      <c r="D1056" t="s">
        <v>187</v>
      </c>
      <c r="E1056" t="s">
        <v>183</v>
      </c>
      <c r="F1056">
        <v>2020</v>
      </c>
      <c r="G1056" t="s">
        <v>171</v>
      </c>
      <c r="H1056">
        <v>2</v>
      </c>
      <c r="I1056">
        <v>128.7357177734375</v>
      </c>
      <c r="J1056">
        <v>125.42014312744141</v>
      </c>
      <c r="K1056">
        <v>123.81227874755859</v>
      </c>
      <c r="L1056">
        <v>124.34790802001953</v>
      </c>
      <c r="M1056">
        <v>130.50459289550781</v>
      </c>
      <c r="N1056">
        <v>142.02046203613281</v>
      </c>
      <c r="O1056">
        <v>159.44938659667969</v>
      </c>
      <c r="P1056">
        <v>170.53788757324219</v>
      </c>
      <c r="Q1056">
        <v>175.97309875488281</v>
      </c>
      <c r="R1056">
        <v>177.56398010253906</v>
      </c>
      <c r="S1056">
        <v>181.00863647460937</v>
      </c>
      <c r="T1056">
        <v>179.808349609375</v>
      </c>
      <c r="U1056">
        <v>180.26724243164062</v>
      </c>
      <c r="V1056">
        <v>179.95301818847656</v>
      </c>
      <c r="W1056">
        <v>177.72323608398437</v>
      </c>
      <c r="X1056">
        <v>172.45188903808594</v>
      </c>
      <c r="Y1056">
        <v>167.50694274902344</v>
      </c>
      <c r="Z1056">
        <v>166.44363403320312</v>
      </c>
      <c r="AA1056">
        <v>163.948974609375</v>
      </c>
      <c r="AB1056">
        <v>157.85723876953125</v>
      </c>
      <c r="AC1056">
        <v>153.75302124023437</v>
      </c>
      <c r="AD1056">
        <v>146.52369689941406</v>
      </c>
      <c r="AE1056">
        <v>140.06524658203125</v>
      </c>
      <c r="AF1056">
        <v>134.86907958984375</v>
      </c>
      <c r="AG1056">
        <v>-0.53291529417037964</v>
      </c>
      <c r="AH1056">
        <v>0.61175626516342163</v>
      </c>
      <c r="AI1056">
        <v>-0.20809838175773621</v>
      </c>
      <c r="AJ1056">
        <v>-0.19198659062385559</v>
      </c>
      <c r="AK1056">
        <v>-1.4983551502227783</v>
      </c>
      <c r="AL1056">
        <v>-3.0786333084106445</v>
      </c>
      <c r="AM1056">
        <v>-4.2910265922546387</v>
      </c>
      <c r="AN1056">
        <v>-5.1362724304199219</v>
      </c>
      <c r="AO1056">
        <v>-3.2339141368865967</v>
      </c>
      <c r="AP1056">
        <v>-0.3046727180480957</v>
      </c>
      <c r="AQ1056">
        <v>2.8830854892730713</v>
      </c>
      <c r="AR1056">
        <v>11.929707527160645</v>
      </c>
      <c r="AS1056">
        <v>11.20021915435791</v>
      </c>
      <c r="AT1056">
        <v>10.219985008239746</v>
      </c>
      <c r="AU1056">
        <v>9.3816595077514648</v>
      </c>
      <c r="AV1056">
        <v>7.1281838417053223</v>
      </c>
      <c r="AW1056">
        <v>7.2287755012512207</v>
      </c>
      <c r="AX1056">
        <v>4.6477971076965332</v>
      </c>
      <c r="AY1056">
        <v>-1.9509367942810059</v>
      </c>
      <c r="AZ1056">
        <v>-0.82831460237503052</v>
      </c>
      <c r="BA1056">
        <v>5.7517506182193756E-2</v>
      </c>
      <c r="BB1056">
        <v>-0.62983995676040649</v>
      </c>
      <c r="BC1056">
        <v>-0.67835128307342529</v>
      </c>
      <c r="BD1056">
        <v>-4.9439061433076859E-2</v>
      </c>
      <c r="BE1056">
        <v>52.023944854736328</v>
      </c>
      <c r="BF1056">
        <v>52.644329071044922</v>
      </c>
      <c r="BG1056">
        <v>52.249813079833984</v>
      </c>
      <c r="BH1056">
        <v>52.136970520019531</v>
      </c>
      <c r="BI1056">
        <v>51.4232177734375</v>
      </c>
      <c r="BJ1056">
        <v>50.673221588134766</v>
      </c>
      <c r="BK1056">
        <v>51.084232330322266</v>
      </c>
      <c r="BL1056">
        <v>51.636970520019531</v>
      </c>
      <c r="BM1056">
        <v>53.126628875732422</v>
      </c>
      <c r="BN1056">
        <v>55.102313995361328</v>
      </c>
      <c r="BO1056">
        <v>56.663993835449219</v>
      </c>
      <c r="BP1056">
        <v>57.899089813232422</v>
      </c>
      <c r="BQ1056">
        <v>59.314662933349609</v>
      </c>
      <c r="BR1056">
        <v>60.0015869140625</v>
      </c>
      <c r="BS1056">
        <v>60.169029235839844</v>
      </c>
      <c r="BT1056">
        <v>59.093364715576172</v>
      </c>
      <c r="BU1056">
        <v>57.760345458984375</v>
      </c>
      <c r="BV1056">
        <v>55.903465270996094</v>
      </c>
      <c r="BW1056">
        <v>55.283077239990234</v>
      </c>
      <c r="BX1056">
        <v>54.455554962158203</v>
      </c>
      <c r="BY1056">
        <v>53.486297607421875</v>
      </c>
      <c r="BZ1056">
        <v>53.377838134765625</v>
      </c>
      <c r="CA1056">
        <v>52.594570159912109</v>
      </c>
      <c r="CB1056">
        <v>52.486297607421875</v>
      </c>
      <c r="CC1056">
        <v>3.7211580276489258</v>
      </c>
      <c r="CD1056">
        <v>2.9788475036621094</v>
      </c>
      <c r="CE1056">
        <v>2.5206496715545654</v>
      </c>
      <c r="CF1056">
        <v>3.313624382019043</v>
      </c>
      <c r="CG1056">
        <v>4.078676700592041</v>
      </c>
      <c r="CH1056">
        <v>4.9681954383850098</v>
      </c>
      <c r="CI1056">
        <v>4.5112061500549316</v>
      </c>
      <c r="CJ1056">
        <v>4.3164300918579102</v>
      </c>
      <c r="CK1056">
        <v>2.2908139228820801</v>
      </c>
      <c r="CL1056">
        <v>4.0608973503112793</v>
      </c>
      <c r="CM1056">
        <v>3.7651429176330566</v>
      </c>
      <c r="CN1056">
        <v>3.5832016468048096</v>
      </c>
      <c r="CO1056">
        <v>3.2716152667999268</v>
      </c>
      <c r="CP1056">
        <v>3.0966527462005615</v>
      </c>
      <c r="CQ1056">
        <v>3.289989709854126</v>
      </c>
      <c r="CR1056">
        <v>4.3731427192687988</v>
      </c>
      <c r="CS1056">
        <v>3.5975663661956787</v>
      </c>
      <c r="CT1056">
        <v>3.8313186168670654</v>
      </c>
      <c r="CU1056">
        <v>4.6038002967834473</v>
      </c>
      <c r="CV1056">
        <v>5.0841708183288574</v>
      </c>
      <c r="CW1056">
        <v>5.4004549980163574</v>
      </c>
      <c r="CX1056">
        <v>5.6886153221130371</v>
      </c>
      <c r="CY1056">
        <v>5.0849332809448242</v>
      </c>
      <c r="CZ1056">
        <v>4.4752817153930664</v>
      </c>
    </row>
    <row r="1057" spans="1:104" x14ac:dyDescent="0.25">
      <c r="A1057" t="s">
        <v>1153</v>
      </c>
      <c r="B1057" t="s">
        <v>25</v>
      </c>
      <c r="C1057" t="s">
        <v>27</v>
      </c>
      <c r="D1057" t="s">
        <v>187</v>
      </c>
      <c r="E1057" t="s">
        <v>183</v>
      </c>
      <c r="F1057">
        <v>2020</v>
      </c>
      <c r="G1057" t="s">
        <v>172</v>
      </c>
      <c r="H1057">
        <v>3</v>
      </c>
      <c r="I1057">
        <v>129.34912109375</v>
      </c>
      <c r="J1057">
        <v>126.25598907470703</v>
      </c>
      <c r="K1057">
        <v>124.40502166748047</v>
      </c>
      <c r="L1057">
        <v>123.90767669677734</v>
      </c>
      <c r="M1057">
        <v>128.32638549804687</v>
      </c>
      <c r="N1057">
        <v>139.88352966308594</v>
      </c>
      <c r="O1057">
        <v>157.71798706054687</v>
      </c>
      <c r="P1057">
        <v>168.77976989746094</v>
      </c>
      <c r="Q1057">
        <v>173.60966491699219</v>
      </c>
      <c r="R1057">
        <v>175.30960083007812</v>
      </c>
      <c r="S1057">
        <v>178.91075134277344</v>
      </c>
      <c r="T1057">
        <v>177.35308837890625</v>
      </c>
      <c r="U1057">
        <v>177.71687316894531</v>
      </c>
      <c r="V1057">
        <v>178.0118408203125</v>
      </c>
      <c r="W1057">
        <v>176.65869140625</v>
      </c>
      <c r="X1057">
        <v>172.42852783203125</v>
      </c>
      <c r="Y1057">
        <v>168.09536743164062</v>
      </c>
      <c r="Z1057">
        <v>164.61199951171875</v>
      </c>
      <c r="AA1057">
        <v>161.58624267578125</v>
      </c>
      <c r="AB1057">
        <v>159.94564819335938</v>
      </c>
      <c r="AC1057">
        <v>156.43960571289062</v>
      </c>
      <c r="AD1057">
        <v>149.51211547851562</v>
      </c>
      <c r="AE1057">
        <v>142.05143737792969</v>
      </c>
      <c r="AF1057">
        <v>136.22686767578125</v>
      </c>
      <c r="AG1057">
        <v>-0.53893017768859863</v>
      </c>
      <c r="AH1057">
        <v>0.61460715532302856</v>
      </c>
      <c r="AI1057">
        <v>-0.21434548497200012</v>
      </c>
      <c r="AJ1057">
        <v>-0.19744613766670227</v>
      </c>
      <c r="AK1057">
        <v>-1.4809682369232178</v>
      </c>
      <c r="AL1057">
        <v>-3.0463006496429443</v>
      </c>
      <c r="AM1057">
        <v>-4.2548990249633789</v>
      </c>
      <c r="AN1057">
        <v>-5.1020598411560059</v>
      </c>
      <c r="AO1057">
        <v>-3.2055599689483643</v>
      </c>
      <c r="AP1057">
        <v>-0.30728772282600403</v>
      </c>
      <c r="AQ1057">
        <v>2.8457856178283691</v>
      </c>
      <c r="AR1057">
        <v>11.744779586791992</v>
      </c>
      <c r="AS1057">
        <v>11.033317565917969</v>
      </c>
      <c r="AT1057">
        <v>10.100906372070312</v>
      </c>
      <c r="AU1057">
        <v>9.313817024230957</v>
      </c>
      <c r="AV1057">
        <v>7.1008849143981934</v>
      </c>
      <c r="AW1057">
        <v>7.2301640510559082</v>
      </c>
      <c r="AX1057">
        <v>4.5678768157958984</v>
      </c>
      <c r="AY1057">
        <v>-1.95005202293396</v>
      </c>
      <c r="AZ1057">
        <v>-0.85431301593780518</v>
      </c>
      <c r="BA1057">
        <v>5.0148133188486099E-2</v>
      </c>
      <c r="BB1057">
        <v>-0.65385621786117554</v>
      </c>
      <c r="BC1057">
        <v>-0.69380927085876465</v>
      </c>
      <c r="BD1057">
        <v>-5.6114502251148224E-2</v>
      </c>
      <c r="BE1057">
        <v>51.404949188232422</v>
      </c>
      <c r="BF1057">
        <v>51.693901062011719</v>
      </c>
      <c r="BG1057">
        <v>51.469802856445313</v>
      </c>
      <c r="BH1057">
        <v>51.900299072265625</v>
      </c>
      <c r="BI1057">
        <v>50.939525604248047</v>
      </c>
      <c r="BJ1057">
        <v>50.987697601318359</v>
      </c>
      <c r="BK1057">
        <v>50.629425048828125</v>
      </c>
      <c r="BL1057">
        <v>50.992263793945313</v>
      </c>
      <c r="BM1057">
        <v>53.132591247558594</v>
      </c>
      <c r="BN1057">
        <v>54.814476013183594</v>
      </c>
      <c r="BO1057">
        <v>56.935333251953125</v>
      </c>
      <c r="BP1057">
        <v>58.391536712646484</v>
      </c>
      <c r="BQ1057">
        <v>59.441291809082031</v>
      </c>
      <c r="BR1057">
        <v>60.58740234375</v>
      </c>
      <c r="BS1057">
        <v>60.08740234375</v>
      </c>
      <c r="BT1057">
        <v>59.572490692138672</v>
      </c>
      <c r="BU1057">
        <v>58.751396179199219</v>
      </c>
      <c r="BV1057">
        <v>57.787643432617188</v>
      </c>
      <c r="BW1057">
        <v>55.526924133300781</v>
      </c>
      <c r="BX1057">
        <v>54.462261199951172</v>
      </c>
      <c r="BY1057">
        <v>53.835441589355469</v>
      </c>
      <c r="BZ1057">
        <v>53.121688842773437</v>
      </c>
      <c r="CA1057">
        <v>52.624671936035156</v>
      </c>
      <c r="CB1057">
        <v>52.031303405761719</v>
      </c>
      <c r="CC1057">
        <v>3.7445898056030273</v>
      </c>
      <c r="CD1057">
        <v>3.0031075477600098</v>
      </c>
      <c r="CE1057">
        <v>2.5361919403076172</v>
      </c>
      <c r="CF1057">
        <v>3.3067846298217773</v>
      </c>
      <c r="CG1057">
        <v>4.0167202949523926</v>
      </c>
      <c r="CH1057">
        <v>4.9010257720947266</v>
      </c>
      <c r="CI1057">
        <v>4.4689230918884277</v>
      </c>
      <c r="CJ1057">
        <v>4.2783284187316895</v>
      </c>
      <c r="CK1057">
        <v>2.2634396553039551</v>
      </c>
      <c r="CL1057">
        <v>4.0151934623718262</v>
      </c>
      <c r="CM1057">
        <v>3.7269077301025391</v>
      </c>
      <c r="CN1057">
        <v>3.5396249294281006</v>
      </c>
      <c r="CO1057">
        <v>3.2301597595214844</v>
      </c>
      <c r="CP1057">
        <v>3.0678222179412842</v>
      </c>
      <c r="CQ1057">
        <v>3.2753489017486572</v>
      </c>
      <c r="CR1057">
        <v>4.3791613578796387</v>
      </c>
      <c r="CS1057">
        <v>3.6156110763549805</v>
      </c>
      <c r="CT1057">
        <v>3.7954895496368408</v>
      </c>
      <c r="CU1057">
        <v>4.5440402030944824</v>
      </c>
      <c r="CV1057">
        <v>5.1596307754516602</v>
      </c>
      <c r="CW1057">
        <v>5.5030307769775391</v>
      </c>
      <c r="CX1057">
        <v>5.8151049613952637</v>
      </c>
      <c r="CY1057">
        <v>5.1651296615600586</v>
      </c>
      <c r="CZ1057">
        <v>4.5271005630493164</v>
      </c>
    </row>
    <row r="1058" spans="1:104" x14ac:dyDescent="0.25">
      <c r="A1058" t="s">
        <v>1154</v>
      </c>
      <c r="B1058" t="s">
        <v>25</v>
      </c>
      <c r="C1058" t="s">
        <v>27</v>
      </c>
      <c r="D1058" t="s">
        <v>187</v>
      </c>
      <c r="E1058" t="s">
        <v>183</v>
      </c>
      <c r="F1058">
        <v>2020</v>
      </c>
      <c r="G1058" t="s">
        <v>173</v>
      </c>
      <c r="H1058">
        <v>4</v>
      </c>
      <c r="I1058">
        <v>136.5828857421875</v>
      </c>
      <c r="J1058">
        <v>132.62715148925781</v>
      </c>
      <c r="K1058">
        <v>130.27069091796875</v>
      </c>
      <c r="L1058">
        <v>129.37431335449219</v>
      </c>
      <c r="M1058">
        <v>133.83883666992187</v>
      </c>
      <c r="N1058">
        <v>145.60179138183594</v>
      </c>
      <c r="O1058">
        <v>160.77037048339844</v>
      </c>
      <c r="P1058">
        <v>173.89178466796875</v>
      </c>
      <c r="Q1058">
        <v>182.56634521484375</v>
      </c>
      <c r="R1058">
        <v>188.55557250976562</v>
      </c>
      <c r="S1058">
        <v>194.300537109375</v>
      </c>
      <c r="T1058">
        <v>195.619384765625</v>
      </c>
      <c r="U1058">
        <v>196.95611572265625</v>
      </c>
      <c r="V1058">
        <v>198.52879333496094</v>
      </c>
      <c r="W1058">
        <v>196.31770324707031</v>
      </c>
      <c r="X1058">
        <v>190.41250610351562</v>
      </c>
      <c r="Y1058">
        <v>183.34248352050781</v>
      </c>
      <c r="Z1058">
        <v>175.66555786132812</v>
      </c>
      <c r="AA1058">
        <v>167.82383728027344</v>
      </c>
      <c r="AB1058">
        <v>166.711181640625</v>
      </c>
      <c r="AC1058">
        <v>164.80976867675781</v>
      </c>
      <c r="AD1058">
        <v>158.015869140625</v>
      </c>
      <c r="AE1058">
        <v>150.55906677246094</v>
      </c>
      <c r="AF1058">
        <v>144.45332336425781</v>
      </c>
      <c r="AG1058">
        <v>-0.3015371561050415</v>
      </c>
      <c r="AH1058">
        <v>0.61964929103851318</v>
      </c>
      <c r="AI1058">
        <v>3.2935276627540588E-2</v>
      </c>
      <c r="AJ1058">
        <v>0.18912935256958008</v>
      </c>
      <c r="AK1058">
        <v>-0.79528814554214478</v>
      </c>
      <c r="AL1058">
        <v>-1.6003133058547974</v>
      </c>
      <c r="AM1058">
        <v>-3.0250303745269775</v>
      </c>
      <c r="AN1058">
        <v>-2.8340158462524414</v>
      </c>
      <c r="AO1058">
        <v>-1.301592230796814</v>
      </c>
      <c r="AP1058">
        <v>0.5764269232749939</v>
      </c>
      <c r="AQ1058">
        <v>3.9038417339324951</v>
      </c>
      <c r="AR1058">
        <v>14.593116760253906</v>
      </c>
      <c r="AS1058">
        <v>14.245926856994629</v>
      </c>
      <c r="AT1058">
        <v>13.218450546264648</v>
      </c>
      <c r="AU1058">
        <v>12.37841796875</v>
      </c>
      <c r="AV1058">
        <v>11.141933441162109</v>
      </c>
      <c r="AW1058">
        <v>11.139519691467285</v>
      </c>
      <c r="AX1058">
        <v>8.6411495208740234</v>
      </c>
      <c r="AY1058">
        <v>1.4597098827362061</v>
      </c>
      <c r="AZ1058">
        <v>1.1077483892440796</v>
      </c>
      <c r="BA1058">
        <v>1.1658643484115601</v>
      </c>
      <c r="BB1058">
        <v>0.40446761250495911</v>
      </c>
      <c r="BC1058">
        <v>0.40883195400238037</v>
      </c>
      <c r="BD1058">
        <v>0.81990921497344971</v>
      </c>
      <c r="BE1058">
        <v>60.576686859130859</v>
      </c>
      <c r="BF1058">
        <v>60.027114868164063</v>
      </c>
      <c r="BG1058">
        <v>59.751213073730469</v>
      </c>
      <c r="BH1058">
        <v>58.984905242919922</v>
      </c>
      <c r="BI1058">
        <v>58.910823822021484</v>
      </c>
      <c r="BJ1058">
        <v>58.394519805908203</v>
      </c>
      <c r="BK1058">
        <v>58.697257995605469</v>
      </c>
      <c r="BL1058">
        <v>60.909797668457031</v>
      </c>
      <c r="BM1058">
        <v>64.418937683105469</v>
      </c>
      <c r="BN1058">
        <v>65.222892761230469</v>
      </c>
      <c r="BO1058">
        <v>67.239845275878906</v>
      </c>
      <c r="BP1058">
        <v>69.221488952636719</v>
      </c>
      <c r="BQ1058">
        <v>70.696044921875</v>
      </c>
      <c r="BR1058">
        <v>70.480247497558594</v>
      </c>
      <c r="BS1058">
        <v>69.555908203125</v>
      </c>
      <c r="BT1058">
        <v>69.843551635742188</v>
      </c>
      <c r="BU1058">
        <v>68.793792724609375</v>
      </c>
      <c r="BV1058">
        <v>68.080032348632813</v>
      </c>
      <c r="BW1058">
        <v>67.453224182128906</v>
      </c>
      <c r="BX1058">
        <v>65.341781616210937</v>
      </c>
      <c r="BY1058">
        <v>62.808517456054687</v>
      </c>
      <c r="BZ1058">
        <v>61.822029113769531</v>
      </c>
      <c r="CA1058">
        <v>60.894523620605469</v>
      </c>
      <c r="CB1058">
        <v>59.522735595703125</v>
      </c>
      <c r="CC1058">
        <v>3.2955417633056641</v>
      </c>
      <c r="CD1058">
        <v>2.6293759346008301</v>
      </c>
      <c r="CE1058">
        <v>2.21343994140625</v>
      </c>
      <c r="CF1058">
        <v>2.8777482509613037</v>
      </c>
      <c r="CG1058">
        <v>3.4916226863861084</v>
      </c>
      <c r="CH1058">
        <v>4.2516341209411621</v>
      </c>
      <c r="CI1058">
        <v>3.79691481590271</v>
      </c>
      <c r="CJ1058">
        <v>3.6735954284667969</v>
      </c>
      <c r="CK1058">
        <v>1.9840205907821655</v>
      </c>
      <c r="CL1058">
        <v>3.5976417064666748</v>
      </c>
      <c r="CM1058">
        <v>3.3727586269378662</v>
      </c>
      <c r="CN1058">
        <v>3.2539803981781006</v>
      </c>
      <c r="CO1058">
        <v>2.9837610721588135</v>
      </c>
      <c r="CP1058">
        <v>2.851682186126709</v>
      </c>
      <c r="CQ1058">
        <v>3.0338940620422363</v>
      </c>
      <c r="CR1058">
        <v>4.0307421684265137</v>
      </c>
      <c r="CS1058">
        <v>3.2880153656005859</v>
      </c>
      <c r="CT1058">
        <v>3.3774442672729492</v>
      </c>
      <c r="CU1058">
        <v>3.932976245880127</v>
      </c>
      <c r="CV1058">
        <v>4.47882080078125</v>
      </c>
      <c r="CW1058">
        <v>4.8283047676086426</v>
      </c>
      <c r="CX1058">
        <v>5.1213383674621582</v>
      </c>
      <c r="CY1058">
        <v>4.5628185272216797</v>
      </c>
      <c r="CZ1058">
        <v>4.0011105537414551</v>
      </c>
    </row>
    <row r="1059" spans="1:104" x14ac:dyDescent="0.25">
      <c r="A1059" t="s">
        <v>1155</v>
      </c>
      <c r="B1059" t="s">
        <v>25</v>
      </c>
      <c r="C1059" t="s">
        <v>27</v>
      </c>
      <c r="D1059" t="s">
        <v>187</v>
      </c>
      <c r="E1059" t="s">
        <v>183</v>
      </c>
      <c r="F1059">
        <v>2020</v>
      </c>
      <c r="G1059" t="s">
        <v>174</v>
      </c>
      <c r="H1059">
        <v>5</v>
      </c>
      <c r="I1059">
        <v>135.20022583007812</v>
      </c>
      <c r="J1059">
        <v>132.15591430664062</v>
      </c>
      <c r="K1059">
        <v>129.74362182617187</v>
      </c>
      <c r="L1059">
        <v>129.63595581054687</v>
      </c>
      <c r="M1059">
        <v>134.84825134277344</v>
      </c>
      <c r="N1059">
        <v>146.73631286621094</v>
      </c>
      <c r="O1059">
        <v>161.03642272949219</v>
      </c>
      <c r="P1059">
        <v>177.16249084472656</v>
      </c>
      <c r="Q1059">
        <v>188.24586486816406</v>
      </c>
      <c r="R1059">
        <v>193.74324035644531</v>
      </c>
      <c r="S1059">
        <v>197.958740234375</v>
      </c>
      <c r="T1059">
        <v>198.77265930175781</v>
      </c>
      <c r="U1059">
        <v>199.08364868164062</v>
      </c>
      <c r="V1059">
        <v>199.15095520019531</v>
      </c>
      <c r="W1059">
        <v>196.59663391113281</v>
      </c>
      <c r="X1059">
        <v>190.47201538085937</v>
      </c>
      <c r="Y1059">
        <v>183.52081298828125</v>
      </c>
      <c r="Z1059">
        <v>176.08349609375</v>
      </c>
      <c r="AA1059">
        <v>168.62263488769531</v>
      </c>
      <c r="AB1059">
        <v>166.85859680175781</v>
      </c>
      <c r="AC1059">
        <v>165.54634094238281</v>
      </c>
      <c r="AD1059">
        <v>157.18345642089844</v>
      </c>
      <c r="AE1059">
        <v>150.10975646972656</v>
      </c>
      <c r="AF1059">
        <v>143.59693908691406</v>
      </c>
      <c r="AG1059">
        <v>-0.28745719790458679</v>
      </c>
      <c r="AH1059">
        <v>0.62042587995529175</v>
      </c>
      <c r="AI1059">
        <v>4.5687392354011536E-2</v>
      </c>
      <c r="AJ1059">
        <v>0.20637506246566772</v>
      </c>
      <c r="AK1059">
        <v>-0.7751762866973877</v>
      </c>
      <c r="AL1059">
        <v>-1.5632088184356689</v>
      </c>
      <c r="AM1059">
        <v>-2.9881899356842041</v>
      </c>
      <c r="AN1059">
        <v>-2.8171937465667725</v>
      </c>
      <c r="AO1059">
        <v>-1.279997706413269</v>
      </c>
      <c r="AP1059">
        <v>0.62046909332275391</v>
      </c>
      <c r="AQ1059">
        <v>4.006929874420166</v>
      </c>
      <c r="AR1059">
        <v>14.883022308349609</v>
      </c>
      <c r="AS1059">
        <v>14.466363906860352</v>
      </c>
      <c r="AT1059">
        <v>13.319502830505371</v>
      </c>
      <c r="AU1059">
        <v>12.454503059387207</v>
      </c>
      <c r="AV1059">
        <v>11.244962692260742</v>
      </c>
      <c r="AW1059">
        <v>11.24815559387207</v>
      </c>
      <c r="AX1059">
        <v>8.7743692398071289</v>
      </c>
      <c r="AY1059">
        <v>1.5690858364105225</v>
      </c>
      <c r="AZ1059">
        <v>1.1696738004684448</v>
      </c>
      <c r="BA1059">
        <v>1.2061561346054077</v>
      </c>
      <c r="BB1059">
        <v>0.43534561991691589</v>
      </c>
      <c r="BC1059">
        <v>0.43911522626876831</v>
      </c>
      <c r="BD1059">
        <v>0.83973509073257446</v>
      </c>
      <c r="BE1059">
        <v>60.645915985107422</v>
      </c>
      <c r="BF1059">
        <v>60.564476013183594</v>
      </c>
      <c r="BG1059">
        <v>60.516304016113281</v>
      </c>
      <c r="BH1059">
        <v>60.665393829345703</v>
      </c>
      <c r="BI1059">
        <v>60.638557434082031</v>
      </c>
      <c r="BJ1059">
        <v>60.605293273925781</v>
      </c>
      <c r="BK1059">
        <v>61.191291809082031</v>
      </c>
      <c r="BL1059">
        <v>61.292205810546875</v>
      </c>
      <c r="BM1059">
        <v>63.209373474121094</v>
      </c>
      <c r="BN1059">
        <v>65.066253662109375</v>
      </c>
      <c r="BO1059">
        <v>67.52423095703125</v>
      </c>
      <c r="BP1059">
        <v>68.998977661132813</v>
      </c>
      <c r="BQ1059">
        <v>69.482017517089844</v>
      </c>
      <c r="BR1059">
        <v>69.671913146972656</v>
      </c>
      <c r="BS1059">
        <v>68.965713500976563</v>
      </c>
      <c r="BT1059">
        <v>69.268264770507813</v>
      </c>
      <c r="BU1059">
        <v>68.25177001953125</v>
      </c>
      <c r="BV1059">
        <v>66.399276733398438</v>
      </c>
      <c r="BW1059">
        <v>64.198844909667969</v>
      </c>
      <c r="BX1059">
        <v>62.233509063720703</v>
      </c>
      <c r="BY1059">
        <v>61.340385437011719</v>
      </c>
      <c r="BZ1059">
        <v>61.198657989501953</v>
      </c>
      <c r="CA1059">
        <v>61.347743988037109</v>
      </c>
      <c r="CB1059">
        <v>61.186729431152344</v>
      </c>
      <c r="CC1059">
        <v>3.2454307079315186</v>
      </c>
      <c r="CD1059">
        <v>2.6069979667663574</v>
      </c>
      <c r="CE1059">
        <v>2.1938767433166504</v>
      </c>
      <c r="CF1059">
        <v>2.869044303894043</v>
      </c>
      <c r="CG1059">
        <v>3.499859094619751</v>
      </c>
      <c r="CH1059">
        <v>4.2626614570617676</v>
      </c>
      <c r="CI1059">
        <v>3.7836198806762695</v>
      </c>
      <c r="CJ1059">
        <v>3.7241725921630859</v>
      </c>
      <c r="CK1059">
        <v>2.035254955291748</v>
      </c>
      <c r="CL1059">
        <v>3.6777160167694092</v>
      </c>
      <c r="CM1059">
        <v>3.4183559417724609</v>
      </c>
      <c r="CN1059">
        <v>3.2896397113800049</v>
      </c>
      <c r="CO1059">
        <v>3.00071120262146</v>
      </c>
      <c r="CP1059">
        <v>2.8461120128631592</v>
      </c>
      <c r="CQ1059">
        <v>3.0226590633392334</v>
      </c>
      <c r="CR1059">
        <v>4.0115017890930176</v>
      </c>
      <c r="CS1059">
        <v>3.2740392684936523</v>
      </c>
      <c r="CT1059">
        <v>3.367835521697998</v>
      </c>
      <c r="CU1059">
        <v>3.9320228099822998</v>
      </c>
      <c r="CV1059">
        <v>4.461186408996582</v>
      </c>
      <c r="CW1059">
        <v>4.8265352249145508</v>
      </c>
      <c r="CX1059">
        <v>5.0675477981567383</v>
      </c>
      <c r="CY1059">
        <v>4.5259122848510742</v>
      </c>
      <c r="CZ1059">
        <v>3.9572265148162842</v>
      </c>
    </row>
    <row r="1060" spans="1:104" x14ac:dyDescent="0.25">
      <c r="A1060" t="s">
        <v>1156</v>
      </c>
      <c r="B1060" t="s">
        <v>25</v>
      </c>
      <c r="C1060" t="s">
        <v>27</v>
      </c>
      <c r="D1060" t="s">
        <v>187</v>
      </c>
      <c r="E1060" t="s">
        <v>183</v>
      </c>
      <c r="F1060">
        <v>2020</v>
      </c>
      <c r="G1060" t="s">
        <v>175</v>
      </c>
      <c r="H1060">
        <v>6</v>
      </c>
      <c r="I1060">
        <v>145.05953979492187</v>
      </c>
      <c r="J1060">
        <v>141.30534362792969</v>
      </c>
      <c r="K1060">
        <v>138.69184875488281</v>
      </c>
      <c r="L1060">
        <v>137.83311462402344</v>
      </c>
      <c r="M1060">
        <v>143.29644775390625</v>
      </c>
      <c r="N1060">
        <v>155.6876220703125</v>
      </c>
      <c r="O1060">
        <v>169.87835693359375</v>
      </c>
      <c r="P1060">
        <v>187.27809143066406</v>
      </c>
      <c r="Q1060">
        <v>198.25692749023437</v>
      </c>
      <c r="R1060">
        <v>206.41401672363281</v>
      </c>
      <c r="S1060">
        <v>214.17233276367187</v>
      </c>
      <c r="T1060">
        <v>216.32267761230469</v>
      </c>
      <c r="U1060">
        <v>216.75091552734375</v>
      </c>
      <c r="V1060">
        <v>216.65097045898437</v>
      </c>
      <c r="W1060">
        <v>214.08810424804687</v>
      </c>
      <c r="X1060">
        <v>208.16325378417969</v>
      </c>
      <c r="Y1060">
        <v>201.93717956542969</v>
      </c>
      <c r="Z1060">
        <v>192.93812561035156</v>
      </c>
      <c r="AA1060">
        <v>183.82659912109375</v>
      </c>
      <c r="AB1060">
        <v>178.01296997070312</v>
      </c>
      <c r="AC1060">
        <v>176.0015869140625</v>
      </c>
      <c r="AD1060">
        <v>167.44212341308594</v>
      </c>
      <c r="AE1060">
        <v>160.28628540039062</v>
      </c>
      <c r="AF1060">
        <v>153.37535095214844</v>
      </c>
      <c r="AG1060">
        <v>-0.18311198055744171</v>
      </c>
      <c r="AH1060">
        <v>0.64805138111114502</v>
      </c>
      <c r="AI1060">
        <v>0.16857902705669403</v>
      </c>
      <c r="AJ1060">
        <v>0.40531167387962341</v>
      </c>
      <c r="AK1060">
        <v>-0.46596446633338928</v>
      </c>
      <c r="AL1060">
        <v>-0.9060320258140564</v>
      </c>
      <c r="AM1060">
        <v>-2.5309813022613525</v>
      </c>
      <c r="AN1060">
        <v>-1.8036723136901855</v>
      </c>
      <c r="AO1060">
        <v>-0.33609902858734131</v>
      </c>
      <c r="AP1060">
        <v>1.1074651479721069</v>
      </c>
      <c r="AQ1060">
        <v>4.7389049530029297</v>
      </c>
      <c r="AR1060">
        <v>17.007049560546875</v>
      </c>
      <c r="AS1060">
        <v>16.74479866027832</v>
      </c>
      <c r="AT1060">
        <v>15.445202827453613</v>
      </c>
      <c r="AU1060">
        <v>14.553681373596191</v>
      </c>
      <c r="AV1060">
        <v>13.909345626831055</v>
      </c>
      <c r="AW1060">
        <v>13.984035491943359</v>
      </c>
      <c r="AX1060">
        <v>11.468952178955078</v>
      </c>
      <c r="AY1060">
        <v>3.4218804836273193</v>
      </c>
      <c r="AZ1060">
        <v>2.2090401649475098</v>
      </c>
      <c r="BA1060">
        <v>1.8184661865234375</v>
      </c>
      <c r="BB1060">
        <v>0.98487436771392822</v>
      </c>
      <c r="BC1060">
        <v>1.0210044384002686</v>
      </c>
      <c r="BD1060">
        <v>1.3188401460647583</v>
      </c>
      <c r="BE1060">
        <v>64.147315979003906</v>
      </c>
      <c r="BF1060">
        <v>63.796409606933594</v>
      </c>
      <c r="BG1060">
        <v>63.400299072265625</v>
      </c>
      <c r="BH1060">
        <v>63.352127075195312</v>
      </c>
      <c r="BI1060">
        <v>62.989288330078125</v>
      </c>
      <c r="BJ1060">
        <v>63.030094146728516</v>
      </c>
      <c r="BK1060">
        <v>63.352310180664062</v>
      </c>
      <c r="BL1060">
        <v>64.959381103515625</v>
      </c>
      <c r="BM1060">
        <v>67.104080200195313</v>
      </c>
      <c r="BN1060">
        <v>71.024223327636719</v>
      </c>
      <c r="BO1060">
        <v>74.028793334960937</v>
      </c>
      <c r="BP1060">
        <v>74.487983703613281</v>
      </c>
      <c r="BQ1060">
        <v>75.79229736328125</v>
      </c>
      <c r="BR1060">
        <v>75.732017517089844</v>
      </c>
      <c r="BS1060">
        <v>74.545097351074219</v>
      </c>
      <c r="BT1060">
        <v>73.965522766113281</v>
      </c>
      <c r="BU1060">
        <v>72.866004943847656</v>
      </c>
      <c r="BV1060">
        <v>71.658218383789063</v>
      </c>
      <c r="BW1060">
        <v>70.745628356933594</v>
      </c>
      <c r="BX1060">
        <v>69.172943115234375</v>
      </c>
      <c r="BY1060">
        <v>66.594764709472656</v>
      </c>
      <c r="BZ1060">
        <v>65.55255126953125</v>
      </c>
      <c r="CA1060">
        <v>64.704612731933594</v>
      </c>
      <c r="CB1060">
        <v>64.039039611816406</v>
      </c>
      <c r="CC1060">
        <v>3.2478811740875244</v>
      </c>
      <c r="CD1060">
        <v>2.5997352600097656</v>
      </c>
      <c r="CE1060">
        <v>2.1869215965270996</v>
      </c>
      <c r="CF1060">
        <v>2.8450984954833984</v>
      </c>
      <c r="CG1060">
        <v>3.4690225124359131</v>
      </c>
      <c r="CH1060">
        <v>4.2187914848327637</v>
      </c>
      <c r="CI1060">
        <v>3.7231948375701904</v>
      </c>
      <c r="CJ1060">
        <v>3.6717329025268555</v>
      </c>
      <c r="CK1060">
        <v>1.9993716478347778</v>
      </c>
      <c r="CL1060">
        <v>3.6529796123504639</v>
      </c>
      <c r="CM1060">
        <v>3.448760986328125</v>
      </c>
      <c r="CN1060">
        <v>3.3391306400299072</v>
      </c>
      <c r="CO1060">
        <v>3.0471408367156982</v>
      </c>
      <c r="CP1060">
        <v>2.8878419399261475</v>
      </c>
      <c r="CQ1060">
        <v>3.0699541568756104</v>
      </c>
      <c r="CR1060">
        <v>4.0889649391174316</v>
      </c>
      <c r="CS1060">
        <v>3.3590495586395264</v>
      </c>
      <c r="CT1060">
        <v>3.4408791065216064</v>
      </c>
      <c r="CU1060">
        <v>3.998382568359375</v>
      </c>
      <c r="CV1060">
        <v>4.4389901161193848</v>
      </c>
      <c r="CW1060">
        <v>4.7858648300170898</v>
      </c>
      <c r="CX1060">
        <v>5.0353307723999023</v>
      </c>
      <c r="CY1060">
        <v>4.5077385902404785</v>
      </c>
      <c r="CZ1060">
        <v>3.9422307014465332</v>
      </c>
    </row>
    <row r="1061" spans="1:104" x14ac:dyDescent="0.25">
      <c r="A1061" t="s">
        <v>1157</v>
      </c>
      <c r="B1061" t="s">
        <v>25</v>
      </c>
      <c r="C1061" t="s">
        <v>27</v>
      </c>
      <c r="D1061" t="s">
        <v>187</v>
      </c>
      <c r="E1061" t="s">
        <v>183</v>
      </c>
      <c r="F1061">
        <v>2020</v>
      </c>
      <c r="G1061" t="s">
        <v>176</v>
      </c>
      <c r="H1061">
        <v>7</v>
      </c>
      <c r="I1061">
        <v>148.55494689941406</v>
      </c>
      <c r="J1061">
        <v>145.349609375</v>
      </c>
      <c r="K1061">
        <v>142.38192749023437</v>
      </c>
      <c r="L1061">
        <v>142.124267578125</v>
      </c>
      <c r="M1061">
        <v>148.33662414550781</v>
      </c>
      <c r="N1061">
        <v>162.55580139160156</v>
      </c>
      <c r="O1061">
        <v>176.98112487792969</v>
      </c>
      <c r="P1061">
        <v>192.53681945800781</v>
      </c>
      <c r="Q1061">
        <v>201.17654418945313</v>
      </c>
      <c r="R1061">
        <v>207.87741088867187</v>
      </c>
      <c r="S1061">
        <v>213.89442443847656</v>
      </c>
      <c r="T1061">
        <v>214.67091369628906</v>
      </c>
      <c r="U1061">
        <v>215.85610961914062</v>
      </c>
      <c r="V1061">
        <v>216.33381652832031</v>
      </c>
      <c r="W1061">
        <v>214.65338134765625</v>
      </c>
      <c r="X1061">
        <v>211.27833557128906</v>
      </c>
      <c r="Y1061">
        <v>206.46247863769531</v>
      </c>
      <c r="Z1061">
        <v>196.95376586914062</v>
      </c>
      <c r="AA1061">
        <v>187.23356628417969</v>
      </c>
      <c r="AB1061">
        <v>180.98654174804687</v>
      </c>
      <c r="AC1061">
        <v>178.91455078125</v>
      </c>
      <c r="AD1061">
        <v>170.61196899414062</v>
      </c>
      <c r="AE1061">
        <v>163.23052978515625</v>
      </c>
      <c r="AF1061">
        <v>156.41314697265625</v>
      </c>
      <c r="AG1061">
        <v>-0.10346000641584396</v>
      </c>
      <c r="AH1061">
        <v>0.65259629487991333</v>
      </c>
      <c r="AI1061">
        <v>0.25309395790100098</v>
      </c>
      <c r="AJ1061">
        <v>0.54157978296279907</v>
      </c>
      <c r="AK1061">
        <v>-0.23778717219829559</v>
      </c>
      <c r="AL1061">
        <v>-0.41845816373825073</v>
      </c>
      <c r="AM1061">
        <v>-2.2009398937225342</v>
      </c>
      <c r="AN1061">
        <v>-1.0429638624191284</v>
      </c>
      <c r="AO1061">
        <v>0.34865975379943848</v>
      </c>
      <c r="AP1061">
        <v>1.4168121814727783</v>
      </c>
      <c r="AQ1061">
        <v>4.9984216690063477</v>
      </c>
      <c r="AR1061">
        <v>17.418203353881836</v>
      </c>
      <c r="AS1061">
        <v>17.3448486328125</v>
      </c>
      <c r="AT1061">
        <v>16.071983337402344</v>
      </c>
      <c r="AU1061">
        <v>15.266557693481445</v>
      </c>
      <c r="AV1061">
        <v>15.225614547729492</v>
      </c>
      <c r="AW1061">
        <v>15.40410041809082</v>
      </c>
      <c r="AX1061">
        <v>12.981684684753418</v>
      </c>
      <c r="AY1061">
        <v>4.659477710723877</v>
      </c>
      <c r="AZ1061">
        <v>2.9040417671203613</v>
      </c>
      <c r="BA1061">
        <v>2.2156062126159668</v>
      </c>
      <c r="BB1061">
        <v>1.3622145652770996</v>
      </c>
      <c r="BC1061">
        <v>1.4226818084716797</v>
      </c>
      <c r="BD1061">
        <v>1.6401926279067993</v>
      </c>
      <c r="BE1061">
        <v>67.498420715332031</v>
      </c>
      <c r="BF1061">
        <v>67.102310180664063</v>
      </c>
      <c r="BG1061">
        <v>66.859664916992188</v>
      </c>
      <c r="BH1061">
        <v>66.590385437011719</v>
      </c>
      <c r="BI1061">
        <v>66.758758544921875</v>
      </c>
      <c r="BJ1061">
        <v>66.287643432617188</v>
      </c>
      <c r="BK1061">
        <v>67.210769653320313</v>
      </c>
      <c r="BL1061">
        <v>67.909614562988281</v>
      </c>
      <c r="BM1061">
        <v>70.113021850585937</v>
      </c>
      <c r="BN1061">
        <v>71.357070922851562</v>
      </c>
      <c r="BO1061">
        <v>72.995811462402344</v>
      </c>
      <c r="BP1061">
        <v>74.432258605957031</v>
      </c>
      <c r="BQ1061">
        <v>75.742820739746094</v>
      </c>
      <c r="BR1061">
        <v>77.411392211914062</v>
      </c>
      <c r="BS1061">
        <v>78.980712890625</v>
      </c>
      <c r="BT1061">
        <v>79.646286010742188</v>
      </c>
      <c r="BU1061">
        <v>80.165763854980469</v>
      </c>
      <c r="BV1061">
        <v>80.107246398925781</v>
      </c>
      <c r="BW1061">
        <v>76.540809631347656</v>
      </c>
      <c r="BX1061">
        <v>74.307113647460938</v>
      </c>
      <c r="BY1061">
        <v>71.659622192382813</v>
      </c>
      <c r="BZ1061">
        <v>70.960769653320313</v>
      </c>
      <c r="CA1061">
        <v>70.359855651855469</v>
      </c>
      <c r="CB1061">
        <v>69.922943115234375</v>
      </c>
      <c r="CC1061">
        <v>3.2014799118041992</v>
      </c>
      <c r="CD1061">
        <v>2.5733234882354736</v>
      </c>
      <c r="CE1061">
        <v>2.1600077152252197</v>
      </c>
      <c r="CF1061">
        <v>2.8233060836791992</v>
      </c>
      <c r="CG1061">
        <v>3.4569778442382813</v>
      </c>
      <c r="CH1061">
        <v>4.2410202026367187</v>
      </c>
      <c r="CI1061">
        <v>3.7335751056671143</v>
      </c>
      <c r="CJ1061">
        <v>3.633091926574707</v>
      </c>
      <c r="CK1061">
        <v>1.9525843858718872</v>
      </c>
      <c r="CL1061">
        <v>3.541043758392334</v>
      </c>
      <c r="CM1061">
        <v>3.3149445056915283</v>
      </c>
      <c r="CN1061">
        <v>3.189091682434082</v>
      </c>
      <c r="CO1061">
        <v>2.9205317497253418</v>
      </c>
      <c r="CP1061">
        <v>2.775240421295166</v>
      </c>
      <c r="CQ1061">
        <v>2.962529182434082</v>
      </c>
      <c r="CR1061">
        <v>3.9941940307617187</v>
      </c>
      <c r="CS1061">
        <v>3.3050591945648193</v>
      </c>
      <c r="CT1061">
        <v>3.380068302154541</v>
      </c>
      <c r="CU1061">
        <v>3.9195272922515869</v>
      </c>
      <c r="CV1061">
        <v>4.3438329696655273</v>
      </c>
      <c r="CW1061">
        <v>4.6822233200073242</v>
      </c>
      <c r="CX1061">
        <v>4.9388103485107422</v>
      </c>
      <c r="CY1061">
        <v>4.4184789657592773</v>
      </c>
      <c r="CZ1061">
        <v>3.869321346282959</v>
      </c>
    </row>
    <row r="1062" spans="1:104" x14ac:dyDescent="0.25">
      <c r="A1062" t="s">
        <v>1158</v>
      </c>
      <c r="B1062" t="s">
        <v>25</v>
      </c>
      <c r="C1062" t="s">
        <v>27</v>
      </c>
      <c r="D1062" t="s">
        <v>187</v>
      </c>
      <c r="E1062" t="s">
        <v>183</v>
      </c>
      <c r="F1062">
        <v>2020</v>
      </c>
      <c r="G1062" t="s">
        <v>177</v>
      </c>
      <c r="H1062">
        <v>8</v>
      </c>
      <c r="I1062">
        <v>156.39544677734375</v>
      </c>
      <c r="J1062">
        <v>152.54484558105469</v>
      </c>
      <c r="K1062">
        <v>149.50968933105469</v>
      </c>
      <c r="L1062">
        <v>149.08401489257812</v>
      </c>
      <c r="M1062">
        <v>155.76823425292969</v>
      </c>
      <c r="N1062">
        <v>172.03102111816406</v>
      </c>
      <c r="O1062">
        <v>187.76220703125</v>
      </c>
      <c r="P1062">
        <v>203.36561584472656</v>
      </c>
      <c r="Q1062">
        <v>215.44515991210937</v>
      </c>
      <c r="R1062">
        <v>225.08708190917969</v>
      </c>
      <c r="S1062">
        <v>234.24607849121094</v>
      </c>
      <c r="T1062">
        <v>236.65538024902344</v>
      </c>
      <c r="U1062">
        <v>238.51356506347656</v>
      </c>
      <c r="V1062">
        <v>238.82264709472656</v>
      </c>
      <c r="W1062">
        <v>236.90408325195312</v>
      </c>
      <c r="X1062">
        <v>231.15312194824219</v>
      </c>
      <c r="Y1062">
        <v>223.88316345214844</v>
      </c>
      <c r="Z1062">
        <v>214.43849182128906</v>
      </c>
      <c r="AA1062">
        <v>203.54594421386719</v>
      </c>
      <c r="AB1062">
        <v>197.34611511230469</v>
      </c>
      <c r="AC1062">
        <v>192.2669677734375</v>
      </c>
      <c r="AD1062">
        <v>182.10546875</v>
      </c>
      <c r="AE1062">
        <v>173.66081237792969</v>
      </c>
      <c r="AF1062">
        <v>166.03132629394531</v>
      </c>
      <c r="AG1062">
        <v>3.2729156315326691E-2</v>
      </c>
      <c r="AH1062">
        <v>0.66833418607711792</v>
      </c>
      <c r="AI1062">
        <v>0.40367236733436584</v>
      </c>
      <c r="AJ1062">
        <v>0.78037595748901367</v>
      </c>
      <c r="AK1062">
        <v>0.16179068386554718</v>
      </c>
      <c r="AL1062">
        <v>0.43443545699119568</v>
      </c>
      <c r="AM1062">
        <v>-1.6124153137207031</v>
      </c>
      <c r="AN1062">
        <v>0.23129056394100189</v>
      </c>
      <c r="AO1062">
        <v>1.5208281278610229</v>
      </c>
      <c r="AP1062">
        <v>2.0421111583709717</v>
      </c>
      <c r="AQ1062">
        <v>5.918938159942627</v>
      </c>
      <c r="AR1062">
        <v>20.10142707824707</v>
      </c>
      <c r="AS1062">
        <v>20.288825988769531</v>
      </c>
      <c r="AT1062">
        <v>18.825901031494141</v>
      </c>
      <c r="AU1062">
        <v>17.983379364013672</v>
      </c>
      <c r="AV1062">
        <v>18.527473449707031</v>
      </c>
      <c r="AW1062">
        <v>18.561687469482422</v>
      </c>
      <c r="AX1062">
        <v>16.285049438476562</v>
      </c>
      <c r="AY1062">
        <v>7.0419673919677734</v>
      </c>
      <c r="AZ1062">
        <v>4.2826380729675293</v>
      </c>
      <c r="BA1062">
        <v>2.9987902641296387</v>
      </c>
      <c r="BB1062">
        <v>2.0521109104156494</v>
      </c>
      <c r="BC1062">
        <v>2.1422121524810791</v>
      </c>
      <c r="BD1062">
        <v>2.2219381332397461</v>
      </c>
      <c r="BE1062">
        <v>71.103713989257813</v>
      </c>
      <c r="BF1062">
        <v>70.192695617675781</v>
      </c>
      <c r="BG1062">
        <v>69.490867614746094</v>
      </c>
      <c r="BH1062">
        <v>68.486305236816406</v>
      </c>
      <c r="BI1062">
        <v>68.680770874023437</v>
      </c>
      <c r="BJ1062">
        <v>68.430770874023438</v>
      </c>
      <c r="BK1062">
        <v>68.829849243164062</v>
      </c>
      <c r="BL1062">
        <v>69.637153625488281</v>
      </c>
      <c r="BM1062">
        <v>73.920150756835938</v>
      </c>
      <c r="BN1062">
        <v>78.168937683105469</v>
      </c>
      <c r="BO1062">
        <v>82.033355712890625</v>
      </c>
      <c r="BP1062">
        <v>83.869361877441406</v>
      </c>
      <c r="BQ1062">
        <v>84.873931884765625</v>
      </c>
      <c r="BR1062">
        <v>83.825752258300781</v>
      </c>
      <c r="BS1062">
        <v>83.417526245117187</v>
      </c>
      <c r="BT1062">
        <v>83.818206787109375</v>
      </c>
      <c r="BU1062">
        <v>83.676475524902344</v>
      </c>
      <c r="BV1062">
        <v>82.760894775390625</v>
      </c>
      <c r="BW1062">
        <v>80.221488952636719</v>
      </c>
      <c r="BX1062">
        <v>77.354080200195313</v>
      </c>
      <c r="BY1062">
        <v>75.013511657714844</v>
      </c>
      <c r="BZ1062">
        <v>73.695854187011719</v>
      </c>
      <c r="CA1062">
        <v>72.646110534667969</v>
      </c>
      <c r="CB1062">
        <v>72.254379272460937</v>
      </c>
      <c r="CC1062">
        <v>3.2378277778625488</v>
      </c>
      <c r="CD1062">
        <v>2.5940327644348145</v>
      </c>
      <c r="CE1062">
        <v>2.1781678199768066</v>
      </c>
      <c r="CF1062">
        <v>2.8447351455688477</v>
      </c>
      <c r="CG1062">
        <v>3.4874327182769775</v>
      </c>
      <c r="CH1062">
        <v>4.311882495880127</v>
      </c>
      <c r="CI1062">
        <v>3.8051419258117676</v>
      </c>
      <c r="CJ1062">
        <v>3.6863350868225098</v>
      </c>
      <c r="CK1062">
        <v>2.0085232257843018</v>
      </c>
      <c r="CL1062">
        <v>3.6834104061126709</v>
      </c>
      <c r="CM1062">
        <v>3.4885172843933105</v>
      </c>
      <c r="CN1062">
        <v>3.3771734237670898</v>
      </c>
      <c r="CO1062">
        <v>3.0997445583343506</v>
      </c>
      <c r="CP1062">
        <v>2.9429528713226318</v>
      </c>
      <c r="CQ1062">
        <v>3.1400306224822998</v>
      </c>
      <c r="CR1062">
        <v>4.1974363327026367</v>
      </c>
      <c r="CS1062">
        <v>3.4416162967681885</v>
      </c>
      <c r="CT1062">
        <v>3.5340116024017334</v>
      </c>
      <c r="CU1062">
        <v>4.0933775901794434</v>
      </c>
      <c r="CV1062">
        <v>4.5527958869934082</v>
      </c>
      <c r="CW1062">
        <v>4.8354578018188477</v>
      </c>
      <c r="CX1062">
        <v>5.0654497146606445</v>
      </c>
      <c r="CY1062">
        <v>4.515772819519043</v>
      </c>
      <c r="CZ1062">
        <v>3.9453365802764893</v>
      </c>
    </row>
    <row r="1063" spans="1:104" x14ac:dyDescent="0.25">
      <c r="A1063" t="s">
        <v>1159</v>
      </c>
      <c r="B1063" t="s">
        <v>25</v>
      </c>
      <c r="C1063" t="s">
        <v>27</v>
      </c>
      <c r="D1063" t="s">
        <v>187</v>
      </c>
      <c r="E1063" t="s">
        <v>183</v>
      </c>
      <c r="F1063">
        <v>2020</v>
      </c>
      <c r="G1063" t="s">
        <v>178</v>
      </c>
      <c r="H1063">
        <v>9</v>
      </c>
      <c r="I1063">
        <v>153.32307434082031</v>
      </c>
      <c r="J1063">
        <v>149.67759704589844</v>
      </c>
      <c r="K1063">
        <v>146.85597229003906</v>
      </c>
      <c r="L1063">
        <v>146.81520080566406</v>
      </c>
      <c r="M1063">
        <v>154.54998779296875</v>
      </c>
      <c r="N1063">
        <v>170.76957702636719</v>
      </c>
      <c r="O1063">
        <v>190.16508483886719</v>
      </c>
      <c r="P1063">
        <v>206.0546875</v>
      </c>
      <c r="Q1063">
        <v>221.36932373046875</v>
      </c>
      <c r="R1063">
        <v>233.48347473144531</v>
      </c>
      <c r="S1063">
        <v>242.376220703125</v>
      </c>
      <c r="T1063">
        <v>245.09391784667969</v>
      </c>
      <c r="U1063">
        <v>246.67436218261719</v>
      </c>
      <c r="V1063">
        <v>246.48941040039062</v>
      </c>
      <c r="W1063">
        <v>243.84603881835937</v>
      </c>
      <c r="X1063">
        <v>235.67866516113281</v>
      </c>
      <c r="Y1063">
        <v>225.33456420898437</v>
      </c>
      <c r="Z1063">
        <v>215.05058288574219</v>
      </c>
      <c r="AA1063">
        <v>205.35237121582031</v>
      </c>
      <c r="AB1063">
        <v>201.24531555175781</v>
      </c>
      <c r="AC1063">
        <v>192.938720703125</v>
      </c>
      <c r="AD1063">
        <v>181.3541259765625</v>
      </c>
      <c r="AE1063">
        <v>171.51316833496094</v>
      </c>
      <c r="AF1063">
        <v>163.66218566894531</v>
      </c>
      <c r="AG1063">
        <v>4.6615161001682281E-2</v>
      </c>
      <c r="AH1063">
        <v>0.65690135955810547</v>
      </c>
      <c r="AI1063">
        <v>0.41047209501266479</v>
      </c>
      <c r="AJ1063">
        <v>0.78887933492660522</v>
      </c>
      <c r="AK1063">
        <v>0.19714289903640747</v>
      </c>
      <c r="AL1063">
        <v>0.5071527361869812</v>
      </c>
      <c r="AM1063">
        <v>-1.5697516202926636</v>
      </c>
      <c r="AN1063">
        <v>0.35171470046043396</v>
      </c>
      <c r="AO1063">
        <v>1.6650267839431763</v>
      </c>
      <c r="AP1063">
        <v>2.1642539501190186</v>
      </c>
      <c r="AQ1063">
        <v>6.1597261428833008</v>
      </c>
      <c r="AR1063">
        <v>20.888996124267578</v>
      </c>
      <c r="AS1063">
        <v>21.075626373291016</v>
      </c>
      <c r="AT1063">
        <v>19.516376495361328</v>
      </c>
      <c r="AU1063">
        <v>18.602865219116211</v>
      </c>
      <c r="AV1063">
        <v>19.050676345825195</v>
      </c>
      <c r="AW1063">
        <v>18.841335296630859</v>
      </c>
      <c r="AX1063">
        <v>16.515172958374023</v>
      </c>
      <c r="AY1063">
        <v>7.272150993347168</v>
      </c>
      <c r="AZ1063">
        <v>4.4665489196777344</v>
      </c>
      <c r="BA1063">
        <v>3.0645871162414551</v>
      </c>
      <c r="BB1063">
        <v>2.0963530540466309</v>
      </c>
      <c r="BC1063">
        <v>2.1683435440063477</v>
      </c>
      <c r="BD1063">
        <v>2.2297232151031494</v>
      </c>
      <c r="BE1063">
        <v>70.889961242675781</v>
      </c>
      <c r="BF1063">
        <v>70.438125610351563</v>
      </c>
      <c r="BG1063">
        <v>70.289039611816406</v>
      </c>
      <c r="BH1063">
        <v>69.486297607421875</v>
      </c>
      <c r="BI1063">
        <v>69.039039611816406</v>
      </c>
      <c r="BJ1063">
        <v>68.740867614746094</v>
      </c>
      <c r="BK1063">
        <v>69.197257995605469</v>
      </c>
      <c r="BL1063">
        <v>70.149085998535156</v>
      </c>
      <c r="BM1063">
        <v>72.855476379394531</v>
      </c>
      <c r="BN1063">
        <v>76.715522766113281</v>
      </c>
      <c r="BO1063">
        <v>81.185615539550781</v>
      </c>
      <c r="BP1063">
        <v>82.646568298339844</v>
      </c>
      <c r="BQ1063">
        <v>84.545654296875</v>
      </c>
      <c r="BR1063">
        <v>85.291091918945313</v>
      </c>
      <c r="BS1063">
        <v>85.940177917480469</v>
      </c>
      <c r="BT1063">
        <v>86.190177917480469</v>
      </c>
      <c r="BU1063">
        <v>85.431037902832031</v>
      </c>
      <c r="BV1063">
        <v>84.031951904296875</v>
      </c>
      <c r="BW1063">
        <v>83.676475524902344</v>
      </c>
      <c r="BX1063">
        <v>78.706390380859375</v>
      </c>
      <c r="BY1063">
        <v>76.298171997070312</v>
      </c>
      <c r="BZ1063">
        <v>74.389961242675781</v>
      </c>
      <c r="CA1063">
        <v>73.490867614746094</v>
      </c>
      <c r="CB1063">
        <v>72.841781616210937</v>
      </c>
      <c r="CC1063">
        <v>3.1669554710388184</v>
      </c>
      <c r="CD1063">
        <v>2.5397727489471436</v>
      </c>
      <c r="CE1063">
        <v>2.1350593566894531</v>
      </c>
      <c r="CF1063">
        <v>2.7952628135681152</v>
      </c>
      <c r="CG1063">
        <v>3.4523096084594727</v>
      </c>
      <c r="CH1063">
        <v>4.2706012725830078</v>
      </c>
      <c r="CI1063">
        <v>3.8455402851104736</v>
      </c>
      <c r="CJ1063">
        <v>3.7269988059997559</v>
      </c>
      <c r="CK1063">
        <v>2.0591583251953125</v>
      </c>
      <c r="CL1063">
        <v>3.8134455680847168</v>
      </c>
      <c r="CM1063">
        <v>3.6025547981262207</v>
      </c>
      <c r="CN1063">
        <v>3.490027904510498</v>
      </c>
      <c r="CO1063">
        <v>3.1987514495849609</v>
      </c>
      <c r="CP1063">
        <v>3.0308270454406738</v>
      </c>
      <c r="CQ1063">
        <v>3.2245957851409912</v>
      </c>
      <c r="CR1063">
        <v>4.2701601982116699</v>
      </c>
      <c r="CS1063">
        <v>3.455902099609375</v>
      </c>
      <c r="CT1063">
        <v>3.5358555316925049</v>
      </c>
      <c r="CU1063">
        <v>4.1209049224853516</v>
      </c>
      <c r="CV1063">
        <v>4.6330714225769043</v>
      </c>
      <c r="CW1063">
        <v>4.8424510955810547</v>
      </c>
      <c r="CX1063">
        <v>5.0339112281799316</v>
      </c>
      <c r="CY1063">
        <v>4.4500179290771484</v>
      </c>
      <c r="CZ1063">
        <v>3.8804183006286621</v>
      </c>
    </row>
    <row r="1064" spans="1:104" x14ac:dyDescent="0.25">
      <c r="A1064" t="s">
        <v>1160</v>
      </c>
      <c r="B1064" t="s">
        <v>25</v>
      </c>
      <c r="C1064" t="s">
        <v>27</v>
      </c>
      <c r="D1064" t="s">
        <v>187</v>
      </c>
      <c r="E1064" t="s">
        <v>183</v>
      </c>
      <c r="F1064">
        <v>2020</v>
      </c>
      <c r="G1064" t="s">
        <v>179</v>
      </c>
      <c r="H1064">
        <v>10</v>
      </c>
      <c r="I1064">
        <v>147.97854614257812</v>
      </c>
      <c r="J1064">
        <v>144.40261840820312</v>
      </c>
      <c r="K1064">
        <v>141.47918701171875</v>
      </c>
      <c r="L1064">
        <v>140.79899597167969</v>
      </c>
      <c r="M1064">
        <v>146.73429870605469</v>
      </c>
      <c r="N1064">
        <v>159.0164794921875</v>
      </c>
      <c r="O1064">
        <v>176.39930725097656</v>
      </c>
      <c r="P1064">
        <v>190.6898193359375</v>
      </c>
      <c r="Q1064">
        <v>201.47752380371094</v>
      </c>
      <c r="R1064">
        <v>209.12153625488281</v>
      </c>
      <c r="S1064">
        <v>216.8140869140625</v>
      </c>
      <c r="T1064">
        <v>219.73190307617187</v>
      </c>
      <c r="U1064">
        <v>221.39799499511719</v>
      </c>
      <c r="V1064">
        <v>223.81791687011719</v>
      </c>
      <c r="W1064">
        <v>222.20352172851562</v>
      </c>
      <c r="X1064">
        <v>215.53523254394531</v>
      </c>
      <c r="Y1064">
        <v>207.39303588867187</v>
      </c>
      <c r="Z1064">
        <v>198.13772583007812</v>
      </c>
      <c r="AA1064">
        <v>191.88047790527344</v>
      </c>
      <c r="AB1064">
        <v>185.7205810546875</v>
      </c>
      <c r="AC1064">
        <v>178.73165893554687</v>
      </c>
      <c r="AD1064">
        <v>168.41046142578125</v>
      </c>
      <c r="AE1064">
        <v>161.06669616699219</v>
      </c>
      <c r="AF1064">
        <v>154.9954833984375</v>
      </c>
      <c r="AG1064">
        <v>-0.20476950705051422</v>
      </c>
      <c r="AH1064">
        <v>0.65599530935287476</v>
      </c>
      <c r="AI1064">
        <v>0.15138271450996399</v>
      </c>
      <c r="AJ1064">
        <v>0.38543906807899475</v>
      </c>
      <c r="AK1064">
        <v>-0.52042645215988159</v>
      </c>
      <c r="AL1064">
        <v>-1.0024057626724243</v>
      </c>
      <c r="AM1064">
        <v>-2.6951448917388916</v>
      </c>
      <c r="AN1064">
        <v>-1.9573793411254883</v>
      </c>
      <c r="AO1064">
        <v>-0.44307383894920349</v>
      </c>
      <c r="AP1064">
        <v>1.0770193338394165</v>
      </c>
      <c r="AQ1064">
        <v>4.7348771095275879</v>
      </c>
      <c r="AR1064">
        <v>17.161350250244141</v>
      </c>
      <c r="AS1064">
        <v>16.978328704833984</v>
      </c>
      <c r="AT1064">
        <v>15.839414596557617</v>
      </c>
      <c r="AU1064">
        <v>14.996946334838867</v>
      </c>
      <c r="AV1064">
        <v>14.236550331115723</v>
      </c>
      <c r="AW1064">
        <v>14.20065975189209</v>
      </c>
      <c r="AX1064">
        <v>11.591477394104004</v>
      </c>
      <c r="AY1064">
        <v>3.3977172374725342</v>
      </c>
      <c r="AZ1064">
        <v>2.2084832191467285</v>
      </c>
      <c r="BA1064">
        <v>1.791149377822876</v>
      </c>
      <c r="BB1064">
        <v>0.94170898199081421</v>
      </c>
      <c r="BC1064">
        <v>0.98028957843780518</v>
      </c>
      <c r="BD1064">
        <v>1.2986249923706055</v>
      </c>
      <c r="BE1064">
        <v>64.599143981933594</v>
      </c>
      <c r="BF1064">
        <v>64.490867614746094</v>
      </c>
      <c r="BG1064">
        <v>64.046600341796875</v>
      </c>
      <c r="BH1064">
        <v>62.977359771728516</v>
      </c>
      <c r="BI1064">
        <v>61.692508697509766</v>
      </c>
      <c r="BJ1064">
        <v>61.296405792236328</v>
      </c>
      <c r="BK1064">
        <v>61.079673767089844</v>
      </c>
      <c r="BL1064">
        <v>61.454624176025391</v>
      </c>
      <c r="BM1064">
        <v>63.652069091796875</v>
      </c>
      <c r="BN1064">
        <v>67.753166198730469</v>
      </c>
      <c r="BO1064">
        <v>71.342155456542969</v>
      </c>
      <c r="BP1064">
        <v>74.977447509765625</v>
      </c>
      <c r="BQ1064">
        <v>77.468498229980469</v>
      </c>
      <c r="BR1064">
        <v>77.105667114257813</v>
      </c>
      <c r="BS1064">
        <v>76.858467102050781</v>
      </c>
      <c r="BT1064">
        <v>75.946044921875</v>
      </c>
      <c r="BU1064">
        <v>74.94903564453125</v>
      </c>
      <c r="BV1064">
        <v>74.564842224121094</v>
      </c>
      <c r="BW1064">
        <v>73.077056884765625</v>
      </c>
      <c r="BX1064">
        <v>70.338981628417969</v>
      </c>
      <c r="BY1064">
        <v>69.094764709472656</v>
      </c>
      <c r="BZ1064">
        <v>67.593368530273438</v>
      </c>
      <c r="CA1064">
        <v>67.033073425292969</v>
      </c>
      <c r="CB1064">
        <v>65.755775451660156</v>
      </c>
      <c r="CC1064">
        <v>3.3339226245880127</v>
      </c>
      <c r="CD1064">
        <v>2.6725027561187744</v>
      </c>
      <c r="CE1064">
        <v>2.2435176372528076</v>
      </c>
      <c r="CF1064">
        <v>2.9239060878753662</v>
      </c>
      <c r="CG1064">
        <v>3.5747427940368652</v>
      </c>
      <c r="CH1064">
        <v>4.3362393379211426</v>
      </c>
      <c r="CI1064">
        <v>3.890512228012085</v>
      </c>
      <c r="CJ1064">
        <v>3.7623491287231445</v>
      </c>
      <c r="CK1064">
        <v>2.0440468788146973</v>
      </c>
      <c r="CL1064">
        <v>3.7263848781585693</v>
      </c>
      <c r="CM1064">
        <v>3.5151803493499756</v>
      </c>
      <c r="CN1064">
        <v>3.4126744270324707</v>
      </c>
      <c r="CO1064">
        <v>3.1314065456390381</v>
      </c>
      <c r="CP1064">
        <v>3.0016279220581055</v>
      </c>
      <c r="CQ1064">
        <v>3.2053625583648682</v>
      </c>
      <c r="CR1064">
        <v>4.2594966888427734</v>
      </c>
      <c r="CS1064">
        <v>3.4703090190887451</v>
      </c>
      <c r="CT1064">
        <v>3.5545778274536133</v>
      </c>
      <c r="CU1064">
        <v>4.1991806030273437</v>
      </c>
      <c r="CV1064">
        <v>4.6585102081298828</v>
      </c>
      <c r="CW1064">
        <v>4.8871359825134277</v>
      </c>
      <c r="CX1064">
        <v>5.0976777076721191</v>
      </c>
      <c r="CY1064">
        <v>4.5578494071960449</v>
      </c>
      <c r="CZ1064">
        <v>4.0082821846008301</v>
      </c>
    </row>
    <row r="1065" spans="1:104" x14ac:dyDescent="0.25">
      <c r="A1065" t="s">
        <v>1161</v>
      </c>
      <c r="B1065" t="s">
        <v>25</v>
      </c>
      <c r="C1065" t="s">
        <v>27</v>
      </c>
      <c r="D1065" t="s">
        <v>187</v>
      </c>
      <c r="E1065" t="s">
        <v>183</v>
      </c>
      <c r="F1065">
        <v>2020</v>
      </c>
      <c r="G1065" t="s">
        <v>180</v>
      </c>
      <c r="H1065">
        <v>11</v>
      </c>
      <c r="I1065">
        <v>136.29161071777344</v>
      </c>
      <c r="J1065">
        <v>133.18092346191406</v>
      </c>
      <c r="K1065">
        <v>131.08436584472656</v>
      </c>
      <c r="L1065">
        <v>131.21543884277344</v>
      </c>
      <c r="M1065">
        <v>137.4971923828125</v>
      </c>
      <c r="N1065">
        <v>148.04420471191406</v>
      </c>
      <c r="O1065">
        <v>162.23619079589844</v>
      </c>
      <c r="P1065">
        <v>176.97344970703125</v>
      </c>
      <c r="Q1065">
        <v>186.29045104980469</v>
      </c>
      <c r="R1065">
        <v>192.65992736816406</v>
      </c>
      <c r="S1065">
        <v>198.93742370605469</v>
      </c>
      <c r="T1065">
        <v>200.14497375488281</v>
      </c>
      <c r="U1065">
        <v>201.52647399902344</v>
      </c>
      <c r="V1065">
        <v>203.17791748046875</v>
      </c>
      <c r="W1065">
        <v>201.37664794921875</v>
      </c>
      <c r="X1065">
        <v>194.77952575683594</v>
      </c>
      <c r="Y1065">
        <v>188.13558959960937</v>
      </c>
      <c r="Z1065">
        <v>181.89549255371094</v>
      </c>
      <c r="AA1065">
        <v>172.48345947265625</v>
      </c>
      <c r="AB1065">
        <v>165.43266296386719</v>
      </c>
      <c r="AC1065">
        <v>161.38458251953125</v>
      </c>
      <c r="AD1065">
        <v>153.4842529296875</v>
      </c>
      <c r="AE1065">
        <v>147.06285095214844</v>
      </c>
      <c r="AF1065">
        <v>142.12982177734375</v>
      </c>
      <c r="AG1065">
        <v>-0.33520030975341797</v>
      </c>
      <c r="AH1065">
        <v>0.62460273504257202</v>
      </c>
      <c r="AI1065">
        <v>5.8861041907221079E-4</v>
      </c>
      <c r="AJ1065">
        <v>0.14027327299118042</v>
      </c>
      <c r="AK1065">
        <v>-0.91515618562698364</v>
      </c>
      <c r="AL1065">
        <v>-1.8304836750030518</v>
      </c>
      <c r="AM1065">
        <v>-3.2210161685943604</v>
      </c>
      <c r="AN1065">
        <v>-3.2069902420043945</v>
      </c>
      <c r="AO1065">
        <v>-1.5988583564758301</v>
      </c>
      <c r="AP1065">
        <v>0.47032564878463745</v>
      </c>
      <c r="AQ1065">
        <v>3.8773319721221924</v>
      </c>
      <c r="AR1065">
        <v>14.694558143615723</v>
      </c>
      <c r="AS1065">
        <v>14.294849395751953</v>
      </c>
      <c r="AT1065">
        <v>13.249682426452637</v>
      </c>
      <c r="AU1065">
        <v>12.417862892150879</v>
      </c>
      <c r="AV1065">
        <v>10.967144012451172</v>
      </c>
      <c r="AW1065">
        <v>11.004281997680664</v>
      </c>
      <c r="AX1065">
        <v>8.4488735198974609</v>
      </c>
      <c r="AY1065">
        <v>1.043307900428772</v>
      </c>
      <c r="AZ1065">
        <v>0.84709262847900391</v>
      </c>
      <c r="BA1065">
        <v>1.0017255544662476</v>
      </c>
      <c r="BB1065">
        <v>0.2584107518196106</v>
      </c>
      <c r="BC1065">
        <v>0.25589781999588013</v>
      </c>
      <c r="BD1065">
        <v>0.69634759426116943</v>
      </c>
      <c r="BE1065">
        <v>59.438129425048828</v>
      </c>
      <c r="BF1065">
        <v>58.234905242919922</v>
      </c>
      <c r="BG1065">
        <v>57.4248046875</v>
      </c>
      <c r="BH1065">
        <v>56.4456787109375</v>
      </c>
      <c r="BI1065">
        <v>57.504383087158203</v>
      </c>
      <c r="BJ1065">
        <v>56.760345458984375</v>
      </c>
      <c r="BK1065">
        <v>57.108272552490234</v>
      </c>
      <c r="BL1065">
        <v>57.209186553955078</v>
      </c>
      <c r="BM1065">
        <v>60.802742004394531</v>
      </c>
      <c r="BN1065">
        <v>64.935523986816406</v>
      </c>
      <c r="BO1065">
        <v>68.44903564453125</v>
      </c>
      <c r="BP1065">
        <v>69.543975830078125</v>
      </c>
      <c r="BQ1065">
        <v>70.228843688964844</v>
      </c>
      <c r="BR1065">
        <v>69.599517822265625</v>
      </c>
      <c r="BS1065">
        <v>69.022918701171875</v>
      </c>
      <c r="BT1065">
        <v>69.927970886230469</v>
      </c>
      <c r="BU1065">
        <v>68.792213439941406</v>
      </c>
      <c r="BV1065">
        <v>66.19427490234375</v>
      </c>
      <c r="BW1065">
        <v>64.408027648925781</v>
      </c>
      <c r="BX1065">
        <v>64.045188903808594</v>
      </c>
      <c r="BY1065">
        <v>63.051155090332031</v>
      </c>
      <c r="BZ1065">
        <v>61.822029113769531</v>
      </c>
      <c r="CA1065">
        <v>61.560100555419922</v>
      </c>
      <c r="CB1065">
        <v>60.102313995361328</v>
      </c>
      <c r="CC1065">
        <v>3.3609318733215332</v>
      </c>
      <c r="CD1065">
        <v>2.6984083652496338</v>
      </c>
      <c r="CE1065">
        <v>2.2763316631317139</v>
      </c>
      <c r="CF1065">
        <v>2.9829273223876953</v>
      </c>
      <c r="CG1065">
        <v>3.6660568714141846</v>
      </c>
      <c r="CH1065">
        <v>4.4182910919189453</v>
      </c>
      <c r="CI1065">
        <v>3.9159049987792969</v>
      </c>
      <c r="CJ1065">
        <v>3.8221087455749512</v>
      </c>
      <c r="CK1065">
        <v>2.0688912868499756</v>
      </c>
      <c r="CL1065">
        <v>3.7583472728729248</v>
      </c>
      <c r="CM1065">
        <v>3.5307035446166992</v>
      </c>
      <c r="CN1065">
        <v>3.4027070999145508</v>
      </c>
      <c r="CO1065">
        <v>3.120171070098877</v>
      </c>
      <c r="CP1065">
        <v>2.9827666282653809</v>
      </c>
      <c r="CQ1065">
        <v>3.1798367500305176</v>
      </c>
      <c r="CR1065">
        <v>4.2136988639831543</v>
      </c>
      <c r="CS1065">
        <v>3.4463932514190674</v>
      </c>
      <c r="CT1065">
        <v>3.5729207992553711</v>
      </c>
      <c r="CU1065">
        <v>4.1314263343811035</v>
      </c>
      <c r="CV1065">
        <v>4.5414481163024902</v>
      </c>
      <c r="CW1065">
        <v>4.8304939270019531</v>
      </c>
      <c r="CX1065">
        <v>5.0835180282592773</v>
      </c>
      <c r="CY1065">
        <v>4.5548129081726074</v>
      </c>
      <c r="CZ1065">
        <v>4.0233945846557617</v>
      </c>
    </row>
    <row r="1066" spans="1:104" x14ac:dyDescent="0.25">
      <c r="A1066" t="s">
        <v>1162</v>
      </c>
      <c r="B1066" t="s">
        <v>25</v>
      </c>
      <c r="C1066" t="s">
        <v>27</v>
      </c>
      <c r="D1066" t="s">
        <v>187</v>
      </c>
      <c r="E1066" t="s">
        <v>183</v>
      </c>
      <c r="F1066">
        <v>2020</v>
      </c>
      <c r="G1066" t="s">
        <v>181</v>
      </c>
      <c r="H1066">
        <v>12</v>
      </c>
      <c r="I1066">
        <v>129.14633178710937</v>
      </c>
      <c r="J1066">
        <v>126.62596130371094</v>
      </c>
      <c r="K1066">
        <v>125.07328033447266</v>
      </c>
      <c r="L1066">
        <v>124.76561737060547</v>
      </c>
      <c r="M1066">
        <v>130.53036499023437</v>
      </c>
      <c r="N1066">
        <v>140.88055419921875</v>
      </c>
      <c r="O1066">
        <v>155.96524047851563</v>
      </c>
      <c r="P1066">
        <v>168.41911315917969</v>
      </c>
      <c r="Q1066">
        <v>175.16902160644531</v>
      </c>
      <c r="R1066">
        <v>178.17010498046875</v>
      </c>
      <c r="S1066">
        <v>179.8961181640625</v>
      </c>
      <c r="T1066">
        <v>178.77799987792969</v>
      </c>
      <c r="U1066">
        <v>177.98689270019531</v>
      </c>
      <c r="V1066">
        <v>177.79672241210937</v>
      </c>
      <c r="W1066">
        <v>175.95510864257812</v>
      </c>
      <c r="X1066">
        <v>171.66206359863281</v>
      </c>
      <c r="Y1066">
        <v>169.41397094726562</v>
      </c>
      <c r="Z1066">
        <v>167.78181457519531</v>
      </c>
      <c r="AA1066">
        <v>161.30458068847656</v>
      </c>
      <c r="AB1066">
        <v>155.58404541015625</v>
      </c>
      <c r="AC1066">
        <v>151.705810546875</v>
      </c>
      <c r="AD1066">
        <v>145.73501586914063</v>
      </c>
      <c r="AE1066">
        <v>139.64671325683594</v>
      </c>
      <c r="AF1066">
        <v>134.34846496582031</v>
      </c>
      <c r="AG1066">
        <v>-0.47970566153526306</v>
      </c>
      <c r="AH1066">
        <v>0.61662453413009644</v>
      </c>
      <c r="AI1066">
        <v>-0.15850274264812469</v>
      </c>
      <c r="AJ1066">
        <v>-0.11110581457614899</v>
      </c>
      <c r="AK1066">
        <v>-1.3415480852127075</v>
      </c>
      <c r="AL1066">
        <v>-2.7328541278839111</v>
      </c>
      <c r="AM1066">
        <v>-3.9325165748596191</v>
      </c>
      <c r="AN1066">
        <v>-4.5976266860961914</v>
      </c>
      <c r="AO1066">
        <v>-2.8140816688537598</v>
      </c>
      <c r="AP1066">
        <v>-0.12620553374290466</v>
      </c>
      <c r="AQ1066">
        <v>3.0361828804016113</v>
      </c>
      <c r="AR1066">
        <v>12.17759895324707</v>
      </c>
      <c r="AS1066">
        <v>11.45546817779541</v>
      </c>
      <c r="AT1066">
        <v>10.467496871948242</v>
      </c>
      <c r="AU1066">
        <v>9.6607809066772461</v>
      </c>
      <c r="AV1066">
        <v>7.693150520324707</v>
      </c>
      <c r="AW1066">
        <v>7.9169125556945801</v>
      </c>
      <c r="AX1066">
        <v>5.4104266166687012</v>
      </c>
      <c r="AY1066">
        <v>-1.2441964149475098</v>
      </c>
      <c r="AZ1066">
        <v>-0.4398479163646698</v>
      </c>
      <c r="BA1066">
        <v>0.26326245069503784</v>
      </c>
      <c r="BB1066">
        <v>-0.40508928894996643</v>
      </c>
      <c r="BC1066">
        <v>-0.47113549709320068</v>
      </c>
      <c r="BD1066">
        <v>0.10909444093704224</v>
      </c>
      <c r="BE1066">
        <v>53.516590118408203</v>
      </c>
      <c r="BF1066">
        <v>53.495250701904297</v>
      </c>
      <c r="BG1066">
        <v>52.326690673828125</v>
      </c>
      <c r="BH1066">
        <v>52.627845764160156</v>
      </c>
      <c r="BI1066">
        <v>51.733322143554687</v>
      </c>
      <c r="BJ1066">
        <v>50.650302886962891</v>
      </c>
      <c r="BK1066">
        <v>50.183563232421875</v>
      </c>
      <c r="BL1066">
        <v>49.933567047119141</v>
      </c>
      <c r="BM1066">
        <v>54.497016906738281</v>
      </c>
      <c r="BN1066">
        <v>57.438503265380859</v>
      </c>
      <c r="BO1066">
        <v>60.566249847412109</v>
      </c>
      <c r="BP1066">
        <v>63.081623077392578</v>
      </c>
      <c r="BQ1066">
        <v>64.810111999511719</v>
      </c>
      <c r="BR1066">
        <v>64.629325866699219</v>
      </c>
      <c r="BS1066">
        <v>62.713756561279297</v>
      </c>
      <c r="BT1066">
        <v>61.947261810302734</v>
      </c>
      <c r="BU1066">
        <v>61.180767059326172</v>
      </c>
      <c r="BV1066">
        <v>58.439529418945313</v>
      </c>
      <c r="BW1066">
        <v>55.615734100341797</v>
      </c>
      <c r="BX1066">
        <v>53.528148651123047</v>
      </c>
      <c r="BY1066">
        <v>52.083869934082031</v>
      </c>
      <c r="BZ1066">
        <v>50.764636993408203</v>
      </c>
      <c r="CA1066">
        <v>50.089828491210938</v>
      </c>
      <c r="CB1066">
        <v>49.267803192138672</v>
      </c>
      <c r="CC1066">
        <v>3.5938270092010498</v>
      </c>
      <c r="CD1066">
        <v>2.8957967758178711</v>
      </c>
      <c r="CE1066">
        <v>2.4517192840576172</v>
      </c>
      <c r="CF1066">
        <v>3.2010903358459473</v>
      </c>
      <c r="CG1066">
        <v>3.9270713329315186</v>
      </c>
      <c r="CH1066">
        <v>4.7430047988891602</v>
      </c>
      <c r="CI1066">
        <v>4.2475624084472656</v>
      </c>
      <c r="CJ1066">
        <v>4.1040191650390625</v>
      </c>
      <c r="CK1066">
        <v>2.1956419944763184</v>
      </c>
      <c r="CL1066">
        <v>3.9180393218994141</v>
      </c>
      <c r="CM1066">
        <v>3.6010165214538574</v>
      </c>
      <c r="CN1066">
        <v>3.4299790859222412</v>
      </c>
      <c r="CO1066">
        <v>3.110055685043335</v>
      </c>
      <c r="CP1066">
        <v>2.9456439018249512</v>
      </c>
      <c r="CQ1066">
        <v>3.1363518238067627</v>
      </c>
      <c r="CR1066">
        <v>4.191199779510498</v>
      </c>
      <c r="CS1066">
        <v>3.5036160945892334</v>
      </c>
      <c r="CT1066">
        <v>3.7199177742004395</v>
      </c>
      <c r="CU1066">
        <v>4.3606095314025879</v>
      </c>
      <c r="CV1066">
        <v>4.8233518600463867</v>
      </c>
      <c r="CW1066">
        <v>5.1277132034301758</v>
      </c>
      <c r="CX1066">
        <v>5.4357237815856934</v>
      </c>
      <c r="CY1066">
        <v>4.8805022239685059</v>
      </c>
      <c r="CZ1066">
        <v>4.2927193641662598</v>
      </c>
    </row>
    <row r="1067" spans="1:104" x14ac:dyDescent="0.25">
      <c r="A1067" t="s">
        <v>1163</v>
      </c>
      <c r="B1067" t="s">
        <v>25</v>
      </c>
      <c r="C1067" t="s">
        <v>27</v>
      </c>
      <c r="D1067" t="s">
        <v>187</v>
      </c>
      <c r="E1067" t="s">
        <v>183</v>
      </c>
      <c r="F1067">
        <v>2020</v>
      </c>
      <c r="G1067" t="s">
        <v>182</v>
      </c>
      <c r="H1067">
        <v>8</v>
      </c>
      <c r="I1067">
        <v>153.72956848144531</v>
      </c>
      <c r="J1067">
        <v>150.03269958496094</v>
      </c>
      <c r="K1067">
        <v>147.06488037109375</v>
      </c>
      <c r="L1067">
        <v>146.70024108886719</v>
      </c>
      <c r="M1067">
        <v>153.02919006347656</v>
      </c>
      <c r="N1067">
        <v>168.68109130859375</v>
      </c>
      <c r="O1067">
        <v>184.22103881835937</v>
      </c>
      <c r="P1067">
        <v>199.26130676269531</v>
      </c>
      <c r="Q1067">
        <v>209.84628295898437</v>
      </c>
      <c r="R1067">
        <v>217.45216369628906</v>
      </c>
      <c r="S1067">
        <v>224.78439331054687</v>
      </c>
      <c r="T1067">
        <v>226.46755981445312</v>
      </c>
      <c r="U1067">
        <v>228.06852722167969</v>
      </c>
      <c r="V1067">
        <v>228.73173522949219</v>
      </c>
      <c r="W1067">
        <v>227.32162475585938</v>
      </c>
      <c r="X1067">
        <v>222.06477355957031</v>
      </c>
      <c r="Y1067">
        <v>215.69557189941406</v>
      </c>
      <c r="Z1067">
        <v>206.94247436523437</v>
      </c>
      <c r="AA1067">
        <v>197.28999328613281</v>
      </c>
      <c r="AB1067">
        <v>191.80253601074219</v>
      </c>
      <c r="AC1067">
        <v>187.46218872070312</v>
      </c>
      <c r="AD1067">
        <v>178.02102661132812</v>
      </c>
      <c r="AE1067">
        <v>169.83757019042969</v>
      </c>
      <c r="AF1067">
        <v>162.41781616210937</v>
      </c>
      <c r="AG1067">
        <v>-5.7950891554355621E-2</v>
      </c>
      <c r="AH1067">
        <v>0.66590619087219238</v>
      </c>
      <c r="AI1067">
        <v>0.30804935097694397</v>
      </c>
      <c r="AJ1067">
        <v>0.63171935081481934</v>
      </c>
      <c r="AK1067">
        <v>-0.10085258632898331</v>
      </c>
      <c r="AL1067">
        <v>-0.12436517328023911</v>
      </c>
      <c r="AM1067">
        <v>-2.0360431671142578</v>
      </c>
      <c r="AN1067">
        <v>-0.60875517129898071</v>
      </c>
      <c r="AO1067">
        <v>0.766975998878479</v>
      </c>
      <c r="AP1067">
        <v>1.6592384576797485</v>
      </c>
      <c r="AQ1067">
        <v>5.403963565826416</v>
      </c>
      <c r="AR1067">
        <v>18.677251815795898</v>
      </c>
      <c r="AS1067">
        <v>18.704013824462891</v>
      </c>
      <c r="AT1067">
        <v>17.357639312744141</v>
      </c>
      <c r="AU1067">
        <v>16.55470085144043</v>
      </c>
      <c r="AV1067">
        <v>16.649839401245117</v>
      </c>
      <c r="AW1067">
        <v>16.739604949951172</v>
      </c>
      <c r="AX1067">
        <v>14.389513969421387</v>
      </c>
      <c r="AY1067">
        <v>5.6004037857055664</v>
      </c>
      <c r="AZ1067">
        <v>3.4695339202880859</v>
      </c>
      <c r="BA1067">
        <v>2.5397920608520508</v>
      </c>
      <c r="BB1067">
        <v>1.6324120759963989</v>
      </c>
      <c r="BC1067">
        <v>1.7026469707489014</v>
      </c>
      <c r="BD1067">
        <v>1.8732010126113892</v>
      </c>
      <c r="BE1067">
        <v>68.409858703613281</v>
      </c>
      <c r="BF1067">
        <v>67.88238525390625</v>
      </c>
      <c r="BG1067">
        <v>67.509971618652344</v>
      </c>
      <c r="BH1067">
        <v>66.978782653808594</v>
      </c>
      <c r="BI1067">
        <v>66.866973876953125</v>
      </c>
      <c r="BJ1067">
        <v>66.622344970703125</v>
      </c>
      <c r="BK1067">
        <v>67.147552490234375</v>
      </c>
      <c r="BL1067">
        <v>68.163803100585937</v>
      </c>
      <c r="BM1067">
        <v>70.998184204101563</v>
      </c>
      <c r="BN1067">
        <v>74.316436767578125</v>
      </c>
      <c r="BO1067">
        <v>77.560890197753906</v>
      </c>
      <c r="BP1067">
        <v>78.859046936035156</v>
      </c>
      <c r="BQ1067">
        <v>80.238677978515625</v>
      </c>
      <c r="BR1067">
        <v>80.5650634765625</v>
      </c>
      <c r="BS1067">
        <v>80.720870971679688</v>
      </c>
      <c r="BT1067">
        <v>80.905044555664063</v>
      </c>
      <c r="BU1067">
        <v>80.534828186035156</v>
      </c>
      <c r="BV1067">
        <v>79.639579772949219</v>
      </c>
      <c r="BW1067">
        <v>77.796096801757812</v>
      </c>
      <c r="BX1067">
        <v>74.8851318359375</v>
      </c>
      <c r="BY1067">
        <v>72.391517639160156</v>
      </c>
      <c r="BZ1067">
        <v>71.1497802734375</v>
      </c>
      <c r="CA1067">
        <v>70.300361633300781</v>
      </c>
      <c r="CB1067">
        <v>69.764533996582031</v>
      </c>
      <c r="CC1067">
        <v>3.2556765079498291</v>
      </c>
      <c r="CD1067">
        <v>2.609961986541748</v>
      </c>
      <c r="CE1067">
        <v>2.1918563842773437</v>
      </c>
      <c r="CF1067">
        <v>2.863574743270874</v>
      </c>
      <c r="CG1067">
        <v>3.5047481060028076</v>
      </c>
      <c r="CH1067">
        <v>4.3248577117919922</v>
      </c>
      <c r="CI1067">
        <v>3.8191142082214355</v>
      </c>
      <c r="CJ1067">
        <v>3.6948883533477783</v>
      </c>
      <c r="CK1067">
        <v>2.0013129711151123</v>
      </c>
      <c r="CL1067">
        <v>3.6397745609283447</v>
      </c>
      <c r="CM1067">
        <v>3.4239819049835205</v>
      </c>
      <c r="CN1067">
        <v>3.3059928417205811</v>
      </c>
      <c r="CO1067">
        <v>3.0321149826049805</v>
      </c>
      <c r="CP1067">
        <v>2.8833520412445068</v>
      </c>
      <c r="CQ1067">
        <v>3.0824170112609863</v>
      </c>
      <c r="CR1067">
        <v>4.1251015663146973</v>
      </c>
      <c r="CS1067">
        <v>3.3924894332885742</v>
      </c>
      <c r="CT1067">
        <v>3.4893791675567627</v>
      </c>
      <c r="CU1067">
        <v>4.0585365295410156</v>
      </c>
      <c r="CV1067">
        <v>4.5256738662719727</v>
      </c>
      <c r="CW1067">
        <v>4.8220939636230469</v>
      </c>
      <c r="CX1067">
        <v>5.0647110939025879</v>
      </c>
      <c r="CY1067">
        <v>4.5176377296447754</v>
      </c>
      <c r="CZ1067">
        <v>3.9481070041656494</v>
      </c>
    </row>
    <row r="1068" spans="1:104" x14ac:dyDescent="0.25">
      <c r="A1068" t="s">
        <v>1164</v>
      </c>
      <c r="B1068" t="s">
        <v>25</v>
      </c>
      <c r="C1068" t="s">
        <v>27</v>
      </c>
      <c r="D1068" t="s">
        <v>187</v>
      </c>
      <c r="E1068" t="s">
        <v>183</v>
      </c>
      <c r="F1068">
        <v>2021</v>
      </c>
      <c r="G1068" t="s">
        <v>170</v>
      </c>
      <c r="H1068">
        <v>1</v>
      </c>
      <c r="I1068">
        <v>125.20146942138672</v>
      </c>
      <c r="J1068">
        <v>122.26304626464844</v>
      </c>
      <c r="K1068">
        <v>121.3675537109375</v>
      </c>
      <c r="L1068">
        <v>121.69338226318359</v>
      </c>
      <c r="M1068">
        <v>128.68656921386719</v>
      </c>
      <c r="N1068">
        <v>140.56259155273437</v>
      </c>
      <c r="O1068">
        <v>158.33311462402344</v>
      </c>
      <c r="P1068">
        <v>171.57472229003906</v>
      </c>
      <c r="Q1068">
        <v>176.02154541015625</v>
      </c>
      <c r="R1068">
        <v>176.58744812011719</v>
      </c>
      <c r="S1068">
        <v>178.01976013183594</v>
      </c>
      <c r="T1068">
        <v>175.08879089355469</v>
      </c>
      <c r="U1068">
        <v>173.93977355957031</v>
      </c>
      <c r="V1068">
        <v>172.70010375976562</v>
      </c>
      <c r="W1068">
        <v>169.45396423339844</v>
      </c>
      <c r="X1068">
        <v>165.53343200683594</v>
      </c>
      <c r="Y1068">
        <v>163.10452270507812</v>
      </c>
      <c r="Z1068">
        <v>161.70553588867187</v>
      </c>
      <c r="AA1068">
        <v>157.55729675292969</v>
      </c>
      <c r="AB1068">
        <v>151.69850158691406</v>
      </c>
      <c r="AC1068">
        <v>147.95079040527344</v>
      </c>
      <c r="AD1068">
        <v>141.97274780273437</v>
      </c>
      <c r="AE1068">
        <v>136.85086059570312</v>
      </c>
      <c r="AF1068">
        <v>131.89906311035156</v>
      </c>
      <c r="AG1068">
        <v>-0.59056341648101807</v>
      </c>
      <c r="AH1068">
        <v>0.60010260343551636</v>
      </c>
      <c r="AI1068">
        <v>-0.27548545598983765</v>
      </c>
      <c r="AJ1068">
        <v>-0.29539009928703308</v>
      </c>
      <c r="AK1068">
        <v>-1.6855229139328003</v>
      </c>
      <c r="AL1068">
        <v>-3.4825420379638672</v>
      </c>
      <c r="AM1068">
        <v>-4.6293644905090332</v>
      </c>
      <c r="AN1068">
        <v>-5.8529844284057617</v>
      </c>
      <c r="AO1068">
        <v>-3.805201530456543</v>
      </c>
      <c r="AP1068">
        <v>-0.54708188772201538</v>
      </c>
      <c r="AQ1068">
        <v>2.6072788238525391</v>
      </c>
      <c r="AR1068">
        <v>11.16215705871582</v>
      </c>
      <c r="AS1068">
        <v>10.267165184020996</v>
      </c>
      <c r="AT1068">
        <v>9.2991695404052734</v>
      </c>
      <c r="AU1068">
        <v>8.4386959075927734</v>
      </c>
      <c r="AV1068">
        <v>6.034574031829834</v>
      </c>
      <c r="AW1068">
        <v>6.2246737480163574</v>
      </c>
      <c r="AX1068">
        <v>3.5329723358154297</v>
      </c>
      <c r="AY1068">
        <v>-2.802506685256958</v>
      </c>
      <c r="AZ1068">
        <v>-1.3125044107437134</v>
      </c>
      <c r="BA1068">
        <v>-0.22902482748031616</v>
      </c>
      <c r="BB1068">
        <v>-0.8951878547668457</v>
      </c>
      <c r="BC1068">
        <v>-0.95739394426345825</v>
      </c>
      <c r="BD1068">
        <v>-0.27637174725532532</v>
      </c>
      <c r="BE1068">
        <v>50.420055389404297</v>
      </c>
      <c r="BF1068">
        <v>50.270973205566406</v>
      </c>
      <c r="BG1068">
        <v>49.323707580566406</v>
      </c>
      <c r="BH1068">
        <v>48.67462158203125</v>
      </c>
      <c r="BI1068">
        <v>48.020969390869141</v>
      </c>
      <c r="BJ1068">
        <v>47.427600860595703</v>
      </c>
      <c r="BK1068">
        <v>46.584236145019531</v>
      </c>
      <c r="BL1068">
        <v>46.180583953857422</v>
      </c>
      <c r="BM1068">
        <v>48.103710174560547</v>
      </c>
      <c r="BN1068">
        <v>51.911014556884766</v>
      </c>
      <c r="BO1068">
        <v>54.213752746582031</v>
      </c>
      <c r="BP1068">
        <v>56.350910186767578</v>
      </c>
      <c r="BQ1068">
        <v>57.447257995605469</v>
      </c>
      <c r="BR1068">
        <v>58.403652191162109</v>
      </c>
      <c r="BS1068">
        <v>58.100914001464844</v>
      </c>
      <c r="BT1068">
        <v>58.545188903808594</v>
      </c>
      <c r="BU1068">
        <v>57.451644897460937</v>
      </c>
      <c r="BV1068">
        <v>55.031497955322266</v>
      </c>
      <c r="BW1068">
        <v>53.373279571533203</v>
      </c>
      <c r="BX1068">
        <v>51.965065002441406</v>
      </c>
      <c r="BY1068">
        <v>51.28271484375</v>
      </c>
      <c r="BZ1068">
        <v>51.037281036376953</v>
      </c>
      <c r="CA1068">
        <v>50.025348663330078</v>
      </c>
      <c r="CB1068">
        <v>48.977176666259766</v>
      </c>
      <c r="CC1068">
        <v>3.8178775310516357</v>
      </c>
      <c r="CD1068">
        <v>3.0631113052368164</v>
      </c>
      <c r="CE1068">
        <v>2.6062259674072266</v>
      </c>
      <c r="CF1068">
        <v>3.4208810329437256</v>
      </c>
      <c r="CG1068">
        <v>4.2428374290466309</v>
      </c>
      <c r="CH1068">
        <v>5.187650203704834</v>
      </c>
      <c r="CI1068">
        <v>4.725557804107666</v>
      </c>
      <c r="CJ1068">
        <v>4.5815286636352539</v>
      </c>
      <c r="CK1068">
        <v>2.4171931743621826</v>
      </c>
      <c r="CL1068">
        <v>4.2620682716369629</v>
      </c>
      <c r="CM1068">
        <v>3.9077355861663818</v>
      </c>
      <c r="CN1068">
        <v>3.6809923648834229</v>
      </c>
      <c r="CO1068">
        <v>3.3301072120666504</v>
      </c>
      <c r="CP1068">
        <v>3.1350758075714111</v>
      </c>
      <c r="CQ1068">
        <v>3.3086323738098145</v>
      </c>
      <c r="CR1068">
        <v>4.4280252456665039</v>
      </c>
      <c r="CS1068">
        <v>3.6930367946624756</v>
      </c>
      <c r="CT1068">
        <v>3.9250645637512207</v>
      </c>
      <c r="CU1068">
        <v>4.6678261756896973</v>
      </c>
      <c r="CV1068">
        <v>5.1574978828430176</v>
      </c>
      <c r="CW1068">
        <v>5.4870595932006836</v>
      </c>
      <c r="CX1068">
        <v>5.8171811103820801</v>
      </c>
      <c r="CY1068">
        <v>5.2412137985229492</v>
      </c>
      <c r="CZ1068">
        <v>4.6170282363891602</v>
      </c>
    </row>
    <row r="1069" spans="1:104" x14ac:dyDescent="0.25">
      <c r="A1069" t="s">
        <v>1165</v>
      </c>
      <c r="B1069" t="s">
        <v>25</v>
      </c>
      <c r="C1069" t="s">
        <v>27</v>
      </c>
      <c r="D1069" t="s">
        <v>187</v>
      </c>
      <c r="E1069" t="s">
        <v>183</v>
      </c>
      <c r="F1069">
        <v>2021</v>
      </c>
      <c r="G1069" t="s">
        <v>171</v>
      </c>
      <c r="H1069">
        <v>2</v>
      </c>
      <c r="I1069">
        <v>128.73551940917969</v>
      </c>
      <c r="J1069">
        <v>125.41989898681641</v>
      </c>
      <c r="K1069">
        <v>123.81181335449219</v>
      </c>
      <c r="L1069">
        <v>124.34764099121094</v>
      </c>
      <c r="M1069">
        <v>130.50454711914062</v>
      </c>
      <c r="N1069">
        <v>142.02055358886719</v>
      </c>
      <c r="O1069">
        <v>159.4486083984375</v>
      </c>
      <c r="P1069">
        <v>170.53684997558594</v>
      </c>
      <c r="Q1069">
        <v>175.97161865234375</v>
      </c>
      <c r="R1069">
        <v>177.56231689453125</v>
      </c>
      <c r="S1069">
        <v>181.00294494628906</v>
      </c>
      <c r="T1069">
        <v>179.80168151855469</v>
      </c>
      <c r="U1069">
        <v>180.26039123535156</v>
      </c>
      <c r="V1069">
        <v>179.94544982910156</v>
      </c>
      <c r="W1069">
        <v>177.71511840820312</v>
      </c>
      <c r="X1069">
        <v>172.44320678710937</v>
      </c>
      <c r="Y1069">
        <v>167.49729919433594</v>
      </c>
      <c r="Z1069">
        <v>166.43376159667969</v>
      </c>
      <c r="AA1069">
        <v>163.93817138671875</v>
      </c>
      <c r="AB1069">
        <v>157.84674072265625</v>
      </c>
      <c r="AC1069">
        <v>153.74336242675781</v>
      </c>
      <c r="AD1069">
        <v>146.51950073242187</v>
      </c>
      <c r="AE1069">
        <v>140.06352233886719</v>
      </c>
      <c r="AF1069">
        <v>134.86909484863281</v>
      </c>
      <c r="AG1069">
        <v>-0.53379273414611816</v>
      </c>
      <c r="AH1069">
        <v>0.61053049564361572</v>
      </c>
      <c r="AI1069">
        <v>-0.21004730463027954</v>
      </c>
      <c r="AJ1069">
        <v>-0.19409924745559692</v>
      </c>
      <c r="AK1069">
        <v>-1.5001935958862305</v>
      </c>
      <c r="AL1069">
        <v>-3.0806717872619629</v>
      </c>
      <c r="AM1069">
        <v>-4.2930378913879395</v>
      </c>
      <c r="AN1069">
        <v>-5.1382613182067871</v>
      </c>
      <c r="AO1069">
        <v>-3.2345683574676514</v>
      </c>
      <c r="AP1069">
        <v>-0.30512875318527222</v>
      </c>
      <c r="AQ1069">
        <v>2.8785402774810791</v>
      </c>
      <c r="AR1069">
        <v>11.921760559082031</v>
      </c>
      <c r="AS1069">
        <v>11.192466735839844</v>
      </c>
      <c r="AT1069">
        <v>10.212780952453613</v>
      </c>
      <c r="AU1069">
        <v>9.378631591796875</v>
      </c>
      <c r="AV1069">
        <v>7.1294093132019043</v>
      </c>
      <c r="AW1069">
        <v>7.229590892791748</v>
      </c>
      <c r="AX1069">
        <v>4.6478161811828613</v>
      </c>
      <c r="AY1069">
        <v>-1.9505152702331543</v>
      </c>
      <c r="AZ1069">
        <v>-0.82788342237472534</v>
      </c>
      <c r="BA1069">
        <v>5.7828385382890701E-2</v>
      </c>
      <c r="BB1069">
        <v>-0.63083541393280029</v>
      </c>
      <c r="BC1069">
        <v>-0.67771059274673462</v>
      </c>
      <c r="BD1069">
        <v>-4.9095235764980316E-2</v>
      </c>
      <c r="BE1069">
        <v>52.023952484130859</v>
      </c>
      <c r="BF1069">
        <v>52.644340515136719</v>
      </c>
      <c r="BG1069">
        <v>52.24981689453125</v>
      </c>
      <c r="BH1069">
        <v>52.136978149414063</v>
      </c>
      <c r="BI1069">
        <v>51.423221588134766</v>
      </c>
      <c r="BJ1069">
        <v>50.673221588134766</v>
      </c>
      <c r="BK1069">
        <v>51.084239959716797</v>
      </c>
      <c r="BL1069">
        <v>51.636978149414063</v>
      </c>
      <c r="BM1069">
        <v>53.126628875732422</v>
      </c>
      <c r="BN1069">
        <v>55.102310180664063</v>
      </c>
      <c r="BO1069">
        <v>56.663997650146484</v>
      </c>
      <c r="BP1069">
        <v>57.899089813232422</v>
      </c>
      <c r="BQ1069">
        <v>59.314662933349609</v>
      </c>
      <c r="BR1069">
        <v>60.001583099365234</v>
      </c>
      <c r="BS1069">
        <v>60.169029235839844</v>
      </c>
      <c r="BT1069">
        <v>59.093368530273438</v>
      </c>
      <c r="BU1069">
        <v>57.760349273681641</v>
      </c>
      <c r="BV1069">
        <v>55.903465270996094</v>
      </c>
      <c r="BW1069">
        <v>55.2830810546875</v>
      </c>
      <c r="BX1069">
        <v>54.455558776855469</v>
      </c>
      <c r="BY1069">
        <v>53.486305236816406</v>
      </c>
      <c r="BZ1069">
        <v>53.377845764160156</v>
      </c>
      <c r="CA1069">
        <v>52.594581604003906</v>
      </c>
      <c r="CB1069">
        <v>52.486301422119141</v>
      </c>
      <c r="CC1069">
        <v>3.7212173938751221</v>
      </c>
      <c r="CD1069">
        <v>2.9787771701812744</v>
      </c>
      <c r="CE1069">
        <v>2.5204555988311768</v>
      </c>
      <c r="CF1069">
        <v>3.3135864734649658</v>
      </c>
      <c r="CG1069">
        <v>4.0787901878356934</v>
      </c>
      <c r="CH1069">
        <v>4.9684605598449707</v>
      </c>
      <c r="CI1069">
        <v>4.5114107131958008</v>
      </c>
      <c r="CJ1069">
        <v>4.3165774345397949</v>
      </c>
      <c r="CK1069">
        <v>2.2907800674438477</v>
      </c>
      <c r="CL1069">
        <v>4.0612001419067383</v>
      </c>
      <c r="CM1069">
        <v>3.7654008865356445</v>
      </c>
      <c r="CN1069">
        <v>3.5831141471862793</v>
      </c>
      <c r="CO1069">
        <v>3.2714893817901611</v>
      </c>
      <c r="CP1069">
        <v>3.0965402126312256</v>
      </c>
      <c r="CQ1069">
        <v>3.2896957397460937</v>
      </c>
      <c r="CR1069">
        <v>4.3728847503662109</v>
      </c>
      <c r="CS1069">
        <v>3.5969383716583252</v>
      </c>
      <c r="CT1069">
        <v>3.8306961059570312</v>
      </c>
      <c r="CU1069">
        <v>4.603703498840332</v>
      </c>
      <c r="CV1069">
        <v>5.0845947265625</v>
      </c>
      <c r="CW1069">
        <v>5.4009213447570801</v>
      </c>
      <c r="CX1069">
        <v>5.6890468597412109</v>
      </c>
      <c r="CY1069">
        <v>5.0849509239196777</v>
      </c>
      <c r="CZ1069">
        <v>4.4752883911132812</v>
      </c>
    </row>
    <row r="1070" spans="1:104" x14ac:dyDescent="0.25">
      <c r="A1070" t="s">
        <v>1166</v>
      </c>
      <c r="B1070" t="s">
        <v>25</v>
      </c>
      <c r="C1070" t="s">
        <v>27</v>
      </c>
      <c r="D1070" t="s">
        <v>187</v>
      </c>
      <c r="E1070" t="s">
        <v>183</v>
      </c>
      <c r="F1070">
        <v>2021</v>
      </c>
      <c r="G1070" t="s">
        <v>172</v>
      </c>
      <c r="H1070">
        <v>3</v>
      </c>
      <c r="I1070">
        <v>129.34915161132812</v>
      </c>
      <c r="J1070">
        <v>126.25589752197266</v>
      </c>
      <c r="K1070">
        <v>124.40478515625</v>
      </c>
      <c r="L1070">
        <v>123.90762329101562</v>
      </c>
      <c r="M1070">
        <v>128.32649230957031</v>
      </c>
      <c r="N1070">
        <v>139.8837890625</v>
      </c>
      <c r="O1070">
        <v>157.71722412109375</v>
      </c>
      <c r="P1070">
        <v>168.77873229980469</v>
      </c>
      <c r="Q1070">
        <v>173.60800170898437</v>
      </c>
      <c r="R1070">
        <v>175.307861328125</v>
      </c>
      <c r="S1070">
        <v>178.90493774414062</v>
      </c>
      <c r="T1070">
        <v>177.3468017578125</v>
      </c>
      <c r="U1070">
        <v>177.70982360839844</v>
      </c>
      <c r="V1070">
        <v>178.00407409667969</v>
      </c>
      <c r="W1070">
        <v>176.65022277832031</v>
      </c>
      <c r="X1070">
        <v>172.41937255859375</v>
      </c>
      <c r="Y1070">
        <v>168.08560180664062</v>
      </c>
      <c r="Z1070">
        <v>164.6016845703125</v>
      </c>
      <c r="AA1070">
        <v>161.57521057128906</v>
      </c>
      <c r="AB1070">
        <v>159.93508911132812</v>
      </c>
      <c r="AC1070">
        <v>156.42967224121094</v>
      </c>
      <c r="AD1070">
        <v>149.50840759277344</v>
      </c>
      <c r="AE1070">
        <v>142.05039978027344</v>
      </c>
      <c r="AF1070">
        <v>136.22703552246094</v>
      </c>
      <c r="AG1070">
        <v>-0.53980672359466553</v>
      </c>
      <c r="AH1070">
        <v>0.61337536573410034</v>
      </c>
      <c r="AI1070">
        <v>-0.2162918895483017</v>
      </c>
      <c r="AJ1070">
        <v>-0.19954259693622589</v>
      </c>
      <c r="AK1070">
        <v>-1.4827789068222046</v>
      </c>
      <c r="AL1070">
        <v>-3.0483160018920898</v>
      </c>
      <c r="AM1070">
        <v>-4.2569088935852051</v>
      </c>
      <c r="AN1070">
        <v>-5.1040506362915039</v>
      </c>
      <c r="AO1070">
        <v>-3.2062146663665771</v>
      </c>
      <c r="AP1070">
        <v>-0.30774542689323425</v>
      </c>
      <c r="AQ1070">
        <v>2.8412201404571533</v>
      </c>
      <c r="AR1070">
        <v>11.736988067626953</v>
      </c>
      <c r="AS1070">
        <v>11.025515556335449</v>
      </c>
      <c r="AT1070">
        <v>10.093639373779297</v>
      </c>
      <c r="AU1070">
        <v>9.3107337951660156</v>
      </c>
      <c r="AV1070">
        <v>7.1021504402160645</v>
      </c>
      <c r="AW1070">
        <v>7.231010913848877</v>
      </c>
      <c r="AX1070">
        <v>4.5679059028625488</v>
      </c>
      <c r="AY1070">
        <v>-1.9496062994003296</v>
      </c>
      <c r="AZ1070">
        <v>-0.85387277603149414</v>
      </c>
      <c r="BA1070">
        <v>5.0464358180761337E-2</v>
      </c>
      <c r="BB1070">
        <v>-0.65485966205596924</v>
      </c>
      <c r="BC1070">
        <v>-0.69318795204162598</v>
      </c>
      <c r="BD1070">
        <v>-5.5770661681890488E-2</v>
      </c>
      <c r="BE1070">
        <v>51.404964447021484</v>
      </c>
      <c r="BF1070">
        <v>51.693916320800781</v>
      </c>
      <c r="BG1070">
        <v>51.469814300537109</v>
      </c>
      <c r="BH1070">
        <v>51.900302886962891</v>
      </c>
      <c r="BI1070">
        <v>50.939529418945313</v>
      </c>
      <c r="BJ1070">
        <v>50.987705230712891</v>
      </c>
      <c r="BK1070">
        <v>50.629428863525391</v>
      </c>
      <c r="BL1070">
        <v>50.992271423339844</v>
      </c>
      <c r="BM1070">
        <v>53.132595062255859</v>
      </c>
      <c r="BN1070">
        <v>54.814483642578125</v>
      </c>
      <c r="BO1070">
        <v>56.935333251953125</v>
      </c>
      <c r="BP1070">
        <v>58.391536712646484</v>
      </c>
      <c r="BQ1070">
        <v>59.441299438476562</v>
      </c>
      <c r="BR1070">
        <v>60.587398529052734</v>
      </c>
      <c r="BS1070">
        <v>60.08740234375</v>
      </c>
      <c r="BT1070">
        <v>59.572490692138672</v>
      </c>
      <c r="BU1070">
        <v>58.751399993896484</v>
      </c>
      <c r="BV1070">
        <v>57.787647247314453</v>
      </c>
      <c r="BW1070">
        <v>55.526931762695312</v>
      </c>
      <c r="BX1070">
        <v>54.462268829345703</v>
      </c>
      <c r="BY1070">
        <v>53.835453033447266</v>
      </c>
      <c r="BZ1070">
        <v>53.121696472167969</v>
      </c>
      <c r="CA1070">
        <v>52.624683380126953</v>
      </c>
      <c r="CB1070">
        <v>52.03131103515625</v>
      </c>
      <c r="CC1070">
        <v>3.7446613311767578</v>
      </c>
      <c r="CD1070">
        <v>3.0030453205108643</v>
      </c>
      <c r="CE1070">
        <v>2.5360105037689209</v>
      </c>
      <c r="CF1070">
        <v>3.306757926940918</v>
      </c>
      <c r="CG1070">
        <v>4.0168395042419434</v>
      </c>
      <c r="CH1070">
        <v>4.9012932777404785</v>
      </c>
      <c r="CI1070">
        <v>4.4691276550292969</v>
      </c>
      <c r="CJ1070">
        <v>4.2784762382507324</v>
      </c>
      <c r="CK1070">
        <v>2.2634010314941406</v>
      </c>
      <c r="CL1070">
        <v>4.0154943466186523</v>
      </c>
      <c r="CM1070">
        <v>3.7271637916564941</v>
      </c>
      <c r="CN1070">
        <v>3.5395505428314209</v>
      </c>
      <c r="CO1070">
        <v>3.2300267219543457</v>
      </c>
      <c r="CP1070">
        <v>3.0677027702331543</v>
      </c>
      <c r="CQ1070">
        <v>3.2750375270843506</v>
      </c>
      <c r="CR1070">
        <v>4.3788785934448242</v>
      </c>
      <c r="CS1070">
        <v>3.614973783493042</v>
      </c>
      <c r="CT1070">
        <v>3.794832706451416</v>
      </c>
      <c r="CU1070">
        <v>4.5439314842224121</v>
      </c>
      <c r="CV1070">
        <v>5.1600656509399414</v>
      </c>
      <c r="CW1070">
        <v>5.5035099983215332</v>
      </c>
      <c r="CX1070">
        <v>5.8155593872070313</v>
      </c>
      <c r="CY1070">
        <v>5.1651921272277832</v>
      </c>
      <c r="CZ1070">
        <v>4.5271177291870117</v>
      </c>
    </row>
    <row r="1071" spans="1:104" x14ac:dyDescent="0.25">
      <c r="A1071" t="s">
        <v>1167</v>
      </c>
      <c r="B1071" t="s">
        <v>25</v>
      </c>
      <c r="C1071" t="s">
        <v>27</v>
      </c>
      <c r="D1071" t="s">
        <v>187</v>
      </c>
      <c r="E1071" t="s">
        <v>183</v>
      </c>
      <c r="F1071">
        <v>2021</v>
      </c>
      <c r="G1071" t="s">
        <v>173</v>
      </c>
      <c r="H1071">
        <v>4</v>
      </c>
      <c r="I1071">
        <v>136.58279418945312</v>
      </c>
      <c r="J1071">
        <v>132.62698364257812</v>
      </c>
      <c r="K1071">
        <v>130.27052307128906</v>
      </c>
      <c r="L1071">
        <v>129.37420654296875</v>
      </c>
      <c r="M1071">
        <v>133.8388671875</v>
      </c>
      <c r="N1071">
        <v>145.60185241699219</v>
      </c>
      <c r="O1071">
        <v>160.7696533203125</v>
      </c>
      <c r="P1071">
        <v>173.8902587890625</v>
      </c>
      <c r="Q1071">
        <v>182.56317138671875</v>
      </c>
      <c r="R1071">
        <v>188.55229187011719</v>
      </c>
      <c r="S1071">
        <v>194.29354858398437</v>
      </c>
      <c r="T1071">
        <v>195.61170959472656</v>
      </c>
      <c r="U1071">
        <v>196.94784545898437</v>
      </c>
      <c r="V1071">
        <v>198.51985168457031</v>
      </c>
      <c r="W1071">
        <v>196.30792236328125</v>
      </c>
      <c r="X1071">
        <v>190.40176391601562</v>
      </c>
      <c r="Y1071">
        <v>183.33087158203125</v>
      </c>
      <c r="Z1071">
        <v>175.65325927734375</v>
      </c>
      <c r="AA1071">
        <v>167.81109619140625</v>
      </c>
      <c r="AB1071">
        <v>166.69847106933594</v>
      </c>
      <c r="AC1071">
        <v>164.79768371582031</v>
      </c>
      <c r="AD1071">
        <v>158.01144409179687</v>
      </c>
      <c r="AE1071">
        <v>150.55783081054687</v>
      </c>
      <c r="AF1071">
        <v>144.45341491699219</v>
      </c>
      <c r="AG1071">
        <v>-0.30230662226676941</v>
      </c>
      <c r="AH1071">
        <v>0.61865836381912231</v>
      </c>
      <c r="AI1071">
        <v>3.1468465924263E-2</v>
      </c>
      <c r="AJ1071">
        <v>0.18753163516521454</v>
      </c>
      <c r="AK1071">
        <v>-0.79654210805892944</v>
      </c>
      <c r="AL1071">
        <v>-1.6014913320541382</v>
      </c>
      <c r="AM1071">
        <v>-3.0264351367950439</v>
      </c>
      <c r="AN1071">
        <v>-2.8353943824768066</v>
      </c>
      <c r="AO1071">
        <v>-1.3021388053894043</v>
      </c>
      <c r="AP1071">
        <v>0.57611948251724243</v>
      </c>
      <c r="AQ1071">
        <v>3.9000592231750488</v>
      </c>
      <c r="AR1071">
        <v>14.586100578308105</v>
      </c>
      <c r="AS1071">
        <v>14.238998413085938</v>
      </c>
      <c r="AT1071">
        <v>13.211872100830078</v>
      </c>
      <c r="AU1071">
        <v>12.374674797058105</v>
      </c>
      <c r="AV1071">
        <v>11.140674591064453</v>
      </c>
      <c r="AW1071">
        <v>11.137978553771973</v>
      </c>
      <c r="AX1071">
        <v>8.6390419006347656</v>
      </c>
      <c r="AY1071">
        <v>1.4580062627792358</v>
      </c>
      <c r="AZ1071">
        <v>1.107939600944519</v>
      </c>
      <c r="BA1071">
        <v>1.166573166847229</v>
      </c>
      <c r="BB1071">
        <v>0.40427768230438232</v>
      </c>
      <c r="BC1071">
        <v>0.40982541441917419</v>
      </c>
      <c r="BD1071">
        <v>0.82059246301651001</v>
      </c>
      <c r="BE1071">
        <v>60.576698303222656</v>
      </c>
      <c r="BF1071">
        <v>60.027114868164063</v>
      </c>
      <c r="BG1071">
        <v>59.751216888427734</v>
      </c>
      <c r="BH1071">
        <v>58.984909057617188</v>
      </c>
      <c r="BI1071">
        <v>58.910831451416016</v>
      </c>
      <c r="BJ1071">
        <v>58.394519805908203</v>
      </c>
      <c r="BK1071">
        <v>58.697261810302734</v>
      </c>
      <c r="BL1071">
        <v>60.909797668457031</v>
      </c>
      <c r="BM1071">
        <v>64.418930053710938</v>
      </c>
      <c r="BN1071">
        <v>65.222885131835938</v>
      </c>
      <c r="BO1071">
        <v>67.239845275878906</v>
      </c>
      <c r="BP1071">
        <v>69.221481323242188</v>
      </c>
      <c r="BQ1071">
        <v>70.696037292480469</v>
      </c>
      <c r="BR1071">
        <v>70.480247497558594</v>
      </c>
      <c r="BS1071">
        <v>69.555908203125</v>
      </c>
      <c r="BT1071">
        <v>69.843544006347656</v>
      </c>
      <c r="BU1071">
        <v>68.793792724609375</v>
      </c>
      <c r="BV1071">
        <v>68.080039978027344</v>
      </c>
      <c r="BW1071">
        <v>67.453224182128906</v>
      </c>
      <c r="BX1071">
        <v>65.341781616210937</v>
      </c>
      <c r="BY1071">
        <v>62.808517456054687</v>
      </c>
      <c r="BZ1071">
        <v>61.822029113769531</v>
      </c>
      <c r="CA1071">
        <v>60.894523620605469</v>
      </c>
      <c r="CB1071">
        <v>59.522735595703125</v>
      </c>
      <c r="CC1071">
        <v>3.295600414276123</v>
      </c>
      <c r="CD1071">
        <v>2.6293165683746338</v>
      </c>
      <c r="CE1071">
        <v>2.2132852077484131</v>
      </c>
      <c r="CF1071">
        <v>2.8777227401733398</v>
      </c>
      <c r="CG1071">
        <v>3.4917240142822266</v>
      </c>
      <c r="CH1071">
        <v>4.2518630027770996</v>
      </c>
      <c r="CI1071">
        <v>3.7970907688140869</v>
      </c>
      <c r="CJ1071">
        <v>3.6737105846405029</v>
      </c>
      <c r="CK1071">
        <v>1.9839527606964111</v>
      </c>
      <c r="CL1071">
        <v>3.5978994369506836</v>
      </c>
      <c r="CM1071">
        <v>3.3729860782623291</v>
      </c>
      <c r="CN1071">
        <v>3.2538902759552002</v>
      </c>
      <c r="CO1071">
        <v>2.9836244583129883</v>
      </c>
      <c r="CP1071">
        <v>2.8515641689300537</v>
      </c>
      <c r="CQ1071">
        <v>3.0335903167724609</v>
      </c>
      <c r="CR1071">
        <v>4.0304551124572754</v>
      </c>
      <c r="CS1071">
        <v>3.287376880645752</v>
      </c>
      <c r="CT1071">
        <v>3.3767766952514648</v>
      </c>
      <c r="CU1071">
        <v>3.9328389167785645</v>
      </c>
      <c r="CV1071">
        <v>4.4791903495788574</v>
      </c>
      <c r="CW1071">
        <v>4.8287177085876465</v>
      </c>
      <c r="CX1071">
        <v>5.1217350959777832</v>
      </c>
      <c r="CY1071">
        <v>4.5628676414489746</v>
      </c>
      <c r="CZ1071">
        <v>4.0011191368103027</v>
      </c>
    </row>
    <row r="1072" spans="1:104" x14ac:dyDescent="0.25">
      <c r="A1072" t="s">
        <v>1168</v>
      </c>
      <c r="B1072" t="s">
        <v>25</v>
      </c>
      <c r="C1072" t="s">
        <v>27</v>
      </c>
      <c r="D1072" t="s">
        <v>187</v>
      </c>
      <c r="E1072" t="s">
        <v>183</v>
      </c>
      <c r="F1072">
        <v>2021</v>
      </c>
      <c r="G1072" t="s">
        <v>174</v>
      </c>
      <c r="H1072">
        <v>5</v>
      </c>
      <c r="I1072">
        <v>135.19949340820312</v>
      </c>
      <c r="J1072">
        <v>132.15512084960937</v>
      </c>
      <c r="K1072">
        <v>129.742919921875</v>
      </c>
      <c r="L1072">
        <v>129.6353759765625</v>
      </c>
      <c r="M1072">
        <v>134.84785461425781</v>
      </c>
      <c r="N1072">
        <v>146.736083984375</v>
      </c>
      <c r="O1072">
        <v>161.03536987304688</v>
      </c>
      <c r="P1072">
        <v>177.16156005859375</v>
      </c>
      <c r="Q1072">
        <v>188.24349975585937</v>
      </c>
      <c r="R1072">
        <v>193.73968505859375</v>
      </c>
      <c r="S1072">
        <v>197.95112609863281</v>
      </c>
      <c r="T1072">
        <v>198.7645263671875</v>
      </c>
      <c r="U1072">
        <v>199.07493591308594</v>
      </c>
      <c r="V1072">
        <v>199.14181518554687</v>
      </c>
      <c r="W1072">
        <v>196.58702087402344</v>
      </c>
      <c r="X1072">
        <v>190.46145629882812</v>
      </c>
      <c r="Y1072">
        <v>183.50944519042969</v>
      </c>
      <c r="Z1072">
        <v>176.07139587402344</v>
      </c>
      <c r="AA1072">
        <v>168.61042785644531</v>
      </c>
      <c r="AB1072">
        <v>166.84628295898437</v>
      </c>
      <c r="AC1072">
        <v>165.53460693359375</v>
      </c>
      <c r="AD1072">
        <v>157.17857360839844</v>
      </c>
      <c r="AE1072">
        <v>150.10795593261719</v>
      </c>
      <c r="AF1072">
        <v>143.59660339355469</v>
      </c>
      <c r="AG1072">
        <v>-0.28825154900550842</v>
      </c>
      <c r="AH1072">
        <v>0.61939650774002075</v>
      </c>
      <c r="AI1072">
        <v>4.4176600873470306E-2</v>
      </c>
      <c r="AJ1072">
        <v>0.20472569763660431</v>
      </c>
      <c r="AK1072">
        <v>-0.77646374702453613</v>
      </c>
      <c r="AL1072">
        <v>-1.5643936395645142</v>
      </c>
      <c r="AM1072">
        <v>-2.9896061420440674</v>
      </c>
      <c r="AN1072">
        <v>-2.8185532093048096</v>
      </c>
      <c r="AO1072">
        <v>-1.2805440425872803</v>
      </c>
      <c r="AP1072">
        <v>0.6201552152633667</v>
      </c>
      <c r="AQ1072">
        <v>4.003023624420166</v>
      </c>
      <c r="AR1072">
        <v>14.87581729888916</v>
      </c>
      <c r="AS1072">
        <v>14.459280014038086</v>
      </c>
      <c r="AT1072">
        <v>13.312884330749512</v>
      </c>
      <c r="AU1072">
        <v>12.450759887695313</v>
      </c>
      <c r="AV1072">
        <v>11.24362850189209</v>
      </c>
      <c r="AW1072">
        <v>11.246551513671875</v>
      </c>
      <c r="AX1072">
        <v>8.7722043991088867</v>
      </c>
      <c r="AY1072">
        <v>1.5673332214355469</v>
      </c>
      <c r="AZ1072">
        <v>1.1698558330535889</v>
      </c>
      <c r="BA1072">
        <v>1.2068754434585571</v>
      </c>
      <c r="BB1072">
        <v>0.43517932295799255</v>
      </c>
      <c r="BC1072">
        <v>0.44015413522720337</v>
      </c>
      <c r="BD1072">
        <v>0.84044563770294189</v>
      </c>
      <c r="BE1072">
        <v>60.645919799804688</v>
      </c>
      <c r="BF1072">
        <v>60.564479827880859</v>
      </c>
      <c r="BG1072">
        <v>60.516304016113281</v>
      </c>
      <c r="BH1072">
        <v>60.665397644042969</v>
      </c>
      <c r="BI1072">
        <v>60.638553619384766</v>
      </c>
      <c r="BJ1072">
        <v>60.605297088623047</v>
      </c>
      <c r="BK1072">
        <v>61.191299438476562</v>
      </c>
      <c r="BL1072">
        <v>61.292209625244141</v>
      </c>
      <c r="BM1072">
        <v>63.209373474121094</v>
      </c>
      <c r="BN1072">
        <v>65.066246032714844</v>
      </c>
      <c r="BO1072">
        <v>67.524215698242188</v>
      </c>
      <c r="BP1072">
        <v>68.99896240234375</v>
      </c>
      <c r="BQ1072">
        <v>69.482009887695313</v>
      </c>
      <c r="BR1072">
        <v>69.671905517578125</v>
      </c>
      <c r="BS1072">
        <v>68.965705871582031</v>
      </c>
      <c r="BT1072">
        <v>69.268257141113281</v>
      </c>
      <c r="BU1072">
        <v>68.251762390136719</v>
      </c>
      <c r="BV1072">
        <v>66.399269104003906</v>
      </c>
      <c r="BW1072">
        <v>64.1988525390625</v>
      </c>
      <c r="BX1072">
        <v>62.233512878417969</v>
      </c>
      <c r="BY1072">
        <v>61.340381622314453</v>
      </c>
      <c r="BZ1072">
        <v>61.198657989501953</v>
      </c>
      <c r="CA1072">
        <v>61.347751617431641</v>
      </c>
      <c r="CB1072">
        <v>61.186733245849609</v>
      </c>
      <c r="CC1072">
        <v>3.2454633712768555</v>
      </c>
      <c r="CD1072">
        <v>2.6069099903106689</v>
      </c>
      <c r="CE1072">
        <v>2.1936922073364258</v>
      </c>
      <c r="CF1072">
        <v>2.8689959049224854</v>
      </c>
      <c r="CG1072">
        <v>3.4999454021453857</v>
      </c>
      <c r="CH1072">
        <v>4.2628846168518066</v>
      </c>
      <c r="CI1072">
        <v>3.7837891578674316</v>
      </c>
      <c r="CJ1072">
        <v>3.7243075370788574</v>
      </c>
      <c r="CK1072">
        <v>2.0352070331573486</v>
      </c>
      <c r="CL1072">
        <v>3.6779799461364746</v>
      </c>
      <c r="CM1072">
        <v>3.4185845851898193</v>
      </c>
      <c r="CN1072">
        <v>3.2895402908325195</v>
      </c>
      <c r="CO1072">
        <v>3.0005643367767334</v>
      </c>
      <c r="CP1072">
        <v>2.845991849899292</v>
      </c>
      <c r="CQ1072">
        <v>3.0223655700683594</v>
      </c>
      <c r="CR1072">
        <v>4.0112266540527344</v>
      </c>
      <c r="CS1072">
        <v>3.2734208106994629</v>
      </c>
      <c r="CT1072">
        <v>3.3671877384185791</v>
      </c>
      <c r="CU1072">
        <v>3.9319100379943848</v>
      </c>
      <c r="CV1072">
        <v>4.4615607261657715</v>
      </c>
      <c r="CW1072">
        <v>4.8269553184509277</v>
      </c>
      <c r="CX1072">
        <v>5.0679383277893066</v>
      </c>
      <c r="CY1072">
        <v>4.5259337425231934</v>
      </c>
      <c r="CZ1072">
        <v>3.9572134017944336</v>
      </c>
    </row>
    <row r="1073" spans="1:104" x14ac:dyDescent="0.25">
      <c r="A1073" t="s">
        <v>1169</v>
      </c>
      <c r="B1073" t="s">
        <v>25</v>
      </c>
      <c r="C1073" t="s">
        <v>27</v>
      </c>
      <c r="D1073" t="s">
        <v>187</v>
      </c>
      <c r="E1073" t="s">
        <v>183</v>
      </c>
      <c r="F1073">
        <v>2021</v>
      </c>
      <c r="G1073" t="s">
        <v>175</v>
      </c>
      <c r="H1073">
        <v>6</v>
      </c>
      <c r="I1073">
        <v>145.05918884277344</v>
      </c>
      <c r="J1073">
        <v>141.30485534667969</v>
      </c>
      <c r="K1073">
        <v>138.69151306152344</v>
      </c>
      <c r="L1073">
        <v>137.83279418945312</v>
      </c>
      <c r="M1073">
        <v>143.29637145996094</v>
      </c>
      <c r="N1073">
        <v>155.68775939941406</v>
      </c>
      <c r="O1073">
        <v>169.87774658203125</v>
      </c>
      <c r="P1073">
        <v>187.27690124511719</v>
      </c>
      <c r="Q1073">
        <v>198.25321960449219</v>
      </c>
      <c r="R1073">
        <v>206.40887451171875</v>
      </c>
      <c r="S1073">
        <v>214.16337585449219</v>
      </c>
      <c r="T1073">
        <v>216.31349182128906</v>
      </c>
      <c r="U1073">
        <v>216.74131774902344</v>
      </c>
      <c r="V1073">
        <v>216.64106750488281</v>
      </c>
      <c r="W1073">
        <v>214.07785034179687</v>
      </c>
      <c r="X1073">
        <v>208.15223693847656</v>
      </c>
      <c r="Y1073">
        <v>201.925537109375</v>
      </c>
      <c r="Z1073">
        <v>192.92562866210937</v>
      </c>
      <c r="AA1073">
        <v>183.81378173828125</v>
      </c>
      <c r="AB1073">
        <v>177.99964904785156</v>
      </c>
      <c r="AC1073">
        <v>175.98890686035156</v>
      </c>
      <c r="AD1073">
        <v>167.43704223632812</v>
      </c>
      <c r="AE1073">
        <v>160.28497314453125</v>
      </c>
      <c r="AF1073">
        <v>153.37533569335937</v>
      </c>
      <c r="AG1073">
        <v>-0.18386538326740265</v>
      </c>
      <c r="AH1073">
        <v>0.64712733030319214</v>
      </c>
      <c r="AI1073">
        <v>0.16727615892887115</v>
      </c>
      <c r="AJ1073">
        <v>0.40388029813766479</v>
      </c>
      <c r="AK1073">
        <v>-0.46699193120002747</v>
      </c>
      <c r="AL1073">
        <v>-0.90680998563766479</v>
      </c>
      <c r="AM1073">
        <v>-2.5321450233459473</v>
      </c>
      <c r="AN1073">
        <v>-1.8047809600830078</v>
      </c>
      <c r="AO1073">
        <v>-0.33661603927612305</v>
      </c>
      <c r="AP1073">
        <v>1.1072194576263428</v>
      </c>
      <c r="AQ1073">
        <v>4.7352447509765625</v>
      </c>
      <c r="AR1073">
        <v>17.000043869018555</v>
      </c>
      <c r="AS1073">
        <v>16.73798942565918</v>
      </c>
      <c r="AT1073">
        <v>15.438797950744629</v>
      </c>
      <c r="AU1073">
        <v>14.549502372741699</v>
      </c>
      <c r="AV1073">
        <v>13.90664005279541</v>
      </c>
      <c r="AW1073">
        <v>13.981159210205078</v>
      </c>
      <c r="AX1073">
        <v>11.465635299682617</v>
      </c>
      <c r="AY1073">
        <v>3.4189503192901611</v>
      </c>
      <c r="AZ1073">
        <v>2.2090935707092285</v>
      </c>
      <c r="BA1073">
        <v>1.8194098472595215</v>
      </c>
      <c r="BB1073">
        <v>0.98513698577880859</v>
      </c>
      <c r="BC1073">
        <v>1.0222450494766235</v>
      </c>
      <c r="BD1073">
        <v>1.3197437524795532</v>
      </c>
      <c r="BE1073">
        <v>64.147323608398438</v>
      </c>
      <c r="BF1073">
        <v>63.796417236328125</v>
      </c>
      <c r="BG1073">
        <v>63.400302886962891</v>
      </c>
      <c r="BH1073">
        <v>63.352134704589844</v>
      </c>
      <c r="BI1073">
        <v>62.989292144775391</v>
      </c>
      <c r="BJ1073">
        <v>63.030101776123047</v>
      </c>
      <c r="BK1073">
        <v>63.352317810058594</v>
      </c>
      <c r="BL1073">
        <v>64.959373474121094</v>
      </c>
      <c r="BM1073">
        <v>67.104072570800781</v>
      </c>
      <c r="BN1073">
        <v>71.024215698242188</v>
      </c>
      <c r="BO1073">
        <v>74.028778076171875</v>
      </c>
      <c r="BP1073">
        <v>74.487968444824219</v>
      </c>
      <c r="BQ1073">
        <v>75.792289733886719</v>
      </c>
      <c r="BR1073">
        <v>75.732009887695313</v>
      </c>
      <c r="BS1073">
        <v>74.545089721679688</v>
      </c>
      <c r="BT1073">
        <v>73.96551513671875</v>
      </c>
      <c r="BU1073">
        <v>72.866004943847656</v>
      </c>
      <c r="BV1073">
        <v>71.658210754394531</v>
      </c>
      <c r="BW1073">
        <v>70.745620727539063</v>
      </c>
      <c r="BX1073">
        <v>69.172943115234375</v>
      </c>
      <c r="BY1073">
        <v>66.594764709472656</v>
      </c>
      <c r="BZ1073">
        <v>65.55255126953125</v>
      </c>
      <c r="CA1073">
        <v>64.704620361328125</v>
      </c>
      <c r="CB1073">
        <v>64.039047241210937</v>
      </c>
      <c r="CC1073">
        <v>3.2479302883148193</v>
      </c>
      <c r="CD1073">
        <v>2.5996630191802979</v>
      </c>
      <c r="CE1073">
        <v>2.1867585182189941</v>
      </c>
      <c r="CF1073">
        <v>2.8450632095336914</v>
      </c>
      <c r="CG1073">
        <v>3.4691212177276611</v>
      </c>
      <c r="CH1073">
        <v>4.219024658203125</v>
      </c>
      <c r="CI1073">
        <v>3.723374605178833</v>
      </c>
      <c r="CJ1073">
        <v>3.6718618869781494</v>
      </c>
      <c r="CK1073">
        <v>1.9992973804473877</v>
      </c>
      <c r="CL1073">
        <v>3.6532297134399414</v>
      </c>
      <c r="CM1073">
        <v>3.4489874839782715</v>
      </c>
      <c r="CN1073">
        <v>3.3390209674835205</v>
      </c>
      <c r="CO1073">
        <v>3.0469892024993896</v>
      </c>
      <c r="CP1073">
        <v>2.8877215385437012</v>
      </c>
      <c r="CQ1073">
        <v>3.0696637630462646</v>
      </c>
      <c r="CR1073">
        <v>4.0887084007263184</v>
      </c>
      <c r="CS1073">
        <v>3.3584635257720947</v>
      </c>
      <c r="CT1073">
        <v>3.4402623176574707</v>
      </c>
      <c r="CU1073">
        <v>3.998286247253418</v>
      </c>
      <c r="CV1073">
        <v>4.4393653869628906</v>
      </c>
      <c r="CW1073">
        <v>4.7862839698791504</v>
      </c>
      <c r="CX1073">
        <v>5.0357236862182617</v>
      </c>
      <c r="CY1073">
        <v>4.5077896118164062</v>
      </c>
      <c r="CZ1073">
        <v>3.9422345161437988</v>
      </c>
    </row>
    <row r="1074" spans="1:104" x14ac:dyDescent="0.25">
      <c r="A1074" t="s">
        <v>1170</v>
      </c>
      <c r="B1074" t="s">
        <v>25</v>
      </c>
      <c r="C1074" t="s">
        <v>27</v>
      </c>
      <c r="D1074" t="s">
        <v>187</v>
      </c>
      <c r="E1074" t="s">
        <v>183</v>
      </c>
      <c r="F1074">
        <v>2021</v>
      </c>
      <c r="G1074" t="s">
        <v>176</v>
      </c>
      <c r="H1074">
        <v>7</v>
      </c>
      <c r="I1074">
        <v>148.5555419921875</v>
      </c>
      <c r="J1074">
        <v>145.35015869140625</v>
      </c>
      <c r="K1074">
        <v>142.38241577148437</v>
      </c>
      <c r="L1074">
        <v>142.12493896484375</v>
      </c>
      <c r="M1074">
        <v>148.33795166015625</v>
      </c>
      <c r="N1074">
        <v>162.55726623535156</v>
      </c>
      <c r="O1074">
        <v>176.98100280761719</v>
      </c>
      <c r="P1074">
        <v>192.53578186035156</v>
      </c>
      <c r="Q1074">
        <v>201.17263793945312</v>
      </c>
      <c r="R1074">
        <v>207.87255859375</v>
      </c>
      <c r="S1074">
        <v>213.88551330566406</v>
      </c>
      <c r="T1074">
        <v>214.6614990234375</v>
      </c>
      <c r="U1074">
        <v>215.84628295898437</v>
      </c>
      <c r="V1074">
        <v>216.32344055175781</v>
      </c>
      <c r="W1074">
        <v>214.64260864257812</v>
      </c>
      <c r="X1074">
        <v>211.26705932617187</v>
      </c>
      <c r="Y1074">
        <v>206.45063781738281</v>
      </c>
      <c r="Z1074">
        <v>196.94131469726562</v>
      </c>
      <c r="AA1074">
        <v>187.22053527832031</v>
      </c>
      <c r="AB1074">
        <v>180.9730224609375</v>
      </c>
      <c r="AC1074">
        <v>178.90155029296875</v>
      </c>
      <c r="AD1074">
        <v>170.60720825195312</v>
      </c>
      <c r="AE1074">
        <v>163.23016357421875</v>
      </c>
      <c r="AF1074">
        <v>156.41429138183594</v>
      </c>
      <c r="AG1074">
        <v>-0.10413900762796402</v>
      </c>
      <c r="AH1074">
        <v>0.65180778503417969</v>
      </c>
      <c r="AI1074">
        <v>0.25200328230857849</v>
      </c>
      <c r="AJ1074">
        <v>0.5403895378112793</v>
      </c>
      <c r="AK1074">
        <v>-0.2385610044002533</v>
      </c>
      <c r="AL1074">
        <v>-0.41891399025917053</v>
      </c>
      <c r="AM1074">
        <v>-2.2019205093383789</v>
      </c>
      <c r="AN1074">
        <v>-1.0438617467880249</v>
      </c>
      <c r="AO1074">
        <v>0.34818676114082336</v>
      </c>
      <c r="AP1074">
        <v>1.4166437387466431</v>
      </c>
      <c r="AQ1074">
        <v>4.9952178001403809</v>
      </c>
      <c r="AR1074">
        <v>17.411796569824219</v>
      </c>
      <c r="AS1074">
        <v>17.338623046875</v>
      </c>
      <c r="AT1074">
        <v>16.066003799438477</v>
      </c>
      <c r="AU1074">
        <v>15.262189865112305</v>
      </c>
      <c r="AV1074">
        <v>15.221952438354492</v>
      </c>
      <c r="AW1074">
        <v>15.40034294128418</v>
      </c>
      <c r="AX1074">
        <v>12.977631568908691</v>
      </c>
      <c r="AY1074">
        <v>4.6557674407958984</v>
      </c>
      <c r="AZ1074">
        <v>2.9039995670318604</v>
      </c>
      <c r="BA1074">
        <v>2.2166917324066162</v>
      </c>
      <c r="BB1074">
        <v>1.3627803325653076</v>
      </c>
      <c r="BC1074">
        <v>1.4240007400512695</v>
      </c>
      <c r="BD1074">
        <v>1.6411685943603516</v>
      </c>
      <c r="BE1074">
        <v>67.498420715332031</v>
      </c>
      <c r="BF1074">
        <v>67.102310180664063</v>
      </c>
      <c r="BG1074">
        <v>66.859672546386719</v>
      </c>
      <c r="BH1074">
        <v>66.590385437011719</v>
      </c>
      <c r="BI1074">
        <v>66.758758544921875</v>
      </c>
      <c r="BJ1074">
        <v>66.287643432617188</v>
      </c>
      <c r="BK1074">
        <v>67.210769653320313</v>
      </c>
      <c r="BL1074">
        <v>67.909622192382813</v>
      </c>
      <c r="BM1074">
        <v>70.113021850585937</v>
      </c>
      <c r="BN1074">
        <v>71.357063293457031</v>
      </c>
      <c r="BO1074">
        <v>72.995803833007812</v>
      </c>
      <c r="BP1074">
        <v>74.4322509765625</v>
      </c>
      <c r="BQ1074">
        <v>75.742813110351563</v>
      </c>
      <c r="BR1074">
        <v>77.411384582519531</v>
      </c>
      <c r="BS1074">
        <v>78.980712890625</v>
      </c>
      <c r="BT1074">
        <v>79.646286010742188</v>
      </c>
      <c r="BU1074">
        <v>80.165763854980469</v>
      </c>
      <c r="BV1074">
        <v>80.10723876953125</v>
      </c>
      <c r="BW1074">
        <v>76.540809631347656</v>
      </c>
      <c r="BX1074">
        <v>74.307113647460938</v>
      </c>
      <c r="BY1074">
        <v>71.659622192382813</v>
      </c>
      <c r="BZ1074">
        <v>70.960769653320313</v>
      </c>
      <c r="CA1074">
        <v>70.359855651855469</v>
      </c>
      <c r="CB1074">
        <v>69.922943115234375</v>
      </c>
      <c r="CC1074">
        <v>3.2015624046325684</v>
      </c>
      <c r="CD1074">
        <v>2.5732953548431396</v>
      </c>
      <c r="CE1074">
        <v>2.1598856449127197</v>
      </c>
      <c r="CF1074">
        <v>2.8233134746551514</v>
      </c>
      <c r="CG1074">
        <v>3.457122802734375</v>
      </c>
      <c r="CH1074">
        <v>4.2412886619567871</v>
      </c>
      <c r="CI1074">
        <v>3.7337682247161865</v>
      </c>
      <c r="CJ1074">
        <v>3.6332249641418457</v>
      </c>
      <c r="CK1074">
        <v>1.9525085687637329</v>
      </c>
      <c r="CL1074">
        <v>3.5412921905517578</v>
      </c>
      <c r="CM1074">
        <v>3.31516432762146</v>
      </c>
      <c r="CN1074">
        <v>3.1889803409576416</v>
      </c>
      <c r="CO1074">
        <v>2.9203798770904541</v>
      </c>
      <c r="CP1074">
        <v>2.7751138210296631</v>
      </c>
      <c r="CQ1074">
        <v>2.962233304977417</v>
      </c>
      <c r="CR1074">
        <v>3.9939405918121338</v>
      </c>
      <c r="CS1074">
        <v>3.3044877052307129</v>
      </c>
      <c r="CT1074">
        <v>3.3794794082641602</v>
      </c>
      <c r="CU1074">
        <v>3.9194364547729492</v>
      </c>
      <c r="CV1074">
        <v>4.3442039489746094</v>
      </c>
      <c r="CW1074">
        <v>4.6826362609863281</v>
      </c>
      <c r="CX1074">
        <v>4.9392046928405762</v>
      </c>
      <c r="CY1074">
        <v>4.4185724258422852</v>
      </c>
      <c r="CZ1074">
        <v>3.8693797588348389</v>
      </c>
    </row>
    <row r="1075" spans="1:104" x14ac:dyDescent="0.25">
      <c r="A1075" t="s">
        <v>1171</v>
      </c>
      <c r="B1075" t="s">
        <v>25</v>
      </c>
      <c r="C1075" t="s">
        <v>27</v>
      </c>
      <c r="D1075" t="s">
        <v>187</v>
      </c>
      <c r="E1075" t="s">
        <v>183</v>
      </c>
      <c r="F1075">
        <v>2021</v>
      </c>
      <c r="G1075" t="s">
        <v>177</v>
      </c>
      <c r="H1075">
        <v>8</v>
      </c>
      <c r="I1075">
        <v>156.39686584472656</v>
      </c>
      <c r="J1075">
        <v>152.54618835449219</v>
      </c>
      <c r="K1075">
        <v>149.51089477539062</v>
      </c>
      <c r="L1075">
        <v>149.08541870117187</v>
      </c>
      <c r="M1075">
        <v>155.77027893066406</v>
      </c>
      <c r="N1075">
        <v>172.03312683105469</v>
      </c>
      <c r="O1075">
        <v>187.76248168945312</v>
      </c>
      <c r="P1075">
        <v>203.36492919921875</v>
      </c>
      <c r="Q1075">
        <v>215.44145202636719</v>
      </c>
      <c r="R1075">
        <v>225.08218383789062</v>
      </c>
      <c r="S1075">
        <v>234.23759460449219</v>
      </c>
      <c r="T1075">
        <v>236.6466064453125</v>
      </c>
      <c r="U1075">
        <v>238.50434875488281</v>
      </c>
      <c r="V1075">
        <v>238.8128662109375</v>
      </c>
      <c r="W1075">
        <v>236.89385986328125</v>
      </c>
      <c r="X1075">
        <v>231.14212036132812</v>
      </c>
      <c r="Y1075">
        <v>223.87120056152344</v>
      </c>
      <c r="Z1075">
        <v>214.42576599121094</v>
      </c>
      <c r="AA1075">
        <v>203.53256225585937</v>
      </c>
      <c r="AB1075">
        <v>197.33293151855469</v>
      </c>
      <c r="AC1075">
        <v>192.25398254394531</v>
      </c>
      <c r="AD1075">
        <v>182.10127258300781</v>
      </c>
      <c r="AE1075">
        <v>173.6611328125</v>
      </c>
      <c r="AF1075">
        <v>166.0330810546875</v>
      </c>
      <c r="AG1075">
        <v>3.2130081206560135E-2</v>
      </c>
      <c r="AH1075">
        <v>0.66770678758621216</v>
      </c>
      <c r="AI1075">
        <v>0.40286418795585632</v>
      </c>
      <c r="AJ1075">
        <v>0.77949082851409912</v>
      </c>
      <c r="AK1075">
        <v>0.16133895516395569</v>
      </c>
      <c r="AL1075">
        <v>0.43446522951126099</v>
      </c>
      <c r="AM1075">
        <v>-1.6130913496017456</v>
      </c>
      <c r="AN1075">
        <v>0.23074926435947418</v>
      </c>
      <c r="AO1075">
        <v>1.5204253196716309</v>
      </c>
      <c r="AP1075">
        <v>2.042060375213623</v>
      </c>
      <c r="AQ1075">
        <v>5.9163413047790527</v>
      </c>
      <c r="AR1075">
        <v>20.095823287963867</v>
      </c>
      <c r="AS1075">
        <v>20.283416748046875</v>
      </c>
      <c r="AT1075">
        <v>18.820585250854492</v>
      </c>
      <c r="AU1075">
        <v>17.978696823120117</v>
      </c>
      <c r="AV1075">
        <v>18.522188186645508</v>
      </c>
      <c r="AW1075">
        <v>18.556377410888672</v>
      </c>
      <c r="AX1075">
        <v>16.279609680175781</v>
      </c>
      <c r="AY1075">
        <v>7.0368189811706543</v>
      </c>
      <c r="AZ1075">
        <v>4.2824549674987793</v>
      </c>
      <c r="BA1075">
        <v>3.0001335144042969</v>
      </c>
      <c r="BB1075">
        <v>2.0531902313232422</v>
      </c>
      <c r="BC1075">
        <v>2.1437520980834961</v>
      </c>
      <c r="BD1075">
        <v>2.2231202125549316</v>
      </c>
      <c r="BE1075">
        <v>71.103713989257813</v>
      </c>
      <c r="BF1075">
        <v>70.192703247070313</v>
      </c>
      <c r="BG1075">
        <v>69.490875244140625</v>
      </c>
      <c r="BH1075">
        <v>68.486305236816406</v>
      </c>
      <c r="BI1075">
        <v>68.680770874023437</v>
      </c>
      <c r="BJ1075">
        <v>68.430770874023438</v>
      </c>
      <c r="BK1075">
        <v>68.829856872558594</v>
      </c>
      <c r="BL1075">
        <v>69.637153625488281</v>
      </c>
      <c r="BM1075">
        <v>73.920143127441406</v>
      </c>
      <c r="BN1075">
        <v>78.168922424316406</v>
      </c>
      <c r="BO1075">
        <v>82.033348083496094</v>
      </c>
      <c r="BP1075">
        <v>83.869354248046875</v>
      </c>
      <c r="BQ1075">
        <v>84.873916625976563</v>
      </c>
      <c r="BR1075">
        <v>83.825736999511719</v>
      </c>
      <c r="BS1075">
        <v>83.417526245117187</v>
      </c>
      <c r="BT1075">
        <v>83.818191528320312</v>
      </c>
      <c r="BU1075">
        <v>83.676475524902344</v>
      </c>
      <c r="BV1075">
        <v>82.760887145996094</v>
      </c>
      <c r="BW1075">
        <v>80.221481323242187</v>
      </c>
      <c r="BX1075">
        <v>77.354072570800781</v>
      </c>
      <c r="BY1075">
        <v>75.013511657714844</v>
      </c>
      <c r="BZ1075">
        <v>73.69586181640625</v>
      </c>
      <c r="CA1075">
        <v>72.646110534667969</v>
      </c>
      <c r="CB1075">
        <v>72.254379272460937</v>
      </c>
      <c r="CC1075">
        <v>3.2379364967346191</v>
      </c>
      <c r="CD1075">
        <v>2.5940330028533936</v>
      </c>
      <c r="CE1075">
        <v>2.178074836730957</v>
      </c>
      <c r="CF1075">
        <v>2.8447690010070801</v>
      </c>
      <c r="CG1075">
        <v>3.4876003265380859</v>
      </c>
      <c r="CH1075">
        <v>4.3121700286865234</v>
      </c>
      <c r="CI1075">
        <v>3.8053488731384277</v>
      </c>
      <c r="CJ1075">
        <v>3.6864807605743408</v>
      </c>
      <c r="CK1075">
        <v>2.008455753326416</v>
      </c>
      <c r="CL1075">
        <v>3.6836748123168945</v>
      </c>
      <c r="CM1075">
        <v>3.4887621402740479</v>
      </c>
      <c r="CN1075">
        <v>3.377098560333252</v>
      </c>
      <c r="CO1075">
        <v>3.099628210067749</v>
      </c>
      <c r="CP1075">
        <v>2.942859411239624</v>
      </c>
      <c r="CQ1075">
        <v>3.1397738456726074</v>
      </c>
      <c r="CR1075">
        <v>4.1972227096557617</v>
      </c>
      <c r="CS1075">
        <v>3.4410665035247803</v>
      </c>
      <c r="CT1075">
        <v>3.5334429740905762</v>
      </c>
      <c r="CU1075">
        <v>4.0933084487915039</v>
      </c>
      <c r="CV1075">
        <v>4.5531978607177734</v>
      </c>
      <c r="CW1075">
        <v>4.8358936309814453</v>
      </c>
      <c r="CX1075">
        <v>5.0658674240112305</v>
      </c>
      <c r="CY1075">
        <v>4.5158987045288086</v>
      </c>
      <c r="CZ1075">
        <v>3.9454193115234375</v>
      </c>
    </row>
    <row r="1076" spans="1:104" x14ac:dyDescent="0.25">
      <c r="A1076" t="s">
        <v>1172</v>
      </c>
      <c r="B1076" t="s">
        <v>25</v>
      </c>
      <c r="C1076" t="s">
        <v>27</v>
      </c>
      <c r="D1076" t="s">
        <v>187</v>
      </c>
      <c r="E1076" t="s">
        <v>183</v>
      </c>
      <c r="F1076">
        <v>2021</v>
      </c>
      <c r="G1076" t="s">
        <v>178</v>
      </c>
      <c r="H1076">
        <v>9</v>
      </c>
      <c r="I1076">
        <v>153.32380676269531</v>
      </c>
      <c r="J1076">
        <v>149.67831420898437</v>
      </c>
      <c r="K1076">
        <v>146.85675048828125</v>
      </c>
      <c r="L1076">
        <v>146.81625366210937</v>
      </c>
      <c r="M1076">
        <v>154.55171203613281</v>
      </c>
      <c r="N1076">
        <v>170.77146911621094</v>
      </c>
      <c r="O1076">
        <v>190.16558837890625</v>
      </c>
      <c r="P1076">
        <v>206.05422973632812</v>
      </c>
      <c r="Q1076">
        <v>221.3658447265625</v>
      </c>
      <c r="R1076">
        <v>233.47932434082031</v>
      </c>
      <c r="S1076">
        <v>242.36825561523437</v>
      </c>
      <c r="T1076">
        <v>245.08575439453125</v>
      </c>
      <c r="U1076">
        <v>246.66566467285156</v>
      </c>
      <c r="V1076">
        <v>246.48040771484375</v>
      </c>
      <c r="W1076">
        <v>243.83650207519531</v>
      </c>
      <c r="X1076">
        <v>235.66793823242187</v>
      </c>
      <c r="Y1076">
        <v>225.32281494140625</v>
      </c>
      <c r="Z1076">
        <v>215.0382080078125</v>
      </c>
      <c r="AA1076">
        <v>205.33935546875</v>
      </c>
      <c r="AB1076">
        <v>201.23204040527344</v>
      </c>
      <c r="AC1076">
        <v>192.92593383789062</v>
      </c>
      <c r="AD1076">
        <v>181.35012817382812</v>
      </c>
      <c r="AE1076">
        <v>171.51335144042969</v>
      </c>
      <c r="AF1076">
        <v>163.66365051269531</v>
      </c>
      <c r="AG1076">
        <v>4.6006530523300171E-2</v>
      </c>
      <c r="AH1076">
        <v>0.65626728534698486</v>
      </c>
      <c r="AI1076">
        <v>0.40967652201652527</v>
      </c>
      <c r="AJ1076">
        <v>0.78800678253173828</v>
      </c>
      <c r="AK1076">
        <v>0.19671137630939484</v>
      </c>
      <c r="AL1076">
        <v>0.50722748041152954</v>
      </c>
      <c r="AM1076">
        <v>-1.5704045295715332</v>
      </c>
      <c r="AN1076">
        <v>0.35120341181755066</v>
      </c>
      <c r="AO1076">
        <v>1.6646264791488647</v>
      </c>
      <c r="AP1076">
        <v>2.1642217636108398</v>
      </c>
      <c r="AQ1076">
        <v>6.1571741104125977</v>
      </c>
      <c r="AR1076">
        <v>20.88347053527832</v>
      </c>
      <c r="AS1076">
        <v>21.070281982421875</v>
      </c>
      <c r="AT1076">
        <v>19.511171340942383</v>
      </c>
      <c r="AU1076">
        <v>18.598194122314453</v>
      </c>
      <c r="AV1076">
        <v>19.045228958129883</v>
      </c>
      <c r="AW1076">
        <v>18.835903167724609</v>
      </c>
      <c r="AX1076">
        <v>16.509660720825195</v>
      </c>
      <c r="AY1076">
        <v>7.266901969909668</v>
      </c>
      <c r="AZ1076">
        <v>4.4663510322570801</v>
      </c>
      <c r="BA1076">
        <v>3.0659520626068115</v>
      </c>
      <c r="BB1076">
        <v>2.0974717140197754</v>
      </c>
      <c r="BC1076">
        <v>2.1699023246765137</v>
      </c>
      <c r="BD1076">
        <v>2.2309267520904541</v>
      </c>
      <c r="BE1076">
        <v>70.889961242675781</v>
      </c>
      <c r="BF1076">
        <v>70.438125610351563</v>
      </c>
      <c r="BG1076">
        <v>70.289047241210937</v>
      </c>
      <c r="BH1076">
        <v>69.486305236816406</v>
      </c>
      <c r="BI1076">
        <v>69.039047241210938</v>
      </c>
      <c r="BJ1076">
        <v>68.740875244140625</v>
      </c>
      <c r="BK1076">
        <v>69.197257995605469</v>
      </c>
      <c r="BL1076">
        <v>70.149085998535156</v>
      </c>
      <c r="BM1076">
        <v>72.855476379394531</v>
      </c>
      <c r="BN1076">
        <v>76.71551513671875</v>
      </c>
      <c r="BO1076">
        <v>81.185600280761719</v>
      </c>
      <c r="BP1076">
        <v>82.646553039550781</v>
      </c>
      <c r="BQ1076">
        <v>84.545631408691406</v>
      </c>
      <c r="BR1076">
        <v>85.29107666015625</v>
      </c>
      <c r="BS1076">
        <v>85.940155029296875</v>
      </c>
      <c r="BT1076">
        <v>86.190162658691406</v>
      </c>
      <c r="BU1076">
        <v>85.4310302734375</v>
      </c>
      <c r="BV1076">
        <v>84.031944274902344</v>
      </c>
      <c r="BW1076">
        <v>83.676467895507813</v>
      </c>
      <c r="BX1076">
        <v>78.706390380859375</v>
      </c>
      <c r="BY1076">
        <v>76.298171997070312</v>
      </c>
      <c r="BZ1076">
        <v>74.389961242675781</v>
      </c>
      <c r="CA1076">
        <v>73.490867614746094</v>
      </c>
      <c r="CB1076">
        <v>72.841781616210937</v>
      </c>
      <c r="CC1076">
        <v>3.1670424938201904</v>
      </c>
      <c r="CD1076">
        <v>2.5397493839263916</v>
      </c>
      <c r="CE1076">
        <v>2.1349499225616455</v>
      </c>
      <c r="CF1076">
        <v>2.7952835559844971</v>
      </c>
      <c r="CG1076">
        <v>3.4524664878845215</v>
      </c>
      <c r="CH1076">
        <v>4.2708840370178223</v>
      </c>
      <c r="CI1076">
        <v>3.8457553386688232</v>
      </c>
      <c r="CJ1076">
        <v>3.7271528244018555</v>
      </c>
      <c r="CK1076">
        <v>2.0590970516204834</v>
      </c>
      <c r="CL1076">
        <v>3.8137302398681641</v>
      </c>
      <c r="CM1076">
        <v>3.6028168201446533</v>
      </c>
      <c r="CN1076">
        <v>3.4899749755859375</v>
      </c>
      <c r="CO1076">
        <v>3.1986536979675293</v>
      </c>
      <c r="CP1076">
        <v>3.030756950378418</v>
      </c>
      <c r="CQ1076">
        <v>3.2243657112121582</v>
      </c>
      <c r="CR1076">
        <v>4.2699627876281738</v>
      </c>
      <c r="CS1076">
        <v>3.4553658962249756</v>
      </c>
      <c r="CT1076">
        <v>3.5353069305419922</v>
      </c>
      <c r="CU1076">
        <v>4.1208515167236328</v>
      </c>
      <c r="CV1076">
        <v>4.6334843635559082</v>
      </c>
      <c r="CW1076">
        <v>4.842893123626709</v>
      </c>
      <c r="CX1076">
        <v>5.0343317985534668</v>
      </c>
      <c r="CY1076">
        <v>4.4501371383666992</v>
      </c>
      <c r="CZ1076">
        <v>3.8804893493652344</v>
      </c>
    </row>
    <row r="1077" spans="1:104" x14ac:dyDescent="0.25">
      <c r="A1077" t="s">
        <v>1173</v>
      </c>
      <c r="B1077" t="s">
        <v>25</v>
      </c>
      <c r="C1077" t="s">
        <v>27</v>
      </c>
      <c r="D1077" t="s">
        <v>187</v>
      </c>
      <c r="E1077" t="s">
        <v>183</v>
      </c>
      <c r="F1077">
        <v>2021</v>
      </c>
      <c r="G1077" t="s">
        <v>179</v>
      </c>
      <c r="H1077">
        <v>10</v>
      </c>
      <c r="I1077">
        <v>147.97943115234375</v>
      </c>
      <c r="J1077">
        <v>144.40347290039062</v>
      </c>
      <c r="K1077">
        <v>141.47987365722656</v>
      </c>
      <c r="L1077">
        <v>140.79977416992187</v>
      </c>
      <c r="M1077">
        <v>146.73548889160156</v>
      </c>
      <c r="N1077">
        <v>159.01734924316406</v>
      </c>
      <c r="O1077">
        <v>176.39949035644531</v>
      </c>
      <c r="P1077">
        <v>190.68989562988281</v>
      </c>
      <c r="Q1077">
        <v>201.47540283203125</v>
      </c>
      <c r="R1077">
        <v>209.11863708496094</v>
      </c>
      <c r="S1077">
        <v>216.80709838867187</v>
      </c>
      <c r="T1077">
        <v>219.72421264648437</v>
      </c>
      <c r="U1077">
        <v>221.38948059082031</v>
      </c>
      <c r="V1077">
        <v>223.80867004394531</v>
      </c>
      <c r="W1077">
        <v>222.19343566894531</v>
      </c>
      <c r="X1077">
        <v>215.52424621582031</v>
      </c>
      <c r="Y1077">
        <v>207.38108825683594</v>
      </c>
      <c r="Z1077">
        <v>198.12490844726562</v>
      </c>
      <c r="AA1077">
        <v>191.86691284179687</v>
      </c>
      <c r="AB1077">
        <v>185.70567321777344</v>
      </c>
      <c r="AC1077">
        <v>178.71708679199219</v>
      </c>
      <c r="AD1077">
        <v>168.40621948242187</v>
      </c>
      <c r="AE1077">
        <v>161.06643676757812</v>
      </c>
      <c r="AF1077">
        <v>154.99673461914063</v>
      </c>
      <c r="AG1077">
        <v>-0.20551362633705139</v>
      </c>
      <c r="AH1077">
        <v>0.65509158372879028</v>
      </c>
      <c r="AI1077">
        <v>0.15007422864437103</v>
      </c>
      <c r="AJ1077">
        <v>0.38401064276695251</v>
      </c>
      <c r="AK1077">
        <v>-0.52146393060684204</v>
      </c>
      <c r="AL1077">
        <v>-1.0032429695129395</v>
      </c>
      <c r="AM1077">
        <v>-2.6963849067687988</v>
      </c>
      <c r="AN1077">
        <v>-1.9585223197937012</v>
      </c>
      <c r="AO1077">
        <v>-0.44359096884727478</v>
      </c>
      <c r="AP1077">
        <v>1.0767843723297119</v>
      </c>
      <c r="AQ1077">
        <v>4.7312912940979004</v>
      </c>
      <c r="AR1077">
        <v>17.15443229675293</v>
      </c>
      <c r="AS1077">
        <v>16.971469879150391</v>
      </c>
      <c r="AT1077">
        <v>15.832823753356934</v>
      </c>
      <c r="AU1077">
        <v>14.992643356323242</v>
      </c>
      <c r="AV1077">
        <v>14.233888626098633</v>
      </c>
      <c r="AW1077">
        <v>14.197787284851074</v>
      </c>
      <c r="AX1077">
        <v>11.588128089904785</v>
      </c>
      <c r="AY1077">
        <v>3.3946983814239502</v>
      </c>
      <c r="AZ1077">
        <v>2.2085537910461426</v>
      </c>
      <c r="BA1077">
        <v>1.7921497821807861</v>
      </c>
      <c r="BB1077">
        <v>0.94193077087402344</v>
      </c>
      <c r="BC1077">
        <v>0.98149359226226807</v>
      </c>
      <c r="BD1077">
        <v>1.2994940280914307</v>
      </c>
      <c r="BE1077">
        <v>64.599143981933594</v>
      </c>
      <c r="BF1077">
        <v>64.490867614746094</v>
      </c>
      <c r="BG1077">
        <v>64.046592712402344</v>
      </c>
      <c r="BH1077">
        <v>62.977367401123047</v>
      </c>
      <c r="BI1077">
        <v>61.692520141601563</v>
      </c>
      <c r="BJ1077">
        <v>61.296409606933594</v>
      </c>
      <c r="BK1077">
        <v>61.079681396484375</v>
      </c>
      <c r="BL1077">
        <v>61.454624176025391</v>
      </c>
      <c r="BM1077">
        <v>63.652069091796875</v>
      </c>
      <c r="BN1077">
        <v>67.753166198730469</v>
      </c>
      <c r="BO1077">
        <v>71.342155456542969</v>
      </c>
      <c r="BP1077">
        <v>74.977447509765625</v>
      </c>
      <c r="BQ1077">
        <v>77.468498229980469</v>
      </c>
      <c r="BR1077">
        <v>77.105659484863281</v>
      </c>
      <c r="BS1077">
        <v>76.85845947265625</v>
      </c>
      <c r="BT1077">
        <v>75.946037292480469</v>
      </c>
      <c r="BU1077">
        <v>74.949028015136719</v>
      </c>
      <c r="BV1077">
        <v>74.564842224121094</v>
      </c>
      <c r="BW1077">
        <v>73.077056884765625</v>
      </c>
      <c r="BX1077">
        <v>70.3389892578125</v>
      </c>
      <c r="BY1077">
        <v>69.094764709472656</v>
      </c>
      <c r="BZ1077">
        <v>67.593368530273438</v>
      </c>
      <c r="CA1077">
        <v>67.0330810546875</v>
      </c>
      <c r="CB1077">
        <v>65.755783081054687</v>
      </c>
      <c r="CC1077">
        <v>3.3340210914611816</v>
      </c>
      <c r="CD1077">
        <v>2.6724860668182373</v>
      </c>
      <c r="CE1077">
        <v>2.2433991432189941</v>
      </c>
      <c r="CF1077">
        <v>2.9239192008972168</v>
      </c>
      <c r="CG1077">
        <v>3.5748918056488037</v>
      </c>
      <c r="CH1077">
        <v>4.3365058898925781</v>
      </c>
      <c r="CI1077">
        <v>3.8907256126403809</v>
      </c>
      <c r="CJ1077">
        <v>3.7625191211700439</v>
      </c>
      <c r="CK1077">
        <v>2.044008731842041</v>
      </c>
      <c r="CL1077">
        <v>3.7266736030578613</v>
      </c>
      <c r="CM1077">
        <v>3.5154402256011963</v>
      </c>
      <c r="CN1077">
        <v>3.4126143455505371</v>
      </c>
      <c r="CO1077">
        <v>3.1312923431396484</v>
      </c>
      <c r="CP1077">
        <v>3.0015339851379395</v>
      </c>
      <c r="CQ1077">
        <v>3.2050855159759521</v>
      </c>
      <c r="CR1077">
        <v>4.2592544555664062</v>
      </c>
      <c r="CS1077">
        <v>3.4697089195251465</v>
      </c>
      <c r="CT1077">
        <v>3.5539481639862061</v>
      </c>
      <c r="CU1077">
        <v>4.1990852355957031</v>
      </c>
      <c r="CV1077">
        <v>4.6589131355285645</v>
      </c>
      <c r="CW1077">
        <v>4.8875699043273926</v>
      </c>
      <c r="CX1077">
        <v>5.0981016159057617</v>
      </c>
      <c r="CY1077">
        <v>4.5579543113708496</v>
      </c>
      <c r="CZ1077">
        <v>4.0083498954772949</v>
      </c>
    </row>
    <row r="1078" spans="1:104" x14ac:dyDescent="0.25">
      <c r="A1078" t="s">
        <v>1174</v>
      </c>
      <c r="B1078" t="s">
        <v>25</v>
      </c>
      <c r="C1078" t="s">
        <v>27</v>
      </c>
      <c r="D1078" t="s">
        <v>187</v>
      </c>
      <c r="E1078" t="s">
        <v>183</v>
      </c>
      <c r="F1078">
        <v>2021</v>
      </c>
      <c r="G1078" t="s">
        <v>180</v>
      </c>
      <c r="H1078">
        <v>11</v>
      </c>
      <c r="I1078">
        <v>136.29153442382812</v>
      </c>
      <c r="J1078">
        <v>133.18081665039062</v>
      </c>
      <c r="K1078">
        <v>131.08406066894531</v>
      </c>
      <c r="L1078">
        <v>131.21530151367187</v>
      </c>
      <c r="M1078">
        <v>137.49720764160156</v>
      </c>
      <c r="N1078">
        <v>148.04432678222656</v>
      </c>
      <c r="O1078">
        <v>162.23536682128906</v>
      </c>
      <c r="P1078">
        <v>176.9732666015625</v>
      </c>
      <c r="Q1078">
        <v>186.28836059570312</v>
      </c>
      <c r="R1078">
        <v>192.65740966796875</v>
      </c>
      <c r="S1078">
        <v>198.93092346191406</v>
      </c>
      <c r="T1078">
        <v>200.13771057128906</v>
      </c>
      <c r="U1078">
        <v>201.51840209960937</v>
      </c>
      <c r="V1078">
        <v>203.16940307617187</v>
      </c>
      <c r="W1078">
        <v>201.36761474609375</v>
      </c>
      <c r="X1078">
        <v>194.76947021484375</v>
      </c>
      <c r="Y1078">
        <v>188.12431335449219</v>
      </c>
      <c r="Z1078">
        <v>181.88287353515625</v>
      </c>
      <c r="AA1078">
        <v>172.47003173828125</v>
      </c>
      <c r="AB1078">
        <v>165.41876220703125</v>
      </c>
      <c r="AC1078">
        <v>161.37126159667969</v>
      </c>
      <c r="AD1078">
        <v>153.47938537597656</v>
      </c>
      <c r="AE1078">
        <v>147.06112670898437</v>
      </c>
      <c r="AF1078">
        <v>142.12965393066406</v>
      </c>
      <c r="AG1078">
        <v>-0.3360331654548645</v>
      </c>
      <c r="AH1078">
        <v>0.62351387739181519</v>
      </c>
      <c r="AI1078">
        <v>-1.0627962183207273E-3</v>
      </c>
      <c r="AJ1078">
        <v>0.1384759396314621</v>
      </c>
      <c r="AK1078">
        <v>-0.91660946607589722</v>
      </c>
      <c r="AL1078">
        <v>-1.8318765163421631</v>
      </c>
      <c r="AM1078">
        <v>-3.2226064205169678</v>
      </c>
      <c r="AN1078">
        <v>-3.2084882259368896</v>
      </c>
      <c r="AO1078">
        <v>-1.5994471311569214</v>
      </c>
      <c r="AP1078">
        <v>0.46998104453086853</v>
      </c>
      <c r="AQ1078">
        <v>3.8732266426086426</v>
      </c>
      <c r="AR1078">
        <v>14.687041282653809</v>
      </c>
      <c r="AS1078">
        <v>14.287350654602051</v>
      </c>
      <c r="AT1078">
        <v>13.242664337158203</v>
      </c>
      <c r="AU1078">
        <v>12.414095878601074</v>
      </c>
      <c r="AV1078">
        <v>10.966254234313965</v>
      </c>
      <c r="AW1078">
        <v>11.0030517578125</v>
      </c>
      <c r="AX1078">
        <v>8.4469356536865234</v>
      </c>
      <c r="AY1078">
        <v>1.0417816638946533</v>
      </c>
      <c r="AZ1078">
        <v>0.84733599424362183</v>
      </c>
      <c r="BA1078">
        <v>1.002427339553833</v>
      </c>
      <c r="BB1078">
        <v>0.25809341669082642</v>
      </c>
      <c r="BC1078">
        <v>0.25690332055091858</v>
      </c>
      <c r="BD1078">
        <v>0.69702553749084473</v>
      </c>
      <c r="BE1078">
        <v>59.438137054443359</v>
      </c>
      <c r="BF1078">
        <v>58.234909057617187</v>
      </c>
      <c r="BG1078">
        <v>57.424808502197266</v>
      </c>
      <c r="BH1078">
        <v>56.445682525634766</v>
      </c>
      <c r="BI1078">
        <v>57.504379272460937</v>
      </c>
      <c r="BJ1078">
        <v>56.760345458984375</v>
      </c>
      <c r="BK1078">
        <v>57.1082763671875</v>
      </c>
      <c r="BL1078">
        <v>57.209186553955078</v>
      </c>
      <c r="BM1078">
        <v>60.802738189697266</v>
      </c>
      <c r="BN1078">
        <v>64.935523986816406</v>
      </c>
      <c r="BO1078">
        <v>68.449028015136719</v>
      </c>
      <c r="BP1078">
        <v>69.543975830078125</v>
      </c>
      <c r="BQ1078">
        <v>70.228843688964844</v>
      </c>
      <c r="BR1078">
        <v>69.599510192871094</v>
      </c>
      <c r="BS1078">
        <v>69.022918701171875</v>
      </c>
      <c r="BT1078">
        <v>69.927970886230469</v>
      </c>
      <c r="BU1078">
        <v>68.792213439941406</v>
      </c>
      <c r="BV1078">
        <v>66.19427490234375</v>
      </c>
      <c r="BW1078">
        <v>64.408035278320312</v>
      </c>
      <c r="BX1078">
        <v>64.045196533203125</v>
      </c>
      <c r="BY1078">
        <v>63.051155090332031</v>
      </c>
      <c r="BZ1078">
        <v>61.822029113769531</v>
      </c>
      <c r="CA1078">
        <v>61.560100555419922</v>
      </c>
      <c r="CB1078">
        <v>60.102317810058594</v>
      </c>
      <c r="CC1078">
        <v>3.3609974384307861</v>
      </c>
      <c r="CD1078">
        <v>2.6983497142791748</v>
      </c>
      <c r="CE1078">
        <v>2.2761590480804443</v>
      </c>
      <c r="CF1078">
        <v>2.9829003810882568</v>
      </c>
      <c r="CG1078">
        <v>3.6661703586578369</v>
      </c>
      <c r="CH1078">
        <v>4.4185452461242676</v>
      </c>
      <c r="CI1078">
        <v>3.9160971641540527</v>
      </c>
      <c r="CJ1078">
        <v>3.8222768306732178</v>
      </c>
      <c r="CK1078">
        <v>2.0688502788543701</v>
      </c>
      <c r="CL1078">
        <v>3.7586431503295898</v>
      </c>
      <c r="CM1078">
        <v>3.53096604347229</v>
      </c>
      <c r="CN1078">
        <v>3.4026429653167725</v>
      </c>
      <c r="CO1078">
        <v>3.1200501918792725</v>
      </c>
      <c r="CP1078">
        <v>2.9826719760894775</v>
      </c>
      <c r="CQ1078">
        <v>3.1795682907104492</v>
      </c>
      <c r="CR1078">
        <v>4.2134575843811035</v>
      </c>
      <c r="CS1078">
        <v>3.445775032043457</v>
      </c>
      <c r="CT1078">
        <v>3.5722367763519287</v>
      </c>
      <c r="CU1078">
        <v>4.1312928199768066</v>
      </c>
      <c r="CV1078">
        <v>4.5418405532836914</v>
      </c>
      <c r="CW1078">
        <v>4.8309259414672852</v>
      </c>
      <c r="CX1078">
        <v>5.0839309692382812</v>
      </c>
      <c r="CY1078">
        <v>4.5548453330993652</v>
      </c>
      <c r="CZ1078">
        <v>4.0233922004699707</v>
      </c>
    </row>
    <row r="1079" spans="1:104" x14ac:dyDescent="0.25">
      <c r="A1079" t="s">
        <v>1175</v>
      </c>
      <c r="B1079" t="s">
        <v>25</v>
      </c>
      <c r="C1079" t="s">
        <v>27</v>
      </c>
      <c r="D1079" t="s">
        <v>187</v>
      </c>
      <c r="E1079" t="s">
        <v>183</v>
      </c>
      <c r="F1079">
        <v>2021</v>
      </c>
      <c r="G1079" t="s">
        <v>181</v>
      </c>
      <c r="H1079">
        <v>12</v>
      </c>
      <c r="I1079">
        <v>129.145263671875</v>
      </c>
      <c r="J1079">
        <v>126.62503814697266</v>
      </c>
      <c r="K1079">
        <v>125.07250213623047</v>
      </c>
      <c r="L1079">
        <v>124.76486206054687</v>
      </c>
      <c r="M1079">
        <v>130.52931213378906</v>
      </c>
      <c r="N1079">
        <v>140.87922668457031</v>
      </c>
      <c r="O1079">
        <v>155.9635009765625</v>
      </c>
      <c r="P1079">
        <v>168.41769409179687</v>
      </c>
      <c r="Q1079">
        <v>175.16566467285156</v>
      </c>
      <c r="R1079">
        <v>178.16447448730469</v>
      </c>
      <c r="S1079">
        <v>179.88845825195312</v>
      </c>
      <c r="T1079">
        <v>178.76991271972656</v>
      </c>
      <c r="U1079">
        <v>177.97811889648437</v>
      </c>
      <c r="V1079">
        <v>177.78759765625</v>
      </c>
      <c r="W1079">
        <v>175.94552612304687</v>
      </c>
      <c r="X1079">
        <v>171.65179443359375</v>
      </c>
      <c r="Y1079">
        <v>169.40280151367187</v>
      </c>
      <c r="Z1079">
        <v>167.76963806152344</v>
      </c>
      <c r="AA1079">
        <v>161.29226684570312</v>
      </c>
      <c r="AB1079">
        <v>155.5721435546875</v>
      </c>
      <c r="AC1079">
        <v>151.6943359375</v>
      </c>
      <c r="AD1079">
        <v>145.72567749023437</v>
      </c>
      <c r="AE1079">
        <v>139.64227294921875</v>
      </c>
      <c r="AF1079">
        <v>134.34562683105469</v>
      </c>
      <c r="AG1079">
        <v>-0.48067188262939453</v>
      </c>
      <c r="AH1079">
        <v>0.6152915358543396</v>
      </c>
      <c r="AI1079">
        <v>-0.16054742038249969</v>
      </c>
      <c r="AJ1079">
        <v>-0.11334068328142166</v>
      </c>
      <c r="AK1079">
        <v>-1.3435127735137939</v>
      </c>
      <c r="AL1079">
        <v>-2.7349941730499268</v>
      </c>
      <c r="AM1079">
        <v>-3.9345841407775879</v>
      </c>
      <c r="AN1079">
        <v>-4.5996255874633789</v>
      </c>
      <c r="AO1079">
        <v>-2.8147785663604736</v>
      </c>
      <c r="AP1079">
        <v>-0.12673349678516388</v>
      </c>
      <c r="AQ1079">
        <v>3.0312681198120117</v>
      </c>
      <c r="AR1079">
        <v>12.169108390808105</v>
      </c>
      <c r="AS1079">
        <v>11.447067260742188</v>
      </c>
      <c r="AT1079">
        <v>10.459806442260742</v>
      </c>
      <c r="AU1079">
        <v>9.6573562622070312</v>
      </c>
      <c r="AV1079">
        <v>7.6939716339111328</v>
      </c>
      <c r="AW1079">
        <v>7.9173216819763184</v>
      </c>
      <c r="AX1079">
        <v>5.4099950790405273</v>
      </c>
      <c r="AY1079">
        <v>-1.244168758392334</v>
      </c>
      <c r="AZ1079">
        <v>-0.43943262100219727</v>
      </c>
      <c r="BA1079">
        <v>0.26367735862731934</v>
      </c>
      <c r="BB1079">
        <v>-0.40617367625236511</v>
      </c>
      <c r="BC1079">
        <v>-0.47026103734970093</v>
      </c>
      <c r="BD1079">
        <v>0.10960708558559418</v>
      </c>
      <c r="BE1079">
        <v>53.516593933105469</v>
      </c>
      <c r="BF1079">
        <v>53.495254516601563</v>
      </c>
      <c r="BG1079">
        <v>52.326698303222656</v>
      </c>
      <c r="BH1079">
        <v>52.627853393554687</v>
      </c>
      <c r="BI1079">
        <v>51.733329772949219</v>
      </c>
      <c r="BJ1079">
        <v>50.650306701660156</v>
      </c>
      <c r="BK1079">
        <v>50.183570861816406</v>
      </c>
      <c r="BL1079">
        <v>49.933574676513672</v>
      </c>
      <c r="BM1079">
        <v>54.497016906738281</v>
      </c>
      <c r="BN1079">
        <v>57.438499450683594</v>
      </c>
      <c r="BO1079">
        <v>60.566246032714844</v>
      </c>
      <c r="BP1079">
        <v>63.081619262695313</v>
      </c>
      <c r="BQ1079">
        <v>64.810104370117187</v>
      </c>
      <c r="BR1079">
        <v>64.629325866699219</v>
      </c>
      <c r="BS1079">
        <v>62.713752746582031</v>
      </c>
      <c r="BT1079">
        <v>61.947261810302734</v>
      </c>
      <c r="BU1079">
        <v>61.180774688720703</v>
      </c>
      <c r="BV1079">
        <v>58.439537048339844</v>
      </c>
      <c r="BW1079">
        <v>55.615741729736328</v>
      </c>
      <c r="BX1079">
        <v>53.528160095214844</v>
      </c>
      <c r="BY1079">
        <v>52.083881378173828</v>
      </c>
      <c r="BZ1079">
        <v>50.764652252197266</v>
      </c>
      <c r="CA1079">
        <v>50.08984375</v>
      </c>
      <c r="CB1079">
        <v>49.267814636230469</v>
      </c>
      <c r="CC1079">
        <v>3.5938520431518555</v>
      </c>
      <c r="CD1079">
        <v>2.8956892490386963</v>
      </c>
      <c r="CE1079">
        <v>2.4515016078948975</v>
      </c>
      <c r="CF1079">
        <v>3.2010269165039063</v>
      </c>
      <c r="CG1079">
        <v>3.9271469116210937</v>
      </c>
      <c r="CH1079">
        <v>4.7432303428649902</v>
      </c>
      <c r="CI1079">
        <v>4.2477445602416992</v>
      </c>
      <c r="CJ1079">
        <v>4.104163646697998</v>
      </c>
      <c r="CK1079">
        <v>2.1955616474151611</v>
      </c>
      <c r="CL1079">
        <v>3.918309211730957</v>
      </c>
      <c r="CM1079">
        <v>3.6012678146362305</v>
      </c>
      <c r="CN1079">
        <v>3.4298608303070068</v>
      </c>
      <c r="CO1079">
        <v>3.1098785400390625</v>
      </c>
      <c r="CP1079">
        <v>2.9454994201660156</v>
      </c>
      <c r="CQ1079">
        <v>3.136012077331543</v>
      </c>
      <c r="CR1079">
        <v>4.1908903121948242</v>
      </c>
      <c r="CS1079">
        <v>3.5029191970825195</v>
      </c>
      <c r="CT1079">
        <v>3.7191698551177979</v>
      </c>
      <c r="CU1079">
        <v>4.3604831695556641</v>
      </c>
      <c r="CV1079">
        <v>4.8237824440002441</v>
      </c>
      <c r="CW1079">
        <v>5.1281838417053223</v>
      </c>
      <c r="CX1079">
        <v>5.4360861778259277</v>
      </c>
      <c r="CY1079">
        <v>4.8803586959838867</v>
      </c>
      <c r="CZ1079">
        <v>4.2925324440002441</v>
      </c>
    </row>
    <row r="1080" spans="1:104" x14ac:dyDescent="0.25">
      <c r="A1080" t="s">
        <v>1176</v>
      </c>
      <c r="B1080" t="s">
        <v>25</v>
      </c>
      <c r="C1080" t="s">
        <v>27</v>
      </c>
      <c r="D1080" t="s">
        <v>187</v>
      </c>
      <c r="E1080" t="s">
        <v>183</v>
      </c>
      <c r="F1080">
        <v>2021</v>
      </c>
      <c r="G1080" t="s">
        <v>182</v>
      </c>
      <c r="H1080">
        <v>8</v>
      </c>
      <c r="I1080">
        <v>153.73072814941406</v>
      </c>
      <c r="J1080">
        <v>150.03392028808594</v>
      </c>
      <c r="K1080">
        <v>147.06594848632812</v>
      </c>
      <c r="L1080">
        <v>146.70155334472656</v>
      </c>
      <c r="M1080">
        <v>153.03108215332031</v>
      </c>
      <c r="N1080">
        <v>168.6829833984375</v>
      </c>
      <c r="O1080">
        <v>184.22125244140625</v>
      </c>
      <c r="P1080">
        <v>199.26052856445312</v>
      </c>
      <c r="Q1080">
        <v>209.84242248535156</v>
      </c>
      <c r="R1080">
        <v>217.44699096679687</v>
      </c>
      <c r="S1080">
        <v>224.77569580078125</v>
      </c>
      <c r="T1080">
        <v>226.45864868164062</v>
      </c>
      <c r="U1080">
        <v>228.05926513671875</v>
      </c>
      <c r="V1080">
        <v>228.72193908691406</v>
      </c>
      <c r="W1080">
        <v>227.31134033203125</v>
      </c>
      <c r="X1080">
        <v>222.05360412597656</v>
      </c>
      <c r="Y1080">
        <v>215.68348693847656</v>
      </c>
      <c r="Z1080">
        <v>206.92967224121094</v>
      </c>
      <c r="AA1080">
        <v>197.276611328125</v>
      </c>
      <c r="AB1080">
        <v>191.78924560546875</v>
      </c>
      <c r="AC1080">
        <v>187.44911193847656</v>
      </c>
      <c r="AD1080">
        <v>178.0164794921875</v>
      </c>
      <c r="AE1080">
        <v>169.8375244140625</v>
      </c>
      <c r="AF1080">
        <v>162.41925048828125</v>
      </c>
      <c r="AG1080">
        <v>-5.8604080229997635E-2</v>
      </c>
      <c r="AH1080">
        <v>0.665180504322052</v>
      </c>
      <c r="AI1080">
        <v>0.30706232786178589</v>
      </c>
      <c r="AJ1080">
        <v>0.63064384460449219</v>
      </c>
      <c r="AK1080">
        <v>-0.10151174664497375</v>
      </c>
      <c r="AL1080">
        <v>-0.12465287744998932</v>
      </c>
      <c r="AM1080">
        <v>-2.0369317531585693</v>
      </c>
      <c r="AN1080">
        <v>-0.60953772068023682</v>
      </c>
      <c r="AO1080">
        <v>0.76651787757873535</v>
      </c>
      <c r="AP1080">
        <v>1.6591057777404785</v>
      </c>
      <c r="AQ1080">
        <v>5.4009332656860352</v>
      </c>
      <c r="AR1080">
        <v>18.67109489440918</v>
      </c>
      <c r="AS1080">
        <v>18.698062896728516</v>
      </c>
      <c r="AT1080">
        <v>17.351882934570313</v>
      </c>
      <c r="AU1080">
        <v>16.550201416015625</v>
      </c>
      <c r="AV1080">
        <v>16.645561218261719</v>
      </c>
      <c r="AW1080">
        <v>16.735221862792969</v>
      </c>
      <c r="AX1080">
        <v>14.38487434387207</v>
      </c>
      <c r="AY1080">
        <v>5.5960946083068848</v>
      </c>
      <c r="AZ1080">
        <v>3.4694452285766602</v>
      </c>
      <c r="BA1080">
        <v>2.5409913063049316</v>
      </c>
      <c r="BB1080">
        <v>1.6331743001937866</v>
      </c>
      <c r="BC1080">
        <v>1.7040705680847168</v>
      </c>
      <c r="BD1080">
        <v>1.8742694854736328</v>
      </c>
      <c r="BE1080">
        <v>68.409858703613281</v>
      </c>
      <c r="BF1080">
        <v>67.88238525390625</v>
      </c>
      <c r="BG1080">
        <v>67.509979248046875</v>
      </c>
      <c r="BH1080">
        <v>66.978790283203125</v>
      </c>
      <c r="BI1080">
        <v>66.866973876953125</v>
      </c>
      <c r="BJ1080">
        <v>66.622352600097656</v>
      </c>
      <c r="BK1080">
        <v>67.147552490234375</v>
      </c>
      <c r="BL1080">
        <v>68.163803100585937</v>
      </c>
      <c r="BM1080">
        <v>70.998176574707031</v>
      </c>
      <c r="BN1080">
        <v>74.316429138183594</v>
      </c>
      <c r="BO1080">
        <v>77.560882568359375</v>
      </c>
      <c r="BP1080">
        <v>78.859031677246094</v>
      </c>
      <c r="BQ1080">
        <v>80.238670349121094</v>
      </c>
      <c r="BR1080">
        <v>80.565048217773438</v>
      </c>
      <c r="BS1080">
        <v>80.720863342285156</v>
      </c>
      <c r="BT1080">
        <v>80.905036926269531</v>
      </c>
      <c r="BU1080">
        <v>80.534820556640625</v>
      </c>
      <c r="BV1080">
        <v>79.639572143554688</v>
      </c>
      <c r="BW1080">
        <v>77.796096801757812</v>
      </c>
      <c r="BX1080">
        <v>74.8851318359375</v>
      </c>
      <c r="BY1080">
        <v>72.391517639160156</v>
      </c>
      <c r="BZ1080">
        <v>71.1497802734375</v>
      </c>
      <c r="CA1080">
        <v>70.300361633300781</v>
      </c>
      <c r="CB1080">
        <v>69.764533996582031</v>
      </c>
      <c r="CC1080">
        <v>3.2557792663574219</v>
      </c>
      <c r="CD1080">
        <v>2.6099579334259033</v>
      </c>
      <c r="CE1080">
        <v>2.1917579174041748</v>
      </c>
      <c r="CF1080">
        <v>2.8636054992675781</v>
      </c>
      <c r="CG1080">
        <v>3.5049121379852295</v>
      </c>
      <c r="CH1080">
        <v>4.3251428604125977</v>
      </c>
      <c r="CI1080">
        <v>3.8193202018737793</v>
      </c>
      <c r="CJ1080">
        <v>3.695033073425293</v>
      </c>
      <c r="CK1080">
        <v>2.0012402534484863</v>
      </c>
      <c r="CL1080">
        <v>3.6400315761566162</v>
      </c>
      <c r="CM1080">
        <v>3.4242179393768311</v>
      </c>
      <c r="CN1080">
        <v>3.3059062957763672</v>
      </c>
      <c r="CO1080">
        <v>3.0319890975952148</v>
      </c>
      <c r="CP1080">
        <v>2.8832502365112305</v>
      </c>
      <c r="CQ1080">
        <v>3.082148551940918</v>
      </c>
      <c r="CR1080">
        <v>4.1248688697814941</v>
      </c>
      <c r="CS1080">
        <v>3.3919181823730469</v>
      </c>
      <c r="CT1080">
        <v>3.4887886047363281</v>
      </c>
      <c r="CU1080">
        <v>4.0584564208984375</v>
      </c>
      <c r="CV1080">
        <v>4.5260705947875977</v>
      </c>
      <c r="CW1080">
        <v>4.8225269317626953</v>
      </c>
      <c r="CX1080">
        <v>5.0651235580444336</v>
      </c>
      <c r="CY1080">
        <v>4.5177483558654785</v>
      </c>
      <c r="CZ1080">
        <v>3.9481775760650635</v>
      </c>
    </row>
    <row r="1081" spans="1:104" x14ac:dyDescent="0.25">
      <c r="A1081" t="s">
        <v>1177</v>
      </c>
      <c r="B1081" t="s">
        <v>25</v>
      </c>
      <c r="C1081" t="s">
        <v>27</v>
      </c>
      <c r="D1081" t="s">
        <v>187</v>
      </c>
      <c r="E1081" t="s">
        <v>183</v>
      </c>
      <c r="F1081">
        <v>2022</v>
      </c>
      <c r="G1081" t="s">
        <v>170</v>
      </c>
      <c r="H1081">
        <v>1</v>
      </c>
      <c r="I1081">
        <v>125.20156097412109</v>
      </c>
      <c r="J1081">
        <v>122.26303100585937</v>
      </c>
      <c r="K1081">
        <v>121.36714172363281</v>
      </c>
      <c r="L1081">
        <v>121.69309997558594</v>
      </c>
      <c r="M1081">
        <v>128.68663024902344</v>
      </c>
      <c r="N1081">
        <v>140.56285095214844</v>
      </c>
      <c r="O1081">
        <v>158.33212280273437</v>
      </c>
      <c r="P1081">
        <v>171.57392883300781</v>
      </c>
      <c r="Q1081">
        <v>176.02066040039062</v>
      </c>
      <c r="R1081">
        <v>176.58657836914063</v>
      </c>
      <c r="S1081">
        <v>178.01448059082031</v>
      </c>
      <c r="T1081">
        <v>175.08297729492187</v>
      </c>
      <c r="U1081">
        <v>173.93362426757812</v>
      </c>
      <c r="V1081">
        <v>172.69303894042969</v>
      </c>
      <c r="W1081">
        <v>169.44633483886719</v>
      </c>
      <c r="X1081">
        <v>165.52534484863281</v>
      </c>
      <c r="Y1081">
        <v>163.09576416015625</v>
      </c>
      <c r="Z1081">
        <v>161.69606018066406</v>
      </c>
      <c r="AA1081">
        <v>157.54669189453125</v>
      </c>
      <c r="AB1081">
        <v>151.68864440917969</v>
      </c>
      <c r="AC1081">
        <v>147.94224548339844</v>
      </c>
      <c r="AD1081">
        <v>141.96910095214844</v>
      </c>
      <c r="AE1081">
        <v>136.849365234375</v>
      </c>
      <c r="AF1081">
        <v>131.8994140625</v>
      </c>
      <c r="AG1081">
        <v>-0.59151417016983032</v>
      </c>
      <c r="AH1081">
        <v>0.59874653816223145</v>
      </c>
      <c r="AI1081">
        <v>-0.27770107984542847</v>
      </c>
      <c r="AJ1081">
        <v>-0.29780253767967224</v>
      </c>
      <c r="AK1081">
        <v>-1.6876606941223145</v>
      </c>
      <c r="AL1081">
        <v>-3.4849810600280762</v>
      </c>
      <c r="AM1081">
        <v>-4.6317348480224609</v>
      </c>
      <c r="AN1081">
        <v>-5.8553318977355957</v>
      </c>
      <c r="AO1081">
        <v>-3.8059489727020264</v>
      </c>
      <c r="AP1081">
        <v>-0.54761075973510742</v>
      </c>
      <c r="AQ1081">
        <v>2.6022498607635498</v>
      </c>
      <c r="AR1081">
        <v>11.153744697570801</v>
      </c>
      <c r="AS1081">
        <v>10.258937835693359</v>
      </c>
      <c r="AT1081">
        <v>9.2915258407592773</v>
      </c>
      <c r="AU1081">
        <v>8.4357442855834961</v>
      </c>
      <c r="AV1081">
        <v>6.0364832878112793</v>
      </c>
      <c r="AW1081">
        <v>6.2261371612548828</v>
      </c>
      <c r="AX1081">
        <v>3.5335381031036377</v>
      </c>
      <c r="AY1081">
        <v>-2.801508903503418</v>
      </c>
      <c r="AZ1081">
        <v>-1.3120051622390747</v>
      </c>
      <c r="BA1081">
        <v>-0.22880879044532776</v>
      </c>
      <c r="BB1081">
        <v>-0.89643418788909912</v>
      </c>
      <c r="BC1081">
        <v>-0.95682168006896973</v>
      </c>
      <c r="BD1081">
        <v>-0.27610135078430176</v>
      </c>
      <c r="BE1081">
        <v>50.420063018798828</v>
      </c>
      <c r="BF1081">
        <v>50.270980834960938</v>
      </c>
      <c r="BG1081">
        <v>49.323719024658203</v>
      </c>
      <c r="BH1081">
        <v>48.674629211425781</v>
      </c>
      <c r="BI1081">
        <v>48.020980834960938</v>
      </c>
      <c r="BJ1081">
        <v>47.427608489990234</v>
      </c>
      <c r="BK1081">
        <v>46.584243774414063</v>
      </c>
      <c r="BL1081">
        <v>46.180587768554687</v>
      </c>
      <c r="BM1081">
        <v>48.103710174560547</v>
      </c>
      <c r="BN1081">
        <v>51.911018371582031</v>
      </c>
      <c r="BO1081">
        <v>54.213756561279297</v>
      </c>
      <c r="BP1081">
        <v>56.350910186767578</v>
      </c>
      <c r="BQ1081">
        <v>57.447261810302734</v>
      </c>
      <c r="BR1081">
        <v>58.403648376464844</v>
      </c>
      <c r="BS1081">
        <v>58.100910186767578</v>
      </c>
      <c r="BT1081">
        <v>58.545188903808594</v>
      </c>
      <c r="BU1081">
        <v>57.451644897460937</v>
      </c>
      <c r="BV1081">
        <v>55.031505584716797</v>
      </c>
      <c r="BW1081">
        <v>53.373291015625</v>
      </c>
      <c r="BX1081">
        <v>51.965076446533203</v>
      </c>
      <c r="BY1081">
        <v>51.282722473144531</v>
      </c>
      <c r="BZ1081">
        <v>51.037288665771484</v>
      </c>
      <c r="CA1081">
        <v>50.025360107421875</v>
      </c>
      <c r="CB1081">
        <v>48.977188110351562</v>
      </c>
      <c r="CC1081">
        <v>3.8179624080657959</v>
      </c>
      <c r="CD1081">
        <v>3.0630521774291992</v>
      </c>
      <c r="CE1081">
        <v>2.6060209274291992</v>
      </c>
      <c r="CF1081">
        <v>3.4208424091339111</v>
      </c>
      <c r="CG1081">
        <v>4.242973804473877</v>
      </c>
      <c r="CH1081">
        <v>5.1879572868347168</v>
      </c>
      <c r="CI1081">
        <v>4.7257866859436035</v>
      </c>
      <c r="CJ1081">
        <v>4.5817122459411621</v>
      </c>
      <c r="CK1081">
        <v>2.4171779155731201</v>
      </c>
      <c r="CL1081">
        <v>4.2624244689941406</v>
      </c>
      <c r="CM1081">
        <v>3.9080348014831543</v>
      </c>
      <c r="CN1081">
        <v>3.6809456348419189</v>
      </c>
      <c r="CO1081">
        <v>3.3300113677978516</v>
      </c>
      <c r="CP1081">
        <v>3.1349849700927734</v>
      </c>
      <c r="CQ1081">
        <v>3.3083553314208984</v>
      </c>
      <c r="CR1081">
        <v>4.4278006553649902</v>
      </c>
      <c r="CS1081">
        <v>3.6924552917480469</v>
      </c>
      <c r="CT1081">
        <v>3.9244551658630371</v>
      </c>
      <c r="CU1081">
        <v>4.6677532196044922</v>
      </c>
      <c r="CV1081">
        <v>5.1579723358154297</v>
      </c>
      <c r="CW1081">
        <v>5.4875836372375488</v>
      </c>
      <c r="CX1081">
        <v>5.8176722526550293</v>
      </c>
      <c r="CY1081">
        <v>5.2412610054016113</v>
      </c>
      <c r="CZ1081">
        <v>4.6170625686645508</v>
      </c>
    </row>
    <row r="1082" spans="1:104" x14ac:dyDescent="0.25">
      <c r="A1082" t="s">
        <v>1178</v>
      </c>
      <c r="B1082" t="s">
        <v>25</v>
      </c>
      <c r="C1082" t="s">
        <v>27</v>
      </c>
      <c r="D1082" t="s">
        <v>187</v>
      </c>
      <c r="E1082" t="s">
        <v>183</v>
      </c>
      <c r="F1082">
        <v>2022</v>
      </c>
      <c r="G1082" t="s">
        <v>171</v>
      </c>
      <c r="H1082">
        <v>2</v>
      </c>
      <c r="I1082">
        <v>128.73530578613281</v>
      </c>
      <c r="J1082">
        <v>125.41964721679687</v>
      </c>
      <c r="K1082">
        <v>123.81130981445312</v>
      </c>
      <c r="L1082">
        <v>124.34736633300781</v>
      </c>
      <c r="M1082">
        <v>130.5045166015625</v>
      </c>
      <c r="N1082">
        <v>142.02064514160156</v>
      </c>
      <c r="O1082">
        <v>159.44778442382812</v>
      </c>
      <c r="P1082">
        <v>170.53575134277344</v>
      </c>
      <c r="Q1082">
        <v>175.97000122070312</v>
      </c>
      <c r="R1082">
        <v>177.56053161621094</v>
      </c>
      <c r="S1082">
        <v>180.99679565429688</v>
      </c>
      <c r="T1082">
        <v>179.79449462890625</v>
      </c>
      <c r="U1082">
        <v>180.25297546386719</v>
      </c>
      <c r="V1082">
        <v>179.93727111816406</v>
      </c>
      <c r="W1082">
        <v>177.70637512207031</v>
      </c>
      <c r="X1082">
        <v>172.433837890625</v>
      </c>
      <c r="Y1082">
        <v>167.48689270019531</v>
      </c>
      <c r="Z1082">
        <v>166.42311096191406</v>
      </c>
      <c r="AA1082">
        <v>163.926513671875</v>
      </c>
      <c r="AB1082">
        <v>157.83540344238281</v>
      </c>
      <c r="AC1082">
        <v>153.73294067382812</v>
      </c>
      <c r="AD1082">
        <v>146.51496887207031</v>
      </c>
      <c r="AE1082">
        <v>140.06166076660156</v>
      </c>
      <c r="AF1082">
        <v>134.869140625</v>
      </c>
      <c r="AG1082">
        <v>-0.53473997116088867</v>
      </c>
      <c r="AH1082">
        <v>0.60920733213424683</v>
      </c>
      <c r="AI1082">
        <v>-0.21215122938156128</v>
      </c>
      <c r="AJ1082">
        <v>-0.1963798850774765</v>
      </c>
      <c r="AK1082">
        <v>-1.502178430557251</v>
      </c>
      <c r="AL1082">
        <v>-3.0828726291656494</v>
      </c>
      <c r="AM1082">
        <v>-4.2952084541320801</v>
      </c>
      <c r="AN1082">
        <v>-5.1404080390930176</v>
      </c>
      <c r="AO1082">
        <v>-3.2352747917175293</v>
      </c>
      <c r="AP1082">
        <v>-0.30562102794647217</v>
      </c>
      <c r="AQ1082">
        <v>2.8736336231231689</v>
      </c>
      <c r="AR1082">
        <v>11.913182258605957</v>
      </c>
      <c r="AS1082">
        <v>11.184096336364746</v>
      </c>
      <c r="AT1082">
        <v>10.205004692077637</v>
      </c>
      <c r="AU1082">
        <v>9.375361442565918</v>
      </c>
      <c r="AV1082">
        <v>7.1307330131530762</v>
      </c>
      <c r="AW1082">
        <v>7.2304716110229492</v>
      </c>
      <c r="AX1082">
        <v>4.6478366851806641</v>
      </c>
      <c r="AY1082">
        <v>-1.9500600099563599</v>
      </c>
      <c r="AZ1082">
        <v>-0.82741791009902954</v>
      </c>
      <c r="BA1082">
        <v>5.816398561000824E-2</v>
      </c>
      <c r="BB1082">
        <v>-0.63191002607345581</v>
      </c>
      <c r="BC1082">
        <v>-0.67701894044876099</v>
      </c>
      <c r="BD1082">
        <v>-4.872407391667366E-2</v>
      </c>
      <c r="BE1082">
        <v>52.023960113525391</v>
      </c>
      <c r="BF1082">
        <v>52.644344329833984</v>
      </c>
      <c r="BG1082">
        <v>52.249820709228516</v>
      </c>
      <c r="BH1082">
        <v>52.136978149414063</v>
      </c>
      <c r="BI1082">
        <v>51.423225402832031</v>
      </c>
      <c r="BJ1082">
        <v>50.673229217529297</v>
      </c>
      <c r="BK1082">
        <v>51.084247589111328</v>
      </c>
      <c r="BL1082">
        <v>51.636978149414063</v>
      </c>
      <c r="BM1082">
        <v>53.126636505126953</v>
      </c>
      <c r="BN1082">
        <v>55.102313995361328</v>
      </c>
      <c r="BO1082">
        <v>56.663993835449219</v>
      </c>
      <c r="BP1082">
        <v>57.899089813232422</v>
      </c>
      <c r="BQ1082">
        <v>59.314666748046875</v>
      </c>
      <c r="BR1082">
        <v>60.001579284667969</v>
      </c>
      <c r="BS1082">
        <v>60.169025421142578</v>
      </c>
      <c r="BT1082">
        <v>59.093372344970703</v>
      </c>
      <c r="BU1082">
        <v>57.760345458984375</v>
      </c>
      <c r="BV1082">
        <v>55.903465270996094</v>
      </c>
      <c r="BW1082">
        <v>55.283084869384766</v>
      </c>
      <c r="BX1082">
        <v>54.455562591552734</v>
      </c>
      <c r="BY1082">
        <v>53.486312866210938</v>
      </c>
      <c r="BZ1082">
        <v>53.377853393554687</v>
      </c>
      <c r="CA1082">
        <v>52.594585418701172</v>
      </c>
      <c r="CB1082">
        <v>52.486309051513672</v>
      </c>
      <c r="CC1082">
        <v>3.7212855815887451</v>
      </c>
      <c r="CD1082">
        <v>2.978705883026123</v>
      </c>
      <c r="CE1082">
        <v>2.5202512741088867</v>
      </c>
      <c r="CF1082">
        <v>3.3135497570037842</v>
      </c>
      <c r="CG1082">
        <v>4.0789165496826172</v>
      </c>
      <c r="CH1082">
        <v>4.9687485694885254</v>
      </c>
      <c r="CI1082">
        <v>4.511634349822998</v>
      </c>
      <c r="CJ1082">
        <v>4.3167405128479004</v>
      </c>
      <c r="CK1082">
        <v>2.2907469272613525</v>
      </c>
      <c r="CL1082">
        <v>4.0615286827087402</v>
      </c>
      <c r="CM1082">
        <v>3.7656810283660889</v>
      </c>
      <c r="CN1082">
        <v>3.5830252170562744</v>
      </c>
      <c r="CO1082">
        <v>3.2713596820831299</v>
      </c>
      <c r="CP1082">
        <v>3.0964243412017822</v>
      </c>
      <c r="CQ1082">
        <v>3.2893850803375244</v>
      </c>
      <c r="CR1082">
        <v>4.3726143836975098</v>
      </c>
      <c r="CS1082">
        <v>3.5962722301483154</v>
      </c>
      <c r="CT1082">
        <v>3.8300364017486572</v>
      </c>
      <c r="CU1082">
        <v>4.6036067008972168</v>
      </c>
      <c r="CV1082">
        <v>5.0850534439086914</v>
      </c>
      <c r="CW1082">
        <v>5.4014253616333008</v>
      </c>
      <c r="CX1082">
        <v>5.6895136833190918</v>
      </c>
      <c r="CY1082">
        <v>5.0849761962890625</v>
      </c>
      <c r="CZ1082">
        <v>4.4753012657165527</v>
      </c>
    </row>
    <row r="1083" spans="1:104" x14ac:dyDescent="0.25">
      <c r="A1083" t="s">
        <v>1179</v>
      </c>
      <c r="B1083" t="s">
        <v>25</v>
      </c>
      <c r="C1083" t="s">
        <v>27</v>
      </c>
      <c r="D1083" t="s">
        <v>187</v>
      </c>
      <c r="E1083" t="s">
        <v>183</v>
      </c>
      <c r="F1083">
        <v>2022</v>
      </c>
      <c r="G1083" t="s">
        <v>172</v>
      </c>
      <c r="H1083">
        <v>3</v>
      </c>
      <c r="I1083">
        <v>129.34918212890625</v>
      </c>
      <c r="J1083">
        <v>126.25580596923828</v>
      </c>
      <c r="K1083">
        <v>124.40453338623047</v>
      </c>
      <c r="L1083">
        <v>123.90756225585937</v>
      </c>
      <c r="M1083">
        <v>128.32659912109375</v>
      </c>
      <c r="N1083">
        <v>139.884033203125</v>
      </c>
      <c r="O1083">
        <v>157.7164306640625</v>
      </c>
      <c r="P1083">
        <v>168.77763366699219</v>
      </c>
      <c r="Q1083">
        <v>173.60624694824219</v>
      </c>
      <c r="R1083">
        <v>175.30598449707031</v>
      </c>
      <c r="S1083">
        <v>178.89874267578125</v>
      </c>
      <c r="T1083">
        <v>177.340087890625</v>
      </c>
      <c r="U1083">
        <v>177.70228576660156</v>
      </c>
      <c r="V1083">
        <v>177.99575805664062</v>
      </c>
      <c r="W1083">
        <v>176.64117431640625</v>
      </c>
      <c r="X1083">
        <v>172.40956115722656</v>
      </c>
      <c r="Y1083">
        <v>168.07514953613281</v>
      </c>
      <c r="Z1083">
        <v>164.59065246582031</v>
      </c>
      <c r="AA1083">
        <v>161.56338500976562</v>
      </c>
      <c r="AB1083">
        <v>159.92378234863281</v>
      </c>
      <c r="AC1083">
        <v>156.4190673828125</v>
      </c>
      <c r="AD1083">
        <v>149.50442504882813</v>
      </c>
      <c r="AE1083">
        <v>142.04928588867187</v>
      </c>
      <c r="AF1083">
        <v>136.22724914550781</v>
      </c>
      <c r="AG1083">
        <v>-0.5407443642616272</v>
      </c>
      <c r="AH1083">
        <v>0.61205756664276123</v>
      </c>
      <c r="AI1083">
        <v>-0.21837407350540161</v>
      </c>
      <c r="AJ1083">
        <v>-0.20178529620170593</v>
      </c>
      <c r="AK1083">
        <v>-1.4847161769866943</v>
      </c>
      <c r="AL1083">
        <v>-3.0504717826843262</v>
      </c>
      <c r="AM1083">
        <v>-4.259058952331543</v>
      </c>
      <c r="AN1083">
        <v>-5.1061797142028809</v>
      </c>
      <c r="AO1083">
        <v>-3.2069151401519775</v>
      </c>
      <c r="AP1083">
        <v>-0.30823507905006409</v>
      </c>
      <c r="AQ1083">
        <v>2.8363361358642578</v>
      </c>
      <c r="AR1083">
        <v>11.728652954101563</v>
      </c>
      <c r="AS1083">
        <v>11.017168998718262</v>
      </c>
      <c r="AT1083">
        <v>10.085865020751953</v>
      </c>
      <c r="AU1083">
        <v>9.3074369430541992</v>
      </c>
      <c r="AV1083">
        <v>7.1035051345825195</v>
      </c>
      <c r="AW1083">
        <v>7.2319159507751465</v>
      </c>
      <c r="AX1083">
        <v>4.567936897277832</v>
      </c>
      <c r="AY1083">
        <v>-1.9491294622421265</v>
      </c>
      <c r="AZ1083">
        <v>-0.85340189933776855</v>
      </c>
      <c r="BA1083">
        <v>5.0802648067474365E-2</v>
      </c>
      <c r="BB1083">
        <v>-0.65593314170837402</v>
      </c>
      <c r="BC1083">
        <v>-0.69252324104309082</v>
      </c>
      <c r="BD1083">
        <v>-5.5402833968400955E-2</v>
      </c>
      <c r="BE1083">
        <v>51.404972076416016</v>
      </c>
      <c r="BF1083">
        <v>51.693923950195312</v>
      </c>
      <c r="BG1083">
        <v>51.469821929931641</v>
      </c>
      <c r="BH1083">
        <v>51.900306701660156</v>
      </c>
      <c r="BI1083">
        <v>50.939537048339844</v>
      </c>
      <c r="BJ1083">
        <v>50.987712860107422</v>
      </c>
      <c r="BK1083">
        <v>50.629432678222656</v>
      </c>
      <c r="BL1083">
        <v>50.992275238037109</v>
      </c>
      <c r="BM1083">
        <v>53.132595062255859</v>
      </c>
      <c r="BN1083">
        <v>54.814483642578125</v>
      </c>
      <c r="BO1083">
        <v>56.935337066650391</v>
      </c>
      <c r="BP1083">
        <v>58.39154052734375</v>
      </c>
      <c r="BQ1083">
        <v>59.441295623779297</v>
      </c>
      <c r="BR1083">
        <v>60.58740234375</v>
      </c>
      <c r="BS1083">
        <v>60.087406158447266</v>
      </c>
      <c r="BT1083">
        <v>59.572494506835938</v>
      </c>
      <c r="BU1083">
        <v>58.751399993896484</v>
      </c>
      <c r="BV1083">
        <v>57.787647247314453</v>
      </c>
      <c r="BW1083">
        <v>55.526943206787109</v>
      </c>
      <c r="BX1083">
        <v>54.4622802734375</v>
      </c>
      <c r="BY1083">
        <v>53.835464477539063</v>
      </c>
      <c r="BZ1083">
        <v>53.121707916259766</v>
      </c>
      <c r="CA1083">
        <v>52.624691009521484</v>
      </c>
      <c r="CB1083">
        <v>52.031322479248047</v>
      </c>
      <c r="CC1083">
        <v>3.7447419166564941</v>
      </c>
      <c r="CD1083">
        <v>3.0029830932617187</v>
      </c>
      <c r="CE1083">
        <v>2.5358221530914307</v>
      </c>
      <c r="CF1083">
        <v>3.3067336082458496</v>
      </c>
      <c r="CG1083">
        <v>4.0169711112976074</v>
      </c>
      <c r="CH1083">
        <v>4.9015836715698242</v>
      </c>
      <c r="CI1083">
        <v>4.4693493843078613</v>
      </c>
      <c r="CJ1083">
        <v>4.2786374092102051</v>
      </c>
      <c r="CK1083">
        <v>2.2633633613586426</v>
      </c>
      <c r="CL1083">
        <v>4.0158171653747559</v>
      </c>
      <c r="CM1083">
        <v>3.7274394035339355</v>
      </c>
      <c r="CN1083">
        <v>3.5394766330718994</v>
      </c>
      <c r="CO1083">
        <v>3.2298896312713623</v>
      </c>
      <c r="CP1083">
        <v>3.0675804615020752</v>
      </c>
      <c r="CQ1083">
        <v>3.274712085723877</v>
      </c>
      <c r="CR1083">
        <v>4.3785848617553711</v>
      </c>
      <c r="CS1083">
        <v>3.6143035888671875</v>
      </c>
      <c r="CT1083">
        <v>3.794142484664917</v>
      </c>
      <c r="CU1083">
        <v>4.5438222885131836</v>
      </c>
      <c r="CV1083">
        <v>5.1605319976806641</v>
      </c>
      <c r="CW1083">
        <v>5.5040230751037598</v>
      </c>
      <c r="CX1083">
        <v>5.8160476684570313</v>
      </c>
      <c r="CY1083">
        <v>5.1652646064758301</v>
      </c>
      <c r="CZ1083">
        <v>4.5271410942077637</v>
      </c>
    </row>
    <row r="1084" spans="1:104" x14ac:dyDescent="0.25">
      <c r="A1084" t="s">
        <v>1180</v>
      </c>
      <c r="B1084" t="s">
        <v>25</v>
      </c>
      <c r="C1084" t="s">
        <v>27</v>
      </c>
      <c r="D1084" t="s">
        <v>187</v>
      </c>
      <c r="E1084" t="s">
        <v>183</v>
      </c>
      <c r="F1084">
        <v>2022</v>
      </c>
      <c r="G1084" t="s">
        <v>173</v>
      </c>
      <c r="H1084">
        <v>4</v>
      </c>
      <c r="I1084">
        <v>136.58270263671875</v>
      </c>
      <c r="J1084">
        <v>132.62678527832031</v>
      </c>
      <c r="K1084">
        <v>130.27035522460937</v>
      </c>
      <c r="L1084">
        <v>129.37409973144531</v>
      </c>
      <c r="M1084">
        <v>133.83889770507812</v>
      </c>
      <c r="N1084">
        <v>145.6019287109375</v>
      </c>
      <c r="O1084">
        <v>160.76890563964844</v>
      </c>
      <c r="P1084">
        <v>173.88864135742187</v>
      </c>
      <c r="Q1084">
        <v>182.559814453125</v>
      </c>
      <c r="R1084">
        <v>188.54881286621094</v>
      </c>
      <c r="S1084">
        <v>194.2861328125</v>
      </c>
      <c r="T1084">
        <v>195.60357666015625</v>
      </c>
      <c r="U1084">
        <v>196.9390869140625</v>
      </c>
      <c r="V1084">
        <v>198.51033020019531</v>
      </c>
      <c r="W1084">
        <v>196.29753112792969</v>
      </c>
      <c r="X1084">
        <v>190.39039611816406</v>
      </c>
      <c r="Y1084">
        <v>183.31857299804687</v>
      </c>
      <c r="Z1084">
        <v>175.64021301269531</v>
      </c>
      <c r="AA1084">
        <v>167.79759216308594</v>
      </c>
      <c r="AB1084">
        <v>166.68501281738281</v>
      </c>
      <c r="AC1084">
        <v>164.78488159179687</v>
      </c>
      <c r="AD1084">
        <v>158.00675964355469</v>
      </c>
      <c r="AE1084">
        <v>150.55650329589844</v>
      </c>
      <c r="AF1084">
        <v>144.45350646972656</v>
      </c>
      <c r="AG1084">
        <v>-0.30312240123748779</v>
      </c>
      <c r="AH1084">
        <v>0.61760777235031128</v>
      </c>
      <c r="AI1084">
        <v>2.9913431033492088E-2</v>
      </c>
      <c r="AJ1084">
        <v>0.18583782017230988</v>
      </c>
      <c r="AK1084">
        <v>-0.79787153005599976</v>
      </c>
      <c r="AL1084">
        <v>-1.6027402877807617</v>
      </c>
      <c r="AM1084">
        <v>-3.0279242992401123</v>
      </c>
      <c r="AN1084">
        <v>-2.8368558883666992</v>
      </c>
      <c r="AO1084">
        <v>-1.3027181625366211</v>
      </c>
      <c r="AP1084">
        <v>0.5757935643196106</v>
      </c>
      <c r="AQ1084">
        <v>3.8960494995117187</v>
      </c>
      <c r="AR1084">
        <v>14.578665733337402</v>
      </c>
      <c r="AS1084">
        <v>14.231653213500977</v>
      </c>
      <c r="AT1084">
        <v>13.204896926879883</v>
      </c>
      <c r="AU1084">
        <v>12.370705604553223</v>
      </c>
      <c r="AV1084">
        <v>11.139339447021484</v>
      </c>
      <c r="AW1084">
        <v>11.136343955993652</v>
      </c>
      <c r="AX1084">
        <v>8.6368074417114258</v>
      </c>
      <c r="AY1084">
        <v>1.4562002420425415</v>
      </c>
      <c r="AZ1084">
        <v>1.1081424951553345</v>
      </c>
      <c r="BA1084">
        <v>1.1673246622085571</v>
      </c>
      <c r="BB1084">
        <v>0.40407630801200867</v>
      </c>
      <c r="BC1084">
        <v>0.41087859869003296</v>
      </c>
      <c r="BD1084">
        <v>0.82131689786911011</v>
      </c>
      <c r="BE1084">
        <v>60.576702117919922</v>
      </c>
      <c r="BF1084">
        <v>60.027122497558594</v>
      </c>
      <c r="BG1084">
        <v>59.751220703125</v>
      </c>
      <c r="BH1084">
        <v>58.984909057617188</v>
      </c>
      <c r="BI1084">
        <v>58.910835266113281</v>
      </c>
      <c r="BJ1084">
        <v>58.394523620605469</v>
      </c>
      <c r="BK1084">
        <v>58.697265625</v>
      </c>
      <c r="BL1084">
        <v>60.909793853759766</v>
      </c>
      <c r="BM1084">
        <v>64.418914794921875</v>
      </c>
      <c r="BN1084">
        <v>65.222877502441406</v>
      </c>
      <c r="BO1084">
        <v>67.239837646484375</v>
      </c>
      <c r="BP1084">
        <v>69.221481323242188</v>
      </c>
      <c r="BQ1084">
        <v>70.696037292480469</v>
      </c>
      <c r="BR1084">
        <v>70.480239868164063</v>
      </c>
      <c r="BS1084">
        <v>69.555900573730469</v>
      </c>
      <c r="BT1084">
        <v>69.843544006347656</v>
      </c>
      <c r="BU1084">
        <v>68.793792724609375</v>
      </c>
      <c r="BV1084">
        <v>68.080039978027344</v>
      </c>
      <c r="BW1084">
        <v>67.453224182128906</v>
      </c>
      <c r="BX1084">
        <v>65.341789245605469</v>
      </c>
      <c r="BY1084">
        <v>62.808521270751953</v>
      </c>
      <c r="BZ1084">
        <v>61.822025299072266</v>
      </c>
      <c r="CA1084">
        <v>60.894523620605469</v>
      </c>
      <c r="CB1084">
        <v>59.522739410400391</v>
      </c>
      <c r="CC1084">
        <v>3.2956657409667969</v>
      </c>
      <c r="CD1084">
        <v>2.6292579174041748</v>
      </c>
      <c r="CE1084">
        <v>2.2131261825561523</v>
      </c>
      <c r="CF1084">
        <v>2.8776993751525879</v>
      </c>
      <c r="CG1084">
        <v>3.4918348789215088</v>
      </c>
      <c r="CH1084">
        <v>4.2521085739135742</v>
      </c>
      <c r="CI1084">
        <v>3.7972805500030518</v>
      </c>
      <c r="CJ1084">
        <v>3.6738357543945312</v>
      </c>
      <c r="CK1084">
        <v>1.9838838577270508</v>
      </c>
      <c r="CL1084">
        <v>3.5981736183166504</v>
      </c>
      <c r="CM1084">
        <v>3.3732290267944336</v>
      </c>
      <c r="CN1084">
        <v>3.2537992000579834</v>
      </c>
      <c r="CO1084">
        <v>2.983485221862793</v>
      </c>
      <c r="CP1084">
        <v>2.8514440059661865</v>
      </c>
      <c r="CQ1084">
        <v>3.033275842666626</v>
      </c>
      <c r="CR1084">
        <v>4.0301589965820313</v>
      </c>
      <c r="CS1084">
        <v>3.2867119312286377</v>
      </c>
      <c r="CT1084">
        <v>3.3760809898376465</v>
      </c>
      <c r="CU1084">
        <v>3.9327001571655273</v>
      </c>
      <c r="CV1084">
        <v>4.4795832633972168</v>
      </c>
      <c r="CW1084">
        <v>4.8291573524475098</v>
      </c>
      <c r="CX1084">
        <v>5.1221575736999512</v>
      </c>
      <c r="CY1084">
        <v>4.562924861907959</v>
      </c>
      <c r="CZ1084">
        <v>4.0011329650878906</v>
      </c>
    </row>
    <row r="1085" spans="1:104" x14ac:dyDescent="0.25">
      <c r="A1085" t="s">
        <v>1181</v>
      </c>
      <c r="B1085" t="s">
        <v>25</v>
      </c>
      <c r="C1085" t="s">
        <v>27</v>
      </c>
      <c r="D1085" t="s">
        <v>187</v>
      </c>
      <c r="E1085" t="s">
        <v>183</v>
      </c>
      <c r="F1085">
        <v>2022</v>
      </c>
      <c r="G1085" t="s">
        <v>174</v>
      </c>
      <c r="H1085">
        <v>5</v>
      </c>
      <c r="I1085">
        <v>135.19874572753906</v>
      </c>
      <c r="J1085">
        <v>132.154296875</v>
      </c>
      <c r="K1085">
        <v>129.7421875</v>
      </c>
      <c r="L1085">
        <v>129.634765625</v>
      </c>
      <c r="M1085">
        <v>134.84744262695312</v>
      </c>
      <c r="N1085">
        <v>146.73583984375</v>
      </c>
      <c r="O1085">
        <v>161.03428649902344</v>
      </c>
      <c r="P1085">
        <v>177.16058349609375</v>
      </c>
      <c r="Q1085">
        <v>188.24099731445312</v>
      </c>
      <c r="R1085">
        <v>193.7359619140625</v>
      </c>
      <c r="S1085">
        <v>197.94313049316406</v>
      </c>
      <c r="T1085">
        <v>198.75596618652344</v>
      </c>
      <c r="U1085">
        <v>199.06576538085937</v>
      </c>
      <c r="V1085">
        <v>199.13223266601562</v>
      </c>
      <c r="W1085">
        <v>196.57695007324219</v>
      </c>
      <c r="X1085">
        <v>190.45034790039062</v>
      </c>
      <c r="Y1085">
        <v>183.49751281738281</v>
      </c>
      <c r="Z1085">
        <v>176.05868530273437</v>
      </c>
      <c r="AA1085">
        <v>168.59759521484375</v>
      </c>
      <c r="AB1085">
        <v>166.83331298828125</v>
      </c>
      <c r="AC1085">
        <v>165.52224731445312</v>
      </c>
      <c r="AD1085">
        <v>157.17344665527344</v>
      </c>
      <c r="AE1085">
        <v>150.1060791015625</v>
      </c>
      <c r="AF1085">
        <v>143.59625244140625</v>
      </c>
      <c r="AG1085">
        <v>-0.28908619284629822</v>
      </c>
      <c r="AH1085">
        <v>0.61831486225128174</v>
      </c>
      <c r="AI1085">
        <v>4.2589172720909119E-2</v>
      </c>
      <c r="AJ1085">
        <v>0.20299264788627625</v>
      </c>
      <c r="AK1085">
        <v>-0.7778165340423584</v>
      </c>
      <c r="AL1085">
        <v>-1.5656386613845825</v>
      </c>
      <c r="AM1085">
        <v>-2.9910948276519775</v>
      </c>
      <c r="AN1085">
        <v>-2.8199813365936279</v>
      </c>
      <c r="AO1085">
        <v>-1.2811179161071777</v>
      </c>
      <c r="AP1085">
        <v>0.61982548236846924</v>
      </c>
      <c r="AQ1085">
        <v>3.9989185333251953</v>
      </c>
      <c r="AR1085">
        <v>14.868247032165527</v>
      </c>
      <c r="AS1085">
        <v>14.451837539672852</v>
      </c>
      <c r="AT1085">
        <v>13.305929183959961</v>
      </c>
      <c r="AU1085">
        <v>12.44682788848877</v>
      </c>
      <c r="AV1085">
        <v>11.242227554321289</v>
      </c>
      <c r="AW1085">
        <v>11.244866371154785</v>
      </c>
      <c r="AX1085">
        <v>8.7699298858642578</v>
      </c>
      <c r="AY1085">
        <v>1.565491795539856</v>
      </c>
      <c r="AZ1085">
        <v>1.1700472831726074</v>
      </c>
      <c r="BA1085">
        <v>1.2076313495635986</v>
      </c>
      <c r="BB1085">
        <v>0.4350045919418335</v>
      </c>
      <c r="BC1085">
        <v>0.44124570488929749</v>
      </c>
      <c r="BD1085">
        <v>0.84119218587875366</v>
      </c>
      <c r="BE1085">
        <v>60.645927429199219</v>
      </c>
      <c r="BF1085">
        <v>60.564483642578125</v>
      </c>
      <c r="BG1085">
        <v>60.516307830810547</v>
      </c>
      <c r="BH1085">
        <v>60.665401458740234</v>
      </c>
      <c r="BI1085">
        <v>60.638561248779297</v>
      </c>
      <c r="BJ1085">
        <v>60.605297088623047</v>
      </c>
      <c r="BK1085">
        <v>61.191299438476562</v>
      </c>
      <c r="BL1085">
        <v>61.292209625244141</v>
      </c>
      <c r="BM1085">
        <v>63.209373474121094</v>
      </c>
      <c r="BN1085">
        <v>65.066246032714844</v>
      </c>
      <c r="BO1085">
        <v>67.524215698242188</v>
      </c>
      <c r="BP1085">
        <v>68.998954772949219</v>
      </c>
      <c r="BQ1085">
        <v>69.482002258300781</v>
      </c>
      <c r="BR1085">
        <v>69.671897888183594</v>
      </c>
      <c r="BS1085">
        <v>68.965690612792969</v>
      </c>
      <c r="BT1085">
        <v>69.26824951171875</v>
      </c>
      <c r="BU1085">
        <v>68.251762390136719</v>
      </c>
      <c r="BV1085">
        <v>66.399261474609375</v>
      </c>
      <c r="BW1085">
        <v>64.198844909667969</v>
      </c>
      <c r="BX1085">
        <v>62.233512878417969</v>
      </c>
      <c r="BY1085">
        <v>61.340385437011719</v>
      </c>
      <c r="BZ1085">
        <v>61.198665618896484</v>
      </c>
      <c r="CA1085">
        <v>61.347751617431641</v>
      </c>
      <c r="CB1085">
        <v>61.186737060546875</v>
      </c>
      <c r="CC1085">
        <v>3.2455012798309326</v>
      </c>
      <c r="CD1085">
        <v>2.6068217754364014</v>
      </c>
      <c r="CE1085">
        <v>2.1935031414031982</v>
      </c>
      <c r="CF1085">
        <v>2.8689489364624023</v>
      </c>
      <c r="CG1085">
        <v>3.5000395774841309</v>
      </c>
      <c r="CH1085">
        <v>4.2631220817565918</v>
      </c>
      <c r="CI1085">
        <v>3.7839703559875488</v>
      </c>
      <c r="CJ1085">
        <v>3.7244524955749512</v>
      </c>
      <c r="CK1085">
        <v>2.0351598262786865</v>
      </c>
      <c r="CL1085">
        <v>3.6782586574554443</v>
      </c>
      <c r="CM1085">
        <v>3.418825626373291</v>
      </c>
      <c r="CN1085">
        <v>3.289440393447876</v>
      </c>
      <c r="CO1085">
        <v>3.000415563583374</v>
      </c>
      <c r="CP1085">
        <v>2.8458704948425293</v>
      </c>
      <c r="CQ1085">
        <v>3.0220644474029541</v>
      </c>
      <c r="CR1085">
        <v>4.0109453201293945</v>
      </c>
      <c r="CS1085">
        <v>3.2727818489074707</v>
      </c>
      <c r="CT1085">
        <v>3.366518497467041</v>
      </c>
      <c r="CU1085">
        <v>3.931797981262207</v>
      </c>
      <c r="CV1085">
        <v>4.4619555473327637</v>
      </c>
      <c r="CW1085">
        <v>4.827397346496582</v>
      </c>
      <c r="CX1085">
        <v>5.0683498382568359</v>
      </c>
      <c r="CY1085">
        <v>4.5259623527526855</v>
      </c>
      <c r="CZ1085">
        <v>3.9572041034698486</v>
      </c>
    </row>
    <row r="1086" spans="1:104" x14ac:dyDescent="0.25">
      <c r="A1086" t="s">
        <v>1182</v>
      </c>
      <c r="B1086" t="s">
        <v>25</v>
      </c>
      <c r="C1086" t="s">
        <v>27</v>
      </c>
      <c r="D1086" t="s">
        <v>187</v>
      </c>
      <c r="E1086" t="s">
        <v>183</v>
      </c>
      <c r="F1086">
        <v>2022</v>
      </c>
      <c r="G1086" t="s">
        <v>175</v>
      </c>
      <c r="H1086">
        <v>6</v>
      </c>
      <c r="I1086">
        <v>145.058837890625</v>
      </c>
      <c r="J1086">
        <v>141.30435180664062</v>
      </c>
      <c r="K1086">
        <v>138.691162109375</v>
      </c>
      <c r="L1086">
        <v>137.83244323730469</v>
      </c>
      <c r="M1086">
        <v>143.29629516601562</v>
      </c>
      <c r="N1086">
        <v>155.68789672851562</v>
      </c>
      <c r="O1086">
        <v>169.87710571289062</v>
      </c>
      <c r="P1086">
        <v>187.27565002441406</v>
      </c>
      <c r="Q1086">
        <v>198.24934387207031</v>
      </c>
      <c r="R1086">
        <v>206.40351867675781</v>
      </c>
      <c r="S1086">
        <v>214.15408325195312</v>
      </c>
      <c r="T1086">
        <v>216.30393981933594</v>
      </c>
      <c r="U1086">
        <v>216.73130798339844</v>
      </c>
      <c r="V1086">
        <v>216.63075256347656</v>
      </c>
      <c r="W1086">
        <v>214.06715393066406</v>
      </c>
      <c r="X1086">
        <v>208.14079284667969</v>
      </c>
      <c r="Y1086">
        <v>201.91339111328125</v>
      </c>
      <c r="Z1086">
        <v>192.91259765625</v>
      </c>
      <c r="AA1086">
        <v>183.80043029785156</v>
      </c>
      <c r="AB1086">
        <v>177.98576354980469</v>
      </c>
      <c r="AC1086">
        <v>175.97572326660156</v>
      </c>
      <c r="AD1086">
        <v>167.4317626953125</v>
      </c>
      <c r="AE1086">
        <v>160.28359985351562</v>
      </c>
      <c r="AF1086">
        <v>153.37532043457031</v>
      </c>
      <c r="AG1086">
        <v>-0.18465003371238708</v>
      </c>
      <c r="AH1086">
        <v>0.64616489410400391</v>
      </c>
      <c r="AI1086">
        <v>0.16591927409172058</v>
      </c>
      <c r="AJ1086">
        <v>0.40238955616950989</v>
      </c>
      <c r="AK1086">
        <v>-0.46806204319000244</v>
      </c>
      <c r="AL1086">
        <v>-0.9076201319694519</v>
      </c>
      <c r="AM1086">
        <v>-2.5333569049835205</v>
      </c>
      <c r="AN1086">
        <v>-1.8059357404708862</v>
      </c>
      <c r="AO1086">
        <v>-0.33715447783470154</v>
      </c>
      <c r="AP1086">
        <v>1.1069635152816772</v>
      </c>
      <c r="AQ1086">
        <v>4.7314329147338867</v>
      </c>
      <c r="AR1086">
        <v>16.992746353149414</v>
      </c>
      <c r="AS1086">
        <v>16.730894088745117</v>
      </c>
      <c r="AT1086">
        <v>15.432127952575684</v>
      </c>
      <c r="AU1086">
        <v>14.545151710510254</v>
      </c>
      <c r="AV1086">
        <v>13.903820991516113</v>
      </c>
      <c r="AW1086">
        <v>13.97816276550293</v>
      </c>
      <c r="AX1086">
        <v>11.462180137634277</v>
      </c>
      <c r="AY1086">
        <v>3.4158985614776611</v>
      </c>
      <c r="AZ1086">
        <v>2.2091493606567383</v>
      </c>
      <c r="BA1086">
        <v>1.820392370223999</v>
      </c>
      <c r="BB1086">
        <v>0.98541033267974854</v>
      </c>
      <c r="BC1086">
        <v>1.0235371589660645</v>
      </c>
      <c r="BD1086">
        <v>1.3206846714019775</v>
      </c>
      <c r="BE1086">
        <v>64.147323608398438</v>
      </c>
      <c r="BF1086">
        <v>63.796417236328125</v>
      </c>
      <c r="BG1086">
        <v>63.400310516357422</v>
      </c>
      <c r="BH1086">
        <v>63.352138519287109</v>
      </c>
      <c r="BI1086">
        <v>62.989299774169922</v>
      </c>
      <c r="BJ1086">
        <v>63.030105590820313</v>
      </c>
      <c r="BK1086">
        <v>63.352313995361328</v>
      </c>
      <c r="BL1086">
        <v>64.959373474121094</v>
      </c>
      <c r="BM1086">
        <v>67.104072570800781</v>
      </c>
      <c r="BN1086">
        <v>71.024215698242188</v>
      </c>
      <c r="BO1086">
        <v>74.028770446777344</v>
      </c>
      <c r="BP1086">
        <v>74.487960815429688</v>
      </c>
      <c r="BQ1086">
        <v>75.792282104492188</v>
      </c>
      <c r="BR1086">
        <v>75.732002258300781</v>
      </c>
      <c r="BS1086">
        <v>74.545082092285156</v>
      </c>
      <c r="BT1086">
        <v>73.96551513671875</v>
      </c>
      <c r="BU1086">
        <v>72.866004943847656</v>
      </c>
      <c r="BV1086">
        <v>71.658210754394531</v>
      </c>
      <c r="BW1086">
        <v>70.745620727539063</v>
      </c>
      <c r="BX1086">
        <v>69.172943115234375</v>
      </c>
      <c r="BY1086">
        <v>66.594764709472656</v>
      </c>
      <c r="BZ1086">
        <v>65.552558898925781</v>
      </c>
      <c r="CA1086">
        <v>64.704627990722656</v>
      </c>
      <c r="CB1086">
        <v>64.039047241210937</v>
      </c>
      <c r="CC1086">
        <v>3.2479853630065918</v>
      </c>
      <c r="CD1086">
        <v>2.5995919704437256</v>
      </c>
      <c r="CE1086">
        <v>2.1865930557250977</v>
      </c>
      <c r="CF1086">
        <v>2.8450303077697754</v>
      </c>
      <c r="CG1086">
        <v>3.4692270755767822</v>
      </c>
      <c r="CH1086">
        <v>4.2192697525024414</v>
      </c>
      <c r="CI1086">
        <v>3.7235641479492187</v>
      </c>
      <c r="CJ1086">
        <v>3.671999454498291</v>
      </c>
      <c r="CK1086">
        <v>1.9992233514785767</v>
      </c>
      <c r="CL1086">
        <v>3.6534922122955322</v>
      </c>
      <c r="CM1086">
        <v>3.4492251873016357</v>
      </c>
      <c r="CN1086">
        <v>3.3389124870300293</v>
      </c>
      <c r="CO1086">
        <v>3.0468363761901855</v>
      </c>
      <c r="CP1086">
        <v>2.8876011371612549</v>
      </c>
      <c r="CQ1086">
        <v>3.0693683624267578</v>
      </c>
      <c r="CR1086">
        <v>4.0884494781494141</v>
      </c>
      <c r="CS1086">
        <v>3.3578639030456543</v>
      </c>
      <c r="CT1086">
        <v>3.4396305084228516</v>
      </c>
      <c r="CU1086">
        <v>3.9981918334960937</v>
      </c>
      <c r="CV1086">
        <v>4.4397573471069336</v>
      </c>
      <c r="CW1086">
        <v>4.7867217063903809</v>
      </c>
      <c r="CX1086">
        <v>5.0361342430114746</v>
      </c>
      <c r="CY1086">
        <v>4.507847785949707</v>
      </c>
      <c r="CZ1086">
        <v>3.9422430992126465</v>
      </c>
    </row>
    <row r="1087" spans="1:104" x14ac:dyDescent="0.25">
      <c r="A1087" t="s">
        <v>1183</v>
      </c>
      <c r="B1087" t="s">
        <v>25</v>
      </c>
      <c r="C1087" t="s">
        <v>27</v>
      </c>
      <c r="D1087" t="s">
        <v>187</v>
      </c>
      <c r="E1087" t="s">
        <v>183</v>
      </c>
      <c r="F1087">
        <v>2022</v>
      </c>
      <c r="G1087" t="s">
        <v>176</v>
      </c>
      <c r="H1087">
        <v>7</v>
      </c>
      <c r="I1087">
        <v>148.55615234375</v>
      </c>
      <c r="J1087">
        <v>145.35072326660156</v>
      </c>
      <c r="K1087">
        <v>142.38291931152344</v>
      </c>
      <c r="L1087">
        <v>142.12564086914062</v>
      </c>
      <c r="M1087">
        <v>148.33932495117187</v>
      </c>
      <c r="N1087">
        <v>162.55876159667969</v>
      </c>
      <c r="O1087">
        <v>176.98088073730469</v>
      </c>
      <c r="P1087">
        <v>192.53469848632812</v>
      </c>
      <c r="Q1087">
        <v>201.16860961914062</v>
      </c>
      <c r="R1087">
        <v>207.86753845214844</v>
      </c>
      <c r="S1087">
        <v>213.87631225585937</v>
      </c>
      <c r="T1087">
        <v>214.65180969238281</v>
      </c>
      <c r="U1087">
        <v>215.83613586425781</v>
      </c>
      <c r="V1087">
        <v>216.31272888183594</v>
      </c>
      <c r="W1087">
        <v>214.63150024414062</v>
      </c>
      <c r="X1087">
        <v>211.25541687011719</v>
      </c>
      <c r="Y1087">
        <v>206.43843078613281</v>
      </c>
      <c r="Z1087">
        <v>196.92842102050781</v>
      </c>
      <c r="AA1087">
        <v>187.20710754394531</v>
      </c>
      <c r="AB1087">
        <v>180.95906066894531</v>
      </c>
      <c r="AC1087">
        <v>178.88812255859375</v>
      </c>
      <c r="AD1087">
        <v>170.602294921875</v>
      </c>
      <c r="AE1087">
        <v>163.22979736328125</v>
      </c>
      <c r="AF1087">
        <v>156.41546630859375</v>
      </c>
      <c r="AG1087">
        <v>-0.1048400029540062</v>
      </c>
      <c r="AH1087">
        <v>0.6509937047958374</v>
      </c>
      <c r="AI1087">
        <v>0.25087735056877136</v>
      </c>
      <c r="AJ1087">
        <v>0.53916078805923462</v>
      </c>
      <c r="AK1087">
        <v>-0.23935987055301666</v>
      </c>
      <c r="AL1087">
        <v>-0.41938453912734985</v>
      </c>
      <c r="AM1087">
        <v>-2.202932596206665</v>
      </c>
      <c r="AN1087">
        <v>-1.0447887182235718</v>
      </c>
      <c r="AO1087">
        <v>0.34769845008850098</v>
      </c>
      <c r="AP1087">
        <v>1.416469931602478</v>
      </c>
      <c r="AQ1087">
        <v>4.9919099807739258</v>
      </c>
      <c r="AR1087">
        <v>17.405181884765625</v>
      </c>
      <c r="AS1087">
        <v>17.332197189331055</v>
      </c>
      <c r="AT1087">
        <v>16.059829711914062</v>
      </c>
      <c r="AU1087">
        <v>15.257681846618652</v>
      </c>
      <c r="AV1087">
        <v>15.218173027038574</v>
      </c>
      <c r="AW1087">
        <v>15.396464347839355</v>
      </c>
      <c r="AX1087">
        <v>12.973448753356934</v>
      </c>
      <c r="AY1087">
        <v>4.6519365310668945</v>
      </c>
      <c r="AZ1087">
        <v>2.9039559364318848</v>
      </c>
      <c r="BA1087">
        <v>2.2178120613098145</v>
      </c>
      <c r="BB1087">
        <v>1.3633643388748169</v>
      </c>
      <c r="BC1087">
        <v>1.4253623485565186</v>
      </c>
      <c r="BD1087">
        <v>1.6421762704849243</v>
      </c>
      <c r="BE1087">
        <v>67.498420715332031</v>
      </c>
      <c r="BF1087">
        <v>67.102310180664063</v>
      </c>
      <c r="BG1087">
        <v>66.859672546386719</v>
      </c>
      <c r="BH1087">
        <v>66.590385437011719</v>
      </c>
      <c r="BI1087">
        <v>66.758766174316406</v>
      </c>
      <c r="BJ1087">
        <v>66.287651062011719</v>
      </c>
      <c r="BK1087">
        <v>67.210769653320313</v>
      </c>
      <c r="BL1087">
        <v>67.909614562988281</v>
      </c>
      <c r="BM1087">
        <v>70.113014221191406</v>
      </c>
      <c r="BN1087">
        <v>71.3570556640625</v>
      </c>
      <c r="BO1087">
        <v>72.995803833007812</v>
      </c>
      <c r="BP1087">
        <v>74.432243347167969</v>
      </c>
      <c r="BQ1087">
        <v>75.742813110351563</v>
      </c>
      <c r="BR1087">
        <v>77.411369323730469</v>
      </c>
      <c r="BS1087">
        <v>78.980705261230469</v>
      </c>
      <c r="BT1087">
        <v>79.646286010742188</v>
      </c>
      <c r="BU1087">
        <v>80.165748596191406</v>
      </c>
      <c r="BV1087">
        <v>80.107231140136719</v>
      </c>
      <c r="BW1087">
        <v>76.540809631347656</v>
      </c>
      <c r="BX1087">
        <v>74.307121276855469</v>
      </c>
      <c r="BY1087">
        <v>71.659614562988281</v>
      </c>
      <c r="BZ1087">
        <v>70.960769653320313</v>
      </c>
      <c r="CA1087">
        <v>70.359855651855469</v>
      </c>
      <c r="CB1087">
        <v>69.922943115234375</v>
      </c>
      <c r="CC1087">
        <v>3.2016506195068359</v>
      </c>
      <c r="CD1087">
        <v>2.5732696056365967</v>
      </c>
      <c r="CE1087">
        <v>2.1597638130187988</v>
      </c>
      <c r="CF1087">
        <v>2.82332444190979</v>
      </c>
      <c r="CG1087">
        <v>3.457275390625</v>
      </c>
      <c r="CH1087">
        <v>4.2415676116943359</v>
      </c>
      <c r="CI1087">
        <v>3.7339699268341064</v>
      </c>
      <c r="CJ1087">
        <v>3.6333656311035156</v>
      </c>
      <c r="CK1087">
        <v>1.952433705329895</v>
      </c>
      <c r="CL1087">
        <v>3.5415501594543457</v>
      </c>
      <c r="CM1087">
        <v>3.3153936862945557</v>
      </c>
      <c r="CN1087">
        <v>3.1888704299926758</v>
      </c>
      <c r="CO1087">
        <v>2.9202282428741455</v>
      </c>
      <c r="CP1087">
        <v>2.7749876976013184</v>
      </c>
      <c r="CQ1087">
        <v>2.96193528175354</v>
      </c>
      <c r="CR1087">
        <v>3.9936861991882324</v>
      </c>
      <c r="CS1087">
        <v>3.3039090633392334</v>
      </c>
      <c r="CT1087">
        <v>3.3788821697235107</v>
      </c>
      <c r="CU1087">
        <v>3.919349193572998</v>
      </c>
      <c r="CV1087">
        <v>4.3445878028869629</v>
      </c>
      <c r="CW1087">
        <v>4.6830639839172363</v>
      </c>
      <c r="CX1087">
        <v>4.939612865447998</v>
      </c>
      <c r="CY1087">
        <v>4.4186739921569824</v>
      </c>
      <c r="CZ1087">
        <v>3.8694446086883545</v>
      </c>
    </row>
    <row r="1088" spans="1:104" x14ac:dyDescent="0.25">
      <c r="A1088" t="s">
        <v>1184</v>
      </c>
      <c r="B1088" t="s">
        <v>25</v>
      </c>
      <c r="C1088" t="s">
        <v>27</v>
      </c>
      <c r="D1088" t="s">
        <v>187</v>
      </c>
      <c r="E1088" t="s">
        <v>183</v>
      </c>
      <c r="F1088">
        <v>2022</v>
      </c>
      <c r="G1088" t="s">
        <v>177</v>
      </c>
      <c r="H1088">
        <v>8</v>
      </c>
      <c r="I1088">
        <v>156.39828491210937</v>
      </c>
      <c r="J1088">
        <v>152.54756164550781</v>
      </c>
      <c r="K1088">
        <v>149.51211547851562</v>
      </c>
      <c r="L1088">
        <v>149.08685302734375</v>
      </c>
      <c r="M1088">
        <v>155.77239990234375</v>
      </c>
      <c r="N1088">
        <v>172.0352783203125</v>
      </c>
      <c r="O1088">
        <v>187.76277160644531</v>
      </c>
      <c r="P1088">
        <v>203.36422729492187</v>
      </c>
      <c r="Q1088">
        <v>215.43766784667969</v>
      </c>
      <c r="R1088">
        <v>225.07717895507812</v>
      </c>
      <c r="S1088">
        <v>234.22891235351562</v>
      </c>
      <c r="T1088">
        <v>236.63763427734375</v>
      </c>
      <c r="U1088">
        <v>238.49491882324219</v>
      </c>
      <c r="V1088">
        <v>238.80284118652344</v>
      </c>
      <c r="W1088">
        <v>236.88339233398438</v>
      </c>
      <c r="X1088">
        <v>231.13084411621094</v>
      </c>
      <c r="Y1088">
        <v>223.85894775390625</v>
      </c>
      <c r="Z1088">
        <v>214.41276550292969</v>
      </c>
      <c r="AA1088">
        <v>203.51889038085937</v>
      </c>
      <c r="AB1088">
        <v>197.31944274902344</v>
      </c>
      <c r="AC1088">
        <v>192.24067687988281</v>
      </c>
      <c r="AD1088">
        <v>182.09696960449219</v>
      </c>
      <c r="AE1088">
        <v>173.6614990234375</v>
      </c>
      <c r="AF1088">
        <v>166.03485107421875</v>
      </c>
      <c r="AG1088">
        <v>3.1516969203948975E-2</v>
      </c>
      <c r="AH1088">
        <v>0.66706472635269165</v>
      </c>
      <c r="AI1088">
        <v>0.402037113904953</v>
      </c>
      <c r="AJ1088">
        <v>0.77858501672744751</v>
      </c>
      <c r="AK1088">
        <v>0.16087661683559418</v>
      </c>
      <c r="AL1088">
        <v>0.43449574708938599</v>
      </c>
      <c r="AM1088">
        <v>-1.6137831211090088</v>
      </c>
      <c r="AN1088">
        <v>0.2301952987909317</v>
      </c>
      <c r="AO1088">
        <v>1.5200129747390747</v>
      </c>
      <c r="AP1088">
        <v>2.0420088768005371</v>
      </c>
      <c r="AQ1088">
        <v>5.9136829376220703</v>
      </c>
      <c r="AR1088">
        <v>20.090089797973633</v>
      </c>
      <c r="AS1088">
        <v>20.277881622314453</v>
      </c>
      <c r="AT1088">
        <v>18.815145492553711</v>
      </c>
      <c r="AU1088">
        <v>17.973905563354492</v>
      </c>
      <c r="AV1088">
        <v>18.516777038574219</v>
      </c>
      <c r="AW1088">
        <v>18.550939559936523</v>
      </c>
      <c r="AX1088">
        <v>16.274042129516602</v>
      </c>
      <c r="AY1088">
        <v>7.0315499305725098</v>
      </c>
      <c r="AZ1088">
        <v>4.2822675704956055</v>
      </c>
      <c r="BA1088">
        <v>3.0015084743499756</v>
      </c>
      <c r="BB1088">
        <v>2.0542945861816406</v>
      </c>
      <c r="BC1088">
        <v>2.1453280448913574</v>
      </c>
      <c r="BD1088">
        <v>2.2243301868438721</v>
      </c>
      <c r="BE1088">
        <v>71.103713989257813</v>
      </c>
      <c r="BF1088">
        <v>70.192703247070313</v>
      </c>
      <c r="BG1088">
        <v>69.490875244140625</v>
      </c>
      <c r="BH1088">
        <v>68.486312866210937</v>
      </c>
      <c r="BI1088">
        <v>68.680770874023437</v>
      </c>
      <c r="BJ1088">
        <v>68.430770874023438</v>
      </c>
      <c r="BK1088">
        <v>68.829856872558594</v>
      </c>
      <c r="BL1088">
        <v>69.637153625488281</v>
      </c>
      <c r="BM1088">
        <v>73.920143127441406</v>
      </c>
      <c r="BN1088">
        <v>78.168914794921875</v>
      </c>
      <c r="BO1088">
        <v>82.033340454101563</v>
      </c>
      <c r="BP1088">
        <v>83.869338989257813</v>
      </c>
      <c r="BQ1088">
        <v>84.8739013671875</v>
      </c>
      <c r="BR1088">
        <v>83.825721740722656</v>
      </c>
      <c r="BS1088">
        <v>83.417510986328125</v>
      </c>
      <c r="BT1088">
        <v>83.818183898925781</v>
      </c>
      <c r="BU1088">
        <v>83.676460266113281</v>
      </c>
      <c r="BV1088">
        <v>82.760879516601563</v>
      </c>
      <c r="BW1088">
        <v>80.221473693847656</v>
      </c>
      <c r="BX1088">
        <v>77.354072570800781</v>
      </c>
      <c r="BY1088">
        <v>75.013504028320313</v>
      </c>
      <c r="BZ1088">
        <v>73.695854187011719</v>
      </c>
      <c r="CA1088">
        <v>72.646110534667969</v>
      </c>
      <c r="CB1088">
        <v>72.254379272460937</v>
      </c>
      <c r="CC1088">
        <v>3.2380514144897461</v>
      </c>
      <c r="CD1088">
        <v>2.5940368175506592</v>
      </c>
      <c r="CE1088">
        <v>2.1779828071594238</v>
      </c>
      <c r="CF1088">
        <v>2.8448066711425781</v>
      </c>
      <c r="CG1088">
        <v>3.4877729415893555</v>
      </c>
      <c r="CH1088">
        <v>4.3124666213989258</v>
      </c>
      <c r="CI1088">
        <v>3.80556321144104</v>
      </c>
      <c r="CJ1088">
        <v>3.686633825302124</v>
      </c>
      <c r="CK1088">
        <v>2.008389949798584</v>
      </c>
      <c r="CL1088">
        <v>3.6839470863342285</v>
      </c>
      <c r="CM1088">
        <v>3.4890141487121582</v>
      </c>
      <c r="CN1088">
        <v>3.3770267963409424</v>
      </c>
      <c r="CO1088">
        <v>3.0995140075683594</v>
      </c>
      <c r="CP1088">
        <v>2.9427683353424072</v>
      </c>
      <c r="CQ1088">
        <v>3.1395180225372314</v>
      </c>
      <c r="CR1088">
        <v>4.1970105171203613</v>
      </c>
      <c r="CS1088">
        <v>3.4405131340026855</v>
      </c>
      <c r="CT1088">
        <v>3.5328729152679443</v>
      </c>
      <c r="CU1088">
        <v>4.0932440757751465</v>
      </c>
      <c r="CV1088">
        <v>4.5536093711853027</v>
      </c>
      <c r="CW1088">
        <v>4.8363409042358398</v>
      </c>
      <c r="CX1088">
        <v>5.0662961006164551</v>
      </c>
      <c r="CY1088">
        <v>4.5160317420959473</v>
      </c>
      <c r="CZ1088">
        <v>3.9455080032348633</v>
      </c>
    </row>
    <row r="1089" spans="1:104" x14ac:dyDescent="0.25">
      <c r="A1089" t="s">
        <v>1185</v>
      </c>
      <c r="B1089" t="s">
        <v>25</v>
      </c>
      <c r="C1089" t="s">
        <v>27</v>
      </c>
      <c r="D1089" t="s">
        <v>187</v>
      </c>
      <c r="E1089" t="s">
        <v>183</v>
      </c>
      <c r="F1089">
        <v>2022</v>
      </c>
      <c r="G1089" t="s">
        <v>178</v>
      </c>
      <c r="H1089">
        <v>9</v>
      </c>
      <c r="I1089">
        <v>153.32455444335938</v>
      </c>
      <c r="J1089">
        <v>149.67901611328125</v>
      </c>
      <c r="K1089">
        <v>146.8575439453125</v>
      </c>
      <c r="L1089">
        <v>146.81730651855469</v>
      </c>
      <c r="M1089">
        <v>154.55348205566406</v>
      </c>
      <c r="N1089">
        <v>170.77340698242187</v>
      </c>
      <c r="O1089">
        <v>190.16607666015625</v>
      </c>
      <c r="P1089">
        <v>206.05375671386719</v>
      </c>
      <c r="Q1089">
        <v>221.36235046386719</v>
      </c>
      <c r="R1089">
        <v>233.47511291503906</v>
      </c>
      <c r="S1089">
        <v>242.36021423339844</v>
      </c>
      <c r="T1089">
        <v>245.07745361328125</v>
      </c>
      <c r="U1089">
        <v>246.65682983398437</v>
      </c>
      <c r="V1089">
        <v>246.47126770019531</v>
      </c>
      <c r="W1089">
        <v>243.82682800292969</v>
      </c>
      <c r="X1089">
        <v>235.65705871582031</v>
      </c>
      <c r="Y1089">
        <v>225.31089782714844</v>
      </c>
      <c r="Z1089">
        <v>215.025634765625</v>
      </c>
      <c r="AA1089">
        <v>205.32611083984375</v>
      </c>
      <c r="AB1089">
        <v>201.21856689453125</v>
      </c>
      <c r="AC1089">
        <v>192.9129638671875</v>
      </c>
      <c r="AD1089">
        <v>181.3460693359375</v>
      </c>
      <c r="AE1089">
        <v>171.51353454589844</v>
      </c>
      <c r="AF1089">
        <v>163.66514587402344</v>
      </c>
      <c r="AG1089">
        <v>4.5388996601104736E-2</v>
      </c>
      <c r="AH1089">
        <v>0.6556239128112793</v>
      </c>
      <c r="AI1089">
        <v>0.40886926651000977</v>
      </c>
      <c r="AJ1089">
        <v>0.7871214747428894</v>
      </c>
      <c r="AK1089">
        <v>0.1962735503911972</v>
      </c>
      <c r="AL1089">
        <v>0.50730329751968384</v>
      </c>
      <c r="AM1089">
        <v>-1.5710670948028564</v>
      </c>
      <c r="AN1089">
        <v>0.35068461298942566</v>
      </c>
      <c r="AO1089">
        <v>1.6642203330993652</v>
      </c>
      <c r="AP1089">
        <v>2.1641891002655029</v>
      </c>
      <c r="AQ1089">
        <v>6.1545848846435547</v>
      </c>
      <c r="AR1089">
        <v>20.877861022949219</v>
      </c>
      <c r="AS1089">
        <v>21.064863204956055</v>
      </c>
      <c r="AT1089">
        <v>19.505889892578125</v>
      </c>
      <c r="AU1089">
        <v>18.593454360961914</v>
      </c>
      <c r="AV1089">
        <v>19.039705276489258</v>
      </c>
      <c r="AW1089">
        <v>18.830394744873047</v>
      </c>
      <c r="AX1089">
        <v>16.504070281982422</v>
      </c>
      <c r="AY1089">
        <v>7.2615766525268555</v>
      </c>
      <c r="AZ1089">
        <v>4.4661507606506348</v>
      </c>
      <c r="BA1089">
        <v>3.0673370361328125</v>
      </c>
      <c r="BB1089">
        <v>2.0986065864562988</v>
      </c>
      <c r="BC1089">
        <v>2.1714837551116943</v>
      </c>
      <c r="BD1089">
        <v>2.2321476936340332</v>
      </c>
      <c r="BE1089">
        <v>70.889968872070312</v>
      </c>
      <c r="BF1089">
        <v>70.438140869140625</v>
      </c>
      <c r="BG1089">
        <v>70.289054870605469</v>
      </c>
      <c r="BH1089">
        <v>69.486312866210938</v>
      </c>
      <c r="BI1089">
        <v>69.039047241210938</v>
      </c>
      <c r="BJ1089">
        <v>68.740875244140625</v>
      </c>
      <c r="BK1089">
        <v>69.197265625</v>
      </c>
      <c r="BL1089">
        <v>70.149085998535156</v>
      </c>
      <c r="BM1089">
        <v>72.855476379394531</v>
      </c>
      <c r="BN1089">
        <v>76.715507507324219</v>
      </c>
      <c r="BO1089">
        <v>81.185585021972656</v>
      </c>
      <c r="BP1089">
        <v>82.646537780761719</v>
      </c>
      <c r="BQ1089">
        <v>84.545623779296875</v>
      </c>
      <c r="BR1089">
        <v>85.291053771972656</v>
      </c>
      <c r="BS1089">
        <v>85.940139770507813</v>
      </c>
      <c r="BT1089">
        <v>86.190147399902344</v>
      </c>
      <c r="BU1089">
        <v>85.431015014648437</v>
      </c>
      <c r="BV1089">
        <v>84.031929016113281</v>
      </c>
      <c r="BW1089">
        <v>83.676460266113281</v>
      </c>
      <c r="BX1089">
        <v>78.706390380859375</v>
      </c>
      <c r="BY1089">
        <v>76.298179626464844</v>
      </c>
      <c r="BZ1089">
        <v>74.389961242675781</v>
      </c>
      <c r="CA1089">
        <v>73.490867614746094</v>
      </c>
      <c r="CB1089">
        <v>72.841789245605469</v>
      </c>
      <c r="CC1089">
        <v>3.1671335697174072</v>
      </c>
      <c r="CD1089">
        <v>2.5397298336029053</v>
      </c>
      <c r="CE1089">
        <v>2.1348426342010498</v>
      </c>
      <c r="CF1089">
        <v>2.7953076362609863</v>
      </c>
      <c r="CG1089">
        <v>3.4526286125183105</v>
      </c>
      <c r="CH1089">
        <v>4.2711730003356934</v>
      </c>
      <c r="CI1089">
        <v>3.8459761142730713</v>
      </c>
      <c r="CJ1089">
        <v>3.7273128032684326</v>
      </c>
      <c r="CK1089">
        <v>2.0590381622314453</v>
      </c>
      <c r="CL1089">
        <v>3.8140208721160889</v>
      </c>
      <c r="CM1089">
        <v>3.6030848026275635</v>
      </c>
      <c r="CN1089">
        <v>3.4899265766143799</v>
      </c>
      <c r="CO1089">
        <v>3.1985597610473633</v>
      </c>
      <c r="CP1089">
        <v>3.0306901931762695</v>
      </c>
      <c r="CQ1089">
        <v>3.2241387367248535</v>
      </c>
      <c r="CR1089">
        <v>4.2697701454162598</v>
      </c>
      <c r="CS1089">
        <v>3.4548320770263672</v>
      </c>
      <c r="CT1089">
        <v>3.5347607135772705</v>
      </c>
      <c r="CU1089">
        <v>4.1208033561706543</v>
      </c>
      <c r="CV1089">
        <v>4.6339049339294434</v>
      </c>
      <c r="CW1089">
        <v>4.8433432579040527</v>
      </c>
      <c r="CX1089">
        <v>5.0347604751586914</v>
      </c>
      <c r="CY1089">
        <v>4.4502625465393066</v>
      </c>
      <c r="CZ1089">
        <v>3.880565881729126</v>
      </c>
    </row>
    <row r="1090" spans="1:104" x14ac:dyDescent="0.25">
      <c r="A1090" t="s">
        <v>1186</v>
      </c>
      <c r="B1090" t="s">
        <v>25</v>
      </c>
      <c r="C1090" t="s">
        <v>27</v>
      </c>
      <c r="D1090" t="s">
        <v>187</v>
      </c>
      <c r="E1090" t="s">
        <v>183</v>
      </c>
      <c r="F1090">
        <v>2022</v>
      </c>
      <c r="G1090" t="s">
        <v>179</v>
      </c>
      <c r="H1090">
        <v>10</v>
      </c>
      <c r="I1090">
        <v>147.98033142089844</v>
      </c>
      <c r="J1090">
        <v>144.40432739257812</v>
      </c>
      <c r="K1090">
        <v>141.48057556152344</v>
      </c>
      <c r="L1090">
        <v>140.80056762695312</v>
      </c>
      <c r="M1090">
        <v>146.73667907714844</v>
      </c>
      <c r="N1090">
        <v>159.01823425292969</v>
      </c>
      <c r="O1090">
        <v>176.399658203125</v>
      </c>
      <c r="P1090">
        <v>190.68997192382812</v>
      </c>
      <c r="Q1090">
        <v>201.47325134277344</v>
      </c>
      <c r="R1090">
        <v>209.11569213867187</v>
      </c>
      <c r="S1090">
        <v>216.80007934570312</v>
      </c>
      <c r="T1090">
        <v>219.71644592285156</v>
      </c>
      <c r="U1090">
        <v>221.38088989257812</v>
      </c>
      <c r="V1090">
        <v>223.79939270019531</v>
      </c>
      <c r="W1090">
        <v>222.18330383300781</v>
      </c>
      <c r="X1090">
        <v>215.51316833496094</v>
      </c>
      <c r="Y1090">
        <v>207.36904907226562</v>
      </c>
      <c r="Z1090">
        <v>198.11198425292969</v>
      </c>
      <c r="AA1090">
        <v>191.85325622558594</v>
      </c>
      <c r="AB1090">
        <v>185.690673828125</v>
      </c>
      <c r="AC1090">
        <v>178.70243835449219</v>
      </c>
      <c r="AD1090">
        <v>168.40196228027344</v>
      </c>
      <c r="AE1090">
        <v>161.06617736816406</v>
      </c>
      <c r="AF1090">
        <v>154.99800109863281</v>
      </c>
      <c r="AG1090">
        <v>-0.20626221597194672</v>
      </c>
      <c r="AH1090">
        <v>0.6541823148727417</v>
      </c>
      <c r="AI1090">
        <v>0.14875790476799011</v>
      </c>
      <c r="AJ1090">
        <v>0.3825736939907074</v>
      </c>
      <c r="AK1090">
        <v>-0.52250766754150391</v>
      </c>
      <c r="AL1090">
        <v>-1.0040853023529053</v>
      </c>
      <c r="AM1090">
        <v>-2.6976323127746582</v>
      </c>
      <c r="AN1090">
        <v>-1.9596720933914185</v>
      </c>
      <c r="AO1090">
        <v>-0.44411119818687439</v>
      </c>
      <c r="AP1090">
        <v>1.0765480995178223</v>
      </c>
      <c r="AQ1090">
        <v>4.7276840209960937</v>
      </c>
      <c r="AR1090">
        <v>17.147472381591797</v>
      </c>
      <c r="AS1090">
        <v>16.964567184448242</v>
      </c>
      <c r="AT1090">
        <v>15.826192855834961</v>
      </c>
      <c r="AU1090">
        <v>14.988314628601074</v>
      </c>
      <c r="AV1090">
        <v>14.231213569641113</v>
      </c>
      <c r="AW1090">
        <v>14.194896697998047</v>
      </c>
      <c r="AX1090">
        <v>11.584757804870605</v>
      </c>
      <c r="AY1090">
        <v>3.3916614055633545</v>
      </c>
      <c r="AZ1090">
        <v>2.2086248397827148</v>
      </c>
      <c r="BA1090">
        <v>1.7931562662124634</v>
      </c>
      <c r="BB1090">
        <v>0.9421539306640625</v>
      </c>
      <c r="BC1090">
        <v>0.982704758644104</v>
      </c>
      <c r="BD1090">
        <v>1.3003681898117065</v>
      </c>
      <c r="BE1090">
        <v>64.599151611328125</v>
      </c>
      <c r="BF1090">
        <v>64.490867614746094</v>
      </c>
      <c r="BG1090">
        <v>64.046600341796875</v>
      </c>
      <c r="BH1090">
        <v>62.977367401123047</v>
      </c>
      <c r="BI1090">
        <v>61.692520141601563</v>
      </c>
      <c r="BJ1090">
        <v>61.296417236328125</v>
      </c>
      <c r="BK1090">
        <v>61.079689025878906</v>
      </c>
      <c r="BL1090">
        <v>61.454631805419922</v>
      </c>
      <c r="BM1090">
        <v>63.652072906494141</v>
      </c>
      <c r="BN1090">
        <v>67.753158569335937</v>
      </c>
      <c r="BO1090">
        <v>71.342147827148438</v>
      </c>
      <c r="BP1090">
        <v>74.977439880371094</v>
      </c>
      <c r="BQ1090">
        <v>77.468490600585938</v>
      </c>
      <c r="BR1090">
        <v>77.10565185546875</v>
      </c>
      <c r="BS1090">
        <v>76.858451843261719</v>
      </c>
      <c r="BT1090">
        <v>75.946037292480469</v>
      </c>
      <c r="BU1090">
        <v>74.949028015136719</v>
      </c>
      <c r="BV1090">
        <v>74.564842224121094</v>
      </c>
      <c r="BW1090">
        <v>73.077056884765625</v>
      </c>
      <c r="BX1090">
        <v>70.338981628417969</v>
      </c>
      <c r="BY1090">
        <v>69.094772338867187</v>
      </c>
      <c r="BZ1090">
        <v>67.593368530273438</v>
      </c>
      <c r="CA1090">
        <v>67.033088684082031</v>
      </c>
      <c r="CB1090">
        <v>65.755783081054687</v>
      </c>
      <c r="CC1090">
        <v>3.3341236114501953</v>
      </c>
      <c r="CD1090">
        <v>2.6724729537963867</v>
      </c>
      <c r="CE1090">
        <v>2.2432842254638672</v>
      </c>
      <c r="CF1090">
        <v>2.9239356517791748</v>
      </c>
      <c r="CG1090">
        <v>3.5750448703765869</v>
      </c>
      <c r="CH1090">
        <v>4.3367762565612793</v>
      </c>
      <c r="CI1090">
        <v>3.8909425735473633</v>
      </c>
      <c r="CJ1090">
        <v>3.7626926898956299</v>
      </c>
      <c r="CK1090">
        <v>2.0439732074737549</v>
      </c>
      <c r="CL1090">
        <v>3.7269656658172607</v>
      </c>
      <c r="CM1090">
        <v>3.5157022476196289</v>
      </c>
      <c r="CN1090">
        <v>3.4125592708587646</v>
      </c>
      <c r="CO1090">
        <v>3.1311829090118408</v>
      </c>
      <c r="CP1090">
        <v>3.0014445781707764</v>
      </c>
      <c r="CQ1090">
        <v>3.2048141956329346</v>
      </c>
      <c r="CR1090">
        <v>4.2590193748474121</v>
      </c>
      <c r="CS1090">
        <v>3.4691164493560791</v>
      </c>
      <c r="CT1090">
        <v>3.553325891494751</v>
      </c>
      <c r="CU1090">
        <v>4.1989965438842773</v>
      </c>
      <c r="CV1090">
        <v>4.6593198776245117</v>
      </c>
      <c r="CW1090">
        <v>4.888007640838623</v>
      </c>
      <c r="CX1090">
        <v>5.0985293388366699</v>
      </c>
      <c r="CY1090">
        <v>4.5580644607543945</v>
      </c>
      <c r="CZ1090">
        <v>4.0084223747253418</v>
      </c>
    </row>
    <row r="1091" spans="1:104" x14ac:dyDescent="0.25">
      <c r="A1091" t="s">
        <v>1187</v>
      </c>
      <c r="B1091" t="s">
        <v>25</v>
      </c>
      <c r="C1091" t="s">
        <v>27</v>
      </c>
      <c r="D1091" t="s">
        <v>187</v>
      </c>
      <c r="E1091" t="s">
        <v>183</v>
      </c>
      <c r="F1091">
        <v>2022</v>
      </c>
      <c r="G1091" t="s">
        <v>180</v>
      </c>
      <c r="H1091">
        <v>11</v>
      </c>
      <c r="I1091">
        <v>136.29145812988281</v>
      </c>
      <c r="J1091">
        <v>133.18069458007812</v>
      </c>
      <c r="K1091">
        <v>131.083740234375</v>
      </c>
      <c r="L1091">
        <v>131.21516418457031</v>
      </c>
      <c r="M1091">
        <v>137.49722290039062</v>
      </c>
      <c r="N1091">
        <v>148.04441833496094</v>
      </c>
      <c r="O1091">
        <v>162.23454284667969</v>
      </c>
      <c r="P1091">
        <v>176.97308349609375</v>
      </c>
      <c r="Q1091">
        <v>186.28627014160156</v>
      </c>
      <c r="R1091">
        <v>192.65492248535156</v>
      </c>
      <c r="S1091">
        <v>198.92446899414062</v>
      </c>
      <c r="T1091">
        <v>200.1304931640625</v>
      </c>
      <c r="U1091">
        <v>201.51034545898437</v>
      </c>
      <c r="V1091">
        <v>203.16093444824219</v>
      </c>
      <c r="W1091">
        <v>201.35859680175781</v>
      </c>
      <c r="X1091">
        <v>194.75942993164062</v>
      </c>
      <c r="Y1091">
        <v>188.11306762695312</v>
      </c>
      <c r="Z1091">
        <v>181.87026977539062</v>
      </c>
      <c r="AA1091">
        <v>172.45661926269531</v>
      </c>
      <c r="AB1091">
        <v>165.4049072265625</v>
      </c>
      <c r="AC1091">
        <v>161.35797119140625</v>
      </c>
      <c r="AD1091">
        <v>153.47454833984375</v>
      </c>
      <c r="AE1091">
        <v>147.05941772460937</v>
      </c>
      <c r="AF1091">
        <v>142.12948608398437</v>
      </c>
      <c r="AG1091">
        <v>-0.33686396479606628</v>
      </c>
      <c r="AH1091">
        <v>0.62242770195007324</v>
      </c>
      <c r="AI1091">
        <v>-2.7100592851638794E-3</v>
      </c>
      <c r="AJ1091">
        <v>0.13668312132358551</v>
      </c>
      <c r="AK1091">
        <v>-0.91805905103683472</v>
      </c>
      <c r="AL1091">
        <v>-1.8332656621932983</v>
      </c>
      <c r="AM1091">
        <v>-3.2241930961608887</v>
      </c>
      <c r="AN1091">
        <v>-3.2099828720092773</v>
      </c>
      <c r="AO1091">
        <v>-1.6000347137451172</v>
      </c>
      <c r="AP1091">
        <v>0.46963727474212646</v>
      </c>
      <c r="AQ1091">
        <v>3.8691315650939941</v>
      </c>
      <c r="AR1091">
        <v>14.679543495178223</v>
      </c>
      <c r="AS1091">
        <v>14.279871940612793</v>
      </c>
      <c r="AT1091">
        <v>13.235661506652832</v>
      </c>
      <c r="AU1091">
        <v>12.410338401794434</v>
      </c>
      <c r="AV1091">
        <v>10.965367317199707</v>
      </c>
      <c r="AW1091">
        <v>11.001824378967285</v>
      </c>
      <c r="AX1091">
        <v>8.4450016021728516</v>
      </c>
      <c r="AY1091">
        <v>1.0402592420578003</v>
      </c>
      <c r="AZ1091">
        <v>0.84757876396179199</v>
      </c>
      <c r="BA1091">
        <v>1.0031272172927856</v>
      </c>
      <c r="BB1091">
        <v>0.2577768862247467</v>
      </c>
      <c r="BC1091">
        <v>0.25790631771087646</v>
      </c>
      <c r="BD1091">
        <v>0.69770181179046631</v>
      </c>
      <c r="BE1091">
        <v>59.438140869140625</v>
      </c>
      <c r="BF1091">
        <v>58.234916687011719</v>
      </c>
      <c r="BG1091">
        <v>57.424816131591797</v>
      </c>
      <c r="BH1091">
        <v>56.445682525634766</v>
      </c>
      <c r="BI1091">
        <v>57.504383087158203</v>
      </c>
      <c r="BJ1091">
        <v>56.760353088378906</v>
      </c>
      <c r="BK1091">
        <v>57.1082763671875</v>
      </c>
      <c r="BL1091">
        <v>57.209186553955078</v>
      </c>
      <c r="BM1091">
        <v>60.802738189697266</v>
      </c>
      <c r="BN1091">
        <v>64.935523986816406</v>
      </c>
      <c r="BO1091">
        <v>68.449028015136719</v>
      </c>
      <c r="BP1091">
        <v>69.543968200683594</v>
      </c>
      <c r="BQ1091">
        <v>70.228836059570313</v>
      </c>
      <c r="BR1091">
        <v>69.599510192871094</v>
      </c>
      <c r="BS1091">
        <v>69.022926330566406</v>
      </c>
      <c r="BT1091">
        <v>69.927970886230469</v>
      </c>
      <c r="BU1091">
        <v>68.792213439941406</v>
      </c>
      <c r="BV1091">
        <v>66.19427490234375</v>
      </c>
      <c r="BW1091">
        <v>64.408035278320312</v>
      </c>
      <c r="BX1091">
        <v>64.045196533203125</v>
      </c>
      <c r="BY1091">
        <v>63.051158905029297</v>
      </c>
      <c r="BZ1091">
        <v>61.822029113769531</v>
      </c>
      <c r="CA1091">
        <v>61.560100555419922</v>
      </c>
      <c r="CB1091">
        <v>60.102313995361328</v>
      </c>
      <c r="CC1091">
        <v>3.3610665798187256</v>
      </c>
      <c r="CD1091">
        <v>2.6982953548431396</v>
      </c>
      <c r="CE1091">
        <v>2.2759914398193359</v>
      </c>
      <c r="CF1091">
        <v>2.9828779697418213</v>
      </c>
      <c r="CG1091">
        <v>3.6662874221801758</v>
      </c>
      <c r="CH1091">
        <v>4.4188013076782227</v>
      </c>
      <c r="CI1091">
        <v>3.9162914752960205</v>
      </c>
      <c r="CJ1091">
        <v>3.8224470615386963</v>
      </c>
      <c r="CK1091">
        <v>2.0688128471374512</v>
      </c>
      <c r="CL1091">
        <v>3.758939266204834</v>
      </c>
      <c r="CM1091">
        <v>3.5312294960021973</v>
      </c>
      <c r="CN1091">
        <v>3.4025835990905762</v>
      </c>
      <c r="CO1091">
        <v>3.1199352741241455</v>
      </c>
      <c r="CP1091">
        <v>2.9825823307037354</v>
      </c>
      <c r="CQ1091">
        <v>3.1793069839477539</v>
      </c>
      <c r="CR1091">
        <v>4.2132253646850586</v>
      </c>
      <c r="CS1091">
        <v>3.4451696872711182</v>
      </c>
      <c r="CT1091">
        <v>3.571566104888916</v>
      </c>
      <c r="CU1091">
        <v>4.1311659812927246</v>
      </c>
      <c r="CV1091">
        <v>4.5422334671020508</v>
      </c>
      <c r="CW1091">
        <v>4.8313579559326172</v>
      </c>
      <c r="CX1091">
        <v>5.0843443870544434</v>
      </c>
      <c r="CY1091">
        <v>4.5548825263977051</v>
      </c>
      <c r="CZ1091">
        <v>4.0233955383300781</v>
      </c>
    </row>
    <row r="1092" spans="1:104" x14ac:dyDescent="0.25">
      <c r="A1092" t="s">
        <v>1188</v>
      </c>
      <c r="B1092" t="s">
        <v>25</v>
      </c>
      <c r="C1092" t="s">
        <v>27</v>
      </c>
      <c r="D1092" t="s">
        <v>187</v>
      </c>
      <c r="E1092" t="s">
        <v>183</v>
      </c>
      <c r="F1092">
        <v>2022</v>
      </c>
      <c r="G1092" t="s">
        <v>181</v>
      </c>
      <c r="H1092">
        <v>12</v>
      </c>
      <c r="I1092">
        <v>129.14422607421875</v>
      </c>
      <c r="J1092">
        <v>126.62412261962891</v>
      </c>
      <c r="K1092">
        <v>125.07173156738281</v>
      </c>
      <c r="L1092">
        <v>124.76412200927734</v>
      </c>
      <c r="M1092">
        <v>130.52828979492187</v>
      </c>
      <c r="N1092">
        <v>140.87789916992187</v>
      </c>
      <c r="O1092">
        <v>155.9617919921875</v>
      </c>
      <c r="P1092">
        <v>168.41629028320312</v>
      </c>
      <c r="Q1092">
        <v>175.162353515625</v>
      </c>
      <c r="R1092">
        <v>178.158935546875</v>
      </c>
      <c r="S1092">
        <v>179.88087463378906</v>
      </c>
      <c r="T1092">
        <v>178.76194763183594</v>
      </c>
      <c r="U1092">
        <v>177.96943664550781</v>
      </c>
      <c r="V1092">
        <v>177.77859497070312</v>
      </c>
      <c r="W1092">
        <v>175.93605041503906</v>
      </c>
      <c r="X1092">
        <v>171.64164733886719</v>
      </c>
      <c r="Y1092">
        <v>169.39175415039062</v>
      </c>
      <c r="Z1092">
        <v>167.75758361816406</v>
      </c>
      <c r="AA1092">
        <v>161.28009033203125</v>
      </c>
      <c r="AB1092">
        <v>155.56039428710937</v>
      </c>
      <c r="AC1092">
        <v>151.68299865722656</v>
      </c>
      <c r="AD1092">
        <v>145.71644592285156</v>
      </c>
      <c r="AE1092">
        <v>139.63789367675781</v>
      </c>
      <c r="AF1092">
        <v>134.34278869628906</v>
      </c>
      <c r="AG1092">
        <v>-0.48162761330604553</v>
      </c>
      <c r="AH1092">
        <v>0.61397314071655273</v>
      </c>
      <c r="AI1092">
        <v>-0.16256986558437347</v>
      </c>
      <c r="AJ1092">
        <v>-0.11555127799510956</v>
      </c>
      <c r="AK1092">
        <v>-1.3454558849334717</v>
      </c>
      <c r="AL1092">
        <v>-2.7371108531951904</v>
      </c>
      <c r="AM1092">
        <v>-3.9366292953491211</v>
      </c>
      <c r="AN1092">
        <v>-4.6016025543212891</v>
      </c>
      <c r="AO1092">
        <v>-2.8154678344726562</v>
      </c>
      <c r="AP1092">
        <v>-0.12725572288036346</v>
      </c>
      <c r="AQ1092">
        <v>3.02640700340271</v>
      </c>
      <c r="AR1092">
        <v>12.160709381103516</v>
      </c>
      <c r="AS1092">
        <v>11.43875789642334</v>
      </c>
      <c r="AT1092">
        <v>10.45219898223877</v>
      </c>
      <c r="AU1092">
        <v>9.6539688110351562</v>
      </c>
      <c r="AV1092">
        <v>7.6947827339172363</v>
      </c>
      <c r="AW1092">
        <v>7.9177265167236328</v>
      </c>
      <c r="AX1092">
        <v>5.409569263458252</v>
      </c>
      <c r="AY1092">
        <v>-1.2441413402557373</v>
      </c>
      <c r="AZ1092">
        <v>-0.43902191519737244</v>
      </c>
      <c r="BA1092">
        <v>0.26408776640892029</v>
      </c>
      <c r="BB1092">
        <v>-0.40724626183509827</v>
      </c>
      <c r="BC1092">
        <v>-0.46939611434936523</v>
      </c>
      <c r="BD1092">
        <v>0.11011414229869843</v>
      </c>
      <c r="BE1092">
        <v>53.516597747802734</v>
      </c>
      <c r="BF1092">
        <v>53.495262145996094</v>
      </c>
      <c r="BG1092">
        <v>52.326702117919922</v>
      </c>
      <c r="BH1092">
        <v>52.627857208251953</v>
      </c>
      <c r="BI1092">
        <v>51.733333587646484</v>
      </c>
      <c r="BJ1092">
        <v>50.650310516357422</v>
      </c>
      <c r="BK1092">
        <v>50.183578491210938</v>
      </c>
      <c r="BL1092">
        <v>49.933578491210937</v>
      </c>
      <c r="BM1092">
        <v>54.497016906738281</v>
      </c>
      <c r="BN1092">
        <v>57.438499450683594</v>
      </c>
      <c r="BO1092">
        <v>60.566242218017578</v>
      </c>
      <c r="BP1092">
        <v>63.081619262695313</v>
      </c>
      <c r="BQ1092">
        <v>64.810104370117187</v>
      </c>
      <c r="BR1092">
        <v>64.629325866699219</v>
      </c>
      <c r="BS1092">
        <v>62.713748931884766</v>
      </c>
      <c r="BT1092">
        <v>61.947261810302734</v>
      </c>
      <c r="BU1092">
        <v>61.180774688720703</v>
      </c>
      <c r="BV1092">
        <v>58.439540863037109</v>
      </c>
      <c r="BW1092">
        <v>55.615756988525391</v>
      </c>
      <c r="BX1092">
        <v>53.528175354003906</v>
      </c>
      <c r="BY1092">
        <v>52.083896636962891</v>
      </c>
      <c r="BZ1092">
        <v>50.764667510986328</v>
      </c>
      <c r="CA1092">
        <v>50.089855194091797</v>
      </c>
      <c r="CB1092">
        <v>49.267826080322266</v>
      </c>
      <c r="CC1092">
        <v>3.5938811302185059</v>
      </c>
      <c r="CD1092">
        <v>2.8955879211425781</v>
      </c>
      <c r="CE1092">
        <v>2.4512917995452881</v>
      </c>
      <c r="CF1092">
        <v>3.2009692192077637</v>
      </c>
      <c r="CG1092">
        <v>3.9272258281707764</v>
      </c>
      <c r="CH1092">
        <v>4.7434577941894531</v>
      </c>
      <c r="CI1092">
        <v>4.2479286193847656</v>
      </c>
      <c r="CJ1092">
        <v>4.1043100357055664</v>
      </c>
      <c r="CK1092">
        <v>2.1954860687255859</v>
      </c>
      <c r="CL1092">
        <v>3.9185779094696045</v>
      </c>
      <c r="CM1092">
        <v>3.601517915725708</v>
      </c>
      <c r="CN1092">
        <v>3.4297492504119873</v>
      </c>
      <c r="CO1092">
        <v>3.1097095012664795</v>
      </c>
      <c r="CP1092">
        <v>2.9453620910644531</v>
      </c>
      <c r="CQ1092">
        <v>3.135683536529541</v>
      </c>
      <c r="CR1092">
        <v>4.1905927658081055</v>
      </c>
      <c r="CS1092">
        <v>3.502241849899292</v>
      </c>
      <c r="CT1092">
        <v>3.7184431552886963</v>
      </c>
      <c r="CU1092">
        <v>4.3603658676147461</v>
      </c>
      <c r="CV1092">
        <v>4.8242087364196777</v>
      </c>
      <c r="CW1092">
        <v>5.1286511421203613</v>
      </c>
      <c r="CX1092">
        <v>5.4364466667175293</v>
      </c>
      <c r="CY1092">
        <v>4.8802251815795898</v>
      </c>
      <c r="CZ1092">
        <v>4.2923550605773926</v>
      </c>
    </row>
    <row r="1093" spans="1:104" x14ac:dyDescent="0.25">
      <c r="A1093" t="s">
        <v>1189</v>
      </c>
      <c r="B1093" t="s">
        <v>25</v>
      </c>
      <c r="C1093" t="s">
        <v>27</v>
      </c>
      <c r="D1093" t="s">
        <v>187</v>
      </c>
      <c r="E1093" t="s">
        <v>183</v>
      </c>
      <c r="F1093">
        <v>2022</v>
      </c>
      <c r="G1093" t="s">
        <v>182</v>
      </c>
      <c r="H1093">
        <v>8</v>
      </c>
      <c r="I1093">
        <v>153.73191833496094</v>
      </c>
      <c r="J1093">
        <v>150.03515625</v>
      </c>
      <c r="K1093">
        <v>147.06706237792969</v>
      </c>
      <c r="L1093">
        <v>146.70286560058594</v>
      </c>
      <c r="M1093">
        <v>153.03300476074219</v>
      </c>
      <c r="N1093">
        <v>168.68492126464844</v>
      </c>
      <c r="O1093">
        <v>184.22146606445312</v>
      </c>
      <c r="P1093">
        <v>199.259765625</v>
      </c>
      <c r="Q1093">
        <v>209.83848571777344</v>
      </c>
      <c r="R1093">
        <v>217.44169616699219</v>
      </c>
      <c r="S1093">
        <v>224.76681518554687</v>
      </c>
      <c r="T1093">
        <v>226.44950866699219</v>
      </c>
      <c r="U1093">
        <v>228.0498046875</v>
      </c>
      <c r="V1093">
        <v>228.7119140625</v>
      </c>
      <c r="W1093">
        <v>227.30081176757812</v>
      </c>
      <c r="X1093">
        <v>222.04219055175781</v>
      </c>
      <c r="Y1093">
        <v>215.67111206054687</v>
      </c>
      <c r="Z1093">
        <v>206.91654968261719</v>
      </c>
      <c r="AA1093">
        <v>197.262939453125</v>
      </c>
      <c r="AB1093">
        <v>191.775634765625</v>
      </c>
      <c r="AC1093">
        <v>187.43569946289062</v>
      </c>
      <c r="AD1093">
        <v>178.01181030273437</v>
      </c>
      <c r="AE1093">
        <v>169.83747863769531</v>
      </c>
      <c r="AF1093">
        <v>162.42071533203125</v>
      </c>
      <c r="AG1093">
        <v>-5.9272561222314835E-2</v>
      </c>
      <c r="AH1093">
        <v>0.66443777084350586</v>
      </c>
      <c r="AI1093">
        <v>0.30605223774909973</v>
      </c>
      <c r="AJ1093">
        <v>0.62954312562942505</v>
      </c>
      <c r="AK1093">
        <v>-0.10218636691570282</v>
      </c>
      <c r="AL1093">
        <v>-0.12494733929634094</v>
      </c>
      <c r="AM1093">
        <v>-2.0378413200378418</v>
      </c>
      <c r="AN1093">
        <v>-0.61033856868743896</v>
      </c>
      <c r="AO1093">
        <v>0.76604896783828735</v>
      </c>
      <c r="AP1093">
        <v>1.6589699983596802</v>
      </c>
      <c r="AQ1093">
        <v>5.3978323936462402</v>
      </c>
      <c r="AR1093">
        <v>18.664794921875</v>
      </c>
      <c r="AS1093">
        <v>18.691974639892578</v>
      </c>
      <c r="AT1093">
        <v>17.345991134643555</v>
      </c>
      <c r="AU1093">
        <v>16.545597076416016</v>
      </c>
      <c r="AV1093">
        <v>16.641181945800781</v>
      </c>
      <c r="AW1093">
        <v>16.730735778808594</v>
      </c>
      <c r="AX1093">
        <v>14.380126953125</v>
      </c>
      <c r="AY1093">
        <v>5.5916848182678223</v>
      </c>
      <c r="AZ1093">
        <v>3.4693543910980225</v>
      </c>
      <c r="BA1093">
        <v>2.5422186851501465</v>
      </c>
      <c r="BB1093">
        <v>1.6339544057846069</v>
      </c>
      <c r="BC1093">
        <v>1.7055273056030273</v>
      </c>
      <c r="BD1093">
        <v>1.8753631114959717</v>
      </c>
      <c r="BE1093">
        <v>68.409858703613281</v>
      </c>
      <c r="BF1093">
        <v>67.88238525390625</v>
      </c>
      <c r="BG1093">
        <v>67.509979248046875</v>
      </c>
      <c r="BH1093">
        <v>66.978790283203125</v>
      </c>
      <c r="BI1093">
        <v>66.866973876953125</v>
      </c>
      <c r="BJ1093">
        <v>66.622352600097656</v>
      </c>
      <c r="BK1093">
        <v>67.147560119628906</v>
      </c>
      <c r="BL1093">
        <v>68.163803100585937</v>
      </c>
      <c r="BM1093">
        <v>70.998176574707031</v>
      </c>
      <c r="BN1093">
        <v>74.316421508789063</v>
      </c>
      <c r="BO1093">
        <v>77.560874938964844</v>
      </c>
      <c r="BP1093">
        <v>78.859024047851563</v>
      </c>
      <c r="BQ1093">
        <v>80.238655090332031</v>
      </c>
      <c r="BR1093">
        <v>80.565040588378906</v>
      </c>
      <c r="BS1093">
        <v>80.720855712890625</v>
      </c>
      <c r="BT1093">
        <v>80.905021667480469</v>
      </c>
      <c r="BU1093">
        <v>80.534812927246094</v>
      </c>
      <c r="BV1093">
        <v>79.639564514160156</v>
      </c>
      <c r="BW1093">
        <v>77.796089172363281</v>
      </c>
      <c r="BX1093">
        <v>74.8851318359375</v>
      </c>
      <c r="BY1093">
        <v>72.391517639160156</v>
      </c>
      <c r="BZ1093">
        <v>71.1497802734375</v>
      </c>
      <c r="CA1093">
        <v>70.300361633300781</v>
      </c>
      <c r="CB1093">
        <v>69.764541625976562</v>
      </c>
      <c r="CC1093">
        <v>3.255887508392334</v>
      </c>
      <c r="CD1093">
        <v>2.6099574565887451</v>
      </c>
      <c r="CE1093">
        <v>2.1916611194610596</v>
      </c>
      <c r="CF1093">
        <v>2.863640308380127</v>
      </c>
      <c r="CG1093">
        <v>3.5050821304321289</v>
      </c>
      <c r="CH1093">
        <v>4.3254356384277344</v>
      </c>
      <c r="CI1093">
        <v>3.8195345401763916</v>
      </c>
      <c r="CJ1093">
        <v>3.6951842308044434</v>
      </c>
      <c r="CK1093">
        <v>2.0011694431304932</v>
      </c>
      <c r="CL1093">
        <v>3.640296459197998</v>
      </c>
      <c r="CM1093">
        <v>3.4244608879089355</v>
      </c>
      <c r="CN1093">
        <v>3.3058223724365234</v>
      </c>
      <c r="CO1093">
        <v>3.0318655967712402</v>
      </c>
      <c r="CP1093">
        <v>2.8831508159637451</v>
      </c>
      <c r="CQ1093">
        <v>3.0818803310394287</v>
      </c>
      <c r="CR1093">
        <v>4.1246390342712402</v>
      </c>
      <c r="CS1093">
        <v>3.3913440704345703</v>
      </c>
      <c r="CT1093">
        <v>3.4881947040557861</v>
      </c>
      <c r="CU1093">
        <v>4.058380126953125</v>
      </c>
      <c r="CV1093">
        <v>4.5264773368835449</v>
      </c>
      <c r="CW1093">
        <v>4.8229703903198242</v>
      </c>
      <c r="CX1093">
        <v>5.0655474662780762</v>
      </c>
      <c r="CY1093">
        <v>4.5178661346435547</v>
      </c>
      <c r="CZ1093">
        <v>3.9482545852661133</v>
      </c>
    </row>
    <row r="1094" spans="1:104" x14ac:dyDescent="0.25">
      <c r="A1094" t="s">
        <v>1190</v>
      </c>
      <c r="B1094" t="s">
        <v>25</v>
      </c>
      <c r="C1094" t="s">
        <v>27</v>
      </c>
      <c r="D1094" t="s">
        <v>187</v>
      </c>
      <c r="E1094" t="s">
        <v>183</v>
      </c>
      <c r="F1094">
        <v>2023</v>
      </c>
      <c r="G1094" t="s">
        <v>170</v>
      </c>
      <c r="H1094">
        <v>1</v>
      </c>
      <c r="I1094">
        <v>125.20166015625</v>
      </c>
      <c r="J1094">
        <v>122.26303100585937</v>
      </c>
      <c r="K1094">
        <v>121.36674499511719</v>
      </c>
      <c r="L1094">
        <v>121.69283294677734</v>
      </c>
      <c r="M1094">
        <v>128.68670654296875</v>
      </c>
      <c r="N1094">
        <v>140.56309509277344</v>
      </c>
      <c r="O1094">
        <v>158.33114624023437</v>
      </c>
      <c r="P1094">
        <v>171.57313537597656</v>
      </c>
      <c r="Q1094">
        <v>176.01976013183594</v>
      </c>
      <c r="R1094">
        <v>176.58573913574219</v>
      </c>
      <c r="S1094">
        <v>178.00927734375</v>
      </c>
      <c r="T1094">
        <v>175.07725524902344</v>
      </c>
      <c r="U1094">
        <v>173.92753601074219</v>
      </c>
      <c r="V1094">
        <v>172.68605041503906</v>
      </c>
      <c r="W1094">
        <v>169.43881225585937</v>
      </c>
      <c r="X1094">
        <v>165.51731872558594</v>
      </c>
      <c r="Y1094">
        <v>163.08711242675781</v>
      </c>
      <c r="Z1094">
        <v>161.68670654296875</v>
      </c>
      <c r="AA1094">
        <v>157.53620910644531</v>
      </c>
      <c r="AB1094">
        <v>151.67887878417969</v>
      </c>
      <c r="AC1094">
        <v>147.93379211425781</v>
      </c>
      <c r="AD1094">
        <v>141.96548461914062</v>
      </c>
      <c r="AE1094">
        <v>136.84788513183594</v>
      </c>
      <c r="AF1094">
        <v>131.89974975585937</v>
      </c>
      <c r="AG1094">
        <v>-0.59245455265045166</v>
      </c>
      <c r="AH1094">
        <v>0.59740519523620605</v>
      </c>
      <c r="AI1094">
        <v>-0.27989256381988525</v>
      </c>
      <c r="AJ1094">
        <v>-0.30018875002861023</v>
      </c>
      <c r="AK1094">
        <v>-1.6897752285003662</v>
      </c>
      <c r="AL1094">
        <v>-3.4873936176300049</v>
      </c>
      <c r="AM1094">
        <v>-4.6340785026550293</v>
      </c>
      <c r="AN1094">
        <v>-5.8576545715332031</v>
      </c>
      <c r="AO1094">
        <v>-3.8066878318786621</v>
      </c>
      <c r="AP1094">
        <v>-0.54813385009765625</v>
      </c>
      <c r="AQ1094">
        <v>2.5972754955291748</v>
      </c>
      <c r="AR1094">
        <v>11.145423889160156</v>
      </c>
      <c r="AS1094">
        <v>10.250800132751465</v>
      </c>
      <c r="AT1094">
        <v>9.2839651107788086</v>
      </c>
      <c r="AU1094">
        <v>8.4328241348266602</v>
      </c>
      <c r="AV1094">
        <v>6.0383715629577637</v>
      </c>
      <c r="AW1094">
        <v>6.2275853157043457</v>
      </c>
      <c r="AX1094">
        <v>3.5340971946716309</v>
      </c>
      <c r="AY1094">
        <v>-2.8005223274230957</v>
      </c>
      <c r="AZ1094">
        <v>-1.3115112781524658</v>
      </c>
      <c r="BA1094">
        <v>-0.22859510779380798</v>
      </c>
      <c r="BB1094">
        <v>-0.89766693115234375</v>
      </c>
      <c r="BC1094">
        <v>-0.95625567436218262</v>
      </c>
      <c r="BD1094">
        <v>-0.27583396434783936</v>
      </c>
      <c r="BE1094">
        <v>50.420070648193359</v>
      </c>
      <c r="BF1094">
        <v>50.270988464355469</v>
      </c>
      <c r="BG1094">
        <v>49.323726654052734</v>
      </c>
      <c r="BH1094">
        <v>48.674636840820312</v>
      </c>
      <c r="BI1094">
        <v>48.020988464355469</v>
      </c>
      <c r="BJ1094">
        <v>47.4276123046875</v>
      </c>
      <c r="BK1094">
        <v>46.584247589111328</v>
      </c>
      <c r="BL1094">
        <v>46.180595397949219</v>
      </c>
      <c r="BM1094">
        <v>48.103717803955078</v>
      </c>
      <c r="BN1094">
        <v>51.911014556884766</v>
      </c>
      <c r="BO1094">
        <v>54.213752746582031</v>
      </c>
      <c r="BP1094">
        <v>56.350914001464844</v>
      </c>
      <c r="BQ1094">
        <v>57.447261810302734</v>
      </c>
      <c r="BR1094">
        <v>58.403648376464844</v>
      </c>
      <c r="BS1094">
        <v>58.100910186767578</v>
      </c>
      <c r="BT1094">
        <v>58.545188903808594</v>
      </c>
      <c r="BU1094">
        <v>57.451644897460937</v>
      </c>
      <c r="BV1094">
        <v>55.031513214111328</v>
      </c>
      <c r="BW1094">
        <v>53.373302459716797</v>
      </c>
      <c r="BX1094">
        <v>51.965087890625</v>
      </c>
      <c r="BY1094">
        <v>51.282733917236328</v>
      </c>
      <c r="BZ1094">
        <v>51.037300109863281</v>
      </c>
      <c r="CA1094">
        <v>50.025367736816406</v>
      </c>
      <c r="CB1094">
        <v>48.977195739746094</v>
      </c>
      <c r="CC1094">
        <v>3.8180506229400635</v>
      </c>
      <c r="CD1094">
        <v>3.0629985332489014</v>
      </c>
      <c r="CE1094">
        <v>2.6058239936828613</v>
      </c>
      <c r="CF1094">
        <v>3.4208087921142578</v>
      </c>
      <c r="CG1094">
        <v>4.2431120872497559</v>
      </c>
      <c r="CH1094">
        <v>5.1882643699645996</v>
      </c>
      <c r="CI1094">
        <v>4.7260160446166992</v>
      </c>
      <c r="CJ1094">
        <v>4.5818972587585449</v>
      </c>
      <c r="CK1094">
        <v>2.417165994644165</v>
      </c>
      <c r="CL1094">
        <v>4.2627782821655273</v>
      </c>
      <c r="CM1094">
        <v>3.9083330631256104</v>
      </c>
      <c r="CN1094">
        <v>3.6809048652648926</v>
      </c>
      <c r="CO1094">
        <v>3.3299221992492676</v>
      </c>
      <c r="CP1094">
        <v>3.1349003314971924</v>
      </c>
      <c r="CQ1094">
        <v>3.3080892562866211</v>
      </c>
      <c r="CR1094">
        <v>4.4275856018066406</v>
      </c>
      <c r="CS1094">
        <v>3.6918909549713135</v>
      </c>
      <c r="CT1094">
        <v>3.9238643646240234</v>
      </c>
      <c r="CU1094">
        <v>4.6676883697509766</v>
      </c>
      <c r="CV1094">
        <v>5.1584420204162598</v>
      </c>
      <c r="CW1094">
        <v>5.488102912902832</v>
      </c>
      <c r="CX1094">
        <v>5.8181595802307129</v>
      </c>
      <c r="CY1094">
        <v>5.2413129806518555</v>
      </c>
      <c r="CZ1094">
        <v>4.6171011924743652</v>
      </c>
    </row>
    <row r="1095" spans="1:104" x14ac:dyDescent="0.25">
      <c r="A1095" t="s">
        <v>1191</v>
      </c>
      <c r="B1095" t="s">
        <v>25</v>
      </c>
      <c r="C1095" t="s">
        <v>27</v>
      </c>
      <c r="D1095" t="s">
        <v>187</v>
      </c>
      <c r="E1095" t="s">
        <v>183</v>
      </c>
      <c r="F1095">
        <v>2023</v>
      </c>
      <c r="G1095" t="s">
        <v>171</v>
      </c>
      <c r="H1095">
        <v>2</v>
      </c>
      <c r="I1095">
        <v>128.73509216308594</v>
      </c>
      <c r="J1095">
        <v>125.41938781738281</v>
      </c>
      <c r="K1095">
        <v>123.81081390380859</v>
      </c>
      <c r="L1095">
        <v>124.34709167480469</v>
      </c>
      <c r="M1095">
        <v>130.50447082519531</v>
      </c>
      <c r="N1095">
        <v>142.020751953125</v>
      </c>
      <c r="O1095">
        <v>159.44697570800781</v>
      </c>
      <c r="P1095">
        <v>170.53463745117187</v>
      </c>
      <c r="Q1095">
        <v>175.96842956542969</v>
      </c>
      <c r="R1095">
        <v>177.55876159667969</v>
      </c>
      <c r="S1095">
        <v>180.99070739746094</v>
      </c>
      <c r="T1095">
        <v>179.78736877441406</v>
      </c>
      <c r="U1095">
        <v>180.24565124511719</v>
      </c>
      <c r="V1095">
        <v>179.92918395996094</v>
      </c>
      <c r="W1095">
        <v>177.69770812988281</v>
      </c>
      <c r="X1095">
        <v>172.424560546875</v>
      </c>
      <c r="Y1095">
        <v>167.47659301757812</v>
      </c>
      <c r="Z1095">
        <v>166.41256713867187</v>
      </c>
      <c r="AA1095">
        <v>163.91497802734375</v>
      </c>
      <c r="AB1095">
        <v>157.82418823242187</v>
      </c>
      <c r="AC1095">
        <v>153.72264099121094</v>
      </c>
      <c r="AD1095">
        <v>146.510498046875</v>
      </c>
      <c r="AE1095">
        <v>140.05982971191406</v>
      </c>
      <c r="AF1095">
        <v>134.86917114257812</v>
      </c>
      <c r="AG1095">
        <v>-0.53567689657211304</v>
      </c>
      <c r="AH1095">
        <v>0.6078985333442688</v>
      </c>
      <c r="AI1095">
        <v>-0.21423225104808807</v>
      </c>
      <c r="AJ1095">
        <v>-0.19863569736480713</v>
      </c>
      <c r="AK1095">
        <v>-1.5041415691375732</v>
      </c>
      <c r="AL1095">
        <v>-3.0850493907928467</v>
      </c>
      <c r="AM1095">
        <v>-4.2973556518554687</v>
      </c>
      <c r="AN1095">
        <v>-5.1425318717956543</v>
      </c>
      <c r="AO1095">
        <v>-3.2359733581542969</v>
      </c>
      <c r="AP1095">
        <v>-0.30610793828964233</v>
      </c>
      <c r="AQ1095">
        <v>2.8687803745269775</v>
      </c>
      <c r="AR1095">
        <v>11.904697418212891</v>
      </c>
      <c r="AS1095">
        <v>11.17581844329834</v>
      </c>
      <c r="AT1095">
        <v>10.197312355041504</v>
      </c>
      <c r="AU1095">
        <v>9.3721275329589844</v>
      </c>
      <c r="AV1095">
        <v>7.1320414543151855</v>
      </c>
      <c r="AW1095">
        <v>7.2313423156738281</v>
      </c>
      <c r="AX1095">
        <v>4.6478562355041504</v>
      </c>
      <c r="AY1095">
        <v>-1.9496098756790161</v>
      </c>
      <c r="AZ1095">
        <v>-0.82695752382278442</v>
      </c>
      <c r="BA1095">
        <v>5.8495935052633286E-2</v>
      </c>
      <c r="BB1095">
        <v>-0.63297295570373535</v>
      </c>
      <c r="BC1095">
        <v>-0.67633479833602905</v>
      </c>
      <c r="BD1095">
        <v>-4.8356946557760239E-2</v>
      </c>
      <c r="BE1095">
        <v>52.023963928222656</v>
      </c>
      <c r="BF1095">
        <v>52.64434814453125</v>
      </c>
      <c r="BG1095">
        <v>52.249824523925781</v>
      </c>
      <c r="BH1095">
        <v>52.136989593505859</v>
      </c>
      <c r="BI1095">
        <v>51.423233032226563</v>
      </c>
      <c r="BJ1095">
        <v>50.673233032226563</v>
      </c>
      <c r="BK1095">
        <v>51.084243774414062</v>
      </c>
      <c r="BL1095">
        <v>51.636985778808594</v>
      </c>
      <c r="BM1095">
        <v>53.126636505126953</v>
      </c>
      <c r="BN1095">
        <v>55.102313995361328</v>
      </c>
      <c r="BO1095">
        <v>56.663993835449219</v>
      </c>
      <c r="BP1095">
        <v>57.899093627929688</v>
      </c>
      <c r="BQ1095">
        <v>59.314662933349609</v>
      </c>
      <c r="BR1095">
        <v>60.001583099365234</v>
      </c>
      <c r="BS1095">
        <v>60.169025421142578</v>
      </c>
      <c r="BT1095">
        <v>59.093368530273438</v>
      </c>
      <c r="BU1095">
        <v>57.760349273681641</v>
      </c>
      <c r="BV1095">
        <v>55.903469085693359</v>
      </c>
      <c r="BW1095">
        <v>55.283088684082031</v>
      </c>
      <c r="BX1095">
        <v>54.45556640625</v>
      </c>
      <c r="BY1095">
        <v>53.486316680908203</v>
      </c>
      <c r="BZ1095">
        <v>53.377857208251953</v>
      </c>
      <c r="CA1095">
        <v>52.594593048095703</v>
      </c>
      <c r="CB1095">
        <v>52.486312866210938</v>
      </c>
      <c r="CC1095">
        <v>3.7213573455810547</v>
      </c>
      <c r="CD1095">
        <v>2.978640079498291</v>
      </c>
      <c r="CE1095">
        <v>2.520054817199707</v>
      </c>
      <c r="CF1095">
        <v>3.3135180473327637</v>
      </c>
      <c r="CG1095">
        <v>4.079045295715332</v>
      </c>
      <c r="CH1095">
        <v>4.9690375328063965</v>
      </c>
      <c r="CI1095">
        <v>4.5118579864501953</v>
      </c>
      <c r="CJ1095">
        <v>4.3169050216674805</v>
      </c>
      <c r="CK1095">
        <v>2.2907171249389648</v>
      </c>
      <c r="CL1095">
        <v>4.0618548393249512</v>
      </c>
      <c r="CM1095">
        <v>3.7659599781036377</v>
      </c>
      <c r="CN1095">
        <v>3.5829424858093262</v>
      </c>
      <c r="CO1095">
        <v>3.2712368965148926</v>
      </c>
      <c r="CP1095">
        <v>3.0963149070739746</v>
      </c>
      <c r="CQ1095">
        <v>3.289085865020752</v>
      </c>
      <c r="CR1095">
        <v>4.3723554611206055</v>
      </c>
      <c r="CS1095">
        <v>3.5956249237060547</v>
      </c>
      <c r="CT1095">
        <v>3.8293957710266113</v>
      </c>
      <c r="CU1095">
        <v>4.603518009185791</v>
      </c>
      <c r="CV1095">
        <v>5.085507869720459</v>
      </c>
      <c r="CW1095">
        <v>5.4019255638122559</v>
      </c>
      <c r="CX1095">
        <v>5.6899785995483398</v>
      </c>
      <c r="CY1095">
        <v>5.0850067138671875</v>
      </c>
      <c r="CZ1095">
        <v>4.4753198623657227</v>
      </c>
    </row>
    <row r="1096" spans="1:104" x14ac:dyDescent="0.25">
      <c r="A1096" t="s">
        <v>1192</v>
      </c>
      <c r="B1096" t="s">
        <v>25</v>
      </c>
      <c r="C1096" t="s">
        <v>27</v>
      </c>
      <c r="D1096" t="s">
        <v>187</v>
      </c>
      <c r="E1096" t="s">
        <v>183</v>
      </c>
      <c r="F1096">
        <v>2023</v>
      </c>
      <c r="G1096" t="s">
        <v>172</v>
      </c>
      <c r="H1096">
        <v>3</v>
      </c>
      <c r="I1096">
        <v>129.34922790527344</v>
      </c>
      <c r="J1096">
        <v>126.25570678710937</v>
      </c>
      <c r="K1096">
        <v>124.40427398681641</v>
      </c>
      <c r="L1096">
        <v>123.90750122070312</v>
      </c>
      <c r="M1096">
        <v>128.32672119140625</v>
      </c>
      <c r="N1096">
        <v>139.88429260253906</v>
      </c>
      <c r="O1096">
        <v>157.71563720703125</v>
      </c>
      <c r="P1096">
        <v>168.77653503417969</v>
      </c>
      <c r="Q1096">
        <v>173.6044921875</v>
      </c>
      <c r="R1096">
        <v>175.30412292480469</v>
      </c>
      <c r="S1096">
        <v>178.89259338378906</v>
      </c>
      <c r="T1096">
        <v>177.33345031738281</v>
      </c>
      <c r="U1096">
        <v>177.69483947753906</v>
      </c>
      <c r="V1096">
        <v>177.98753356933594</v>
      </c>
      <c r="W1096">
        <v>176.63223266601562</v>
      </c>
      <c r="X1096">
        <v>172.39985656738281</v>
      </c>
      <c r="Y1096">
        <v>168.06480407714844</v>
      </c>
      <c r="Z1096">
        <v>164.57974243164062</v>
      </c>
      <c r="AA1096">
        <v>161.55169677734375</v>
      </c>
      <c r="AB1096">
        <v>159.91259765625</v>
      </c>
      <c r="AC1096">
        <v>156.4085693359375</v>
      </c>
      <c r="AD1096">
        <v>149.50050354003906</v>
      </c>
      <c r="AE1096">
        <v>142.04817199707031</v>
      </c>
      <c r="AF1096">
        <v>136.22743225097656</v>
      </c>
      <c r="AG1096">
        <v>-0.54167187213897705</v>
      </c>
      <c r="AH1096">
        <v>0.61075407266616821</v>
      </c>
      <c r="AI1096">
        <v>-0.22043365240097046</v>
      </c>
      <c r="AJ1096">
        <v>-0.20400360226631165</v>
      </c>
      <c r="AK1096">
        <v>-1.4866319894790649</v>
      </c>
      <c r="AL1096">
        <v>-3.0526046752929687</v>
      </c>
      <c r="AM1096">
        <v>-4.2611856460571289</v>
      </c>
      <c r="AN1096">
        <v>-5.1082863807678223</v>
      </c>
      <c r="AO1096">
        <v>-3.2076077461242676</v>
      </c>
      <c r="AP1096">
        <v>-0.30871936678886414</v>
      </c>
      <c r="AQ1096">
        <v>2.8315050601959229</v>
      </c>
      <c r="AR1096">
        <v>11.720409393310547</v>
      </c>
      <c r="AS1096">
        <v>11.008913993835449</v>
      </c>
      <c r="AT1096">
        <v>10.078176498413086</v>
      </c>
      <c r="AU1096">
        <v>9.3041753768920898</v>
      </c>
      <c r="AV1096">
        <v>7.1048450469970703</v>
      </c>
      <c r="AW1096">
        <v>7.232811450958252</v>
      </c>
      <c r="AX1096">
        <v>4.5679678916931152</v>
      </c>
      <c r="AY1096">
        <v>-1.9486579895019531</v>
      </c>
      <c r="AZ1096">
        <v>-0.85293614864349365</v>
      </c>
      <c r="BA1096">
        <v>5.113726481795311E-2</v>
      </c>
      <c r="BB1096">
        <v>-0.65699493885040283</v>
      </c>
      <c r="BC1096">
        <v>-0.69186574220657349</v>
      </c>
      <c r="BD1096">
        <v>-5.5039010941982269E-2</v>
      </c>
      <c r="BE1096">
        <v>51.404987335205078</v>
      </c>
      <c r="BF1096">
        <v>51.693931579589844</v>
      </c>
      <c r="BG1096">
        <v>51.469829559326172</v>
      </c>
      <c r="BH1096">
        <v>51.900314331054687</v>
      </c>
      <c r="BI1096">
        <v>50.939544677734375</v>
      </c>
      <c r="BJ1096">
        <v>50.987720489501953</v>
      </c>
      <c r="BK1096">
        <v>50.629440307617187</v>
      </c>
      <c r="BL1096">
        <v>50.992279052734375</v>
      </c>
      <c r="BM1096">
        <v>53.132598876953125</v>
      </c>
      <c r="BN1096">
        <v>54.814483642578125</v>
      </c>
      <c r="BO1096">
        <v>56.935340881347656</v>
      </c>
      <c r="BP1096">
        <v>58.391544342041016</v>
      </c>
      <c r="BQ1096">
        <v>59.441299438476562</v>
      </c>
      <c r="BR1096">
        <v>60.587406158447266</v>
      </c>
      <c r="BS1096">
        <v>60.08740234375</v>
      </c>
      <c r="BT1096">
        <v>59.572494506835938</v>
      </c>
      <c r="BU1096">
        <v>58.75140380859375</v>
      </c>
      <c r="BV1096">
        <v>57.787651062011719</v>
      </c>
      <c r="BW1096">
        <v>55.526950836181641</v>
      </c>
      <c r="BX1096">
        <v>54.462287902832031</v>
      </c>
      <c r="BY1096">
        <v>53.835472106933594</v>
      </c>
      <c r="BZ1096">
        <v>53.121723175048828</v>
      </c>
      <c r="CA1096">
        <v>52.624702453613281</v>
      </c>
      <c r="CB1096">
        <v>52.031333923339844</v>
      </c>
      <c r="CC1096">
        <v>3.7448251247406006</v>
      </c>
      <c r="CD1096">
        <v>3.0029261112213135</v>
      </c>
      <c r="CE1096">
        <v>2.5356409549713135</v>
      </c>
      <c r="CF1096">
        <v>3.3067140579223633</v>
      </c>
      <c r="CG1096">
        <v>4.0171046257019043</v>
      </c>
      <c r="CH1096">
        <v>4.9018740653991699</v>
      </c>
      <c r="CI1096">
        <v>4.4695720672607422</v>
      </c>
      <c r="CJ1096">
        <v>4.2788009643554687</v>
      </c>
      <c r="CK1096">
        <v>2.2633292675018311</v>
      </c>
      <c r="CL1096">
        <v>4.016139030456543</v>
      </c>
      <c r="CM1096">
        <v>3.7277133464813232</v>
      </c>
      <c r="CN1096">
        <v>3.5394084453582764</v>
      </c>
      <c r="CO1096">
        <v>3.229759693145752</v>
      </c>
      <c r="CP1096">
        <v>3.0674645900726318</v>
      </c>
      <c r="CQ1096">
        <v>3.2743983268737793</v>
      </c>
      <c r="CR1096">
        <v>4.378303050994873</v>
      </c>
      <c r="CS1096">
        <v>3.6136527061462402</v>
      </c>
      <c r="CT1096">
        <v>3.7934718132019043</v>
      </c>
      <c r="CU1096">
        <v>4.5437211990356445</v>
      </c>
      <c r="CV1096">
        <v>5.1609950065612793</v>
      </c>
      <c r="CW1096">
        <v>5.5045323371887207</v>
      </c>
      <c r="CX1096">
        <v>5.8165321350097656</v>
      </c>
      <c r="CY1096">
        <v>5.1653423309326172</v>
      </c>
      <c r="CZ1096">
        <v>4.5271697044372559</v>
      </c>
    </row>
    <row r="1097" spans="1:104" x14ac:dyDescent="0.25">
      <c r="A1097" t="s">
        <v>1193</v>
      </c>
      <c r="B1097" t="s">
        <v>25</v>
      </c>
      <c r="C1097" t="s">
        <v>27</v>
      </c>
      <c r="D1097" t="s">
        <v>187</v>
      </c>
      <c r="E1097" t="s">
        <v>183</v>
      </c>
      <c r="F1097">
        <v>2023</v>
      </c>
      <c r="G1097" t="s">
        <v>173</v>
      </c>
      <c r="H1097">
        <v>4</v>
      </c>
      <c r="I1097">
        <v>136.58261108398437</v>
      </c>
      <c r="J1097">
        <v>132.62660217285156</v>
      </c>
      <c r="K1097">
        <v>130.27018737792969</v>
      </c>
      <c r="L1097">
        <v>129.37399291992187</v>
      </c>
      <c r="M1097">
        <v>133.83894348144531</v>
      </c>
      <c r="N1097">
        <v>145.60198974609375</v>
      </c>
      <c r="O1097">
        <v>160.76815795898437</v>
      </c>
      <c r="P1097">
        <v>173.88703918457031</v>
      </c>
      <c r="Q1097">
        <v>182.55648803710937</v>
      </c>
      <c r="R1097">
        <v>188.54537963867187</v>
      </c>
      <c r="S1097">
        <v>194.27880859375</v>
      </c>
      <c r="T1097">
        <v>195.59550476074219</v>
      </c>
      <c r="U1097">
        <v>196.930419921875</v>
      </c>
      <c r="V1097">
        <v>198.50094604492187</v>
      </c>
      <c r="W1097">
        <v>196.28727722167969</v>
      </c>
      <c r="X1097">
        <v>190.37913513183594</v>
      </c>
      <c r="Y1097">
        <v>183.306396484375</v>
      </c>
      <c r="Z1097">
        <v>175.62730407714844</v>
      </c>
      <c r="AA1097">
        <v>167.78422546386719</v>
      </c>
      <c r="AB1097">
        <v>166.67167663574219</v>
      </c>
      <c r="AC1097">
        <v>164.772216796875</v>
      </c>
      <c r="AD1097">
        <v>158.00212097167969</v>
      </c>
      <c r="AE1097">
        <v>150.55520629882812</v>
      </c>
      <c r="AF1097">
        <v>144.45358276367187</v>
      </c>
      <c r="AG1097">
        <v>-0.30392926931381226</v>
      </c>
      <c r="AH1097">
        <v>0.61656868457794189</v>
      </c>
      <c r="AI1097">
        <v>2.8375308960676193E-2</v>
      </c>
      <c r="AJ1097">
        <v>0.18416242301464081</v>
      </c>
      <c r="AK1097">
        <v>-0.7991865873336792</v>
      </c>
      <c r="AL1097">
        <v>-1.6039755344390869</v>
      </c>
      <c r="AM1097">
        <v>-3.0293972492218018</v>
      </c>
      <c r="AN1097">
        <v>-2.8383016586303711</v>
      </c>
      <c r="AO1097">
        <v>-1.3032913208007813</v>
      </c>
      <c r="AP1097">
        <v>0.57547122240066528</v>
      </c>
      <c r="AQ1097">
        <v>3.8920834064483643</v>
      </c>
      <c r="AR1097">
        <v>14.571310043334961</v>
      </c>
      <c r="AS1097">
        <v>14.224388122558594</v>
      </c>
      <c r="AT1097">
        <v>13.197998046875</v>
      </c>
      <c r="AU1097">
        <v>12.366781234741211</v>
      </c>
      <c r="AV1097">
        <v>11.138019561767578</v>
      </c>
      <c r="AW1097">
        <v>11.13472843170166</v>
      </c>
      <c r="AX1097">
        <v>8.6345977783203125</v>
      </c>
      <c r="AY1097">
        <v>1.454413890838623</v>
      </c>
      <c r="AZ1097">
        <v>1.1083430051803589</v>
      </c>
      <c r="BA1097">
        <v>1.1680679321289062</v>
      </c>
      <c r="BB1097">
        <v>0.40387716889381409</v>
      </c>
      <c r="BC1097">
        <v>0.41192033886909485</v>
      </c>
      <c r="BD1097">
        <v>0.8220333456993103</v>
      </c>
      <c r="BE1097">
        <v>60.576709747314453</v>
      </c>
      <c r="BF1097">
        <v>60.027126312255859</v>
      </c>
      <c r="BG1097">
        <v>59.751228332519531</v>
      </c>
      <c r="BH1097">
        <v>58.984912872314453</v>
      </c>
      <c r="BI1097">
        <v>58.910839080810547</v>
      </c>
      <c r="BJ1097">
        <v>58.394527435302734</v>
      </c>
      <c r="BK1097">
        <v>58.697261810302734</v>
      </c>
      <c r="BL1097">
        <v>60.909786224365234</v>
      </c>
      <c r="BM1097">
        <v>64.418907165527344</v>
      </c>
      <c r="BN1097">
        <v>65.222877502441406</v>
      </c>
      <c r="BO1097">
        <v>67.239830017089844</v>
      </c>
      <c r="BP1097">
        <v>69.221473693847656</v>
      </c>
      <c r="BQ1097">
        <v>70.696029663085938</v>
      </c>
      <c r="BR1097">
        <v>70.480239868164063</v>
      </c>
      <c r="BS1097">
        <v>69.555892944335937</v>
      </c>
      <c r="BT1097">
        <v>69.843544006347656</v>
      </c>
      <c r="BU1097">
        <v>68.793792724609375</v>
      </c>
      <c r="BV1097">
        <v>68.080039978027344</v>
      </c>
      <c r="BW1097">
        <v>67.453231811523438</v>
      </c>
      <c r="BX1097">
        <v>65.341789245605469</v>
      </c>
      <c r="BY1097">
        <v>62.808525085449219</v>
      </c>
      <c r="BZ1097">
        <v>61.822032928466797</v>
      </c>
      <c r="CA1097">
        <v>60.894527435302734</v>
      </c>
      <c r="CB1097">
        <v>59.522743225097656</v>
      </c>
      <c r="CC1097">
        <v>3.2957339286804199</v>
      </c>
      <c r="CD1097">
        <v>2.6292035579681396</v>
      </c>
      <c r="CE1097">
        <v>2.2129731178283691</v>
      </c>
      <c r="CF1097">
        <v>2.8776798248291016</v>
      </c>
      <c r="CG1097">
        <v>3.4919474124908447</v>
      </c>
      <c r="CH1097">
        <v>4.2523536682128906</v>
      </c>
      <c r="CI1097">
        <v>3.7974710464477539</v>
      </c>
      <c r="CJ1097">
        <v>3.6739628314971924</v>
      </c>
      <c r="CK1097">
        <v>1.9838190078735352</v>
      </c>
      <c r="CL1097">
        <v>3.5984463691711426</v>
      </c>
      <c r="CM1097">
        <v>3.3734705448150635</v>
      </c>
      <c r="CN1097">
        <v>3.2537147998809814</v>
      </c>
      <c r="CO1097">
        <v>2.9833521842956543</v>
      </c>
      <c r="CP1097">
        <v>2.8513298034667969</v>
      </c>
      <c r="CQ1097">
        <v>3.0329718589782715</v>
      </c>
      <c r="CR1097">
        <v>4.029874324798584</v>
      </c>
      <c r="CS1097">
        <v>3.286064624786377</v>
      </c>
      <c r="CT1097">
        <v>3.3754045963287354</v>
      </c>
      <c r="CU1097">
        <v>3.9325695037841797</v>
      </c>
      <c r="CV1097">
        <v>4.479973316192627</v>
      </c>
      <c r="CW1097">
        <v>4.8295936584472656</v>
      </c>
      <c r="CX1097">
        <v>5.1225776672363281</v>
      </c>
      <c r="CY1097">
        <v>4.562985897064209</v>
      </c>
      <c r="CZ1097">
        <v>4.0011515617370605</v>
      </c>
    </row>
    <row r="1098" spans="1:104" x14ac:dyDescent="0.25">
      <c r="A1098" t="s">
        <v>1194</v>
      </c>
      <c r="B1098" t="s">
        <v>25</v>
      </c>
      <c r="C1098" t="s">
        <v>27</v>
      </c>
      <c r="D1098" t="s">
        <v>187</v>
      </c>
      <c r="E1098" t="s">
        <v>183</v>
      </c>
      <c r="F1098">
        <v>2023</v>
      </c>
      <c r="G1098" t="s">
        <v>174</v>
      </c>
      <c r="H1098">
        <v>5</v>
      </c>
      <c r="I1098">
        <v>135.19798278808594</v>
      </c>
      <c r="J1098">
        <v>132.15347290039062</v>
      </c>
      <c r="K1098">
        <v>129.74143981933594</v>
      </c>
      <c r="L1098">
        <v>129.6341552734375</v>
      </c>
      <c r="M1098">
        <v>134.84703063964844</v>
      </c>
      <c r="N1098">
        <v>146.735595703125</v>
      </c>
      <c r="O1098">
        <v>161.03321838378906</v>
      </c>
      <c r="P1098">
        <v>177.15960693359375</v>
      </c>
      <c r="Q1098">
        <v>188.23854064941406</v>
      </c>
      <c r="R1098">
        <v>193.73226928710937</v>
      </c>
      <c r="S1098">
        <v>197.93519592285156</v>
      </c>
      <c r="T1098">
        <v>198.74751281738281</v>
      </c>
      <c r="U1098">
        <v>199.05671691894531</v>
      </c>
      <c r="V1098">
        <v>199.12275695800781</v>
      </c>
      <c r="W1098">
        <v>196.56694030761719</v>
      </c>
      <c r="X1098">
        <v>190.43937683105469</v>
      </c>
      <c r="Y1098">
        <v>183.48568725585938</v>
      </c>
      <c r="Z1098">
        <v>176.04611206054687</v>
      </c>
      <c r="AA1098">
        <v>168.58489990234375</v>
      </c>
      <c r="AB1098">
        <v>166.82049560546875</v>
      </c>
      <c r="AC1098">
        <v>165.51004028320312</v>
      </c>
      <c r="AD1098">
        <v>157.16839599609375</v>
      </c>
      <c r="AE1098">
        <v>150.10420227050781</v>
      </c>
      <c r="AF1098">
        <v>143.59591674804687</v>
      </c>
      <c r="AG1098">
        <v>-0.28991174697875977</v>
      </c>
      <c r="AH1098">
        <v>0.61724501848220825</v>
      </c>
      <c r="AI1098">
        <v>4.1018996387720108E-2</v>
      </c>
      <c r="AJ1098">
        <v>0.2012784481048584</v>
      </c>
      <c r="AK1098">
        <v>-0.77915459871292114</v>
      </c>
      <c r="AL1098">
        <v>-1.5668700933456421</v>
      </c>
      <c r="AM1098">
        <v>-2.9925668239593506</v>
      </c>
      <c r="AN1098">
        <v>-2.8213942050933838</v>
      </c>
      <c r="AO1098">
        <v>-1.2816857099533081</v>
      </c>
      <c r="AP1098">
        <v>0.61949938535690308</v>
      </c>
      <c r="AQ1098">
        <v>3.9948580265045166</v>
      </c>
      <c r="AR1098">
        <v>14.860759735107422</v>
      </c>
      <c r="AS1098">
        <v>14.444477081298828</v>
      </c>
      <c r="AT1098">
        <v>13.299051284790039</v>
      </c>
      <c r="AU1098">
        <v>12.442937850952148</v>
      </c>
      <c r="AV1098">
        <v>11.240840911865234</v>
      </c>
      <c r="AW1098">
        <v>11.243199348449707</v>
      </c>
      <c r="AX1098">
        <v>8.7676811218261719</v>
      </c>
      <c r="AY1098">
        <v>1.5636703968048096</v>
      </c>
      <c r="AZ1098">
        <v>1.1702365875244141</v>
      </c>
      <c r="BA1098">
        <v>1.2083790302276611</v>
      </c>
      <c r="BB1098">
        <v>0.43483173847198486</v>
      </c>
      <c r="BC1098">
        <v>0.4423254132270813</v>
      </c>
      <c r="BD1098">
        <v>0.84193068742752075</v>
      </c>
      <c r="BE1098">
        <v>60.645927429199219</v>
      </c>
      <c r="BF1098">
        <v>60.564487457275391</v>
      </c>
      <c r="BG1098">
        <v>60.516307830810547</v>
      </c>
      <c r="BH1098">
        <v>60.665401458740234</v>
      </c>
      <c r="BI1098">
        <v>60.638561248779297</v>
      </c>
      <c r="BJ1098">
        <v>60.605297088623047</v>
      </c>
      <c r="BK1098">
        <v>61.191299438476562</v>
      </c>
      <c r="BL1098">
        <v>61.292209625244141</v>
      </c>
      <c r="BM1098">
        <v>63.209365844726563</v>
      </c>
      <c r="BN1098">
        <v>65.066238403320313</v>
      </c>
      <c r="BO1098">
        <v>67.524208068847656</v>
      </c>
      <c r="BP1098">
        <v>68.998947143554688</v>
      </c>
      <c r="BQ1098">
        <v>69.48199462890625</v>
      </c>
      <c r="BR1098">
        <v>69.671890258789063</v>
      </c>
      <c r="BS1098">
        <v>68.965682983398438</v>
      </c>
      <c r="BT1098">
        <v>69.268241882324219</v>
      </c>
      <c r="BU1098">
        <v>68.251754760742187</v>
      </c>
      <c r="BV1098">
        <v>66.399261474609375</v>
      </c>
      <c r="BW1098">
        <v>64.198844909667969</v>
      </c>
      <c r="BX1098">
        <v>62.233512878417969</v>
      </c>
      <c r="BY1098">
        <v>61.340385437011719</v>
      </c>
      <c r="BZ1098">
        <v>61.198665618896484</v>
      </c>
      <c r="CA1098">
        <v>61.347759246826172</v>
      </c>
      <c r="CB1098">
        <v>61.186740875244141</v>
      </c>
      <c r="CC1098">
        <v>3.245542049407959</v>
      </c>
      <c r="CD1098">
        <v>2.6067390441894531</v>
      </c>
      <c r="CE1098">
        <v>2.1933212280273437</v>
      </c>
      <c r="CF1098">
        <v>2.8689064979553223</v>
      </c>
      <c r="CG1098">
        <v>3.5001358985900879</v>
      </c>
      <c r="CH1098">
        <v>4.263359546661377</v>
      </c>
      <c r="CI1098">
        <v>3.7841517925262451</v>
      </c>
      <c r="CJ1098">
        <v>3.7245988845825195</v>
      </c>
      <c r="CK1098">
        <v>2.0351161956787109</v>
      </c>
      <c r="CL1098">
        <v>3.6785359382629395</v>
      </c>
      <c r="CM1098">
        <v>3.4190666675567627</v>
      </c>
      <c r="CN1098">
        <v>3.2893471717834473</v>
      </c>
      <c r="CO1098">
        <v>3.0002732276916504</v>
      </c>
      <c r="CP1098">
        <v>2.8457553386688232</v>
      </c>
      <c r="CQ1098">
        <v>3.0217735767364502</v>
      </c>
      <c r="CR1098">
        <v>4.0106759071350098</v>
      </c>
      <c r="CS1098">
        <v>3.2721612453460693</v>
      </c>
      <c r="CT1098">
        <v>3.3658678531646729</v>
      </c>
      <c r="CU1098">
        <v>3.9316933155059814</v>
      </c>
      <c r="CV1098">
        <v>4.4623475074768066</v>
      </c>
      <c r="CW1098">
        <v>4.8278360366821289</v>
      </c>
      <c r="CX1098">
        <v>5.0687594413757324</v>
      </c>
      <c r="CY1098">
        <v>4.5259952545166016</v>
      </c>
      <c r="CZ1098">
        <v>3.9572000503540039</v>
      </c>
    </row>
    <row r="1099" spans="1:104" x14ac:dyDescent="0.25">
      <c r="A1099" t="s">
        <v>1195</v>
      </c>
      <c r="B1099" t="s">
        <v>25</v>
      </c>
      <c r="C1099" t="s">
        <v>27</v>
      </c>
      <c r="D1099" t="s">
        <v>187</v>
      </c>
      <c r="E1099" t="s">
        <v>183</v>
      </c>
      <c r="F1099">
        <v>2023</v>
      </c>
      <c r="G1099" t="s">
        <v>175</v>
      </c>
      <c r="H1099">
        <v>6</v>
      </c>
      <c r="I1099">
        <v>145.0584716796875</v>
      </c>
      <c r="J1099">
        <v>141.30386352539062</v>
      </c>
      <c r="K1099">
        <v>138.69081115722656</v>
      </c>
      <c r="L1099">
        <v>137.83210754394531</v>
      </c>
      <c r="M1099">
        <v>143.29621887207031</v>
      </c>
      <c r="N1099">
        <v>155.68804931640625</v>
      </c>
      <c r="O1099">
        <v>169.87648010253906</v>
      </c>
      <c r="P1099">
        <v>187.27442932128906</v>
      </c>
      <c r="Q1099">
        <v>198.24552917480469</v>
      </c>
      <c r="R1099">
        <v>206.398193359375</v>
      </c>
      <c r="S1099">
        <v>214.14486694335938</v>
      </c>
      <c r="T1099">
        <v>216.29447937011719</v>
      </c>
      <c r="U1099">
        <v>216.72142028808594</v>
      </c>
      <c r="V1099">
        <v>216.62055969238281</v>
      </c>
      <c r="W1099">
        <v>214.05656433105469</v>
      </c>
      <c r="X1099">
        <v>208.12947082519531</v>
      </c>
      <c r="Y1099">
        <v>201.90139770507812</v>
      </c>
      <c r="Z1099">
        <v>192.89973449707031</v>
      </c>
      <c r="AA1099">
        <v>183.78720092773437</v>
      </c>
      <c r="AB1099">
        <v>177.97203063964844</v>
      </c>
      <c r="AC1099">
        <v>175.96267700195312</v>
      </c>
      <c r="AD1099">
        <v>167.42652893066406</v>
      </c>
      <c r="AE1099">
        <v>160.28225708007812</v>
      </c>
      <c r="AF1099">
        <v>153.37532043457031</v>
      </c>
      <c r="AG1099">
        <v>-0.18542614579200745</v>
      </c>
      <c r="AH1099">
        <v>0.64521300792694092</v>
      </c>
      <c r="AI1099">
        <v>0.16457712650299072</v>
      </c>
      <c r="AJ1099">
        <v>0.40091502666473389</v>
      </c>
      <c r="AK1099">
        <v>-0.46912050247192383</v>
      </c>
      <c r="AL1099">
        <v>-0.90842157602310181</v>
      </c>
      <c r="AM1099">
        <v>-2.5345556735992432</v>
      </c>
      <c r="AN1099">
        <v>-1.8070778846740723</v>
      </c>
      <c r="AO1099">
        <v>-0.33768713474273682</v>
      </c>
      <c r="AP1099">
        <v>1.1067104339599609</v>
      </c>
      <c r="AQ1099">
        <v>4.7276630401611328</v>
      </c>
      <c r="AR1099">
        <v>16.985528945922852</v>
      </c>
      <c r="AS1099">
        <v>16.723878860473633</v>
      </c>
      <c r="AT1099">
        <v>15.425531387329102</v>
      </c>
      <c r="AU1099">
        <v>14.540846824645996</v>
      </c>
      <c r="AV1099">
        <v>13.901033401489258</v>
      </c>
      <c r="AW1099">
        <v>13.975200653076172</v>
      </c>
      <c r="AX1099">
        <v>11.458763122558594</v>
      </c>
      <c r="AY1099">
        <v>3.4128801822662354</v>
      </c>
      <c r="AZ1099">
        <v>2.2092044353485107</v>
      </c>
      <c r="BA1099">
        <v>1.8213642835617065</v>
      </c>
      <c r="BB1099">
        <v>0.98568075895309448</v>
      </c>
      <c r="BC1099">
        <v>1.0248150825500488</v>
      </c>
      <c r="BD1099">
        <v>1.32161545753479</v>
      </c>
      <c r="BE1099">
        <v>64.147331237792969</v>
      </c>
      <c r="BF1099">
        <v>63.796424865722656</v>
      </c>
      <c r="BG1099">
        <v>63.400314331054688</v>
      </c>
      <c r="BH1099">
        <v>63.352138519287109</v>
      </c>
      <c r="BI1099">
        <v>62.989307403564453</v>
      </c>
      <c r="BJ1099">
        <v>63.030113220214844</v>
      </c>
      <c r="BK1099">
        <v>63.352317810058594</v>
      </c>
      <c r="BL1099">
        <v>64.959373474121094</v>
      </c>
      <c r="BM1099">
        <v>67.10406494140625</v>
      </c>
      <c r="BN1099">
        <v>71.024208068847656</v>
      </c>
      <c r="BO1099">
        <v>74.028762817382813</v>
      </c>
      <c r="BP1099">
        <v>74.487953186035156</v>
      </c>
      <c r="BQ1099">
        <v>75.792266845703125</v>
      </c>
      <c r="BR1099">
        <v>75.731986999511719</v>
      </c>
      <c r="BS1099">
        <v>74.545074462890625</v>
      </c>
      <c r="BT1099">
        <v>73.965507507324219</v>
      </c>
      <c r="BU1099">
        <v>72.865989685058594</v>
      </c>
      <c r="BV1099">
        <v>71.658203125</v>
      </c>
      <c r="BW1099">
        <v>70.745620727539063</v>
      </c>
      <c r="BX1099">
        <v>69.172943115234375</v>
      </c>
      <c r="BY1099">
        <v>66.594772338867188</v>
      </c>
      <c r="BZ1099">
        <v>65.552558898925781</v>
      </c>
      <c r="CA1099">
        <v>64.704627990722656</v>
      </c>
      <c r="CB1099">
        <v>64.039054870605469</v>
      </c>
      <c r="CC1099">
        <v>3.2480432987213135</v>
      </c>
      <c r="CD1099">
        <v>2.5995256900787354</v>
      </c>
      <c r="CE1099">
        <v>2.1864340305328369</v>
      </c>
      <c r="CF1099">
        <v>2.8450016975402832</v>
      </c>
      <c r="CG1099">
        <v>3.4693353176116943</v>
      </c>
      <c r="CH1099">
        <v>4.2195148468017578</v>
      </c>
      <c r="CI1099">
        <v>3.7237541675567627</v>
      </c>
      <c r="CJ1099">
        <v>3.6721384525299072</v>
      </c>
      <c r="CK1099">
        <v>1.9991533756256104</v>
      </c>
      <c r="CL1099">
        <v>3.6537535190582275</v>
      </c>
      <c r="CM1099">
        <v>3.4494621753692627</v>
      </c>
      <c r="CN1099">
        <v>3.3388099670410156</v>
      </c>
      <c r="CO1099">
        <v>3.0466909408569336</v>
      </c>
      <c r="CP1099">
        <v>2.8874869346618652</v>
      </c>
      <c r="CQ1099">
        <v>3.0690834522247314</v>
      </c>
      <c r="CR1099">
        <v>4.0882010459899902</v>
      </c>
      <c r="CS1099">
        <v>3.3572824001312256</v>
      </c>
      <c r="CT1099">
        <v>3.4390168190002441</v>
      </c>
      <c r="CU1099">
        <v>3.9981045722961426</v>
      </c>
      <c r="CV1099">
        <v>4.4401464462280273</v>
      </c>
      <c r="CW1099">
        <v>4.7871556282043457</v>
      </c>
      <c r="CX1099">
        <v>5.0365424156188965</v>
      </c>
      <c r="CY1099">
        <v>4.5079102516174316</v>
      </c>
      <c r="CZ1099">
        <v>3.9422566890716553</v>
      </c>
    </row>
    <row r="1100" spans="1:104" x14ac:dyDescent="0.25">
      <c r="A1100" t="s">
        <v>1196</v>
      </c>
      <c r="B1100" t="s">
        <v>25</v>
      </c>
      <c r="C1100" t="s">
        <v>27</v>
      </c>
      <c r="D1100" t="s">
        <v>187</v>
      </c>
      <c r="E1100" t="s">
        <v>183</v>
      </c>
      <c r="F1100">
        <v>2023</v>
      </c>
      <c r="G1100" t="s">
        <v>176</v>
      </c>
      <c r="H1100">
        <v>7</v>
      </c>
      <c r="I1100">
        <v>148.55674743652344</v>
      </c>
      <c r="J1100">
        <v>145.35127258300781</v>
      </c>
      <c r="K1100">
        <v>142.38340759277344</v>
      </c>
      <c r="L1100">
        <v>142.12632751464844</v>
      </c>
      <c r="M1100">
        <v>148.3406982421875</v>
      </c>
      <c r="N1100">
        <v>162.56025695800781</v>
      </c>
      <c r="O1100">
        <v>176.98075866699219</v>
      </c>
      <c r="P1100">
        <v>192.53359985351562</v>
      </c>
      <c r="Q1100">
        <v>201.16462707519531</v>
      </c>
      <c r="R1100">
        <v>207.86257934570312</v>
      </c>
      <c r="S1100">
        <v>213.86720275878906</v>
      </c>
      <c r="T1100">
        <v>214.64222717285156</v>
      </c>
      <c r="U1100">
        <v>215.82609558105469</v>
      </c>
      <c r="V1100">
        <v>216.3021240234375</v>
      </c>
      <c r="W1100">
        <v>214.62052917480469</v>
      </c>
      <c r="X1100">
        <v>211.243896484375</v>
      </c>
      <c r="Y1100">
        <v>206.42634582519531</v>
      </c>
      <c r="Z1100">
        <v>196.91569519042969</v>
      </c>
      <c r="AA1100">
        <v>187.19381713867187</v>
      </c>
      <c r="AB1100">
        <v>180.94525146484375</v>
      </c>
      <c r="AC1100">
        <v>178.87484741210937</v>
      </c>
      <c r="AD1100">
        <v>170.59744262695312</v>
      </c>
      <c r="AE1100">
        <v>163.22943115234375</v>
      </c>
      <c r="AF1100">
        <v>156.41665649414062</v>
      </c>
      <c r="AG1100">
        <v>-0.10553336888551712</v>
      </c>
      <c r="AH1100">
        <v>0.65018850564956665</v>
      </c>
      <c r="AI1100">
        <v>0.24976363778114319</v>
      </c>
      <c r="AJ1100">
        <v>0.53794533014297485</v>
      </c>
      <c r="AK1100">
        <v>-0.24015006422996521</v>
      </c>
      <c r="AL1100">
        <v>-0.41984996199607849</v>
      </c>
      <c r="AM1100">
        <v>-2.2039339542388916</v>
      </c>
      <c r="AN1100">
        <v>-1.0457055568695068</v>
      </c>
      <c r="AO1100">
        <v>0.34721547365188599</v>
      </c>
      <c r="AP1100">
        <v>1.4162980318069458</v>
      </c>
      <c r="AQ1100">
        <v>4.9886384010314941</v>
      </c>
      <c r="AR1100">
        <v>17.398639678955078</v>
      </c>
      <c r="AS1100">
        <v>17.325839996337891</v>
      </c>
      <c r="AT1100">
        <v>16.053722381591797</v>
      </c>
      <c r="AU1100">
        <v>15.253222465515137</v>
      </c>
      <c r="AV1100">
        <v>15.214434623718262</v>
      </c>
      <c r="AW1100">
        <v>15.392626762390137</v>
      </c>
      <c r="AX1100">
        <v>12.96930980682373</v>
      </c>
      <c r="AY1100">
        <v>4.6481475830078125</v>
      </c>
      <c r="AZ1100">
        <v>2.9039130210876465</v>
      </c>
      <c r="BA1100">
        <v>2.2189207077026367</v>
      </c>
      <c r="BB1100">
        <v>1.3639421463012695</v>
      </c>
      <c r="BC1100">
        <v>1.4267091751098633</v>
      </c>
      <c r="BD1100">
        <v>1.6431728601455688</v>
      </c>
      <c r="BE1100">
        <v>67.498420715332031</v>
      </c>
      <c r="BF1100">
        <v>67.102310180664063</v>
      </c>
      <c r="BG1100">
        <v>66.85968017578125</v>
      </c>
      <c r="BH1100">
        <v>66.590385437011719</v>
      </c>
      <c r="BI1100">
        <v>66.758773803710938</v>
      </c>
      <c r="BJ1100">
        <v>66.287643432617188</v>
      </c>
      <c r="BK1100">
        <v>67.210769653320313</v>
      </c>
      <c r="BL1100">
        <v>67.909622192382813</v>
      </c>
      <c r="BM1100">
        <v>70.113014221191406</v>
      </c>
      <c r="BN1100">
        <v>71.3570556640625</v>
      </c>
      <c r="BO1100">
        <v>72.995796203613281</v>
      </c>
      <c r="BP1100">
        <v>74.432235717773438</v>
      </c>
      <c r="BQ1100">
        <v>75.742805480957031</v>
      </c>
      <c r="BR1100">
        <v>77.411369323730469</v>
      </c>
      <c r="BS1100">
        <v>78.980705261230469</v>
      </c>
      <c r="BT1100">
        <v>79.646278381347656</v>
      </c>
      <c r="BU1100">
        <v>80.165748596191406</v>
      </c>
      <c r="BV1100">
        <v>80.107223510742187</v>
      </c>
      <c r="BW1100">
        <v>76.540802001953125</v>
      </c>
      <c r="BX1100">
        <v>74.307121276855469</v>
      </c>
      <c r="BY1100">
        <v>71.659614562988281</v>
      </c>
      <c r="BZ1100">
        <v>70.960769653320313</v>
      </c>
      <c r="CA1100">
        <v>70.359855651855469</v>
      </c>
      <c r="CB1100">
        <v>69.922943115234375</v>
      </c>
      <c r="CC1100">
        <v>3.2017407417297363</v>
      </c>
      <c r="CD1100">
        <v>2.5732474327087402</v>
      </c>
      <c r="CE1100">
        <v>2.1596472263336182</v>
      </c>
      <c r="CF1100">
        <v>2.8233387470245361</v>
      </c>
      <c r="CG1100">
        <v>3.4574289321899414</v>
      </c>
      <c r="CH1100">
        <v>4.2418460845947266</v>
      </c>
      <c r="CI1100">
        <v>3.7341718673706055</v>
      </c>
      <c r="CJ1100">
        <v>3.6335074901580811</v>
      </c>
      <c r="CK1100">
        <v>1.952363133430481</v>
      </c>
      <c r="CL1100">
        <v>3.541806697845459</v>
      </c>
      <c r="CM1100">
        <v>3.3156216144561768</v>
      </c>
      <c r="CN1100">
        <v>3.1887671947479248</v>
      </c>
      <c r="CO1100">
        <v>2.92008376121521</v>
      </c>
      <c r="CP1100">
        <v>2.7748680114746094</v>
      </c>
      <c r="CQ1100">
        <v>2.961646556854248</v>
      </c>
      <c r="CR1100">
        <v>3.9934430122375488</v>
      </c>
      <c r="CS1100">
        <v>3.3033461570739746</v>
      </c>
      <c r="CT1100">
        <v>3.3783025741577148</v>
      </c>
      <c r="CU1100">
        <v>3.9192683696746826</v>
      </c>
      <c r="CV1100">
        <v>4.3449687957763672</v>
      </c>
      <c r="CW1100">
        <v>4.6834883689880371</v>
      </c>
      <c r="CX1100">
        <v>4.9400181770324707</v>
      </c>
      <c r="CY1100">
        <v>4.4187784194946289</v>
      </c>
      <c r="CZ1100">
        <v>3.8695123195648193</v>
      </c>
    </row>
    <row r="1101" spans="1:104" x14ac:dyDescent="0.25">
      <c r="A1101" t="s">
        <v>1197</v>
      </c>
      <c r="B1101" t="s">
        <v>25</v>
      </c>
      <c r="C1101" t="s">
        <v>27</v>
      </c>
      <c r="D1101" t="s">
        <v>187</v>
      </c>
      <c r="E1101" t="s">
        <v>183</v>
      </c>
      <c r="F1101">
        <v>2023</v>
      </c>
      <c r="G1101" t="s">
        <v>177</v>
      </c>
      <c r="H1101">
        <v>8</v>
      </c>
      <c r="I1101">
        <v>156.39971923828125</v>
      </c>
      <c r="J1101">
        <v>152.54891967773437</v>
      </c>
      <c r="K1101">
        <v>149.51332092285156</v>
      </c>
      <c r="L1101">
        <v>149.08827209472656</v>
      </c>
      <c r="M1101">
        <v>155.77447509765625</v>
      </c>
      <c r="N1101">
        <v>172.03739929199219</v>
      </c>
      <c r="O1101">
        <v>187.7630615234375</v>
      </c>
      <c r="P1101">
        <v>203.36354064941406</v>
      </c>
      <c r="Q1101">
        <v>215.43389892578125</v>
      </c>
      <c r="R1101">
        <v>225.07221984863281</v>
      </c>
      <c r="S1101">
        <v>234.2203369140625</v>
      </c>
      <c r="T1101">
        <v>236.62875366210937</v>
      </c>
      <c r="U1101">
        <v>238.485595703125</v>
      </c>
      <c r="V1101">
        <v>238.79293823242187</v>
      </c>
      <c r="W1101">
        <v>236.87303161621094</v>
      </c>
      <c r="X1101">
        <v>231.11968994140625</v>
      </c>
      <c r="Y1101">
        <v>223.84683227539062</v>
      </c>
      <c r="Z1101">
        <v>214.39990234375</v>
      </c>
      <c r="AA1101">
        <v>203.50534057617187</v>
      </c>
      <c r="AB1101">
        <v>197.30609130859375</v>
      </c>
      <c r="AC1101">
        <v>192.22750854492187</v>
      </c>
      <c r="AD1101">
        <v>182.09271240234375</v>
      </c>
      <c r="AE1101">
        <v>173.66181945800781</v>
      </c>
      <c r="AF1101">
        <v>166.03662109375</v>
      </c>
      <c r="AG1101">
        <v>3.0910531058907509E-2</v>
      </c>
      <c r="AH1101">
        <v>0.66642963886260986</v>
      </c>
      <c r="AI1101">
        <v>0.40121901035308838</v>
      </c>
      <c r="AJ1101">
        <v>0.77768898010253906</v>
      </c>
      <c r="AK1101">
        <v>0.16041933000087738</v>
      </c>
      <c r="AL1101">
        <v>0.43452593684196472</v>
      </c>
      <c r="AM1101">
        <v>-1.6144673824310303</v>
      </c>
      <c r="AN1101">
        <v>0.22964735329151154</v>
      </c>
      <c r="AO1101">
        <v>1.5196051597595215</v>
      </c>
      <c r="AP1101">
        <v>2.0419578552246094</v>
      </c>
      <c r="AQ1101">
        <v>5.9110546112060547</v>
      </c>
      <c r="AR1101">
        <v>20.084417343139648</v>
      </c>
      <c r="AS1101">
        <v>20.272407531738281</v>
      </c>
      <c r="AT1101">
        <v>18.809764862060547</v>
      </c>
      <c r="AU1101">
        <v>17.969167709350586</v>
      </c>
      <c r="AV1101">
        <v>18.511425018310547</v>
      </c>
      <c r="AW1101">
        <v>18.545562744140625</v>
      </c>
      <c r="AX1101">
        <v>16.268535614013672</v>
      </c>
      <c r="AY1101">
        <v>7.0263381004333496</v>
      </c>
      <c r="AZ1101">
        <v>4.2820816040039062</v>
      </c>
      <c r="BA1101">
        <v>3.0028681755065918</v>
      </c>
      <c r="BB1101">
        <v>2.055387020111084</v>
      </c>
      <c r="BC1101">
        <v>2.1468868255615234</v>
      </c>
      <c r="BD1101">
        <v>2.2255268096923828</v>
      </c>
      <c r="BE1101">
        <v>71.103721618652344</v>
      </c>
      <c r="BF1101">
        <v>70.192710876464844</v>
      </c>
      <c r="BG1101">
        <v>69.490875244140625</v>
      </c>
      <c r="BH1101">
        <v>68.486320495605469</v>
      </c>
      <c r="BI1101">
        <v>68.680778503417969</v>
      </c>
      <c r="BJ1101">
        <v>68.430770874023438</v>
      </c>
      <c r="BK1101">
        <v>68.829864501953125</v>
      </c>
      <c r="BL1101">
        <v>69.637153625488281</v>
      </c>
      <c r="BM1101">
        <v>73.920143127441406</v>
      </c>
      <c r="BN1101">
        <v>78.168907165527344</v>
      </c>
      <c r="BO1101">
        <v>82.0333251953125</v>
      </c>
      <c r="BP1101">
        <v>83.869331359863281</v>
      </c>
      <c r="BQ1101">
        <v>84.873886108398437</v>
      </c>
      <c r="BR1101">
        <v>83.825706481933594</v>
      </c>
      <c r="BS1101">
        <v>83.417495727539063</v>
      </c>
      <c r="BT1101">
        <v>83.818168640136719</v>
      </c>
      <c r="BU1101">
        <v>83.676445007324219</v>
      </c>
      <c r="BV1101">
        <v>82.7608642578125</v>
      </c>
      <c r="BW1101">
        <v>80.221466064453125</v>
      </c>
      <c r="BX1101">
        <v>77.35406494140625</v>
      </c>
      <c r="BY1101">
        <v>75.013504028320313</v>
      </c>
      <c r="BZ1101">
        <v>73.69586181640625</v>
      </c>
      <c r="CA1101">
        <v>72.646110534667969</v>
      </c>
      <c r="CB1101">
        <v>72.254386901855469</v>
      </c>
      <c r="CC1101">
        <v>3.2381677627563477</v>
      </c>
      <c r="CD1101">
        <v>2.5940439701080322</v>
      </c>
      <c r="CE1101">
        <v>2.1778960227966309</v>
      </c>
      <c r="CF1101">
        <v>2.8448472023010254</v>
      </c>
      <c r="CG1101">
        <v>3.4879469871520996</v>
      </c>
      <c r="CH1101">
        <v>4.3127613067626953</v>
      </c>
      <c r="CI1101">
        <v>3.8057775497436523</v>
      </c>
      <c r="CJ1101">
        <v>3.6867876052856445</v>
      </c>
      <c r="CK1101">
        <v>2.0083279609680176</v>
      </c>
      <c r="CL1101">
        <v>3.6842174530029297</v>
      </c>
      <c r="CM1101">
        <v>3.4892654418945313</v>
      </c>
      <c r="CN1101">
        <v>3.3769612312316895</v>
      </c>
      <c r="CO1101">
        <v>3.0994064807891846</v>
      </c>
      <c r="CP1101">
        <v>2.9426829814910889</v>
      </c>
      <c r="CQ1101">
        <v>3.1392710208892822</v>
      </c>
      <c r="CR1101">
        <v>4.1968088150024414</v>
      </c>
      <c r="CS1101">
        <v>3.4399769306182861</v>
      </c>
      <c r="CT1101">
        <v>3.5323190689086914</v>
      </c>
      <c r="CU1101">
        <v>4.0931859016418457</v>
      </c>
      <c r="CV1101">
        <v>4.554018497467041</v>
      </c>
      <c r="CW1101">
        <v>4.836784839630127</v>
      </c>
      <c r="CX1101">
        <v>5.0667223930358887</v>
      </c>
      <c r="CY1101">
        <v>4.5161676406860352</v>
      </c>
      <c r="CZ1101">
        <v>3.9456000328063965</v>
      </c>
    </row>
    <row r="1102" spans="1:104" x14ac:dyDescent="0.25">
      <c r="A1102" t="s">
        <v>1198</v>
      </c>
      <c r="B1102" t="s">
        <v>25</v>
      </c>
      <c r="C1102" t="s">
        <v>27</v>
      </c>
      <c r="D1102" t="s">
        <v>187</v>
      </c>
      <c r="E1102" t="s">
        <v>183</v>
      </c>
      <c r="F1102">
        <v>2023</v>
      </c>
      <c r="G1102" t="s">
        <v>178</v>
      </c>
      <c r="H1102">
        <v>9</v>
      </c>
      <c r="I1102">
        <v>153.32530212402344</v>
      </c>
      <c r="J1102">
        <v>149.67971801757812</v>
      </c>
      <c r="K1102">
        <v>146.85832214355469</v>
      </c>
      <c r="L1102">
        <v>146.818359375</v>
      </c>
      <c r="M1102">
        <v>154.55520629882812</v>
      </c>
      <c r="N1102">
        <v>170.77531433105469</v>
      </c>
      <c r="O1102">
        <v>190.16656494140625</v>
      </c>
      <c r="P1102">
        <v>206.05326843261719</v>
      </c>
      <c r="Q1102">
        <v>221.35888671875</v>
      </c>
      <c r="R1102">
        <v>233.47097778320312</v>
      </c>
      <c r="S1102">
        <v>242.35221862792969</v>
      </c>
      <c r="T1102">
        <v>245.06924438476562</v>
      </c>
      <c r="U1102">
        <v>246.64810180664062</v>
      </c>
      <c r="V1102">
        <v>246.46220397949219</v>
      </c>
      <c r="W1102">
        <v>243.8172607421875</v>
      </c>
      <c r="X1102">
        <v>235.64628601074219</v>
      </c>
      <c r="Y1102">
        <v>225.29910278320312</v>
      </c>
      <c r="Z1102">
        <v>215.01318359375</v>
      </c>
      <c r="AA1102">
        <v>205.31301879882813</v>
      </c>
      <c r="AB1102">
        <v>201.20523071289062</v>
      </c>
      <c r="AC1102">
        <v>192.900146484375</v>
      </c>
      <c r="AD1102">
        <v>181.342041015625</v>
      </c>
      <c r="AE1102">
        <v>171.51370239257812</v>
      </c>
      <c r="AF1102">
        <v>163.6666259765625</v>
      </c>
      <c r="AG1102">
        <v>4.4778171926736832E-2</v>
      </c>
      <c r="AH1102">
        <v>0.65498757362365723</v>
      </c>
      <c r="AI1102">
        <v>0.40807080268859863</v>
      </c>
      <c r="AJ1102">
        <v>0.78624582290649414</v>
      </c>
      <c r="AK1102">
        <v>0.19584046304225922</v>
      </c>
      <c r="AL1102">
        <v>0.50737828016281128</v>
      </c>
      <c r="AM1102">
        <v>-1.5717222690582275</v>
      </c>
      <c r="AN1102">
        <v>0.35017150640487671</v>
      </c>
      <c r="AO1102">
        <v>1.6638185977935791</v>
      </c>
      <c r="AP1102">
        <v>2.1641569137573242</v>
      </c>
      <c r="AQ1102">
        <v>6.1520237922668457</v>
      </c>
      <c r="AR1102">
        <v>20.872314453125</v>
      </c>
      <c r="AS1102">
        <v>21.059501647949219</v>
      </c>
      <c r="AT1102">
        <v>19.500665664672852</v>
      </c>
      <c r="AU1102">
        <v>18.588766098022461</v>
      </c>
      <c r="AV1102">
        <v>19.034238815307617</v>
      </c>
      <c r="AW1102">
        <v>18.824945449829102</v>
      </c>
      <c r="AX1102">
        <v>16.498538970947266</v>
      </c>
      <c r="AY1102">
        <v>7.2563090324401855</v>
      </c>
      <c r="AZ1102">
        <v>4.4659523963928223</v>
      </c>
      <c r="BA1102">
        <v>3.0687072277069092</v>
      </c>
      <c r="BB1102">
        <v>2.0997292995452881</v>
      </c>
      <c r="BC1102">
        <v>2.1730482578277588</v>
      </c>
      <c r="BD1102">
        <v>2.2333555221557617</v>
      </c>
      <c r="BE1102">
        <v>70.889968872070312</v>
      </c>
      <c r="BF1102">
        <v>70.438140869140625</v>
      </c>
      <c r="BG1102">
        <v>70.289054870605469</v>
      </c>
      <c r="BH1102">
        <v>69.486320495605469</v>
      </c>
      <c r="BI1102">
        <v>69.039054870605469</v>
      </c>
      <c r="BJ1102">
        <v>68.740875244140625</v>
      </c>
      <c r="BK1102">
        <v>69.197265625</v>
      </c>
      <c r="BL1102">
        <v>70.149085998535156</v>
      </c>
      <c r="BM1102">
        <v>72.85546875</v>
      </c>
      <c r="BN1102">
        <v>76.715499877929688</v>
      </c>
      <c r="BO1102">
        <v>81.185569763183594</v>
      </c>
      <c r="BP1102">
        <v>82.646514892578125</v>
      </c>
      <c r="BQ1102">
        <v>84.545600891113281</v>
      </c>
      <c r="BR1102">
        <v>85.291038513183594</v>
      </c>
      <c r="BS1102">
        <v>85.94012451171875</v>
      </c>
      <c r="BT1102">
        <v>86.19012451171875</v>
      </c>
      <c r="BU1102">
        <v>85.431007385253906</v>
      </c>
      <c r="BV1102">
        <v>84.03192138671875</v>
      </c>
      <c r="BW1102">
        <v>83.676445007324219</v>
      </c>
      <c r="BX1102">
        <v>78.706390380859375</v>
      </c>
      <c r="BY1102">
        <v>76.298179626464844</v>
      </c>
      <c r="BZ1102">
        <v>74.389968872070312</v>
      </c>
      <c r="CA1102">
        <v>73.490875244140625</v>
      </c>
      <c r="CB1102">
        <v>72.841789245605469</v>
      </c>
      <c r="CC1102">
        <v>3.1672267913818359</v>
      </c>
      <c r="CD1102">
        <v>2.5397133827209473</v>
      </c>
      <c r="CE1102">
        <v>2.1347405910491943</v>
      </c>
      <c r="CF1102">
        <v>2.7953348159790039</v>
      </c>
      <c r="CG1102">
        <v>3.4527909755706787</v>
      </c>
      <c r="CH1102">
        <v>4.271461009979248</v>
      </c>
      <c r="CI1102">
        <v>3.8461968898773193</v>
      </c>
      <c r="CJ1102">
        <v>3.727473258972168</v>
      </c>
      <c r="CK1102">
        <v>2.0589828491210938</v>
      </c>
      <c r="CL1102">
        <v>3.81430983543396</v>
      </c>
      <c r="CM1102">
        <v>3.6033506393432617</v>
      </c>
      <c r="CN1102">
        <v>3.4898838996887207</v>
      </c>
      <c r="CO1102">
        <v>3.1984715461730957</v>
      </c>
      <c r="CP1102">
        <v>3.0306286811828613</v>
      </c>
      <c r="CQ1102">
        <v>3.2239208221435547</v>
      </c>
      <c r="CR1102">
        <v>4.2695870399475098</v>
      </c>
      <c r="CS1102">
        <v>3.4543142318725586</v>
      </c>
      <c r="CT1102">
        <v>3.5342311859130859</v>
      </c>
      <c r="CU1102">
        <v>4.1207618713378906</v>
      </c>
      <c r="CV1102">
        <v>4.6343221664428711</v>
      </c>
      <c r="CW1102">
        <v>4.8437886238098145</v>
      </c>
      <c r="CX1102">
        <v>5.0351862907409668</v>
      </c>
      <c r="CY1102">
        <v>4.4503903388977051</v>
      </c>
      <c r="CZ1102">
        <v>3.8806452751159668</v>
      </c>
    </row>
    <row r="1103" spans="1:104" x14ac:dyDescent="0.25">
      <c r="A1103" t="s">
        <v>1199</v>
      </c>
      <c r="B1103" t="s">
        <v>25</v>
      </c>
      <c r="C1103" t="s">
        <v>27</v>
      </c>
      <c r="D1103" t="s">
        <v>187</v>
      </c>
      <c r="E1103" t="s">
        <v>183</v>
      </c>
      <c r="F1103">
        <v>2023</v>
      </c>
      <c r="G1103" t="s">
        <v>179</v>
      </c>
      <c r="H1103">
        <v>10</v>
      </c>
      <c r="I1103">
        <v>147.981201171875</v>
      </c>
      <c r="J1103">
        <v>144.40516662597656</v>
      </c>
      <c r="K1103">
        <v>141.48127746582031</v>
      </c>
      <c r="L1103">
        <v>140.80136108398438</v>
      </c>
      <c r="M1103">
        <v>146.73786926269531</v>
      </c>
      <c r="N1103">
        <v>159.01908874511719</v>
      </c>
      <c r="O1103">
        <v>176.39984130859375</v>
      </c>
      <c r="P1103">
        <v>190.69004821777344</v>
      </c>
      <c r="Q1103">
        <v>201.47113037109375</v>
      </c>
      <c r="R1103">
        <v>209.11279296875</v>
      </c>
      <c r="S1103">
        <v>216.79312133789063</v>
      </c>
      <c r="T1103">
        <v>219.70880126953125</v>
      </c>
      <c r="U1103">
        <v>221.37242126464844</v>
      </c>
      <c r="V1103">
        <v>223.79019165039062</v>
      </c>
      <c r="W1103">
        <v>222.17327880859375</v>
      </c>
      <c r="X1103">
        <v>215.50225830078125</v>
      </c>
      <c r="Y1103">
        <v>207.35714721679687</v>
      </c>
      <c r="Z1103">
        <v>198.0992431640625</v>
      </c>
      <c r="AA1103">
        <v>191.83975219726562</v>
      </c>
      <c r="AB1103">
        <v>185.67582702636719</v>
      </c>
      <c r="AC1103">
        <v>178.68795776367187</v>
      </c>
      <c r="AD1103">
        <v>168.39775085449219</v>
      </c>
      <c r="AE1103">
        <v>161.06591796875</v>
      </c>
      <c r="AF1103">
        <v>154.99925231933594</v>
      </c>
      <c r="AG1103">
        <v>-0.20700263977050781</v>
      </c>
      <c r="AH1103">
        <v>0.65328299999237061</v>
      </c>
      <c r="AI1103">
        <v>0.14745591580867767</v>
      </c>
      <c r="AJ1103">
        <v>0.38115242123603821</v>
      </c>
      <c r="AK1103">
        <v>-0.52354007959365845</v>
      </c>
      <c r="AL1103">
        <v>-1.0049184560775757</v>
      </c>
      <c r="AM1103">
        <v>-2.6988663673400879</v>
      </c>
      <c r="AN1103">
        <v>-1.9608093500137329</v>
      </c>
      <c r="AO1103">
        <v>-0.44462576508522034</v>
      </c>
      <c r="AP1103">
        <v>1.0763143301010132</v>
      </c>
      <c r="AQ1103">
        <v>4.724116325378418</v>
      </c>
      <c r="AR1103">
        <v>17.140588760375977</v>
      </c>
      <c r="AS1103">
        <v>16.957740783691406</v>
      </c>
      <c r="AT1103">
        <v>15.819634437561035</v>
      </c>
      <c r="AU1103">
        <v>14.984033584594727</v>
      </c>
      <c r="AV1103">
        <v>14.22856616973877</v>
      </c>
      <c r="AW1103">
        <v>14.19204044342041</v>
      </c>
      <c r="AX1103">
        <v>11.581424713134766</v>
      </c>
      <c r="AY1103">
        <v>3.3886575698852539</v>
      </c>
      <c r="AZ1103">
        <v>2.2086951732635498</v>
      </c>
      <c r="BA1103">
        <v>1.794151782989502</v>
      </c>
      <c r="BB1103">
        <v>0.94237464666366577</v>
      </c>
      <c r="BC1103">
        <v>0.98390281200408936</v>
      </c>
      <c r="BD1103">
        <v>1.3012328147888184</v>
      </c>
      <c r="BE1103">
        <v>64.599151611328125</v>
      </c>
      <c r="BF1103">
        <v>64.490875244140625</v>
      </c>
      <c r="BG1103">
        <v>64.046600341796875</v>
      </c>
      <c r="BH1103">
        <v>62.977375030517578</v>
      </c>
      <c r="BI1103">
        <v>61.692531585693359</v>
      </c>
      <c r="BJ1103">
        <v>61.296424865722656</v>
      </c>
      <c r="BK1103">
        <v>61.079692840576172</v>
      </c>
      <c r="BL1103">
        <v>61.454635620117188</v>
      </c>
      <c r="BM1103">
        <v>63.652072906494141</v>
      </c>
      <c r="BN1103">
        <v>67.753158569335937</v>
      </c>
      <c r="BO1103">
        <v>71.342140197753906</v>
      </c>
      <c r="BP1103">
        <v>74.977432250976563</v>
      </c>
      <c r="BQ1103">
        <v>77.468482971191406</v>
      </c>
      <c r="BR1103">
        <v>77.10565185546875</v>
      </c>
      <c r="BS1103">
        <v>76.858451843261719</v>
      </c>
      <c r="BT1103">
        <v>75.946029663085938</v>
      </c>
      <c r="BU1103">
        <v>74.949028015136719</v>
      </c>
      <c r="BV1103">
        <v>74.564834594726563</v>
      </c>
      <c r="BW1103">
        <v>73.077056884765625</v>
      </c>
      <c r="BX1103">
        <v>70.3389892578125</v>
      </c>
      <c r="BY1103">
        <v>69.094772338867187</v>
      </c>
      <c r="BZ1103">
        <v>67.593376159667969</v>
      </c>
      <c r="CA1103">
        <v>67.033088684082031</v>
      </c>
      <c r="CB1103">
        <v>65.755790710449219</v>
      </c>
      <c r="CC1103">
        <v>3.3342280387878418</v>
      </c>
      <c r="CD1103">
        <v>2.6724634170532227</v>
      </c>
      <c r="CE1103">
        <v>2.2431743144989014</v>
      </c>
      <c r="CF1103">
        <v>2.9239556789398193</v>
      </c>
      <c r="CG1103">
        <v>3.5751991271972656</v>
      </c>
      <c r="CH1103">
        <v>4.3370466232299805</v>
      </c>
      <c r="CI1103">
        <v>3.891160249710083</v>
      </c>
      <c r="CJ1103">
        <v>3.7628669738769531</v>
      </c>
      <c r="CK1103">
        <v>2.0439410209655762</v>
      </c>
      <c r="CL1103">
        <v>3.7272560596466064</v>
      </c>
      <c r="CM1103">
        <v>3.5159633159637451</v>
      </c>
      <c r="CN1103">
        <v>3.4125094413757324</v>
      </c>
      <c r="CO1103">
        <v>3.131080150604248</v>
      </c>
      <c r="CP1103">
        <v>3.0013608932495117</v>
      </c>
      <c r="CQ1103">
        <v>3.2045526504516602</v>
      </c>
      <c r="CR1103">
        <v>4.258793830871582</v>
      </c>
      <c r="CS1103">
        <v>3.468541145324707</v>
      </c>
      <c r="CT1103">
        <v>3.5527222156524658</v>
      </c>
      <c r="CU1103">
        <v>4.1989140510559082</v>
      </c>
      <c r="CV1103">
        <v>4.6597232818603516</v>
      </c>
      <c r="CW1103">
        <v>4.8884415626525879</v>
      </c>
      <c r="CX1103">
        <v>5.0989542007446289</v>
      </c>
      <c r="CY1103">
        <v>4.5581784248352051</v>
      </c>
      <c r="CZ1103">
        <v>4.0084981918334961</v>
      </c>
    </row>
    <row r="1104" spans="1:104" x14ac:dyDescent="0.25">
      <c r="A1104" t="s">
        <v>1200</v>
      </c>
      <c r="B1104" t="s">
        <v>25</v>
      </c>
      <c r="C1104" t="s">
        <v>27</v>
      </c>
      <c r="D1104" t="s">
        <v>187</v>
      </c>
      <c r="E1104" t="s">
        <v>183</v>
      </c>
      <c r="F1104">
        <v>2023</v>
      </c>
      <c r="G1104" t="s">
        <v>180</v>
      </c>
      <c r="H1104">
        <v>11</v>
      </c>
      <c r="I1104">
        <v>136.2913818359375</v>
      </c>
      <c r="J1104">
        <v>133.18057250976562</v>
      </c>
      <c r="K1104">
        <v>131.08343505859375</v>
      </c>
      <c r="L1104">
        <v>131.21504211425781</v>
      </c>
      <c r="M1104">
        <v>137.49723815917969</v>
      </c>
      <c r="N1104">
        <v>148.04454040527344</v>
      </c>
      <c r="O1104">
        <v>162.23371887207031</v>
      </c>
      <c r="P1104">
        <v>176.97291564941406</v>
      </c>
      <c r="Q1104">
        <v>186.28419494628906</v>
      </c>
      <c r="R1104">
        <v>192.65245056152344</v>
      </c>
      <c r="S1104">
        <v>198.91807556152344</v>
      </c>
      <c r="T1104">
        <v>200.12335205078125</v>
      </c>
      <c r="U1104">
        <v>201.50236511230469</v>
      </c>
      <c r="V1104">
        <v>203.15252685546875</v>
      </c>
      <c r="W1104">
        <v>201.34967041015625</v>
      </c>
      <c r="X1104">
        <v>194.74952697753906</v>
      </c>
      <c r="Y1104">
        <v>188.10194396972656</v>
      </c>
      <c r="Z1104">
        <v>181.85780334472656</v>
      </c>
      <c r="AA1104">
        <v>172.443359375</v>
      </c>
      <c r="AB1104">
        <v>165.39118957519531</v>
      </c>
      <c r="AC1104">
        <v>161.3448486328125</v>
      </c>
      <c r="AD1104">
        <v>153.46975708007812</v>
      </c>
      <c r="AE1104">
        <v>147.05772399902344</v>
      </c>
      <c r="AF1104">
        <v>142.12931823730469</v>
      </c>
      <c r="AG1104">
        <v>-0.33768570423126221</v>
      </c>
      <c r="AH1104">
        <v>0.62135332822799683</v>
      </c>
      <c r="AI1104">
        <v>-4.339397419244051E-3</v>
      </c>
      <c r="AJ1104">
        <v>0.13490980863571167</v>
      </c>
      <c r="AK1104">
        <v>-0.91949290037155151</v>
      </c>
      <c r="AL1104">
        <v>-1.8346395492553711</v>
      </c>
      <c r="AM1104">
        <v>-3.2257621288299561</v>
      </c>
      <c r="AN1104">
        <v>-3.211461067199707</v>
      </c>
      <c r="AO1104">
        <v>-1.6006157398223877</v>
      </c>
      <c r="AP1104">
        <v>0.46929723024368286</v>
      </c>
      <c r="AQ1104">
        <v>3.8650808334350586</v>
      </c>
      <c r="AR1104">
        <v>14.672128677368164</v>
      </c>
      <c r="AS1104">
        <v>14.272473335266113</v>
      </c>
      <c r="AT1104">
        <v>13.228737831115723</v>
      </c>
      <c r="AU1104">
        <v>12.406620979309082</v>
      </c>
      <c r="AV1104">
        <v>10.964489936828613</v>
      </c>
      <c r="AW1104">
        <v>11.000611305236816</v>
      </c>
      <c r="AX1104">
        <v>8.443089485168457</v>
      </c>
      <c r="AY1104">
        <v>1.0387535095214844</v>
      </c>
      <c r="AZ1104">
        <v>0.84781891107559204</v>
      </c>
      <c r="BA1104">
        <v>1.0038197040557861</v>
      </c>
      <c r="BB1104">
        <v>0.25746378302574158</v>
      </c>
      <c r="BC1104">
        <v>0.25889840722084045</v>
      </c>
      <c r="BD1104">
        <v>0.69837075471878052</v>
      </c>
      <c r="BE1104">
        <v>59.438148498535156</v>
      </c>
      <c r="BF1104">
        <v>58.234916687011719</v>
      </c>
      <c r="BG1104">
        <v>57.424819946289063</v>
      </c>
      <c r="BH1104">
        <v>56.445686340332031</v>
      </c>
      <c r="BI1104">
        <v>57.504386901855469</v>
      </c>
      <c r="BJ1104">
        <v>56.760353088378906</v>
      </c>
      <c r="BK1104">
        <v>57.1082763671875</v>
      </c>
      <c r="BL1104">
        <v>57.209194183349609</v>
      </c>
      <c r="BM1104">
        <v>60.802738189697266</v>
      </c>
      <c r="BN1104">
        <v>64.935516357421875</v>
      </c>
      <c r="BO1104">
        <v>68.449020385742188</v>
      </c>
      <c r="BP1104">
        <v>69.543960571289062</v>
      </c>
      <c r="BQ1104">
        <v>70.228836059570313</v>
      </c>
      <c r="BR1104">
        <v>69.599502563476563</v>
      </c>
      <c r="BS1104">
        <v>69.022918701171875</v>
      </c>
      <c r="BT1104">
        <v>69.927970886230469</v>
      </c>
      <c r="BU1104">
        <v>68.792213439941406</v>
      </c>
      <c r="BV1104">
        <v>66.194282531738281</v>
      </c>
      <c r="BW1104">
        <v>64.408035278320312</v>
      </c>
      <c r="BX1104">
        <v>64.045196533203125</v>
      </c>
      <c r="BY1104">
        <v>63.051158905029297</v>
      </c>
      <c r="BZ1104">
        <v>61.822029113769531</v>
      </c>
      <c r="CA1104">
        <v>61.560108184814453</v>
      </c>
      <c r="CB1104">
        <v>60.102317810058594</v>
      </c>
      <c r="CC1104">
        <v>3.3611383438110352</v>
      </c>
      <c r="CD1104">
        <v>2.6982455253601074</v>
      </c>
      <c r="CE1104">
        <v>2.2758302688598633</v>
      </c>
      <c r="CF1104">
        <v>2.9828596115112305</v>
      </c>
      <c r="CG1104">
        <v>3.6664056777954102</v>
      </c>
      <c r="CH1104">
        <v>4.4190578460693359</v>
      </c>
      <c r="CI1104">
        <v>3.9164862632751465</v>
      </c>
      <c r="CJ1104">
        <v>3.8226180076599121</v>
      </c>
      <c r="CK1104">
        <v>2.0687787532806396</v>
      </c>
      <c r="CL1104">
        <v>3.7592341899871826</v>
      </c>
      <c r="CM1104">
        <v>3.531491756439209</v>
      </c>
      <c r="CN1104">
        <v>3.4025301933288574</v>
      </c>
      <c r="CO1104">
        <v>3.1198263168334961</v>
      </c>
      <c r="CP1104">
        <v>2.9824991226196289</v>
      </c>
      <c r="CQ1104">
        <v>3.17905592918396</v>
      </c>
      <c r="CR1104">
        <v>4.2130031585693359</v>
      </c>
      <c r="CS1104">
        <v>3.4445817470550537</v>
      </c>
      <c r="CT1104">
        <v>3.5709147453308105</v>
      </c>
      <c r="CU1104">
        <v>4.131047248840332</v>
      </c>
      <c r="CV1104">
        <v>4.5426235198974609</v>
      </c>
      <c r="CW1104">
        <v>4.8317866325378418</v>
      </c>
      <c r="CX1104">
        <v>5.0847549438476562</v>
      </c>
      <c r="CY1104">
        <v>4.5549249649047852</v>
      </c>
      <c r="CZ1104">
        <v>4.0234036445617676</v>
      </c>
    </row>
    <row r="1105" spans="1:104" x14ac:dyDescent="0.25">
      <c r="A1105" t="s">
        <v>1201</v>
      </c>
      <c r="B1105" t="s">
        <v>25</v>
      </c>
      <c r="C1105" t="s">
        <v>27</v>
      </c>
      <c r="D1105" t="s">
        <v>187</v>
      </c>
      <c r="E1105" t="s">
        <v>183</v>
      </c>
      <c r="F1105">
        <v>2023</v>
      </c>
      <c r="G1105" t="s">
        <v>181</v>
      </c>
      <c r="H1105">
        <v>12</v>
      </c>
      <c r="I1105">
        <v>129.1431884765625</v>
      </c>
      <c r="J1105">
        <v>126.62321472167969</v>
      </c>
      <c r="K1105">
        <v>125.07098388671875</v>
      </c>
      <c r="L1105">
        <v>124.76337432861328</v>
      </c>
      <c r="M1105">
        <v>130.52728271484375</v>
      </c>
      <c r="N1105">
        <v>140.87660217285156</v>
      </c>
      <c r="O1105">
        <v>155.96009826660156</v>
      </c>
      <c r="P1105">
        <v>168.41490173339844</v>
      </c>
      <c r="Q1105">
        <v>175.15908813476562</v>
      </c>
      <c r="R1105">
        <v>178.15342712402344</v>
      </c>
      <c r="S1105">
        <v>179.87338256835937</v>
      </c>
      <c r="T1105">
        <v>178.7540283203125</v>
      </c>
      <c r="U1105">
        <v>177.96084594726562</v>
      </c>
      <c r="V1105">
        <v>177.76968383789063</v>
      </c>
      <c r="W1105">
        <v>175.92668151855469</v>
      </c>
      <c r="X1105">
        <v>171.631591796875</v>
      </c>
      <c r="Y1105">
        <v>169.38082885742187</v>
      </c>
      <c r="Z1105">
        <v>167.74568176269531</v>
      </c>
      <c r="AA1105">
        <v>161.26806640625</v>
      </c>
      <c r="AB1105">
        <v>155.54875183105469</v>
      </c>
      <c r="AC1105">
        <v>151.67178344726562</v>
      </c>
      <c r="AD1105">
        <v>145.70732116699219</v>
      </c>
      <c r="AE1105">
        <v>139.63352966308594</v>
      </c>
      <c r="AF1105">
        <v>134.33999633789062</v>
      </c>
      <c r="AG1105">
        <v>-0.48257294297218323</v>
      </c>
      <c r="AH1105">
        <v>0.61266905069351196</v>
      </c>
      <c r="AI1105">
        <v>-0.16457031667232513</v>
      </c>
      <c r="AJ1105">
        <v>-0.11773782968521118</v>
      </c>
      <c r="AK1105">
        <v>-1.3473778963088989</v>
      </c>
      <c r="AL1105">
        <v>-2.7392044067382813</v>
      </c>
      <c r="AM1105">
        <v>-3.9386522769927979</v>
      </c>
      <c r="AN1105">
        <v>-4.6035575866699219</v>
      </c>
      <c r="AO1105">
        <v>-2.8161494731903076</v>
      </c>
      <c r="AP1105">
        <v>-0.12777227163314819</v>
      </c>
      <c r="AQ1105">
        <v>3.0215983390808105</v>
      </c>
      <c r="AR1105">
        <v>12.152400970458984</v>
      </c>
      <c r="AS1105">
        <v>11.430539131164551</v>
      </c>
      <c r="AT1105">
        <v>10.444674491882324</v>
      </c>
      <c r="AU1105">
        <v>9.6506175994873047</v>
      </c>
      <c r="AV1105">
        <v>7.6955852508544922</v>
      </c>
      <c r="AW1105">
        <v>7.9181265830993652</v>
      </c>
      <c r="AX1105">
        <v>5.4091472625732422</v>
      </c>
      <c r="AY1105">
        <v>-1.2441142797470093</v>
      </c>
      <c r="AZ1105">
        <v>-0.43861564993858337</v>
      </c>
      <c r="BA1105">
        <v>0.26449370384216309</v>
      </c>
      <c r="BB1105">
        <v>-0.40830713510513306</v>
      </c>
      <c r="BC1105">
        <v>-0.46854051947593689</v>
      </c>
      <c r="BD1105">
        <v>0.11061570048332214</v>
      </c>
      <c r="BE1105">
        <v>53.516605377197266</v>
      </c>
      <c r="BF1105">
        <v>53.495265960693359</v>
      </c>
      <c r="BG1105">
        <v>52.326709747314453</v>
      </c>
      <c r="BH1105">
        <v>52.627864837646484</v>
      </c>
      <c r="BI1105">
        <v>51.733333587646484</v>
      </c>
      <c r="BJ1105">
        <v>50.650321960449219</v>
      </c>
      <c r="BK1105">
        <v>50.183582305908203</v>
      </c>
      <c r="BL1105">
        <v>49.933586120605469</v>
      </c>
      <c r="BM1105">
        <v>54.497020721435547</v>
      </c>
      <c r="BN1105">
        <v>57.438491821289063</v>
      </c>
      <c r="BO1105">
        <v>60.566238403320312</v>
      </c>
      <c r="BP1105">
        <v>63.081615447998047</v>
      </c>
      <c r="BQ1105">
        <v>64.810111999511719</v>
      </c>
      <c r="BR1105">
        <v>64.629318237304688</v>
      </c>
      <c r="BS1105">
        <v>62.713752746582031</v>
      </c>
      <c r="BT1105">
        <v>61.947261810302734</v>
      </c>
      <c r="BU1105">
        <v>61.180774688720703</v>
      </c>
      <c r="BV1105">
        <v>58.439548492431641</v>
      </c>
      <c r="BW1105">
        <v>55.615764617919922</v>
      </c>
      <c r="BX1105">
        <v>53.528186798095703</v>
      </c>
      <c r="BY1105">
        <v>52.083908081054687</v>
      </c>
      <c r="BZ1105">
        <v>50.764682769775391</v>
      </c>
      <c r="CA1105">
        <v>50.089866638183594</v>
      </c>
      <c r="CB1105">
        <v>49.267837524414063</v>
      </c>
      <c r="CC1105">
        <v>3.5939140319824219</v>
      </c>
      <c r="CD1105">
        <v>2.8954925537109375</v>
      </c>
      <c r="CE1105">
        <v>2.45108962059021</v>
      </c>
      <c r="CF1105">
        <v>3.2009162902832031</v>
      </c>
      <c r="CG1105">
        <v>3.9273080825805664</v>
      </c>
      <c r="CH1105">
        <v>4.7436857223510742</v>
      </c>
      <c r="CI1105">
        <v>4.2481141090393066</v>
      </c>
      <c r="CJ1105">
        <v>4.1044583320617676</v>
      </c>
      <c r="CK1105">
        <v>2.1954145431518555</v>
      </c>
      <c r="CL1105">
        <v>3.9188456535339355</v>
      </c>
      <c r="CM1105">
        <v>3.6017675399780273</v>
      </c>
      <c r="CN1105">
        <v>3.4296443462371826</v>
      </c>
      <c r="CO1105">
        <v>3.1095480918884277</v>
      </c>
      <c r="CP1105">
        <v>2.9452311992645264</v>
      </c>
      <c r="CQ1105">
        <v>3.1353664398193359</v>
      </c>
      <c r="CR1105">
        <v>4.1903080940246582</v>
      </c>
      <c r="CS1105">
        <v>3.5015833377838135</v>
      </c>
      <c r="CT1105">
        <v>3.7177371978759766</v>
      </c>
      <c r="CU1105">
        <v>4.3602557182312012</v>
      </c>
      <c r="CV1105">
        <v>4.8246321678161621</v>
      </c>
      <c r="CW1105">
        <v>5.1291146278381348</v>
      </c>
      <c r="CX1105">
        <v>5.4368057250976562</v>
      </c>
      <c r="CY1105">
        <v>4.8801002502441406</v>
      </c>
      <c r="CZ1105">
        <v>4.2921862602233887</v>
      </c>
    </row>
    <row r="1106" spans="1:104" x14ac:dyDescent="0.25">
      <c r="A1106" t="s">
        <v>1202</v>
      </c>
      <c r="B1106" t="s">
        <v>25</v>
      </c>
      <c r="C1106" t="s">
        <v>27</v>
      </c>
      <c r="D1106" t="s">
        <v>187</v>
      </c>
      <c r="E1106" t="s">
        <v>183</v>
      </c>
      <c r="F1106">
        <v>2023</v>
      </c>
      <c r="G1106" t="s">
        <v>182</v>
      </c>
      <c r="H1106">
        <v>8</v>
      </c>
      <c r="I1106">
        <v>153.73310852050781</v>
      </c>
      <c r="J1106">
        <v>150.03636169433594</v>
      </c>
      <c r="K1106">
        <v>147.06814575195312</v>
      </c>
      <c r="L1106">
        <v>146.70417785644531</v>
      </c>
      <c r="M1106">
        <v>153.03492736816406</v>
      </c>
      <c r="N1106">
        <v>168.68682861328125</v>
      </c>
      <c r="O1106">
        <v>184.2216796875</v>
      </c>
      <c r="P1106">
        <v>199.25901794433594</v>
      </c>
      <c r="Q1106">
        <v>209.83457946777344</v>
      </c>
      <c r="R1106">
        <v>217.43647766113281</v>
      </c>
      <c r="S1106">
        <v>224.75801086425781</v>
      </c>
      <c r="T1106">
        <v>226.44050598144531</v>
      </c>
      <c r="U1106">
        <v>228.04042053222656</v>
      </c>
      <c r="V1106">
        <v>228.70199584960937</v>
      </c>
      <c r="W1106">
        <v>227.29037475585937</v>
      </c>
      <c r="X1106">
        <v>222.03089904785156</v>
      </c>
      <c r="Y1106">
        <v>215.65885925292969</v>
      </c>
      <c r="Z1106">
        <v>206.903564453125</v>
      </c>
      <c r="AA1106">
        <v>197.24940490722656</v>
      </c>
      <c r="AB1106">
        <v>191.76217651367187</v>
      </c>
      <c r="AC1106">
        <v>187.42245483398438</v>
      </c>
      <c r="AD1106">
        <v>178.00718688964844</v>
      </c>
      <c r="AE1106">
        <v>169.83741760253906</v>
      </c>
      <c r="AF1106">
        <v>162.42216491699219</v>
      </c>
      <c r="AG1106">
        <v>-5.9933766722679138E-2</v>
      </c>
      <c r="AH1106">
        <v>0.66370314359664917</v>
      </c>
      <c r="AI1106">
        <v>0.30505311489105225</v>
      </c>
      <c r="AJ1106">
        <v>0.62845432758331299</v>
      </c>
      <c r="AK1106">
        <v>-0.10285364091396332</v>
      </c>
      <c r="AL1106">
        <v>-0.12523859739303589</v>
      </c>
      <c r="AM1106">
        <v>-2.0387411117553711</v>
      </c>
      <c r="AN1106">
        <v>-0.61113065481185913</v>
      </c>
      <c r="AO1106">
        <v>0.76558524370193481</v>
      </c>
      <c r="AP1106">
        <v>1.6588355302810669</v>
      </c>
      <c r="AQ1106">
        <v>5.3947649002075195</v>
      </c>
      <c r="AR1106">
        <v>18.658563613891602</v>
      </c>
      <c r="AS1106">
        <v>18.685951232910156</v>
      </c>
      <c r="AT1106">
        <v>17.34016227722168</v>
      </c>
      <c r="AU1106">
        <v>16.541044235229492</v>
      </c>
      <c r="AV1106">
        <v>16.63685417175293</v>
      </c>
      <c r="AW1106">
        <v>16.726301193237305</v>
      </c>
      <c r="AX1106">
        <v>14.375430107116699</v>
      </c>
      <c r="AY1106">
        <v>5.5873227119445801</v>
      </c>
      <c r="AZ1106">
        <v>3.4692642688751221</v>
      </c>
      <c r="BA1106">
        <v>2.5434327125549316</v>
      </c>
      <c r="BB1106">
        <v>1.6347260475158691</v>
      </c>
      <c r="BC1106">
        <v>1.7069683074951172</v>
      </c>
      <c r="BD1106">
        <v>1.8764446973800659</v>
      </c>
      <c r="BE1106">
        <v>68.409866333007812</v>
      </c>
      <c r="BF1106">
        <v>67.882392883300781</v>
      </c>
      <c r="BG1106">
        <v>67.509986877441406</v>
      </c>
      <c r="BH1106">
        <v>66.978797912597656</v>
      </c>
      <c r="BI1106">
        <v>66.866981506347656</v>
      </c>
      <c r="BJ1106">
        <v>66.622352600097656</v>
      </c>
      <c r="BK1106">
        <v>67.147560119628906</v>
      </c>
      <c r="BL1106">
        <v>68.163803100585937</v>
      </c>
      <c r="BM1106">
        <v>70.998176574707031</v>
      </c>
      <c r="BN1106">
        <v>74.316421508789063</v>
      </c>
      <c r="BO1106">
        <v>77.560859680175781</v>
      </c>
      <c r="BP1106">
        <v>78.8590087890625</v>
      </c>
      <c r="BQ1106">
        <v>80.238639831542969</v>
      </c>
      <c r="BR1106">
        <v>80.565025329589844</v>
      </c>
      <c r="BS1106">
        <v>80.720848083496094</v>
      </c>
      <c r="BT1106">
        <v>80.905014038085938</v>
      </c>
      <c r="BU1106">
        <v>80.534805297851563</v>
      </c>
      <c r="BV1106">
        <v>79.639556884765625</v>
      </c>
      <c r="BW1106">
        <v>77.79608154296875</v>
      </c>
      <c r="BX1106">
        <v>74.885124206542969</v>
      </c>
      <c r="BY1106">
        <v>72.391517639160156</v>
      </c>
      <c r="BZ1106">
        <v>71.149787902832031</v>
      </c>
      <c r="CA1106">
        <v>70.300369262695313</v>
      </c>
      <c r="CB1106">
        <v>69.764541625976562</v>
      </c>
      <c r="CC1106">
        <v>3.2559969425201416</v>
      </c>
      <c r="CD1106">
        <v>2.6099600791931152</v>
      </c>
      <c r="CE1106">
        <v>2.1915693283081055</v>
      </c>
      <c r="CF1106">
        <v>2.863677978515625</v>
      </c>
      <c r="CG1106">
        <v>3.5052530765533447</v>
      </c>
      <c r="CH1106">
        <v>4.3257284164428711</v>
      </c>
      <c r="CI1106">
        <v>3.8197481632232666</v>
      </c>
      <c r="CJ1106">
        <v>3.6953363418579102</v>
      </c>
      <c r="CK1106">
        <v>2.0011026859283447</v>
      </c>
      <c r="CL1106">
        <v>3.6405596733093262</v>
      </c>
      <c r="CM1106">
        <v>3.4247021675109863</v>
      </c>
      <c r="CN1106">
        <v>3.3057441711425781</v>
      </c>
      <c r="CO1106">
        <v>3.0317485332489014</v>
      </c>
      <c r="CP1106">
        <v>2.8830575942993164</v>
      </c>
      <c r="CQ1106">
        <v>3.0816226005554199</v>
      </c>
      <c r="CR1106">
        <v>4.1244192123413086</v>
      </c>
      <c r="CS1106">
        <v>3.3907866477966309</v>
      </c>
      <c r="CT1106">
        <v>3.4876182079315186</v>
      </c>
      <c r="CU1106">
        <v>4.0583105087280273</v>
      </c>
      <c r="CV1106">
        <v>4.5268802642822266</v>
      </c>
      <c r="CW1106">
        <v>4.8234109878540039</v>
      </c>
      <c r="CX1106">
        <v>5.0659680366516113</v>
      </c>
      <c r="CY1106">
        <v>4.5179872512817383</v>
      </c>
      <c r="CZ1106">
        <v>3.9483344554901123</v>
      </c>
    </row>
    <row r="1107" spans="1:104" x14ac:dyDescent="0.25">
      <c r="A1107" t="s">
        <v>1203</v>
      </c>
      <c r="B1107" t="s">
        <v>25</v>
      </c>
      <c r="C1107" t="s">
        <v>27</v>
      </c>
      <c r="D1107" t="s">
        <v>187</v>
      </c>
      <c r="E1107" t="s">
        <v>183</v>
      </c>
      <c r="F1107">
        <v>2024</v>
      </c>
      <c r="G1107" t="s">
        <v>170</v>
      </c>
      <c r="H1107">
        <v>1</v>
      </c>
      <c r="I1107">
        <v>125.20175933837891</v>
      </c>
      <c r="J1107">
        <v>122.26301574707031</v>
      </c>
      <c r="K1107">
        <v>121.36635589599609</v>
      </c>
      <c r="L1107">
        <v>121.69255828857422</v>
      </c>
      <c r="M1107">
        <v>128.686767578125</v>
      </c>
      <c r="N1107">
        <v>140.5633544921875</v>
      </c>
      <c r="O1107">
        <v>158.33018493652344</v>
      </c>
      <c r="P1107">
        <v>171.57235717773437</v>
      </c>
      <c r="Q1107">
        <v>176.01887512207031</v>
      </c>
      <c r="R1107">
        <v>176.58489990234375</v>
      </c>
      <c r="S1107">
        <v>178.00410461425781</v>
      </c>
      <c r="T1107">
        <v>175.07157897949219</v>
      </c>
      <c r="U1107">
        <v>173.92152404785156</v>
      </c>
      <c r="V1107">
        <v>172.67913818359375</v>
      </c>
      <c r="W1107">
        <v>169.43135070800781</v>
      </c>
      <c r="X1107">
        <v>165.50938415527344</v>
      </c>
      <c r="Y1107">
        <v>163.07853698730469</v>
      </c>
      <c r="Z1107">
        <v>161.67742919921875</v>
      </c>
      <c r="AA1107">
        <v>157.52581787109375</v>
      </c>
      <c r="AB1107">
        <v>151.66921997070312</v>
      </c>
      <c r="AC1107">
        <v>147.92543029785156</v>
      </c>
      <c r="AD1107">
        <v>141.9619140625</v>
      </c>
      <c r="AE1107">
        <v>136.84642028808594</v>
      </c>
      <c r="AF1107">
        <v>131.90008544921875</v>
      </c>
      <c r="AG1107">
        <v>-0.59338474273681641</v>
      </c>
      <c r="AH1107">
        <v>0.59607845544815063</v>
      </c>
      <c r="AI1107">
        <v>-0.28206023573875427</v>
      </c>
      <c r="AJ1107">
        <v>-0.30254897475242615</v>
      </c>
      <c r="AK1107">
        <v>-1.6918667554855347</v>
      </c>
      <c r="AL1107">
        <v>-3.4897797107696533</v>
      </c>
      <c r="AM1107">
        <v>-4.6363978385925293</v>
      </c>
      <c r="AN1107">
        <v>-5.8599514961242676</v>
      </c>
      <c r="AO1107">
        <v>-3.8074188232421875</v>
      </c>
      <c r="AP1107">
        <v>-0.54865121841430664</v>
      </c>
      <c r="AQ1107">
        <v>2.5923550128936768</v>
      </c>
      <c r="AR1107">
        <v>11.137194633483887</v>
      </c>
      <c r="AS1107">
        <v>10.242751121520996</v>
      </c>
      <c r="AT1107">
        <v>9.2764883041381836</v>
      </c>
      <c r="AU1107">
        <v>8.429936408996582</v>
      </c>
      <c r="AV1107">
        <v>6.0402388572692871</v>
      </c>
      <c r="AW1107">
        <v>6.2290167808532715</v>
      </c>
      <c r="AX1107">
        <v>3.5346508026123047</v>
      </c>
      <c r="AY1107">
        <v>-2.7995462417602539</v>
      </c>
      <c r="AZ1107">
        <v>-1.3110228776931763</v>
      </c>
      <c r="BA1107">
        <v>-0.22838374972343445</v>
      </c>
      <c r="BB1107">
        <v>-0.89888638257980347</v>
      </c>
      <c r="BC1107">
        <v>-0.95569568872451782</v>
      </c>
      <c r="BD1107">
        <v>-0.27556943893432617</v>
      </c>
      <c r="BE1107">
        <v>50.420082092285156</v>
      </c>
      <c r="BF1107">
        <v>50.27099609375</v>
      </c>
      <c r="BG1107">
        <v>49.32373046875</v>
      </c>
      <c r="BH1107">
        <v>48.674640655517578</v>
      </c>
      <c r="BI1107">
        <v>48.02099609375</v>
      </c>
      <c r="BJ1107">
        <v>47.427623748779297</v>
      </c>
      <c r="BK1107">
        <v>46.584255218505859</v>
      </c>
      <c r="BL1107">
        <v>46.18060302734375</v>
      </c>
      <c r="BM1107">
        <v>48.103717803955078</v>
      </c>
      <c r="BN1107">
        <v>51.911014556884766</v>
      </c>
      <c r="BO1107">
        <v>54.213748931884766</v>
      </c>
      <c r="BP1107">
        <v>56.350910186767578</v>
      </c>
      <c r="BQ1107">
        <v>57.447265625</v>
      </c>
      <c r="BR1107">
        <v>58.403648376464844</v>
      </c>
      <c r="BS1107">
        <v>58.100910186767578</v>
      </c>
      <c r="BT1107">
        <v>58.545188903808594</v>
      </c>
      <c r="BU1107">
        <v>57.451652526855469</v>
      </c>
      <c r="BV1107">
        <v>55.031517028808594</v>
      </c>
      <c r="BW1107">
        <v>53.373310089111328</v>
      </c>
      <c r="BX1107">
        <v>51.965103149414063</v>
      </c>
      <c r="BY1107">
        <v>51.282749176025391</v>
      </c>
      <c r="BZ1107">
        <v>51.037311553955078</v>
      </c>
      <c r="CA1107">
        <v>50.025379180908203</v>
      </c>
      <c r="CB1107">
        <v>48.977199554443359</v>
      </c>
      <c r="CC1107">
        <v>3.8181414604187012</v>
      </c>
      <c r="CD1107">
        <v>3.0629496574401855</v>
      </c>
      <c r="CE1107">
        <v>2.6056342124938965</v>
      </c>
      <c r="CF1107">
        <v>3.4207806587219238</v>
      </c>
      <c r="CG1107">
        <v>4.2432527542114258</v>
      </c>
      <c r="CH1107">
        <v>5.1885709762573242</v>
      </c>
      <c r="CI1107">
        <v>4.7262468338012695</v>
      </c>
      <c r="CJ1107">
        <v>4.5820846557617187</v>
      </c>
      <c r="CK1107">
        <v>2.4171571731567383</v>
      </c>
      <c r="CL1107">
        <v>4.263129711151123</v>
      </c>
      <c r="CM1107">
        <v>3.9086294174194336</v>
      </c>
      <c r="CN1107">
        <v>3.6808691024780273</v>
      </c>
      <c r="CO1107">
        <v>3.3298389911651611</v>
      </c>
      <c r="CP1107">
        <v>3.1348211765289307</v>
      </c>
      <c r="CQ1107">
        <v>3.307833194732666</v>
      </c>
      <c r="CR1107">
        <v>4.4273819923400879</v>
      </c>
      <c r="CS1107">
        <v>3.6913437843322754</v>
      </c>
      <c r="CT1107">
        <v>3.9232914447784424</v>
      </c>
      <c r="CU1107">
        <v>4.667630672454834</v>
      </c>
      <c r="CV1107">
        <v>5.1589083671569824</v>
      </c>
      <c r="CW1107">
        <v>5.4886178970336914</v>
      </c>
      <c r="CX1107">
        <v>5.8186435699462891</v>
      </c>
      <c r="CY1107">
        <v>5.2413711547851562</v>
      </c>
      <c r="CZ1107">
        <v>4.6171450614929199</v>
      </c>
    </row>
    <row r="1108" spans="1:104" x14ac:dyDescent="0.25">
      <c r="A1108" t="s">
        <v>1204</v>
      </c>
      <c r="B1108" t="s">
        <v>25</v>
      </c>
      <c r="C1108" t="s">
        <v>27</v>
      </c>
      <c r="D1108" t="s">
        <v>187</v>
      </c>
      <c r="E1108" t="s">
        <v>183</v>
      </c>
      <c r="F1108">
        <v>2024</v>
      </c>
      <c r="G1108" t="s">
        <v>171</v>
      </c>
      <c r="H1108">
        <v>2</v>
      </c>
      <c r="I1108">
        <v>128.73489379882812</v>
      </c>
      <c r="J1108">
        <v>125.41913604736328</v>
      </c>
      <c r="K1108">
        <v>123.81032562255859</v>
      </c>
      <c r="L1108">
        <v>124.34682464599609</v>
      </c>
      <c r="M1108">
        <v>130.50442504882812</v>
      </c>
      <c r="N1108">
        <v>142.02085876464844</v>
      </c>
      <c r="O1108">
        <v>159.4461669921875</v>
      </c>
      <c r="P1108">
        <v>170.53355407714844</v>
      </c>
      <c r="Q1108">
        <v>175.96685791015625</v>
      </c>
      <c r="R1108">
        <v>177.5570068359375</v>
      </c>
      <c r="S1108">
        <v>180.98469543457031</v>
      </c>
      <c r="T1108">
        <v>179.78031921386719</v>
      </c>
      <c r="U1108">
        <v>180.23841857910156</v>
      </c>
      <c r="V1108">
        <v>179.92117309570312</v>
      </c>
      <c r="W1108">
        <v>177.68913269042969</v>
      </c>
      <c r="X1108">
        <v>172.41539001464844</v>
      </c>
      <c r="Y1108">
        <v>167.46641540527344</v>
      </c>
      <c r="Z1108">
        <v>166.40214538574219</v>
      </c>
      <c r="AA1108">
        <v>163.90357971191406</v>
      </c>
      <c r="AB1108">
        <v>157.81307983398437</v>
      </c>
      <c r="AC1108">
        <v>153.71244812011719</v>
      </c>
      <c r="AD1108">
        <v>146.50607299804687</v>
      </c>
      <c r="AE1108">
        <v>140.05799865722656</v>
      </c>
      <c r="AF1108">
        <v>134.86921691894531</v>
      </c>
      <c r="AG1108">
        <v>-0.53660368919372559</v>
      </c>
      <c r="AH1108">
        <v>0.60660392045974731</v>
      </c>
      <c r="AI1108">
        <v>-0.216290682554245</v>
      </c>
      <c r="AJ1108">
        <v>-0.20086701214313507</v>
      </c>
      <c r="AK1108">
        <v>-1.5060833692550659</v>
      </c>
      <c r="AL1108">
        <v>-3.0872025489807129</v>
      </c>
      <c r="AM1108">
        <v>-4.2994794845581055</v>
      </c>
      <c r="AN1108">
        <v>-5.1446323394775391</v>
      </c>
      <c r="AO1108">
        <v>-3.2366645336151123</v>
      </c>
      <c r="AP1108">
        <v>-0.30658954381942749</v>
      </c>
      <c r="AQ1108">
        <v>2.8639798164367676</v>
      </c>
      <c r="AR1108">
        <v>11.896304130554199</v>
      </c>
      <c r="AS1108">
        <v>11.167629241943359</v>
      </c>
      <c r="AT1108">
        <v>10.189703941345215</v>
      </c>
      <c r="AU1108">
        <v>9.3689289093017578</v>
      </c>
      <c r="AV1108">
        <v>7.1333365440368652</v>
      </c>
      <c r="AW1108">
        <v>7.2322030067443848</v>
      </c>
      <c r="AX1108">
        <v>4.6478762626647949</v>
      </c>
      <c r="AY1108">
        <v>-1.9491643905639648</v>
      </c>
      <c r="AZ1108">
        <v>-0.82650202512741089</v>
      </c>
      <c r="BA1108">
        <v>5.882427841424942E-2</v>
      </c>
      <c r="BB1108">
        <v>-0.63402438163757324</v>
      </c>
      <c r="BC1108">
        <v>-0.67565810680389404</v>
      </c>
      <c r="BD1108">
        <v>-4.7993812710046768E-2</v>
      </c>
      <c r="BE1108">
        <v>52.023971557617188</v>
      </c>
      <c r="BF1108">
        <v>52.644351959228516</v>
      </c>
      <c r="BG1108">
        <v>52.249824523925781</v>
      </c>
      <c r="BH1108">
        <v>52.136989593505859</v>
      </c>
      <c r="BI1108">
        <v>51.423240661621094</v>
      </c>
      <c r="BJ1108">
        <v>50.673236846923828</v>
      </c>
      <c r="BK1108">
        <v>51.084255218505859</v>
      </c>
      <c r="BL1108">
        <v>51.636985778808594</v>
      </c>
      <c r="BM1108">
        <v>53.126640319824219</v>
      </c>
      <c r="BN1108">
        <v>55.102317810058594</v>
      </c>
      <c r="BO1108">
        <v>56.663997650146484</v>
      </c>
      <c r="BP1108">
        <v>57.899085998535156</v>
      </c>
      <c r="BQ1108">
        <v>59.314662933349609</v>
      </c>
      <c r="BR1108">
        <v>60.001575469970703</v>
      </c>
      <c r="BS1108">
        <v>60.169025421142578</v>
      </c>
      <c r="BT1108">
        <v>59.093372344970703</v>
      </c>
      <c r="BU1108">
        <v>57.760353088378906</v>
      </c>
      <c r="BV1108">
        <v>55.903469085693359</v>
      </c>
      <c r="BW1108">
        <v>55.283092498779297</v>
      </c>
      <c r="BX1108">
        <v>54.455574035644531</v>
      </c>
      <c r="BY1108">
        <v>53.486320495605469</v>
      </c>
      <c r="BZ1108">
        <v>53.377864837646484</v>
      </c>
      <c r="CA1108">
        <v>52.594596862792969</v>
      </c>
      <c r="CB1108">
        <v>52.486320495605469</v>
      </c>
      <c r="CC1108">
        <v>3.7214317321777344</v>
      </c>
      <c r="CD1108">
        <v>2.9785792827606201</v>
      </c>
      <c r="CE1108">
        <v>2.5198657512664795</v>
      </c>
      <c r="CF1108">
        <v>3.3134908676147461</v>
      </c>
      <c r="CG1108">
        <v>4.0791759490966797</v>
      </c>
      <c r="CH1108">
        <v>4.9693260192871094</v>
      </c>
      <c r="CI1108">
        <v>4.5120830535888672</v>
      </c>
      <c r="CJ1108">
        <v>4.3170714378356934</v>
      </c>
      <c r="CK1108">
        <v>2.2906911373138428</v>
      </c>
      <c r="CL1108">
        <v>4.0621790885925293</v>
      </c>
      <c r="CM1108">
        <v>3.7662367820739746</v>
      </c>
      <c r="CN1108">
        <v>3.5828666687011719</v>
      </c>
      <c r="CO1108">
        <v>3.2711207866668701</v>
      </c>
      <c r="CP1108">
        <v>3.0962119102478027</v>
      </c>
      <c r="CQ1108">
        <v>3.2887966632843018</v>
      </c>
      <c r="CR1108">
        <v>4.3721075057983398</v>
      </c>
      <c r="CS1108">
        <v>3.594996452331543</v>
      </c>
      <c r="CT1108">
        <v>3.8287737369537354</v>
      </c>
      <c r="CU1108">
        <v>4.6034369468688965</v>
      </c>
      <c r="CV1108">
        <v>5.0859594345092773</v>
      </c>
      <c r="CW1108">
        <v>5.4024214744567871</v>
      </c>
      <c r="CX1108">
        <v>5.6904401779174805</v>
      </c>
      <c r="CY1108">
        <v>5.0850439071655273</v>
      </c>
      <c r="CZ1108">
        <v>4.4753432273864746</v>
      </c>
    </row>
    <row r="1109" spans="1:104" x14ac:dyDescent="0.25">
      <c r="A1109" t="s">
        <v>1205</v>
      </c>
      <c r="B1109" t="s">
        <v>25</v>
      </c>
      <c r="C1109" t="s">
        <v>27</v>
      </c>
      <c r="D1109" t="s">
        <v>187</v>
      </c>
      <c r="E1109" t="s">
        <v>183</v>
      </c>
      <c r="F1109">
        <v>2024</v>
      </c>
      <c r="G1109" t="s">
        <v>172</v>
      </c>
      <c r="H1109">
        <v>3</v>
      </c>
      <c r="I1109">
        <v>129.34925842285156</v>
      </c>
      <c r="J1109">
        <v>126.255615234375</v>
      </c>
      <c r="K1109">
        <v>124.40401458740234</v>
      </c>
      <c r="L1109">
        <v>123.90744018554687</v>
      </c>
      <c r="M1109">
        <v>128.32682800292969</v>
      </c>
      <c r="N1109">
        <v>139.88455200195312</v>
      </c>
      <c r="O1109">
        <v>157.71485900878906</v>
      </c>
      <c r="P1109">
        <v>168.77545166015625</v>
      </c>
      <c r="Q1109">
        <v>173.60276794433594</v>
      </c>
      <c r="R1109">
        <v>175.30229187011719</v>
      </c>
      <c r="S1109">
        <v>178.88652038574219</v>
      </c>
      <c r="T1109">
        <v>177.32688903808594</v>
      </c>
      <c r="U1109">
        <v>177.68746948242187</v>
      </c>
      <c r="V1109">
        <v>177.97940063476562</v>
      </c>
      <c r="W1109">
        <v>176.62338256835937</v>
      </c>
      <c r="X1109">
        <v>172.3902587890625</v>
      </c>
      <c r="Y1109">
        <v>168.05459594726562</v>
      </c>
      <c r="Z1109">
        <v>164.56893920898437</v>
      </c>
      <c r="AA1109">
        <v>161.54014587402344</v>
      </c>
      <c r="AB1109">
        <v>159.90153503417969</v>
      </c>
      <c r="AC1109">
        <v>156.39817810058594</v>
      </c>
      <c r="AD1109">
        <v>149.49661254882812</v>
      </c>
      <c r="AE1109">
        <v>142.04707336425781</v>
      </c>
      <c r="AF1109">
        <v>136.22761535644531</v>
      </c>
      <c r="AG1109">
        <v>-0.54258924722671509</v>
      </c>
      <c r="AH1109">
        <v>0.60946482419967651</v>
      </c>
      <c r="AI1109">
        <v>-0.22247081995010376</v>
      </c>
      <c r="AJ1109">
        <v>-0.20619778335094452</v>
      </c>
      <c r="AK1109">
        <v>-1.4885272979736328</v>
      </c>
      <c r="AL1109">
        <v>-3.0547139644622803</v>
      </c>
      <c r="AM1109">
        <v>-4.2632899284362793</v>
      </c>
      <c r="AN1109">
        <v>-5.1103692054748535</v>
      </c>
      <c r="AO1109">
        <v>-3.2082931995391846</v>
      </c>
      <c r="AP1109">
        <v>-0.30919840931892395</v>
      </c>
      <c r="AQ1109">
        <v>2.8267266750335693</v>
      </c>
      <c r="AR1109">
        <v>11.712254524230957</v>
      </c>
      <c r="AS1109">
        <v>11.000748634338379</v>
      </c>
      <c r="AT1109">
        <v>10.070570945739746</v>
      </c>
      <c r="AU1109">
        <v>9.3009490966796875</v>
      </c>
      <c r="AV1109">
        <v>7.1061697006225586</v>
      </c>
      <c r="AW1109">
        <v>7.2336974143981934</v>
      </c>
      <c r="AX1109">
        <v>4.5679984092712402</v>
      </c>
      <c r="AY1109">
        <v>-1.9481914043426514</v>
      </c>
      <c r="AZ1109">
        <v>-0.85247546434402466</v>
      </c>
      <c r="BA1109">
        <v>5.1468230783939362E-2</v>
      </c>
      <c r="BB1109">
        <v>-0.65804517269134521</v>
      </c>
      <c r="BC1109">
        <v>-0.69121545553207397</v>
      </c>
      <c r="BD1109">
        <v>-5.4679140448570251E-2</v>
      </c>
      <c r="BE1109">
        <v>51.404998779296875</v>
      </c>
      <c r="BF1109">
        <v>51.693935394287109</v>
      </c>
      <c r="BG1109">
        <v>51.469837188720703</v>
      </c>
      <c r="BH1109">
        <v>51.900321960449219</v>
      </c>
      <c r="BI1109">
        <v>50.939552307128906</v>
      </c>
      <c r="BJ1109">
        <v>50.987728118896484</v>
      </c>
      <c r="BK1109">
        <v>50.629447937011719</v>
      </c>
      <c r="BL1109">
        <v>50.992286682128906</v>
      </c>
      <c r="BM1109">
        <v>53.132602691650391</v>
      </c>
      <c r="BN1109">
        <v>54.814487457275391</v>
      </c>
      <c r="BO1109">
        <v>56.935337066650391</v>
      </c>
      <c r="BP1109">
        <v>58.391544342041016</v>
      </c>
      <c r="BQ1109">
        <v>59.441303253173828</v>
      </c>
      <c r="BR1109">
        <v>60.587406158447266</v>
      </c>
      <c r="BS1109">
        <v>60.087406158447266</v>
      </c>
      <c r="BT1109">
        <v>59.572498321533203</v>
      </c>
      <c r="BU1109">
        <v>58.75140380859375</v>
      </c>
      <c r="BV1109">
        <v>57.787654876708984</v>
      </c>
      <c r="BW1109">
        <v>55.526958465576172</v>
      </c>
      <c r="BX1109">
        <v>54.462299346923828</v>
      </c>
      <c r="BY1109">
        <v>53.835487365722656</v>
      </c>
      <c r="BZ1109">
        <v>53.121734619140625</v>
      </c>
      <c r="CA1109">
        <v>52.624717712402344</v>
      </c>
      <c r="CB1109">
        <v>52.031345367431641</v>
      </c>
      <c r="CC1109">
        <v>3.7449116706848145</v>
      </c>
      <c r="CD1109">
        <v>3.0028736591339111</v>
      </c>
      <c r="CE1109">
        <v>2.5354666709899902</v>
      </c>
      <c r="CF1109">
        <v>3.3066990375518799</v>
      </c>
      <c r="CG1109">
        <v>4.017240047454834</v>
      </c>
      <c r="CH1109">
        <v>4.9021635055541992</v>
      </c>
      <c r="CI1109">
        <v>4.4697952270507812</v>
      </c>
      <c r="CJ1109">
        <v>4.2789654731750488</v>
      </c>
      <c r="CK1109">
        <v>2.263298511505127</v>
      </c>
      <c r="CL1109">
        <v>4.0164580345153809</v>
      </c>
      <c r="CM1109">
        <v>3.7279860973358154</v>
      </c>
      <c r="CN1109">
        <v>3.53934645652771</v>
      </c>
      <c r="CO1109">
        <v>3.2296366691589355</v>
      </c>
      <c r="CP1109">
        <v>3.0673551559448242</v>
      </c>
      <c r="CQ1109">
        <v>3.2740950584411621</v>
      </c>
      <c r="CR1109">
        <v>4.3780331611633301</v>
      </c>
      <c r="CS1109">
        <v>3.6130208969116211</v>
      </c>
      <c r="CT1109">
        <v>3.7928204536437988</v>
      </c>
      <c r="CU1109">
        <v>4.5436282157897949</v>
      </c>
      <c r="CV1109">
        <v>5.1614537239074707</v>
      </c>
      <c r="CW1109">
        <v>5.5050373077392578</v>
      </c>
      <c r="CX1109">
        <v>5.8170132637023926</v>
      </c>
      <c r="CY1109">
        <v>5.1654243469238281</v>
      </c>
      <c r="CZ1109">
        <v>4.5272030830383301</v>
      </c>
    </row>
    <row r="1110" spans="1:104" x14ac:dyDescent="0.25">
      <c r="A1110" t="s">
        <v>1206</v>
      </c>
      <c r="B1110" t="s">
        <v>25</v>
      </c>
      <c r="C1110" t="s">
        <v>27</v>
      </c>
      <c r="D1110" t="s">
        <v>187</v>
      </c>
      <c r="E1110" t="s">
        <v>183</v>
      </c>
      <c r="F1110">
        <v>2024</v>
      </c>
      <c r="G1110" t="s">
        <v>173</v>
      </c>
      <c r="H1110">
        <v>4</v>
      </c>
      <c r="I1110">
        <v>136.58251953125</v>
      </c>
      <c r="J1110">
        <v>132.62641906738281</v>
      </c>
      <c r="K1110">
        <v>130.27000427246094</v>
      </c>
      <c r="L1110">
        <v>129.37388610839844</v>
      </c>
      <c r="M1110">
        <v>133.8389892578125</v>
      </c>
      <c r="N1110">
        <v>145.60205078125</v>
      </c>
      <c r="O1110">
        <v>160.76742553710937</v>
      </c>
      <c r="P1110">
        <v>173.88546752929687</v>
      </c>
      <c r="Q1110">
        <v>182.55320739746094</v>
      </c>
      <c r="R1110">
        <v>188.54197692871094</v>
      </c>
      <c r="S1110">
        <v>194.27154541015625</v>
      </c>
      <c r="T1110">
        <v>195.58753967285156</v>
      </c>
      <c r="U1110">
        <v>196.92184448242187</v>
      </c>
      <c r="V1110">
        <v>198.49163818359375</v>
      </c>
      <c r="W1110">
        <v>196.27711486816406</v>
      </c>
      <c r="X1110">
        <v>190.36801147460937</v>
      </c>
      <c r="Y1110">
        <v>183.29435729980469</v>
      </c>
      <c r="Z1110">
        <v>175.61456298828125</v>
      </c>
      <c r="AA1110">
        <v>167.77101135253906</v>
      </c>
      <c r="AB1110">
        <v>166.65850830078125</v>
      </c>
      <c r="AC1110">
        <v>164.75967407226562</v>
      </c>
      <c r="AD1110">
        <v>157.99752807617187</v>
      </c>
      <c r="AE1110">
        <v>150.55390930175781</v>
      </c>
      <c r="AF1110">
        <v>144.45367431640625</v>
      </c>
      <c r="AG1110">
        <v>-0.30472737550735474</v>
      </c>
      <c r="AH1110">
        <v>0.61554080247879028</v>
      </c>
      <c r="AI1110">
        <v>2.6853902265429497E-2</v>
      </c>
      <c r="AJ1110">
        <v>0.18250524997711182</v>
      </c>
      <c r="AK1110">
        <v>-0.800487220287323</v>
      </c>
      <c r="AL1110">
        <v>-1.6051974296569824</v>
      </c>
      <c r="AM1110">
        <v>-3.0308544635772705</v>
      </c>
      <c r="AN1110">
        <v>-2.8397312164306641</v>
      </c>
      <c r="AO1110">
        <v>-1.3038582801818848</v>
      </c>
      <c r="AP1110">
        <v>0.57515239715576172</v>
      </c>
      <c r="AQ1110">
        <v>3.888160228729248</v>
      </c>
      <c r="AR1110">
        <v>14.564034461975098</v>
      </c>
      <c r="AS1110">
        <v>14.217201232910156</v>
      </c>
      <c r="AT1110">
        <v>13.191174507141113</v>
      </c>
      <c r="AU1110">
        <v>12.362899780273438</v>
      </c>
      <c r="AV1110">
        <v>11.136713981628418</v>
      </c>
      <c r="AW1110">
        <v>11.13312816619873</v>
      </c>
      <c r="AX1110">
        <v>8.6324119567871094</v>
      </c>
      <c r="AY1110">
        <v>1.4526468515396118</v>
      </c>
      <c r="AZ1110">
        <v>1.1085413694381714</v>
      </c>
      <c r="BA1110">
        <v>1.1688030958175659</v>
      </c>
      <c r="BB1110">
        <v>0.40368020534515381</v>
      </c>
      <c r="BC1110">
        <v>0.4129507839679718</v>
      </c>
      <c r="BD1110">
        <v>0.82274210453033447</v>
      </c>
      <c r="BE1110">
        <v>60.576717376708984</v>
      </c>
      <c r="BF1110">
        <v>60.027133941650391</v>
      </c>
      <c r="BG1110">
        <v>59.751235961914062</v>
      </c>
      <c r="BH1110">
        <v>58.984920501708984</v>
      </c>
      <c r="BI1110">
        <v>58.910839080810547</v>
      </c>
      <c r="BJ1110">
        <v>58.394527435302734</v>
      </c>
      <c r="BK1110">
        <v>58.697265625</v>
      </c>
      <c r="BL1110">
        <v>60.909778594970703</v>
      </c>
      <c r="BM1110">
        <v>64.418907165527344</v>
      </c>
      <c r="BN1110">
        <v>65.222869873046875</v>
      </c>
      <c r="BO1110">
        <v>67.239822387695313</v>
      </c>
      <c r="BP1110">
        <v>69.221458435058594</v>
      </c>
      <c r="BQ1110">
        <v>70.696029663085938</v>
      </c>
      <c r="BR1110">
        <v>70.480239868164063</v>
      </c>
      <c r="BS1110">
        <v>69.555892944335937</v>
      </c>
      <c r="BT1110">
        <v>69.843544006347656</v>
      </c>
      <c r="BU1110">
        <v>68.793792724609375</v>
      </c>
      <c r="BV1110">
        <v>68.080039978027344</v>
      </c>
      <c r="BW1110">
        <v>67.453231811523438</v>
      </c>
      <c r="BX1110">
        <v>65.341796875</v>
      </c>
      <c r="BY1110">
        <v>62.808528900146484</v>
      </c>
      <c r="BZ1110">
        <v>61.822029113769531</v>
      </c>
      <c r="CA1110">
        <v>60.89453125</v>
      </c>
      <c r="CB1110">
        <v>59.522743225097656</v>
      </c>
      <c r="CC1110">
        <v>3.295804500579834</v>
      </c>
      <c r="CD1110">
        <v>2.6291537284851074</v>
      </c>
      <c r="CE1110">
        <v>2.2128262519836426</v>
      </c>
      <c r="CF1110">
        <v>2.8776645660400391</v>
      </c>
      <c r="CG1110">
        <v>3.4920618534088135</v>
      </c>
      <c r="CH1110">
        <v>4.2525992393493652</v>
      </c>
      <c r="CI1110">
        <v>3.7976615428924561</v>
      </c>
      <c r="CJ1110">
        <v>3.6740920543670654</v>
      </c>
      <c r="CK1110">
        <v>1.9837580919265747</v>
      </c>
      <c r="CL1110">
        <v>3.5987176895141602</v>
      </c>
      <c r="CM1110">
        <v>3.373711109161377</v>
      </c>
      <c r="CN1110">
        <v>3.253636360168457</v>
      </c>
      <c r="CO1110">
        <v>2.9832262992858887</v>
      </c>
      <c r="CP1110">
        <v>2.851222038269043</v>
      </c>
      <c r="CQ1110">
        <v>3.0326783657073975</v>
      </c>
      <c r="CR1110">
        <v>4.0296015739440918</v>
      </c>
      <c r="CS1110">
        <v>3.2854359149932861</v>
      </c>
      <c r="CT1110">
        <v>3.3747472763061523</v>
      </c>
      <c r="CU1110">
        <v>3.9324462413787842</v>
      </c>
      <c r="CV1110">
        <v>4.4803609848022461</v>
      </c>
      <c r="CW1110">
        <v>4.8300256729125977</v>
      </c>
      <c r="CX1110">
        <v>5.1229944229125977</v>
      </c>
      <c r="CY1110">
        <v>4.5630521774291992</v>
      </c>
      <c r="CZ1110">
        <v>4.0011749267578125</v>
      </c>
    </row>
    <row r="1111" spans="1:104" x14ac:dyDescent="0.25">
      <c r="A1111" t="s">
        <v>1207</v>
      </c>
      <c r="B1111" t="s">
        <v>25</v>
      </c>
      <c r="C1111" t="s">
        <v>27</v>
      </c>
      <c r="D1111" t="s">
        <v>187</v>
      </c>
      <c r="E1111" t="s">
        <v>183</v>
      </c>
      <c r="F1111">
        <v>2024</v>
      </c>
      <c r="G1111" t="s">
        <v>174</v>
      </c>
      <c r="H1111">
        <v>5</v>
      </c>
      <c r="I1111">
        <v>135.19723510742187</v>
      </c>
      <c r="J1111">
        <v>132.15267944335938</v>
      </c>
      <c r="K1111">
        <v>129.74070739746094</v>
      </c>
      <c r="L1111">
        <v>129.63356018066406</v>
      </c>
      <c r="M1111">
        <v>134.84661865234375</v>
      </c>
      <c r="N1111">
        <v>146.73536682128906</v>
      </c>
      <c r="O1111">
        <v>161.03215026855469</v>
      </c>
      <c r="P1111">
        <v>177.15864562988281</v>
      </c>
      <c r="Q1111">
        <v>188.23609924316406</v>
      </c>
      <c r="R1111">
        <v>193.72862243652344</v>
      </c>
      <c r="S1111">
        <v>197.92738342285156</v>
      </c>
      <c r="T1111">
        <v>198.7391357421875</v>
      </c>
      <c r="U1111">
        <v>199.04776000976562</v>
      </c>
      <c r="V1111">
        <v>199.11335754394531</v>
      </c>
      <c r="W1111">
        <v>196.55705261230469</v>
      </c>
      <c r="X1111">
        <v>190.42852783203125</v>
      </c>
      <c r="Y1111">
        <v>183.4739990234375</v>
      </c>
      <c r="Z1111">
        <v>176.03367614746094</v>
      </c>
      <c r="AA1111">
        <v>168.57235717773437</v>
      </c>
      <c r="AB1111">
        <v>166.80781555175781</v>
      </c>
      <c r="AC1111">
        <v>165.49797058105469</v>
      </c>
      <c r="AD1111">
        <v>157.16339111328125</v>
      </c>
      <c r="AE1111">
        <v>150.10235595703125</v>
      </c>
      <c r="AF1111">
        <v>143.5955810546875</v>
      </c>
      <c r="AG1111">
        <v>-0.29072833061218262</v>
      </c>
      <c r="AH1111">
        <v>0.61618679761886597</v>
      </c>
      <c r="AI1111">
        <v>3.9465904235839844E-2</v>
      </c>
      <c r="AJ1111">
        <v>0.19958288967609406</v>
      </c>
      <c r="AK1111">
        <v>-0.78047811985015869</v>
      </c>
      <c r="AL1111">
        <v>-1.5680882930755615</v>
      </c>
      <c r="AM1111">
        <v>-2.9940228462219238</v>
      </c>
      <c r="AN1111">
        <v>-2.8227918148040771</v>
      </c>
      <c r="AO1111">
        <v>-1.2822473049163818</v>
      </c>
      <c r="AP1111">
        <v>0.61917680501937866</v>
      </c>
      <c r="AQ1111">
        <v>3.9908421039581299</v>
      </c>
      <c r="AR1111">
        <v>14.853352546691895</v>
      </c>
      <c r="AS1111">
        <v>14.437195777893066</v>
      </c>
      <c r="AT1111">
        <v>13.292247772216797</v>
      </c>
      <c r="AU1111">
        <v>12.439089775085449</v>
      </c>
      <c r="AV1111">
        <v>11.239470481872559</v>
      </c>
      <c r="AW1111">
        <v>11.241550445556641</v>
      </c>
      <c r="AX1111">
        <v>8.7654552459716797</v>
      </c>
      <c r="AY1111">
        <v>1.5618686676025391</v>
      </c>
      <c r="AZ1111">
        <v>1.1704237461090088</v>
      </c>
      <c r="BA1111">
        <v>1.2091184854507446</v>
      </c>
      <c r="BB1111">
        <v>0.43466079235076904</v>
      </c>
      <c r="BC1111">
        <v>0.44339334964752197</v>
      </c>
      <c r="BD1111">
        <v>0.84266114234924316</v>
      </c>
      <c r="BE1111">
        <v>60.645931243896484</v>
      </c>
      <c r="BF1111">
        <v>60.564487457275391</v>
      </c>
      <c r="BG1111">
        <v>60.516315460205078</v>
      </c>
      <c r="BH1111">
        <v>60.6654052734375</v>
      </c>
      <c r="BI1111">
        <v>60.638561248779297</v>
      </c>
      <c r="BJ1111">
        <v>60.605297088623047</v>
      </c>
      <c r="BK1111">
        <v>61.191299438476562</v>
      </c>
      <c r="BL1111">
        <v>61.292209625244141</v>
      </c>
      <c r="BM1111">
        <v>63.209365844726563</v>
      </c>
      <c r="BN1111">
        <v>65.066238403320313</v>
      </c>
      <c r="BO1111">
        <v>67.524192810058594</v>
      </c>
      <c r="BP1111">
        <v>68.998939514160156</v>
      </c>
      <c r="BQ1111">
        <v>69.481986999511719</v>
      </c>
      <c r="BR1111">
        <v>69.671882629394531</v>
      </c>
      <c r="BS1111">
        <v>68.965667724609375</v>
      </c>
      <c r="BT1111">
        <v>69.268234252929687</v>
      </c>
      <c r="BU1111">
        <v>68.251747131347656</v>
      </c>
      <c r="BV1111">
        <v>66.399261474609375</v>
      </c>
      <c r="BW1111">
        <v>64.198844909667969</v>
      </c>
      <c r="BX1111">
        <v>62.233512878417969</v>
      </c>
      <c r="BY1111">
        <v>61.340389251708984</v>
      </c>
      <c r="BZ1111">
        <v>61.19866943359375</v>
      </c>
      <c r="CA1111">
        <v>61.347759246826172</v>
      </c>
      <c r="CB1111">
        <v>61.186744689941406</v>
      </c>
      <c r="CC1111">
        <v>3.245586633682251</v>
      </c>
      <c r="CD1111">
        <v>2.606661319732666</v>
      </c>
      <c r="CE1111">
        <v>2.1931459903717041</v>
      </c>
      <c r="CF1111">
        <v>2.8688688278198242</v>
      </c>
      <c r="CG1111">
        <v>3.5002343654632568</v>
      </c>
      <c r="CH1111">
        <v>4.2635970115661621</v>
      </c>
      <c r="CI1111">
        <v>3.7843339443206787</v>
      </c>
      <c r="CJ1111">
        <v>3.7247467041015625</v>
      </c>
      <c r="CK1111">
        <v>2.0350761413574219</v>
      </c>
      <c r="CL1111">
        <v>3.6788115501403809</v>
      </c>
      <c r="CM1111">
        <v>3.4193062782287598</v>
      </c>
      <c r="CN1111">
        <v>3.2892599105834961</v>
      </c>
      <c r="CO1111">
        <v>3.0001382827758789</v>
      </c>
      <c r="CP1111">
        <v>2.8456463813781738</v>
      </c>
      <c r="CQ1111">
        <v>3.0214929580688477</v>
      </c>
      <c r="CR1111">
        <v>4.0104174613952637</v>
      </c>
      <c r="CS1111">
        <v>3.2715582847595215</v>
      </c>
      <c r="CT1111">
        <v>3.3652360439300537</v>
      </c>
      <c r="CU1111">
        <v>3.9315958023071289</v>
      </c>
      <c r="CV1111">
        <v>4.4627361297607422</v>
      </c>
      <c r="CW1111">
        <v>4.8282713890075684</v>
      </c>
      <c r="CX1111">
        <v>5.0691657066345215</v>
      </c>
      <c r="CY1111">
        <v>4.5260329246520996</v>
      </c>
      <c r="CZ1111">
        <v>3.9572014808654785</v>
      </c>
    </row>
    <row r="1112" spans="1:104" x14ac:dyDescent="0.25">
      <c r="A1112" t="s">
        <v>1208</v>
      </c>
      <c r="B1112" t="s">
        <v>25</v>
      </c>
      <c r="C1112" t="s">
        <v>27</v>
      </c>
      <c r="D1112" t="s">
        <v>187</v>
      </c>
      <c r="E1112" t="s">
        <v>183</v>
      </c>
      <c r="F1112">
        <v>2024</v>
      </c>
      <c r="G1112" t="s">
        <v>175</v>
      </c>
      <c r="H1112">
        <v>6</v>
      </c>
      <c r="I1112">
        <v>145.05813598632812</v>
      </c>
      <c r="J1112">
        <v>141.30335998535156</v>
      </c>
      <c r="K1112">
        <v>138.69047546386719</v>
      </c>
      <c r="L1112">
        <v>137.83177185058594</v>
      </c>
      <c r="M1112">
        <v>143.296142578125</v>
      </c>
      <c r="N1112">
        <v>155.68818664550781</v>
      </c>
      <c r="O1112">
        <v>169.87586975097656</v>
      </c>
      <c r="P1112">
        <v>187.27322387695312</v>
      </c>
      <c r="Q1112">
        <v>198.24174499511719</v>
      </c>
      <c r="R1112">
        <v>206.39295959472656</v>
      </c>
      <c r="S1112">
        <v>214.13575744628906</v>
      </c>
      <c r="T1112">
        <v>216.28511047363281</v>
      </c>
      <c r="U1112">
        <v>216.71163940429687</v>
      </c>
      <c r="V1112">
        <v>216.6104736328125</v>
      </c>
      <c r="W1112">
        <v>214.04611206054687</v>
      </c>
      <c r="X1112">
        <v>208.11827087402344</v>
      </c>
      <c r="Y1112">
        <v>201.88951110839844</v>
      </c>
      <c r="Z1112">
        <v>192.88697814941406</v>
      </c>
      <c r="AA1112">
        <v>183.77413940429687</v>
      </c>
      <c r="AB1112">
        <v>177.95845031738281</v>
      </c>
      <c r="AC1112">
        <v>175.94976806640625</v>
      </c>
      <c r="AD1112">
        <v>167.42135620117187</v>
      </c>
      <c r="AE1112">
        <v>160.28091430664062</v>
      </c>
      <c r="AF1112">
        <v>153.37530517578125</v>
      </c>
      <c r="AG1112">
        <v>-0.18619383871555328</v>
      </c>
      <c r="AH1112">
        <v>0.64427143335342407</v>
      </c>
      <c r="AI1112">
        <v>0.16324961185455322</v>
      </c>
      <c r="AJ1112">
        <v>0.39945656061172485</v>
      </c>
      <c r="AK1112">
        <v>-0.47016745805740356</v>
      </c>
      <c r="AL1112">
        <v>-0.90921419858932495</v>
      </c>
      <c r="AM1112">
        <v>-2.5357415676116943</v>
      </c>
      <c r="AN1112">
        <v>-1.8082073926925659</v>
      </c>
      <c r="AO1112">
        <v>-0.33821392059326172</v>
      </c>
      <c r="AP1112">
        <v>1.1064600944519043</v>
      </c>
      <c r="AQ1112">
        <v>4.7239336967468262</v>
      </c>
      <c r="AR1112">
        <v>16.978389739990234</v>
      </c>
      <c r="AS1112">
        <v>16.716938018798828</v>
      </c>
      <c r="AT1112">
        <v>15.41900634765625</v>
      </c>
      <c r="AU1112">
        <v>14.536590576171875</v>
      </c>
      <c r="AV1112">
        <v>13.898275375366211</v>
      </c>
      <c r="AW1112">
        <v>13.972270011901855</v>
      </c>
      <c r="AX1112">
        <v>11.45538330078125</v>
      </c>
      <c r="AY1112">
        <v>3.4098942279815674</v>
      </c>
      <c r="AZ1112">
        <v>2.209259033203125</v>
      </c>
      <c r="BA1112">
        <v>1.8223257064819336</v>
      </c>
      <c r="BB1112">
        <v>0.98594820499420166</v>
      </c>
      <c r="BC1112">
        <v>1.0260792970657349</v>
      </c>
      <c r="BD1112">
        <v>1.3225361108779907</v>
      </c>
      <c r="BE1112">
        <v>64.1473388671875</v>
      </c>
      <c r="BF1112">
        <v>63.796428680419922</v>
      </c>
      <c r="BG1112">
        <v>63.400321960449219</v>
      </c>
      <c r="BH1112">
        <v>63.352146148681641</v>
      </c>
      <c r="BI1112">
        <v>62.989307403564453</v>
      </c>
      <c r="BJ1112">
        <v>63.030117034912109</v>
      </c>
      <c r="BK1112">
        <v>63.352317810058594</v>
      </c>
      <c r="BL1112">
        <v>64.959365844726563</v>
      </c>
      <c r="BM1112">
        <v>67.10406494140625</v>
      </c>
      <c r="BN1112">
        <v>71.024200439453125</v>
      </c>
      <c r="BO1112">
        <v>74.028755187988281</v>
      </c>
      <c r="BP1112">
        <v>74.487945556640625</v>
      </c>
      <c r="BQ1112">
        <v>75.792259216308594</v>
      </c>
      <c r="BR1112">
        <v>75.731979370117187</v>
      </c>
      <c r="BS1112">
        <v>74.545066833496094</v>
      </c>
      <c r="BT1112">
        <v>73.965492248535156</v>
      </c>
      <c r="BU1112">
        <v>72.865989685058594</v>
      </c>
      <c r="BV1112">
        <v>71.658203125</v>
      </c>
      <c r="BW1112">
        <v>70.745613098144531</v>
      </c>
      <c r="BX1112">
        <v>69.172943115234375</v>
      </c>
      <c r="BY1112">
        <v>66.594779968261719</v>
      </c>
      <c r="BZ1112">
        <v>65.552558898925781</v>
      </c>
      <c r="CA1112">
        <v>64.704627990722656</v>
      </c>
      <c r="CB1112">
        <v>64.0390625</v>
      </c>
      <c r="CC1112">
        <v>3.2481036186218262</v>
      </c>
      <c r="CD1112">
        <v>2.599463939666748</v>
      </c>
      <c r="CE1112">
        <v>2.1862814426422119</v>
      </c>
      <c r="CF1112">
        <v>2.8449771404266357</v>
      </c>
      <c r="CG1112">
        <v>3.4694449901580811</v>
      </c>
      <c r="CH1112">
        <v>4.2197599411010742</v>
      </c>
      <c r="CI1112">
        <v>3.7239449024200439</v>
      </c>
      <c r="CJ1112">
        <v>3.6722791194915771</v>
      </c>
      <c r="CK1112">
        <v>1.9990874528884888</v>
      </c>
      <c r="CL1112">
        <v>3.6540136337280273</v>
      </c>
      <c r="CM1112">
        <v>3.4496979713439941</v>
      </c>
      <c r="CN1112">
        <v>3.3387138843536377</v>
      </c>
      <c r="CO1112">
        <v>3.0465528964996338</v>
      </c>
      <c r="CP1112">
        <v>2.8873789310455322</v>
      </c>
      <c r="CQ1112">
        <v>3.0688085556030273</v>
      </c>
      <c r="CR1112">
        <v>4.0879635810852051</v>
      </c>
      <c r="CS1112">
        <v>3.3567171096801758</v>
      </c>
      <c r="CT1112">
        <v>3.4384217262268066</v>
      </c>
      <c r="CU1112">
        <v>3.9980244636535645</v>
      </c>
      <c r="CV1112">
        <v>4.4405322074890137</v>
      </c>
      <c r="CW1112">
        <v>4.7875862121582031</v>
      </c>
      <c r="CX1112">
        <v>5.0369477272033691</v>
      </c>
      <c r="CY1112">
        <v>4.5079770088195801</v>
      </c>
      <c r="CZ1112">
        <v>3.942274808883667</v>
      </c>
    </row>
    <row r="1113" spans="1:104" x14ac:dyDescent="0.25">
      <c r="A1113" t="s">
        <v>1209</v>
      </c>
      <c r="B1113" t="s">
        <v>25</v>
      </c>
      <c r="C1113" t="s">
        <v>27</v>
      </c>
      <c r="D1113" t="s">
        <v>187</v>
      </c>
      <c r="E1113" t="s">
        <v>183</v>
      </c>
      <c r="F1113">
        <v>2024</v>
      </c>
      <c r="G1113" t="s">
        <v>176</v>
      </c>
      <c r="H1113">
        <v>7</v>
      </c>
      <c r="I1113">
        <v>148.55735778808594</v>
      </c>
      <c r="J1113">
        <v>145.35182189941406</v>
      </c>
      <c r="K1113">
        <v>142.38389587402344</v>
      </c>
      <c r="L1113">
        <v>142.12701416015625</v>
      </c>
      <c r="M1113">
        <v>148.342041015625</v>
      </c>
      <c r="N1113">
        <v>162.56172180175781</v>
      </c>
      <c r="O1113">
        <v>176.98063659667969</v>
      </c>
      <c r="P1113">
        <v>192.53256225585937</v>
      </c>
      <c r="Q1113">
        <v>201.16067504882812</v>
      </c>
      <c r="R1113">
        <v>207.85768127441406</v>
      </c>
      <c r="S1113">
        <v>213.85820007324219</v>
      </c>
      <c r="T1113">
        <v>214.63272094726562</v>
      </c>
      <c r="U1113">
        <v>215.81617736816406</v>
      </c>
      <c r="V1113">
        <v>216.29164123535156</v>
      </c>
      <c r="W1113">
        <v>214.60966491699219</v>
      </c>
      <c r="X1113">
        <v>211.23249816894531</v>
      </c>
      <c r="Y1113">
        <v>206.41438293457031</v>
      </c>
      <c r="Z1113">
        <v>196.90309143066406</v>
      </c>
      <c r="AA1113">
        <v>187.1806640625</v>
      </c>
      <c r="AB1113">
        <v>180.93159484863281</v>
      </c>
      <c r="AC1113">
        <v>178.86170959472656</v>
      </c>
      <c r="AD1113">
        <v>170.59263610839844</v>
      </c>
      <c r="AE1113">
        <v>163.22906494140625</v>
      </c>
      <c r="AF1113">
        <v>156.41780090332031</v>
      </c>
      <c r="AG1113">
        <v>-0.10621918737888336</v>
      </c>
      <c r="AH1113">
        <v>0.64939212799072266</v>
      </c>
      <c r="AI1113">
        <v>0.24866205453872681</v>
      </c>
      <c r="AJ1113">
        <v>0.5367431640625</v>
      </c>
      <c r="AK1113">
        <v>-0.24093163013458252</v>
      </c>
      <c r="AL1113">
        <v>-0.42031034827232361</v>
      </c>
      <c r="AM1113">
        <v>-2.2049241065979004</v>
      </c>
      <c r="AN1113">
        <v>-1.0466125011444092</v>
      </c>
      <c r="AO1113">
        <v>0.34673774242401123</v>
      </c>
      <c r="AP1113">
        <v>1.4161278009414673</v>
      </c>
      <c r="AQ1113">
        <v>4.9854025840759277</v>
      </c>
      <c r="AR1113">
        <v>17.392168045043945</v>
      </c>
      <c r="AS1113">
        <v>17.319555282592773</v>
      </c>
      <c r="AT1113">
        <v>16.04768180847168</v>
      </c>
      <c r="AU1113">
        <v>15.248811721801758</v>
      </c>
      <c r="AV1113">
        <v>15.210735321044922</v>
      </c>
      <c r="AW1113">
        <v>15.388830184936523</v>
      </c>
      <c r="AX1113">
        <v>12.965217590332031</v>
      </c>
      <c r="AY1113">
        <v>4.6443996429443359</v>
      </c>
      <c r="AZ1113">
        <v>2.9038703441619873</v>
      </c>
      <c r="BA1113">
        <v>2.2200169563293457</v>
      </c>
      <c r="BB1113">
        <v>1.364513635635376</v>
      </c>
      <c r="BC1113">
        <v>1.4280413389205933</v>
      </c>
      <c r="BD1113">
        <v>1.6441588401794434</v>
      </c>
      <c r="BE1113">
        <v>67.498428344726563</v>
      </c>
      <c r="BF1113">
        <v>67.102310180664063</v>
      </c>
      <c r="BG1113">
        <v>66.85968017578125</v>
      </c>
      <c r="BH1113">
        <v>66.590385437011719</v>
      </c>
      <c r="BI1113">
        <v>66.758773803710938</v>
      </c>
      <c r="BJ1113">
        <v>66.287651062011719</v>
      </c>
      <c r="BK1113">
        <v>67.210769653320313</v>
      </c>
      <c r="BL1113">
        <v>67.909614562988281</v>
      </c>
      <c r="BM1113">
        <v>70.113006591796875</v>
      </c>
      <c r="BN1113">
        <v>71.357048034667969</v>
      </c>
      <c r="BO1113">
        <v>72.99578857421875</v>
      </c>
      <c r="BP1113">
        <v>74.432235717773438</v>
      </c>
      <c r="BQ1113">
        <v>75.7427978515625</v>
      </c>
      <c r="BR1113">
        <v>77.411361694335938</v>
      </c>
      <c r="BS1113">
        <v>78.980705261230469</v>
      </c>
      <c r="BT1113">
        <v>79.646278381347656</v>
      </c>
      <c r="BU1113">
        <v>80.165748596191406</v>
      </c>
      <c r="BV1113">
        <v>80.107215881347656</v>
      </c>
      <c r="BW1113">
        <v>76.540802001953125</v>
      </c>
      <c r="BX1113">
        <v>74.307121276855469</v>
      </c>
      <c r="BY1113">
        <v>71.659614562988281</v>
      </c>
      <c r="BZ1113">
        <v>70.960769653320313</v>
      </c>
      <c r="CA1113">
        <v>70.359855651855469</v>
      </c>
      <c r="CB1113">
        <v>69.922943115234375</v>
      </c>
      <c r="CC1113">
        <v>3.2018332481384277</v>
      </c>
      <c r="CD1113">
        <v>2.5732293128967285</v>
      </c>
      <c r="CE1113">
        <v>2.1595361232757568</v>
      </c>
      <c r="CF1113">
        <v>2.8233561515808105</v>
      </c>
      <c r="CG1113">
        <v>3.4575836658477783</v>
      </c>
      <c r="CH1113">
        <v>4.242124080657959</v>
      </c>
      <c r="CI1113">
        <v>3.7343745231628418</v>
      </c>
      <c r="CJ1113">
        <v>3.6336507797241211</v>
      </c>
      <c r="CK1113">
        <v>1.952296257019043</v>
      </c>
      <c r="CL1113">
        <v>3.5420620441436768</v>
      </c>
      <c r="CM1113">
        <v>3.3158490657806396</v>
      </c>
      <c r="CN1113">
        <v>3.1886696815490723</v>
      </c>
      <c r="CO1113">
        <v>2.9199461936950684</v>
      </c>
      <c r="CP1113">
        <v>2.7747542858123779</v>
      </c>
      <c r="CQ1113">
        <v>2.9613685607910156</v>
      </c>
      <c r="CR1113">
        <v>3.9932100772857666</v>
      </c>
      <c r="CS1113">
        <v>3.3028004169464111</v>
      </c>
      <c r="CT1113">
        <v>3.3777391910552979</v>
      </c>
      <c r="CU1113">
        <v>3.919194221496582</v>
      </c>
      <c r="CV1113">
        <v>4.3453469276428223</v>
      </c>
      <c r="CW1113">
        <v>4.6839084625244141</v>
      </c>
      <c r="CX1113">
        <v>4.9404211044311523</v>
      </c>
      <c r="CY1113">
        <v>4.4188861846923828</v>
      </c>
      <c r="CZ1113">
        <v>3.8695838451385498</v>
      </c>
    </row>
    <row r="1114" spans="1:104" x14ac:dyDescent="0.25">
      <c r="A1114" t="s">
        <v>1210</v>
      </c>
      <c r="B1114" t="s">
        <v>25</v>
      </c>
      <c r="C1114" t="s">
        <v>27</v>
      </c>
      <c r="D1114" t="s">
        <v>187</v>
      </c>
      <c r="E1114" t="s">
        <v>183</v>
      </c>
      <c r="F1114">
        <v>2024</v>
      </c>
      <c r="G1114" t="s">
        <v>177</v>
      </c>
      <c r="H1114">
        <v>8</v>
      </c>
      <c r="I1114">
        <v>156.401123046875</v>
      </c>
      <c r="J1114">
        <v>152.55027770996094</v>
      </c>
      <c r="K1114">
        <v>149.51451110839844</v>
      </c>
      <c r="L1114">
        <v>149.08969116210937</v>
      </c>
      <c r="M1114">
        <v>155.77653503417969</v>
      </c>
      <c r="N1114">
        <v>172.03950500488281</v>
      </c>
      <c r="O1114">
        <v>187.76335144042969</v>
      </c>
      <c r="P1114">
        <v>203.36286926269531</v>
      </c>
      <c r="Q1114">
        <v>215.43019104003906</v>
      </c>
      <c r="R1114">
        <v>225.06732177734375</v>
      </c>
      <c r="S1114">
        <v>234.21185302734375</v>
      </c>
      <c r="T1114">
        <v>236.61996459960937</v>
      </c>
      <c r="U1114">
        <v>238.47636413574219</v>
      </c>
      <c r="V1114">
        <v>238.78314208984375</v>
      </c>
      <c r="W1114">
        <v>236.86279296875</v>
      </c>
      <c r="X1114">
        <v>231.10865783691406</v>
      </c>
      <c r="Y1114">
        <v>223.83482360839844</v>
      </c>
      <c r="Z1114">
        <v>214.38717651367187</v>
      </c>
      <c r="AA1114">
        <v>203.491943359375</v>
      </c>
      <c r="AB1114">
        <v>197.29290771484375</v>
      </c>
      <c r="AC1114">
        <v>192.21450805664062</v>
      </c>
      <c r="AD1114">
        <v>182.0885009765625</v>
      </c>
      <c r="AE1114">
        <v>173.66215515136719</v>
      </c>
      <c r="AF1114">
        <v>166.03836059570312</v>
      </c>
      <c r="AG1114">
        <v>3.0310692265629768E-2</v>
      </c>
      <c r="AH1114">
        <v>0.66580146551132202</v>
      </c>
      <c r="AI1114">
        <v>0.40040981769561768</v>
      </c>
      <c r="AJ1114">
        <v>0.77680271863937378</v>
      </c>
      <c r="AK1114">
        <v>0.15996702015399933</v>
      </c>
      <c r="AL1114">
        <v>0.43455573916435242</v>
      </c>
      <c r="AM1114">
        <v>-1.6151442527770996</v>
      </c>
      <c r="AN1114">
        <v>0.2291053831577301</v>
      </c>
      <c r="AO1114">
        <v>1.5192017555236816</v>
      </c>
      <c r="AP1114">
        <v>2.0419070720672607</v>
      </c>
      <c r="AQ1114">
        <v>5.908454418182373</v>
      </c>
      <c r="AR1114">
        <v>20.07880973815918</v>
      </c>
      <c r="AS1114">
        <v>20.266992568969727</v>
      </c>
      <c r="AT1114">
        <v>18.804445266723633</v>
      </c>
      <c r="AU1114">
        <v>17.964479446411133</v>
      </c>
      <c r="AV1114">
        <v>18.506134033203125</v>
      </c>
      <c r="AW1114">
        <v>18.540245056152344</v>
      </c>
      <c r="AX1114">
        <v>16.263088226318359</v>
      </c>
      <c r="AY1114">
        <v>7.0211834907531738</v>
      </c>
      <c r="AZ1114">
        <v>4.2818984985351562</v>
      </c>
      <c r="BA1114">
        <v>3.0042128562927246</v>
      </c>
      <c r="BB1114">
        <v>2.0564675331115723</v>
      </c>
      <c r="BC1114">
        <v>2.1484284400939941</v>
      </c>
      <c r="BD1114">
        <v>2.226710319519043</v>
      </c>
      <c r="BE1114">
        <v>71.103721618652344</v>
      </c>
      <c r="BF1114">
        <v>70.192710876464844</v>
      </c>
      <c r="BG1114">
        <v>69.490882873535156</v>
      </c>
      <c r="BH1114">
        <v>68.486320495605469</v>
      </c>
      <c r="BI1114">
        <v>68.680778503417969</v>
      </c>
      <c r="BJ1114">
        <v>68.430778503417969</v>
      </c>
      <c r="BK1114">
        <v>68.829864501953125</v>
      </c>
      <c r="BL1114">
        <v>69.637153625488281</v>
      </c>
      <c r="BM1114">
        <v>73.920135498046875</v>
      </c>
      <c r="BN1114">
        <v>78.168899536132813</v>
      </c>
      <c r="BO1114">
        <v>82.033317565917969</v>
      </c>
      <c r="BP1114">
        <v>83.869316101074219</v>
      </c>
      <c r="BQ1114">
        <v>84.873870849609375</v>
      </c>
      <c r="BR1114">
        <v>83.825698852539062</v>
      </c>
      <c r="BS1114">
        <v>83.417488098144531</v>
      </c>
      <c r="BT1114">
        <v>83.818161010742187</v>
      </c>
      <c r="BU1114">
        <v>83.676437377929687</v>
      </c>
      <c r="BV1114">
        <v>82.7608642578125</v>
      </c>
      <c r="BW1114">
        <v>80.221466064453125</v>
      </c>
      <c r="BX1114">
        <v>77.354057312011719</v>
      </c>
      <c r="BY1114">
        <v>75.013504028320313</v>
      </c>
      <c r="BZ1114">
        <v>73.695854187011719</v>
      </c>
      <c r="CA1114">
        <v>72.646110534667969</v>
      </c>
      <c r="CB1114">
        <v>72.254379272460937</v>
      </c>
      <c r="CC1114">
        <v>3.2382848262786865</v>
      </c>
      <c r="CD1114">
        <v>2.5940539836883545</v>
      </c>
      <c r="CE1114">
        <v>2.1778137683868408</v>
      </c>
      <c r="CF1114">
        <v>2.8448905944824219</v>
      </c>
      <c r="CG1114">
        <v>3.4881207942962646</v>
      </c>
      <c r="CH1114">
        <v>4.3130555152893066</v>
      </c>
      <c r="CI1114">
        <v>3.8059921264648437</v>
      </c>
      <c r="CJ1114">
        <v>3.6869425773620605</v>
      </c>
      <c r="CK1114">
        <v>2.0082700252532959</v>
      </c>
      <c r="CL1114">
        <v>3.6844868659973145</v>
      </c>
      <c r="CM1114">
        <v>3.4895150661468506</v>
      </c>
      <c r="CN1114">
        <v>3.3769011497497559</v>
      </c>
      <c r="CO1114">
        <v>3.0993051528930664</v>
      </c>
      <c r="CP1114">
        <v>2.9426033496856689</v>
      </c>
      <c r="CQ1114">
        <v>3.1390340328216553</v>
      </c>
      <c r="CR1114">
        <v>4.1966166496276855</v>
      </c>
      <c r="CS1114">
        <v>3.4394567012786865</v>
      </c>
      <c r="CT1114">
        <v>3.5317821502685547</v>
      </c>
      <c r="CU1114">
        <v>4.0931344032287598</v>
      </c>
      <c r="CV1114">
        <v>4.5544238090515137</v>
      </c>
      <c r="CW1114">
        <v>4.8372249603271484</v>
      </c>
      <c r="CX1114">
        <v>5.0671453475952148</v>
      </c>
      <c r="CY1114">
        <v>4.5163059234619141</v>
      </c>
      <c r="CZ1114">
        <v>3.9456942081451416</v>
      </c>
    </row>
    <row r="1115" spans="1:104" x14ac:dyDescent="0.25">
      <c r="A1115" t="s">
        <v>1211</v>
      </c>
      <c r="B1115" t="s">
        <v>25</v>
      </c>
      <c r="C1115" t="s">
        <v>27</v>
      </c>
      <c r="D1115" t="s">
        <v>187</v>
      </c>
      <c r="E1115" t="s">
        <v>183</v>
      </c>
      <c r="F1115">
        <v>2024</v>
      </c>
      <c r="G1115" t="s">
        <v>178</v>
      </c>
      <c r="H1115">
        <v>9</v>
      </c>
      <c r="I1115">
        <v>153.32601928710937</v>
      </c>
      <c r="J1115">
        <v>149.680419921875</v>
      </c>
      <c r="K1115">
        <v>146.85910034179687</v>
      </c>
      <c r="L1115">
        <v>146.81939697265625</v>
      </c>
      <c r="M1115">
        <v>154.55693054199219</v>
      </c>
      <c r="N1115">
        <v>170.77720642089844</v>
      </c>
      <c r="O1115">
        <v>190.16706848144531</v>
      </c>
      <c r="P1115">
        <v>206.05281066894531</v>
      </c>
      <c r="Q1115">
        <v>221.35546875</v>
      </c>
      <c r="R1115">
        <v>233.46685791015625</v>
      </c>
      <c r="S1115">
        <v>242.34434509277344</v>
      </c>
      <c r="T1115">
        <v>245.06114196777344</v>
      </c>
      <c r="U1115">
        <v>246.63948059082031</v>
      </c>
      <c r="V1115">
        <v>246.45326232910156</v>
      </c>
      <c r="W1115">
        <v>243.80778503417969</v>
      </c>
      <c r="X1115">
        <v>235.63565063476562</v>
      </c>
      <c r="Y1115">
        <v>225.28744506835937</v>
      </c>
      <c r="Z1115">
        <v>215.00088500976562</v>
      </c>
      <c r="AA1115">
        <v>205.30007934570312</v>
      </c>
      <c r="AB1115">
        <v>201.19207763671875</v>
      </c>
      <c r="AC1115">
        <v>192.887451171875</v>
      </c>
      <c r="AD1115">
        <v>181.33808898925781</v>
      </c>
      <c r="AE1115">
        <v>171.51388549804687</v>
      </c>
      <c r="AF1115">
        <v>163.6680908203125</v>
      </c>
      <c r="AG1115">
        <v>4.4174004346132278E-2</v>
      </c>
      <c r="AH1115">
        <v>0.6543581485748291</v>
      </c>
      <c r="AI1115">
        <v>0.40728107094764709</v>
      </c>
      <c r="AJ1115">
        <v>0.78537964820861816</v>
      </c>
      <c r="AK1115">
        <v>0.19541209936141968</v>
      </c>
      <c r="AL1115">
        <v>0.50745248794555664</v>
      </c>
      <c r="AM1115">
        <v>-1.5723702907562256</v>
      </c>
      <c r="AN1115">
        <v>0.34966391324996948</v>
      </c>
      <c r="AO1115">
        <v>1.6634212732315063</v>
      </c>
      <c r="AP1115">
        <v>2.1641249656677246</v>
      </c>
      <c r="AQ1115">
        <v>6.1494908332824707</v>
      </c>
      <c r="AR1115">
        <v>20.866827011108398</v>
      </c>
      <c r="AS1115">
        <v>21.054197311401367</v>
      </c>
      <c r="AT1115">
        <v>19.495498657226563</v>
      </c>
      <c r="AU1115">
        <v>18.584131240844727</v>
      </c>
      <c r="AV1115">
        <v>19.028833389282227</v>
      </c>
      <c r="AW1115">
        <v>18.819553375244141</v>
      </c>
      <c r="AX1115">
        <v>16.493066787719727</v>
      </c>
      <c r="AY1115">
        <v>7.2510981559753418</v>
      </c>
      <c r="AZ1115">
        <v>4.4657559394836426</v>
      </c>
      <c r="BA1115">
        <v>3.0700621604919434</v>
      </c>
      <c r="BB1115">
        <v>2.1008396148681641</v>
      </c>
      <c r="BC1115">
        <v>2.1745955944061279</v>
      </c>
      <c r="BD1115">
        <v>2.2345499992370605</v>
      </c>
      <c r="BE1115">
        <v>70.889976501464844</v>
      </c>
      <c r="BF1115">
        <v>70.438140869140625</v>
      </c>
      <c r="BG1115">
        <v>70.2890625</v>
      </c>
      <c r="BH1115">
        <v>69.486328125</v>
      </c>
      <c r="BI1115">
        <v>69.039054870605469</v>
      </c>
      <c r="BJ1115">
        <v>68.740882873535156</v>
      </c>
      <c r="BK1115">
        <v>69.197265625</v>
      </c>
      <c r="BL1115">
        <v>70.149085998535156</v>
      </c>
      <c r="BM1115">
        <v>72.85546875</v>
      </c>
      <c r="BN1115">
        <v>76.715492248535156</v>
      </c>
      <c r="BO1115">
        <v>81.185554504394531</v>
      </c>
      <c r="BP1115">
        <v>82.646499633789063</v>
      </c>
      <c r="BQ1115">
        <v>84.545585632324219</v>
      </c>
      <c r="BR1115">
        <v>85.291023254394531</v>
      </c>
      <c r="BS1115">
        <v>85.940109252929688</v>
      </c>
      <c r="BT1115">
        <v>86.190116882324219</v>
      </c>
      <c r="BU1115">
        <v>85.430992126464844</v>
      </c>
      <c r="BV1115">
        <v>84.031906127929688</v>
      </c>
      <c r="BW1115">
        <v>83.676437377929687</v>
      </c>
      <c r="BX1115">
        <v>78.706382751464844</v>
      </c>
      <c r="BY1115">
        <v>76.298179626464844</v>
      </c>
      <c r="BZ1115">
        <v>74.389976501464844</v>
      </c>
      <c r="CA1115">
        <v>73.490875244140625</v>
      </c>
      <c r="CB1115">
        <v>72.841796875</v>
      </c>
      <c r="CC1115">
        <v>3.1673221588134766</v>
      </c>
      <c r="CD1115">
        <v>2.5397007465362549</v>
      </c>
      <c r="CE1115">
        <v>2.1346430778503418</v>
      </c>
      <c r="CF1115">
        <v>2.7953648567199707</v>
      </c>
      <c r="CG1115">
        <v>3.4529545307159424</v>
      </c>
      <c r="CH1115">
        <v>4.2717480659484863</v>
      </c>
      <c r="CI1115">
        <v>3.8464176654815674</v>
      </c>
      <c r="CJ1115">
        <v>3.7276351451873779</v>
      </c>
      <c r="CK1115">
        <v>2.0589315891265869</v>
      </c>
      <c r="CL1115">
        <v>3.8145973682403564</v>
      </c>
      <c r="CM1115">
        <v>3.6036150455474854</v>
      </c>
      <c r="CN1115">
        <v>3.4898457527160645</v>
      </c>
      <c r="CO1115">
        <v>3.198390007019043</v>
      </c>
      <c r="CP1115">
        <v>3.0305724143981934</v>
      </c>
      <c r="CQ1115">
        <v>3.2237117290496826</v>
      </c>
      <c r="CR1115">
        <v>4.269413948059082</v>
      </c>
      <c r="CS1115">
        <v>3.4538123607635498</v>
      </c>
      <c r="CT1115">
        <v>3.5337178707122803</v>
      </c>
      <c r="CU1115">
        <v>4.1207256317138672</v>
      </c>
      <c r="CV1115">
        <v>4.6347355842590332</v>
      </c>
      <c r="CW1115">
        <v>4.8442306518554687</v>
      </c>
      <c r="CX1115">
        <v>5.0356082916259766</v>
      </c>
      <c r="CY1115">
        <v>4.4505209922790527</v>
      </c>
      <c r="CZ1115">
        <v>3.8807282447814941</v>
      </c>
    </row>
    <row r="1116" spans="1:104" x14ac:dyDescent="0.25">
      <c r="A1116" t="s">
        <v>1212</v>
      </c>
      <c r="B1116" t="s">
        <v>25</v>
      </c>
      <c r="C1116" t="s">
        <v>27</v>
      </c>
      <c r="D1116" t="s">
        <v>187</v>
      </c>
      <c r="E1116" t="s">
        <v>183</v>
      </c>
      <c r="F1116">
        <v>2024</v>
      </c>
      <c r="G1116" t="s">
        <v>179</v>
      </c>
      <c r="H1116">
        <v>10</v>
      </c>
      <c r="I1116">
        <v>147.98207092285156</v>
      </c>
      <c r="J1116">
        <v>144.406005859375</v>
      </c>
      <c r="K1116">
        <v>141.48196411132812</v>
      </c>
      <c r="L1116">
        <v>140.8021240234375</v>
      </c>
      <c r="M1116">
        <v>146.73904418945312</v>
      </c>
      <c r="N1116">
        <v>159.01994323730469</v>
      </c>
      <c r="O1116">
        <v>176.40000915527344</v>
      </c>
      <c r="P1116">
        <v>190.69012451171875</v>
      </c>
      <c r="Q1116">
        <v>201.46903991699219</v>
      </c>
      <c r="R1116">
        <v>209.10992431640625</v>
      </c>
      <c r="S1116">
        <v>216.7862548828125</v>
      </c>
      <c r="T1116">
        <v>219.70121765136719</v>
      </c>
      <c r="U1116">
        <v>221.364013671875</v>
      </c>
      <c r="V1116">
        <v>223.78109741210937</v>
      </c>
      <c r="W1116">
        <v>222.16336059570312</v>
      </c>
      <c r="X1116">
        <v>215.49142456054687</v>
      </c>
      <c r="Y1116">
        <v>207.34536743164062</v>
      </c>
      <c r="Z1116">
        <v>198.08660888671875</v>
      </c>
      <c r="AA1116">
        <v>191.82640075683594</v>
      </c>
      <c r="AB1116">
        <v>185.66114807128906</v>
      </c>
      <c r="AC1116">
        <v>178.67361450195312</v>
      </c>
      <c r="AD1116">
        <v>168.39356994628906</v>
      </c>
      <c r="AE1116">
        <v>161.06565856933594</v>
      </c>
      <c r="AF1116">
        <v>155.00048828125</v>
      </c>
      <c r="AG1116">
        <v>-0.20773503184318542</v>
      </c>
      <c r="AH1116">
        <v>0.65239351987838745</v>
      </c>
      <c r="AI1116">
        <v>0.14616808295249939</v>
      </c>
      <c r="AJ1116">
        <v>0.37974655628204346</v>
      </c>
      <c r="AK1116">
        <v>-0.52456122636795044</v>
      </c>
      <c r="AL1116">
        <v>-1.0057425498962402</v>
      </c>
      <c r="AM1116">
        <v>-2.7000865936279297</v>
      </c>
      <c r="AN1116">
        <v>-1.9619340896606445</v>
      </c>
      <c r="AO1116">
        <v>-0.4451347291469574</v>
      </c>
      <c r="AP1116">
        <v>1.0760831832885742</v>
      </c>
      <c r="AQ1116">
        <v>4.7205872535705566</v>
      </c>
      <c r="AR1116">
        <v>17.133779525756836</v>
      </c>
      <c r="AS1116">
        <v>16.950990676879883</v>
      </c>
      <c r="AT1116">
        <v>15.813146591186523</v>
      </c>
      <c r="AU1116">
        <v>14.979799270629883</v>
      </c>
      <c r="AV1116">
        <v>14.225947380065918</v>
      </c>
      <c r="AW1116">
        <v>14.189212799072266</v>
      </c>
      <c r="AX1116">
        <v>11.578127861022949</v>
      </c>
      <c r="AY1116">
        <v>3.3856863975524902</v>
      </c>
      <c r="AZ1116">
        <v>2.2087647914886475</v>
      </c>
      <c r="BA1116">
        <v>1.7951364517211914</v>
      </c>
      <c r="BB1116">
        <v>0.94259291887283325</v>
      </c>
      <c r="BC1116">
        <v>0.9850878119468689</v>
      </c>
      <c r="BD1116">
        <v>1.3020880222320557</v>
      </c>
      <c r="BE1116">
        <v>64.599159240722656</v>
      </c>
      <c r="BF1116">
        <v>64.490882873535156</v>
      </c>
      <c r="BG1116">
        <v>64.046600341796875</v>
      </c>
      <c r="BH1116">
        <v>62.977382659912109</v>
      </c>
      <c r="BI1116">
        <v>61.692539215087891</v>
      </c>
      <c r="BJ1116">
        <v>61.296432495117188</v>
      </c>
      <c r="BK1116">
        <v>61.079700469970703</v>
      </c>
      <c r="BL1116">
        <v>61.454635620117188</v>
      </c>
      <c r="BM1116">
        <v>63.652072906494141</v>
      </c>
      <c r="BN1116">
        <v>67.753150939941406</v>
      </c>
      <c r="BO1116">
        <v>71.342140197753906</v>
      </c>
      <c r="BP1116">
        <v>74.977424621582031</v>
      </c>
      <c r="BQ1116">
        <v>77.468475341796875</v>
      </c>
      <c r="BR1116">
        <v>77.105644226074219</v>
      </c>
      <c r="BS1116">
        <v>76.858451843261719</v>
      </c>
      <c r="BT1116">
        <v>75.946029663085938</v>
      </c>
      <c r="BU1116">
        <v>74.949020385742187</v>
      </c>
      <c r="BV1116">
        <v>74.564826965332031</v>
      </c>
      <c r="BW1116">
        <v>73.077049255371094</v>
      </c>
      <c r="BX1116">
        <v>70.338981628417969</v>
      </c>
      <c r="BY1116">
        <v>69.094779968261719</v>
      </c>
      <c r="BZ1116">
        <v>67.593376159667969</v>
      </c>
      <c r="CA1116">
        <v>67.033096313476563</v>
      </c>
      <c r="CB1116">
        <v>65.75579833984375</v>
      </c>
      <c r="CC1116">
        <v>3.3343338966369629</v>
      </c>
      <c r="CD1116">
        <v>2.6724574565887451</v>
      </c>
      <c r="CE1116">
        <v>2.2430698871612549</v>
      </c>
      <c r="CF1116">
        <v>2.9239785671234131</v>
      </c>
      <c r="CG1116">
        <v>3.5753540992736816</v>
      </c>
      <c r="CH1116">
        <v>4.3373160362243652</v>
      </c>
      <c r="CI1116">
        <v>3.8913772106170654</v>
      </c>
      <c r="CJ1116">
        <v>3.7630422115325928</v>
      </c>
      <c r="CK1116">
        <v>2.043912410736084</v>
      </c>
      <c r="CL1116">
        <v>3.7275440692901611</v>
      </c>
      <c r="CM1116">
        <v>3.5162234306335449</v>
      </c>
      <c r="CN1116">
        <v>3.4124648571014404</v>
      </c>
      <c r="CO1116">
        <v>3.1309833526611328</v>
      </c>
      <c r="CP1116">
        <v>3.0012824535369873</v>
      </c>
      <c r="CQ1116">
        <v>3.2043013572692871</v>
      </c>
      <c r="CR1116">
        <v>4.2585797309875488</v>
      </c>
      <c r="CS1116">
        <v>3.4679834842681885</v>
      </c>
      <c r="CT1116">
        <v>3.552135705947876</v>
      </c>
      <c r="CU1116">
        <v>4.1988396644592285</v>
      </c>
      <c r="CV1116">
        <v>4.660123348236084</v>
      </c>
      <c r="CW1116">
        <v>4.8888726234436035</v>
      </c>
      <c r="CX1116">
        <v>5.0993762016296387</v>
      </c>
      <c r="CY1116">
        <v>4.5582947731018066</v>
      </c>
      <c r="CZ1116">
        <v>4.0085773468017578</v>
      </c>
    </row>
    <row r="1117" spans="1:104" x14ac:dyDescent="0.25">
      <c r="A1117" t="s">
        <v>1213</v>
      </c>
      <c r="B1117" t="s">
        <v>25</v>
      </c>
      <c r="C1117" t="s">
        <v>27</v>
      </c>
      <c r="D1117" t="s">
        <v>187</v>
      </c>
      <c r="E1117" t="s">
        <v>183</v>
      </c>
      <c r="F1117">
        <v>2024</v>
      </c>
      <c r="G1117" t="s">
        <v>180</v>
      </c>
      <c r="H1117">
        <v>11</v>
      </c>
      <c r="I1117">
        <v>136.29132080078125</v>
      </c>
      <c r="J1117">
        <v>133.18045043945313</v>
      </c>
      <c r="K1117">
        <v>131.0831298828125</v>
      </c>
      <c r="L1117">
        <v>131.21492004394531</v>
      </c>
      <c r="M1117">
        <v>137.49726867675781</v>
      </c>
      <c r="N1117">
        <v>148.04464721679687</v>
      </c>
      <c r="O1117">
        <v>162.23292541503906</v>
      </c>
      <c r="P1117">
        <v>176.97273254394531</v>
      </c>
      <c r="Q1117">
        <v>186.28213500976562</v>
      </c>
      <c r="R1117">
        <v>192.64999389648437</v>
      </c>
      <c r="S1117">
        <v>198.9117431640625</v>
      </c>
      <c r="T1117">
        <v>200.11627197265625</v>
      </c>
      <c r="U1117">
        <v>201.4945068359375</v>
      </c>
      <c r="V1117">
        <v>203.14424133300781</v>
      </c>
      <c r="W1117">
        <v>201.34085083007812</v>
      </c>
      <c r="X1117">
        <v>194.73973083496094</v>
      </c>
      <c r="Y1117">
        <v>188.0909423828125</v>
      </c>
      <c r="Z1117">
        <v>181.84548950195312</v>
      </c>
      <c r="AA1117">
        <v>172.43025207519531</v>
      </c>
      <c r="AB1117">
        <v>165.37762451171875</v>
      </c>
      <c r="AC1117">
        <v>161.33184814453125</v>
      </c>
      <c r="AD1117">
        <v>153.46501159667969</v>
      </c>
      <c r="AE1117">
        <v>147.05604553222656</v>
      </c>
      <c r="AF1117">
        <v>142.12916564941406</v>
      </c>
      <c r="AG1117">
        <v>-0.33849850296974182</v>
      </c>
      <c r="AH1117">
        <v>0.62029063701629639</v>
      </c>
      <c r="AI1117">
        <v>-5.9510068967938423E-3</v>
      </c>
      <c r="AJ1117">
        <v>0.13315580785274506</v>
      </c>
      <c r="AK1117">
        <v>-0.92091113328933716</v>
      </c>
      <c r="AL1117">
        <v>-1.8359987735748291</v>
      </c>
      <c r="AM1117">
        <v>-3.227313756942749</v>
      </c>
      <c r="AN1117">
        <v>-3.2129230499267578</v>
      </c>
      <c r="AO1117">
        <v>-1.6011905670166016</v>
      </c>
      <c r="AP1117">
        <v>0.46896091103553772</v>
      </c>
      <c r="AQ1117">
        <v>3.8610744476318359</v>
      </c>
      <c r="AR1117">
        <v>14.664793014526367</v>
      </c>
      <c r="AS1117">
        <v>14.265155792236328</v>
      </c>
      <c r="AT1117">
        <v>13.22188663482666</v>
      </c>
      <c r="AU1117">
        <v>12.402945518493652</v>
      </c>
      <c r="AV1117">
        <v>10.963622093200684</v>
      </c>
      <c r="AW1117">
        <v>10.999409675598145</v>
      </c>
      <c r="AX1117">
        <v>8.441197395324707</v>
      </c>
      <c r="AY1117">
        <v>1.0372639894485474</v>
      </c>
      <c r="AZ1117">
        <v>0.84805643558502197</v>
      </c>
      <c r="BA1117">
        <v>1.0045044422149658</v>
      </c>
      <c r="BB1117">
        <v>0.25715410709381104</v>
      </c>
      <c r="BC1117">
        <v>0.25987967848777771</v>
      </c>
      <c r="BD1117">
        <v>0.69903242588043213</v>
      </c>
      <c r="BE1117">
        <v>59.438148498535156</v>
      </c>
      <c r="BF1117">
        <v>58.234920501708984</v>
      </c>
      <c r="BG1117">
        <v>57.424816131591797</v>
      </c>
      <c r="BH1117">
        <v>56.445690155029297</v>
      </c>
      <c r="BI1117">
        <v>57.504386901855469</v>
      </c>
      <c r="BJ1117">
        <v>56.760353088378906</v>
      </c>
      <c r="BK1117">
        <v>57.108283996582031</v>
      </c>
      <c r="BL1117">
        <v>57.209194183349609</v>
      </c>
      <c r="BM1117">
        <v>60.802734375</v>
      </c>
      <c r="BN1117">
        <v>64.935516357421875</v>
      </c>
      <c r="BO1117">
        <v>68.449012756347656</v>
      </c>
      <c r="BP1117">
        <v>69.543960571289062</v>
      </c>
      <c r="BQ1117">
        <v>70.228828430175781</v>
      </c>
      <c r="BR1117">
        <v>69.599502563476563</v>
      </c>
      <c r="BS1117">
        <v>69.022918701171875</v>
      </c>
      <c r="BT1117">
        <v>69.927970886230469</v>
      </c>
      <c r="BU1117">
        <v>68.792213439941406</v>
      </c>
      <c r="BV1117">
        <v>66.194282531738281</v>
      </c>
      <c r="BW1117">
        <v>64.408035278320312</v>
      </c>
      <c r="BX1117">
        <v>64.045196533203125</v>
      </c>
      <c r="BY1117">
        <v>63.051155090332031</v>
      </c>
      <c r="BZ1117">
        <v>61.822032928466797</v>
      </c>
      <c r="CA1117">
        <v>61.560108184814453</v>
      </c>
      <c r="CB1117">
        <v>60.102321624755859</v>
      </c>
      <c r="CC1117">
        <v>3.3612129688262939</v>
      </c>
      <c r="CD1117">
        <v>2.6982004642486572</v>
      </c>
      <c r="CE1117">
        <v>2.2756755352020264</v>
      </c>
      <c r="CF1117">
        <v>2.9828455448150635</v>
      </c>
      <c r="CG1117">
        <v>3.6665267944335937</v>
      </c>
      <c r="CH1117">
        <v>4.419313907623291</v>
      </c>
      <c r="CI1117">
        <v>3.9166817665100098</v>
      </c>
      <c r="CJ1117">
        <v>3.8227901458740234</v>
      </c>
      <c r="CK1117">
        <v>2.0687479972839355</v>
      </c>
      <c r="CL1117">
        <v>3.7595269680023193</v>
      </c>
      <c r="CM1117">
        <v>3.5317525863647461</v>
      </c>
      <c r="CN1117">
        <v>3.4024817943572998</v>
      </c>
      <c r="CO1117">
        <v>3.1197237968444824</v>
      </c>
      <c r="CP1117">
        <v>2.9824211597442627</v>
      </c>
      <c r="CQ1117">
        <v>3.178814172744751</v>
      </c>
      <c r="CR1117">
        <v>4.2127914428710937</v>
      </c>
      <c r="CS1117">
        <v>3.4440114498138428</v>
      </c>
      <c r="CT1117">
        <v>3.5702817440032959</v>
      </c>
      <c r="CU1117">
        <v>4.1309361457824707</v>
      </c>
      <c r="CV1117">
        <v>4.5430097579956055</v>
      </c>
      <c r="CW1117">
        <v>4.8322114944458008</v>
      </c>
      <c r="CX1117">
        <v>5.0851631164550781</v>
      </c>
      <c r="CY1117">
        <v>4.5549716949462891</v>
      </c>
      <c r="CZ1117">
        <v>4.0234160423278809</v>
      </c>
    </row>
    <row r="1118" spans="1:104" x14ac:dyDescent="0.25">
      <c r="A1118" t="s">
        <v>1214</v>
      </c>
      <c r="B1118" t="s">
        <v>25</v>
      </c>
      <c r="C1118" t="s">
        <v>27</v>
      </c>
      <c r="D1118" t="s">
        <v>187</v>
      </c>
      <c r="E1118" t="s">
        <v>183</v>
      </c>
      <c r="F1118">
        <v>2024</v>
      </c>
      <c r="G1118" t="s">
        <v>181</v>
      </c>
      <c r="H1118">
        <v>12</v>
      </c>
      <c r="I1118">
        <v>129.14216613769531</v>
      </c>
      <c r="J1118">
        <v>126.62232208251953</v>
      </c>
      <c r="K1118">
        <v>125.07022857666016</v>
      </c>
      <c r="L1118">
        <v>124.76264190673828</v>
      </c>
      <c r="M1118">
        <v>130.52627563476562</v>
      </c>
      <c r="N1118">
        <v>140.87530517578125</v>
      </c>
      <c r="O1118">
        <v>155.95841979980469</v>
      </c>
      <c r="P1118">
        <v>168.41352844238281</v>
      </c>
      <c r="Q1118">
        <v>175.15585327148437</v>
      </c>
      <c r="R1118">
        <v>178.14799499511719</v>
      </c>
      <c r="S1118">
        <v>179.865966796875</v>
      </c>
      <c r="T1118">
        <v>178.7462158203125</v>
      </c>
      <c r="U1118">
        <v>177.95236206054687</v>
      </c>
      <c r="V1118">
        <v>177.7608642578125</v>
      </c>
      <c r="W1118">
        <v>175.91740417480469</v>
      </c>
      <c r="X1118">
        <v>171.62165832519531</v>
      </c>
      <c r="Y1118">
        <v>169.37002563476562</v>
      </c>
      <c r="Z1118">
        <v>167.73388671875</v>
      </c>
      <c r="AA1118">
        <v>161.25614929199219</v>
      </c>
      <c r="AB1118">
        <v>155.53724670410156</v>
      </c>
      <c r="AC1118">
        <v>151.66067504882812</v>
      </c>
      <c r="AD1118">
        <v>145.69828796386719</v>
      </c>
      <c r="AE1118">
        <v>139.62924194335937</v>
      </c>
      <c r="AF1118">
        <v>134.33721923828125</v>
      </c>
      <c r="AG1118">
        <v>-0.48350802063941956</v>
      </c>
      <c r="AH1118">
        <v>0.61137914657592773</v>
      </c>
      <c r="AI1118">
        <v>-0.16654898226261139</v>
      </c>
      <c r="AJ1118">
        <v>-0.11990055441856384</v>
      </c>
      <c r="AK1118">
        <v>-1.3492791652679443</v>
      </c>
      <c r="AL1118">
        <v>-2.7412750720977783</v>
      </c>
      <c r="AM1118">
        <v>-3.9406530857086182</v>
      </c>
      <c r="AN1118">
        <v>-4.605492115020752</v>
      </c>
      <c r="AO1118">
        <v>-2.8168237209320068</v>
      </c>
      <c r="AP1118">
        <v>-0.12828318774700165</v>
      </c>
      <c r="AQ1118">
        <v>3.0168426036834717</v>
      </c>
      <c r="AR1118">
        <v>12.144184112548828</v>
      </c>
      <c r="AS1118">
        <v>11.422410011291504</v>
      </c>
      <c r="AT1118">
        <v>10.437231063842773</v>
      </c>
      <c r="AU1118">
        <v>9.647303581237793</v>
      </c>
      <c r="AV1118">
        <v>7.6963796615600586</v>
      </c>
      <c r="AW1118">
        <v>7.9185223579406738</v>
      </c>
      <c r="AX1118">
        <v>5.4087300300598145</v>
      </c>
      <c r="AY1118">
        <v>-1.2440874576568604</v>
      </c>
      <c r="AZ1118">
        <v>-0.43821379542350769</v>
      </c>
      <c r="BA1118">
        <v>0.26489520072937012</v>
      </c>
      <c r="BB1118">
        <v>-0.4093565046787262</v>
      </c>
      <c r="BC1118">
        <v>-0.46769428253173828</v>
      </c>
      <c r="BD1118">
        <v>0.11111178249120712</v>
      </c>
      <c r="BE1118">
        <v>53.516613006591797</v>
      </c>
      <c r="BF1118">
        <v>53.495269775390625</v>
      </c>
      <c r="BG1118">
        <v>52.326713562011719</v>
      </c>
      <c r="BH1118">
        <v>52.627876281738281</v>
      </c>
      <c r="BI1118">
        <v>51.733345031738281</v>
      </c>
      <c r="BJ1118">
        <v>50.650321960449219</v>
      </c>
      <c r="BK1118">
        <v>50.18359375</v>
      </c>
      <c r="BL1118">
        <v>49.93359375</v>
      </c>
      <c r="BM1118">
        <v>54.497016906738281</v>
      </c>
      <c r="BN1118">
        <v>57.438491821289063</v>
      </c>
      <c r="BO1118">
        <v>60.566238403320312</v>
      </c>
      <c r="BP1118">
        <v>63.081615447998047</v>
      </c>
      <c r="BQ1118">
        <v>64.810111999511719</v>
      </c>
      <c r="BR1118">
        <v>64.629325866699219</v>
      </c>
      <c r="BS1118">
        <v>62.713752746582031</v>
      </c>
      <c r="BT1118">
        <v>61.947261810302734</v>
      </c>
      <c r="BU1118">
        <v>61.180778503417969</v>
      </c>
      <c r="BV1118">
        <v>58.439556121826172</v>
      </c>
      <c r="BW1118">
        <v>55.615776062011719</v>
      </c>
      <c r="BX1118">
        <v>53.528205871582031</v>
      </c>
      <c r="BY1118">
        <v>52.083919525146484</v>
      </c>
      <c r="BZ1118">
        <v>50.764701843261719</v>
      </c>
      <c r="CA1118">
        <v>50.089881896972656</v>
      </c>
      <c r="CB1118">
        <v>49.267845153808594</v>
      </c>
      <c r="CC1118">
        <v>3.5939507484436035</v>
      </c>
      <c r="CD1118">
        <v>2.8954029083251953</v>
      </c>
      <c r="CE1118">
        <v>2.450894832611084</v>
      </c>
      <c r="CF1118">
        <v>3.2008686065673828</v>
      </c>
      <c r="CG1118">
        <v>3.9273936748504639</v>
      </c>
      <c r="CH1118">
        <v>4.7439141273498535</v>
      </c>
      <c r="CI1118">
        <v>4.2482995986938477</v>
      </c>
      <c r="CJ1118">
        <v>4.1046085357666016</v>
      </c>
      <c r="CK1118">
        <v>2.1953475475311279</v>
      </c>
      <c r="CL1118">
        <v>3.9191126823425293</v>
      </c>
      <c r="CM1118">
        <v>3.6020157337188721</v>
      </c>
      <c r="CN1118">
        <v>3.4295461177825928</v>
      </c>
      <c r="CO1118">
        <v>3.1093940734863281</v>
      </c>
      <c r="CP1118">
        <v>2.9451074600219727</v>
      </c>
      <c r="CQ1118">
        <v>3.1350600719451904</v>
      </c>
      <c r="CR1118">
        <v>4.1900339126586914</v>
      </c>
      <c r="CS1118">
        <v>3.5009438991546631</v>
      </c>
      <c r="CT1118">
        <v>3.7170510292053223</v>
      </c>
      <c r="CU1118">
        <v>4.3601536750793457</v>
      </c>
      <c r="CV1118">
        <v>4.8250527381896973</v>
      </c>
      <c r="CW1118">
        <v>5.1295738220214844</v>
      </c>
      <c r="CX1118">
        <v>5.437164306640625</v>
      </c>
      <c r="CY1118">
        <v>4.8799843788146973</v>
      </c>
      <c r="CZ1118">
        <v>4.2920269966125488</v>
      </c>
    </row>
    <row r="1119" spans="1:104" x14ac:dyDescent="0.25">
      <c r="A1119" t="s">
        <v>1215</v>
      </c>
      <c r="B1119" t="s">
        <v>25</v>
      </c>
      <c r="C1119" t="s">
        <v>27</v>
      </c>
      <c r="D1119" t="s">
        <v>187</v>
      </c>
      <c r="E1119" t="s">
        <v>183</v>
      </c>
      <c r="F1119">
        <v>2024</v>
      </c>
      <c r="G1119" t="s">
        <v>182</v>
      </c>
      <c r="H1119">
        <v>8</v>
      </c>
      <c r="I1119">
        <v>153.73426818847656</v>
      </c>
      <c r="J1119">
        <v>150.03758239746094</v>
      </c>
      <c r="K1119">
        <v>147.0692138671875</v>
      </c>
      <c r="L1119">
        <v>146.70547485351562</v>
      </c>
      <c r="M1119">
        <v>153.03681945800781</v>
      </c>
      <c r="N1119">
        <v>168.688720703125</v>
      </c>
      <c r="O1119">
        <v>184.22189331054687</v>
      </c>
      <c r="P1119">
        <v>199.25825500488281</v>
      </c>
      <c r="Q1119">
        <v>209.83070373535156</v>
      </c>
      <c r="R1119">
        <v>217.43130493164062</v>
      </c>
      <c r="S1119">
        <v>224.74931335449219</v>
      </c>
      <c r="T1119">
        <v>226.43156433105469</v>
      </c>
      <c r="U1119">
        <v>228.03114318847656</v>
      </c>
      <c r="V1119">
        <v>228.69218444824219</v>
      </c>
      <c r="W1119">
        <v>227.28007507324219</v>
      </c>
      <c r="X1119">
        <v>222.01974487304687</v>
      </c>
      <c r="Y1119">
        <v>215.64675903320312</v>
      </c>
      <c r="Z1119">
        <v>206.89071655273437</v>
      </c>
      <c r="AA1119">
        <v>197.23600769042969</v>
      </c>
      <c r="AB1119">
        <v>191.74885559082031</v>
      </c>
      <c r="AC1119">
        <v>187.40934753417969</v>
      </c>
      <c r="AD1119">
        <v>178.00262451171875</v>
      </c>
      <c r="AE1119">
        <v>169.83737182617187</v>
      </c>
      <c r="AF1119">
        <v>162.42359924316406</v>
      </c>
      <c r="AG1119">
        <v>-6.0587789863348007E-2</v>
      </c>
      <c r="AH1119">
        <v>0.66297650337219238</v>
      </c>
      <c r="AI1119">
        <v>0.30406484007835388</v>
      </c>
      <c r="AJ1119">
        <v>0.62737739086151123</v>
      </c>
      <c r="AK1119">
        <v>-0.10351364314556122</v>
      </c>
      <c r="AL1119">
        <v>-0.12552668154239655</v>
      </c>
      <c r="AM1119">
        <v>-2.0396308898925781</v>
      </c>
      <c r="AN1119">
        <v>-0.61191415786743164</v>
      </c>
      <c r="AO1119">
        <v>0.76512652635574341</v>
      </c>
      <c r="AP1119">
        <v>1.6587026119232178</v>
      </c>
      <c r="AQ1119">
        <v>5.391730785369873</v>
      </c>
      <c r="AR1119">
        <v>18.652400970458984</v>
      </c>
      <c r="AS1119">
        <v>18.679994583129883</v>
      </c>
      <c r="AT1119">
        <v>17.33439826965332</v>
      </c>
      <c r="AU1119">
        <v>16.536539077758789</v>
      </c>
      <c r="AV1119">
        <v>16.632570266723633</v>
      </c>
      <c r="AW1119">
        <v>16.721914291381836</v>
      </c>
      <c r="AX1119">
        <v>14.370784759521484</v>
      </c>
      <c r="AY1119">
        <v>5.5830082893371582</v>
      </c>
      <c r="AZ1119">
        <v>3.4691753387451172</v>
      </c>
      <c r="BA1119">
        <v>2.5446333885192871</v>
      </c>
      <c r="BB1119">
        <v>1.6354893445968628</v>
      </c>
      <c r="BC1119">
        <v>1.7083936929702759</v>
      </c>
      <c r="BD1119">
        <v>1.8775146007537842</v>
      </c>
      <c r="BE1119">
        <v>68.409866333007812</v>
      </c>
      <c r="BF1119">
        <v>67.882400512695313</v>
      </c>
      <c r="BG1119">
        <v>67.509986877441406</v>
      </c>
      <c r="BH1119">
        <v>66.978797912597656</v>
      </c>
      <c r="BI1119">
        <v>66.866989135742187</v>
      </c>
      <c r="BJ1119">
        <v>66.622352600097656</v>
      </c>
      <c r="BK1119">
        <v>67.147560119628906</v>
      </c>
      <c r="BL1119">
        <v>68.163803100585937</v>
      </c>
      <c r="BM1119">
        <v>70.9981689453125</v>
      </c>
      <c r="BN1119">
        <v>74.316413879394531</v>
      </c>
      <c r="BO1119">
        <v>77.56085205078125</v>
      </c>
      <c r="BP1119">
        <v>78.859001159667969</v>
      </c>
      <c r="BQ1119">
        <v>80.238632202148437</v>
      </c>
      <c r="BR1119">
        <v>80.565017700195313</v>
      </c>
      <c r="BS1119">
        <v>80.720840454101563</v>
      </c>
      <c r="BT1119">
        <v>80.905006408691406</v>
      </c>
      <c r="BU1119">
        <v>80.5347900390625</v>
      </c>
      <c r="BV1119">
        <v>79.639549255371094</v>
      </c>
      <c r="BW1119">
        <v>77.796073913574219</v>
      </c>
      <c r="BX1119">
        <v>74.885124206542969</v>
      </c>
      <c r="BY1119">
        <v>72.391517639160156</v>
      </c>
      <c r="BZ1119">
        <v>71.149787902832031</v>
      </c>
      <c r="CA1119">
        <v>70.300369262695313</v>
      </c>
      <c r="CB1119">
        <v>69.764549255371094</v>
      </c>
      <c r="CC1119">
        <v>3.2561085224151611</v>
      </c>
      <c r="CD1119">
        <v>2.6099658012390137</v>
      </c>
      <c r="CE1119">
        <v>2.1914820671081543</v>
      </c>
      <c r="CF1119">
        <v>2.8637182712554932</v>
      </c>
      <c r="CG1119">
        <v>3.5054240226745605</v>
      </c>
      <c r="CH1119">
        <v>4.326019287109375</v>
      </c>
      <c r="CI1119">
        <v>3.8199617862701416</v>
      </c>
      <c r="CJ1119">
        <v>3.6954901218414307</v>
      </c>
      <c r="CK1119">
        <v>2.001039981842041</v>
      </c>
      <c r="CL1119">
        <v>3.6408219337463379</v>
      </c>
      <c r="CM1119">
        <v>3.424943208694458</v>
      </c>
      <c r="CN1119">
        <v>3.3056724071502686</v>
      </c>
      <c r="CO1119">
        <v>3.0316376686096191</v>
      </c>
      <c r="CP1119">
        <v>2.8829696178436279</v>
      </c>
      <c r="CQ1119">
        <v>3.081373929977417</v>
      </c>
      <c r="CR1119">
        <v>4.124208927154541</v>
      </c>
      <c r="CS1119">
        <v>3.3902456760406494</v>
      </c>
      <c r="CT1119">
        <v>3.4870593547821045</v>
      </c>
      <c r="CU1119">
        <v>4.0582480430603027</v>
      </c>
      <c r="CV1119">
        <v>4.527280330657959</v>
      </c>
      <c r="CW1119">
        <v>4.8238472938537598</v>
      </c>
      <c r="CX1119">
        <v>5.0663857460021973</v>
      </c>
      <c r="CY1119">
        <v>4.5181107521057129</v>
      </c>
      <c r="CZ1119">
        <v>3.9484169483184814</v>
      </c>
    </row>
    <row r="1120" spans="1:104" x14ac:dyDescent="0.25">
      <c r="A1120" t="s">
        <v>1216</v>
      </c>
      <c r="B1120" t="s">
        <v>25</v>
      </c>
      <c r="C1120" t="s">
        <v>27</v>
      </c>
      <c r="D1120" t="s">
        <v>187</v>
      </c>
      <c r="E1120" t="s">
        <v>183</v>
      </c>
      <c r="F1120">
        <v>2025</v>
      </c>
      <c r="G1120" t="s">
        <v>170</v>
      </c>
      <c r="H1120">
        <v>1</v>
      </c>
      <c r="I1120">
        <v>125.20185089111328</v>
      </c>
      <c r="J1120">
        <v>122.26300811767578</v>
      </c>
      <c r="K1120">
        <v>121.365966796875</v>
      </c>
      <c r="L1120">
        <v>121.69229125976562</v>
      </c>
      <c r="M1120">
        <v>128.68682861328125</v>
      </c>
      <c r="N1120">
        <v>140.56361389160156</v>
      </c>
      <c r="O1120">
        <v>158.3292236328125</v>
      </c>
      <c r="P1120">
        <v>171.57159423828125</v>
      </c>
      <c r="Q1120">
        <v>176.01800537109375</v>
      </c>
      <c r="R1120">
        <v>176.58407592773437</v>
      </c>
      <c r="S1120">
        <v>177.99900817871094</v>
      </c>
      <c r="T1120">
        <v>175.06596374511719</v>
      </c>
      <c r="U1120">
        <v>173.91555786132812</v>
      </c>
      <c r="V1120">
        <v>172.67231750488281</v>
      </c>
      <c r="W1120">
        <v>169.42398071289062</v>
      </c>
      <c r="X1120">
        <v>165.50155639648437</v>
      </c>
      <c r="Y1120">
        <v>163.07005310058594</v>
      </c>
      <c r="Z1120">
        <v>161.66827392578125</v>
      </c>
      <c r="AA1120">
        <v>157.51556396484375</v>
      </c>
      <c r="AB1120">
        <v>151.65966796875</v>
      </c>
      <c r="AC1120">
        <v>147.91714477539062</v>
      </c>
      <c r="AD1120">
        <v>141.95835876464844</v>
      </c>
      <c r="AE1120">
        <v>136.844970703125</v>
      </c>
      <c r="AF1120">
        <v>131.90042114257812</v>
      </c>
      <c r="AG1120">
        <v>-0.59430480003356934</v>
      </c>
      <c r="AH1120">
        <v>0.59476613998413086</v>
      </c>
      <c r="AI1120">
        <v>-0.28420433402061462</v>
      </c>
      <c r="AJ1120">
        <v>-0.30488356947898865</v>
      </c>
      <c r="AK1120">
        <v>-1.6939355134963989</v>
      </c>
      <c r="AL1120">
        <v>-3.492140531539917</v>
      </c>
      <c r="AM1120">
        <v>-4.6386909484863281</v>
      </c>
      <c r="AN1120">
        <v>-5.8622236251831055</v>
      </c>
      <c r="AO1120">
        <v>-3.8081417083740234</v>
      </c>
      <c r="AP1120">
        <v>-0.54916304349899292</v>
      </c>
      <c r="AQ1120">
        <v>2.5874881744384766</v>
      </c>
      <c r="AR1120">
        <v>11.129053115844727</v>
      </c>
      <c r="AS1120">
        <v>10.234789848327637</v>
      </c>
      <c r="AT1120">
        <v>9.2690906524658203</v>
      </c>
      <c r="AU1120">
        <v>8.4270801544189453</v>
      </c>
      <c r="AV1120">
        <v>6.0420870780944824</v>
      </c>
      <c r="AW1120">
        <v>6.2304339408874512</v>
      </c>
      <c r="AX1120">
        <v>3.5351979732513428</v>
      </c>
      <c r="AY1120">
        <v>-2.7985808849334717</v>
      </c>
      <c r="AZ1120">
        <v>-1.3105396032333374</v>
      </c>
      <c r="BA1120">
        <v>-0.22817468643188477</v>
      </c>
      <c r="BB1120">
        <v>-0.90009242296218872</v>
      </c>
      <c r="BC1120">
        <v>-0.95514190196990967</v>
      </c>
      <c r="BD1120">
        <v>-0.27530780434608459</v>
      </c>
      <c r="BE1120">
        <v>50.420089721679688</v>
      </c>
      <c r="BF1120">
        <v>50.270999908447266</v>
      </c>
      <c r="BG1120">
        <v>49.323741912841797</v>
      </c>
      <c r="BH1120">
        <v>48.674648284912109</v>
      </c>
      <c r="BI1120">
        <v>48.020999908447266</v>
      </c>
      <c r="BJ1120">
        <v>47.427627563476563</v>
      </c>
      <c r="BK1120">
        <v>46.584259033203125</v>
      </c>
      <c r="BL1120">
        <v>46.180610656738281</v>
      </c>
      <c r="BM1120">
        <v>48.103717803955078</v>
      </c>
      <c r="BN1120">
        <v>51.911014556884766</v>
      </c>
      <c r="BO1120">
        <v>54.213748931884766</v>
      </c>
      <c r="BP1120">
        <v>56.350910186767578</v>
      </c>
      <c r="BQ1120">
        <v>57.447265625</v>
      </c>
      <c r="BR1120">
        <v>58.403644561767578</v>
      </c>
      <c r="BS1120">
        <v>58.100914001464844</v>
      </c>
      <c r="BT1120">
        <v>58.545192718505859</v>
      </c>
      <c r="BU1120">
        <v>57.451652526855469</v>
      </c>
      <c r="BV1120">
        <v>55.031520843505859</v>
      </c>
      <c r="BW1120">
        <v>53.373321533203125</v>
      </c>
      <c r="BX1120">
        <v>51.965114593505859</v>
      </c>
      <c r="BY1120">
        <v>51.282760620117188</v>
      </c>
      <c r="BZ1120">
        <v>51.037315368652344</v>
      </c>
      <c r="CA1120">
        <v>50.025386810302734</v>
      </c>
      <c r="CB1120">
        <v>48.977210998535156</v>
      </c>
      <c r="CC1120">
        <v>3.818234920501709</v>
      </c>
      <c r="CD1120">
        <v>3.0629057884216309</v>
      </c>
      <c r="CE1120">
        <v>2.6054520606994629</v>
      </c>
      <c r="CF1120">
        <v>3.4207568168640137</v>
      </c>
      <c r="CG1120">
        <v>4.2433962821960449</v>
      </c>
      <c r="CH1120">
        <v>5.1888775825500488</v>
      </c>
      <c r="CI1120">
        <v>4.7264785766601562</v>
      </c>
      <c r="CJ1120">
        <v>4.582273006439209</v>
      </c>
      <c r="CK1120">
        <v>2.4171516895294189</v>
      </c>
      <c r="CL1120">
        <v>4.2634782791137695</v>
      </c>
      <c r="CM1120">
        <v>3.908923864364624</v>
      </c>
      <c r="CN1120">
        <v>3.6808393001556396</v>
      </c>
      <c r="CO1120">
        <v>3.3297617435455322</v>
      </c>
      <c r="CP1120">
        <v>3.1347479820251465</v>
      </c>
      <c r="CQ1120">
        <v>3.307586669921875</v>
      </c>
      <c r="CR1120">
        <v>4.4271879196166992</v>
      </c>
      <c r="CS1120">
        <v>3.6908133029937744</v>
      </c>
      <c r="CT1120">
        <v>3.9227359294891357</v>
      </c>
      <c r="CU1120">
        <v>4.6675801277160645</v>
      </c>
      <c r="CV1120">
        <v>5.1593704223632812</v>
      </c>
      <c r="CW1120">
        <v>5.489128589630127</v>
      </c>
      <c r="CX1120">
        <v>5.819124698638916</v>
      </c>
      <c r="CY1120">
        <v>5.2414340972900391</v>
      </c>
      <c r="CZ1120">
        <v>4.6171941757202148</v>
      </c>
    </row>
    <row r="1121" spans="1:104" x14ac:dyDescent="0.25">
      <c r="A1121" t="s">
        <v>1217</v>
      </c>
      <c r="B1121" t="s">
        <v>25</v>
      </c>
      <c r="C1121" t="s">
        <v>27</v>
      </c>
      <c r="D1121" t="s">
        <v>187</v>
      </c>
      <c r="E1121" t="s">
        <v>183</v>
      </c>
      <c r="F1121">
        <v>2025</v>
      </c>
      <c r="G1121" t="s">
        <v>171</v>
      </c>
      <c r="H1121">
        <v>2</v>
      </c>
      <c r="I1121">
        <v>128.73469543457031</v>
      </c>
      <c r="J1121">
        <v>125.41888427734375</v>
      </c>
      <c r="K1121">
        <v>123.80983734130859</v>
      </c>
      <c r="L1121">
        <v>124.3465576171875</v>
      </c>
      <c r="M1121">
        <v>130.50439453125</v>
      </c>
      <c r="N1121">
        <v>142.02095031738281</v>
      </c>
      <c r="O1121">
        <v>159.44535827636719</v>
      </c>
      <c r="P1121">
        <v>170.53245544433594</v>
      </c>
      <c r="Q1121">
        <v>175.96530151367188</v>
      </c>
      <c r="R1121">
        <v>177.55526733398437</v>
      </c>
      <c r="S1121">
        <v>180.97874450683594</v>
      </c>
      <c r="T1121">
        <v>179.77336120605469</v>
      </c>
      <c r="U1121">
        <v>180.23124694824219</v>
      </c>
      <c r="V1121">
        <v>179.91326904296875</v>
      </c>
      <c r="W1121">
        <v>177.6806640625</v>
      </c>
      <c r="X1121">
        <v>172.40631103515625</v>
      </c>
      <c r="Y1121">
        <v>167.45634460449219</v>
      </c>
      <c r="Z1121">
        <v>166.39183044433594</v>
      </c>
      <c r="AA1121">
        <v>163.89230346679687</v>
      </c>
      <c r="AB1121">
        <v>157.80210876464844</v>
      </c>
      <c r="AC1121">
        <v>153.70236206054687</v>
      </c>
      <c r="AD1121">
        <v>146.50167846679687</v>
      </c>
      <c r="AE1121">
        <v>140.05619812011719</v>
      </c>
      <c r="AF1121">
        <v>134.86924743652344</v>
      </c>
      <c r="AG1121">
        <v>-0.53752034902572632</v>
      </c>
      <c r="AH1121">
        <v>0.60532349348068237</v>
      </c>
      <c r="AI1121">
        <v>-0.21832664310932159</v>
      </c>
      <c r="AJ1121">
        <v>-0.20307403802871704</v>
      </c>
      <c r="AK1121">
        <v>-1.5080040693283081</v>
      </c>
      <c r="AL1121">
        <v>-3.0893323421478271</v>
      </c>
      <c r="AM1121">
        <v>-4.3015804290771484</v>
      </c>
      <c r="AN1121">
        <v>-5.1467099189758301</v>
      </c>
      <c r="AO1121">
        <v>-3.2373478412628174</v>
      </c>
      <c r="AP1121">
        <v>-0.30706590414047241</v>
      </c>
      <c r="AQ1121">
        <v>2.8592314720153809</v>
      </c>
      <c r="AR1121">
        <v>11.888002395629883</v>
      </c>
      <c r="AS1121">
        <v>11.159530639648438</v>
      </c>
      <c r="AT1121">
        <v>10.182178497314453</v>
      </c>
      <c r="AU1121">
        <v>9.3657646179199219</v>
      </c>
      <c r="AV1121">
        <v>7.1346173286437988</v>
      </c>
      <c r="AW1121">
        <v>7.2330551147460938</v>
      </c>
      <c r="AX1121">
        <v>4.6478962898254395</v>
      </c>
      <c r="AY1121">
        <v>-1.9487241506576538</v>
      </c>
      <c r="AZ1121">
        <v>-0.82605159282684326</v>
      </c>
      <c r="BA1121">
        <v>5.9149041771888733E-2</v>
      </c>
      <c r="BB1121">
        <v>-0.63506424427032471</v>
      </c>
      <c r="BC1121">
        <v>-0.67498880624771118</v>
      </c>
      <c r="BD1121">
        <v>-4.7634631395339966E-2</v>
      </c>
      <c r="BE1121">
        <v>52.023983001708984</v>
      </c>
      <c r="BF1121">
        <v>52.644359588623047</v>
      </c>
      <c r="BG1121">
        <v>52.249828338623047</v>
      </c>
      <c r="BH1121">
        <v>52.136989593505859</v>
      </c>
      <c r="BI1121">
        <v>51.423240661621094</v>
      </c>
      <c r="BJ1121">
        <v>50.673240661621094</v>
      </c>
      <c r="BK1121">
        <v>51.084259033203125</v>
      </c>
      <c r="BL1121">
        <v>51.636993408203125</v>
      </c>
      <c r="BM1121">
        <v>53.126640319824219</v>
      </c>
      <c r="BN1121">
        <v>55.102321624755859</v>
      </c>
      <c r="BO1121">
        <v>56.663997650146484</v>
      </c>
      <c r="BP1121">
        <v>57.899089813232422</v>
      </c>
      <c r="BQ1121">
        <v>59.314659118652344</v>
      </c>
      <c r="BR1121">
        <v>60.001575469970703</v>
      </c>
      <c r="BS1121">
        <v>60.169025421142578</v>
      </c>
      <c r="BT1121">
        <v>59.093372344970703</v>
      </c>
      <c r="BU1121">
        <v>57.760353088378906</v>
      </c>
      <c r="BV1121">
        <v>55.903472900390625</v>
      </c>
      <c r="BW1121">
        <v>55.283096313476562</v>
      </c>
      <c r="BX1121">
        <v>54.455577850341797</v>
      </c>
      <c r="BY1121">
        <v>53.486324310302734</v>
      </c>
      <c r="BZ1121">
        <v>53.377876281738281</v>
      </c>
      <c r="CA1121">
        <v>52.594608306884766</v>
      </c>
      <c r="CB1121">
        <v>52.486328125</v>
      </c>
      <c r="CC1121">
        <v>3.7215092182159424</v>
      </c>
      <c r="CD1121">
        <v>2.9785234928131104</v>
      </c>
      <c r="CE1121">
        <v>2.5196840763092041</v>
      </c>
      <c r="CF1121">
        <v>3.3134684562683105</v>
      </c>
      <c r="CG1121">
        <v>4.0793089866638184</v>
      </c>
      <c r="CH1121">
        <v>4.9696145057678223</v>
      </c>
      <c r="CI1121">
        <v>4.5123085975646973</v>
      </c>
      <c r="CJ1121">
        <v>4.3172392845153809</v>
      </c>
      <c r="CK1121">
        <v>2.2906684875488281</v>
      </c>
      <c r="CL1121">
        <v>4.0625014305114746</v>
      </c>
      <c r="CM1121">
        <v>3.7665121555328369</v>
      </c>
      <c r="CN1121">
        <v>3.5827963352203369</v>
      </c>
      <c r="CO1121">
        <v>3.2710111141204834</v>
      </c>
      <c r="CP1121">
        <v>3.0961148738861084</v>
      </c>
      <c r="CQ1121">
        <v>3.2885184288024902</v>
      </c>
      <c r="CR1121">
        <v>4.3718709945678711</v>
      </c>
      <c r="CS1121">
        <v>3.5943863391876221</v>
      </c>
      <c r="CT1121">
        <v>3.8281702995300293</v>
      </c>
      <c r="CU1121">
        <v>4.603363037109375</v>
      </c>
      <c r="CV1121">
        <v>5.0864067077636719</v>
      </c>
      <c r="CW1121">
        <v>5.4029130935668945</v>
      </c>
      <c r="CX1121">
        <v>5.6908979415893555</v>
      </c>
      <c r="CY1121">
        <v>5.0850858688354492</v>
      </c>
      <c r="CZ1121">
        <v>4.4753713607788086</v>
      </c>
    </row>
    <row r="1122" spans="1:104" x14ac:dyDescent="0.25">
      <c r="A1122" t="s">
        <v>1218</v>
      </c>
      <c r="B1122" t="s">
        <v>25</v>
      </c>
      <c r="C1122" t="s">
        <v>27</v>
      </c>
      <c r="D1122" t="s">
        <v>187</v>
      </c>
      <c r="E1122" t="s">
        <v>183</v>
      </c>
      <c r="F1122">
        <v>2025</v>
      </c>
      <c r="G1122" t="s">
        <v>172</v>
      </c>
      <c r="H1122">
        <v>3</v>
      </c>
      <c r="I1122">
        <v>129.34928894042969</v>
      </c>
      <c r="J1122">
        <v>126.25552368164062</v>
      </c>
      <c r="K1122">
        <v>124.40377044677734</v>
      </c>
      <c r="L1122">
        <v>123.90737152099609</v>
      </c>
      <c r="M1122">
        <v>128.32695007324219</v>
      </c>
      <c r="N1122">
        <v>139.88481140136719</v>
      </c>
      <c r="O1122">
        <v>157.71408081054687</v>
      </c>
      <c r="P1122">
        <v>168.77438354492187</v>
      </c>
      <c r="Q1122">
        <v>173.60104370117187</v>
      </c>
      <c r="R1122">
        <v>175.30049133300781</v>
      </c>
      <c r="S1122">
        <v>178.88050842285156</v>
      </c>
      <c r="T1122">
        <v>177.32038879394531</v>
      </c>
      <c r="U1122">
        <v>177.68017578125</v>
      </c>
      <c r="V1122">
        <v>177.97134399414062</v>
      </c>
      <c r="W1122">
        <v>176.6146240234375</v>
      </c>
      <c r="X1122">
        <v>172.38078308105469</v>
      </c>
      <c r="Y1122">
        <v>168.04447937011719</v>
      </c>
      <c r="Z1122">
        <v>164.55825805664062</v>
      </c>
      <c r="AA1122">
        <v>161.52871704101563</v>
      </c>
      <c r="AB1122">
        <v>159.89059448242187</v>
      </c>
      <c r="AC1122">
        <v>156.38790893554687</v>
      </c>
      <c r="AD1122">
        <v>149.49276733398437</v>
      </c>
      <c r="AE1122">
        <v>142.04600524902344</v>
      </c>
      <c r="AF1122">
        <v>136.22779846191406</v>
      </c>
      <c r="AG1122">
        <v>-0.54349666833877563</v>
      </c>
      <c r="AH1122">
        <v>0.60818958282470703</v>
      </c>
      <c r="AI1122">
        <v>-0.22448576986789703</v>
      </c>
      <c r="AJ1122">
        <v>-0.20836806297302246</v>
      </c>
      <c r="AK1122">
        <v>-1.4904018640518188</v>
      </c>
      <c r="AL1122">
        <v>-3.0568001270294189</v>
      </c>
      <c r="AM1122">
        <v>-4.2653703689575195</v>
      </c>
      <c r="AN1122">
        <v>-5.1124300956726074</v>
      </c>
      <c r="AO1122">
        <v>-3.2089712619781494</v>
      </c>
      <c r="AP1122">
        <v>-0.30967223644256592</v>
      </c>
      <c r="AQ1122">
        <v>2.82200026512146</v>
      </c>
      <c r="AR1122">
        <v>11.704190254211426</v>
      </c>
      <c r="AS1122">
        <v>10.992671966552734</v>
      </c>
      <c r="AT1122">
        <v>10.063048362731934</v>
      </c>
      <c r="AU1122">
        <v>9.2977581024169922</v>
      </c>
      <c r="AV1122">
        <v>7.107480525970459</v>
      </c>
      <c r="AW1122">
        <v>7.2345743179321289</v>
      </c>
      <c r="AX1122">
        <v>4.568028450012207</v>
      </c>
      <c r="AY1122">
        <v>-1.9477300643920898</v>
      </c>
      <c r="AZ1122">
        <v>-0.85201972723007202</v>
      </c>
      <c r="BA1122">
        <v>5.1795598119497299E-2</v>
      </c>
      <c r="BB1122">
        <v>-0.65908396244049072</v>
      </c>
      <c r="BC1122">
        <v>-0.69057220220565796</v>
      </c>
      <c r="BD1122">
        <v>-5.4323192685842514E-2</v>
      </c>
      <c r="BE1122">
        <v>51.405010223388672</v>
      </c>
      <c r="BF1122">
        <v>51.693946838378906</v>
      </c>
      <c r="BG1122">
        <v>51.469841003417969</v>
      </c>
      <c r="BH1122">
        <v>51.900325775146484</v>
      </c>
      <c r="BI1122">
        <v>50.939556121826172</v>
      </c>
      <c r="BJ1122">
        <v>50.987735748291016</v>
      </c>
      <c r="BK1122">
        <v>50.629451751708984</v>
      </c>
      <c r="BL1122">
        <v>50.992294311523438</v>
      </c>
      <c r="BM1122">
        <v>53.132602691650391</v>
      </c>
      <c r="BN1122">
        <v>54.814491271972656</v>
      </c>
      <c r="BO1122">
        <v>56.935337066650391</v>
      </c>
      <c r="BP1122">
        <v>58.391548156738281</v>
      </c>
      <c r="BQ1122">
        <v>59.441303253173828</v>
      </c>
      <c r="BR1122">
        <v>60.587409973144531</v>
      </c>
      <c r="BS1122">
        <v>60.087406158447266</v>
      </c>
      <c r="BT1122">
        <v>59.572498321533203</v>
      </c>
      <c r="BU1122">
        <v>58.75140380859375</v>
      </c>
      <c r="BV1122">
        <v>57.787654876708984</v>
      </c>
      <c r="BW1122">
        <v>55.526966094970703</v>
      </c>
      <c r="BX1122">
        <v>54.462303161621094</v>
      </c>
      <c r="BY1122">
        <v>53.835494995117187</v>
      </c>
      <c r="BZ1122">
        <v>53.121746063232422</v>
      </c>
      <c r="CA1122">
        <v>52.624729156494141</v>
      </c>
      <c r="CB1122">
        <v>52.031352996826172</v>
      </c>
      <c r="CC1122">
        <v>3.7450006008148193</v>
      </c>
      <c r="CD1122">
        <v>3.0028266906738281</v>
      </c>
      <c r="CE1122">
        <v>2.5352997779846191</v>
      </c>
      <c r="CF1122">
        <v>3.3066883087158203</v>
      </c>
      <c r="CG1122">
        <v>4.0173778533935547</v>
      </c>
      <c r="CH1122">
        <v>4.9024524688720703</v>
      </c>
      <c r="CI1122">
        <v>4.4700188636779785</v>
      </c>
      <c r="CJ1122">
        <v>4.2791323661804199</v>
      </c>
      <c r="CK1122">
        <v>2.2632715702056885</v>
      </c>
      <c r="CL1122">
        <v>4.0167751312255859</v>
      </c>
      <c r="CM1122">
        <v>3.7282571792602539</v>
      </c>
      <c r="CN1122">
        <v>3.539290189743042</v>
      </c>
      <c r="CO1122">
        <v>3.229520320892334</v>
      </c>
      <c r="CP1122">
        <v>3.0672521591186523</v>
      </c>
      <c r="CQ1122">
        <v>3.2738025188446045</v>
      </c>
      <c r="CR1122">
        <v>4.3777737617492676</v>
      </c>
      <c r="CS1122">
        <v>3.6124069690704346</v>
      </c>
      <c r="CT1122">
        <v>3.7921881675720215</v>
      </c>
      <c r="CU1122">
        <v>4.5435423851013184</v>
      </c>
      <c r="CV1122">
        <v>5.1619086265563965</v>
      </c>
      <c r="CW1122">
        <v>5.5055375099182129</v>
      </c>
      <c r="CX1122">
        <v>5.8174910545349121</v>
      </c>
      <c r="CY1122">
        <v>5.1655111312866211</v>
      </c>
      <c r="CZ1122">
        <v>4.5272417068481445</v>
      </c>
    </row>
    <row r="1123" spans="1:104" x14ac:dyDescent="0.25">
      <c r="A1123" t="s">
        <v>1219</v>
      </c>
      <c r="B1123" t="s">
        <v>25</v>
      </c>
      <c r="C1123" t="s">
        <v>27</v>
      </c>
      <c r="D1123" t="s">
        <v>187</v>
      </c>
      <c r="E1123" t="s">
        <v>183</v>
      </c>
      <c r="F1123">
        <v>2025</v>
      </c>
      <c r="G1123" t="s">
        <v>173</v>
      </c>
      <c r="H1123">
        <v>4</v>
      </c>
      <c r="I1123">
        <v>136.58242797851562</v>
      </c>
      <c r="J1123">
        <v>132.626220703125</v>
      </c>
      <c r="K1123">
        <v>130.26985168457031</v>
      </c>
      <c r="L1123">
        <v>129.373779296875</v>
      </c>
      <c r="M1123">
        <v>133.83901977539062</v>
      </c>
      <c r="N1123">
        <v>145.60212707519531</v>
      </c>
      <c r="O1123">
        <v>160.76667785644531</v>
      </c>
      <c r="P1123">
        <v>173.88389587402344</v>
      </c>
      <c r="Q1123">
        <v>182.54994201660156</v>
      </c>
      <c r="R1123">
        <v>188.53860473632812</v>
      </c>
      <c r="S1123">
        <v>194.26438903808594</v>
      </c>
      <c r="T1123">
        <v>195.57966613769531</v>
      </c>
      <c r="U1123">
        <v>196.91336059570312</v>
      </c>
      <c r="V1123">
        <v>198.48245239257812</v>
      </c>
      <c r="W1123">
        <v>196.26708984375</v>
      </c>
      <c r="X1123">
        <v>190.35697937011719</v>
      </c>
      <c r="Y1123">
        <v>183.28245544433594</v>
      </c>
      <c r="Z1123">
        <v>175.6019287109375</v>
      </c>
      <c r="AA1123">
        <v>167.7579345703125</v>
      </c>
      <c r="AB1123">
        <v>166.64546203613281</v>
      </c>
      <c r="AC1123">
        <v>164.74729919433594</v>
      </c>
      <c r="AD1123">
        <v>157.99299621582031</v>
      </c>
      <c r="AE1123">
        <v>150.55264282226562</v>
      </c>
      <c r="AF1123">
        <v>144.45375061035156</v>
      </c>
      <c r="AG1123">
        <v>-0.30551674962043762</v>
      </c>
      <c r="AH1123">
        <v>0.614524245262146</v>
      </c>
      <c r="AI1123">
        <v>2.5349093601107597E-2</v>
      </c>
      <c r="AJ1123">
        <v>0.18086613714694977</v>
      </c>
      <c r="AK1123">
        <v>-0.80177372694015503</v>
      </c>
      <c r="AL1123">
        <v>-1.6064059734344482</v>
      </c>
      <c r="AM1123">
        <v>-3.0322954654693604</v>
      </c>
      <c r="AN1123">
        <v>-2.8411457538604736</v>
      </c>
      <c r="AO1123">
        <v>-1.3044190406799316</v>
      </c>
      <c r="AP1123">
        <v>0.57483702898025513</v>
      </c>
      <c r="AQ1123">
        <v>3.8842799663543701</v>
      </c>
      <c r="AR1123">
        <v>14.55683708190918</v>
      </c>
      <c r="AS1123">
        <v>14.21009349822998</v>
      </c>
      <c r="AT1123">
        <v>13.18442440032959</v>
      </c>
      <c r="AU1123">
        <v>12.35905933380127</v>
      </c>
      <c r="AV1123">
        <v>11.135422706604004</v>
      </c>
      <c r="AW1123">
        <v>11.131546974182129</v>
      </c>
      <c r="AX1123">
        <v>8.6302490234375</v>
      </c>
      <c r="AY1123">
        <v>1.4508991241455078</v>
      </c>
      <c r="AZ1123">
        <v>1.1087374687194824</v>
      </c>
      <c r="BA1123">
        <v>1.1695303916931152</v>
      </c>
      <c r="BB1123">
        <v>0.40348535776138306</v>
      </c>
      <c r="BC1123">
        <v>0.41396999359130859</v>
      </c>
      <c r="BD1123">
        <v>0.82344305515289307</v>
      </c>
      <c r="BE1123">
        <v>60.57672119140625</v>
      </c>
      <c r="BF1123">
        <v>60.027137756347656</v>
      </c>
      <c r="BG1123">
        <v>59.751239776611328</v>
      </c>
      <c r="BH1123">
        <v>58.98492431640625</v>
      </c>
      <c r="BI1123">
        <v>58.910842895507813</v>
      </c>
      <c r="BJ1123">
        <v>58.39453125</v>
      </c>
      <c r="BK1123">
        <v>58.697265625</v>
      </c>
      <c r="BL1123">
        <v>60.909778594970703</v>
      </c>
      <c r="BM1123">
        <v>64.418891906738281</v>
      </c>
      <c r="BN1123">
        <v>65.222869873046875</v>
      </c>
      <c r="BO1123">
        <v>67.239822387695313</v>
      </c>
      <c r="BP1123">
        <v>69.221458435058594</v>
      </c>
      <c r="BQ1123">
        <v>70.696022033691406</v>
      </c>
      <c r="BR1123">
        <v>70.480232238769531</v>
      </c>
      <c r="BS1123">
        <v>69.555885314941406</v>
      </c>
      <c r="BT1123">
        <v>69.843536376953125</v>
      </c>
      <c r="BU1123">
        <v>68.793792724609375</v>
      </c>
      <c r="BV1123">
        <v>68.080032348632813</v>
      </c>
      <c r="BW1123">
        <v>67.453224182128906</v>
      </c>
      <c r="BX1123">
        <v>65.341796875</v>
      </c>
      <c r="BY1123">
        <v>62.808528900146484</v>
      </c>
      <c r="BZ1123">
        <v>61.822029113769531</v>
      </c>
      <c r="CA1123">
        <v>60.89453125</v>
      </c>
      <c r="CB1123">
        <v>59.522747039794922</v>
      </c>
      <c r="CC1123">
        <v>3.2958781719207764</v>
      </c>
      <c r="CD1123">
        <v>2.629108190536499</v>
      </c>
      <c r="CE1123">
        <v>2.2126853466033936</v>
      </c>
      <c r="CF1123">
        <v>2.8776531219482422</v>
      </c>
      <c r="CG1123">
        <v>3.492178201675415</v>
      </c>
      <c r="CH1123">
        <v>4.2528443336486816</v>
      </c>
      <c r="CI1123">
        <v>3.7978529930114746</v>
      </c>
      <c r="CJ1123">
        <v>3.6742222309112549</v>
      </c>
      <c r="CK1123">
        <v>1.9837008714675903</v>
      </c>
      <c r="CL1123">
        <v>3.598987340927124</v>
      </c>
      <c r="CM1123">
        <v>3.373950719833374</v>
      </c>
      <c r="CN1123">
        <v>3.2535631656646729</v>
      </c>
      <c r="CO1123">
        <v>2.9831070899963379</v>
      </c>
      <c r="CP1123">
        <v>2.8511197566986084</v>
      </c>
      <c r="CQ1123">
        <v>3.0323948860168457</v>
      </c>
      <c r="CR1123">
        <v>4.0293393135070801</v>
      </c>
      <c r="CS1123">
        <v>3.2848246097564697</v>
      </c>
      <c r="CT1123">
        <v>3.3741085529327393</v>
      </c>
      <c r="CU1123">
        <v>3.9323310852050781</v>
      </c>
      <c r="CV1123">
        <v>4.4807448387145996</v>
      </c>
      <c r="CW1123">
        <v>4.8304548263549805</v>
      </c>
      <c r="CX1123">
        <v>5.123408317565918</v>
      </c>
      <c r="CY1123">
        <v>4.5631217956542969</v>
      </c>
      <c r="CZ1123">
        <v>4.0012025833129883</v>
      </c>
    </row>
    <row r="1124" spans="1:104" x14ac:dyDescent="0.25">
      <c r="A1124" t="s">
        <v>1220</v>
      </c>
      <c r="B1124" t="s">
        <v>25</v>
      </c>
      <c r="C1124" t="s">
        <v>27</v>
      </c>
      <c r="D1124" t="s">
        <v>187</v>
      </c>
      <c r="E1124" t="s">
        <v>183</v>
      </c>
      <c r="F1124">
        <v>2025</v>
      </c>
      <c r="G1124" t="s">
        <v>174</v>
      </c>
      <c r="H1124">
        <v>5</v>
      </c>
      <c r="I1124">
        <v>135.19650268554687</v>
      </c>
      <c r="J1124">
        <v>132.15187072753906</v>
      </c>
      <c r="K1124">
        <v>129.739990234375</v>
      </c>
      <c r="L1124">
        <v>129.63296508789062</v>
      </c>
      <c r="M1124">
        <v>134.84622192382812</v>
      </c>
      <c r="N1124">
        <v>146.73513793945312</v>
      </c>
      <c r="O1124">
        <v>161.03109741210937</v>
      </c>
      <c r="P1124">
        <v>177.15768432617187</v>
      </c>
      <c r="Q1124">
        <v>188.23367309570312</v>
      </c>
      <c r="R1124">
        <v>193.72500610351562</v>
      </c>
      <c r="S1124">
        <v>197.91963195800781</v>
      </c>
      <c r="T1124">
        <v>198.73086547851562</v>
      </c>
      <c r="U1124">
        <v>199.03889465332031</v>
      </c>
      <c r="V1124">
        <v>199.10408020019531</v>
      </c>
      <c r="W1124">
        <v>196.54727172851563</v>
      </c>
      <c r="X1124">
        <v>190.41778564453125</v>
      </c>
      <c r="Y1124">
        <v>183.46243286132812</v>
      </c>
      <c r="Z1124">
        <v>176.02137756347656</v>
      </c>
      <c r="AA1124">
        <v>168.5599365234375</v>
      </c>
      <c r="AB1124">
        <v>166.79527282714844</v>
      </c>
      <c r="AC1124">
        <v>165.48602294921875</v>
      </c>
      <c r="AD1124">
        <v>157.15843200683594</v>
      </c>
      <c r="AE1124">
        <v>150.10052490234375</v>
      </c>
      <c r="AF1124">
        <v>143.59524536132812</v>
      </c>
      <c r="AG1124">
        <v>-0.29153603315353394</v>
      </c>
      <c r="AH1124">
        <v>0.61514014005661011</v>
      </c>
      <c r="AI1124">
        <v>3.7929743528366089E-2</v>
      </c>
      <c r="AJ1124">
        <v>0.19790582358837128</v>
      </c>
      <c r="AK1124">
        <v>-0.7817872166633606</v>
      </c>
      <c r="AL1124">
        <v>-1.5692930221557617</v>
      </c>
      <c r="AM1124">
        <v>-2.9954633712768555</v>
      </c>
      <c r="AN1124">
        <v>-2.8241739273071289</v>
      </c>
      <c r="AO1124">
        <v>-1.2828027009963989</v>
      </c>
      <c r="AP1124">
        <v>0.61885768175125122</v>
      </c>
      <c r="AQ1124">
        <v>3.9868695735931396</v>
      </c>
      <c r="AR1124">
        <v>14.846027374267578</v>
      </c>
      <c r="AS1124">
        <v>14.429993629455566</v>
      </c>
      <c r="AT1124">
        <v>13.285518646240234</v>
      </c>
      <c r="AU1124">
        <v>12.435283660888672</v>
      </c>
      <c r="AV1124">
        <v>11.238113403320313</v>
      </c>
      <c r="AW1124">
        <v>11.239919662475586</v>
      </c>
      <c r="AX1124">
        <v>8.7632541656494141</v>
      </c>
      <c r="AY1124">
        <v>1.560086727142334</v>
      </c>
      <c r="AZ1124">
        <v>1.1706089973449707</v>
      </c>
      <c r="BA1124">
        <v>1.2098499536514282</v>
      </c>
      <c r="BB1124">
        <v>0.43449169397354126</v>
      </c>
      <c r="BC1124">
        <v>0.44444966316223145</v>
      </c>
      <c r="BD1124">
        <v>0.84338366985321045</v>
      </c>
      <c r="BE1124">
        <v>60.645938873291016</v>
      </c>
      <c r="BF1124">
        <v>60.564491271972656</v>
      </c>
      <c r="BG1124">
        <v>60.516315460205078</v>
      </c>
      <c r="BH1124">
        <v>60.6654052734375</v>
      </c>
      <c r="BI1124">
        <v>60.638565063476563</v>
      </c>
      <c r="BJ1124">
        <v>60.605297088623047</v>
      </c>
      <c r="BK1124">
        <v>61.191303253173828</v>
      </c>
      <c r="BL1124">
        <v>61.292209625244141</v>
      </c>
      <c r="BM1124">
        <v>63.209362030029297</v>
      </c>
      <c r="BN1124">
        <v>65.066238403320313</v>
      </c>
      <c r="BO1124">
        <v>67.524192810058594</v>
      </c>
      <c r="BP1124">
        <v>68.998931884765625</v>
      </c>
      <c r="BQ1124">
        <v>69.481979370117187</v>
      </c>
      <c r="BR1124">
        <v>69.671875</v>
      </c>
      <c r="BS1124">
        <v>68.965660095214844</v>
      </c>
      <c r="BT1124">
        <v>69.268226623535156</v>
      </c>
      <c r="BU1124">
        <v>68.251739501953125</v>
      </c>
      <c r="BV1124">
        <v>66.399253845214844</v>
      </c>
      <c r="BW1124">
        <v>64.198844909667969</v>
      </c>
      <c r="BX1124">
        <v>62.233516693115234</v>
      </c>
      <c r="BY1124">
        <v>61.340389251708984</v>
      </c>
      <c r="BZ1124">
        <v>61.198673248291016</v>
      </c>
      <c r="CA1124">
        <v>61.347763061523438</v>
      </c>
      <c r="CB1124">
        <v>61.186748504638672</v>
      </c>
      <c r="CC1124">
        <v>3.2456338405609131</v>
      </c>
      <c r="CD1124">
        <v>2.6065881252288818</v>
      </c>
      <c r="CE1124">
        <v>2.1929771900177002</v>
      </c>
      <c r="CF1124">
        <v>2.8688356876373291</v>
      </c>
      <c r="CG1124">
        <v>3.5003352165222168</v>
      </c>
      <c r="CH1124">
        <v>4.2638344764709473</v>
      </c>
      <c r="CI1124">
        <v>3.7845170497894287</v>
      </c>
      <c r="CJ1124">
        <v>3.7248961925506592</v>
      </c>
      <c r="CK1124">
        <v>2.0350396633148193</v>
      </c>
      <c r="CL1124">
        <v>3.6790854930877686</v>
      </c>
      <c r="CM1124">
        <v>3.4195446968078613</v>
      </c>
      <c r="CN1124">
        <v>3.2891786098480225</v>
      </c>
      <c r="CO1124">
        <v>3.0000097751617432</v>
      </c>
      <c r="CP1124">
        <v>2.8455431461334229</v>
      </c>
      <c r="CQ1124">
        <v>3.0212218761444092</v>
      </c>
      <c r="CR1124">
        <v>4.0101690292358398</v>
      </c>
      <c r="CS1124">
        <v>3.2709722518920898</v>
      </c>
      <c r="CT1124">
        <v>3.3646218776702881</v>
      </c>
      <c r="CU1124">
        <v>3.9315052032470703</v>
      </c>
      <c r="CV1124">
        <v>4.4631214141845703</v>
      </c>
      <c r="CW1124">
        <v>4.8287029266357422</v>
      </c>
      <c r="CX1124">
        <v>5.0695691108703613</v>
      </c>
      <c r="CY1124">
        <v>4.5260758399963379</v>
      </c>
      <c r="CZ1124">
        <v>3.957207202911377</v>
      </c>
    </row>
    <row r="1125" spans="1:104" x14ac:dyDescent="0.25">
      <c r="A1125" t="s">
        <v>1221</v>
      </c>
      <c r="B1125" t="s">
        <v>25</v>
      </c>
      <c r="C1125" t="s">
        <v>27</v>
      </c>
      <c r="D1125" t="s">
        <v>187</v>
      </c>
      <c r="E1125" t="s">
        <v>183</v>
      </c>
      <c r="F1125">
        <v>2025</v>
      </c>
      <c r="G1125" t="s">
        <v>175</v>
      </c>
      <c r="H1125">
        <v>6</v>
      </c>
      <c r="I1125">
        <v>145.05778503417969</v>
      </c>
      <c r="J1125">
        <v>141.30287170410156</v>
      </c>
      <c r="K1125">
        <v>138.69013977050781</v>
      </c>
      <c r="L1125">
        <v>137.83143615722656</v>
      </c>
      <c r="M1125">
        <v>143.29606628417969</v>
      </c>
      <c r="N1125">
        <v>155.68832397460937</v>
      </c>
      <c r="O1125">
        <v>169.875244140625</v>
      </c>
      <c r="P1125">
        <v>187.27201843261719</v>
      </c>
      <c r="Q1125">
        <v>198.23802185058594</v>
      </c>
      <c r="R1125">
        <v>206.38775634765625</v>
      </c>
      <c r="S1125">
        <v>214.12677001953125</v>
      </c>
      <c r="T1125">
        <v>216.27587890625</v>
      </c>
      <c r="U1125">
        <v>216.70195007324219</v>
      </c>
      <c r="V1125">
        <v>216.60050964355469</v>
      </c>
      <c r="W1125">
        <v>214.03575134277344</v>
      </c>
      <c r="X1125">
        <v>208.107177734375</v>
      </c>
      <c r="Y1125">
        <v>201.87777709960937</v>
      </c>
      <c r="Z1125">
        <v>192.87437438964844</v>
      </c>
      <c r="AA1125">
        <v>183.76121520996094</v>
      </c>
      <c r="AB1125">
        <v>177.94502258300781</v>
      </c>
      <c r="AC1125">
        <v>175.93699645996094</v>
      </c>
      <c r="AD1125">
        <v>167.416259765625</v>
      </c>
      <c r="AE1125">
        <v>160.27960205078125</v>
      </c>
      <c r="AF1125">
        <v>153.37528991699219</v>
      </c>
      <c r="AG1125">
        <v>-0.18695312738418579</v>
      </c>
      <c r="AH1125">
        <v>0.64334017038345337</v>
      </c>
      <c r="AI1125">
        <v>0.16193653643131256</v>
      </c>
      <c r="AJ1125">
        <v>0.39801397919654846</v>
      </c>
      <c r="AK1125">
        <v>-0.47120296955108643</v>
      </c>
      <c r="AL1125">
        <v>-0.90999823808670044</v>
      </c>
      <c r="AM1125">
        <v>-2.5369143486022949</v>
      </c>
      <c r="AN1125">
        <v>-1.8093248605728149</v>
      </c>
      <c r="AO1125">
        <v>-0.33873498439788818</v>
      </c>
      <c r="AP1125">
        <v>1.1062123775482178</v>
      </c>
      <c r="AQ1125">
        <v>4.7202448844909668</v>
      </c>
      <c r="AR1125">
        <v>16.97132682800293</v>
      </c>
      <c r="AS1125">
        <v>16.710073471069336</v>
      </c>
      <c r="AT1125">
        <v>15.412550926208496</v>
      </c>
      <c r="AU1125">
        <v>14.532380104064941</v>
      </c>
      <c r="AV1125">
        <v>13.895548820495605</v>
      </c>
      <c r="AW1125">
        <v>13.969371795654297</v>
      </c>
      <c r="AX1125">
        <v>11.45203971862793</v>
      </c>
      <c r="AY1125">
        <v>3.4069409370422363</v>
      </c>
      <c r="AZ1125">
        <v>2.209312915802002</v>
      </c>
      <c r="BA1125">
        <v>1.8232765197753906</v>
      </c>
      <c r="BB1125">
        <v>0.98621279001235962</v>
      </c>
      <c r="BC1125">
        <v>1.027329683303833</v>
      </c>
      <c r="BD1125">
        <v>1.3234466314315796</v>
      </c>
      <c r="BE1125">
        <v>64.147346496582031</v>
      </c>
      <c r="BF1125">
        <v>63.796436309814453</v>
      </c>
      <c r="BG1125">
        <v>63.40032958984375</v>
      </c>
      <c r="BH1125">
        <v>63.352149963378906</v>
      </c>
      <c r="BI1125">
        <v>62.989315032958984</v>
      </c>
      <c r="BJ1125">
        <v>63.030117034912109</v>
      </c>
      <c r="BK1125">
        <v>63.352321624755859</v>
      </c>
      <c r="BL1125">
        <v>64.959365844726563</v>
      </c>
      <c r="BM1125">
        <v>67.104057312011719</v>
      </c>
      <c r="BN1125">
        <v>71.024192810058594</v>
      </c>
      <c r="BO1125">
        <v>74.02874755859375</v>
      </c>
      <c r="BP1125">
        <v>74.487945556640625</v>
      </c>
      <c r="BQ1125">
        <v>75.792251586914062</v>
      </c>
      <c r="BR1125">
        <v>75.731979370117187</v>
      </c>
      <c r="BS1125">
        <v>74.545059204101563</v>
      </c>
      <c r="BT1125">
        <v>73.965492248535156</v>
      </c>
      <c r="BU1125">
        <v>72.865989685058594</v>
      </c>
      <c r="BV1125">
        <v>71.658203125</v>
      </c>
      <c r="BW1125">
        <v>70.745613098144531</v>
      </c>
      <c r="BX1125">
        <v>69.172950744628906</v>
      </c>
      <c r="BY1125">
        <v>66.594779968261719</v>
      </c>
      <c r="BZ1125">
        <v>65.552558898925781</v>
      </c>
      <c r="CA1125">
        <v>64.704635620117187</v>
      </c>
      <c r="CB1125">
        <v>64.0390625</v>
      </c>
      <c r="CC1125">
        <v>3.2481670379638672</v>
      </c>
      <c r="CD1125">
        <v>2.5994071960449219</v>
      </c>
      <c r="CE1125">
        <v>2.1861345767974854</v>
      </c>
      <c r="CF1125">
        <v>2.844956636428833</v>
      </c>
      <c r="CG1125">
        <v>3.4695565700531006</v>
      </c>
      <c r="CH1125">
        <v>4.2200040817260742</v>
      </c>
      <c r="CI1125">
        <v>3.7241358757019043</v>
      </c>
      <c r="CJ1125">
        <v>3.6724212169647217</v>
      </c>
      <c r="CK1125">
        <v>1.9990254640579224</v>
      </c>
      <c r="CL1125">
        <v>3.6542725563049316</v>
      </c>
      <c r="CM1125">
        <v>3.4499325752258301</v>
      </c>
      <c r="CN1125">
        <v>3.3386249542236328</v>
      </c>
      <c r="CO1125">
        <v>3.0464210510253906</v>
      </c>
      <c r="CP1125">
        <v>2.8872771263122559</v>
      </c>
      <c r="CQ1125">
        <v>3.0685431957244873</v>
      </c>
      <c r="CR1125">
        <v>4.0877361297607422</v>
      </c>
      <c r="CS1125">
        <v>3.3561685085296631</v>
      </c>
      <c r="CT1125">
        <v>3.437842845916748</v>
      </c>
      <c r="CU1125">
        <v>3.997950553894043</v>
      </c>
      <c r="CV1125">
        <v>4.4409151077270508</v>
      </c>
      <c r="CW1125">
        <v>4.7880125045776367</v>
      </c>
      <c r="CX1125">
        <v>5.0373506546020508</v>
      </c>
      <c r="CY1125">
        <v>4.5080485343933105</v>
      </c>
      <c r="CZ1125">
        <v>3.9422974586486816</v>
      </c>
    </row>
    <row r="1126" spans="1:104" x14ac:dyDescent="0.25">
      <c r="A1126" t="s">
        <v>1222</v>
      </c>
      <c r="B1126" t="s">
        <v>25</v>
      </c>
      <c r="C1126" t="s">
        <v>27</v>
      </c>
      <c r="D1126" t="s">
        <v>187</v>
      </c>
      <c r="E1126" t="s">
        <v>183</v>
      </c>
      <c r="F1126">
        <v>2025</v>
      </c>
      <c r="G1126" t="s">
        <v>176</v>
      </c>
      <c r="H1126">
        <v>7</v>
      </c>
      <c r="I1126">
        <v>148.55795288085937</v>
      </c>
      <c r="J1126">
        <v>145.35235595703125</v>
      </c>
      <c r="K1126">
        <v>142.38436889648437</v>
      </c>
      <c r="L1126">
        <v>142.127685546875</v>
      </c>
      <c r="M1126">
        <v>148.34336853027344</v>
      </c>
      <c r="N1126">
        <v>162.56318664550781</v>
      </c>
      <c r="O1126">
        <v>176.98052978515625</v>
      </c>
      <c r="P1126">
        <v>192.531494140625</v>
      </c>
      <c r="Q1126">
        <v>201.15678405761719</v>
      </c>
      <c r="R1126">
        <v>207.85281372070312</v>
      </c>
      <c r="S1126">
        <v>213.84928894042969</v>
      </c>
      <c r="T1126">
        <v>214.62333679199219</v>
      </c>
      <c r="U1126">
        <v>215.80636596679687</v>
      </c>
      <c r="V1126">
        <v>216.28128051757812</v>
      </c>
      <c r="W1126">
        <v>214.59892272949219</v>
      </c>
      <c r="X1126">
        <v>211.22123718261719</v>
      </c>
      <c r="Y1126">
        <v>206.40257263183594</v>
      </c>
      <c r="Z1126">
        <v>196.89060974121094</v>
      </c>
      <c r="AA1126">
        <v>187.16766357421875</v>
      </c>
      <c r="AB1126">
        <v>180.9180908203125</v>
      </c>
      <c r="AC1126">
        <v>178.84872436523438</v>
      </c>
      <c r="AD1126">
        <v>170.58787536621094</v>
      </c>
      <c r="AE1126">
        <v>163.22871398925781</v>
      </c>
      <c r="AF1126">
        <v>156.4189453125</v>
      </c>
      <c r="AG1126">
        <v>-0.10689752548933029</v>
      </c>
      <c r="AH1126">
        <v>0.64860433340072632</v>
      </c>
      <c r="AI1126">
        <v>0.24757248163223267</v>
      </c>
      <c r="AJ1126">
        <v>0.53555405139923096</v>
      </c>
      <c r="AK1126">
        <v>-0.24170470237731934</v>
      </c>
      <c r="AL1126">
        <v>-0.42076569795608521</v>
      </c>
      <c r="AM1126">
        <v>-2.2059037685394287</v>
      </c>
      <c r="AN1126">
        <v>-1.0475094318389893</v>
      </c>
      <c r="AO1126">
        <v>0.34626519680023193</v>
      </c>
      <c r="AP1126">
        <v>1.4159595966339111</v>
      </c>
      <c r="AQ1126">
        <v>4.9822015762329102</v>
      </c>
      <c r="AR1126">
        <v>17.385766983032227</v>
      </c>
      <c r="AS1126">
        <v>17.313337326049805</v>
      </c>
      <c r="AT1126">
        <v>16.041706085205078</v>
      </c>
      <c r="AU1126">
        <v>15.244449615478516</v>
      </c>
      <c r="AV1126">
        <v>15.207077026367187</v>
      </c>
      <c r="AW1126">
        <v>15.385076522827148</v>
      </c>
      <c r="AX1126">
        <v>12.961169242858887</v>
      </c>
      <c r="AY1126">
        <v>4.640693187713623</v>
      </c>
      <c r="AZ1126">
        <v>2.9038283824920654</v>
      </c>
      <c r="BA1126">
        <v>2.2211015224456787</v>
      </c>
      <c r="BB1126">
        <v>1.3650789260864258</v>
      </c>
      <c r="BC1126">
        <v>1.4293590784072876</v>
      </c>
      <c r="BD1126">
        <v>1.6451338529586792</v>
      </c>
      <c r="BE1126">
        <v>67.498428344726563</v>
      </c>
      <c r="BF1126">
        <v>67.102317810058594</v>
      </c>
      <c r="BG1126">
        <v>66.85968017578125</v>
      </c>
      <c r="BH1126">
        <v>66.590385437011719</v>
      </c>
      <c r="BI1126">
        <v>66.758773803710938</v>
      </c>
      <c r="BJ1126">
        <v>66.287651062011719</v>
      </c>
      <c r="BK1126">
        <v>67.210769653320313</v>
      </c>
      <c r="BL1126">
        <v>67.909614562988281</v>
      </c>
      <c r="BM1126">
        <v>70.113006591796875</v>
      </c>
      <c r="BN1126">
        <v>71.357048034667969</v>
      </c>
      <c r="BO1126">
        <v>72.99578857421875</v>
      </c>
      <c r="BP1126">
        <v>74.432220458984375</v>
      </c>
      <c r="BQ1126">
        <v>75.742790222167969</v>
      </c>
      <c r="BR1126">
        <v>77.411354064941406</v>
      </c>
      <c r="BS1126">
        <v>78.980705261230469</v>
      </c>
      <c r="BT1126">
        <v>79.646270751953125</v>
      </c>
      <c r="BU1126">
        <v>80.165740966796875</v>
      </c>
      <c r="BV1126">
        <v>80.107208251953125</v>
      </c>
      <c r="BW1126">
        <v>76.540809631347656</v>
      </c>
      <c r="BX1126">
        <v>74.307121276855469</v>
      </c>
      <c r="BY1126">
        <v>71.659614562988281</v>
      </c>
      <c r="BZ1126">
        <v>70.960769653320313</v>
      </c>
      <c r="CA1126">
        <v>70.359855651855469</v>
      </c>
      <c r="CB1126">
        <v>69.922950744628906</v>
      </c>
      <c r="CC1126">
        <v>3.2019269466400146</v>
      </c>
      <c r="CD1126">
        <v>2.5732145309448242</v>
      </c>
      <c r="CE1126">
        <v>2.1594300270080566</v>
      </c>
      <c r="CF1126">
        <v>2.8233768939971924</v>
      </c>
      <c r="CG1126">
        <v>3.4577388763427734</v>
      </c>
      <c r="CH1126">
        <v>4.2424001693725586</v>
      </c>
      <c r="CI1126">
        <v>3.7345767021179199</v>
      </c>
      <c r="CJ1126">
        <v>3.6337952613830566</v>
      </c>
      <c r="CK1126">
        <v>1.9522334337234497</v>
      </c>
      <c r="CL1126">
        <v>3.542316198348999</v>
      </c>
      <c r="CM1126">
        <v>3.3160750865936279</v>
      </c>
      <c r="CN1126">
        <v>3.1885788440704346</v>
      </c>
      <c r="CO1126">
        <v>2.9198153018951416</v>
      </c>
      <c r="CP1126">
        <v>2.774646520614624</v>
      </c>
      <c r="CQ1126">
        <v>2.9611005783081055</v>
      </c>
      <c r="CR1126">
        <v>3.9929876327514648</v>
      </c>
      <c r="CS1126">
        <v>3.3022701740264893</v>
      </c>
      <c r="CT1126">
        <v>3.3771929740905762</v>
      </c>
      <c r="CU1126">
        <v>3.9191265106201172</v>
      </c>
      <c r="CV1126">
        <v>4.3457217216491699</v>
      </c>
      <c r="CW1126">
        <v>4.6843256950378418</v>
      </c>
      <c r="CX1126">
        <v>4.9408206939697266</v>
      </c>
      <c r="CY1126">
        <v>4.4189968109130859</v>
      </c>
      <c r="CZ1126">
        <v>3.8696584701538086</v>
      </c>
    </row>
    <row r="1127" spans="1:104" x14ac:dyDescent="0.25">
      <c r="A1127" t="s">
        <v>1223</v>
      </c>
      <c r="B1127" t="s">
        <v>25</v>
      </c>
      <c r="C1127" t="s">
        <v>27</v>
      </c>
      <c r="D1127" t="s">
        <v>187</v>
      </c>
      <c r="E1127" t="s">
        <v>183</v>
      </c>
      <c r="F1127">
        <v>2025</v>
      </c>
      <c r="G1127" t="s">
        <v>177</v>
      </c>
      <c r="H1127">
        <v>8</v>
      </c>
      <c r="I1127">
        <v>156.40251159667969</v>
      </c>
      <c r="J1127">
        <v>152.55162048339844</v>
      </c>
      <c r="K1127">
        <v>149.51570129394531</v>
      </c>
      <c r="L1127">
        <v>149.09107971191406</v>
      </c>
      <c r="M1127">
        <v>155.77857971191406</v>
      </c>
      <c r="N1127">
        <v>172.04159545898437</v>
      </c>
      <c r="O1127">
        <v>187.76362609863281</v>
      </c>
      <c r="P1127">
        <v>203.36219787597656</v>
      </c>
      <c r="Q1127">
        <v>215.426513671875</v>
      </c>
      <c r="R1127">
        <v>225.06248474121094</v>
      </c>
      <c r="S1127">
        <v>234.20344543457031</v>
      </c>
      <c r="T1127">
        <v>236.61128234863281</v>
      </c>
      <c r="U1127">
        <v>238.46725463867187</v>
      </c>
      <c r="V1127">
        <v>238.7734375</v>
      </c>
      <c r="W1127">
        <v>236.85267639160156</v>
      </c>
      <c r="X1127">
        <v>231.09774780273437</v>
      </c>
      <c r="Y1127">
        <v>223.82298278808594</v>
      </c>
      <c r="Z1127">
        <v>214.37458801269531</v>
      </c>
      <c r="AA1127">
        <v>203.47871398925781</v>
      </c>
      <c r="AB1127">
        <v>197.27984619140625</v>
      </c>
      <c r="AC1127">
        <v>192.20164489746094</v>
      </c>
      <c r="AD1127">
        <v>182.08433532714844</v>
      </c>
      <c r="AE1127">
        <v>173.66249084472656</v>
      </c>
      <c r="AF1127">
        <v>166.04008483886719</v>
      </c>
      <c r="AG1127">
        <v>2.971738763153553E-2</v>
      </c>
      <c r="AH1127">
        <v>0.66518014669418335</v>
      </c>
      <c r="AI1127">
        <v>0.39960944652557373</v>
      </c>
      <c r="AJ1127">
        <v>0.77592611312866211</v>
      </c>
      <c r="AK1127">
        <v>0.15951961278915405</v>
      </c>
      <c r="AL1127">
        <v>0.43458524346351624</v>
      </c>
      <c r="AM1127">
        <v>-1.6158137321472168</v>
      </c>
      <c r="AN1127">
        <v>0.22856931388378143</v>
      </c>
      <c r="AO1127">
        <v>1.5188028812408447</v>
      </c>
      <c r="AP1127">
        <v>2.0418572425842285</v>
      </c>
      <c r="AQ1127">
        <v>5.9058823585510254</v>
      </c>
      <c r="AR1127">
        <v>20.073259353637695</v>
      </c>
      <c r="AS1127">
        <v>20.261634826660156</v>
      </c>
      <c r="AT1127">
        <v>18.79918098449707</v>
      </c>
      <c r="AU1127">
        <v>17.959844589233398</v>
      </c>
      <c r="AV1127">
        <v>18.500898361206055</v>
      </c>
      <c r="AW1127">
        <v>18.534984588623047</v>
      </c>
      <c r="AX1127">
        <v>16.257701873779297</v>
      </c>
      <c r="AY1127">
        <v>7.0160837173461914</v>
      </c>
      <c r="AZ1127">
        <v>4.2817163467407227</v>
      </c>
      <c r="BA1127">
        <v>3.0055434703826904</v>
      </c>
      <c r="BB1127">
        <v>2.0575363636016846</v>
      </c>
      <c r="BC1127">
        <v>2.1499536037445068</v>
      </c>
      <c r="BD1127">
        <v>2.2278811931610107</v>
      </c>
      <c r="BE1127">
        <v>71.103729248046875</v>
      </c>
      <c r="BF1127">
        <v>70.192710876464844</v>
      </c>
      <c r="BG1127">
        <v>69.490882873535156</v>
      </c>
      <c r="BH1127">
        <v>68.486328125</v>
      </c>
      <c r="BI1127">
        <v>68.680778503417969</v>
      </c>
      <c r="BJ1127">
        <v>68.4307861328125</v>
      </c>
      <c r="BK1127">
        <v>68.829872131347656</v>
      </c>
      <c r="BL1127">
        <v>69.637153625488281</v>
      </c>
      <c r="BM1127">
        <v>73.920135498046875</v>
      </c>
      <c r="BN1127">
        <v>78.168891906738281</v>
      </c>
      <c r="BO1127">
        <v>82.033302307128906</v>
      </c>
      <c r="BP1127">
        <v>83.869308471679688</v>
      </c>
      <c r="BQ1127">
        <v>84.873863220214844</v>
      </c>
      <c r="BR1127">
        <v>83.82568359375</v>
      </c>
      <c r="BS1127">
        <v>83.41748046875</v>
      </c>
      <c r="BT1127">
        <v>83.818145751953125</v>
      </c>
      <c r="BU1127">
        <v>83.676429748535156</v>
      </c>
      <c r="BV1127">
        <v>82.760848999023438</v>
      </c>
      <c r="BW1127">
        <v>80.221458435058594</v>
      </c>
      <c r="BX1127">
        <v>77.354057312011719</v>
      </c>
      <c r="BY1127">
        <v>75.013504028320313</v>
      </c>
      <c r="BZ1127">
        <v>73.695854187011719</v>
      </c>
      <c r="CA1127">
        <v>72.646110534667969</v>
      </c>
      <c r="CB1127">
        <v>72.254379272460937</v>
      </c>
      <c r="CC1127">
        <v>3.2384037971496582</v>
      </c>
      <c r="CD1127">
        <v>2.5940670967102051</v>
      </c>
      <c r="CE1127">
        <v>2.1777360439300537</v>
      </c>
      <c r="CF1127">
        <v>2.8449361324310303</v>
      </c>
      <c r="CG1127">
        <v>3.488295316696167</v>
      </c>
      <c r="CH1127">
        <v>4.3133482933044434</v>
      </c>
      <c r="CI1127">
        <v>3.8062064647674561</v>
      </c>
      <c r="CJ1127">
        <v>3.6870989799499512</v>
      </c>
      <c r="CK1127">
        <v>2.0082159042358398</v>
      </c>
      <c r="CL1127">
        <v>3.6847550868988037</v>
      </c>
      <c r="CM1127">
        <v>3.4897637367248535</v>
      </c>
      <c r="CN1127">
        <v>3.3768463134765625</v>
      </c>
      <c r="CO1127">
        <v>3.0992095470428467</v>
      </c>
      <c r="CP1127">
        <v>2.9425284862518311</v>
      </c>
      <c r="CQ1127">
        <v>3.1388061046600342</v>
      </c>
      <c r="CR1127">
        <v>4.1964340209960938</v>
      </c>
      <c r="CS1127">
        <v>3.4389524459838867</v>
      </c>
      <c r="CT1127">
        <v>3.5312609672546387</v>
      </c>
      <c r="CU1127">
        <v>4.0930886268615723</v>
      </c>
      <c r="CV1127">
        <v>4.5548253059387207</v>
      </c>
      <c r="CW1127">
        <v>4.8376612663269043</v>
      </c>
      <c r="CX1127">
        <v>5.0675649642944336</v>
      </c>
      <c r="CY1127">
        <v>4.516446590423584</v>
      </c>
      <c r="CZ1127">
        <v>3.945791482925415</v>
      </c>
    </row>
    <row r="1128" spans="1:104" x14ac:dyDescent="0.25">
      <c r="A1128" t="s">
        <v>1224</v>
      </c>
      <c r="B1128" t="s">
        <v>25</v>
      </c>
      <c r="C1128" t="s">
        <v>27</v>
      </c>
      <c r="D1128" t="s">
        <v>187</v>
      </c>
      <c r="E1128" t="s">
        <v>183</v>
      </c>
      <c r="F1128">
        <v>2025</v>
      </c>
      <c r="G1128" t="s">
        <v>178</v>
      </c>
      <c r="H1128">
        <v>9</v>
      </c>
      <c r="I1128">
        <v>153.32675170898437</v>
      </c>
      <c r="J1128">
        <v>149.68109130859375</v>
      </c>
      <c r="K1128">
        <v>146.85986328125</v>
      </c>
      <c r="L1128">
        <v>146.82041931152344</v>
      </c>
      <c r="M1128">
        <v>154.55863952636719</v>
      </c>
      <c r="N1128">
        <v>170.77908325195312</v>
      </c>
      <c r="O1128">
        <v>190.16754150390625</v>
      </c>
      <c r="P1128">
        <v>206.05233764648437</v>
      </c>
      <c r="Q1128">
        <v>221.35206604003906</v>
      </c>
      <c r="R1128">
        <v>233.46278381347656</v>
      </c>
      <c r="S1128">
        <v>242.33653259277344</v>
      </c>
      <c r="T1128">
        <v>245.05313110351562</v>
      </c>
      <c r="U1128">
        <v>246.63095092773437</v>
      </c>
      <c r="V1128">
        <v>246.44442749023437</v>
      </c>
      <c r="W1128">
        <v>243.79843139648437</v>
      </c>
      <c r="X1128">
        <v>235.62513732910156</v>
      </c>
      <c r="Y1128">
        <v>225.27589416503906</v>
      </c>
      <c r="Z1128">
        <v>214.98872375488281</v>
      </c>
      <c r="AA1128">
        <v>205.28727722167969</v>
      </c>
      <c r="AB1128">
        <v>201.17903137207031</v>
      </c>
      <c r="AC1128">
        <v>192.87489318847656</v>
      </c>
      <c r="AD1128">
        <v>181.33415222167969</v>
      </c>
      <c r="AE1128">
        <v>171.51405334472656</v>
      </c>
      <c r="AF1128">
        <v>163.66954040527344</v>
      </c>
      <c r="AG1128">
        <v>4.3576419353485107E-2</v>
      </c>
      <c r="AH1128">
        <v>0.65373557806015015</v>
      </c>
      <c r="AI1128">
        <v>0.40649992227554321</v>
      </c>
      <c r="AJ1128">
        <v>0.78452295064926147</v>
      </c>
      <c r="AK1128">
        <v>0.19498839974403381</v>
      </c>
      <c r="AL1128">
        <v>0.50752586126327515</v>
      </c>
      <c r="AM1128">
        <v>-1.5730112791061401</v>
      </c>
      <c r="AN1128">
        <v>0.34916189312934875</v>
      </c>
      <c r="AO1128">
        <v>1.6630282402038574</v>
      </c>
      <c r="AP1128">
        <v>2.1640934944152832</v>
      </c>
      <c r="AQ1128">
        <v>6.1469850540161133</v>
      </c>
      <c r="AR1128">
        <v>20.861400604248047</v>
      </c>
      <c r="AS1128">
        <v>21.048952102661133</v>
      </c>
      <c r="AT1128">
        <v>19.490390777587891</v>
      </c>
      <c r="AU1128">
        <v>18.579545974731445</v>
      </c>
      <c r="AV1128">
        <v>19.023487091064453</v>
      </c>
      <c r="AW1128">
        <v>18.81422233581543</v>
      </c>
      <c r="AX1128">
        <v>16.487655639648437</v>
      </c>
      <c r="AY1128">
        <v>7.2459454536437988</v>
      </c>
      <c r="AZ1128">
        <v>4.4655618667602539</v>
      </c>
      <c r="BA1128">
        <v>3.0714027881622314</v>
      </c>
      <c r="BB1128">
        <v>2.101938009262085</v>
      </c>
      <c r="BC1128">
        <v>2.1761260032653809</v>
      </c>
      <c r="BD1128">
        <v>2.2357316017150879</v>
      </c>
      <c r="BE1128">
        <v>70.889976501464844</v>
      </c>
      <c r="BF1128">
        <v>70.438148498535156</v>
      </c>
      <c r="BG1128">
        <v>70.2890625</v>
      </c>
      <c r="BH1128">
        <v>69.486328125</v>
      </c>
      <c r="BI1128">
        <v>69.0390625</v>
      </c>
      <c r="BJ1128">
        <v>68.740882873535156</v>
      </c>
      <c r="BK1128">
        <v>69.197265625</v>
      </c>
      <c r="BL1128">
        <v>70.149085998535156</v>
      </c>
      <c r="BM1128">
        <v>72.85546875</v>
      </c>
      <c r="BN1128">
        <v>76.715492248535156</v>
      </c>
      <c r="BO1128">
        <v>81.185539245605469</v>
      </c>
      <c r="BP1128">
        <v>82.646484375</v>
      </c>
      <c r="BQ1128">
        <v>84.545562744140625</v>
      </c>
      <c r="BR1128">
        <v>85.291007995605469</v>
      </c>
      <c r="BS1128">
        <v>85.940093994140625</v>
      </c>
      <c r="BT1128">
        <v>86.190101623535156</v>
      </c>
      <c r="BU1128">
        <v>85.430984497070313</v>
      </c>
      <c r="BV1128">
        <v>84.031890869140625</v>
      </c>
      <c r="BW1128">
        <v>83.676429748535156</v>
      </c>
      <c r="BX1128">
        <v>78.706382751464844</v>
      </c>
      <c r="BY1128">
        <v>76.298179626464844</v>
      </c>
      <c r="BZ1128">
        <v>74.389976501464844</v>
      </c>
      <c r="CA1128">
        <v>73.490882873535156</v>
      </c>
      <c r="CB1128">
        <v>72.841796875</v>
      </c>
      <c r="CC1128">
        <v>3.1674189567565918</v>
      </c>
      <c r="CD1128">
        <v>2.5396914482116699</v>
      </c>
      <c r="CE1128">
        <v>2.1345508098602295</v>
      </c>
      <c r="CF1128">
        <v>2.7953977584838867</v>
      </c>
      <c r="CG1128">
        <v>3.4531185626983643</v>
      </c>
      <c r="CH1128">
        <v>4.2720341682434082</v>
      </c>
      <c r="CI1128">
        <v>3.8466382026672363</v>
      </c>
      <c r="CJ1128">
        <v>3.7277975082397461</v>
      </c>
      <c r="CK1128">
        <v>2.0588839054107666</v>
      </c>
      <c r="CL1128">
        <v>3.8148829936981201</v>
      </c>
      <c r="CM1128">
        <v>3.6038784980773926</v>
      </c>
      <c r="CN1128">
        <v>3.4898133277893066</v>
      </c>
      <c r="CO1128">
        <v>3.1983134746551514</v>
      </c>
      <c r="CP1128">
        <v>3.0305211544036865</v>
      </c>
      <c r="CQ1128">
        <v>3.2235109806060791</v>
      </c>
      <c r="CR1128">
        <v>4.2692489624023437</v>
      </c>
      <c r="CS1128">
        <v>3.4533255100250244</v>
      </c>
      <c r="CT1128">
        <v>3.533219575881958</v>
      </c>
      <c r="CU1128">
        <v>4.1206955909729004</v>
      </c>
      <c r="CV1128">
        <v>4.6351456642150879</v>
      </c>
      <c r="CW1128">
        <v>4.8446688652038574</v>
      </c>
      <c r="CX1128">
        <v>5.0360274314880371</v>
      </c>
      <c r="CY1128">
        <v>4.4506545066833496</v>
      </c>
      <c r="CZ1128">
        <v>3.8808138370513916</v>
      </c>
    </row>
    <row r="1129" spans="1:104" x14ac:dyDescent="0.25">
      <c r="A1129" t="s">
        <v>1225</v>
      </c>
      <c r="B1129" t="s">
        <v>25</v>
      </c>
      <c r="C1129" t="s">
        <v>27</v>
      </c>
      <c r="D1129" t="s">
        <v>187</v>
      </c>
      <c r="E1129" t="s">
        <v>183</v>
      </c>
      <c r="F1129">
        <v>2025</v>
      </c>
      <c r="G1129" t="s">
        <v>179</v>
      </c>
      <c r="H1129">
        <v>10</v>
      </c>
      <c r="I1129">
        <v>147.98294067382812</v>
      </c>
      <c r="J1129">
        <v>144.40684509277344</v>
      </c>
      <c r="K1129">
        <v>141.48263549804687</v>
      </c>
      <c r="L1129">
        <v>140.80290222167969</v>
      </c>
      <c r="M1129">
        <v>146.74020385742187</v>
      </c>
      <c r="N1129">
        <v>159.02078247070313</v>
      </c>
      <c r="O1129">
        <v>176.40017700195312</v>
      </c>
      <c r="P1129">
        <v>190.69020080566406</v>
      </c>
      <c r="Q1129">
        <v>201.46694946289062</v>
      </c>
      <c r="R1129">
        <v>209.10710144042969</v>
      </c>
      <c r="S1129">
        <v>216.77943420410156</v>
      </c>
      <c r="T1129">
        <v>219.69374084472656</v>
      </c>
      <c r="U1129">
        <v>221.355712890625</v>
      </c>
      <c r="V1129">
        <v>223.77210998535156</v>
      </c>
      <c r="W1129">
        <v>222.15354919433594</v>
      </c>
      <c r="X1129">
        <v>215.48072814941406</v>
      </c>
      <c r="Y1129">
        <v>207.33370971679687</v>
      </c>
      <c r="Z1129">
        <v>198.07412719726562</v>
      </c>
      <c r="AA1129">
        <v>191.81317138671875</v>
      </c>
      <c r="AB1129">
        <v>185.6466064453125</v>
      </c>
      <c r="AC1129">
        <v>178.65943908691406</v>
      </c>
      <c r="AD1129">
        <v>168.38945007324219</v>
      </c>
      <c r="AE1129">
        <v>161.06541442871094</v>
      </c>
      <c r="AF1129">
        <v>155.001708984375</v>
      </c>
      <c r="AG1129">
        <v>-0.20845942199230194</v>
      </c>
      <c r="AH1129">
        <v>0.65151369571685791</v>
      </c>
      <c r="AI1129">
        <v>0.14489428699016571</v>
      </c>
      <c r="AJ1129">
        <v>0.37835603952407837</v>
      </c>
      <c r="AK1129">
        <v>-0.52557122707366943</v>
      </c>
      <c r="AL1129">
        <v>-1.0065577030181885</v>
      </c>
      <c r="AM1129">
        <v>-2.7012939453125</v>
      </c>
      <c r="AN1129">
        <v>-1.963046669960022</v>
      </c>
      <c r="AO1129">
        <v>-0.44563817977905273</v>
      </c>
      <c r="AP1129">
        <v>1.0758545398712158</v>
      </c>
      <c r="AQ1129">
        <v>4.7170963287353516</v>
      </c>
      <c r="AR1129">
        <v>17.127044677734375</v>
      </c>
      <c r="AS1129">
        <v>16.944311141967773</v>
      </c>
      <c r="AT1129">
        <v>15.806731224060059</v>
      </c>
      <c r="AU1129">
        <v>14.97560977935791</v>
      </c>
      <c r="AV1129">
        <v>14.223357200622559</v>
      </c>
      <c r="AW1129">
        <v>14.186416625976563</v>
      </c>
      <c r="AX1129">
        <v>11.574868202209473</v>
      </c>
      <c r="AY1129">
        <v>3.3827478885650635</v>
      </c>
      <c r="AZ1129">
        <v>2.2088334560394287</v>
      </c>
      <c r="BA1129">
        <v>1.7961103916168213</v>
      </c>
      <c r="BB1129">
        <v>0.94280886650085449</v>
      </c>
      <c r="BC1129">
        <v>0.98625987768173218</v>
      </c>
      <c r="BD1129">
        <v>1.302933931350708</v>
      </c>
      <c r="BE1129">
        <v>64.599166870117187</v>
      </c>
      <c r="BF1129">
        <v>64.490882873535156</v>
      </c>
      <c r="BG1129">
        <v>64.046607971191406</v>
      </c>
      <c r="BH1129">
        <v>62.977390289306641</v>
      </c>
      <c r="BI1129">
        <v>61.692546844482422</v>
      </c>
      <c r="BJ1129">
        <v>61.296436309814453</v>
      </c>
      <c r="BK1129">
        <v>61.079708099365234</v>
      </c>
      <c r="BL1129">
        <v>61.454639434814453</v>
      </c>
      <c r="BM1129">
        <v>63.652072906494141</v>
      </c>
      <c r="BN1129">
        <v>67.753150939941406</v>
      </c>
      <c r="BO1129">
        <v>71.342132568359375</v>
      </c>
      <c r="BP1129">
        <v>74.9774169921875</v>
      </c>
      <c r="BQ1129">
        <v>77.468467712402344</v>
      </c>
      <c r="BR1129">
        <v>77.105636596679688</v>
      </c>
      <c r="BS1129">
        <v>76.858451843261719</v>
      </c>
      <c r="BT1129">
        <v>75.946022033691406</v>
      </c>
      <c r="BU1129">
        <v>74.949012756347656</v>
      </c>
      <c r="BV1129">
        <v>74.5648193359375</v>
      </c>
      <c r="BW1129">
        <v>73.077049255371094</v>
      </c>
      <c r="BX1129">
        <v>70.338981628417969</v>
      </c>
      <c r="BY1129">
        <v>69.094779968261719</v>
      </c>
      <c r="BZ1129">
        <v>67.593376159667969</v>
      </c>
      <c r="CA1129">
        <v>67.033096313476563</v>
      </c>
      <c r="CB1129">
        <v>65.75579833984375</v>
      </c>
      <c r="CC1129">
        <v>3.334442138671875</v>
      </c>
      <c r="CD1129">
        <v>2.6724545955657959</v>
      </c>
      <c r="CE1129">
        <v>2.2429707050323486</v>
      </c>
      <c r="CF1129">
        <v>2.9240050315856934</v>
      </c>
      <c r="CG1129">
        <v>3.5755100250244141</v>
      </c>
      <c r="CH1129">
        <v>4.33758544921875</v>
      </c>
      <c r="CI1129">
        <v>3.8915948867797852</v>
      </c>
      <c r="CJ1129">
        <v>3.7632179260253906</v>
      </c>
      <c r="CK1129">
        <v>2.0438864231109619</v>
      </c>
      <c r="CL1129">
        <v>3.7278304100036621</v>
      </c>
      <c r="CM1129">
        <v>3.5164816379547119</v>
      </c>
      <c r="CN1129">
        <v>3.4124252796173096</v>
      </c>
      <c r="CO1129">
        <v>3.130892276763916</v>
      </c>
      <c r="CP1129">
        <v>3.0012094974517822</v>
      </c>
      <c r="CQ1129">
        <v>3.2040591239929199</v>
      </c>
      <c r="CR1129">
        <v>4.2583746910095215</v>
      </c>
      <c r="CS1129">
        <v>3.4674415588378906</v>
      </c>
      <c r="CT1129">
        <v>3.5515670776367187</v>
      </c>
      <c r="CU1129">
        <v>4.1987714767456055</v>
      </c>
      <c r="CV1129">
        <v>4.6605205535888672</v>
      </c>
      <c r="CW1129">
        <v>4.8892993927001953</v>
      </c>
      <c r="CX1129">
        <v>5.099794864654541</v>
      </c>
      <c r="CY1129">
        <v>4.5584144592285156</v>
      </c>
      <c r="CZ1129">
        <v>4.008659839630127</v>
      </c>
    </row>
    <row r="1130" spans="1:104" x14ac:dyDescent="0.25">
      <c r="A1130" t="s">
        <v>1226</v>
      </c>
      <c r="B1130" t="s">
        <v>25</v>
      </c>
      <c r="C1130" t="s">
        <v>27</v>
      </c>
      <c r="D1130" t="s">
        <v>187</v>
      </c>
      <c r="E1130" t="s">
        <v>183</v>
      </c>
      <c r="F1130">
        <v>2025</v>
      </c>
      <c r="G1130" t="s">
        <v>180</v>
      </c>
      <c r="H1130">
        <v>11</v>
      </c>
      <c r="I1130">
        <v>136.29124450683594</v>
      </c>
      <c r="J1130">
        <v>133.18034362792969</v>
      </c>
      <c r="K1130">
        <v>131.08283996582031</v>
      </c>
      <c r="L1130">
        <v>131.21479797363281</v>
      </c>
      <c r="M1130">
        <v>137.49728393554687</v>
      </c>
      <c r="N1130">
        <v>148.04476928710937</v>
      </c>
      <c r="O1130">
        <v>162.23211669921875</v>
      </c>
      <c r="P1130">
        <v>176.97254943847656</v>
      </c>
      <c r="Q1130">
        <v>186.28012084960937</v>
      </c>
      <c r="R1130">
        <v>192.64756774902344</v>
      </c>
      <c r="S1130">
        <v>198.90548706054687</v>
      </c>
      <c r="T1130">
        <v>200.10928344726562</v>
      </c>
      <c r="U1130">
        <v>201.4866943359375</v>
      </c>
      <c r="V1130">
        <v>203.13604736328125</v>
      </c>
      <c r="W1130">
        <v>201.33212280273438</v>
      </c>
      <c r="X1130">
        <v>194.73002624511719</v>
      </c>
      <c r="Y1130">
        <v>188.080078125</v>
      </c>
      <c r="Z1130">
        <v>181.83328247070312</v>
      </c>
      <c r="AA1130">
        <v>172.41728210449219</v>
      </c>
      <c r="AB1130">
        <v>165.36419677734375</v>
      </c>
      <c r="AC1130">
        <v>161.31898498535156</v>
      </c>
      <c r="AD1130">
        <v>153.4603271484375</v>
      </c>
      <c r="AE1130">
        <v>147.05438232421875</v>
      </c>
      <c r="AF1130">
        <v>142.12899780273437</v>
      </c>
      <c r="AG1130">
        <v>-0.33930245041847229</v>
      </c>
      <c r="AH1130">
        <v>0.61923950910568237</v>
      </c>
      <c r="AI1130">
        <v>-7.5450367294251919E-3</v>
      </c>
      <c r="AJ1130">
        <v>0.13142092525959015</v>
      </c>
      <c r="AK1130">
        <v>-0.92231380939483643</v>
      </c>
      <c r="AL1130">
        <v>-1.8373429775238037</v>
      </c>
      <c r="AM1130">
        <v>-3.2288491725921631</v>
      </c>
      <c r="AN1130">
        <v>-3.2143690586090088</v>
      </c>
      <c r="AO1130">
        <v>-1.6017589569091797</v>
      </c>
      <c r="AP1130">
        <v>0.46862822771072388</v>
      </c>
      <c r="AQ1130">
        <v>3.8571114540100098</v>
      </c>
      <c r="AR1130">
        <v>14.657536506652832</v>
      </c>
      <c r="AS1130">
        <v>14.257918357849121</v>
      </c>
      <c r="AT1130">
        <v>13.21511173248291</v>
      </c>
      <c r="AU1130">
        <v>12.399308204650879</v>
      </c>
      <c r="AV1130">
        <v>10.962763786315918</v>
      </c>
      <c r="AW1130">
        <v>10.998222351074219</v>
      </c>
      <c r="AX1130">
        <v>8.439326286315918</v>
      </c>
      <c r="AY1130">
        <v>1.0357908010482788</v>
      </c>
      <c r="AZ1130">
        <v>0.84829133749008179</v>
      </c>
      <c r="BA1130">
        <v>1.0051819086074829</v>
      </c>
      <c r="BB1130">
        <v>0.2568477988243103</v>
      </c>
      <c r="BC1130">
        <v>0.26085028052330017</v>
      </c>
      <c r="BD1130">
        <v>0.69968688488006592</v>
      </c>
      <c r="BE1130">
        <v>59.438156127929687</v>
      </c>
      <c r="BF1130">
        <v>58.234920501708984</v>
      </c>
      <c r="BG1130">
        <v>57.424819946289063</v>
      </c>
      <c r="BH1130">
        <v>56.445690155029297</v>
      </c>
      <c r="BI1130">
        <v>57.504386901855469</v>
      </c>
      <c r="BJ1130">
        <v>56.760356903076172</v>
      </c>
      <c r="BK1130">
        <v>57.108283996582031</v>
      </c>
      <c r="BL1130">
        <v>57.209194183349609</v>
      </c>
      <c r="BM1130">
        <v>60.802730560302734</v>
      </c>
      <c r="BN1130">
        <v>64.935508728027344</v>
      </c>
      <c r="BO1130">
        <v>68.449012756347656</v>
      </c>
      <c r="BP1130">
        <v>69.543952941894531</v>
      </c>
      <c r="BQ1130">
        <v>70.228828430175781</v>
      </c>
      <c r="BR1130">
        <v>69.599502563476563</v>
      </c>
      <c r="BS1130">
        <v>69.022918701171875</v>
      </c>
      <c r="BT1130">
        <v>69.927963256835938</v>
      </c>
      <c r="BU1130">
        <v>68.792213439941406</v>
      </c>
      <c r="BV1130">
        <v>66.194282531738281</v>
      </c>
      <c r="BW1130">
        <v>64.408035278320312</v>
      </c>
      <c r="BX1130">
        <v>64.045196533203125</v>
      </c>
      <c r="BY1130">
        <v>63.051158905029297</v>
      </c>
      <c r="BZ1130">
        <v>61.822032928466797</v>
      </c>
      <c r="CA1130">
        <v>61.560108184814453</v>
      </c>
      <c r="CB1130">
        <v>60.102317810058594</v>
      </c>
      <c r="CC1130">
        <v>3.3612895011901855</v>
      </c>
      <c r="CD1130">
        <v>2.6981594562530518</v>
      </c>
      <c r="CE1130">
        <v>2.2755272388458252</v>
      </c>
      <c r="CF1130">
        <v>2.982835054397583</v>
      </c>
      <c r="CG1130">
        <v>3.6666491031646729</v>
      </c>
      <c r="CH1130">
        <v>4.4195694923400879</v>
      </c>
      <c r="CI1130">
        <v>3.9168777465820313</v>
      </c>
      <c r="CJ1130">
        <v>3.8229634761810303</v>
      </c>
      <c r="CK1130">
        <v>2.0687203407287598</v>
      </c>
      <c r="CL1130">
        <v>3.7598178386688232</v>
      </c>
      <c r="CM1130">
        <v>3.5320115089416504</v>
      </c>
      <c r="CN1130">
        <v>3.4024388790130615</v>
      </c>
      <c r="CO1130">
        <v>3.1196277141571045</v>
      </c>
      <c r="CP1130">
        <v>2.9823484420776367</v>
      </c>
      <c r="CQ1130">
        <v>3.1785814762115479</v>
      </c>
      <c r="CR1130">
        <v>4.2125897407531738</v>
      </c>
      <c r="CS1130">
        <v>3.4434576034545898</v>
      </c>
      <c r="CT1130">
        <v>3.5696675777435303</v>
      </c>
      <c r="CU1130">
        <v>4.1308331489562988</v>
      </c>
      <c r="CV1130">
        <v>4.543393611907959</v>
      </c>
      <c r="CW1130">
        <v>4.8326334953308105</v>
      </c>
      <c r="CX1130">
        <v>5.0855684280395508</v>
      </c>
      <c r="CY1130">
        <v>4.5550236701965332</v>
      </c>
      <c r="CZ1130">
        <v>4.0234332084655762</v>
      </c>
    </row>
    <row r="1131" spans="1:104" x14ac:dyDescent="0.25">
      <c r="A1131" t="s">
        <v>1227</v>
      </c>
      <c r="B1131" t="s">
        <v>25</v>
      </c>
      <c r="C1131" t="s">
        <v>27</v>
      </c>
      <c r="D1131" t="s">
        <v>187</v>
      </c>
      <c r="E1131" t="s">
        <v>183</v>
      </c>
      <c r="F1131">
        <v>2025</v>
      </c>
      <c r="G1131" t="s">
        <v>181</v>
      </c>
      <c r="H1131">
        <v>12</v>
      </c>
      <c r="I1131">
        <v>129.14115905761719</v>
      </c>
      <c r="J1131">
        <v>126.62143707275391</v>
      </c>
      <c r="K1131">
        <v>125.06948089599609</v>
      </c>
      <c r="L1131">
        <v>124.76193237304687</v>
      </c>
      <c r="M1131">
        <v>130.5252685546875</v>
      </c>
      <c r="N1131">
        <v>140.87403869628906</v>
      </c>
      <c r="O1131">
        <v>155.95675659179687</v>
      </c>
      <c r="P1131">
        <v>168.41217041015625</v>
      </c>
      <c r="Q1131">
        <v>175.15266418457031</v>
      </c>
      <c r="R1131">
        <v>178.14262390136719</v>
      </c>
      <c r="S1131">
        <v>179.85862731933594</v>
      </c>
      <c r="T1131">
        <v>178.73849487304688</v>
      </c>
      <c r="U1131">
        <v>177.94395446777344</v>
      </c>
      <c r="V1131">
        <v>177.75215148925781</v>
      </c>
      <c r="W1131">
        <v>175.90823364257812</v>
      </c>
      <c r="X1131">
        <v>171.61183166503906</v>
      </c>
      <c r="Y1131">
        <v>169.35932922363281</v>
      </c>
      <c r="Z1131">
        <v>167.72224426269531</v>
      </c>
      <c r="AA1131">
        <v>161.24436950683594</v>
      </c>
      <c r="AB1131">
        <v>155.52586364746094</v>
      </c>
      <c r="AC1131">
        <v>151.64968872070312</v>
      </c>
      <c r="AD1131">
        <v>145.68934631347656</v>
      </c>
      <c r="AE1131">
        <v>139.625</v>
      </c>
      <c r="AF1131">
        <v>134.33450317382812</v>
      </c>
      <c r="AG1131">
        <v>-0.48443281650543213</v>
      </c>
      <c r="AH1131">
        <v>0.61010336875915527</v>
      </c>
      <c r="AI1131">
        <v>-0.16850607097148895</v>
      </c>
      <c r="AJ1131">
        <v>-0.12203972041606903</v>
      </c>
      <c r="AK1131">
        <v>-1.3511594533920288</v>
      </c>
      <c r="AL1131">
        <v>-2.7433233261108398</v>
      </c>
      <c r="AM1131">
        <v>-3.9426321983337402</v>
      </c>
      <c r="AN1131">
        <v>-4.6074051856994629</v>
      </c>
      <c r="AO1131">
        <v>-2.8174905776977539</v>
      </c>
      <c r="AP1131">
        <v>-0.1287885457277298</v>
      </c>
      <c r="AQ1131">
        <v>3.0121383666992187</v>
      </c>
      <c r="AR1131">
        <v>12.136056900024414</v>
      </c>
      <c r="AS1131">
        <v>11.414368629455566</v>
      </c>
      <c r="AT1131">
        <v>10.429869651794434</v>
      </c>
      <c r="AU1131">
        <v>9.6440258026123047</v>
      </c>
      <c r="AV1131">
        <v>7.6971645355224609</v>
      </c>
      <c r="AW1131">
        <v>7.9189138412475586</v>
      </c>
      <c r="AX1131">
        <v>5.4083175659179687</v>
      </c>
      <c r="AY1131">
        <v>-1.2440609931945801</v>
      </c>
      <c r="AZ1131">
        <v>-0.437816321849823</v>
      </c>
      <c r="BA1131">
        <v>0.26529234647750854</v>
      </c>
      <c r="BB1131">
        <v>-0.41039440035820007</v>
      </c>
      <c r="BC1131">
        <v>-0.46685725450515747</v>
      </c>
      <c r="BD1131">
        <v>0.11160246282815933</v>
      </c>
      <c r="BE1131">
        <v>53.516620635986328</v>
      </c>
      <c r="BF1131">
        <v>53.495281219482422</v>
      </c>
      <c r="BG1131">
        <v>52.32672119140625</v>
      </c>
      <c r="BH1131">
        <v>52.627880096435547</v>
      </c>
      <c r="BI1131">
        <v>51.733348846435547</v>
      </c>
      <c r="BJ1131">
        <v>50.65032958984375</v>
      </c>
      <c r="BK1131">
        <v>50.183597564697266</v>
      </c>
      <c r="BL1131">
        <v>49.933597564697266</v>
      </c>
      <c r="BM1131">
        <v>54.497016906738281</v>
      </c>
      <c r="BN1131">
        <v>57.438488006591797</v>
      </c>
      <c r="BO1131">
        <v>60.566234588623047</v>
      </c>
      <c r="BP1131">
        <v>63.081611633300781</v>
      </c>
      <c r="BQ1131">
        <v>64.810111999511719</v>
      </c>
      <c r="BR1131">
        <v>64.629318237304688</v>
      </c>
      <c r="BS1131">
        <v>62.713748931884766</v>
      </c>
      <c r="BT1131">
        <v>61.947269439697266</v>
      </c>
      <c r="BU1131">
        <v>61.180782318115234</v>
      </c>
      <c r="BV1131">
        <v>58.439559936523438</v>
      </c>
      <c r="BW1131">
        <v>55.61578369140625</v>
      </c>
      <c r="BX1131">
        <v>53.528217315673828</v>
      </c>
      <c r="BY1131">
        <v>52.083930969238281</v>
      </c>
      <c r="BZ1131">
        <v>50.764713287353516</v>
      </c>
      <c r="CA1131">
        <v>50.089893341064453</v>
      </c>
      <c r="CB1131">
        <v>49.267860412597656</v>
      </c>
      <c r="CC1131">
        <v>3.5939908027648926</v>
      </c>
      <c r="CD1131">
        <v>2.8953187465667725</v>
      </c>
      <c r="CE1131">
        <v>2.4507076740264893</v>
      </c>
      <c r="CF1131">
        <v>3.2008261680603027</v>
      </c>
      <c r="CG1131">
        <v>3.9274818897247314</v>
      </c>
      <c r="CH1131">
        <v>4.7441439628601074</v>
      </c>
      <c r="CI1131">
        <v>4.2484869956970215</v>
      </c>
      <c r="CJ1131">
        <v>4.1047601699829102</v>
      </c>
      <c r="CK1131">
        <v>2.1952848434448242</v>
      </c>
      <c r="CL1131">
        <v>3.9193780422210693</v>
      </c>
      <c r="CM1131">
        <v>3.6022629737854004</v>
      </c>
      <c r="CN1131">
        <v>3.4294543266296387</v>
      </c>
      <c r="CO1131">
        <v>3.1092469692230225</v>
      </c>
      <c r="CP1131">
        <v>2.9449896812438965</v>
      </c>
      <c r="CQ1131">
        <v>3.1347644329071045</v>
      </c>
      <c r="CR1131">
        <v>4.1897711753845215</v>
      </c>
      <c r="CS1131">
        <v>3.5003228187561035</v>
      </c>
      <c r="CT1131">
        <v>3.7163844108581543</v>
      </c>
      <c r="CU1131">
        <v>4.3600597381591797</v>
      </c>
      <c r="CV1131">
        <v>4.8254694938659668</v>
      </c>
      <c r="CW1131">
        <v>5.1300287246704102</v>
      </c>
      <c r="CX1131">
        <v>5.4375209808349609</v>
      </c>
      <c r="CY1131">
        <v>4.8798766136169434</v>
      </c>
      <c r="CZ1131">
        <v>4.2918767929077148</v>
      </c>
    </row>
    <row r="1132" spans="1:104" x14ac:dyDescent="0.25">
      <c r="A1132" t="s">
        <v>1228</v>
      </c>
      <c r="B1132" t="s">
        <v>25</v>
      </c>
      <c r="C1132" t="s">
        <v>27</v>
      </c>
      <c r="D1132" t="s">
        <v>187</v>
      </c>
      <c r="E1132" t="s">
        <v>183</v>
      </c>
      <c r="F1132">
        <v>2025</v>
      </c>
      <c r="G1132" t="s">
        <v>182</v>
      </c>
      <c r="H1132">
        <v>8</v>
      </c>
      <c r="I1132">
        <v>153.73541259765625</v>
      </c>
      <c r="J1132">
        <v>150.03877258300781</v>
      </c>
      <c r="K1132">
        <v>147.07028198242187</v>
      </c>
      <c r="L1132">
        <v>146.70675659179687</v>
      </c>
      <c r="M1132">
        <v>153.0386962890625</v>
      </c>
      <c r="N1132">
        <v>168.69059753417969</v>
      </c>
      <c r="O1132">
        <v>184.22210693359375</v>
      </c>
      <c r="P1132">
        <v>199.25750732421875</v>
      </c>
      <c r="Q1132">
        <v>209.826904296875</v>
      </c>
      <c r="R1132">
        <v>217.42619323730469</v>
      </c>
      <c r="S1132">
        <v>224.74069213867187</v>
      </c>
      <c r="T1132">
        <v>226.4227294921875</v>
      </c>
      <c r="U1132">
        <v>228.02197265625</v>
      </c>
      <c r="V1132">
        <v>228.6824951171875</v>
      </c>
      <c r="W1132">
        <v>227.26988220214844</v>
      </c>
      <c r="X1132">
        <v>222.00868225097656</v>
      </c>
      <c r="Y1132">
        <v>215.634765625</v>
      </c>
      <c r="Z1132">
        <v>206.87802124023437</v>
      </c>
      <c r="AA1132">
        <v>197.2227783203125</v>
      </c>
      <c r="AB1132">
        <v>191.73568725585937</v>
      </c>
      <c r="AC1132">
        <v>187.39637756347656</v>
      </c>
      <c r="AD1132">
        <v>177.99810791015625</v>
      </c>
      <c r="AE1132">
        <v>169.83732604980469</v>
      </c>
      <c r="AF1132">
        <v>162.42500305175781</v>
      </c>
      <c r="AG1132">
        <v>-6.1234675347805023E-2</v>
      </c>
      <c r="AH1132">
        <v>0.66225779056549072</v>
      </c>
      <c r="AI1132">
        <v>0.30308735370635986</v>
      </c>
      <c r="AJ1132">
        <v>0.626312255859375</v>
      </c>
      <c r="AK1132">
        <v>-0.10416646301746368</v>
      </c>
      <c r="AL1132">
        <v>-0.1258116215467453</v>
      </c>
      <c r="AM1132">
        <v>-2.040510892868042</v>
      </c>
      <c r="AN1132">
        <v>-0.61268913745880127</v>
      </c>
      <c r="AO1132">
        <v>0.76467275619506836</v>
      </c>
      <c r="AP1132">
        <v>1.6585712432861328</v>
      </c>
      <c r="AQ1132">
        <v>5.3887300491333008</v>
      </c>
      <c r="AR1132">
        <v>18.646303176879883</v>
      </c>
      <c r="AS1132">
        <v>18.674102783203125</v>
      </c>
      <c r="AT1132">
        <v>17.328695297241211</v>
      </c>
      <c r="AU1132">
        <v>16.532083511352539</v>
      </c>
      <c r="AV1132">
        <v>16.628334045410156</v>
      </c>
      <c r="AW1132">
        <v>16.717573165893555</v>
      </c>
      <c r="AX1132">
        <v>14.366191864013672</v>
      </c>
      <c r="AY1132">
        <v>5.5787405967712402</v>
      </c>
      <c r="AZ1132">
        <v>3.4690876007080078</v>
      </c>
      <c r="BA1132">
        <v>2.5458211898803711</v>
      </c>
      <c r="BB1132">
        <v>1.6362442970275879</v>
      </c>
      <c r="BC1132">
        <v>1.7098034620285034</v>
      </c>
      <c r="BD1132">
        <v>1.878572940826416</v>
      </c>
      <c r="BE1132">
        <v>68.409873962402344</v>
      </c>
      <c r="BF1132">
        <v>67.882400512695313</v>
      </c>
      <c r="BG1132">
        <v>67.509994506835938</v>
      </c>
      <c r="BH1132">
        <v>66.978805541992188</v>
      </c>
      <c r="BI1132">
        <v>66.866989135742187</v>
      </c>
      <c r="BJ1132">
        <v>66.622360229492187</v>
      </c>
      <c r="BK1132">
        <v>67.147560119628906</v>
      </c>
      <c r="BL1132">
        <v>68.163803100585937</v>
      </c>
      <c r="BM1132">
        <v>70.9981689453125</v>
      </c>
      <c r="BN1132">
        <v>74.31640625</v>
      </c>
      <c r="BO1132">
        <v>77.560844421386719</v>
      </c>
      <c r="BP1132">
        <v>78.858985900878906</v>
      </c>
      <c r="BQ1132">
        <v>80.238624572753906</v>
      </c>
      <c r="BR1132">
        <v>80.565010070800781</v>
      </c>
      <c r="BS1132">
        <v>80.720832824707031</v>
      </c>
      <c r="BT1132">
        <v>80.904998779296875</v>
      </c>
      <c r="BU1132">
        <v>80.534782409667969</v>
      </c>
      <c r="BV1132">
        <v>79.639541625976562</v>
      </c>
      <c r="BW1132">
        <v>77.796073913574219</v>
      </c>
      <c r="BX1132">
        <v>74.885124206542969</v>
      </c>
      <c r="BY1132">
        <v>72.391517639160156</v>
      </c>
      <c r="BZ1132">
        <v>71.149787902832031</v>
      </c>
      <c r="CA1132">
        <v>70.300369262695313</v>
      </c>
      <c r="CB1132">
        <v>69.764549255371094</v>
      </c>
      <c r="CC1132">
        <v>3.2562215328216553</v>
      </c>
      <c r="CD1132">
        <v>2.6099746227264404</v>
      </c>
      <c r="CE1132">
        <v>2.1913995742797852</v>
      </c>
      <c r="CF1132">
        <v>2.8637611865997314</v>
      </c>
      <c r="CG1132">
        <v>3.5055959224700928</v>
      </c>
      <c r="CH1132">
        <v>4.3263092041015625</v>
      </c>
      <c r="CI1132">
        <v>3.8201758861541748</v>
      </c>
      <c r="CJ1132">
        <v>3.6956450939178467</v>
      </c>
      <c r="CK1132">
        <v>2.0009808540344238</v>
      </c>
      <c r="CL1132">
        <v>3.6410822868347168</v>
      </c>
      <c r="CM1132">
        <v>3.4251830577850342</v>
      </c>
      <c r="CN1132">
        <v>3.3056061267852783</v>
      </c>
      <c r="CO1132">
        <v>3.0315332412719727</v>
      </c>
      <c r="CP1132">
        <v>2.8828873634338379</v>
      </c>
      <c r="CQ1132">
        <v>3.0811350345611572</v>
      </c>
      <c r="CR1132">
        <v>4.1240091323852539</v>
      </c>
      <c r="CS1132">
        <v>3.3897209167480469</v>
      </c>
      <c r="CT1132">
        <v>3.4865164756774902</v>
      </c>
      <c r="CU1132">
        <v>4.0581912994384766</v>
      </c>
      <c r="CV1132">
        <v>4.5276780128479004</v>
      </c>
      <c r="CW1132">
        <v>4.82427978515625</v>
      </c>
      <c r="CX1132">
        <v>5.0668010711669922</v>
      </c>
      <c r="CY1132">
        <v>4.5182371139526367</v>
      </c>
      <c r="CZ1132">
        <v>3.9485030174255371</v>
      </c>
    </row>
    <row r="1133" spans="1:104" x14ac:dyDescent="0.25">
      <c r="A1133" t="s">
        <v>2620</v>
      </c>
      <c r="B1133" t="s">
        <v>25</v>
      </c>
      <c r="C1133" t="s">
        <v>27</v>
      </c>
      <c r="D1133" t="s">
        <v>187</v>
      </c>
      <c r="E1133" t="s">
        <v>183</v>
      </c>
      <c r="F1133">
        <v>2026</v>
      </c>
      <c r="G1133" t="s">
        <v>170</v>
      </c>
      <c r="H1133">
        <v>1</v>
      </c>
      <c r="I1133">
        <v>125.20195007324219</v>
      </c>
      <c r="J1133">
        <v>122.26300811767578</v>
      </c>
      <c r="K1133">
        <v>121.36557769775391</v>
      </c>
      <c r="L1133">
        <v>121.6920166015625</v>
      </c>
      <c r="M1133">
        <v>128.6868896484375</v>
      </c>
      <c r="N1133">
        <v>140.5638427734375</v>
      </c>
      <c r="O1133">
        <v>158.32827758789063</v>
      </c>
      <c r="P1133">
        <v>171.57083129882812</v>
      </c>
      <c r="Q1133">
        <v>176.01713562011719</v>
      </c>
      <c r="R1133">
        <v>176.583251953125</v>
      </c>
      <c r="S1133">
        <v>177.99395751953125</v>
      </c>
      <c r="T1133">
        <v>175.0604248046875</v>
      </c>
      <c r="U1133">
        <v>173.90966796875</v>
      </c>
      <c r="V1133">
        <v>172.66554260253906</v>
      </c>
      <c r="W1133">
        <v>169.41668701171875</v>
      </c>
      <c r="X1133">
        <v>165.49378967285156</v>
      </c>
      <c r="Y1133">
        <v>163.06167602539062</v>
      </c>
      <c r="Z1133">
        <v>161.65921020507812</v>
      </c>
      <c r="AA1133">
        <v>157.50541687011719</v>
      </c>
      <c r="AB1133">
        <v>151.65022277832031</v>
      </c>
      <c r="AC1133">
        <v>147.90896606445312</v>
      </c>
      <c r="AD1133">
        <v>141.95486450195312</v>
      </c>
      <c r="AE1133">
        <v>136.84353637695312</v>
      </c>
      <c r="AF1133">
        <v>131.90074157714844</v>
      </c>
      <c r="AG1133">
        <v>-0.59521478414535522</v>
      </c>
      <c r="AH1133">
        <v>0.59346812963485718</v>
      </c>
      <c r="AI1133">
        <v>-0.28632503747940063</v>
      </c>
      <c r="AJ1133">
        <v>-0.30719265341758728</v>
      </c>
      <c r="AK1133">
        <v>-1.6959817409515381</v>
      </c>
      <c r="AL1133">
        <v>-3.4944748878479004</v>
      </c>
      <c r="AM1133">
        <v>-4.6409592628479004</v>
      </c>
      <c r="AN1133">
        <v>-5.8644700050354004</v>
      </c>
      <c r="AO1133">
        <v>-3.8088569641113281</v>
      </c>
      <c r="AP1133">
        <v>-0.54966920614242554</v>
      </c>
      <c r="AQ1133">
        <v>2.582674503326416</v>
      </c>
      <c r="AR1133">
        <v>11.121001243591309</v>
      </c>
      <c r="AS1133">
        <v>10.22691535949707</v>
      </c>
      <c r="AT1133">
        <v>9.261775016784668</v>
      </c>
      <c r="AU1133">
        <v>8.4242544174194336</v>
      </c>
      <c r="AV1133">
        <v>6.0439138412475586</v>
      </c>
      <c r="AW1133">
        <v>6.231834888458252</v>
      </c>
      <c r="AX1133">
        <v>3.5357391834259033</v>
      </c>
      <c r="AY1133">
        <v>-2.7976260185241699</v>
      </c>
      <c r="AZ1133">
        <v>-1.3100618124008179</v>
      </c>
      <c r="BA1133">
        <v>-0.22796790301799774</v>
      </c>
      <c r="BB1133">
        <v>-0.90128535032272339</v>
      </c>
      <c r="BC1133">
        <v>-0.95459413528442383</v>
      </c>
      <c r="BD1133">
        <v>-0.27504900097846985</v>
      </c>
      <c r="BE1133">
        <v>50.420093536376953</v>
      </c>
      <c r="BF1133">
        <v>50.271011352539063</v>
      </c>
      <c r="BG1133">
        <v>49.323745727539063</v>
      </c>
      <c r="BH1133">
        <v>48.674655914306641</v>
      </c>
      <c r="BI1133">
        <v>48.021011352539063</v>
      </c>
      <c r="BJ1133">
        <v>47.427631378173828</v>
      </c>
      <c r="BK1133">
        <v>46.584262847900391</v>
      </c>
      <c r="BL1133">
        <v>46.180614471435547</v>
      </c>
      <c r="BM1133">
        <v>48.103725433349609</v>
      </c>
      <c r="BN1133">
        <v>51.911018371582031</v>
      </c>
      <c r="BO1133">
        <v>54.213748931884766</v>
      </c>
      <c r="BP1133">
        <v>56.350910186767578</v>
      </c>
      <c r="BQ1133">
        <v>57.447265625</v>
      </c>
      <c r="BR1133">
        <v>58.403640747070313</v>
      </c>
      <c r="BS1133">
        <v>58.100914001464844</v>
      </c>
      <c r="BT1133">
        <v>58.545192718505859</v>
      </c>
      <c r="BU1133">
        <v>57.451656341552734</v>
      </c>
      <c r="BV1133">
        <v>55.031528472900391</v>
      </c>
      <c r="BW1133">
        <v>53.373325347900391</v>
      </c>
      <c r="BX1133">
        <v>51.965126037597656</v>
      </c>
      <c r="BY1133">
        <v>51.282772064208984</v>
      </c>
      <c r="BZ1133">
        <v>51.037326812744141</v>
      </c>
      <c r="CA1133">
        <v>50.025394439697266</v>
      </c>
      <c r="CB1133">
        <v>48.977218627929688</v>
      </c>
      <c r="CC1133">
        <v>3.818331241607666</v>
      </c>
      <c r="CD1133">
        <v>3.0628664493560791</v>
      </c>
      <c r="CE1133">
        <v>2.6052770614624023</v>
      </c>
      <c r="CF1133">
        <v>3.4207382202148438</v>
      </c>
      <c r="CG1133">
        <v>4.2435407638549805</v>
      </c>
      <c r="CH1133">
        <v>5.189183235168457</v>
      </c>
      <c r="CI1133">
        <v>4.726710319519043</v>
      </c>
      <c r="CJ1133">
        <v>4.582463264465332</v>
      </c>
      <c r="CK1133">
        <v>2.4171493053436279</v>
      </c>
      <c r="CL1133">
        <v>4.2638249397277832</v>
      </c>
      <c r="CM1133">
        <v>3.9092166423797607</v>
      </c>
      <c r="CN1133">
        <v>3.6808145046234131</v>
      </c>
      <c r="CO1133">
        <v>3.32969069480896</v>
      </c>
      <c r="CP1133">
        <v>3.1346797943115234</v>
      </c>
      <c r="CQ1133">
        <v>3.3073494434356689</v>
      </c>
      <c r="CR1133">
        <v>4.4270033836364746</v>
      </c>
      <c r="CS1133">
        <v>3.6902985572814941</v>
      </c>
      <c r="CT1133">
        <v>3.9221973419189453</v>
      </c>
      <c r="CU1133">
        <v>4.6675362586975098</v>
      </c>
      <c r="CV1133">
        <v>5.1598286628723145</v>
      </c>
      <c r="CW1133">
        <v>5.4896345138549805</v>
      </c>
      <c r="CX1133">
        <v>5.8196015357971191</v>
      </c>
      <c r="CY1133">
        <v>5.2415018081665039</v>
      </c>
      <c r="CZ1133">
        <v>4.6172471046447754</v>
      </c>
    </row>
    <row r="1134" spans="1:104" x14ac:dyDescent="0.25">
      <c r="A1134" t="s">
        <v>2621</v>
      </c>
      <c r="B1134" t="s">
        <v>25</v>
      </c>
      <c r="C1134" t="s">
        <v>27</v>
      </c>
      <c r="D1134" t="s">
        <v>187</v>
      </c>
      <c r="E1134" t="s">
        <v>183</v>
      </c>
      <c r="F1134">
        <v>2026</v>
      </c>
      <c r="G1134" t="s">
        <v>171</v>
      </c>
      <c r="H1134">
        <v>2</v>
      </c>
      <c r="I1134">
        <v>128.73448181152344</v>
      </c>
      <c r="J1134">
        <v>125.41863250732422</v>
      </c>
      <c r="K1134">
        <v>123.80935668945312</v>
      </c>
      <c r="L1134">
        <v>124.34628295898437</v>
      </c>
      <c r="M1134">
        <v>130.50434875488281</v>
      </c>
      <c r="N1134">
        <v>142.02104187011719</v>
      </c>
      <c r="O1134">
        <v>159.44456481933594</v>
      </c>
      <c r="P1134">
        <v>170.53140258789063</v>
      </c>
      <c r="Q1134">
        <v>175.96376037597656</v>
      </c>
      <c r="R1134">
        <v>177.55355834960937</v>
      </c>
      <c r="S1134">
        <v>180.97285461425781</v>
      </c>
      <c r="T1134">
        <v>179.76646423339844</v>
      </c>
      <c r="U1134">
        <v>180.22418212890625</v>
      </c>
      <c r="V1134">
        <v>179.90542602539062</v>
      </c>
      <c r="W1134">
        <v>177.67228698730469</v>
      </c>
      <c r="X1134">
        <v>172.39735412597656</v>
      </c>
      <c r="Y1134">
        <v>167.44638061523437</v>
      </c>
      <c r="Z1134">
        <v>166.38163757324219</v>
      </c>
      <c r="AA1134">
        <v>163.88113403320312</v>
      </c>
      <c r="AB1134">
        <v>157.791259765625</v>
      </c>
      <c r="AC1134">
        <v>153.6923828125</v>
      </c>
      <c r="AD1134">
        <v>146.49736022949219</v>
      </c>
      <c r="AE1134">
        <v>140.05441284179687</v>
      </c>
      <c r="AF1134">
        <v>134.86927795410156</v>
      </c>
      <c r="AG1134">
        <v>-0.53842705488204956</v>
      </c>
      <c r="AH1134">
        <v>0.6040569543838501</v>
      </c>
      <c r="AI1134">
        <v>-0.22034041583538055</v>
      </c>
      <c r="AJ1134">
        <v>-0.20525693893432617</v>
      </c>
      <c r="AK1134">
        <v>-1.5099037885665894</v>
      </c>
      <c r="AL1134">
        <v>-3.0914385318756104</v>
      </c>
      <c r="AM1134">
        <v>-4.3036584854125977</v>
      </c>
      <c r="AN1134">
        <v>-5.1487650871276855</v>
      </c>
      <c r="AO1134">
        <v>-3.2380237579345703</v>
      </c>
      <c r="AP1134">
        <v>-0.30753710865974426</v>
      </c>
      <c r="AQ1134">
        <v>2.8545351028442383</v>
      </c>
      <c r="AR1134">
        <v>11.879791259765625</v>
      </c>
      <c r="AS1134">
        <v>11.151519775390625</v>
      </c>
      <c r="AT1134">
        <v>10.174735069274902</v>
      </c>
      <c r="AU1134">
        <v>9.362635612487793</v>
      </c>
      <c r="AV1134">
        <v>7.1358838081359863</v>
      </c>
      <c r="AW1134">
        <v>7.2338981628417969</v>
      </c>
      <c r="AX1134">
        <v>4.6479153633117676</v>
      </c>
      <c r="AY1134">
        <v>-1.9482883214950562</v>
      </c>
      <c r="AZ1134">
        <v>-0.82560604810714722</v>
      </c>
      <c r="BA1134">
        <v>5.9470266103744507E-2</v>
      </c>
      <c r="BB1134">
        <v>-0.63609284162521362</v>
      </c>
      <c r="BC1134">
        <v>-0.67432677745819092</v>
      </c>
      <c r="BD1134">
        <v>-4.7279365360736847E-2</v>
      </c>
      <c r="BE1134">
        <v>52.02398681640625</v>
      </c>
      <c r="BF1134">
        <v>52.644363403320312</v>
      </c>
      <c r="BG1134">
        <v>52.249832153320312</v>
      </c>
      <c r="BH1134">
        <v>52.136997222900391</v>
      </c>
      <c r="BI1134">
        <v>51.423248291015625</v>
      </c>
      <c r="BJ1134">
        <v>50.673248291015625</v>
      </c>
      <c r="BK1134">
        <v>51.084262847900391</v>
      </c>
      <c r="BL1134">
        <v>51.636993408203125</v>
      </c>
      <c r="BM1134">
        <v>53.126640319824219</v>
      </c>
      <c r="BN1134">
        <v>55.102325439453125</v>
      </c>
      <c r="BO1134">
        <v>56.663997650146484</v>
      </c>
      <c r="BP1134">
        <v>57.899089813232422</v>
      </c>
      <c r="BQ1134">
        <v>59.314659118652344</v>
      </c>
      <c r="BR1134">
        <v>60.001575469970703</v>
      </c>
      <c r="BS1134">
        <v>60.169021606445313</v>
      </c>
      <c r="BT1134">
        <v>59.093376159667969</v>
      </c>
      <c r="BU1134">
        <v>57.760353088378906</v>
      </c>
      <c r="BV1134">
        <v>55.903476715087891</v>
      </c>
      <c r="BW1134">
        <v>55.283100128173828</v>
      </c>
      <c r="BX1134">
        <v>54.455577850341797</v>
      </c>
      <c r="BY1134">
        <v>53.486335754394531</v>
      </c>
      <c r="BZ1134">
        <v>53.377880096435547</v>
      </c>
      <c r="CA1134">
        <v>52.594615936279297</v>
      </c>
      <c r="CB1134">
        <v>52.486328125</v>
      </c>
      <c r="CC1134">
        <v>3.7215890884399414</v>
      </c>
      <c r="CD1134">
        <v>2.9784727096557617</v>
      </c>
      <c r="CE1134">
        <v>2.5195095539093018</v>
      </c>
      <c r="CF1134">
        <v>3.3134510517120361</v>
      </c>
      <c r="CG1134">
        <v>4.0794439315795898</v>
      </c>
      <c r="CH1134">
        <v>4.9699015617370605</v>
      </c>
      <c r="CI1134">
        <v>4.5125350952148437</v>
      </c>
      <c r="CJ1134">
        <v>4.317408561706543</v>
      </c>
      <c r="CK1134">
        <v>2.2906489372253418</v>
      </c>
      <c r="CL1134">
        <v>4.0628213882446289</v>
      </c>
      <c r="CM1134">
        <v>3.7667868137359619</v>
      </c>
      <c r="CN1134">
        <v>3.5827319622039795</v>
      </c>
      <c r="CO1134">
        <v>3.2709076404571533</v>
      </c>
      <c r="CP1134">
        <v>3.0960235595703125</v>
      </c>
      <c r="CQ1134">
        <v>3.2882499694824219</v>
      </c>
      <c r="CR1134">
        <v>4.3716444969177246</v>
      </c>
      <c r="CS1134">
        <v>3.5937931537628174</v>
      </c>
      <c r="CT1134">
        <v>3.8275847434997559</v>
      </c>
      <c r="CU1134">
        <v>4.6032967567443848</v>
      </c>
      <c r="CV1134">
        <v>5.0868511199951172</v>
      </c>
      <c r="CW1134">
        <v>5.4034004211425781</v>
      </c>
      <c r="CX1134">
        <v>5.6913533210754395</v>
      </c>
      <c r="CY1134">
        <v>5.0851335525512695</v>
      </c>
      <c r="CZ1134">
        <v>4.4754047393798828</v>
      </c>
    </row>
    <row r="1135" spans="1:104" x14ac:dyDescent="0.25">
      <c r="A1135" t="s">
        <v>2622</v>
      </c>
      <c r="B1135" t="s">
        <v>25</v>
      </c>
      <c r="C1135" t="s">
        <v>27</v>
      </c>
      <c r="D1135" t="s">
        <v>187</v>
      </c>
      <c r="E1135" t="s">
        <v>183</v>
      </c>
      <c r="F1135">
        <v>2026</v>
      </c>
      <c r="G1135" t="s">
        <v>172</v>
      </c>
      <c r="H1135">
        <v>3</v>
      </c>
      <c r="I1135">
        <v>129.34933471679687</v>
      </c>
      <c r="J1135">
        <v>126.25543975830078</v>
      </c>
      <c r="K1135">
        <v>124.40352630615234</v>
      </c>
      <c r="L1135">
        <v>123.90731811523437</v>
      </c>
      <c r="M1135">
        <v>128.32705688476562</v>
      </c>
      <c r="N1135">
        <v>139.88505554199219</v>
      </c>
      <c r="O1135">
        <v>157.71331787109375</v>
      </c>
      <c r="P1135">
        <v>168.77334594726562</v>
      </c>
      <c r="Q1135">
        <v>173.599365234375</v>
      </c>
      <c r="R1135">
        <v>175.29869079589844</v>
      </c>
      <c r="S1135">
        <v>178.87457275390625</v>
      </c>
      <c r="T1135">
        <v>177.31394958496094</v>
      </c>
      <c r="U1135">
        <v>177.67295837402344</v>
      </c>
      <c r="V1135">
        <v>177.96337890625</v>
      </c>
      <c r="W1135">
        <v>176.60595703125</v>
      </c>
      <c r="X1135">
        <v>172.37139892578125</v>
      </c>
      <c r="Y1135">
        <v>168.03446960449219</v>
      </c>
      <c r="Z1135">
        <v>164.54769897460937</v>
      </c>
      <c r="AA1135">
        <v>161.51741027832031</v>
      </c>
      <c r="AB1135">
        <v>159.87977600097656</v>
      </c>
      <c r="AC1135">
        <v>156.37774658203125</v>
      </c>
      <c r="AD1135">
        <v>149.48896789550781</v>
      </c>
      <c r="AE1135">
        <v>142.044921875</v>
      </c>
      <c r="AF1135">
        <v>136.22799682617187</v>
      </c>
      <c r="AG1135">
        <v>-0.54439419507980347</v>
      </c>
      <c r="AH1135">
        <v>0.60692822933197021</v>
      </c>
      <c r="AI1135">
        <v>-0.22647878527641296</v>
      </c>
      <c r="AJ1135">
        <v>-0.21051469445228577</v>
      </c>
      <c r="AK1135">
        <v>-1.4922559261322021</v>
      </c>
      <c r="AL1135">
        <v>-3.0588641166687012</v>
      </c>
      <c r="AM1135">
        <v>-4.2674288749694824</v>
      </c>
      <c r="AN1135">
        <v>-5.1144680976867676</v>
      </c>
      <c r="AO1135">
        <v>-3.2096414566040039</v>
      </c>
      <c r="AP1135">
        <v>-0.31014087796211243</v>
      </c>
      <c r="AQ1135">
        <v>2.8173255920410156</v>
      </c>
      <c r="AR1135">
        <v>11.696211814880371</v>
      </c>
      <c r="AS1135">
        <v>10.984683036804199</v>
      </c>
      <c r="AT1135">
        <v>10.055606842041016</v>
      </c>
      <c r="AU1135">
        <v>9.2946014404296875</v>
      </c>
      <c r="AV1135">
        <v>7.1087770462036133</v>
      </c>
      <c r="AW1135">
        <v>7.2354402542114258</v>
      </c>
      <c r="AX1135">
        <v>4.5680584907531738</v>
      </c>
      <c r="AY1135">
        <v>-1.9472736120223999</v>
      </c>
      <c r="AZ1135">
        <v>-0.85156893730163574</v>
      </c>
      <c r="BA1135">
        <v>5.211939662694931E-2</v>
      </c>
      <c r="BB1135">
        <v>-0.66011148691177368</v>
      </c>
      <c r="BC1135">
        <v>-0.68993604183197021</v>
      </c>
      <c r="BD1135">
        <v>-5.3971122950315475E-2</v>
      </c>
      <c r="BE1135">
        <v>51.405021667480469</v>
      </c>
      <c r="BF1135">
        <v>51.693954467773438</v>
      </c>
      <c r="BG1135">
        <v>51.4698486328125</v>
      </c>
      <c r="BH1135">
        <v>51.900333404541016</v>
      </c>
      <c r="BI1135">
        <v>50.939567565917969</v>
      </c>
      <c r="BJ1135">
        <v>50.987747192382812</v>
      </c>
      <c r="BK1135">
        <v>50.629459381103516</v>
      </c>
      <c r="BL1135">
        <v>50.992298126220703</v>
      </c>
      <c r="BM1135">
        <v>53.132606506347656</v>
      </c>
      <c r="BN1135">
        <v>54.814491271972656</v>
      </c>
      <c r="BO1135">
        <v>56.935340881347656</v>
      </c>
      <c r="BP1135">
        <v>58.391551971435547</v>
      </c>
      <c r="BQ1135">
        <v>59.441299438476562</v>
      </c>
      <c r="BR1135">
        <v>60.587409973144531</v>
      </c>
      <c r="BS1135">
        <v>60.087409973144531</v>
      </c>
      <c r="BT1135">
        <v>59.572498321533203</v>
      </c>
      <c r="BU1135">
        <v>58.751407623291016</v>
      </c>
      <c r="BV1135">
        <v>57.78765869140625</v>
      </c>
      <c r="BW1135">
        <v>55.526973724365234</v>
      </c>
      <c r="BX1135">
        <v>54.462314605712891</v>
      </c>
      <c r="BY1135">
        <v>53.835502624511719</v>
      </c>
      <c r="BZ1135">
        <v>53.121757507324219</v>
      </c>
      <c r="CA1135">
        <v>52.624740600585938</v>
      </c>
      <c r="CB1135">
        <v>52.031364440917969</v>
      </c>
      <c r="CC1135">
        <v>3.7450919151306152</v>
      </c>
      <c r="CD1135">
        <v>3.0027840137481689</v>
      </c>
      <c r="CE1135">
        <v>2.5351393222808838</v>
      </c>
      <c r="CF1135">
        <v>3.3066816329956055</v>
      </c>
      <c r="CG1135">
        <v>4.01751708984375</v>
      </c>
      <c r="CH1135">
        <v>4.9027409553527832</v>
      </c>
      <c r="CI1135">
        <v>4.4702434539794922</v>
      </c>
      <c r="CJ1135">
        <v>4.2793002128601074</v>
      </c>
      <c r="CK1135">
        <v>2.2632477283477783</v>
      </c>
      <c r="CL1135">
        <v>4.01708984375</v>
      </c>
      <c r="CM1135">
        <v>3.728527307510376</v>
      </c>
      <c r="CN1135">
        <v>3.5392394065856934</v>
      </c>
      <c r="CO1135">
        <v>3.2294101715087891</v>
      </c>
      <c r="CP1135">
        <v>3.067155122756958</v>
      </c>
      <c r="CQ1135">
        <v>3.2735204696655273</v>
      </c>
      <c r="CR1135">
        <v>4.3775262832641602</v>
      </c>
      <c r="CS1135">
        <v>3.6118113994598389</v>
      </c>
      <c r="CT1135">
        <v>3.7915747165679932</v>
      </c>
      <c r="CU1135">
        <v>4.5434646606445313</v>
      </c>
      <c r="CV1135">
        <v>5.1623597145080566</v>
      </c>
      <c r="CW1135">
        <v>5.5060329437255859</v>
      </c>
      <c r="CX1135">
        <v>5.8179655075073242</v>
      </c>
      <c r="CY1135">
        <v>5.1656022071838379</v>
      </c>
      <c r="CZ1135">
        <v>4.5272846221923828</v>
      </c>
    </row>
    <row r="1136" spans="1:104" x14ac:dyDescent="0.25">
      <c r="A1136" t="s">
        <v>2623</v>
      </c>
      <c r="B1136" t="s">
        <v>25</v>
      </c>
      <c r="C1136" t="s">
        <v>27</v>
      </c>
      <c r="D1136" t="s">
        <v>187</v>
      </c>
      <c r="E1136" t="s">
        <v>183</v>
      </c>
      <c r="F1136">
        <v>2026</v>
      </c>
      <c r="G1136" t="s">
        <v>173</v>
      </c>
      <c r="H1136">
        <v>4</v>
      </c>
      <c r="I1136">
        <v>136.58233642578125</v>
      </c>
      <c r="J1136">
        <v>132.62603759765625</v>
      </c>
      <c r="K1136">
        <v>130.26968383789062</v>
      </c>
      <c r="L1136">
        <v>129.37367248535156</v>
      </c>
      <c r="M1136">
        <v>133.83905029296875</v>
      </c>
      <c r="N1136">
        <v>145.6021728515625</v>
      </c>
      <c r="O1136">
        <v>160.76596069335937</v>
      </c>
      <c r="P1136">
        <v>173.88235473632812</v>
      </c>
      <c r="Q1136">
        <v>182.54673767089844</v>
      </c>
      <c r="R1136">
        <v>188.53526306152344</v>
      </c>
      <c r="S1136">
        <v>194.25729370117187</v>
      </c>
      <c r="T1136">
        <v>195.57186889648437</v>
      </c>
      <c r="U1136">
        <v>196.90496826171875</v>
      </c>
      <c r="V1136">
        <v>198.47335815429687</v>
      </c>
      <c r="W1136">
        <v>196.25717163085937</v>
      </c>
      <c r="X1136">
        <v>190.34609985351562</v>
      </c>
      <c r="Y1136">
        <v>183.27067565917969</v>
      </c>
      <c r="Z1136">
        <v>175.58944702148437</v>
      </c>
      <c r="AA1136">
        <v>167.74501037597656</v>
      </c>
      <c r="AB1136">
        <v>166.632568359375</v>
      </c>
      <c r="AC1136">
        <v>164.73503112792969</v>
      </c>
      <c r="AD1136">
        <v>157.98849487304687</v>
      </c>
      <c r="AE1136">
        <v>150.55137634277344</v>
      </c>
      <c r="AF1136">
        <v>144.45384216308594</v>
      </c>
      <c r="AG1136">
        <v>-0.30629757046699524</v>
      </c>
      <c r="AH1136">
        <v>0.61351871490478516</v>
      </c>
      <c r="AI1136">
        <v>2.386067807674408E-2</v>
      </c>
      <c r="AJ1136">
        <v>0.17924489080905914</v>
      </c>
      <c r="AK1136">
        <v>-0.80304628610610962</v>
      </c>
      <c r="AL1136">
        <v>-1.6076012849807739</v>
      </c>
      <c r="AM1136">
        <v>-3.0337212085723877</v>
      </c>
      <c r="AN1136">
        <v>-2.8425445556640625</v>
      </c>
      <c r="AO1136">
        <v>-1.3049736022949219</v>
      </c>
      <c r="AP1136">
        <v>0.57452505826950073</v>
      </c>
      <c r="AQ1136">
        <v>3.8804419040679932</v>
      </c>
      <c r="AR1136">
        <v>14.549718856811523</v>
      </c>
      <c r="AS1136">
        <v>14.203063011169434</v>
      </c>
      <c r="AT1136">
        <v>13.17774772644043</v>
      </c>
      <c r="AU1136">
        <v>12.355260848999023</v>
      </c>
      <c r="AV1136">
        <v>11.134145736694336</v>
      </c>
      <c r="AW1136">
        <v>11.129982948303223</v>
      </c>
      <c r="AX1136">
        <v>8.6281108856201172</v>
      </c>
      <c r="AY1136">
        <v>1.4491704702377319</v>
      </c>
      <c r="AZ1136">
        <v>1.1089316606521606</v>
      </c>
      <c r="BA1136">
        <v>1.1702497005462646</v>
      </c>
      <c r="BB1136">
        <v>0.40329265594482422</v>
      </c>
      <c r="BC1136">
        <v>0.41497805714607239</v>
      </c>
      <c r="BD1136">
        <v>0.82413637638092041</v>
      </c>
      <c r="BE1136">
        <v>60.576728820800781</v>
      </c>
      <c r="BF1136">
        <v>60.027137756347656</v>
      </c>
      <c r="BG1136">
        <v>59.751247406005859</v>
      </c>
      <c r="BH1136">
        <v>58.98492431640625</v>
      </c>
      <c r="BI1136">
        <v>58.910850524902344</v>
      </c>
      <c r="BJ1136">
        <v>58.39453125</v>
      </c>
      <c r="BK1136">
        <v>58.697265625</v>
      </c>
      <c r="BL1136">
        <v>60.909770965576172</v>
      </c>
      <c r="BM1136">
        <v>64.41888427734375</v>
      </c>
      <c r="BN1136">
        <v>65.222862243652344</v>
      </c>
      <c r="BO1136">
        <v>67.239814758300781</v>
      </c>
      <c r="BP1136">
        <v>69.221450805664063</v>
      </c>
      <c r="BQ1136">
        <v>70.696022033691406</v>
      </c>
      <c r="BR1136">
        <v>70.480232238769531</v>
      </c>
      <c r="BS1136">
        <v>69.555885314941406</v>
      </c>
      <c r="BT1136">
        <v>69.843536376953125</v>
      </c>
      <c r="BU1136">
        <v>68.793785095214844</v>
      </c>
      <c r="BV1136">
        <v>68.080039978027344</v>
      </c>
      <c r="BW1136">
        <v>67.453231811523438</v>
      </c>
      <c r="BX1136">
        <v>65.341804504394531</v>
      </c>
      <c r="BY1136">
        <v>62.80853271484375</v>
      </c>
      <c r="BZ1136">
        <v>61.822032928466797</v>
      </c>
      <c r="CA1136">
        <v>60.89453125</v>
      </c>
      <c r="CB1136">
        <v>59.522747039794922</v>
      </c>
      <c r="CC1136">
        <v>3.2959535121917725</v>
      </c>
      <c r="CD1136">
        <v>2.6290667057037354</v>
      </c>
      <c r="CE1136">
        <v>2.2125504016876221</v>
      </c>
      <c r="CF1136">
        <v>2.8776459693908691</v>
      </c>
      <c r="CG1136">
        <v>3.4922964572906494</v>
      </c>
      <c r="CH1136">
        <v>4.2530889511108398</v>
      </c>
      <c r="CI1136">
        <v>3.7980449199676514</v>
      </c>
      <c r="CJ1136">
        <v>3.6743545532226563</v>
      </c>
      <c r="CK1136">
        <v>1.9836477041244507</v>
      </c>
      <c r="CL1136">
        <v>3.5992555618286133</v>
      </c>
      <c r="CM1136">
        <v>3.3741888999938965</v>
      </c>
      <c r="CN1136">
        <v>3.2534959316253662</v>
      </c>
      <c r="CO1136">
        <v>2.9829938411712646</v>
      </c>
      <c r="CP1136">
        <v>2.8510236740112305</v>
      </c>
      <c r="CQ1136">
        <v>3.0321216583251953</v>
      </c>
      <c r="CR1136">
        <v>4.0290875434875488</v>
      </c>
      <c r="CS1136">
        <v>3.284231424331665</v>
      </c>
      <c r="CT1136">
        <v>3.373488187789917</v>
      </c>
      <c r="CU1136">
        <v>3.932222843170166</v>
      </c>
      <c r="CV1136">
        <v>4.4811258316040039</v>
      </c>
      <c r="CW1136">
        <v>4.8308796882629395</v>
      </c>
      <c r="CX1136">
        <v>5.1238193511962891</v>
      </c>
      <c r="CY1136">
        <v>4.5631961822509766</v>
      </c>
      <c r="CZ1136">
        <v>4.0012345314025879</v>
      </c>
    </row>
    <row r="1137" spans="1:104" x14ac:dyDescent="0.25">
      <c r="A1137" t="s">
        <v>2624</v>
      </c>
      <c r="B1137" t="s">
        <v>25</v>
      </c>
      <c r="C1137" t="s">
        <v>27</v>
      </c>
      <c r="D1137" t="s">
        <v>187</v>
      </c>
      <c r="E1137" t="s">
        <v>183</v>
      </c>
      <c r="F1137">
        <v>2026</v>
      </c>
      <c r="G1137" t="s">
        <v>174</v>
      </c>
      <c r="H1137">
        <v>5</v>
      </c>
      <c r="I1137">
        <v>135.19577026367187</v>
      </c>
      <c r="J1137">
        <v>132.15107727050781</v>
      </c>
      <c r="K1137">
        <v>129.73927307128906</v>
      </c>
      <c r="L1137">
        <v>129.63238525390625</v>
      </c>
      <c r="M1137">
        <v>134.84580993652344</v>
      </c>
      <c r="N1137">
        <v>146.73489379882813</v>
      </c>
      <c r="O1137">
        <v>161.03005981445312</v>
      </c>
      <c r="P1137">
        <v>177.15675354003906</v>
      </c>
      <c r="Q1137">
        <v>188.23130798339844</v>
      </c>
      <c r="R1137">
        <v>193.721435546875</v>
      </c>
      <c r="S1137">
        <v>197.91195678710937</v>
      </c>
      <c r="T1137">
        <v>198.72265625</v>
      </c>
      <c r="U1137">
        <v>199.03010559082031</v>
      </c>
      <c r="V1137">
        <v>199.09489440917969</v>
      </c>
      <c r="W1137">
        <v>196.53761291503906</v>
      </c>
      <c r="X1137">
        <v>190.40715026855469</v>
      </c>
      <c r="Y1137">
        <v>183.45098876953125</v>
      </c>
      <c r="Z1137">
        <v>176.00920104980469</v>
      </c>
      <c r="AA1137">
        <v>168.54765319824219</v>
      </c>
      <c r="AB1137">
        <v>166.78286743164062</v>
      </c>
      <c r="AC1137">
        <v>165.47421264648437</v>
      </c>
      <c r="AD1137">
        <v>157.15353393554687</v>
      </c>
      <c r="AE1137">
        <v>150.09870910644531</v>
      </c>
      <c r="AF1137">
        <v>143.59490966796875</v>
      </c>
      <c r="AG1137">
        <v>-0.29233485460281372</v>
      </c>
      <c r="AH1137">
        <v>0.61410486698150635</v>
      </c>
      <c r="AI1137">
        <v>3.6410335451364517E-2</v>
      </c>
      <c r="AJ1137">
        <v>0.19624704122543335</v>
      </c>
      <c r="AK1137">
        <v>-0.78308200836181641</v>
      </c>
      <c r="AL1137">
        <v>-1.5704846382141113</v>
      </c>
      <c r="AM1137">
        <v>-2.9968879222869873</v>
      </c>
      <c r="AN1137">
        <v>-2.8255410194396973</v>
      </c>
      <c r="AO1137">
        <v>-1.2833520174026489</v>
      </c>
      <c r="AP1137">
        <v>0.61854207515716553</v>
      </c>
      <c r="AQ1137">
        <v>3.982940673828125</v>
      </c>
      <c r="AR1137">
        <v>14.838781356811523</v>
      </c>
      <c r="AS1137">
        <v>14.422870635986328</v>
      </c>
      <c r="AT1137">
        <v>13.278862953186035</v>
      </c>
      <c r="AU1137">
        <v>12.431520462036133</v>
      </c>
      <c r="AV1137">
        <v>11.236772537231445</v>
      </c>
      <c r="AW1137">
        <v>11.238306045532227</v>
      </c>
      <c r="AX1137">
        <v>8.761077880859375</v>
      </c>
      <c r="AY1137">
        <v>1.5583242177963257</v>
      </c>
      <c r="AZ1137">
        <v>1.1707922220230103</v>
      </c>
      <c r="BA1137">
        <v>1.2105734348297119</v>
      </c>
      <c r="BB1137">
        <v>0.43432444334030151</v>
      </c>
      <c r="BC1137">
        <v>0.44549447298049927</v>
      </c>
      <c r="BD1137">
        <v>0.84409826993942261</v>
      </c>
      <c r="BE1137">
        <v>60.645942687988281</v>
      </c>
      <c r="BF1137">
        <v>60.564491271972656</v>
      </c>
      <c r="BG1137">
        <v>60.516319274902344</v>
      </c>
      <c r="BH1137">
        <v>60.6654052734375</v>
      </c>
      <c r="BI1137">
        <v>60.638565063476563</v>
      </c>
      <c r="BJ1137">
        <v>60.605300903320313</v>
      </c>
      <c r="BK1137">
        <v>61.191303253173828</v>
      </c>
      <c r="BL1137">
        <v>61.292213439941406</v>
      </c>
      <c r="BM1137">
        <v>63.209358215332031</v>
      </c>
      <c r="BN1137">
        <v>65.066238403320313</v>
      </c>
      <c r="BO1137">
        <v>67.524185180664063</v>
      </c>
      <c r="BP1137">
        <v>68.998916625976562</v>
      </c>
      <c r="BQ1137">
        <v>69.481971740722656</v>
      </c>
      <c r="BR1137">
        <v>69.671867370605469</v>
      </c>
      <c r="BS1137">
        <v>68.965652465820312</v>
      </c>
      <c r="BT1137">
        <v>69.268218994140625</v>
      </c>
      <c r="BU1137">
        <v>68.251739501953125</v>
      </c>
      <c r="BV1137">
        <v>66.399253845214844</v>
      </c>
      <c r="BW1137">
        <v>64.198844909667969</v>
      </c>
      <c r="BX1137">
        <v>62.2335205078125</v>
      </c>
      <c r="BY1137">
        <v>61.34039306640625</v>
      </c>
      <c r="BZ1137">
        <v>61.198673248291016</v>
      </c>
      <c r="CA1137">
        <v>61.347763061523438</v>
      </c>
      <c r="CB1137">
        <v>61.186748504638672</v>
      </c>
      <c r="CC1137">
        <v>3.2456843852996826</v>
      </c>
      <c r="CD1137">
        <v>2.6065199375152588</v>
      </c>
      <c r="CE1137">
        <v>2.192814826965332</v>
      </c>
      <c r="CF1137">
        <v>2.8688061237335205</v>
      </c>
      <c r="CG1137">
        <v>3.5004379749298096</v>
      </c>
      <c r="CH1137">
        <v>4.2640724182128906</v>
      </c>
      <c r="CI1137">
        <v>3.7847003936767578</v>
      </c>
      <c r="CJ1137">
        <v>3.725045919418335</v>
      </c>
      <c r="CK1137">
        <v>2.0350062847137451</v>
      </c>
      <c r="CL1137">
        <v>3.6793580055236816</v>
      </c>
      <c r="CM1137">
        <v>3.4197821617126465</v>
      </c>
      <c r="CN1137">
        <v>3.2891035079956055</v>
      </c>
      <c r="CO1137">
        <v>2.9998881816864014</v>
      </c>
      <c r="CP1137">
        <v>2.8454458713531494</v>
      </c>
      <c r="CQ1137">
        <v>3.0209610462188721</v>
      </c>
      <c r="CR1137">
        <v>4.0099310874938965</v>
      </c>
      <c r="CS1137">
        <v>3.2704029083251953</v>
      </c>
      <c r="CT1137">
        <v>3.3640255928039551</v>
      </c>
      <c r="CU1137">
        <v>3.9314217567443848</v>
      </c>
      <c r="CV1137">
        <v>4.4635043144226074</v>
      </c>
      <c r="CW1137">
        <v>4.8291301727294922</v>
      </c>
      <c r="CX1137">
        <v>5.0699701309204102</v>
      </c>
      <c r="CY1137">
        <v>4.526123046875</v>
      </c>
      <c r="CZ1137">
        <v>3.9572181701660156</v>
      </c>
    </row>
    <row r="1138" spans="1:104" x14ac:dyDescent="0.25">
      <c r="A1138" t="s">
        <v>2625</v>
      </c>
      <c r="B1138" t="s">
        <v>25</v>
      </c>
      <c r="C1138" t="s">
        <v>27</v>
      </c>
      <c r="D1138" t="s">
        <v>187</v>
      </c>
      <c r="E1138" t="s">
        <v>183</v>
      </c>
      <c r="F1138">
        <v>2026</v>
      </c>
      <c r="G1138" t="s">
        <v>175</v>
      </c>
      <c r="H1138">
        <v>6</v>
      </c>
      <c r="I1138">
        <v>145.05744934082031</v>
      </c>
      <c r="J1138">
        <v>141.30239868164062</v>
      </c>
      <c r="K1138">
        <v>138.68980407714844</v>
      </c>
      <c r="L1138">
        <v>137.83111572265625</v>
      </c>
      <c r="M1138">
        <v>143.29600524902344</v>
      </c>
      <c r="N1138">
        <v>155.68846130371094</v>
      </c>
      <c r="O1138">
        <v>169.87464904785156</v>
      </c>
      <c r="P1138">
        <v>187.27081298828125</v>
      </c>
      <c r="Q1138">
        <v>198.23431396484375</v>
      </c>
      <c r="R1138">
        <v>206.38262939453125</v>
      </c>
      <c r="S1138">
        <v>214.11787414550781</v>
      </c>
      <c r="T1138">
        <v>216.2667236328125</v>
      </c>
      <c r="U1138">
        <v>216.6923828125</v>
      </c>
      <c r="V1138">
        <v>216.59062194824219</v>
      </c>
      <c r="W1138">
        <v>214.0255126953125</v>
      </c>
      <c r="X1138">
        <v>208.09620666503906</v>
      </c>
      <c r="Y1138">
        <v>201.86614990234375</v>
      </c>
      <c r="Z1138">
        <v>192.86189270019531</v>
      </c>
      <c r="AA1138">
        <v>183.74844360351562</v>
      </c>
      <c r="AB1138">
        <v>177.93173217773437</v>
      </c>
      <c r="AC1138">
        <v>175.92437744140625</v>
      </c>
      <c r="AD1138">
        <v>167.41119384765625</v>
      </c>
      <c r="AE1138">
        <v>160.27830505371094</v>
      </c>
      <c r="AF1138">
        <v>153.37527465820312</v>
      </c>
      <c r="AG1138">
        <v>-0.18770416080951691</v>
      </c>
      <c r="AH1138">
        <v>0.64241898059844971</v>
      </c>
      <c r="AI1138">
        <v>0.16063779592514038</v>
      </c>
      <c r="AJ1138">
        <v>0.39658713340759277</v>
      </c>
      <c r="AK1138">
        <v>-0.47222721576690674</v>
      </c>
      <c r="AL1138">
        <v>-0.9107736349105835</v>
      </c>
      <c r="AM1138">
        <v>-2.5380744934082031</v>
      </c>
      <c r="AN1138">
        <v>-1.8104300498962402</v>
      </c>
      <c r="AO1138">
        <v>-0.33925041556358337</v>
      </c>
      <c r="AP1138">
        <v>1.1059675216674805</v>
      </c>
      <c r="AQ1138">
        <v>4.7165961265563965</v>
      </c>
      <c r="AR1138">
        <v>16.964344024658203</v>
      </c>
      <c r="AS1138">
        <v>16.703283309936523</v>
      </c>
      <c r="AT1138">
        <v>15.406167984008789</v>
      </c>
      <c r="AU1138">
        <v>14.528215408325195</v>
      </c>
      <c r="AV1138">
        <v>13.892851829528809</v>
      </c>
      <c r="AW1138">
        <v>13.966504096984863</v>
      </c>
      <c r="AX1138">
        <v>11.448733329772949</v>
      </c>
      <c r="AY1138">
        <v>3.404019832611084</v>
      </c>
      <c r="AZ1138">
        <v>2.2093663215637207</v>
      </c>
      <c r="BA1138">
        <v>1.8242169618606567</v>
      </c>
      <c r="BB1138">
        <v>0.98647445440292358</v>
      </c>
      <c r="BC1138">
        <v>1.0285663604736328</v>
      </c>
      <c r="BD1138">
        <v>1.3243473768234253</v>
      </c>
      <c r="BE1138">
        <v>64.147354125976563</v>
      </c>
      <c r="BF1138">
        <v>63.796443939208984</v>
      </c>
      <c r="BG1138">
        <v>63.40032958984375</v>
      </c>
      <c r="BH1138">
        <v>63.352153778076172</v>
      </c>
      <c r="BI1138">
        <v>62.989322662353516</v>
      </c>
      <c r="BJ1138">
        <v>63.030124664306641</v>
      </c>
      <c r="BK1138">
        <v>63.352321624755859</v>
      </c>
      <c r="BL1138">
        <v>64.959365844726563</v>
      </c>
      <c r="BM1138">
        <v>67.104057312011719</v>
      </c>
      <c r="BN1138">
        <v>71.024185180664063</v>
      </c>
      <c r="BO1138">
        <v>74.028739929199219</v>
      </c>
      <c r="BP1138">
        <v>74.487937927246094</v>
      </c>
      <c r="BQ1138">
        <v>75.792236328125</v>
      </c>
      <c r="BR1138">
        <v>75.731964111328125</v>
      </c>
      <c r="BS1138">
        <v>74.545059204101563</v>
      </c>
      <c r="BT1138">
        <v>73.965484619140625</v>
      </c>
      <c r="BU1138">
        <v>72.865982055664062</v>
      </c>
      <c r="BV1138">
        <v>71.658203125</v>
      </c>
      <c r="BW1138">
        <v>70.745613098144531</v>
      </c>
      <c r="BX1138">
        <v>69.172943115234375</v>
      </c>
      <c r="BY1138">
        <v>66.594779968261719</v>
      </c>
      <c r="BZ1138">
        <v>65.552566528320312</v>
      </c>
      <c r="CA1138">
        <v>64.704635620117187</v>
      </c>
      <c r="CB1138">
        <v>64.0390625</v>
      </c>
      <c r="CC1138">
        <v>3.2482328414916992</v>
      </c>
      <c r="CD1138">
        <v>2.5993545055389404</v>
      </c>
      <c r="CE1138">
        <v>2.1859939098358154</v>
      </c>
      <c r="CF1138">
        <v>2.8449404239654541</v>
      </c>
      <c r="CG1138">
        <v>3.4696700572967529</v>
      </c>
      <c r="CH1138">
        <v>4.2202486991882324</v>
      </c>
      <c r="CI1138">
        <v>3.7243270874023438</v>
      </c>
      <c r="CJ1138">
        <v>3.6725645065307617</v>
      </c>
      <c r="CK1138">
        <v>1.9989672899246216</v>
      </c>
      <c r="CL1138">
        <v>3.6545300483703613</v>
      </c>
      <c r="CM1138">
        <v>3.4501669406890869</v>
      </c>
      <c r="CN1138">
        <v>3.3385412693023682</v>
      </c>
      <c r="CO1138">
        <v>3.0462958812713623</v>
      </c>
      <c r="CP1138">
        <v>2.8871810436248779</v>
      </c>
      <c r="CQ1138">
        <v>3.0682878494262695</v>
      </c>
      <c r="CR1138">
        <v>4.0875191688537598</v>
      </c>
      <c r="CS1138">
        <v>3.3556358814239502</v>
      </c>
      <c r="CT1138">
        <v>3.4372811317443848</v>
      </c>
      <c r="CU1138">
        <v>3.9978833198547363</v>
      </c>
      <c r="CV1138">
        <v>4.4412946701049805</v>
      </c>
      <c r="CW1138">
        <v>4.7884364128112793</v>
      </c>
      <c r="CX1138">
        <v>5.037750244140625</v>
      </c>
      <c r="CY1138">
        <v>4.5081229209899902</v>
      </c>
      <c r="CZ1138">
        <v>3.9423243999481201</v>
      </c>
    </row>
    <row r="1139" spans="1:104" x14ac:dyDescent="0.25">
      <c r="A1139" t="s">
        <v>2626</v>
      </c>
      <c r="B1139" t="s">
        <v>25</v>
      </c>
      <c r="C1139" t="s">
        <v>27</v>
      </c>
      <c r="D1139" t="s">
        <v>187</v>
      </c>
      <c r="E1139" t="s">
        <v>183</v>
      </c>
      <c r="F1139">
        <v>2026</v>
      </c>
      <c r="G1139" t="s">
        <v>176</v>
      </c>
      <c r="H1139">
        <v>7</v>
      </c>
      <c r="I1139">
        <v>148.55853271484375</v>
      </c>
      <c r="J1139">
        <v>145.3529052734375</v>
      </c>
      <c r="K1139">
        <v>142.38485717773437</v>
      </c>
      <c r="L1139">
        <v>142.12835693359375</v>
      </c>
      <c r="M1139">
        <v>148.34468078613281</v>
      </c>
      <c r="N1139">
        <v>162.56462097167969</v>
      </c>
      <c r="O1139">
        <v>176.98040771484375</v>
      </c>
      <c r="P1139">
        <v>192.53045654296875</v>
      </c>
      <c r="Q1139">
        <v>201.15292358398437</v>
      </c>
      <c r="R1139">
        <v>207.84800720214844</v>
      </c>
      <c r="S1139">
        <v>213.84048461914063</v>
      </c>
      <c r="T1139">
        <v>214.61404418945313</v>
      </c>
      <c r="U1139">
        <v>215.79664611816406</v>
      </c>
      <c r="V1139">
        <v>216.27102661132812</v>
      </c>
      <c r="W1139">
        <v>214.58830261230469</v>
      </c>
      <c r="X1139">
        <v>211.21009826660156</v>
      </c>
      <c r="Y1139">
        <v>206.39088439941406</v>
      </c>
      <c r="Z1139">
        <v>196.8782958984375</v>
      </c>
      <c r="AA1139">
        <v>187.15480041503906</v>
      </c>
      <c r="AB1139">
        <v>180.90472412109375</v>
      </c>
      <c r="AC1139">
        <v>178.83587646484375</v>
      </c>
      <c r="AD1139">
        <v>170.58317565917969</v>
      </c>
      <c r="AE1139">
        <v>163.22834777832031</v>
      </c>
      <c r="AF1139">
        <v>156.42007446289062</v>
      </c>
      <c r="AG1139">
        <v>-0.10756848007440567</v>
      </c>
      <c r="AH1139">
        <v>0.64782518148422241</v>
      </c>
      <c r="AI1139">
        <v>0.24649477005004883</v>
      </c>
      <c r="AJ1139">
        <v>0.53437787294387817</v>
      </c>
      <c r="AK1139">
        <v>-0.24246934056282043</v>
      </c>
      <c r="AL1139">
        <v>-0.42121613025665283</v>
      </c>
      <c r="AM1139">
        <v>-2.2068724632263184</v>
      </c>
      <c r="AN1139">
        <v>-1.0483965873718262</v>
      </c>
      <c r="AO1139">
        <v>0.3457978367805481</v>
      </c>
      <c r="AP1139">
        <v>1.4157931804656982</v>
      </c>
      <c r="AQ1139">
        <v>4.9790358543395996</v>
      </c>
      <c r="AR1139">
        <v>17.379436492919922</v>
      </c>
      <c r="AS1139">
        <v>17.307186126708984</v>
      </c>
      <c r="AT1139">
        <v>16.035797119140625</v>
      </c>
      <c r="AU1139">
        <v>15.240133285522461</v>
      </c>
      <c r="AV1139">
        <v>15.203459739685059</v>
      </c>
      <c r="AW1139">
        <v>15.381363868713379</v>
      </c>
      <c r="AX1139">
        <v>12.957165718078613</v>
      </c>
      <c r="AY1139">
        <v>4.6370267868041992</v>
      </c>
      <c r="AZ1139">
        <v>2.9037866592407227</v>
      </c>
      <c r="BA1139">
        <v>2.2221739292144775</v>
      </c>
      <c r="BB1139">
        <v>1.3656378984451294</v>
      </c>
      <c r="BC1139">
        <v>1.4306621551513672</v>
      </c>
      <c r="BD1139">
        <v>1.646098256111145</v>
      </c>
      <c r="BE1139">
        <v>67.498428344726563</v>
      </c>
      <c r="BF1139">
        <v>67.102317810058594</v>
      </c>
      <c r="BG1139">
        <v>66.859687805175781</v>
      </c>
      <c r="BH1139">
        <v>66.590385437011719</v>
      </c>
      <c r="BI1139">
        <v>66.758781433105469</v>
      </c>
      <c r="BJ1139">
        <v>66.28765869140625</v>
      </c>
      <c r="BK1139">
        <v>67.210769653320313</v>
      </c>
      <c r="BL1139">
        <v>67.909614562988281</v>
      </c>
      <c r="BM1139">
        <v>70.112998962402344</v>
      </c>
      <c r="BN1139">
        <v>71.357040405273438</v>
      </c>
      <c r="BO1139">
        <v>72.995780944824219</v>
      </c>
      <c r="BP1139">
        <v>74.432212829589844</v>
      </c>
      <c r="BQ1139">
        <v>75.742790222167969</v>
      </c>
      <c r="BR1139">
        <v>77.411346435546875</v>
      </c>
      <c r="BS1139">
        <v>78.980697631835938</v>
      </c>
      <c r="BT1139">
        <v>79.646270751953125</v>
      </c>
      <c r="BU1139">
        <v>80.165733337402344</v>
      </c>
      <c r="BV1139">
        <v>80.107200622558594</v>
      </c>
      <c r="BW1139">
        <v>76.540802001953125</v>
      </c>
      <c r="BX1139">
        <v>74.307121276855469</v>
      </c>
      <c r="BY1139">
        <v>71.659614562988281</v>
      </c>
      <c r="BZ1139">
        <v>70.960769653320313</v>
      </c>
      <c r="CA1139">
        <v>70.359855651855469</v>
      </c>
      <c r="CB1139">
        <v>69.922943115234375</v>
      </c>
      <c r="CC1139">
        <v>3.2020230293273926</v>
      </c>
      <c r="CD1139">
        <v>2.5732030868530273</v>
      </c>
      <c r="CE1139">
        <v>2.1593286991119385</v>
      </c>
      <c r="CF1139">
        <v>2.8234007358551025</v>
      </c>
      <c r="CG1139">
        <v>3.457895040512085</v>
      </c>
      <c r="CH1139">
        <v>4.2426767349243164</v>
      </c>
      <c r="CI1139">
        <v>3.7347791194915771</v>
      </c>
      <c r="CJ1139">
        <v>3.6339414119720459</v>
      </c>
      <c r="CK1139">
        <v>1.9521744251251221</v>
      </c>
      <c r="CL1139">
        <v>3.5425691604614258</v>
      </c>
      <c r="CM1139">
        <v>3.3163001537322998</v>
      </c>
      <c r="CN1139">
        <v>3.1884937286376953</v>
      </c>
      <c r="CO1139">
        <v>2.9196903705596924</v>
      </c>
      <c r="CP1139">
        <v>2.7745444774627686</v>
      </c>
      <c r="CQ1139">
        <v>2.9608416557312012</v>
      </c>
      <c r="CR1139">
        <v>3.9927742481231689</v>
      </c>
      <c r="CS1139">
        <v>3.3017556667327881</v>
      </c>
      <c r="CT1139">
        <v>3.3766624927520752</v>
      </c>
      <c r="CU1139">
        <v>3.9190652370452881</v>
      </c>
      <c r="CV1139">
        <v>4.3460936546325684</v>
      </c>
      <c r="CW1139">
        <v>4.6847395896911621</v>
      </c>
      <c r="CX1139">
        <v>4.9412174224853516</v>
      </c>
      <c r="CY1139">
        <v>4.4191112518310547</v>
      </c>
      <c r="CZ1139">
        <v>3.8697359561920166</v>
      </c>
    </row>
    <row r="1140" spans="1:104" x14ac:dyDescent="0.25">
      <c r="A1140" t="s">
        <v>2627</v>
      </c>
      <c r="B1140" t="s">
        <v>25</v>
      </c>
      <c r="C1140" t="s">
        <v>27</v>
      </c>
      <c r="D1140" t="s">
        <v>187</v>
      </c>
      <c r="E1140" t="s">
        <v>183</v>
      </c>
      <c r="F1140">
        <v>2026</v>
      </c>
      <c r="G1140" t="s">
        <v>177</v>
      </c>
      <c r="H1140">
        <v>8</v>
      </c>
      <c r="I1140">
        <v>156.40388488769531</v>
      </c>
      <c r="J1140">
        <v>152.55293273925781</v>
      </c>
      <c r="K1140">
        <v>149.51686096191406</v>
      </c>
      <c r="L1140">
        <v>149.09245300292969</v>
      </c>
      <c r="M1140">
        <v>155.78059387207031</v>
      </c>
      <c r="N1140">
        <v>172.04365539550781</v>
      </c>
      <c r="O1140">
        <v>187.763916015625</v>
      </c>
      <c r="P1140">
        <v>203.36152648925781</v>
      </c>
      <c r="Q1140">
        <v>215.42289733886719</v>
      </c>
      <c r="R1140">
        <v>225.05767822265625</v>
      </c>
      <c r="S1140">
        <v>234.19512939453125</v>
      </c>
      <c r="T1140">
        <v>236.60269165039062</v>
      </c>
      <c r="U1140">
        <v>238.45822143554687</v>
      </c>
      <c r="V1140">
        <v>238.76385498046875</v>
      </c>
      <c r="W1140">
        <v>236.84263610839844</v>
      </c>
      <c r="X1140">
        <v>231.08697509765625</v>
      </c>
      <c r="Y1140">
        <v>223.81124877929687</v>
      </c>
      <c r="Z1140">
        <v>214.36213684082031</v>
      </c>
      <c r="AA1140">
        <v>203.46559143066406</v>
      </c>
      <c r="AB1140">
        <v>197.26693725585937</v>
      </c>
      <c r="AC1140">
        <v>192.18888854980469</v>
      </c>
      <c r="AD1140">
        <v>182.08021545410156</v>
      </c>
      <c r="AE1140">
        <v>173.66282653808594</v>
      </c>
      <c r="AF1140">
        <v>166.04179382324219</v>
      </c>
      <c r="AG1140">
        <v>2.9130555689334869E-2</v>
      </c>
      <c r="AH1140">
        <v>0.66456562280654907</v>
      </c>
      <c r="AI1140">
        <v>0.39881780743598938</v>
      </c>
      <c r="AJ1140">
        <v>0.7750590443611145</v>
      </c>
      <c r="AK1140">
        <v>0.15907710790634155</v>
      </c>
      <c r="AL1140">
        <v>0.43461444973945618</v>
      </c>
      <c r="AM1140">
        <v>-1.6164759397506714</v>
      </c>
      <c r="AN1140">
        <v>0.22803907096385956</v>
      </c>
      <c r="AO1140">
        <v>1.5184082984924316</v>
      </c>
      <c r="AP1140">
        <v>2.0418076515197754</v>
      </c>
      <c r="AQ1140">
        <v>5.9033384323120117</v>
      </c>
      <c r="AR1140">
        <v>20.067771911621094</v>
      </c>
      <c r="AS1140">
        <v>20.256338119506836</v>
      </c>
      <c r="AT1140">
        <v>18.793975830078125</v>
      </c>
      <c r="AU1140">
        <v>17.955259323120117</v>
      </c>
      <c r="AV1140">
        <v>18.495719909667969</v>
      </c>
      <c r="AW1140">
        <v>18.529781341552734</v>
      </c>
      <c r="AX1140">
        <v>16.252372741699219</v>
      </c>
      <c r="AY1140">
        <v>7.0110406875610352</v>
      </c>
      <c r="AZ1140">
        <v>4.2815370559692383</v>
      </c>
      <c r="BA1140">
        <v>3.0068590641021729</v>
      </c>
      <c r="BB1140">
        <v>2.0585935115814209</v>
      </c>
      <c r="BC1140">
        <v>2.1514618396759033</v>
      </c>
      <c r="BD1140">
        <v>2.2290389537811279</v>
      </c>
      <c r="BE1140">
        <v>71.103729248046875</v>
      </c>
      <c r="BF1140">
        <v>70.192710876464844</v>
      </c>
      <c r="BG1140">
        <v>69.490890502929688</v>
      </c>
      <c r="BH1140">
        <v>68.486335754394531</v>
      </c>
      <c r="BI1140">
        <v>68.6807861328125</v>
      </c>
      <c r="BJ1140">
        <v>68.4307861328125</v>
      </c>
      <c r="BK1140">
        <v>68.829872131347656</v>
      </c>
      <c r="BL1140">
        <v>69.637153625488281</v>
      </c>
      <c r="BM1140">
        <v>73.920127868652344</v>
      </c>
      <c r="BN1140">
        <v>78.16888427734375</v>
      </c>
      <c r="BO1140">
        <v>82.033294677734375</v>
      </c>
      <c r="BP1140">
        <v>83.869300842285156</v>
      </c>
      <c r="BQ1140">
        <v>84.873847961425781</v>
      </c>
      <c r="BR1140">
        <v>83.825668334960938</v>
      </c>
      <c r="BS1140">
        <v>83.417472839355469</v>
      </c>
      <c r="BT1140">
        <v>83.818130493164063</v>
      </c>
      <c r="BU1140">
        <v>83.676414489746094</v>
      </c>
      <c r="BV1140">
        <v>82.760841369628906</v>
      </c>
      <c r="BW1140">
        <v>80.221450805664063</v>
      </c>
      <c r="BX1140">
        <v>77.354049682617188</v>
      </c>
      <c r="BY1140">
        <v>75.013504028320313</v>
      </c>
      <c r="BZ1140">
        <v>73.695854187011719</v>
      </c>
      <c r="CA1140">
        <v>72.646110534667969</v>
      </c>
      <c r="CB1140">
        <v>72.254386901855469</v>
      </c>
      <c r="CC1140">
        <v>3.2385237216949463</v>
      </c>
      <c r="CD1140">
        <v>2.5940828323364258</v>
      </c>
      <c r="CE1140">
        <v>2.1776623725891113</v>
      </c>
      <c r="CF1140">
        <v>2.8449842929840088</v>
      </c>
      <c r="CG1140">
        <v>3.4884703159332275</v>
      </c>
      <c r="CH1140">
        <v>4.3136401176452637</v>
      </c>
      <c r="CI1140">
        <v>3.8064208030700684</v>
      </c>
      <c r="CJ1140">
        <v>3.6872560977935791</v>
      </c>
      <c r="CK1140">
        <v>2.0081651210784912</v>
      </c>
      <c r="CL1140">
        <v>3.6850211620330811</v>
      </c>
      <c r="CM1140">
        <v>3.4900109767913818</v>
      </c>
      <c r="CN1140">
        <v>3.3767969608306885</v>
      </c>
      <c r="CO1140">
        <v>3.0991201400756836</v>
      </c>
      <c r="CP1140">
        <v>2.9424593448638916</v>
      </c>
      <c r="CQ1140">
        <v>3.1385865211486816</v>
      </c>
      <c r="CR1140">
        <v>4.1962604522705078</v>
      </c>
      <c r="CS1140">
        <v>3.4384629726409912</v>
      </c>
      <c r="CT1140">
        <v>3.5307559967041016</v>
      </c>
      <c r="CU1140">
        <v>4.0930490493774414</v>
      </c>
      <c r="CV1140">
        <v>4.5552234649658203</v>
      </c>
      <c r="CW1140">
        <v>4.8380928039550781</v>
      </c>
      <c r="CX1140">
        <v>5.0679817199707031</v>
      </c>
      <c r="CY1140">
        <v>4.5165901184082031</v>
      </c>
      <c r="CZ1140">
        <v>3.9458913803100586</v>
      </c>
    </row>
    <row r="1141" spans="1:104" x14ac:dyDescent="0.25">
      <c r="A1141" t="s">
        <v>2628</v>
      </c>
      <c r="B1141" t="s">
        <v>25</v>
      </c>
      <c r="C1141" t="s">
        <v>27</v>
      </c>
      <c r="D1141" t="s">
        <v>187</v>
      </c>
      <c r="E1141" t="s">
        <v>183</v>
      </c>
      <c r="F1141">
        <v>2026</v>
      </c>
      <c r="G1141" t="s">
        <v>178</v>
      </c>
      <c r="H1141">
        <v>9</v>
      </c>
      <c r="I1141">
        <v>153.32746887207031</v>
      </c>
      <c r="J1141">
        <v>149.68177795410156</v>
      </c>
      <c r="K1141">
        <v>146.86062622070312</v>
      </c>
      <c r="L1141">
        <v>146.82144165039062</v>
      </c>
      <c r="M1141">
        <v>154.560302734375</v>
      </c>
      <c r="N1141">
        <v>170.78092956542969</v>
      </c>
      <c r="O1141">
        <v>190.16801452636719</v>
      </c>
      <c r="P1141">
        <v>206.0518798828125</v>
      </c>
      <c r="Q1141">
        <v>221.34870910644531</v>
      </c>
      <c r="R1141">
        <v>233.45875549316406</v>
      </c>
      <c r="S1141">
        <v>242.32881164550781</v>
      </c>
      <c r="T1141">
        <v>245.04518127441406</v>
      </c>
      <c r="U1141">
        <v>246.62249755859375</v>
      </c>
      <c r="V1141">
        <v>246.4356689453125</v>
      </c>
      <c r="W1141">
        <v>243.7891845703125</v>
      </c>
      <c r="X1141">
        <v>235.61471557617187</v>
      </c>
      <c r="Y1141">
        <v>225.26449584960937</v>
      </c>
      <c r="Z1141">
        <v>214.97666931152344</v>
      </c>
      <c r="AA1141">
        <v>205.27461242675781</v>
      </c>
      <c r="AB1141">
        <v>201.16615295410156</v>
      </c>
      <c r="AC1141">
        <v>192.86248779296875</v>
      </c>
      <c r="AD1141">
        <v>181.33027648925781</v>
      </c>
      <c r="AE1141">
        <v>171.51422119140625</v>
      </c>
      <c r="AF1141">
        <v>163.67095947265625</v>
      </c>
      <c r="AG1141">
        <v>4.2985349893569946E-2</v>
      </c>
      <c r="AH1141">
        <v>0.65311980247497559</v>
      </c>
      <c r="AI1141">
        <v>0.40572726726531982</v>
      </c>
      <c r="AJ1141">
        <v>0.78367555141448975</v>
      </c>
      <c r="AK1141">
        <v>0.19456933438777924</v>
      </c>
      <c r="AL1141">
        <v>0.50759845972061157</v>
      </c>
      <c r="AM1141">
        <v>-1.5736453533172607</v>
      </c>
      <c r="AN1141">
        <v>0.34866535663604736</v>
      </c>
      <c r="AO1141">
        <v>1.6626394987106323</v>
      </c>
      <c r="AP1141">
        <v>2.1640622615814209</v>
      </c>
      <c r="AQ1141">
        <v>6.1445069313049316</v>
      </c>
      <c r="AR1141">
        <v>20.856033325195313</v>
      </c>
      <c r="AS1141">
        <v>21.043764114379883</v>
      </c>
      <c r="AT1141">
        <v>19.485334396362305</v>
      </c>
      <c r="AU1141">
        <v>18.575010299682617</v>
      </c>
      <c r="AV1141">
        <v>19.018198013305664</v>
      </c>
      <c r="AW1141">
        <v>18.808948516845703</v>
      </c>
      <c r="AX1141">
        <v>16.482301712036133</v>
      </c>
      <c r="AY1141">
        <v>7.240847110748291</v>
      </c>
      <c r="AZ1141">
        <v>4.4653701782226563</v>
      </c>
      <c r="BA1141">
        <v>3.0727283954620361</v>
      </c>
      <c r="BB1141">
        <v>2.1030242443084717</v>
      </c>
      <c r="BC1141">
        <v>2.1776397228240967</v>
      </c>
      <c r="BD1141">
        <v>2.2369003295898438</v>
      </c>
      <c r="BE1141">
        <v>70.889984130859375</v>
      </c>
      <c r="BF1141">
        <v>70.438156127929688</v>
      </c>
      <c r="BG1141">
        <v>70.289070129394531</v>
      </c>
      <c r="BH1141">
        <v>69.486335754394531</v>
      </c>
      <c r="BI1141">
        <v>69.0390625</v>
      </c>
      <c r="BJ1141">
        <v>68.740890502929688</v>
      </c>
      <c r="BK1141">
        <v>69.197265625</v>
      </c>
      <c r="BL1141">
        <v>70.149085998535156</v>
      </c>
      <c r="BM1141">
        <v>72.85546875</v>
      </c>
      <c r="BN1141">
        <v>76.715484619140625</v>
      </c>
      <c r="BO1141">
        <v>81.185531616210938</v>
      </c>
      <c r="BP1141">
        <v>82.646461486816406</v>
      </c>
      <c r="BQ1141">
        <v>84.545547485351563</v>
      </c>
      <c r="BR1141">
        <v>85.291000366210938</v>
      </c>
      <c r="BS1141">
        <v>85.940078735351562</v>
      </c>
      <c r="BT1141">
        <v>86.190078735351563</v>
      </c>
      <c r="BU1141">
        <v>85.43096923828125</v>
      </c>
      <c r="BV1141">
        <v>84.031883239746094</v>
      </c>
      <c r="BW1141">
        <v>83.676414489746094</v>
      </c>
      <c r="BX1141">
        <v>78.706375122070312</v>
      </c>
      <c r="BY1141">
        <v>76.298179626464844</v>
      </c>
      <c r="BZ1141">
        <v>74.389984130859375</v>
      </c>
      <c r="CA1141">
        <v>73.490890502929688</v>
      </c>
      <c r="CB1141">
        <v>72.841796875</v>
      </c>
      <c r="CC1141">
        <v>3.1675179004669189</v>
      </c>
      <c r="CD1141">
        <v>2.5396854877471924</v>
      </c>
      <c r="CE1141">
        <v>2.1344630718231201</v>
      </c>
      <c r="CF1141">
        <v>2.7954332828521729</v>
      </c>
      <c r="CG1141">
        <v>3.4532830715179443</v>
      </c>
      <c r="CH1141">
        <v>4.2723188400268555</v>
      </c>
      <c r="CI1141">
        <v>3.8468582630157471</v>
      </c>
      <c r="CJ1141">
        <v>3.727961540222168</v>
      </c>
      <c r="CK1141">
        <v>2.0588395595550537</v>
      </c>
      <c r="CL1141">
        <v>3.8151671886444092</v>
      </c>
      <c r="CM1141">
        <v>3.6041402816772461</v>
      </c>
      <c r="CN1141">
        <v>3.4897856712341309</v>
      </c>
      <c r="CO1141">
        <v>3.1982429027557373</v>
      </c>
      <c r="CP1141">
        <v>3.0304746627807617</v>
      </c>
      <c r="CQ1141">
        <v>3.2233188152313232</v>
      </c>
      <c r="CR1141">
        <v>4.2690935134887695</v>
      </c>
      <c r="CS1141">
        <v>3.4528539180755615</v>
      </c>
      <c r="CT1141">
        <v>3.5327372550964355</v>
      </c>
      <c r="CU1141">
        <v>4.1206707954406738</v>
      </c>
      <c r="CV1141">
        <v>4.635551929473877</v>
      </c>
      <c r="CW1141">
        <v>4.8451032638549805</v>
      </c>
      <c r="CX1141">
        <v>5.0364437103271484</v>
      </c>
      <c r="CY1141">
        <v>4.4507899284362793</v>
      </c>
      <c r="CZ1141">
        <v>3.8809022903442383</v>
      </c>
    </row>
    <row r="1142" spans="1:104" x14ac:dyDescent="0.25">
      <c r="A1142" t="s">
        <v>2629</v>
      </c>
      <c r="B1142" t="s">
        <v>25</v>
      </c>
      <c r="C1142" t="s">
        <v>27</v>
      </c>
      <c r="D1142" t="s">
        <v>187</v>
      </c>
      <c r="E1142" t="s">
        <v>183</v>
      </c>
      <c r="F1142">
        <v>2026</v>
      </c>
      <c r="G1142" t="s">
        <v>179</v>
      </c>
      <c r="H1142">
        <v>10</v>
      </c>
      <c r="I1142">
        <v>147.98379516601562</v>
      </c>
      <c r="J1142">
        <v>144.40766906738281</v>
      </c>
      <c r="K1142">
        <v>141.48330688476562</v>
      </c>
      <c r="L1142">
        <v>140.80366516113281</v>
      </c>
      <c r="M1142">
        <v>146.74134826660156</v>
      </c>
      <c r="N1142">
        <v>159.02162170410156</v>
      </c>
      <c r="O1142">
        <v>176.40034484863281</v>
      </c>
      <c r="P1142">
        <v>190.69026184082031</v>
      </c>
      <c r="Q1142">
        <v>201.46488952636719</v>
      </c>
      <c r="R1142">
        <v>209.10429382324219</v>
      </c>
      <c r="S1142">
        <v>216.77273559570312</v>
      </c>
      <c r="T1142">
        <v>219.68632507324219</v>
      </c>
      <c r="U1142">
        <v>221.34750366210937</v>
      </c>
      <c r="V1142">
        <v>223.76322937011719</v>
      </c>
      <c r="W1142">
        <v>222.14384460449219</v>
      </c>
      <c r="X1142">
        <v>215.47013854980469</v>
      </c>
      <c r="Y1142">
        <v>207.32218933105469</v>
      </c>
      <c r="Z1142">
        <v>198.06178283691406</v>
      </c>
      <c r="AA1142">
        <v>191.80010986328125</v>
      </c>
      <c r="AB1142">
        <v>185.63224792480469</v>
      </c>
      <c r="AC1142">
        <v>178.64541625976562</v>
      </c>
      <c r="AD1142">
        <v>168.3853759765625</v>
      </c>
      <c r="AE1142">
        <v>161.06515502929687</v>
      </c>
      <c r="AF1142">
        <v>155.0029296875</v>
      </c>
      <c r="AG1142">
        <v>-0.20917591452598572</v>
      </c>
      <c r="AH1142">
        <v>0.65064346790313721</v>
      </c>
      <c r="AI1142">
        <v>0.14363439381122589</v>
      </c>
      <c r="AJ1142">
        <v>0.37698069214820862</v>
      </c>
      <c r="AK1142">
        <v>-0.52657020092010498</v>
      </c>
      <c r="AL1142">
        <v>-1.0073639154434204</v>
      </c>
      <c r="AM1142">
        <v>-2.7024879455566406</v>
      </c>
      <c r="AN1142">
        <v>-1.9641470909118652</v>
      </c>
      <c r="AO1142">
        <v>-0.44613605737686157</v>
      </c>
      <c r="AP1142">
        <v>1.0756282806396484</v>
      </c>
      <c r="AQ1142">
        <v>4.7136440277099609</v>
      </c>
      <c r="AR1142">
        <v>17.120386123657227</v>
      </c>
      <c r="AS1142">
        <v>16.937705993652344</v>
      </c>
      <c r="AT1142">
        <v>15.800384521484375</v>
      </c>
      <c r="AU1142">
        <v>14.971467018127441</v>
      </c>
      <c r="AV1142">
        <v>14.220794677734375</v>
      </c>
      <c r="AW1142">
        <v>14.183650970458984</v>
      </c>
      <c r="AX1142">
        <v>11.57164192199707</v>
      </c>
      <c r="AY1142">
        <v>3.3798408508300781</v>
      </c>
      <c r="AZ1142">
        <v>2.2089016437530518</v>
      </c>
      <c r="BA1142">
        <v>1.7970734834671021</v>
      </c>
      <c r="BB1142">
        <v>0.94302237033843994</v>
      </c>
      <c r="BC1142">
        <v>0.98741912841796875</v>
      </c>
      <c r="BD1142">
        <v>1.3037707805633545</v>
      </c>
      <c r="BE1142">
        <v>64.599174499511719</v>
      </c>
      <c r="BF1142">
        <v>64.490882873535156</v>
      </c>
      <c r="BG1142">
        <v>64.046607971191406</v>
      </c>
      <c r="BH1142">
        <v>62.977394104003906</v>
      </c>
      <c r="BI1142">
        <v>61.692550659179688</v>
      </c>
      <c r="BJ1142">
        <v>61.296443939208984</v>
      </c>
      <c r="BK1142">
        <v>61.079715728759766</v>
      </c>
      <c r="BL1142">
        <v>61.454639434814453</v>
      </c>
      <c r="BM1142">
        <v>63.652072906494141</v>
      </c>
      <c r="BN1142">
        <v>67.753143310546875</v>
      </c>
      <c r="BO1142">
        <v>71.342132568359375</v>
      </c>
      <c r="BP1142">
        <v>74.9774169921875</v>
      </c>
      <c r="BQ1142">
        <v>77.468467712402344</v>
      </c>
      <c r="BR1142">
        <v>77.105628967285156</v>
      </c>
      <c r="BS1142">
        <v>76.858451843261719</v>
      </c>
      <c r="BT1142">
        <v>75.946022033691406</v>
      </c>
      <c r="BU1142">
        <v>74.949005126953125</v>
      </c>
      <c r="BV1142">
        <v>74.5648193359375</v>
      </c>
      <c r="BW1142">
        <v>73.077056884765625</v>
      </c>
      <c r="BX1142">
        <v>70.338981628417969</v>
      </c>
      <c r="BY1142">
        <v>69.09478759765625</v>
      </c>
      <c r="BZ1142">
        <v>67.593376159667969</v>
      </c>
      <c r="CA1142">
        <v>67.033103942871094</v>
      </c>
      <c r="CB1142">
        <v>65.75579833984375</v>
      </c>
      <c r="CC1142">
        <v>3.3345515727996826</v>
      </c>
      <c r="CD1142">
        <v>2.6724553108215332</v>
      </c>
      <c r="CE1142">
        <v>2.2428760528564453</v>
      </c>
      <c r="CF1142">
        <v>2.9240343570709229</v>
      </c>
      <c r="CG1142">
        <v>3.575667142868042</v>
      </c>
      <c r="CH1142">
        <v>4.3378534317016602</v>
      </c>
      <c r="CI1142">
        <v>3.8918118476867676</v>
      </c>
      <c r="CJ1142">
        <v>3.763394832611084</v>
      </c>
      <c r="CK1142">
        <v>2.0438640117645264</v>
      </c>
      <c r="CL1142">
        <v>3.7281157970428467</v>
      </c>
      <c r="CM1142">
        <v>3.5167381763458252</v>
      </c>
      <c r="CN1142">
        <v>3.4123914241790771</v>
      </c>
      <c r="CO1142">
        <v>3.1308071613311768</v>
      </c>
      <c r="CP1142">
        <v>3.0011417865753174</v>
      </c>
      <c r="CQ1142">
        <v>3.2038257122039795</v>
      </c>
      <c r="CR1142">
        <v>4.2581801414489746</v>
      </c>
      <c r="CS1142">
        <v>3.4669158458709717</v>
      </c>
      <c r="CT1142">
        <v>3.5510149002075195</v>
      </c>
      <c r="CU1142">
        <v>4.1987099647521973</v>
      </c>
      <c r="CV1142">
        <v>4.660914421081543</v>
      </c>
      <c r="CW1142">
        <v>4.8897233009338379</v>
      </c>
      <c r="CX1142">
        <v>5.1002106666564941</v>
      </c>
      <c r="CY1142">
        <v>4.5585370063781738</v>
      </c>
      <c r="CZ1142">
        <v>4.0087451934814453</v>
      </c>
    </row>
    <row r="1143" spans="1:104" x14ac:dyDescent="0.25">
      <c r="A1143" t="s">
        <v>2630</v>
      </c>
      <c r="B1143" t="s">
        <v>25</v>
      </c>
      <c r="C1143" t="s">
        <v>27</v>
      </c>
      <c r="D1143" t="s">
        <v>187</v>
      </c>
      <c r="E1143" t="s">
        <v>183</v>
      </c>
      <c r="F1143">
        <v>2026</v>
      </c>
      <c r="G1143" t="s">
        <v>180</v>
      </c>
      <c r="H1143">
        <v>11</v>
      </c>
      <c r="I1143">
        <v>136.29118347167969</v>
      </c>
      <c r="J1143">
        <v>133.18022155761719</v>
      </c>
      <c r="K1143">
        <v>131.08255004882812</v>
      </c>
      <c r="L1143">
        <v>131.21467590332031</v>
      </c>
      <c r="M1143">
        <v>137.49729919433594</v>
      </c>
      <c r="N1143">
        <v>148.04487609863281</v>
      </c>
      <c r="O1143">
        <v>162.23133850097656</v>
      </c>
      <c r="P1143">
        <v>176.97238159179687</v>
      </c>
      <c r="Q1143">
        <v>186.27813720703125</v>
      </c>
      <c r="R1143">
        <v>192.64518737792969</v>
      </c>
      <c r="S1143">
        <v>198.8992919921875</v>
      </c>
      <c r="T1143">
        <v>200.10235595703125</v>
      </c>
      <c r="U1143">
        <v>201.47900390625</v>
      </c>
      <c r="V1143">
        <v>203.12791442871094</v>
      </c>
      <c r="W1143">
        <v>201.323486328125</v>
      </c>
      <c r="X1143">
        <v>194.72044372558594</v>
      </c>
      <c r="Y1143">
        <v>188.06930541992187</v>
      </c>
      <c r="Z1143">
        <v>181.82122802734375</v>
      </c>
      <c r="AA1143">
        <v>172.40444946289062</v>
      </c>
      <c r="AB1143">
        <v>165.35093688964844</v>
      </c>
      <c r="AC1143">
        <v>161.3062744140625</v>
      </c>
      <c r="AD1143">
        <v>153.4556884765625</v>
      </c>
      <c r="AE1143">
        <v>147.05274963378906</v>
      </c>
      <c r="AF1143">
        <v>142.12884521484375</v>
      </c>
      <c r="AG1143">
        <v>-0.34009766578674316</v>
      </c>
      <c r="AH1143">
        <v>0.61819994449615479</v>
      </c>
      <c r="AI1143">
        <v>-9.1216769069433212E-3</v>
      </c>
      <c r="AJ1143">
        <v>0.12970498204231262</v>
      </c>
      <c r="AK1143">
        <v>-0.92370122671127319</v>
      </c>
      <c r="AL1143">
        <v>-1.8386725187301636</v>
      </c>
      <c r="AM1143">
        <v>-3.2303674221038818</v>
      </c>
      <c r="AN1143">
        <v>-3.2157995700836182</v>
      </c>
      <c r="AO1143">
        <v>-1.6023212671279907</v>
      </c>
      <c r="AP1143">
        <v>0.46829921007156372</v>
      </c>
      <c r="AQ1143">
        <v>3.853191614151001</v>
      </c>
      <c r="AR1143">
        <v>14.650361061096191</v>
      </c>
      <c r="AS1143">
        <v>14.250760078430176</v>
      </c>
      <c r="AT1143">
        <v>13.20841121673584</v>
      </c>
      <c r="AU1143">
        <v>12.395710945129395</v>
      </c>
      <c r="AV1143">
        <v>10.961915016174316</v>
      </c>
      <c r="AW1143">
        <v>10.997048377990723</v>
      </c>
      <c r="AX1143">
        <v>8.4374752044677734</v>
      </c>
      <c r="AY1143">
        <v>1.0343338251113892</v>
      </c>
      <c r="AZ1143">
        <v>0.84852373600006104</v>
      </c>
      <c r="BA1143">
        <v>1.0058518648147583</v>
      </c>
      <c r="BB1143">
        <v>0.25654482841491699</v>
      </c>
      <c r="BC1143">
        <v>0.26181027293205261</v>
      </c>
      <c r="BD1143">
        <v>0.70033407211303711</v>
      </c>
      <c r="BE1143">
        <v>59.438159942626953</v>
      </c>
      <c r="BF1143">
        <v>58.23492431640625</v>
      </c>
      <c r="BG1143">
        <v>57.424823760986328</v>
      </c>
      <c r="BH1143">
        <v>56.445690155029297</v>
      </c>
      <c r="BI1143">
        <v>57.504390716552734</v>
      </c>
      <c r="BJ1143">
        <v>56.760353088378906</v>
      </c>
      <c r="BK1143">
        <v>57.108287811279297</v>
      </c>
      <c r="BL1143">
        <v>57.209194183349609</v>
      </c>
      <c r="BM1143">
        <v>60.802734375</v>
      </c>
      <c r="BN1143">
        <v>64.935508728027344</v>
      </c>
      <c r="BO1143">
        <v>68.449012756347656</v>
      </c>
      <c r="BP1143">
        <v>69.543952941894531</v>
      </c>
      <c r="BQ1143">
        <v>70.22882080078125</v>
      </c>
      <c r="BR1143">
        <v>69.599494934082031</v>
      </c>
      <c r="BS1143">
        <v>69.022918701171875</v>
      </c>
      <c r="BT1143">
        <v>69.927963256835938</v>
      </c>
      <c r="BU1143">
        <v>68.792213439941406</v>
      </c>
      <c r="BV1143">
        <v>66.194290161132813</v>
      </c>
      <c r="BW1143">
        <v>64.408035278320312</v>
      </c>
      <c r="BX1143">
        <v>64.045196533203125</v>
      </c>
      <c r="BY1143">
        <v>63.051158905029297</v>
      </c>
      <c r="BZ1143">
        <v>61.822032928466797</v>
      </c>
      <c r="CA1143">
        <v>61.560104370117188</v>
      </c>
      <c r="CB1143">
        <v>60.102325439453125</v>
      </c>
      <c r="CC1143">
        <v>3.3613688945770264</v>
      </c>
      <c r="CD1143">
        <v>2.698122501373291</v>
      </c>
      <c r="CE1143">
        <v>2.2753846645355225</v>
      </c>
      <c r="CF1143">
        <v>2.9828286170959473</v>
      </c>
      <c r="CG1143">
        <v>3.6667735576629639</v>
      </c>
      <c r="CH1143">
        <v>4.419825553894043</v>
      </c>
      <c r="CI1143">
        <v>3.9170739650726318</v>
      </c>
      <c r="CJ1143">
        <v>3.8231375217437744</v>
      </c>
      <c r="CK1143">
        <v>2.0686957836151123</v>
      </c>
      <c r="CL1143">
        <v>3.7601070404052734</v>
      </c>
      <c r="CM1143">
        <v>3.5322694778442383</v>
      </c>
      <c r="CN1143">
        <v>3.4024012088775635</v>
      </c>
      <c r="CO1143">
        <v>3.1195368766784668</v>
      </c>
      <c r="CP1143">
        <v>2.9822807312011719</v>
      </c>
      <c r="CQ1143">
        <v>3.1783580780029297</v>
      </c>
      <c r="CR1143">
        <v>4.2123970985412598</v>
      </c>
      <c r="CS1143">
        <v>3.4429202079772949</v>
      </c>
      <c r="CT1143">
        <v>3.5690708160400391</v>
      </c>
      <c r="CU1143">
        <v>4.1307368278503418</v>
      </c>
      <c r="CV1143">
        <v>4.5437746047973633</v>
      </c>
      <c r="CW1143">
        <v>4.8330516815185547</v>
      </c>
      <c r="CX1143">
        <v>5.085970401763916</v>
      </c>
      <c r="CY1143">
        <v>4.555079460144043</v>
      </c>
      <c r="CZ1143">
        <v>4.0234556198120117</v>
      </c>
    </row>
    <row r="1144" spans="1:104" x14ac:dyDescent="0.25">
      <c r="A1144" t="s">
        <v>2631</v>
      </c>
      <c r="B1144" t="s">
        <v>25</v>
      </c>
      <c r="C1144" t="s">
        <v>27</v>
      </c>
      <c r="D1144" t="s">
        <v>187</v>
      </c>
      <c r="E1144" t="s">
        <v>183</v>
      </c>
      <c r="F1144">
        <v>2026</v>
      </c>
      <c r="G1144" t="s">
        <v>181</v>
      </c>
      <c r="H1144">
        <v>12</v>
      </c>
      <c r="I1144">
        <v>129.14015197753906</v>
      </c>
      <c r="J1144">
        <v>126.62055969238281</v>
      </c>
      <c r="K1144">
        <v>125.06874847412109</v>
      </c>
      <c r="L1144">
        <v>124.76121520996094</v>
      </c>
      <c r="M1144">
        <v>130.5242919921875</v>
      </c>
      <c r="N1144">
        <v>140.87277221679687</v>
      </c>
      <c r="O1144">
        <v>155.95510864257812</v>
      </c>
      <c r="P1144">
        <v>168.41082763671875</v>
      </c>
      <c r="Q1144">
        <v>175.14949035644531</v>
      </c>
      <c r="R1144">
        <v>178.13729858398437</v>
      </c>
      <c r="S1144">
        <v>179.85136413574219</v>
      </c>
      <c r="T1144">
        <v>178.73085021972656</v>
      </c>
      <c r="U1144">
        <v>177.93563842773437</v>
      </c>
      <c r="V1144">
        <v>177.7435302734375</v>
      </c>
      <c r="W1144">
        <v>175.89915466308594</v>
      </c>
      <c r="X1144">
        <v>171.60209655761719</v>
      </c>
      <c r="Y1144">
        <v>169.3487548828125</v>
      </c>
      <c r="Z1144">
        <v>167.71070861816406</v>
      </c>
      <c r="AA1144">
        <v>161.23272705078125</v>
      </c>
      <c r="AB1144">
        <v>155.51460266113281</v>
      </c>
      <c r="AC1144">
        <v>151.63883972167969</v>
      </c>
      <c r="AD1144">
        <v>145.68051147460937</v>
      </c>
      <c r="AE1144">
        <v>139.62078857421875</v>
      </c>
      <c r="AF1144">
        <v>134.331787109375</v>
      </c>
      <c r="AG1144">
        <v>-0.48534759879112244</v>
      </c>
      <c r="AH1144">
        <v>0.6088414192199707</v>
      </c>
      <c r="AI1144">
        <v>-0.17044182121753693</v>
      </c>
      <c r="AJ1144">
        <v>-0.12415554374456406</v>
      </c>
      <c r="AK1144">
        <v>-1.3530192375183105</v>
      </c>
      <c r="AL1144">
        <v>-2.7453494071960449</v>
      </c>
      <c r="AM1144">
        <v>-3.9445896148681641</v>
      </c>
      <c r="AN1144">
        <v>-4.6092977523803711</v>
      </c>
      <c r="AO1144">
        <v>-2.8181502819061279</v>
      </c>
      <c r="AP1144">
        <v>-0.12928839027881622</v>
      </c>
      <c r="AQ1144">
        <v>3.0074853897094727</v>
      </c>
      <c r="AR1144">
        <v>12.128018379211426</v>
      </c>
      <c r="AS1144">
        <v>11.406415939331055</v>
      </c>
      <c r="AT1144">
        <v>10.422588348388672</v>
      </c>
      <c r="AU1144">
        <v>9.6407833099365234</v>
      </c>
      <c r="AV1144">
        <v>7.6979413032531738</v>
      </c>
      <c r="AW1144">
        <v>7.9193010330200195</v>
      </c>
      <c r="AX1144">
        <v>5.4079093933105469</v>
      </c>
      <c r="AY1144">
        <v>-1.2440347671508789</v>
      </c>
      <c r="AZ1144">
        <v>-0.43742319941520691</v>
      </c>
      <c r="BA1144">
        <v>0.26568514108657837</v>
      </c>
      <c r="BB1144">
        <v>-0.4114210307598114</v>
      </c>
      <c r="BC1144">
        <v>-0.46602937579154968</v>
      </c>
      <c r="BD1144">
        <v>0.11208779364824295</v>
      </c>
      <c r="BE1144">
        <v>53.516624450683594</v>
      </c>
      <c r="BF1144">
        <v>53.495285034179688</v>
      </c>
      <c r="BG1144">
        <v>52.326728820800781</v>
      </c>
      <c r="BH1144">
        <v>52.627891540527344</v>
      </c>
      <c r="BI1144">
        <v>51.733352661132813</v>
      </c>
      <c r="BJ1144">
        <v>50.650333404541016</v>
      </c>
      <c r="BK1144">
        <v>50.183605194091797</v>
      </c>
      <c r="BL1144">
        <v>49.933605194091797</v>
      </c>
      <c r="BM1144">
        <v>54.497016906738281</v>
      </c>
      <c r="BN1144">
        <v>57.438488006591797</v>
      </c>
      <c r="BO1144">
        <v>60.566230773925781</v>
      </c>
      <c r="BP1144">
        <v>63.081607818603516</v>
      </c>
      <c r="BQ1144">
        <v>64.810111999511719</v>
      </c>
      <c r="BR1144">
        <v>64.629318237304688</v>
      </c>
      <c r="BS1144">
        <v>62.713748931884766</v>
      </c>
      <c r="BT1144">
        <v>61.947265625</v>
      </c>
      <c r="BU1144">
        <v>61.1807861328125</v>
      </c>
      <c r="BV1144">
        <v>58.439567565917969</v>
      </c>
      <c r="BW1144">
        <v>55.615795135498047</v>
      </c>
      <c r="BX1144">
        <v>53.528224945068359</v>
      </c>
      <c r="BY1144">
        <v>52.083942413330078</v>
      </c>
      <c r="BZ1144">
        <v>50.764728546142578</v>
      </c>
      <c r="CA1144">
        <v>50.08990478515625</v>
      </c>
      <c r="CB1144">
        <v>49.267871856689453</v>
      </c>
      <c r="CC1144">
        <v>3.5940344333648682</v>
      </c>
      <c r="CD1144">
        <v>2.8952393531799316</v>
      </c>
      <c r="CE1144">
        <v>2.4505274295806885</v>
      </c>
      <c r="CF1144">
        <v>3.2007884979248047</v>
      </c>
      <c r="CG1144">
        <v>3.9275732040405273</v>
      </c>
      <c r="CH1144">
        <v>4.7443742752075195</v>
      </c>
      <c r="CI1144">
        <v>4.2486753463745117</v>
      </c>
      <c r="CJ1144">
        <v>4.1049137115478516</v>
      </c>
      <c r="CK1144">
        <v>2.1952259540557861</v>
      </c>
      <c r="CL1144">
        <v>3.9196429252624512</v>
      </c>
      <c r="CM1144">
        <v>3.6025087833404541</v>
      </c>
      <c r="CN1144">
        <v>3.4293687343597412</v>
      </c>
      <c r="CO1144">
        <v>3.1091072559356689</v>
      </c>
      <c r="CP1144">
        <v>2.9448778629302979</v>
      </c>
      <c r="CQ1144">
        <v>3.1344788074493408</v>
      </c>
      <c r="CR1144">
        <v>4.189518928527832</v>
      </c>
      <c r="CS1144">
        <v>3.4997196197509766</v>
      </c>
      <c r="CT1144">
        <v>3.7157368659973145</v>
      </c>
      <c r="CU1144">
        <v>4.3599724769592285</v>
      </c>
      <c r="CV1144">
        <v>4.8258829116821289</v>
      </c>
      <c r="CW1144">
        <v>5.1304807662963867</v>
      </c>
      <c r="CX1144">
        <v>5.4378767013549805</v>
      </c>
      <c r="CY1144">
        <v>4.8797774314880371</v>
      </c>
      <c r="CZ1144">
        <v>4.2917346954345703</v>
      </c>
    </row>
    <row r="1145" spans="1:104" x14ac:dyDescent="0.25">
      <c r="A1145" t="s">
        <v>2632</v>
      </c>
      <c r="B1145" t="s">
        <v>25</v>
      </c>
      <c r="C1145" t="s">
        <v>27</v>
      </c>
      <c r="D1145" t="s">
        <v>187</v>
      </c>
      <c r="E1145" t="s">
        <v>183</v>
      </c>
      <c r="F1145">
        <v>2026</v>
      </c>
      <c r="G1145" t="s">
        <v>182</v>
      </c>
      <c r="H1145">
        <v>8</v>
      </c>
      <c r="I1145">
        <v>153.73654174804687</v>
      </c>
      <c r="J1145">
        <v>150.03994750976562</v>
      </c>
      <c r="K1145">
        <v>147.07133483886719</v>
      </c>
      <c r="L1145">
        <v>146.70802307128906</v>
      </c>
      <c r="M1145">
        <v>153.04055786132812</v>
      </c>
      <c r="N1145">
        <v>168.69244384765625</v>
      </c>
      <c r="O1145">
        <v>184.22232055664062</v>
      </c>
      <c r="P1145">
        <v>199.25677490234375</v>
      </c>
      <c r="Q1145">
        <v>209.82310485839844</v>
      </c>
      <c r="R1145">
        <v>217.42112731933594</v>
      </c>
      <c r="S1145">
        <v>224.73219299316406</v>
      </c>
      <c r="T1145">
        <v>226.41400146484375</v>
      </c>
      <c r="U1145">
        <v>228.01289367675781</v>
      </c>
      <c r="V1145">
        <v>228.67289733886719</v>
      </c>
      <c r="W1145">
        <v>227.25979614257812</v>
      </c>
      <c r="X1145">
        <v>221.99775695800781</v>
      </c>
      <c r="Y1145">
        <v>215.6229248046875</v>
      </c>
      <c r="Z1145">
        <v>206.865478515625</v>
      </c>
      <c r="AA1145">
        <v>197.20967102050781</v>
      </c>
      <c r="AB1145">
        <v>191.72267150878906</v>
      </c>
      <c r="AC1145">
        <v>187.38356018066406</v>
      </c>
      <c r="AD1145">
        <v>177.99363708496094</v>
      </c>
      <c r="AE1145">
        <v>169.8372802734375</v>
      </c>
      <c r="AF1145">
        <v>162.42640686035156</v>
      </c>
      <c r="AG1145">
        <v>-6.1874501407146454E-2</v>
      </c>
      <c r="AH1145">
        <v>0.66154688596725464</v>
      </c>
      <c r="AI1145">
        <v>0.30212050676345825</v>
      </c>
      <c r="AJ1145">
        <v>0.62525874376296997</v>
      </c>
      <c r="AK1145">
        <v>-0.10481216013431549</v>
      </c>
      <c r="AL1145">
        <v>-0.12609346210956573</v>
      </c>
      <c r="AM1145">
        <v>-2.0413813591003418</v>
      </c>
      <c r="AN1145">
        <v>-0.61345565319061279</v>
      </c>
      <c r="AO1145">
        <v>0.76422405242919922</v>
      </c>
      <c r="AP1145">
        <v>1.6584411859512329</v>
      </c>
      <c r="AQ1145">
        <v>5.3857617378234863</v>
      </c>
      <c r="AR1145">
        <v>18.640274047851563</v>
      </c>
      <c r="AS1145">
        <v>18.66827392578125</v>
      </c>
      <c r="AT1145">
        <v>17.323055267333984</v>
      </c>
      <c r="AU1145">
        <v>16.527677536010742</v>
      </c>
      <c r="AV1145">
        <v>16.624143600463867</v>
      </c>
      <c r="AW1145">
        <v>16.713279724121094</v>
      </c>
      <c r="AX1145">
        <v>14.36164665222168</v>
      </c>
      <c r="AY1145">
        <v>5.5745196342468262</v>
      </c>
      <c r="AZ1145">
        <v>3.4690005779266357</v>
      </c>
      <c r="BA1145">
        <v>2.5469958782196045</v>
      </c>
      <c r="BB1145">
        <v>1.636991024017334</v>
      </c>
      <c r="BC1145">
        <v>1.7111978530883789</v>
      </c>
      <c r="BD1145">
        <v>1.8796194791793823</v>
      </c>
      <c r="BE1145">
        <v>68.409873962402344</v>
      </c>
      <c r="BF1145">
        <v>67.882408142089844</v>
      </c>
      <c r="BG1145">
        <v>67.510002136230469</v>
      </c>
      <c r="BH1145">
        <v>66.978805541992188</v>
      </c>
      <c r="BI1145">
        <v>66.866996765136719</v>
      </c>
      <c r="BJ1145">
        <v>66.622367858886719</v>
      </c>
      <c r="BK1145">
        <v>67.147560119628906</v>
      </c>
      <c r="BL1145">
        <v>68.163803100585937</v>
      </c>
      <c r="BM1145">
        <v>70.998161315917969</v>
      </c>
      <c r="BN1145">
        <v>74.316398620605469</v>
      </c>
      <c r="BO1145">
        <v>77.560829162597656</v>
      </c>
      <c r="BP1145">
        <v>78.858978271484375</v>
      </c>
      <c r="BQ1145">
        <v>80.238609313964844</v>
      </c>
      <c r="BR1145">
        <v>80.564994812011719</v>
      </c>
      <c r="BS1145">
        <v>80.7208251953125</v>
      </c>
      <c r="BT1145">
        <v>80.904983520507813</v>
      </c>
      <c r="BU1145">
        <v>80.534782409667969</v>
      </c>
      <c r="BV1145">
        <v>79.639533996582031</v>
      </c>
      <c r="BW1145">
        <v>77.796073913574219</v>
      </c>
      <c r="BX1145">
        <v>74.885124206542969</v>
      </c>
      <c r="BY1145">
        <v>72.391517639160156</v>
      </c>
      <c r="BZ1145">
        <v>71.149787902832031</v>
      </c>
      <c r="CA1145">
        <v>70.300369262695313</v>
      </c>
      <c r="CB1145">
        <v>69.764549255371094</v>
      </c>
      <c r="CC1145">
        <v>3.2563357353210449</v>
      </c>
      <c r="CD1145">
        <v>2.6099865436553955</v>
      </c>
      <c r="CE1145">
        <v>2.1913216114044189</v>
      </c>
      <c r="CF1145">
        <v>2.8638064861297607</v>
      </c>
      <c r="CG1145">
        <v>3.5057682991027832</v>
      </c>
      <c r="CH1145">
        <v>4.3265981674194336</v>
      </c>
      <c r="CI1145">
        <v>3.8203892707824707</v>
      </c>
      <c r="CJ1145">
        <v>3.69580078125</v>
      </c>
      <c r="CK1145">
        <v>2.0009255409240723</v>
      </c>
      <c r="CL1145">
        <v>3.6413419246673584</v>
      </c>
      <c r="CM1145">
        <v>3.4254212379455566</v>
      </c>
      <c r="CN1145">
        <v>3.3055453300476074</v>
      </c>
      <c r="CO1145">
        <v>3.0314347743988037</v>
      </c>
      <c r="CP1145">
        <v>2.8828103542327881</v>
      </c>
      <c r="CQ1145">
        <v>3.0809047222137451</v>
      </c>
      <c r="CR1145">
        <v>4.1238179206848145</v>
      </c>
      <c r="CS1145">
        <v>3.3892121315002441</v>
      </c>
      <c r="CT1145">
        <v>3.4859898090362549</v>
      </c>
      <c r="CU1145">
        <v>4.058140754699707</v>
      </c>
      <c r="CV1145">
        <v>4.5280709266662598</v>
      </c>
      <c r="CW1145">
        <v>4.8247089385986328</v>
      </c>
      <c r="CX1145">
        <v>5.0672121047973633</v>
      </c>
      <c r="CY1145">
        <v>4.5183663368225098</v>
      </c>
      <c r="CZ1145">
        <v>3.948591947555542</v>
      </c>
    </row>
    <row r="1146" spans="1:104" x14ac:dyDescent="0.25">
      <c r="A1146" t="s">
        <v>1229</v>
      </c>
      <c r="B1146" t="s">
        <v>25</v>
      </c>
      <c r="C1146" t="s">
        <v>26</v>
      </c>
      <c r="D1146" t="s">
        <v>186</v>
      </c>
      <c r="E1146" t="s">
        <v>183</v>
      </c>
      <c r="F1146">
        <v>2016</v>
      </c>
      <c r="G1146" t="s">
        <v>170</v>
      </c>
      <c r="H1146">
        <v>1</v>
      </c>
      <c r="I1146">
        <v>13.769121096584254</v>
      </c>
      <c r="J1146">
        <v>13.443006496090275</v>
      </c>
      <c r="K1146">
        <v>13.383325404676379</v>
      </c>
      <c r="L1146">
        <v>13.556481333168167</v>
      </c>
      <c r="M1146">
        <v>14.255158998404537</v>
      </c>
      <c r="N1146">
        <v>15.928382235896571</v>
      </c>
      <c r="O1146">
        <v>18.581383385051737</v>
      </c>
      <c r="P1146">
        <v>20.541922579165313</v>
      </c>
      <c r="Q1146">
        <v>21.924613993811572</v>
      </c>
      <c r="R1146">
        <v>21.989570130224084</v>
      </c>
      <c r="S1146">
        <v>21.697098904296901</v>
      </c>
      <c r="T1146">
        <v>21.284994234467362</v>
      </c>
      <c r="U1146">
        <v>20.628561153616253</v>
      </c>
      <c r="V1146">
        <v>20.097831205474929</v>
      </c>
      <c r="W1146">
        <v>19.607416150346996</v>
      </c>
      <c r="X1146">
        <v>19.227982745681679</v>
      </c>
      <c r="Y1146">
        <v>19.323431946019639</v>
      </c>
      <c r="Z1146">
        <v>20.752264624957856</v>
      </c>
      <c r="AA1146">
        <v>20.592806405238559</v>
      </c>
      <c r="AB1146">
        <v>19.631037559286501</v>
      </c>
      <c r="AC1146">
        <v>18.684846122561996</v>
      </c>
      <c r="AD1146">
        <v>17.559246182168309</v>
      </c>
      <c r="AE1146">
        <v>16.046631430880435</v>
      </c>
      <c r="AF1146">
        <v>14.937922227839742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0.19592663327307999</v>
      </c>
      <c r="AS1146">
        <v>0.18988422816457012</v>
      </c>
      <c r="AT1146">
        <v>0.18499889763530308</v>
      </c>
      <c r="AU1146">
        <v>0.18048466945912581</v>
      </c>
      <c r="AV1146">
        <v>0.17699201179554111</v>
      </c>
      <c r="AW1146">
        <v>0.17787061367675172</v>
      </c>
      <c r="AX1146">
        <v>0.19102290208721739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42.250000370440283</v>
      </c>
      <c r="BF1146">
        <v>40.250000395136304</v>
      </c>
      <c r="BG1146">
        <v>39.499999703647774</v>
      </c>
      <c r="BH1146">
        <v>39.499999703647774</v>
      </c>
      <c r="BI1146">
        <v>38.750000098784078</v>
      </c>
      <c r="BJ1146">
        <v>38.499999283815441</v>
      </c>
      <c r="BK1146">
        <v>38.499999283815441</v>
      </c>
      <c r="BL1146">
        <v>36.750000246960191</v>
      </c>
      <c r="BM1146">
        <v>43.999999629559717</v>
      </c>
      <c r="BN1146">
        <v>47.999999357903498</v>
      </c>
      <c r="BO1146">
        <v>50.750000024696021</v>
      </c>
      <c r="BP1146">
        <v>53.250000568008439</v>
      </c>
      <c r="BQ1146">
        <v>54.999998814591073</v>
      </c>
      <c r="BR1146">
        <v>54.000000345744269</v>
      </c>
      <c r="BS1146">
        <v>55.249999728343788</v>
      </c>
      <c r="BT1146">
        <v>54.500001086624849</v>
      </c>
      <c r="BU1146">
        <v>52.500001234800962</v>
      </c>
      <c r="BV1146">
        <v>50.249998789895066</v>
      </c>
      <c r="BW1146">
        <v>48.750000543312424</v>
      </c>
      <c r="BX1146">
        <v>45.750000543312424</v>
      </c>
      <c r="BY1146">
        <v>44.249999950607958</v>
      </c>
      <c r="BZ1146">
        <v>43.500001234800962</v>
      </c>
      <c r="CA1146">
        <v>44.749999135639335</v>
      </c>
      <c r="CB1146">
        <v>43.000000074088057</v>
      </c>
      <c r="CC1146">
        <v>0</v>
      </c>
      <c r="CD1146">
        <v>0</v>
      </c>
      <c r="CE1146">
        <v>0</v>
      </c>
      <c r="CF1146">
        <v>0</v>
      </c>
      <c r="CG1146">
        <v>0</v>
      </c>
      <c r="CH1146">
        <v>0</v>
      </c>
      <c r="CI1146">
        <v>0</v>
      </c>
      <c r="CJ1146">
        <v>0</v>
      </c>
      <c r="CK1146">
        <v>0</v>
      </c>
      <c r="CL1146">
        <v>0</v>
      </c>
      <c r="CM1146">
        <v>0</v>
      </c>
      <c r="CN1146">
        <v>1.8926479554030554E-2</v>
      </c>
      <c r="CO1146">
        <v>1.8391229783204007E-2</v>
      </c>
      <c r="CP1146">
        <v>1.7929750104488058E-2</v>
      </c>
      <c r="CQ1146">
        <v>1.7604932033133212E-2</v>
      </c>
      <c r="CR1146">
        <v>1.7498086651290743E-2</v>
      </c>
      <c r="CS1146">
        <v>1.7854819248379599E-2</v>
      </c>
      <c r="CT1146">
        <v>1.9180467399909782E-2</v>
      </c>
      <c r="CU1146">
        <v>0</v>
      </c>
      <c r="CV1146">
        <v>0</v>
      </c>
      <c r="CW1146">
        <v>0</v>
      </c>
      <c r="CX1146">
        <v>0</v>
      </c>
      <c r="CY1146">
        <v>0</v>
      </c>
      <c r="CZ1146">
        <v>0</v>
      </c>
    </row>
    <row r="1147" spans="1:104" x14ac:dyDescent="0.25">
      <c r="A1147" t="s">
        <v>1230</v>
      </c>
      <c r="B1147" t="s">
        <v>25</v>
      </c>
      <c r="C1147" t="s">
        <v>26</v>
      </c>
      <c r="D1147" t="s">
        <v>186</v>
      </c>
      <c r="E1147" t="s">
        <v>183</v>
      </c>
      <c r="F1147">
        <v>2016</v>
      </c>
      <c r="G1147" t="s">
        <v>171</v>
      </c>
      <c r="H1147">
        <v>2</v>
      </c>
      <c r="I1147">
        <v>14.661769909115685</v>
      </c>
      <c r="J1147">
        <v>14.238959829850355</v>
      </c>
      <c r="K1147">
        <v>14.084401652252589</v>
      </c>
      <c r="L1147">
        <v>14.168874206776213</v>
      </c>
      <c r="M1147">
        <v>14.774991056336656</v>
      </c>
      <c r="N1147">
        <v>16.377765213266425</v>
      </c>
      <c r="O1147">
        <v>18.792622519914623</v>
      </c>
      <c r="P1147">
        <v>20.526693717204306</v>
      </c>
      <c r="Q1147">
        <v>22.232135628265244</v>
      </c>
      <c r="R1147">
        <v>23.131978243004681</v>
      </c>
      <c r="S1147">
        <v>23.690143912594269</v>
      </c>
      <c r="T1147">
        <v>23.976566638898465</v>
      </c>
      <c r="U1147">
        <v>24.00561312115304</v>
      </c>
      <c r="V1147">
        <v>24.10019233012769</v>
      </c>
      <c r="W1147">
        <v>23.917505084169466</v>
      </c>
      <c r="X1147">
        <v>23.288382256641228</v>
      </c>
      <c r="Y1147">
        <v>22.596392082001845</v>
      </c>
      <c r="Z1147">
        <v>22.714960485381489</v>
      </c>
      <c r="AA1147">
        <v>22.566722901971918</v>
      </c>
      <c r="AB1147">
        <v>21.422570916841689</v>
      </c>
      <c r="AC1147">
        <v>20.326614855406291</v>
      </c>
      <c r="AD1147">
        <v>18.924305651664227</v>
      </c>
      <c r="AE1147">
        <v>17.13553520447168</v>
      </c>
      <c r="AF1147">
        <v>15.777687447971662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0.22070234360251845</v>
      </c>
      <c r="AS1147">
        <v>0.22096971823752981</v>
      </c>
      <c r="AT1147">
        <v>0.22184030375233044</v>
      </c>
      <c r="AU1147">
        <v>0.22015869238227334</v>
      </c>
      <c r="AV1147">
        <v>0.21436765686250758</v>
      </c>
      <c r="AW1147">
        <v>0.20799794634387292</v>
      </c>
      <c r="AX1147">
        <v>0.20908935719867722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47.750000814968637</v>
      </c>
      <c r="BF1147">
        <v>48.499999827127866</v>
      </c>
      <c r="BG1147">
        <v>48.249999481383597</v>
      </c>
      <c r="BH1147">
        <v>49.249999135639328</v>
      </c>
      <c r="BI1147">
        <v>49.000000765576594</v>
      </c>
      <c r="BJ1147">
        <v>48.249999481383597</v>
      </c>
      <c r="BK1147">
        <v>49.249999135639328</v>
      </c>
      <c r="BL1147">
        <v>47.999999357903498</v>
      </c>
      <c r="BM1147">
        <v>51.499999703647767</v>
      </c>
      <c r="BN1147">
        <v>54.500001086624849</v>
      </c>
      <c r="BO1147">
        <v>57.250000568008439</v>
      </c>
      <c r="BP1147">
        <v>58.249998049014486</v>
      </c>
      <c r="BQ1147">
        <v>59.999999259119427</v>
      </c>
      <c r="BR1147">
        <v>60.749998987463215</v>
      </c>
      <c r="BS1147">
        <v>61.499998370062741</v>
      </c>
      <c r="BT1147">
        <v>59.999999259119427</v>
      </c>
      <c r="BU1147">
        <v>59.000000839664651</v>
      </c>
      <c r="BV1147">
        <v>58.500000148176113</v>
      </c>
      <c r="BW1147">
        <v>55.750001457065132</v>
      </c>
      <c r="BX1147">
        <v>52.749999086247293</v>
      </c>
      <c r="BY1147">
        <v>52.749999086247293</v>
      </c>
      <c r="BZ1147">
        <v>50.750000024696021</v>
      </c>
      <c r="CA1147">
        <v>50.000000493920389</v>
      </c>
      <c r="CB1147">
        <v>49.249999135639328</v>
      </c>
      <c r="CC1147">
        <v>0</v>
      </c>
      <c r="CD1147">
        <v>0</v>
      </c>
      <c r="CE1147">
        <v>0</v>
      </c>
      <c r="CF1147">
        <v>0</v>
      </c>
      <c r="CG1147">
        <v>0</v>
      </c>
      <c r="CH1147">
        <v>0</v>
      </c>
      <c r="CI1147">
        <v>0</v>
      </c>
      <c r="CJ1147">
        <v>0</v>
      </c>
      <c r="CK1147">
        <v>0</v>
      </c>
      <c r="CL1147">
        <v>0</v>
      </c>
      <c r="CM1147">
        <v>0</v>
      </c>
      <c r="CN1147">
        <v>2.280150536891162E-2</v>
      </c>
      <c r="CO1147">
        <v>2.2940017746820546E-2</v>
      </c>
      <c r="CP1147">
        <v>2.3038117606344801E-2</v>
      </c>
      <c r="CQ1147">
        <v>2.2971621217835182E-2</v>
      </c>
      <c r="CR1147">
        <v>2.2664840149039016E-2</v>
      </c>
      <c r="CS1147">
        <v>2.2300064074218043E-2</v>
      </c>
      <c r="CT1147">
        <v>2.2346486226537818E-2</v>
      </c>
      <c r="CU1147">
        <v>0</v>
      </c>
      <c r="CV1147">
        <v>0</v>
      </c>
      <c r="CW1147">
        <v>0</v>
      </c>
      <c r="CX1147">
        <v>0</v>
      </c>
      <c r="CY1147">
        <v>0</v>
      </c>
      <c r="CZ1147">
        <v>0</v>
      </c>
    </row>
    <row r="1148" spans="1:104" x14ac:dyDescent="0.25">
      <c r="A1148" t="s">
        <v>1231</v>
      </c>
      <c r="B1148" t="s">
        <v>25</v>
      </c>
      <c r="C1148" t="s">
        <v>26</v>
      </c>
      <c r="D1148" t="s">
        <v>186</v>
      </c>
      <c r="E1148" t="s">
        <v>183</v>
      </c>
      <c r="F1148">
        <v>2016</v>
      </c>
      <c r="G1148" t="s">
        <v>172</v>
      </c>
      <c r="H1148">
        <v>3</v>
      </c>
      <c r="I1148">
        <v>16.093321514806398</v>
      </c>
      <c r="J1148">
        <v>15.46513012851117</v>
      </c>
      <c r="K1148">
        <v>15.123915931194519</v>
      </c>
      <c r="L1148">
        <v>15.066088183409233</v>
      </c>
      <c r="M1148">
        <v>15.567800741206563</v>
      </c>
      <c r="N1148">
        <v>17.053506290174866</v>
      </c>
      <c r="O1148">
        <v>19.665611479855606</v>
      </c>
      <c r="P1148">
        <v>21.44018038244058</v>
      </c>
      <c r="Q1148">
        <v>23.690093026446771</v>
      </c>
      <c r="R1148">
        <v>25.590241982955995</v>
      </c>
      <c r="S1148">
        <v>27.21777010209038</v>
      </c>
      <c r="T1148">
        <v>28.335527080716172</v>
      </c>
      <c r="U1148">
        <v>28.97147914781743</v>
      </c>
      <c r="V1148">
        <v>29.635242748038667</v>
      </c>
      <c r="W1148">
        <v>29.699828654079798</v>
      </c>
      <c r="X1148">
        <v>29.056103811297127</v>
      </c>
      <c r="Y1148">
        <v>27.84204142134876</v>
      </c>
      <c r="Z1148">
        <v>26.381487718323925</v>
      </c>
      <c r="AA1148">
        <v>24.929275157513679</v>
      </c>
      <c r="AB1148">
        <v>24.539349056399683</v>
      </c>
      <c r="AC1148">
        <v>23.222606385264417</v>
      </c>
      <c r="AD1148">
        <v>21.442926919342504</v>
      </c>
      <c r="AE1148">
        <v>19.208592283442336</v>
      </c>
      <c r="AF1148">
        <v>17.447257971356372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0.26082621493347408</v>
      </c>
      <c r="AS1148">
        <v>0.26668010259377722</v>
      </c>
      <c r="AT1148">
        <v>0.27278999873920645</v>
      </c>
      <c r="AU1148">
        <v>0.27338448439966051</v>
      </c>
      <c r="AV1148">
        <v>0.26745905545882537</v>
      </c>
      <c r="AW1148">
        <v>0.25628373547605504</v>
      </c>
      <c r="AX1148">
        <v>0.2428394342927033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54.249998987463215</v>
      </c>
      <c r="BF1148">
        <v>54.500001086624849</v>
      </c>
      <c r="BG1148">
        <v>53.250000568008439</v>
      </c>
      <c r="BH1148">
        <v>54.500001086624849</v>
      </c>
      <c r="BI1148">
        <v>54.749999876519908</v>
      </c>
      <c r="BJ1148">
        <v>53.499999703647774</v>
      </c>
      <c r="BK1148">
        <v>52.749999086247293</v>
      </c>
      <c r="BL1148">
        <v>58.500000148176113</v>
      </c>
      <c r="BM1148">
        <v>65.500001580545231</v>
      </c>
      <c r="BN1148">
        <v>71.749999234423413</v>
      </c>
      <c r="BO1148">
        <v>75.749998987463201</v>
      </c>
      <c r="BP1148">
        <v>78.249999333207469</v>
      </c>
      <c r="BQ1148">
        <v>80.99999851823884</v>
      </c>
      <c r="BR1148">
        <v>81.750001160712898</v>
      </c>
      <c r="BS1148">
        <v>81.250000321048248</v>
      </c>
      <c r="BT1148">
        <v>78.249999333207469</v>
      </c>
      <c r="BU1148">
        <v>76.999998567630882</v>
      </c>
      <c r="BV1148">
        <v>74.499998617022925</v>
      </c>
      <c r="BW1148">
        <v>69.50000054331241</v>
      </c>
      <c r="BX1148">
        <v>65.249998493542833</v>
      </c>
      <c r="BY1148">
        <v>63.000000839664658</v>
      </c>
      <c r="BZ1148">
        <v>59.499998419454776</v>
      </c>
      <c r="CA1148">
        <v>59.249999678951752</v>
      </c>
      <c r="CB1148">
        <v>56.249998987463208</v>
      </c>
      <c r="CC1148">
        <v>0</v>
      </c>
      <c r="CD1148">
        <v>0</v>
      </c>
      <c r="CE1148">
        <v>0</v>
      </c>
      <c r="CF1148">
        <v>0</v>
      </c>
      <c r="CG1148">
        <v>0</v>
      </c>
      <c r="CH1148">
        <v>0</v>
      </c>
      <c r="CI1148">
        <v>0</v>
      </c>
      <c r="CJ1148">
        <v>0</v>
      </c>
      <c r="CK1148">
        <v>0</v>
      </c>
      <c r="CL1148">
        <v>0</v>
      </c>
      <c r="CM1148">
        <v>0</v>
      </c>
      <c r="CN1148">
        <v>2.7761332953655106E-2</v>
      </c>
      <c r="CO1148">
        <v>2.8506273115191504E-2</v>
      </c>
      <c r="CP1148">
        <v>2.9084838930889739E-2</v>
      </c>
      <c r="CQ1148">
        <v>2.9251928455226433E-2</v>
      </c>
      <c r="CR1148">
        <v>2.8995096980101137E-2</v>
      </c>
      <c r="CS1148">
        <v>2.8275569768714617E-2</v>
      </c>
      <c r="CT1148">
        <v>2.6999208765524505E-2</v>
      </c>
      <c r="CU1148">
        <v>0</v>
      </c>
      <c r="CV1148">
        <v>0</v>
      </c>
      <c r="CW1148">
        <v>0</v>
      </c>
      <c r="CX1148">
        <v>0</v>
      </c>
      <c r="CY1148">
        <v>0</v>
      </c>
      <c r="CZ1148">
        <v>0</v>
      </c>
    </row>
    <row r="1149" spans="1:104" x14ac:dyDescent="0.25">
      <c r="A1149" t="s">
        <v>1232</v>
      </c>
      <c r="B1149" t="s">
        <v>25</v>
      </c>
      <c r="C1149" t="s">
        <v>26</v>
      </c>
      <c r="D1149" t="s">
        <v>186</v>
      </c>
      <c r="E1149" t="s">
        <v>183</v>
      </c>
      <c r="F1149">
        <v>2016</v>
      </c>
      <c r="G1149" t="s">
        <v>173</v>
      </c>
      <c r="H1149">
        <v>4</v>
      </c>
      <c r="I1149">
        <v>16.454397263276061</v>
      </c>
      <c r="J1149">
        <v>15.747874086407814</v>
      </c>
      <c r="K1149">
        <v>15.351261099749296</v>
      </c>
      <c r="L1149">
        <v>15.26546195533794</v>
      </c>
      <c r="M1149">
        <v>15.762664377938394</v>
      </c>
      <c r="N1149">
        <v>17.274992130613491</v>
      </c>
      <c r="O1149">
        <v>19.543170191183737</v>
      </c>
      <c r="P1149">
        <v>21.805453750332532</v>
      </c>
      <c r="Q1149">
        <v>25.080967689309063</v>
      </c>
      <c r="R1149">
        <v>27.888856664699876</v>
      </c>
      <c r="S1149">
        <v>30.182339377832204</v>
      </c>
      <c r="T1149">
        <v>31.712463186879024</v>
      </c>
      <c r="U1149">
        <v>32.415663860112261</v>
      </c>
      <c r="V1149">
        <v>32.943688606313749</v>
      </c>
      <c r="W1149">
        <v>32.872736301142858</v>
      </c>
      <c r="X1149">
        <v>32.087273138663505</v>
      </c>
      <c r="Y1149">
        <v>30.625002025073574</v>
      </c>
      <c r="Z1149">
        <v>28.63388729467853</v>
      </c>
      <c r="AA1149">
        <v>26.115104280422706</v>
      </c>
      <c r="AB1149">
        <v>25.766700818791577</v>
      </c>
      <c r="AC1149">
        <v>24.632869423552435</v>
      </c>
      <c r="AD1149">
        <v>22.600994740834544</v>
      </c>
      <c r="AE1149">
        <v>20.087556809487698</v>
      </c>
      <c r="AF1149">
        <v>18.104550448978568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0.2919106298613805</v>
      </c>
      <c r="AS1149">
        <v>0.2983835454300004</v>
      </c>
      <c r="AT1149">
        <v>0.30324396028058359</v>
      </c>
      <c r="AU1149">
        <v>0.30259086566085464</v>
      </c>
      <c r="AV1149">
        <v>0.29536074670256901</v>
      </c>
      <c r="AW1149">
        <v>0.28190063611172683</v>
      </c>
      <c r="AX1149">
        <v>0.26357260037934688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64.499998863983123</v>
      </c>
      <c r="BF1149">
        <v>62.25000106192882</v>
      </c>
      <c r="BG1149">
        <v>60.749998987463215</v>
      </c>
      <c r="BH1149">
        <v>60.250001160712898</v>
      </c>
      <c r="BI1149">
        <v>61.250000419832325</v>
      </c>
      <c r="BJ1149">
        <v>60.749998987463215</v>
      </c>
      <c r="BK1149">
        <v>62.5</v>
      </c>
      <c r="BL1149">
        <v>66.750001950985521</v>
      </c>
      <c r="BM1149">
        <v>76.500001876897457</v>
      </c>
      <c r="BN1149">
        <v>82.000000395136297</v>
      </c>
      <c r="BO1149">
        <v>87.250000123480092</v>
      </c>
      <c r="BP1149">
        <v>90.500000543312424</v>
      </c>
      <c r="BQ1149">
        <v>91.249999086247286</v>
      </c>
      <c r="BR1149">
        <v>89.250000172872134</v>
      </c>
      <c r="BS1149">
        <v>88.250000864360672</v>
      </c>
      <c r="BT1149">
        <v>87.000002469601924</v>
      </c>
      <c r="BU1149">
        <v>86.249998394758748</v>
      </c>
      <c r="BV1149">
        <v>83.25000037044029</v>
      </c>
      <c r="BW1149">
        <v>80.249998592326918</v>
      </c>
      <c r="BX1149">
        <v>74.000001333585033</v>
      </c>
      <c r="BY1149">
        <v>67.500001432369118</v>
      </c>
      <c r="BZ1149">
        <v>65.249998493542833</v>
      </c>
      <c r="CA1149">
        <v>62.5</v>
      </c>
      <c r="CB1149">
        <v>60.749998987463215</v>
      </c>
      <c r="CC1149">
        <v>0</v>
      </c>
      <c r="CD1149">
        <v>0</v>
      </c>
      <c r="CE1149">
        <v>0</v>
      </c>
      <c r="CF1149">
        <v>0</v>
      </c>
      <c r="CG1149">
        <v>0</v>
      </c>
      <c r="CH1149">
        <v>0</v>
      </c>
      <c r="CI1149">
        <v>0</v>
      </c>
      <c r="CJ1149">
        <v>0</v>
      </c>
      <c r="CK1149">
        <v>0</v>
      </c>
      <c r="CL1149">
        <v>0</v>
      </c>
      <c r="CM1149">
        <v>0</v>
      </c>
      <c r="CN1149">
        <v>3.1051743211898158E-2</v>
      </c>
      <c r="CO1149">
        <v>3.1797670149276147E-2</v>
      </c>
      <c r="CP1149">
        <v>3.2219412348246407E-2</v>
      </c>
      <c r="CQ1149">
        <v>3.2223704387213052E-2</v>
      </c>
      <c r="CR1149">
        <v>3.188672015295569E-2</v>
      </c>
      <c r="CS1149">
        <v>3.1046882078661801E-2</v>
      </c>
      <c r="CT1149">
        <v>2.9384439968367239E-2</v>
      </c>
      <c r="CU1149">
        <v>0</v>
      </c>
      <c r="CV1149">
        <v>0</v>
      </c>
      <c r="CW1149">
        <v>0</v>
      </c>
      <c r="CX1149">
        <v>0</v>
      </c>
      <c r="CY1149">
        <v>0</v>
      </c>
      <c r="CZ1149">
        <v>0</v>
      </c>
    </row>
    <row r="1150" spans="1:104" x14ac:dyDescent="0.25">
      <c r="A1150" t="s">
        <v>1233</v>
      </c>
      <c r="B1150" t="s">
        <v>25</v>
      </c>
      <c r="C1150" t="s">
        <v>26</v>
      </c>
      <c r="D1150" t="s">
        <v>186</v>
      </c>
      <c r="E1150" t="s">
        <v>183</v>
      </c>
      <c r="F1150">
        <v>2016</v>
      </c>
      <c r="G1150" t="s">
        <v>174</v>
      </c>
      <c r="H1150">
        <v>5</v>
      </c>
      <c r="I1150">
        <v>16.2313052678387</v>
      </c>
      <c r="J1150">
        <v>15.575623822679026</v>
      </c>
      <c r="K1150">
        <v>15.213503389380454</v>
      </c>
      <c r="L1150">
        <v>15.131037738332639</v>
      </c>
      <c r="M1150">
        <v>15.636618248392363</v>
      </c>
      <c r="N1150">
        <v>17.09605013474642</v>
      </c>
      <c r="O1150">
        <v>19.126071813405968</v>
      </c>
      <c r="P1150">
        <v>21.804501805229609</v>
      </c>
      <c r="Q1150">
        <v>25.001602697556052</v>
      </c>
      <c r="R1150">
        <v>27.463747824404191</v>
      </c>
      <c r="S1150">
        <v>29.394957495187487</v>
      </c>
      <c r="T1150">
        <v>30.698748450201318</v>
      </c>
      <c r="U1150">
        <v>31.264473040294323</v>
      </c>
      <c r="V1150">
        <v>31.704888226311159</v>
      </c>
      <c r="W1150">
        <v>31.550046161799031</v>
      </c>
      <c r="X1150">
        <v>30.685578791710711</v>
      </c>
      <c r="Y1150">
        <v>29.241885517849344</v>
      </c>
      <c r="Z1150">
        <v>27.297602428962147</v>
      </c>
      <c r="AA1150">
        <v>24.952517890043246</v>
      </c>
      <c r="AB1150">
        <v>24.413095671686776</v>
      </c>
      <c r="AC1150">
        <v>23.939432123929762</v>
      </c>
      <c r="AD1150">
        <v>22.049672091196669</v>
      </c>
      <c r="AE1150">
        <v>19.660678091934191</v>
      </c>
      <c r="AF1150">
        <v>17.779496795642121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0.28257947883962964</v>
      </c>
      <c r="AS1150">
        <v>0.28778693565722008</v>
      </c>
      <c r="AT1150">
        <v>0.29184091801564349</v>
      </c>
      <c r="AU1150">
        <v>0.29041559730202537</v>
      </c>
      <c r="AV1150">
        <v>0.2824582485897153</v>
      </c>
      <c r="AW1150">
        <v>0.26916917548894909</v>
      </c>
      <c r="AX1150">
        <v>0.25127220963939462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62.5</v>
      </c>
      <c r="BF1150">
        <v>63.000000839664658</v>
      </c>
      <c r="BG1150">
        <v>63.749999580167682</v>
      </c>
      <c r="BH1150">
        <v>64.749998839287102</v>
      </c>
      <c r="BI1150">
        <v>63.000000839664658</v>
      </c>
      <c r="BJ1150">
        <v>61.999999160335349</v>
      </c>
      <c r="BK1150">
        <v>63.000000839664658</v>
      </c>
      <c r="BL1150">
        <v>68.499998814591081</v>
      </c>
      <c r="BM1150">
        <v>76.500001876897457</v>
      </c>
      <c r="BN1150">
        <v>81.499999160335349</v>
      </c>
      <c r="BO1150">
        <v>85.750001308889011</v>
      </c>
      <c r="BP1150">
        <v>87.000002469601924</v>
      </c>
      <c r="BQ1150">
        <v>87.250000123480092</v>
      </c>
      <c r="BR1150">
        <v>87.250000123480092</v>
      </c>
      <c r="BS1150">
        <v>86.249998394758748</v>
      </c>
      <c r="BT1150">
        <v>83.750001061928828</v>
      </c>
      <c r="BU1150">
        <v>83.499999012159236</v>
      </c>
      <c r="BV1150">
        <v>82.999998370062741</v>
      </c>
      <c r="BW1150">
        <v>82.500000691488538</v>
      </c>
      <c r="BX1150">
        <v>79.250001259496983</v>
      </c>
      <c r="BY1150">
        <v>75.499999555471646</v>
      </c>
      <c r="BZ1150">
        <v>71.500000592704467</v>
      </c>
      <c r="CA1150">
        <v>71.000000148176113</v>
      </c>
      <c r="CB1150">
        <v>67.999999160335349</v>
      </c>
      <c r="CC1150">
        <v>0</v>
      </c>
      <c r="CD1150">
        <v>0</v>
      </c>
      <c r="CE1150">
        <v>0</v>
      </c>
      <c r="CF1150">
        <v>0</v>
      </c>
      <c r="CG1150">
        <v>0</v>
      </c>
      <c r="CH1150">
        <v>0</v>
      </c>
      <c r="CI1150">
        <v>0</v>
      </c>
      <c r="CJ1150">
        <v>0</v>
      </c>
      <c r="CK1150">
        <v>0</v>
      </c>
      <c r="CL1150">
        <v>0</v>
      </c>
      <c r="CM1150">
        <v>0</v>
      </c>
      <c r="CN1150">
        <v>2.9971170719993195E-2</v>
      </c>
      <c r="CO1150">
        <v>3.059586623368064E-2</v>
      </c>
      <c r="CP1150">
        <v>3.0939190374656207E-2</v>
      </c>
      <c r="CQ1150">
        <v>3.0890571881132312E-2</v>
      </c>
      <c r="CR1150">
        <v>3.0489307070876524E-2</v>
      </c>
      <c r="CS1150">
        <v>2.9662568971050983E-2</v>
      </c>
      <c r="CT1150">
        <v>2.8055430313108795E-2</v>
      </c>
      <c r="CU1150">
        <v>0</v>
      </c>
      <c r="CV1150">
        <v>0</v>
      </c>
      <c r="CW1150">
        <v>0</v>
      </c>
      <c r="CX1150">
        <v>0</v>
      </c>
      <c r="CY1150">
        <v>0</v>
      </c>
      <c r="CZ1150">
        <v>0</v>
      </c>
    </row>
    <row r="1151" spans="1:104" x14ac:dyDescent="0.25">
      <c r="A1151" t="s">
        <v>1234</v>
      </c>
      <c r="B1151" t="s">
        <v>25</v>
      </c>
      <c r="C1151" t="s">
        <v>26</v>
      </c>
      <c r="D1151" t="s">
        <v>186</v>
      </c>
      <c r="E1151" t="s">
        <v>183</v>
      </c>
      <c r="F1151">
        <v>2016</v>
      </c>
      <c r="G1151" t="s">
        <v>175</v>
      </c>
      <c r="H1151">
        <v>6</v>
      </c>
      <c r="I1151">
        <v>16.792557161899889</v>
      </c>
      <c r="J1151">
        <v>16.105673234968101</v>
      </c>
      <c r="K1151">
        <v>15.699638778736411</v>
      </c>
      <c r="L1151">
        <v>15.620037162075725</v>
      </c>
      <c r="M1151">
        <v>16.149852690715257</v>
      </c>
      <c r="N1151">
        <v>17.535849494655238</v>
      </c>
      <c r="O1151">
        <v>19.6054707152629</v>
      </c>
      <c r="P1151">
        <v>22.374304306965985</v>
      </c>
      <c r="Q1151">
        <v>25.509876357898268</v>
      </c>
      <c r="R1151">
        <v>28.175208476385027</v>
      </c>
      <c r="S1151">
        <v>30.237486662914851</v>
      </c>
      <c r="T1151">
        <v>31.523906783789016</v>
      </c>
      <c r="U1151">
        <v>31.981452437590935</v>
      </c>
      <c r="V1151">
        <v>32.252191623525192</v>
      </c>
      <c r="W1151">
        <v>32.074477834779486</v>
      </c>
      <c r="X1151">
        <v>31.325598799437604</v>
      </c>
      <c r="Y1151">
        <v>30.104112477426604</v>
      </c>
      <c r="Z1151">
        <v>28.370932170506453</v>
      </c>
      <c r="AA1151">
        <v>26.060669870629411</v>
      </c>
      <c r="AB1151">
        <v>24.918590610040077</v>
      </c>
      <c r="AC1151">
        <v>24.492606629261086</v>
      </c>
      <c r="AD1151">
        <v>22.760822659960809</v>
      </c>
      <c r="AE1151">
        <v>20.367352149131555</v>
      </c>
      <c r="AF1151">
        <v>18.394353819520898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0.2901749869777891</v>
      </c>
      <c r="AS1151">
        <v>0.29438666933596674</v>
      </c>
      <c r="AT1151">
        <v>0.29687880791392457</v>
      </c>
      <c r="AU1151">
        <v>0.29524296511667536</v>
      </c>
      <c r="AV1151">
        <v>0.28834959123596682</v>
      </c>
      <c r="AW1151">
        <v>0.27710588787964696</v>
      </c>
      <c r="AX1151">
        <v>0.26115212501851581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65.750000518616403</v>
      </c>
      <c r="BF1151">
        <v>64.250001012536785</v>
      </c>
      <c r="BG1151">
        <v>63.749999580167682</v>
      </c>
      <c r="BH1151">
        <v>63.249999530775632</v>
      </c>
      <c r="BI1151">
        <v>63.749999580167682</v>
      </c>
      <c r="BJ1151">
        <v>62.74999893807118</v>
      </c>
      <c r="BK1151">
        <v>62.74999893807118</v>
      </c>
      <c r="BL1151">
        <v>68.250000963144743</v>
      </c>
      <c r="BM1151">
        <v>73.749999135639328</v>
      </c>
      <c r="BN1151">
        <v>76.999998567630882</v>
      </c>
      <c r="BO1151">
        <v>83.25000037044029</v>
      </c>
      <c r="BP1151">
        <v>86.000000148176113</v>
      </c>
      <c r="BQ1151">
        <v>86.249998394758748</v>
      </c>
      <c r="BR1151">
        <v>87.000002469601924</v>
      </c>
      <c r="BS1151">
        <v>85.000001580545231</v>
      </c>
      <c r="BT1151">
        <v>85.750001308889011</v>
      </c>
      <c r="BU1151">
        <v>86.249998394758748</v>
      </c>
      <c r="BV1151">
        <v>84.500000740880566</v>
      </c>
      <c r="BW1151">
        <v>81.750001160712898</v>
      </c>
      <c r="BX1151">
        <v>78.999999407295547</v>
      </c>
      <c r="BY1151">
        <v>74.750000814968629</v>
      </c>
      <c r="BZ1151">
        <v>71.500000592704467</v>
      </c>
      <c r="CA1151">
        <v>70.250000222264177</v>
      </c>
      <c r="CB1151">
        <v>67.999999160335349</v>
      </c>
      <c r="CC1151">
        <v>0</v>
      </c>
      <c r="CD1151">
        <v>0</v>
      </c>
      <c r="CE1151">
        <v>0</v>
      </c>
      <c r="CF1151">
        <v>0</v>
      </c>
      <c r="CG1151">
        <v>0</v>
      </c>
      <c r="CH1151">
        <v>0</v>
      </c>
      <c r="CI1151">
        <v>0</v>
      </c>
      <c r="CJ1151">
        <v>0</v>
      </c>
      <c r="CK1151">
        <v>0</v>
      </c>
      <c r="CL1151">
        <v>0</v>
      </c>
      <c r="CM1151">
        <v>0</v>
      </c>
      <c r="CN1151">
        <v>3.1097661365176481E-2</v>
      </c>
      <c r="CO1151">
        <v>3.1603580020257635E-2</v>
      </c>
      <c r="CP1151">
        <v>3.1806117233497612E-2</v>
      </c>
      <c r="CQ1151">
        <v>3.1718789441605062E-2</v>
      </c>
      <c r="CR1151">
        <v>3.134171831574855E-2</v>
      </c>
      <c r="CS1151">
        <v>3.0649453669855282E-2</v>
      </c>
      <c r="CT1151">
        <v>2.9225378747661967E-2</v>
      </c>
      <c r="CU1151">
        <v>0</v>
      </c>
      <c r="CV1151">
        <v>0</v>
      </c>
      <c r="CW1151">
        <v>0</v>
      </c>
      <c r="CX1151">
        <v>0</v>
      </c>
      <c r="CY1151">
        <v>0</v>
      </c>
      <c r="CZ1151">
        <v>0</v>
      </c>
    </row>
    <row r="1152" spans="1:104" x14ac:dyDescent="0.25">
      <c r="A1152" t="s">
        <v>1235</v>
      </c>
      <c r="B1152" t="s">
        <v>25</v>
      </c>
      <c r="C1152" t="s">
        <v>26</v>
      </c>
      <c r="D1152" t="s">
        <v>186</v>
      </c>
      <c r="E1152" t="s">
        <v>183</v>
      </c>
      <c r="F1152">
        <v>2016</v>
      </c>
      <c r="G1152" t="s">
        <v>176</v>
      </c>
      <c r="H1152">
        <v>7</v>
      </c>
      <c r="I1152">
        <v>17.476887131487238</v>
      </c>
      <c r="J1152">
        <v>16.756923053575843</v>
      </c>
      <c r="K1152">
        <v>16.333298339074172</v>
      </c>
      <c r="L1152">
        <v>16.251496665197749</v>
      </c>
      <c r="M1152">
        <v>16.799522198708317</v>
      </c>
      <c r="N1152">
        <v>18.352384978537678</v>
      </c>
      <c r="O1152">
        <v>20.592460907930377</v>
      </c>
      <c r="P1152">
        <v>23.22111197357842</v>
      </c>
      <c r="Q1152">
        <v>26.045905269132774</v>
      </c>
      <c r="R1152">
        <v>28.398403824662612</v>
      </c>
      <c r="S1152">
        <v>30.196367790997392</v>
      </c>
      <c r="T1152">
        <v>31.353699794598267</v>
      </c>
      <c r="U1152">
        <v>31.893453803972285</v>
      </c>
      <c r="V1152">
        <v>32.322390650719363</v>
      </c>
      <c r="W1152">
        <v>32.336366942936095</v>
      </c>
      <c r="X1152">
        <v>31.849917512826369</v>
      </c>
      <c r="Y1152">
        <v>30.768619032688541</v>
      </c>
      <c r="Z1152">
        <v>29.019334426971849</v>
      </c>
      <c r="AA1152">
        <v>26.601202557835855</v>
      </c>
      <c r="AB1152">
        <v>25.372439121596184</v>
      </c>
      <c r="AC1152">
        <v>25.05376924721298</v>
      </c>
      <c r="AD1152">
        <v>23.39280082887743</v>
      </c>
      <c r="AE1152">
        <v>21.020924504862105</v>
      </c>
      <c r="AF1152">
        <v>19.047576467271995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0.28860825068440077</v>
      </c>
      <c r="AS1152">
        <v>0.29357665794687277</v>
      </c>
      <c r="AT1152">
        <v>0.29752496150523444</v>
      </c>
      <c r="AU1152">
        <v>0.29765363181679894</v>
      </c>
      <c r="AV1152">
        <v>0.29317589991938847</v>
      </c>
      <c r="AW1152">
        <v>0.28322261903425677</v>
      </c>
      <c r="AX1152">
        <v>0.26712061195111741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69.50000054331241</v>
      </c>
      <c r="BF1152">
        <v>69.000001037232806</v>
      </c>
      <c r="BG1152">
        <v>68.499998814591081</v>
      </c>
      <c r="BH1152">
        <v>67.999999160335349</v>
      </c>
      <c r="BI1152">
        <v>67.749999234423399</v>
      </c>
      <c r="BJ1152">
        <v>67.749999234423399</v>
      </c>
      <c r="BK1152">
        <v>69.000001037232806</v>
      </c>
      <c r="BL1152">
        <v>71.000000148176113</v>
      </c>
      <c r="BM1152">
        <v>75.749998987463201</v>
      </c>
      <c r="BN1152">
        <v>77.500000197568156</v>
      </c>
      <c r="BO1152">
        <v>79.250001259496983</v>
      </c>
      <c r="BP1152">
        <v>78.749999975303979</v>
      </c>
      <c r="BQ1152">
        <v>81.250000321048248</v>
      </c>
      <c r="BR1152">
        <v>83.999999506079618</v>
      </c>
      <c r="BS1152">
        <v>84.500000740880566</v>
      </c>
      <c r="BT1152">
        <v>83.750001061928828</v>
      </c>
      <c r="BU1152">
        <v>82.249998691110974</v>
      </c>
      <c r="BV1152">
        <v>80.750000666792516</v>
      </c>
      <c r="BW1152">
        <v>81.250000321048248</v>
      </c>
      <c r="BX1152">
        <v>76.750000716184559</v>
      </c>
      <c r="BY1152">
        <v>74.249999975303993</v>
      </c>
      <c r="BZ1152">
        <v>72.999999604863703</v>
      </c>
      <c r="CA1152">
        <v>71.749999234423413</v>
      </c>
      <c r="CB1152">
        <v>71.749999234423413</v>
      </c>
      <c r="CC1152">
        <v>0</v>
      </c>
      <c r="CD1152">
        <v>0</v>
      </c>
      <c r="CE1152">
        <v>0</v>
      </c>
      <c r="CF1152">
        <v>0</v>
      </c>
      <c r="CG1152">
        <v>0</v>
      </c>
      <c r="CH1152">
        <v>0</v>
      </c>
      <c r="CI1152">
        <v>0</v>
      </c>
      <c r="CJ1152">
        <v>0</v>
      </c>
      <c r="CK1152">
        <v>0</v>
      </c>
      <c r="CL1152">
        <v>0</v>
      </c>
      <c r="CM1152">
        <v>0</v>
      </c>
      <c r="CN1152">
        <v>3.1432210063356204E-2</v>
      </c>
      <c r="CO1152">
        <v>3.2034300683968613E-2</v>
      </c>
      <c r="CP1152">
        <v>3.2429684264020632E-2</v>
      </c>
      <c r="CQ1152">
        <v>3.2519051566942382E-2</v>
      </c>
      <c r="CR1152">
        <v>3.2279500489509054E-2</v>
      </c>
      <c r="CS1152">
        <v>3.1605610674716927E-2</v>
      </c>
      <c r="CT1152">
        <v>3.0074072366417966E-2</v>
      </c>
      <c r="CU1152">
        <v>0</v>
      </c>
      <c r="CV1152">
        <v>0</v>
      </c>
      <c r="CW1152">
        <v>0</v>
      </c>
      <c r="CX1152">
        <v>0</v>
      </c>
      <c r="CY1152">
        <v>0</v>
      </c>
      <c r="CZ1152">
        <v>0</v>
      </c>
    </row>
    <row r="1153" spans="1:104" x14ac:dyDescent="0.25">
      <c r="A1153" t="s">
        <v>1236</v>
      </c>
      <c r="B1153" t="s">
        <v>25</v>
      </c>
      <c r="C1153" t="s">
        <v>26</v>
      </c>
      <c r="D1153" t="s">
        <v>186</v>
      </c>
      <c r="E1153" t="s">
        <v>183</v>
      </c>
      <c r="F1153">
        <v>2016</v>
      </c>
      <c r="G1153" t="s">
        <v>177</v>
      </c>
      <c r="H1153">
        <v>8</v>
      </c>
      <c r="I1153">
        <v>17.988076397678615</v>
      </c>
      <c r="J1153">
        <v>17.205744628689917</v>
      </c>
      <c r="K1153">
        <v>16.761111875041305</v>
      </c>
      <c r="L1153">
        <v>16.673112593152148</v>
      </c>
      <c r="M1153">
        <v>17.27790061783513</v>
      </c>
      <c r="N1153">
        <v>18.989242420223711</v>
      </c>
      <c r="O1153">
        <v>21.652446914918954</v>
      </c>
      <c r="P1153">
        <v>24.613935763579676</v>
      </c>
      <c r="Q1153">
        <v>28.015782213314534</v>
      </c>
      <c r="R1153">
        <v>30.789611130555109</v>
      </c>
      <c r="S1153">
        <v>33.027828622765242</v>
      </c>
      <c r="T1153">
        <v>34.400669029976918</v>
      </c>
      <c r="U1153">
        <v>34.986226388012589</v>
      </c>
      <c r="V1153">
        <v>35.38907105084229</v>
      </c>
      <c r="W1153">
        <v>35.296050642249618</v>
      </c>
      <c r="X1153">
        <v>34.623644633075934</v>
      </c>
      <c r="Y1153">
        <v>33.308680161756946</v>
      </c>
      <c r="Z1153">
        <v>31.31945252827472</v>
      </c>
      <c r="AA1153">
        <v>28.460476157524646</v>
      </c>
      <c r="AB1153">
        <v>27.270874804123526</v>
      </c>
      <c r="AC1153">
        <v>26.397821825926851</v>
      </c>
      <c r="AD1153">
        <v>24.354787728330749</v>
      </c>
      <c r="AE1153">
        <v>21.763373203080601</v>
      </c>
      <c r="AF1153">
        <v>19.695740141670196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0.31665533993394335</v>
      </c>
      <c r="AS1153">
        <v>0.322045379919978</v>
      </c>
      <c r="AT1153">
        <v>0.3257535067814713</v>
      </c>
      <c r="AU1153">
        <v>0.32489726502330468</v>
      </c>
      <c r="AV1153">
        <v>0.31870782763063354</v>
      </c>
      <c r="AW1153">
        <v>0.30660369123511233</v>
      </c>
      <c r="AX1153">
        <v>0.28829301468189455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70.7500009137527</v>
      </c>
      <c r="BF1153">
        <v>70.7500009137527</v>
      </c>
      <c r="BG1153">
        <v>70.000001382977075</v>
      </c>
      <c r="BH1153">
        <v>69.750000172872134</v>
      </c>
      <c r="BI1153">
        <v>69.24999834536672</v>
      </c>
      <c r="BJ1153">
        <v>69.000001037232806</v>
      </c>
      <c r="BK1153">
        <v>69.000001037232806</v>
      </c>
      <c r="BL1153">
        <v>71.249998197190607</v>
      </c>
      <c r="BM1153">
        <v>76.249998641718946</v>
      </c>
      <c r="BN1153">
        <v>80.750000666792516</v>
      </c>
      <c r="BO1153">
        <v>85.750001308889011</v>
      </c>
      <c r="BP1153">
        <v>87.499998765199038</v>
      </c>
      <c r="BQ1153">
        <v>89.250000172872134</v>
      </c>
      <c r="BR1153">
        <v>87.999999259119434</v>
      </c>
      <c r="BS1153">
        <v>89.000001531153188</v>
      </c>
      <c r="BT1153">
        <v>89.000001531153188</v>
      </c>
      <c r="BU1153">
        <v>88.250000864360672</v>
      </c>
      <c r="BV1153">
        <v>88.250000864360672</v>
      </c>
      <c r="BW1153">
        <v>83.499999012159236</v>
      </c>
      <c r="BX1153">
        <v>80.500000790272608</v>
      </c>
      <c r="BY1153">
        <v>76.500001876897457</v>
      </c>
      <c r="BZ1153">
        <v>74.499998617022925</v>
      </c>
      <c r="CA1153">
        <v>73.749999135639328</v>
      </c>
      <c r="CB1153">
        <v>73.749999135639328</v>
      </c>
      <c r="CC1153">
        <v>0</v>
      </c>
      <c r="CD1153">
        <v>0</v>
      </c>
      <c r="CE1153">
        <v>0</v>
      </c>
      <c r="CF1153">
        <v>0</v>
      </c>
      <c r="CG1153">
        <v>0</v>
      </c>
      <c r="CH1153">
        <v>0</v>
      </c>
      <c r="CI1153">
        <v>0</v>
      </c>
      <c r="CJ1153">
        <v>0</v>
      </c>
      <c r="CK1153">
        <v>0</v>
      </c>
      <c r="CL1153">
        <v>0</v>
      </c>
      <c r="CM1153">
        <v>0</v>
      </c>
      <c r="CN1153">
        <v>3.3751926399921632E-2</v>
      </c>
      <c r="CO1153">
        <v>3.4357886233540955E-2</v>
      </c>
      <c r="CP1153">
        <v>3.4662537692301688E-2</v>
      </c>
      <c r="CQ1153">
        <v>3.4649396236810362E-2</v>
      </c>
      <c r="CR1153">
        <v>3.4347443801980446E-2</v>
      </c>
      <c r="CS1153">
        <v>3.3671477017173573E-2</v>
      </c>
      <c r="CT1153">
        <v>3.2048020680623686E-2</v>
      </c>
      <c r="CU1153">
        <v>0</v>
      </c>
      <c r="CV1153">
        <v>0</v>
      </c>
      <c r="CW1153">
        <v>0</v>
      </c>
      <c r="CX1153">
        <v>0</v>
      </c>
      <c r="CY1153">
        <v>0</v>
      </c>
      <c r="CZ1153">
        <v>0</v>
      </c>
    </row>
    <row r="1154" spans="1:104" x14ac:dyDescent="0.25">
      <c r="A1154" t="s">
        <v>1237</v>
      </c>
      <c r="B1154" t="s">
        <v>25</v>
      </c>
      <c r="C1154" t="s">
        <v>26</v>
      </c>
      <c r="D1154" t="s">
        <v>186</v>
      </c>
      <c r="E1154" t="s">
        <v>183</v>
      </c>
      <c r="F1154">
        <v>2016</v>
      </c>
      <c r="G1154" t="s">
        <v>178</v>
      </c>
      <c r="H1154">
        <v>9</v>
      </c>
      <c r="I1154">
        <v>18.503714836943548</v>
      </c>
      <c r="J1154">
        <v>17.721761799930832</v>
      </c>
      <c r="K1154">
        <v>17.282101984878334</v>
      </c>
      <c r="L1154">
        <v>17.228217030641535</v>
      </c>
      <c r="M1154">
        <v>17.899184342348466</v>
      </c>
      <c r="N1154">
        <v>19.791350532925275</v>
      </c>
      <c r="O1154">
        <v>22.882071050644718</v>
      </c>
      <c r="P1154">
        <v>26.055008036578556</v>
      </c>
      <c r="Q1154">
        <v>30.292243182886171</v>
      </c>
      <c r="R1154">
        <v>33.703072513241757</v>
      </c>
      <c r="S1154">
        <v>36.32864579428275</v>
      </c>
      <c r="T1154">
        <v>37.996371734951659</v>
      </c>
      <c r="U1154">
        <v>38.547728107003699</v>
      </c>
      <c r="V1154">
        <v>38.872007052392803</v>
      </c>
      <c r="W1154">
        <v>38.583912664899024</v>
      </c>
      <c r="X1154">
        <v>37.573174131927516</v>
      </c>
      <c r="Y1154">
        <v>35.788316392358105</v>
      </c>
      <c r="Z1154">
        <v>33.422102951974438</v>
      </c>
      <c r="AA1154">
        <v>30.328466982755955</v>
      </c>
      <c r="AB1154">
        <v>29.488437385564822</v>
      </c>
      <c r="AC1154">
        <v>27.65012149453591</v>
      </c>
      <c r="AD1154">
        <v>25.249330663792446</v>
      </c>
      <c r="AE1154">
        <v>22.445851286104471</v>
      </c>
      <c r="AF1154">
        <v>20.29307546342821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0.34975350116081172</v>
      </c>
      <c r="AS1154">
        <v>0.35482869844773912</v>
      </c>
      <c r="AT1154">
        <v>0.35781364280828709</v>
      </c>
      <c r="AU1154">
        <v>0.35516175851267462</v>
      </c>
      <c r="AV1154">
        <v>0.34585800010315526</v>
      </c>
      <c r="AW1154">
        <v>0.32942853547855427</v>
      </c>
      <c r="AX1154">
        <v>0.30764772856526917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73.250001407673096</v>
      </c>
      <c r="BF1154">
        <v>73.250001407673096</v>
      </c>
      <c r="BG1154">
        <v>72.00000128419299</v>
      </c>
      <c r="BH1154">
        <v>72.00000128419299</v>
      </c>
      <c r="BI1154">
        <v>72.750000963144757</v>
      </c>
      <c r="BJ1154">
        <v>70.49999871580701</v>
      </c>
      <c r="BK1154">
        <v>72.499998765199038</v>
      </c>
      <c r="BL1154">
        <v>74.249999975303993</v>
      </c>
      <c r="BM1154">
        <v>83.25000037044029</v>
      </c>
      <c r="BN1154">
        <v>88.749999135639328</v>
      </c>
      <c r="BO1154">
        <v>94.999999950607958</v>
      </c>
      <c r="BP1154">
        <v>99.000000493920382</v>
      </c>
      <c r="BQ1154">
        <v>99.750002197945705</v>
      </c>
      <c r="BR1154">
        <v>97.249999876519908</v>
      </c>
      <c r="BS1154">
        <v>95.999998715806996</v>
      </c>
      <c r="BT1154">
        <v>93.500000345744269</v>
      </c>
      <c r="BU1154">
        <v>93.999999456687576</v>
      </c>
      <c r="BV1154">
        <v>93.749999234423413</v>
      </c>
      <c r="BW1154">
        <v>89.750000074088049</v>
      </c>
      <c r="BX1154">
        <v>85.000001580545231</v>
      </c>
      <c r="BY1154">
        <v>80.750000666792516</v>
      </c>
      <c r="BZ1154">
        <v>79.749998147798564</v>
      </c>
      <c r="CA1154">
        <v>78.749999975303979</v>
      </c>
      <c r="CB1154">
        <v>74.999999506079618</v>
      </c>
      <c r="CC1154">
        <v>0</v>
      </c>
      <c r="CD1154">
        <v>0</v>
      </c>
      <c r="CE1154">
        <v>0</v>
      </c>
      <c r="CF1154">
        <v>0</v>
      </c>
      <c r="CG1154">
        <v>0</v>
      </c>
      <c r="CH1154">
        <v>0</v>
      </c>
      <c r="CI1154">
        <v>0</v>
      </c>
      <c r="CJ1154">
        <v>0</v>
      </c>
      <c r="CK1154">
        <v>0</v>
      </c>
      <c r="CL1154">
        <v>0</v>
      </c>
      <c r="CM1154">
        <v>0</v>
      </c>
      <c r="CN1154">
        <v>3.6346876999324686E-2</v>
      </c>
      <c r="CO1154">
        <v>3.6907819688206701E-2</v>
      </c>
      <c r="CP1154">
        <v>3.7120583868545498E-2</v>
      </c>
      <c r="CQ1154">
        <v>3.6933328714396155E-2</v>
      </c>
      <c r="CR1154">
        <v>3.6466968048923319E-2</v>
      </c>
      <c r="CS1154">
        <v>3.5513610148343012E-2</v>
      </c>
      <c r="CT1154">
        <v>3.3572782467241907E-2</v>
      </c>
      <c r="CU1154">
        <v>0</v>
      </c>
      <c r="CV1154">
        <v>0</v>
      </c>
      <c r="CW1154">
        <v>0</v>
      </c>
      <c r="CX1154">
        <v>0</v>
      </c>
      <c r="CY1154">
        <v>0</v>
      </c>
      <c r="CZ1154">
        <v>0</v>
      </c>
    </row>
    <row r="1155" spans="1:104" x14ac:dyDescent="0.25">
      <c r="A1155" t="s">
        <v>1238</v>
      </c>
      <c r="B1155" t="s">
        <v>25</v>
      </c>
      <c r="C1155" t="s">
        <v>26</v>
      </c>
      <c r="D1155" t="s">
        <v>186</v>
      </c>
      <c r="E1155" t="s">
        <v>183</v>
      </c>
      <c r="F1155">
        <v>2016</v>
      </c>
      <c r="G1155" t="s">
        <v>179</v>
      </c>
      <c r="H1155">
        <v>10</v>
      </c>
      <c r="I1155">
        <v>17.125362772173595</v>
      </c>
      <c r="J1155">
        <v>16.426653008286305</v>
      </c>
      <c r="K1155">
        <v>16.026945381987652</v>
      </c>
      <c r="L1155">
        <v>15.952291581897583</v>
      </c>
      <c r="M1155">
        <v>16.503827290266834</v>
      </c>
      <c r="N1155">
        <v>18.111180650985091</v>
      </c>
      <c r="O1155">
        <v>21.011370355925944</v>
      </c>
      <c r="P1155">
        <v>23.234280366398043</v>
      </c>
      <c r="Q1155">
        <v>26.492462886081512</v>
      </c>
      <c r="R1155">
        <v>29.493989939730845</v>
      </c>
      <c r="S1155">
        <v>31.963863414121914</v>
      </c>
      <c r="T1155">
        <v>33.737185754269277</v>
      </c>
      <c r="U1155">
        <v>34.643138781551755</v>
      </c>
      <c r="V1155">
        <v>35.33087394322029</v>
      </c>
      <c r="W1155">
        <v>35.251274944337645</v>
      </c>
      <c r="X1155">
        <v>34.298350903563133</v>
      </c>
      <c r="Y1155">
        <v>32.54446158924415</v>
      </c>
      <c r="Z1155">
        <v>30.211071837855027</v>
      </c>
      <c r="AA1155">
        <v>28.493357388243844</v>
      </c>
      <c r="AB1155">
        <v>27.303950133205387</v>
      </c>
      <c r="AC1155">
        <v>25.507771454444391</v>
      </c>
      <c r="AD1155">
        <v>23.381642796976298</v>
      </c>
      <c r="AE1155">
        <v>20.784561239163263</v>
      </c>
      <c r="AF1155">
        <v>18.75408120238793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0.31054803609877629</v>
      </c>
      <c r="AS1155">
        <v>0.31888727980689741</v>
      </c>
      <c r="AT1155">
        <v>0.32521781751921891</v>
      </c>
      <c r="AU1155">
        <v>0.32448511576404071</v>
      </c>
      <c r="AV1155">
        <v>0.31571351875184789</v>
      </c>
      <c r="AW1155">
        <v>0.29956911979417794</v>
      </c>
      <c r="AX1155">
        <v>0.278090446873479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70.000001382977075</v>
      </c>
      <c r="BF1155">
        <v>68.250000963144743</v>
      </c>
      <c r="BG1155">
        <v>69.000001037232806</v>
      </c>
      <c r="BH1155">
        <v>68.499998814591081</v>
      </c>
      <c r="BI1155">
        <v>66.750001950985521</v>
      </c>
      <c r="BJ1155">
        <v>66.499999654255731</v>
      </c>
      <c r="BK1155">
        <v>67.500001432369118</v>
      </c>
      <c r="BL1155">
        <v>67.500001432369118</v>
      </c>
      <c r="BM1155">
        <v>74.249999975303993</v>
      </c>
      <c r="BN1155">
        <v>78.999999407295547</v>
      </c>
      <c r="BO1155">
        <v>83.25000037044029</v>
      </c>
      <c r="BP1155">
        <v>83.750001061928828</v>
      </c>
      <c r="BQ1155">
        <v>84.249998542934875</v>
      </c>
      <c r="BR1155">
        <v>85.250000271656219</v>
      </c>
      <c r="BS1155">
        <v>85.000001580545231</v>
      </c>
      <c r="BT1155">
        <v>85.750001308889011</v>
      </c>
      <c r="BU1155">
        <v>85.000001580545231</v>
      </c>
      <c r="BV1155">
        <v>81.499999160335349</v>
      </c>
      <c r="BW1155">
        <v>77.749998246582649</v>
      </c>
      <c r="BX1155">
        <v>73.749999135639328</v>
      </c>
      <c r="BY1155">
        <v>72.2500009137527</v>
      </c>
      <c r="BZ1155">
        <v>69.750000172872134</v>
      </c>
      <c r="CA1155">
        <v>68.499998814591081</v>
      </c>
      <c r="CB1155">
        <v>67.999999160335349</v>
      </c>
      <c r="CC1155">
        <v>0</v>
      </c>
      <c r="CD1155">
        <v>0</v>
      </c>
      <c r="CE1155">
        <v>0</v>
      </c>
      <c r="CF1155">
        <v>0</v>
      </c>
      <c r="CG1155">
        <v>0</v>
      </c>
      <c r="CH1155">
        <v>0</v>
      </c>
      <c r="CI1155">
        <v>0</v>
      </c>
      <c r="CJ1155">
        <v>0</v>
      </c>
      <c r="CK1155">
        <v>0</v>
      </c>
      <c r="CL1155">
        <v>0</v>
      </c>
      <c r="CM1155">
        <v>0</v>
      </c>
      <c r="CN1155">
        <v>3.2666249250641453E-2</v>
      </c>
      <c r="CO1155">
        <v>3.363970107080589E-2</v>
      </c>
      <c r="CP1155">
        <v>3.4227204111397222E-2</v>
      </c>
      <c r="CQ1155">
        <v>3.4251871823283875E-2</v>
      </c>
      <c r="CR1155">
        <v>3.3791599881323582E-2</v>
      </c>
      <c r="CS1155">
        <v>3.2731200574545739E-2</v>
      </c>
      <c r="CT1155">
        <v>3.0744962381251517E-2</v>
      </c>
      <c r="CU1155">
        <v>0</v>
      </c>
      <c r="CV1155">
        <v>0</v>
      </c>
      <c r="CW1155">
        <v>0</v>
      </c>
      <c r="CX1155">
        <v>0</v>
      </c>
      <c r="CY1155">
        <v>0</v>
      </c>
      <c r="CZ1155">
        <v>0</v>
      </c>
    </row>
    <row r="1156" spans="1:104" x14ac:dyDescent="0.25">
      <c r="A1156" t="s">
        <v>1239</v>
      </c>
      <c r="B1156" t="s">
        <v>25</v>
      </c>
      <c r="C1156" t="s">
        <v>26</v>
      </c>
      <c r="D1156" t="s">
        <v>186</v>
      </c>
      <c r="E1156" t="s">
        <v>183</v>
      </c>
      <c r="F1156">
        <v>2016</v>
      </c>
      <c r="G1156" t="s">
        <v>180</v>
      </c>
      <c r="H1156">
        <v>11</v>
      </c>
      <c r="I1156">
        <v>15.78286422751</v>
      </c>
      <c r="J1156">
        <v>15.2666274160486</v>
      </c>
      <c r="K1156">
        <v>14.977420404977178</v>
      </c>
      <c r="L1156">
        <v>14.990984588548022</v>
      </c>
      <c r="M1156">
        <v>15.548448773887101</v>
      </c>
      <c r="N1156">
        <v>17.102290392784258</v>
      </c>
      <c r="O1156">
        <v>19.203792902294939</v>
      </c>
      <c r="P1156">
        <v>21.266933498510188</v>
      </c>
      <c r="Q1156">
        <v>23.991850844638432</v>
      </c>
      <c r="R1156">
        <v>26.235027951942339</v>
      </c>
      <c r="S1156">
        <v>28.044407900098477</v>
      </c>
      <c r="T1156">
        <v>29.238562680818077</v>
      </c>
      <c r="U1156">
        <v>29.807788524332839</v>
      </c>
      <c r="V1156">
        <v>30.275292897256953</v>
      </c>
      <c r="W1156">
        <v>30.06353849847611</v>
      </c>
      <c r="X1156">
        <v>29.032205053714335</v>
      </c>
      <c r="Y1156">
        <v>27.876379902419114</v>
      </c>
      <c r="Z1156">
        <v>27.502689742231841</v>
      </c>
      <c r="AA1156">
        <v>25.424568367916159</v>
      </c>
      <c r="AB1156">
        <v>23.945833986543043</v>
      </c>
      <c r="AC1156">
        <v>22.518229675250311</v>
      </c>
      <c r="AD1156">
        <v>20.772735562731889</v>
      </c>
      <c r="AE1156">
        <v>18.682355899469023</v>
      </c>
      <c r="AF1156">
        <v>17.019445917150389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0.26913857123659957</v>
      </c>
      <c r="AS1156">
        <v>0.27437826648843305</v>
      </c>
      <c r="AT1156">
        <v>0.27868159847487634</v>
      </c>
      <c r="AU1156">
        <v>0.27673242310150464</v>
      </c>
      <c r="AV1156">
        <v>0.26723906129421687</v>
      </c>
      <c r="AW1156">
        <v>0.25659980844208596</v>
      </c>
      <c r="AX1156">
        <v>0.25316001800978805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59.750001308889019</v>
      </c>
      <c r="BF1156">
        <v>59.499998419454776</v>
      </c>
      <c r="BG1156">
        <v>58.749999678951752</v>
      </c>
      <c r="BH1156">
        <v>58.500000148176113</v>
      </c>
      <c r="BI1156">
        <v>58.249998049014486</v>
      </c>
      <c r="BJ1156">
        <v>57.000001037232799</v>
      </c>
      <c r="BK1156">
        <v>57.750000666792516</v>
      </c>
      <c r="BL1156">
        <v>60.250001160712898</v>
      </c>
      <c r="BM1156">
        <v>67.749999234423399</v>
      </c>
      <c r="BN1156">
        <v>75.499999555471646</v>
      </c>
      <c r="BO1156">
        <v>78.999999407295547</v>
      </c>
      <c r="BP1156">
        <v>82.000000395136297</v>
      </c>
      <c r="BQ1156">
        <v>84.500000740880566</v>
      </c>
      <c r="BR1156">
        <v>83.750001061928828</v>
      </c>
      <c r="BS1156">
        <v>83.499999012159236</v>
      </c>
      <c r="BT1156">
        <v>82.999998370062741</v>
      </c>
      <c r="BU1156">
        <v>80.500000790272608</v>
      </c>
      <c r="BV1156">
        <v>75.250001506457167</v>
      </c>
      <c r="BW1156">
        <v>69.750000172872134</v>
      </c>
      <c r="BX1156">
        <v>65.500001580545231</v>
      </c>
      <c r="BY1156">
        <v>64.499998863983123</v>
      </c>
      <c r="BZ1156">
        <v>61.499998370062741</v>
      </c>
      <c r="CA1156">
        <v>60.500000938448729</v>
      </c>
      <c r="CB1156">
        <v>59.000000839664651</v>
      </c>
      <c r="CC1156">
        <v>0</v>
      </c>
      <c r="CD1156">
        <v>0</v>
      </c>
      <c r="CE1156">
        <v>0</v>
      </c>
      <c r="CF1156">
        <v>0</v>
      </c>
      <c r="CG1156">
        <v>0</v>
      </c>
      <c r="CH1156">
        <v>0</v>
      </c>
      <c r="CI1156">
        <v>0</v>
      </c>
      <c r="CJ1156">
        <v>0</v>
      </c>
      <c r="CK1156">
        <v>0</v>
      </c>
      <c r="CL1156">
        <v>0</v>
      </c>
      <c r="CM1156">
        <v>0</v>
      </c>
      <c r="CN1156">
        <v>2.8710886965728901E-2</v>
      </c>
      <c r="CO1156">
        <v>2.9370779588697882E-2</v>
      </c>
      <c r="CP1156">
        <v>2.9767567158204701E-2</v>
      </c>
      <c r="CQ1156">
        <v>2.9647611947422534E-2</v>
      </c>
      <c r="CR1156">
        <v>2.8932753113156622E-2</v>
      </c>
      <c r="CS1156">
        <v>2.8101949384768045E-2</v>
      </c>
      <c r="CT1156">
        <v>2.7722053543234579E-2</v>
      </c>
      <c r="CU1156">
        <v>0</v>
      </c>
      <c r="CV1156">
        <v>0</v>
      </c>
      <c r="CW1156">
        <v>0</v>
      </c>
      <c r="CX1156">
        <v>0</v>
      </c>
      <c r="CY1156">
        <v>0</v>
      </c>
      <c r="CZ1156">
        <v>0</v>
      </c>
    </row>
    <row r="1157" spans="1:104" x14ac:dyDescent="0.25">
      <c r="A1157" t="s">
        <v>1240</v>
      </c>
      <c r="B1157" t="s">
        <v>25</v>
      </c>
      <c r="C1157" t="s">
        <v>26</v>
      </c>
      <c r="D1157" t="s">
        <v>186</v>
      </c>
      <c r="E1157" t="s">
        <v>183</v>
      </c>
      <c r="F1157">
        <v>2016</v>
      </c>
      <c r="G1157" t="s">
        <v>181</v>
      </c>
      <c r="H1157">
        <v>12</v>
      </c>
      <c r="I1157">
        <v>14.141921088760554</v>
      </c>
      <c r="J1157">
        <v>13.789750409929223</v>
      </c>
      <c r="K1157">
        <v>13.664759714154444</v>
      </c>
      <c r="L1157">
        <v>13.794615037959264</v>
      </c>
      <c r="M1157">
        <v>14.418654622121766</v>
      </c>
      <c r="N1157">
        <v>16.009766281566822</v>
      </c>
      <c r="O1157">
        <v>17.958010797148972</v>
      </c>
      <c r="P1157">
        <v>19.8978544864122</v>
      </c>
      <c r="Q1157">
        <v>21.601446258153018</v>
      </c>
      <c r="R1157">
        <v>22.272745811579846</v>
      </c>
      <c r="S1157">
        <v>22.540606775263957</v>
      </c>
      <c r="T1157">
        <v>22.492121550052559</v>
      </c>
      <c r="U1157">
        <v>22.16350621830945</v>
      </c>
      <c r="V1157">
        <v>21.92176844439479</v>
      </c>
      <c r="W1157">
        <v>21.53312749942236</v>
      </c>
      <c r="X1157">
        <v>20.935624294126033</v>
      </c>
      <c r="Y1157">
        <v>20.71746524208174</v>
      </c>
      <c r="Z1157">
        <v>21.706901853278186</v>
      </c>
      <c r="AA1157">
        <v>21.161211525948257</v>
      </c>
      <c r="AB1157">
        <v>20.109678243962886</v>
      </c>
      <c r="AC1157">
        <v>19.114491535143078</v>
      </c>
      <c r="AD1157">
        <v>17.926350568487543</v>
      </c>
      <c r="AE1157">
        <v>16.397279563085934</v>
      </c>
      <c r="AF1157">
        <v>15.210416485768326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0.20703815128326319</v>
      </c>
      <c r="AS1157">
        <v>0.20401326661043137</v>
      </c>
      <c r="AT1157">
        <v>0.20178808794800679</v>
      </c>
      <c r="AU1157">
        <v>0.19821068792048677</v>
      </c>
      <c r="AV1157">
        <v>0.19271071582390142</v>
      </c>
      <c r="AW1157">
        <v>0.19070257880123101</v>
      </c>
      <c r="AX1157">
        <v>0.19981026268420882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47.24999985182388</v>
      </c>
      <c r="BF1157">
        <v>46.750000172872134</v>
      </c>
      <c r="BG1157">
        <v>45.250000271656212</v>
      </c>
      <c r="BH1157">
        <v>44.999999357903505</v>
      </c>
      <c r="BI1157">
        <v>45.250000271656212</v>
      </c>
      <c r="BJ1157">
        <v>45.250000271656212</v>
      </c>
      <c r="BK1157">
        <v>44.249999950607958</v>
      </c>
      <c r="BL1157">
        <v>45.250000271656212</v>
      </c>
      <c r="BM1157">
        <v>47.750000814968637</v>
      </c>
      <c r="BN1157">
        <v>50.750000024696021</v>
      </c>
      <c r="BO1157">
        <v>52.999998814591081</v>
      </c>
      <c r="BP1157">
        <v>53.250000568008439</v>
      </c>
      <c r="BQ1157">
        <v>54.000000345744269</v>
      </c>
      <c r="BR1157">
        <v>54.999998814591073</v>
      </c>
      <c r="BS1157">
        <v>55.999999456687576</v>
      </c>
      <c r="BT1157">
        <v>54.999998814591073</v>
      </c>
      <c r="BU1157">
        <v>54.249998987463215</v>
      </c>
      <c r="BV1157">
        <v>50.750000024696021</v>
      </c>
      <c r="BW1157">
        <v>49.249999135639328</v>
      </c>
      <c r="BX1157">
        <v>48.499999827127866</v>
      </c>
      <c r="BY1157">
        <v>46.500000246960198</v>
      </c>
      <c r="BZ1157">
        <v>47.750000814968637</v>
      </c>
      <c r="CA1157">
        <v>45.999999086247293</v>
      </c>
      <c r="CB1157">
        <v>45.250000271656212</v>
      </c>
      <c r="CC1157">
        <v>0</v>
      </c>
      <c r="CD1157">
        <v>0</v>
      </c>
      <c r="CE1157">
        <v>0</v>
      </c>
      <c r="CF1157">
        <v>0</v>
      </c>
      <c r="CG1157">
        <v>0</v>
      </c>
      <c r="CH1157">
        <v>0</v>
      </c>
      <c r="CI1157">
        <v>0</v>
      </c>
      <c r="CJ1157">
        <v>0</v>
      </c>
      <c r="CK1157">
        <v>0</v>
      </c>
      <c r="CL1157">
        <v>0</v>
      </c>
      <c r="CM1157">
        <v>0</v>
      </c>
      <c r="CN1157">
        <v>2.0850095628951459E-2</v>
      </c>
      <c r="CO1157">
        <v>2.0641875322297644E-2</v>
      </c>
      <c r="CP1157">
        <v>2.0458723285129116E-2</v>
      </c>
      <c r="CQ1157">
        <v>2.0231993898324165E-2</v>
      </c>
      <c r="CR1157">
        <v>1.9875085513695295E-2</v>
      </c>
      <c r="CS1157">
        <v>1.9849745961399497E-2</v>
      </c>
      <c r="CT1157">
        <v>2.0702620085822559E-2</v>
      </c>
      <c r="CU1157">
        <v>0</v>
      </c>
      <c r="CV1157">
        <v>0</v>
      </c>
      <c r="CW1157">
        <v>0</v>
      </c>
      <c r="CX1157">
        <v>0</v>
      </c>
      <c r="CY1157">
        <v>0</v>
      </c>
      <c r="CZ1157">
        <v>0</v>
      </c>
    </row>
    <row r="1158" spans="1:104" x14ac:dyDescent="0.25">
      <c r="A1158" t="s">
        <v>1241</v>
      </c>
      <c r="B1158" t="s">
        <v>25</v>
      </c>
      <c r="C1158" t="s">
        <v>26</v>
      </c>
      <c r="D1158" t="s">
        <v>186</v>
      </c>
      <c r="E1158" t="s">
        <v>183</v>
      </c>
      <c r="F1158">
        <v>2016</v>
      </c>
      <c r="G1158" t="s">
        <v>182</v>
      </c>
      <c r="H1158">
        <v>8</v>
      </c>
      <c r="I1158">
        <v>17.955582937678411</v>
      </c>
      <c r="J1158">
        <v>17.177505095035716</v>
      </c>
      <c r="K1158">
        <v>16.734712386209385</v>
      </c>
      <c r="L1158">
        <v>16.647182347206471</v>
      </c>
      <c r="M1158">
        <v>17.249835666514439</v>
      </c>
      <c r="N1158">
        <v>18.954973365837247</v>
      </c>
      <c r="O1158">
        <v>21.611480275437664</v>
      </c>
      <c r="P1158">
        <v>24.54125612004399</v>
      </c>
      <c r="Q1158">
        <v>27.894399612114448</v>
      </c>
      <c r="R1158">
        <v>30.62349591364849</v>
      </c>
      <c r="S1158">
        <v>32.819710194190726</v>
      </c>
      <c r="T1158">
        <v>34.165038384034759</v>
      </c>
      <c r="U1158">
        <v>34.748149798939828</v>
      </c>
      <c r="V1158">
        <v>35.159198281769527</v>
      </c>
      <c r="W1158">
        <v>35.077260384651368</v>
      </c>
      <c r="X1158">
        <v>34.412113041780032</v>
      </c>
      <c r="Y1158">
        <v>33.110273356284821</v>
      </c>
      <c r="Z1158">
        <v>31.138450797972833</v>
      </c>
      <c r="AA1158">
        <v>28.318579659825176</v>
      </c>
      <c r="AB1158">
        <v>27.148437534728775</v>
      </c>
      <c r="AC1158">
        <v>26.294509166125081</v>
      </c>
      <c r="AD1158">
        <v>24.270442364479852</v>
      </c>
      <c r="AE1158">
        <v>21.69585358283425</v>
      </c>
      <c r="AF1158">
        <v>19.639552746696193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0.31448639970235986</v>
      </c>
      <c r="AS1158">
        <v>0.31985387948900779</v>
      </c>
      <c r="AT1158">
        <v>0.32363755118373455</v>
      </c>
      <c r="AU1158">
        <v>0.32288332443612938</v>
      </c>
      <c r="AV1158">
        <v>0.31676068919649919</v>
      </c>
      <c r="AW1158">
        <v>0.30477737460188781</v>
      </c>
      <c r="AX1158">
        <v>0.28662690672021529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69.812499030681252</v>
      </c>
      <c r="BF1158">
        <v>69.312499178857365</v>
      </c>
      <c r="BG1158">
        <v>68.56249945051357</v>
      </c>
      <c r="BH1158">
        <v>68.250000963144743</v>
      </c>
      <c r="BI1158">
        <v>68.374999715995784</v>
      </c>
      <c r="BJ1158">
        <v>67.500001432369118</v>
      </c>
      <c r="BK1158">
        <v>68.31249982095386</v>
      </c>
      <c r="BL1158">
        <v>71.187498746677022</v>
      </c>
      <c r="BM1158">
        <v>77.250000568008446</v>
      </c>
      <c r="BN1158">
        <v>80.99999851823884</v>
      </c>
      <c r="BO1158">
        <v>85.81250056183444</v>
      </c>
      <c r="BP1158">
        <v>87.812499870345889</v>
      </c>
      <c r="BQ1158">
        <v>89.125000284004216</v>
      </c>
      <c r="BR1158">
        <v>89.062500240786179</v>
      </c>
      <c r="BS1158">
        <v>88.624999987651989</v>
      </c>
      <c r="BT1158">
        <v>87.999999259119434</v>
      </c>
      <c r="BU1158">
        <v>87.687501512631172</v>
      </c>
      <c r="BV1158">
        <v>86.812499327033464</v>
      </c>
      <c r="BW1158">
        <v>84.062499746865811</v>
      </c>
      <c r="BX1158">
        <v>80.312499277641436</v>
      </c>
      <c r="BY1158">
        <v>76.562500932274716</v>
      </c>
      <c r="BZ1158">
        <v>74.687500771750592</v>
      </c>
      <c r="CA1158">
        <v>73.624999987651989</v>
      </c>
      <c r="CB1158">
        <v>72.125000580356456</v>
      </c>
      <c r="CC1158">
        <v>0</v>
      </c>
      <c r="CD1158">
        <v>0</v>
      </c>
      <c r="CE1158">
        <v>0</v>
      </c>
      <c r="CF1158">
        <v>0</v>
      </c>
      <c r="CG1158">
        <v>0</v>
      </c>
      <c r="CH1158">
        <v>0</v>
      </c>
      <c r="CI1158">
        <v>0</v>
      </c>
      <c r="CJ1158">
        <v>0</v>
      </c>
      <c r="CK1158">
        <v>0</v>
      </c>
      <c r="CL1158">
        <v>0</v>
      </c>
      <c r="CM1158">
        <v>0</v>
      </c>
      <c r="CN1158">
        <v>3.3552478455959191E-2</v>
      </c>
      <c r="CO1158">
        <v>3.4158704645813408E-2</v>
      </c>
      <c r="CP1158">
        <v>3.4472874659009722E-2</v>
      </c>
      <c r="CQ1158">
        <v>3.4470666759793038E-2</v>
      </c>
      <c r="CR1158">
        <v>3.4171165097406468E-2</v>
      </c>
      <c r="CS1158">
        <v>3.3499023543628818E-2</v>
      </c>
      <c r="CT1158">
        <v>3.1887299492217372E-2</v>
      </c>
      <c r="CU1158">
        <v>0</v>
      </c>
      <c r="CV1158">
        <v>0</v>
      </c>
      <c r="CW1158">
        <v>0</v>
      </c>
      <c r="CX1158">
        <v>0</v>
      </c>
      <c r="CY1158">
        <v>0</v>
      </c>
      <c r="CZ1158">
        <v>0</v>
      </c>
    </row>
    <row r="1159" spans="1:104" x14ac:dyDescent="0.25">
      <c r="A1159" t="s">
        <v>1242</v>
      </c>
      <c r="B1159" t="s">
        <v>25</v>
      </c>
      <c r="C1159" t="s">
        <v>26</v>
      </c>
      <c r="D1159" t="s">
        <v>186</v>
      </c>
      <c r="E1159" t="s">
        <v>183</v>
      </c>
      <c r="F1159">
        <v>2017</v>
      </c>
      <c r="G1159" t="s">
        <v>170</v>
      </c>
      <c r="H1159">
        <v>1</v>
      </c>
      <c r="I1159">
        <v>13.769121262046225</v>
      </c>
      <c r="J1159">
        <v>13.44300668540807</v>
      </c>
      <c r="K1159">
        <v>13.383325621368261</v>
      </c>
      <c r="L1159">
        <v>13.556481483362877</v>
      </c>
      <c r="M1159">
        <v>14.25515929152856</v>
      </c>
      <c r="N1159">
        <v>15.928381878990049</v>
      </c>
      <c r="O1159">
        <v>18.581383194786941</v>
      </c>
      <c r="P1159">
        <v>20.541922965701875</v>
      </c>
      <c r="Q1159">
        <v>21.924613575786402</v>
      </c>
      <c r="R1159">
        <v>21.989569846105468</v>
      </c>
      <c r="S1159">
        <v>21.697099572005843</v>
      </c>
      <c r="T1159">
        <v>21.284994598790703</v>
      </c>
      <c r="U1159">
        <v>20.628560864259182</v>
      </c>
      <c r="V1159">
        <v>20.097831004098733</v>
      </c>
      <c r="W1159">
        <v>19.607416464044704</v>
      </c>
      <c r="X1159">
        <v>19.227982815308152</v>
      </c>
      <c r="Y1159">
        <v>19.323431767018462</v>
      </c>
      <c r="Z1159">
        <v>20.75226482861224</v>
      </c>
      <c r="AA1159">
        <v>20.592807370735187</v>
      </c>
      <c r="AB1159">
        <v>19.63103863852227</v>
      </c>
      <c r="AC1159">
        <v>18.684846111712204</v>
      </c>
      <c r="AD1159">
        <v>17.559246474809431</v>
      </c>
      <c r="AE1159">
        <v>16.046631179456941</v>
      </c>
      <c r="AF1159">
        <v>14.937922314432191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0.19592663948322006</v>
      </c>
      <c r="AS1159">
        <v>0.18988423071581906</v>
      </c>
      <c r="AT1159">
        <v>0.18499889519484683</v>
      </c>
      <c r="AU1159">
        <v>0.18048466835912988</v>
      </c>
      <c r="AV1159">
        <v>0.17699201686305155</v>
      </c>
      <c r="AW1159">
        <v>0.17787061290634254</v>
      </c>
      <c r="AX1159">
        <v>0.19102290480491793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42.249999275076007</v>
      </c>
      <c r="BF1159">
        <v>40.250001015291055</v>
      </c>
      <c r="BG1159">
        <v>39.499999960033129</v>
      </c>
      <c r="BH1159">
        <v>39.499999960033129</v>
      </c>
      <c r="BI1159">
        <v>38.749999429202397</v>
      </c>
      <c r="BJ1159">
        <v>38.500000650731351</v>
      </c>
      <c r="BK1159">
        <v>38.500000650731351</v>
      </c>
      <c r="BL1159">
        <v>36.750001003808862</v>
      </c>
      <c r="BM1159">
        <v>43.999999529229981</v>
      </c>
      <c r="BN1159">
        <v>48.000000437427481</v>
      </c>
      <c r="BO1159">
        <v>50.749999228043166</v>
      </c>
      <c r="BP1159">
        <v>53.250000427049343</v>
      </c>
      <c r="BQ1159">
        <v>55.000000902014783</v>
      </c>
      <c r="BR1159">
        <v>53.999999715815662</v>
      </c>
      <c r="BS1159">
        <v>55.249999349268649</v>
      </c>
      <c r="BT1159">
        <v>54.500000032900907</v>
      </c>
      <c r="BU1159">
        <v>52.499999896218618</v>
      </c>
      <c r="BV1159">
        <v>50.249999683798002</v>
      </c>
      <c r="BW1159">
        <v>48.749999201766606</v>
      </c>
      <c r="BX1159">
        <v>45.74999945216679</v>
      </c>
      <c r="BY1159">
        <v>44.249999853381198</v>
      </c>
      <c r="BZ1159">
        <v>43.500000868230629</v>
      </c>
      <c r="CA1159">
        <v>44.750000363676463</v>
      </c>
      <c r="CB1159">
        <v>43.000000440739655</v>
      </c>
      <c r="CC1159">
        <v>0</v>
      </c>
      <c r="CD1159">
        <v>0</v>
      </c>
      <c r="CE1159">
        <v>0</v>
      </c>
      <c r="CF1159">
        <v>0</v>
      </c>
      <c r="CG1159">
        <v>0</v>
      </c>
      <c r="CH1159">
        <v>0</v>
      </c>
      <c r="CI1159">
        <v>0</v>
      </c>
      <c r="CJ1159">
        <v>0</v>
      </c>
      <c r="CK1159">
        <v>0</v>
      </c>
      <c r="CL1159">
        <v>0</v>
      </c>
      <c r="CM1159">
        <v>0</v>
      </c>
      <c r="CN1159">
        <v>1.8926481396639043E-2</v>
      </c>
      <c r="CO1159">
        <v>1.8391230289811357E-2</v>
      </c>
      <c r="CP1159">
        <v>1.7929749227604295E-2</v>
      </c>
      <c r="CQ1159">
        <v>1.7604931993402267E-2</v>
      </c>
      <c r="CR1159">
        <v>1.7498087320214854E-2</v>
      </c>
      <c r="CS1159">
        <v>1.785481945351761E-2</v>
      </c>
      <c r="CT1159">
        <v>1.9180468086891441E-2</v>
      </c>
      <c r="CU1159">
        <v>0</v>
      </c>
      <c r="CV1159">
        <v>0</v>
      </c>
      <c r="CW1159">
        <v>0</v>
      </c>
      <c r="CX1159">
        <v>0</v>
      </c>
      <c r="CY1159">
        <v>0</v>
      </c>
      <c r="CZ1159">
        <v>0</v>
      </c>
    </row>
    <row r="1160" spans="1:104" x14ac:dyDescent="0.25">
      <c r="A1160" t="s">
        <v>1243</v>
      </c>
      <c r="B1160" t="s">
        <v>25</v>
      </c>
      <c r="C1160" t="s">
        <v>26</v>
      </c>
      <c r="D1160" t="s">
        <v>186</v>
      </c>
      <c r="E1160" t="s">
        <v>183</v>
      </c>
      <c r="F1160">
        <v>2017</v>
      </c>
      <c r="G1160" t="s">
        <v>171</v>
      </c>
      <c r="H1160">
        <v>2</v>
      </c>
      <c r="I1160">
        <v>14.66177054483204</v>
      </c>
      <c r="J1160">
        <v>14.23895989410614</v>
      </c>
      <c r="K1160">
        <v>14.084401600606302</v>
      </c>
      <c r="L1160">
        <v>14.168874291073021</v>
      </c>
      <c r="M1160">
        <v>14.774990905891407</v>
      </c>
      <c r="N1160">
        <v>16.377765035001616</v>
      </c>
      <c r="O1160">
        <v>18.792622752852978</v>
      </c>
      <c r="P1160">
        <v>20.52669368269089</v>
      </c>
      <c r="Q1160">
        <v>22.232135165767399</v>
      </c>
      <c r="R1160">
        <v>23.131978382140232</v>
      </c>
      <c r="S1160">
        <v>23.690144430878121</v>
      </c>
      <c r="T1160">
        <v>23.976567072639444</v>
      </c>
      <c r="U1160">
        <v>24.005612693784208</v>
      </c>
      <c r="V1160">
        <v>24.100191972692123</v>
      </c>
      <c r="W1160">
        <v>23.917505074205202</v>
      </c>
      <c r="X1160">
        <v>23.288382176350204</v>
      </c>
      <c r="Y1160">
        <v>22.596391891408423</v>
      </c>
      <c r="Z1160">
        <v>22.714960712946105</v>
      </c>
      <c r="AA1160">
        <v>22.566722898834783</v>
      </c>
      <c r="AB1160">
        <v>21.422571180596258</v>
      </c>
      <c r="AC1160">
        <v>20.326614770330867</v>
      </c>
      <c r="AD1160">
        <v>18.924305773510568</v>
      </c>
      <c r="AE1160">
        <v>17.135535030667182</v>
      </c>
      <c r="AF1160">
        <v>15.777686895746646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0.22070234333436178</v>
      </c>
      <c r="AS1160">
        <v>0.22096971850860847</v>
      </c>
      <c r="AT1160">
        <v>0.22184030453023904</v>
      </c>
      <c r="AU1160">
        <v>0.22015868872095631</v>
      </c>
      <c r="AV1160">
        <v>0.2143676560011909</v>
      </c>
      <c r="AW1160">
        <v>0.20799795064568855</v>
      </c>
      <c r="AX1160">
        <v>0.20908935749907034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47.750000334087723</v>
      </c>
      <c r="BF1160">
        <v>48.500000644107004</v>
      </c>
      <c r="BG1160">
        <v>48.250000982390148</v>
      </c>
      <c r="BH1160">
        <v>49.249999932873315</v>
      </c>
      <c r="BI1160">
        <v>48.999999967540717</v>
      </c>
      <c r="BJ1160">
        <v>48.250000982390148</v>
      </c>
      <c r="BK1160">
        <v>49.249999932873315</v>
      </c>
      <c r="BL1160">
        <v>48.000000437427481</v>
      </c>
      <c r="BM1160">
        <v>51.50000039370682</v>
      </c>
      <c r="BN1160">
        <v>54.500000032900907</v>
      </c>
      <c r="BO1160">
        <v>57.250001776869752</v>
      </c>
      <c r="BP1160">
        <v>58.249999209274193</v>
      </c>
      <c r="BQ1160">
        <v>60.000000567485429</v>
      </c>
      <c r="BR1160">
        <v>60.750001070714731</v>
      </c>
      <c r="BS1160">
        <v>61.499998372177977</v>
      </c>
      <c r="BT1160">
        <v>60.000000567485429</v>
      </c>
      <c r="BU1160">
        <v>58.999999712503488</v>
      </c>
      <c r="BV1160">
        <v>58.499999395418243</v>
      </c>
      <c r="BW1160">
        <v>55.749999776759623</v>
      </c>
      <c r="BX1160">
        <v>52.749999889152654</v>
      </c>
      <c r="BY1160">
        <v>52.749999889152654</v>
      </c>
      <c r="BZ1160">
        <v>50.749999228043166</v>
      </c>
      <c r="CA1160">
        <v>50.000000353298326</v>
      </c>
      <c r="CB1160">
        <v>49.249999932873315</v>
      </c>
      <c r="CC1160">
        <v>0</v>
      </c>
      <c r="CD1160">
        <v>0</v>
      </c>
      <c r="CE1160">
        <v>0</v>
      </c>
      <c r="CF1160">
        <v>0</v>
      </c>
      <c r="CG1160">
        <v>0</v>
      </c>
      <c r="CH1160">
        <v>0</v>
      </c>
      <c r="CI1160">
        <v>0</v>
      </c>
      <c r="CJ1160">
        <v>0</v>
      </c>
      <c r="CK1160">
        <v>0</v>
      </c>
      <c r="CL1160">
        <v>0</v>
      </c>
      <c r="CM1160">
        <v>0</v>
      </c>
      <c r="CN1160">
        <v>2.2801505290177122E-2</v>
      </c>
      <c r="CO1160">
        <v>2.2940017163295641E-2</v>
      </c>
      <c r="CP1160">
        <v>2.303811788422095E-2</v>
      </c>
      <c r="CQ1160">
        <v>2.2971620808754659E-2</v>
      </c>
      <c r="CR1160">
        <v>2.2664840553988402E-2</v>
      </c>
      <c r="CS1160">
        <v>2.2300062541053992E-2</v>
      </c>
      <c r="CT1160">
        <v>2.2346484669592243E-2</v>
      </c>
      <c r="CU1160">
        <v>0</v>
      </c>
      <c r="CV1160">
        <v>0</v>
      </c>
      <c r="CW1160">
        <v>0</v>
      </c>
      <c r="CX1160">
        <v>0</v>
      </c>
      <c r="CY1160">
        <v>0</v>
      </c>
      <c r="CZ1160">
        <v>0</v>
      </c>
    </row>
    <row r="1161" spans="1:104" x14ac:dyDescent="0.25">
      <c r="A1161" t="s">
        <v>1244</v>
      </c>
      <c r="B1161" t="s">
        <v>25</v>
      </c>
      <c r="C1161" t="s">
        <v>26</v>
      </c>
      <c r="D1161" t="s">
        <v>186</v>
      </c>
      <c r="E1161" t="s">
        <v>183</v>
      </c>
      <c r="F1161">
        <v>2017</v>
      </c>
      <c r="G1161" t="s">
        <v>172</v>
      </c>
      <c r="H1161">
        <v>3</v>
      </c>
      <c r="I1161">
        <v>16.093322050707975</v>
      </c>
      <c r="J1161">
        <v>15.465130418249649</v>
      </c>
      <c r="K1161">
        <v>15.123915353779996</v>
      </c>
      <c r="L1161">
        <v>15.066087746562935</v>
      </c>
      <c r="M1161">
        <v>15.567800635864467</v>
      </c>
      <c r="N1161">
        <v>17.053506453855466</v>
      </c>
      <c r="O1161">
        <v>19.665611363510035</v>
      </c>
      <c r="P1161">
        <v>21.440180528140576</v>
      </c>
      <c r="Q1161">
        <v>23.690092436681635</v>
      </c>
      <c r="R1161">
        <v>25.590241372747098</v>
      </c>
      <c r="S1161">
        <v>27.21777011476464</v>
      </c>
      <c r="T1161">
        <v>28.335526542708102</v>
      </c>
      <c r="U1161">
        <v>28.971479076657165</v>
      </c>
      <c r="V1161">
        <v>29.635242881935959</v>
      </c>
      <c r="W1161">
        <v>29.699827733592755</v>
      </c>
      <c r="X1161">
        <v>29.056103533594698</v>
      </c>
      <c r="Y1161">
        <v>27.842042578569639</v>
      </c>
      <c r="Z1161">
        <v>26.381487274617939</v>
      </c>
      <c r="AA1161">
        <v>24.92927495874476</v>
      </c>
      <c r="AB1161">
        <v>24.539349564292241</v>
      </c>
      <c r="AC1161">
        <v>23.222606095214655</v>
      </c>
      <c r="AD1161">
        <v>21.442926829167419</v>
      </c>
      <c r="AE1161">
        <v>19.208592271488612</v>
      </c>
      <c r="AF1161">
        <v>17.447257993236985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0.26082620826791691</v>
      </c>
      <c r="AS1161">
        <v>0.26668010605107362</v>
      </c>
      <c r="AT1161">
        <v>0.27278999341800503</v>
      </c>
      <c r="AU1161">
        <v>0.27338449385740554</v>
      </c>
      <c r="AV1161">
        <v>0.26745906567083644</v>
      </c>
      <c r="AW1161">
        <v>0.25628372996547866</v>
      </c>
      <c r="AX1161">
        <v>0.24283944306271427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54.250000371184051</v>
      </c>
      <c r="BF1161">
        <v>54.500000032900907</v>
      </c>
      <c r="BG1161">
        <v>53.250000427049343</v>
      </c>
      <c r="BH1161">
        <v>54.500000032900907</v>
      </c>
      <c r="BI1161">
        <v>54.750000246646394</v>
      </c>
      <c r="BJ1161">
        <v>53.499998653491765</v>
      </c>
      <c r="BK1161">
        <v>52.749999889152654</v>
      </c>
      <c r="BL1161">
        <v>58.499999395418243</v>
      </c>
      <c r="BM1161">
        <v>65.500000080816989</v>
      </c>
      <c r="BN1161">
        <v>71.749999600552087</v>
      </c>
      <c r="BO1161">
        <v>75.749999929119525</v>
      </c>
      <c r="BP1161">
        <v>78.249999582445554</v>
      </c>
      <c r="BQ1161">
        <v>80.999999145901313</v>
      </c>
      <c r="BR1161">
        <v>81.749999428319143</v>
      </c>
      <c r="BS1161">
        <v>81.249998780016739</v>
      </c>
      <c r="BT1161">
        <v>78.249999582445554</v>
      </c>
      <c r="BU1161">
        <v>77.000001301462703</v>
      </c>
      <c r="BV1161">
        <v>74.49999811515346</v>
      </c>
      <c r="BW1161">
        <v>69.500000685398746</v>
      </c>
      <c r="BX1161">
        <v>65.249999011427121</v>
      </c>
      <c r="BY1161">
        <v>63.000001089925334</v>
      </c>
      <c r="BZ1161">
        <v>59.499999919183004</v>
      </c>
      <c r="CA1161">
        <v>59.249999953850406</v>
      </c>
      <c r="CB1161">
        <v>56.25000070107636</v>
      </c>
      <c r="CC1161">
        <v>0</v>
      </c>
      <c r="CD1161">
        <v>0</v>
      </c>
      <c r="CE1161">
        <v>0</v>
      </c>
      <c r="CF1161">
        <v>0</v>
      </c>
      <c r="CG1161">
        <v>0</v>
      </c>
      <c r="CH1161">
        <v>0</v>
      </c>
      <c r="CI1161">
        <v>0</v>
      </c>
      <c r="CJ1161">
        <v>0</v>
      </c>
      <c r="CK1161">
        <v>0</v>
      </c>
      <c r="CL1161">
        <v>0</v>
      </c>
      <c r="CM1161">
        <v>0</v>
      </c>
      <c r="CN1161">
        <v>2.7761334104081378E-2</v>
      </c>
      <c r="CO1161">
        <v>2.8506272471065196E-2</v>
      </c>
      <c r="CP1161">
        <v>2.9084838327129641E-2</v>
      </c>
      <c r="CQ1161">
        <v>2.9251927896208264E-2</v>
      </c>
      <c r="CR1161">
        <v>2.8995096924342465E-2</v>
      </c>
      <c r="CS1161">
        <v>2.82755701061429E-2</v>
      </c>
      <c r="CT1161">
        <v>2.699920848076616E-2</v>
      </c>
      <c r="CU1161">
        <v>0</v>
      </c>
      <c r="CV1161">
        <v>0</v>
      </c>
      <c r="CW1161">
        <v>0</v>
      </c>
      <c r="CX1161">
        <v>0</v>
      </c>
      <c r="CY1161">
        <v>0</v>
      </c>
      <c r="CZ1161">
        <v>0</v>
      </c>
    </row>
    <row r="1162" spans="1:104" x14ac:dyDescent="0.25">
      <c r="A1162" t="s">
        <v>1245</v>
      </c>
      <c r="B1162" t="s">
        <v>25</v>
      </c>
      <c r="C1162" t="s">
        <v>26</v>
      </c>
      <c r="D1162" t="s">
        <v>186</v>
      </c>
      <c r="E1162" t="s">
        <v>183</v>
      </c>
      <c r="F1162">
        <v>2017</v>
      </c>
      <c r="G1162" t="s">
        <v>173</v>
      </c>
      <c r="H1162">
        <v>4</v>
      </c>
      <c r="I1162">
        <v>16.454397801079367</v>
      </c>
      <c r="J1162">
        <v>15.747874299825545</v>
      </c>
      <c r="K1162">
        <v>15.35126187897489</v>
      </c>
      <c r="L1162">
        <v>15.265461525153775</v>
      </c>
      <c r="M1162">
        <v>15.762664423361137</v>
      </c>
      <c r="N1162">
        <v>17.274992353310473</v>
      </c>
      <c r="O1162">
        <v>19.543169874830653</v>
      </c>
      <c r="P1162">
        <v>21.805453931807879</v>
      </c>
      <c r="Q1162">
        <v>25.080967947646069</v>
      </c>
      <c r="R1162">
        <v>27.888856345194196</v>
      </c>
      <c r="S1162">
        <v>30.182339700908788</v>
      </c>
      <c r="T1162">
        <v>31.712463225961489</v>
      </c>
      <c r="U1162">
        <v>32.415663639075511</v>
      </c>
      <c r="V1162">
        <v>32.943688048327658</v>
      </c>
      <c r="W1162">
        <v>32.872735932856052</v>
      </c>
      <c r="X1162">
        <v>32.087272696481975</v>
      </c>
      <c r="Y1162">
        <v>30.625002170576568</v>
      </c>
      <c r="Z1162">
        <v>28.633887362499308</v>
      </c>
      <c r="AA1162">
        <v>26.115104741863476</v>
      </c>
      <c r="AB1162">
        <v>25.766700718964824</v>
      </c>
      <c r="AC1162">
        <v>24.63286920354582</v>
      </c>
      <c r="AD1162">
        <v>22.600994692315833</v>
      </c>
      <c r="AE1162">
        <v>20.087556274637517</v>
      </c>
      <c r="AF1162">
        <v>18.104550152987581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0.29191062833814529</v>
      </c>
      <c r="AS1162">
        <v>0.29838354396345779</v>
      </c>
      <c r="AT1162">
        <v>0.30324395948892074</v>
      </c>
      <c r="AU1162">
        <v>0.30259086282782932</v>
      </c>
      <c r="AV1162">
        <v>0.29536074203909418</v>
      </c>
      <c r="AW1162">
        <v>0.28190063261575271</v>
      </c>
      <c r="AX1162">
        <v>0.26357260406686411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64.499998452994959</v>
      </c>
      <c r="BF1162">
        <v>62.250000476290296</v>
      </c>
      <c r="BG1162">
        <v>60.750001070714731</v>
      </c>
      <c r="BH1162">
        <v>60.250001195252388</v>
      </c>
      <c r="BI1162">
        <v>61.249998406845378</v>
      </c>
      <c r="BJ1162">
        <v>60.750001070714731</v>
      </c>
      <c r="BK1162">
        <v>62.5</v>
      </c>
      <c r="BL1162">
        <v>66.750000569914349</v>
      </c>
      <c r="BM1162">
        <v>76.500000266740244</v>
      </c>
      <c r="BN1162">
        <v>81.999999117637444</v>
      </c>
      <c r="BO1162">
        <v>87.249998334419217</v>
      </c>
      <c r="BP1162">
        <v>90.499998490974534</v>
      </c>
      <c r="BQ1162">
        <v>91.249999215015293</v>
      </c>
      <c r="BR1162">
        <v>89.250000209991683</v>
      </c>
      <c r="BS1162">
        <v>88.249999355009749</v>
      </c>
      <c r="BT1162">
        <v>87.000001736461257</v>
      </c>
      <c r="BU1162">
        <v>86.250001012420498</v>
      </c>
      <c r="BV1162">
        <v>83.250000710792065</v>
      </c>
      <c r="BW1162">
        <v>80.25000151322088</v>
      </c>
      <c r="BX1162">
        <v>74.0000012206457</v>
      </c>
      <c r="BY1162">
        <v>67.499998975434863</v>
      </c>
      <c r="BZ1162">
        <v>65.249999011427121</v>
      </c>
      <c r="CA1162">
        <v>62.5</v>
      </c>
      <c r="CB1162">
        <v>60.750001070714731</v>
      </c>
      <c r="CC1162">
        <v>0</v>
      </c>
      <c r="CD1162">
        <v>0</v>
      </c>
      <c r="CE1162">
        <v>0</v>
      </c>
      <c r="CF1162">
        <v>0</v>
      </c>
      <c r="CG1162">
        <v>0</v>
      </c>
      <c r="CH1162">
        <v>0</v>
      </c>
      <c r="CI1162">
        <v>0</v>
      </c>
      <c r="CJ1162">
        <v>0</v>
      </c>
      <c r="CK1162">
        <v>0</v>
      </c>
      <c r="CL1162">
        <v>0</v>
      </c>
      <c r="CM1162">
        <v>0</v>
      </c>
      <c r="CN1162">
        <v>3.1051744141216281E-2</v>
      </c>
      <c r="CO1162">
        <v>3.1797670752903767E-2</v>
      </c>
      <c r="CP1162">
        <v>3.2219412382962033E-2</v>
      </c>
      <c r="CQ1162">
        <v>3.2223704617643817E-2</v>
      </c>
      <c r="CR1162">
        <v>3.1886719208879054E-2</v>
      </c>
      <c r="CS1162">
        <v>3.1046881276612329E-2</v>
      </c>
      <c r="CT1162">
        <v>2.9384439696789701E-2</v>
      </c>
      <c r="CU1162">
        <v>0</v>
      </c>
      <c r="CV1162">
        <v>0</v>
      </c>
      <c r="CW1162">
        <v>0</v>
      </c>
      <c r="CX1162">
        <v>0</v>
      </c>
      <c r="CY1162">
        <v>0</v>
      </c>
      <c r="CZ1162">
        <v>0</v>
      </c>
    </row>
    <row r="1163" spans="1:104" x14ac:dyDescent="0.25">
      <c r="A1163" t="s">
        <v>1246</v>
      </c>
      <c r="B1163" t="s">
        <v>25</v>
      </c>
      <c r="C1163" t="s">
        <v>26</v>
      </c>
      <c r="D1163" t="s">
        <v>186</v>
      </c>
      <c r="E1163" t="s">
        <v>183</v>
      </c>
      <c r="F1163">
        <v>2017</v>
      </c>
      <c r="G1163" t="s">
        <v>174</v>
      </c>
      <c r="H1163">
        <v>5</v>
      </c>
      <c r="I1163">
        <v>16.231305408609483</v>
      </c>
      <c r="J1163">
        <v>15.575624006294921</v>
      </c>
      <c r="K1163">
        <v>15.213503548643615</v>
      </c>
      <c r="L1163">
        <v>15.131037785858851</v>
      </c>
      <c r="M1163">
        <v>15.636617932421517</v>
      </c>
      <c r="N1163">
        <v>17.096050065124054</v>
      </c>
      <c r="O1163">
        <v>19.126071692260993</v>
      </c>
      <c r="P1163">
        <v>21.804501868732615</v>
      </c>
      <c r="Q1163">
        <v>25.001603026275088</v>
      </c>
      <c r="R1163">
        <v>27.463748758546128</v>
      </c>
      <c r="S1163">
        <v>29.394958799882058</v>
      </c>
      <c r="T1163">
        <v>30.698747757921371</v>
      </c>
      <c r="U1163">
        <v>31.264473279803653</v>
      </c>
      <c r="V1163">
        <v>31.704888137307258</v>
      </c>
      <c r="W1163">
        <v>31.550045873380331</v>
      </c>
      <c r="X1163">
        <v>30.685578148927835</v>
      </c>
      <c r="Y1163">
        <v>29.241885787710899</v>
      </c>
      <c r="Z1163">
        <v>27.29760340482585</v>
      </c>
      <c r="AA1163">
        <v>24.95251731682454</v>
      </c>
      <c r="AB1163">
        <v>24.413095448484913</v>
      </c>
      <c r="AC1163">
        <v>23.939431485738236</v>
      </c>
      <c r="AD1163">
        <v>22.049672473708128</v>
      </c>
      <c r="AE1163">
        <v>19.660677711144221</v>
      </c>
      <c r="AF1163">
        <v>17.779497023897513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0.28257947688402452</v>
      </c>
      <c r="AS1163">
        <v>0.28778693663579025</v>
      </c>
      <c r="AT1163">
        <v>0.29184091359139525</v>
      </c>
      <c r="AU1163">
        <v>0.29041559734290062</v>
      </c>
      <c r="AV1163">
        <v>0.28245825258310764</v>
      </c>
      <c r="AW1163">
        <v>0.26916917769390841</v>
      </c>
      <c r="AX1163">
        <v>0.25127220997228583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62.5</v>
      </c>
      <c r="BF1163">
        <v>63.000001089925334</v>
      </c>
      <c r="BG1163">
        <v>63.750001593154622</v>
      </c>
      <c r="BH1163">
        <v>64.749998804747619</v>
      </c>
      <c r="BI1163">
        <v>63.000001089925334</v>
      </c>
      <c r="BJ1163">
        <v>61.999998910074673</v>
      </c>
      <c r="BK1163">
        <v>63.000001089925334</v>
      </c>
      <c r="BL1163">
        <v>68.49999972001109</v>
      </c>
      <c r="BM1163">
        <v>76.500000266740244</v>
      </c>
      <c r="BN1163">
        <v>81.499999352580829</v>
      </c>
      <c r="BO1163">
        <v>85.750000364118094</v>
      </c>
      <c r="BP1163">
        <v>87.000001736461257</v>
      </c>
      <c r="BQ1163">
        <v>87.249998334419217</v>
      </c>
      <c r="BR1163">
        <v>87.249998334419217</v>
      </c>
      <c r="BS1163">
        <v>86.250001012420498</v>
      </c>
      <c r="BT1163">
        <v>83.750001579905927</v>
      </c>
      <c r="BU1163">
        <v>83.500002332210556</v>
      </c>
      <c r="BV1163">
        <v>83.00000080066232</v>
      </c>
      <c r="BW1163">
        <v>82.500000207562763</v>
      </c>
      <c r="BX1163">
        <v>79.25000021661603</v>
      </c>
      <c r="BY1163">
        <v>75.500000184598377</v>
      </c>
      <c r="BZ1163">
        <v>71.499998917582275</v>
      </c>
      <c r="CA1163">
        <v>70.999998931714202</v>
      </c>
      <c r="CB1163">
        <v>67.9999988508972</v>
      </c>
      <c r="CC1163">
        <v>0</v>
      </c>
      <c r="CD1163">
        <v>0</v>
      </c>
      <c r="CE1163">
        <v>0</v>
      </c>
      <c r="CF1163">
        <v>0</v>
      </c>
      <c r="CG1163">
        <v>0</v>
      </c>
      <c r="CH1163">
        <v>0</v>
      </c>
      <c r="CI1163">
        <v>0</v>
      </c>
      <c r="CJ1163">
        <v>0</v>
      </c>
      <c r="CK1163">
        <v>0</v>
      </c>
      <c r="CL1163">
        <v>0</v>
      </c>
      <c r="CM1163">
        <v>0</v>
      </c>
      <c r="CN1163">
        <v>2.9971170743579394E-2</v>
      </c>
      <c r="CO1163">
        <v>3.0595866756585571E-2</v>
      </c>
      <c r="CP1163">
        <v>3.0939191398725727E-2</v>
      </c>
      <c r="CQ1163">
        <v>3.0890570103005371E-2</v>
      </c>
      <c r="CR1163">
        <v>3.048930693346821E-2</v>
      </c>
      <c r="CS1163">
        <v>2.9662568784063616E-2</v>
      </c>
      <c r="CT1163">
        <v>2.8055429341989464E-2</v>
      </c>
      <c r="CU1163">
        <v>0</v>
      </c>
      <c r="CV1163">
        <v>0</v>
      </c>
      <c r="CW1163">
        <v>0</v>
      </c>
      <c r="CX1163">
        <v>0</v>
      </c>
      <c r="CY1163">
        <v>0</v>
      </c>
      <c r="CZ1163">
        <v>0</v>
      </c>
    </row>
    <row r="1164" spans="1:104" x14ac:dyDescent="0.25">
      <c r="A1164" t="s">
        <v>1247</v>
      </c>
      <c r="B1164" t="s">
        <v>25</v>
      </c>
      <c r="C1164" t="s">
        <v>26</v>
      </c>
      <c r="D1164" t="s">
        <v>186</v>
      </c>
      <c r="E1164" t="s">
        <v>183</v>
      </c>
      <c r="F1164">
        <v>2017</v>
      </c>
      <c r="G1164" t="s">
        <v>175</v>
      </c>
      <c r="H1164">
        <v>6</v>
      </c>
      <c r="I1164">
        <v>16.792557262881378</v>
      </c>
      <c r="J1164">
        <v>16.105673560173781</v>
      </c>
      <c r="K1164">
        <v>15.699638410847824</v>
      </c>
      <c r="L1164">
        <v>15.620038056166957</v>
      </c>
      <c r="M1164">
        <v>16.149852908173862</v>
      </c>
      <c r="N1164">
        <v>17.535849776425358</v>
      </c>
      <c r="O1164">
        <v>19.605470694234484</v>
      </c>
      <c r="P1164">
        <v>22.37430498458437</v>
      </c>
      <c r="Q1164">
        <v>25.509876810333395</v>
      </c>
      <c r="R1164">
        <v>28.17520775456131</v>
      </c>
      <c r="S1164">
        <v>30.237486174078647</v>
      </c>
      <c r="T1164">
        <v>31.523906379351207</v>
      </c>
      <c r="U1164">
        <v>31.981452451702538</v>
      </c>
      <c r="V1164">
        <v>32.252191980816654</v>
      </c>
      <c r="W1164">
        <v>32.074478301347526</v>
      </c>
      <c r="X1164">
        <v>31.325599961915149</v>
      </c>
      <c r="Y1164">
        <v>30.104111599694821</v>
      </c>
      <c r="Z1164">
        <v>28.370932651516267</v>
      </c>
      <c r="AA1164">
        <v>26.060670123411352</v>
      </c>
      <c r="AB1164">
        <v>24.918590893154825</v>
      </c>
      <c r="AC1164">
        <v>24.492606898955092</v>
      </c>
      <c r="AD1164">
        <v>22.76082314793333</v>
      </c>
      <c r="AE1164">
        <v>20.36735215772627</v>
      </c>
      <c r="AF1164">
        <v>18.394353949400102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0.29017498337371334</v>
      </c>
      <c r="AS1164">
        <v>0.29438666315643541</v>
      </c>
      <c r="AT1164">
        <v>0.29687880168488545</v>
      </c>
      <c r="AU1164">
        <v>0.29524296586856441</v>
      </c>
      <c r="AV1164">
        <v>0.28834959386438425</v>
      </c>
      <c r="AW1164">
        <v>0.2771058881195147</v>
      </c>
      <c r="AX1164">
        <v>0.26115213157698569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65.75000004614958</v>
      </c>
      <c r="BF1164">
        <v>64.249998929285283</v>
      </c>
      <c r="BG1164">
        <v>63.750001593154622</v>
      </c>
      <c r="BH1164">
        <v>63.250000503229295</v>
      </c>
      <c r="BI1164">
        <v>63.750001593154622</v>
      </c>
      <c r="BJ1164">
        <v>62.749999523709704</v>
      </c>
      <c r="BK1164">
        <v>62.749999523709704</v>
      </c>
      <c r="BL1164">
        <v>68.249999313055568</v>
      </c>
      <c r="BM1164">
        <v>73.750001255313094</v>
      </c>
      <c r="BN1164">
        <v>77.000001301462703</v>
      </c>
      <c r="BO1164">
        <v>83.250000710792065</v>
      </c>
      <c r="BP1164">
        <v>86.000000881479309</v>
      </c>
      <c r="BQ1164">
        <v>86.250001012420498</v>
      </c>
      <c r="BR1164">
        <v>87.000001736461257</v>
      </c>
      <c r="BS1164">
        <v>84.999999419265876</v>
      </c>
      <c r="BT1164">
        <v>85.750000364118094</v>
      </c>
      <c r="BU1164">
        <v>86.250001012420498</v>
      </c>
      <c r="BV1164">
        <v>84.499998550152014</v>
      </c>
      <c r="BW1164">
        <v>81.749999428319143</v>
      </c>
      <c r="BX1164">
        <v>78.999999920066259</v>
      </c>
      <c r="BY1164">
        <v>74.74999901893473</v>
      </c>
      <c r="BZ1164">
        <v>71.499998917582275</v>
      </c>
      <c r="CA1164">
        <v>70.250001078222326</v>
      </c>
      <c r="CB1164">
        <v>67.9999988508972</v>
      </c>
      <c r="CC1164">
        <v>0</v>
      </c>
      <c r="CD1164">
        <v>0</v>
      </c>
      <c r="CE1164">
        <v>0</v>
      </c>
      <c r="CF1164">
        <v>0</v>
      </c>
      <c r="CG1164">
        <v>0</v>
      </c>
      <c r="CH1164">
        <v>0</v>
      </c>
      <c r="CI1164">
        <v>0</v>
      </c>
      <c r="CJ1164">
        <v>0</v>
      </c>
      <c r="CK1164">
        <v>0</v>
      </c>
      <c r="CL1164">
        <v>0</v>
      </c>
      <c r="CM1164">
        <v>0</v>
      </c>
      <c r="CN1164">
        <v>3.109766241524543E-2</v>
      </c>
      <c r="CO1164">
        <v>3.1603579316489716E-2</v>
      </c>
      <c r="CP1164">
        <v>3.1806117161234528E-2</v>
      </c>
      <c r="CQ1164">
        <v>3.1718788908529069E-2</v>
      </c>
      <c r="CR1164">
        <v>3.1341719220859446E-2</v>
      </c>
      <c r="CS1164">
        <v>3.0649454939519268E-2</v>
      </c>
      <c r="CT1164">
        <v>2.9225376122142221E-2</v>
      </c>
      <c r="CU1164">
        <v>0</v>
      </c>
      <c r="CV1164">
        <v>0</v>
      </c>
      <c r="CW1164">
        <v>0</v>
      </c>
      <c r="CX1164">
        <v>0</v>
      </c>
      <c r="CY1164">
        <v>0</v>
      </c>
      <c r="CZ1164">
        <v>0</v>
      </c>
    </row>
    <row r="1165" spans="1:104" x14ac:dyDescent="0.25">
      <c r="A1165" t="s">
        <v>1248</v>
      </c>
      <c r="B1165" t="s">
        <v>25</v>
      </c>
      <c r="C1165" t="s">
        <v>26</v>
      </c>
      <c r="D1165" t="s">
        <v>186</v>
      </c>
      <c r="E1165" t="s">
        <v>183</v>
      </c>
      <c r="F1165">
        <v>2017</v>
      </c>
      <c r="G1165" t="s">
        <v>176</v>
      </c>
      <c r="H1165">
        <v>7</v>
      </c>
      <c r="I1165">
        <v>17.476887674471886</v>
      </c>
      <c r="J1165">
        <v>16.756922607320476</v>
      </c>
      <c r="K1165">
        <v>16.333298425103745</v>
      </c>
      <c r="L1165">
        <v>16.25149711157821</v>
      </c>
      <c r="M1165">
        <v>16.799522477206708</v>
      </c>
      <c r="N1165">
        <v>18.352384930930668</v>
      </c>
      <c r="O1165">
        <v>20.592460427642251</v>
      </c>
      <c r="P1165">
        <v>23.221112581759048</v>
      </c>
      <c r="Q1165">
        <v>26.045905607103787</v>
      </c>
      <c r="R1165">
        <v>28.398404908264251</v>
      </c>
      <c r="S1165">
        <v>30.196367811025343</v>
      </c>
      <c r="T1165">
        <v>31.353698840160558</v>
      </c>
      <c r="U1165">
        <v>31.893454837628564</v>
      </c>
      <c r="V1165">
        <v>32.322390204590441</v>
      </c>
      <c r="W1165">
        <v>32.336368701133971</v>
      </c>
      <c r="X1165">
        <v>31.849917705934676</v>
      </c>
      <c r="Y1165">
        <v>30.768617579863793</v>
      </c>
      <c r="Z1165">
        <v>29.019334742115987</v>
      </c>
      <c r="AA1165">
        <v>26.601203004569584</v>
      </c>
      <c r="AB1165">
        <v>25.372439767564522</v>
      </c>
      <c r="AC1165">
        <v>25.053769545400549</v>
      </c>
      <c r="AD1165">
        <v>23.392800634131095</v>
      </c>
      <c r="AE1165">
        <v>21.020924914183638</v>
      </c>
      <c r="AF1165">
        <v>19.047576857713878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0.28860824957392783</v>
      </c>
      <c r="AS1165">
        <v>0.29357665462174681</v>
      </c>
      <c r="AT1165">
        <v>0.29752496035960119</v>
      </c>
      <c r="AU1165">
        <v>0.29765363596882782</v>
      </c>
      <c r="AV1165">
        <v>0.29317590480238764</v>
      </c>
      <c r="AW1165">
        <v>0.28322262538544107</v>
      </c>
      <c r="AX1165">
        <v>0.26712061767315809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69.500000685398746</v>
      </c>
      <c r="BF1165">
        <v>68.999999926690592</v>
      </c>
      <c r="BG1165">
        <v>68.49999972001109</v>
      </c>
      <c r="BH1165">
        <v>67.9999988508972</v>
      </c>
      <c r="BI1165">
        <v>67.749998223130248</v>
      </c>
      <c r="BJ1165">
        <v>67.749998223130248</v>
      </c>
      <c r="BK1165">
        <v>68.999999926690592</v>
      </c>
      <c r="BL1165">
        <v>70.999998931714202</v>
      </c>
      <c r="BM1165">
        <v>75.749999929119525</v>
      </c>
      <c r="BN1165">
        <v>77.499998858404794</v>
      </c>
      <c r="BO1165">
        <v>79.25000021661603</v>
      </c>
      <c r="BP1165">
        <v>78.749999347502168</v>
      </c>
      <c r="BQ1165">
        <v>81.249998780016739</v>
      </c>
      <c r="BR1165">
        <v>83.99999746022668</v>
      </c>
      <c r="BS1165">
        <v>84.499998550152014</v>
      </c>
      <c r="BT1165">
        <v>83.750001579905927</v>
      </c>
      <c r="BU1165">
        <v>82.250000518244477</v>
      </c>
      <c r="BV1165">
        <v>80.749997524482822</v>
      </c>
      <c r="BW1165">
        <v>81.249998780016739</v>
      </c>
      <c r="BX1165">
        <v>76.750001225724361</v>
      </c>
      <c r="BY1165">
        <v>74.249999253878116</v>
      </c>
      <c r="BZ1165">
        <v>73.000000972895265</v>
      </c>
      <c r="CA1165">
        <v>71.749999600552087</v>
      </c>
      <c r="CB1165">
        <v>71.749999600552087</v>
      </c>
      <c r="CC1165">
        <v>0</v>
      </c>
      <c r="CD1165">
        <v>0</v>
      </c>
      <c r="CE1165">
        <v>0</v>
      </c>
      <c r="CF1165">
        <v>0</v>
      </c>
      <c r="CG1165">
        <v>0</v>
      </c>
      <c r="CH1165">
        <v>0</v>
      </c>
      <c r="CI1165">
        <v>0</v>
      </c>
      <c r="CJ1165">
        <v>0</v>
      </c>
      <c r="CK1165">
        <v>0</v>
      </c>
      <c r="CL1165">
        <v>0</v>
      </c>
      <c r="CM1165">
        <v>0</v>
      </c>
      <c r="CN1165">
        <v>3.1432209888768096E-2</v>
      </c>
      <c r="CO1165">
        <v>3.2034299724871047E-2</v>
      </c>
      <c r="CP1165">
        <v>3.2429685293852518E-2</v>
      </c>
      <c r="CQ1165">
        <v>3.2519051573270501E-2</v>
      </c>
      <c r="CR1165">
        <v>3.2279502388271548E-2</v>
      </c>
      <c r="CS1165">
        <v>3.1605608742953262E-2</v>
      </c>
      <c r="CT1165">
        <v>3.0074073695818056E-2</v>
      </c>
      <c r="CU1165">
        <v>0</v>
      </c>
      <c r="CV1165">
        <v>0</v>
      </c>
      <c r="CW1165">
        <v>0</v>
      </c>
      <c r="CX1165">
        <v>0</v>
      </c>
      <c r="CY1165">
        <v>0</v>
      </c>
      <c r="CZ1165">
        <v>0</v>
      </c>
    </row>
    <row r="1166" spans="1:104" x14ac:dyDescent="0.25">
      <c r="A1166" t="s">
        <v>1249</v>
      </c>
      <c r="B1166" t="s">
        <v>25</v>
      </c>
      <c r="C1166" t="s">
        <v>26</v>
      </c>
      <c r="D1166" t="s">
        <v>186</v>
      </c>
      <c r="E1166" t="s">
        <v>183</v>
      </c>
      <c r="F1166">
        <v>2017</v>
      </c>
      <c r="G1166" t="s">
        <v>177</v>
      </c>
      <c r="H1166">
        <v>8</v>
      </c>
      <c r="I1166">
        <v>17.988076742420713</v>
      </c>
      <c r="J1166">
        <v>17.205744467522489</v>
      </c>
      <c r="K1166">
        <v>16.761111918083735</v>
      </c>
      <c r="L1166">
        <v>16.673113448365388</v>
      </c>
      <c r="M1166">
        <v>17.277901061159955</v>
      </c>
      <c r="N1166">
        <v>18.989242515816883</v>
      </c>
      <c r="O1166">
        <v>21.652447025065033</v>
      </c>
      <c r="P1166">
        <v>24.613935428914946</v>
      </c>
      <c r="Q1166">
        <v>28.015782604159764</v>
      </c>
      <c r="R1166">
        <v>30.789612084266874</v>
      </c>
      <c r="S1166">
        <v>33.027828514164767</v>
      </c>
      <c r="T1166">
        <v>34.400667586835389</v>
      </c>
      <c r="U1166">
        <v>34.986228132188508</v>
      </c>
      <c r="V1166">
        <v>35.389070127113207</v>
      </c>
      <c r="W1166">
        <v>35.296050142772401</v>
      </c>
      <c r="X1166">
        <v>34.623644425912516</v>
      </c>
      <c r="Y1166">
        <v>33.308678916842318</v>
      </c>
      <c r="Z1166">
        <v>31.319452584903956</v>
      </c>
      <c r="AA1166">
        <v>28.460476925602098</v>
      </c>
      <c r="AB1166">
        <v>27.270874854847495</v>
      </c>
      <c r="AC1166">
        <v>26.397822491784154</v>
      </c>
      <c r="AD1166">
        <v>24.354787804072483</v>
      </c>
      <c r="AE1166">
        <v>21.763373348352534</v>
      </c>
      <c r="AF1166">
        <v>19.695740513348046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0.31665534074140406</v>
      </c>
      <c r="AS1166">
        <v>0.32204538385437459</v>
      </c>
      <c r="AT1166">
        <v>0.32575349848559687</v>
      </c>
      <c r="AU1166">
        <v>0.32489726413013786</v>
      </c>
      <c r="AV1166">
        <v>0.31870782404687115</v>
      </c>
      <c r="AW1166">
        <v>0.30660369057750642</v>
      </c>
      <c r="AX1166">
        <v>0.28829302020227349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70.749997641512877</v>
      </c>
      <c r="BF1166">
        <v>70.749997641512877</v>
      </c>
      <c r="BG1166">
        <v>70.000000671266818</v>
      </c>
      <c r="BH1166">
        <v>69.750001313165711</v>
      </c>
      <c r="BI1166">
        <v>69.250000002428919</v>
      </c>
      <c r="BJ1166">
        <v>68.999999926690592</v>
      </c>
      <c r="BK1166">
        <v>68.999999926690592</v>
      </c>
      <c r="BL1166">
        <v>71.249998952249669</v>
      </c>
      <c r="BM1166">
        <v>76.250001019044845</v>
      </c>
      <c r="BN1166">
        <v>80.749997524482822</v>
      </c>
      <c r="BO1166">
        <v>85.750000364118094</v>
      </c>
      <c r="BP1166">
        <v>87.499999072591905</v>
      </c>
      <c r="BQ1166">
        <v>89.250000209991683</v>
      </c>
      <c r="BR1166">
        <v>87.999999058459963</v>
      </c>
      <c r="BS1166">
        <v>89.000000355064827</v>
      </c>
      <c r="BT1166">
        <v>89.000000355064827</v>
      </c>
      <c r="BU1166">
        <v>88.249999355009749</v>
      </c>
      <c r="BV1166">
        <v>88.249999355009749</v>
      </c>
      <c r="BW1166">
        <v>83.500002332210556</v>
      </c>
      <c r="BX1166">
        <v>80.50000203058211</v>
      </c>
      <c r="BY1166">
        <v>76.500000266740244</v>
      </c>
      <c r="BZ1166">
        <v>74.49999811515346</v>
      </c>
      <c r="CA1166">
        <v>73.750001255313094</v>
      </c>
      <c r="CB1166">
        <v>73.750001255313094</v>
      </c>
      <c r="CC1166">
        <v>0</v>
      </c>
      <c r="CD1166">
        <v>0</v>
      </c>
      <c r="CE1166">
        <v>0</v>
      </c>
      <c r="CF1166">
        <v>0</v>
      </c>
      <c r="CG1166">
        <v>0</v>
      </c>
      <c r="CH1166">
        <v>0</v>
      </c>
      <c r="CI1166">
        <v>0</v>
      </c>
      <c r="CJ1166">
        <v>0</v>
      </c>
      <c r="CK1166">
        <v>0</v>
      </c>
      <c r="CL1166">
        <v>0</v>
      </c>
      <c r="CM1166">
        <v>0</v>
      </c>
      <c r="CN1166">
        <v>3.3751926589189636E-2</v>
      </c>
      <c r="CO1166">
        <v>3.4357884576878835E-2</v>
      </c>
      <c r="CP1166">
        <v>3.4662537709614791E-2</v>
      </c>
      <c r="CQ1166">
        <v>3.4649394511313214E-2</v>
      </c>
      <c r="CR1166">
        <v>3.4347444909042867E-2</v>
      </c>
      <c r="CS1166">
        <v>3.3671476321590212E-2</v>
      </c>
      <c r="CT1166">
        <v>3.2048017943242552E-2</v>
      </c>
      <c r="CU1166">
        <v>0</v>
      </c>
      <c r="CV1166">
        <v>0</v>
      </c>
      <c r="CW1166">
        <v>0</v>
      </c>
      <c r="CX1166">
        <v>0</v>
      </c>
      <c r="CY1166">
        <v>0</v>
      </c>
      <c r="CZ1166">
        <v>0</v>
      </c>
    </row>
    <row r="1167" spans="1:104" x14ac:dyDescent="0.25">
      <c r="A1167" t="s">
        <v>1250</v>
      </c>
      <c r="B1167" t="s">
        <v>25</v>
      </c>
      <c r="C1167" t="s">
        <v>26</v>
      </c>
      <c r="D1167" t="s">
        <v>186</v>
      </c>
      <c r="E1167" t="s">
        <v>183</v>
      </c>
      <c r="F1167">
        <v>2017</v>
      </c>
      <c r="G1167" t="s">
        <v>178</v>
      </c>
      <c r="H1167">
        <v>9</v>
      </c>
      <c r="I1167">
        <v>18.503714781599143</v>
      </c>
      <c r="J1167">
        <v>17.721761205240732</v>
      </c>
      <c r="K1167">
        <v>17.282101812716547</v>
      </c>
      <c r="L1167">
        <v>17.22821659385702</v>
      </c>
      <c r="M1167">
        <v>17.89918430373994</v>
      </c>
      <c r="N1167">
        <v>19.791350616015855</v>
      </c>
      <c r="O1167">
        <v>22.882071530236615</v>
      </c>
      <c r="P1167">
        <v>26.055007993365713</v>
      </c>
      <c r="Q1167">
        <v>30.292244584923083</v>
      </c>
      <c r="R1167">
        <v>33.703071961793164</v>
      </c>
      <c r="S1167">
        <v>36.328646466598954</v>
      </c>
      <c r="T1167">
        <v>37.996372125482374</v>
      </c>
      <c r="U1167">
        <v>38.547727928131792</v>
      </c>
      <c r="V1167">
        <v>38.872007113084081</v>
      </c>
      <c r="W1167">
        <v>38.583911928082429</v>
      </c>
      <c r="X1167">
        <v>37.573173150217443</v>
      </c>
      <c r="Y1167">
        <v>35.788317794631283</v>
      </c>
      <c r="Z1167">
        <v>33.422102748753957</v>
      </c>
      <c r="AA1167">
        <v>30.328467599497067</v>
      </c>
      <c r="AB1167">
        <v>29.488437727024255</v>
      </c>
      <c r="AC1167">
        <v>27.650121669494581</v>
      </c>
      <c r="AD1167">
        <v>25.249330545055571</v>
      </c>
      <c r="AE1167">
        <v>22.445850875849992</v>
      </c>
      <c r="AF1167">
        <v>20.293075567142932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0.34975350205788447</v>
      </c>
      <c r="AS1167">
        <v>0.3548287104134159</v>
      </c>
      <c r="AT1167">
        <v>0.35781364285037975</v>
      </c>
      <c r="AU1167">
        <v>0.35516175381361714</v>
      </c>
      <c r="AV1167">
        <v>0.34585801532491944</v>
      </c>
      <c r="AW1167">
        <v>0.32942854207358557</v>
      </c>
      <c r="AX1167">
        <v>0.30764773035561838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73.250000496604954</v>
      </c>
      <c r="BF1167">
        <v>73.250000496604954</v>
      </c>
      <c r="BG1167">
        <v>71.999999345073235</v>
      </c>
      <c r="BH1167">
        <v>71.999999345073235</v>
      </c>
      <c r="BI1167">
        <v>72.749999848302537</v>
      </c>
      <c r="BJ1167">
        <v>70.500001926800721</v>
      </c>
      <c r="BK1167">
        <v>72.500000103781375</v>
      </c>
      <c r="BL1167">
        <v>74.249999253878116</v>
      </c>
      <c r="BM1167">
        <v>83.250000710792065</v>
      </c>
      <c r="BN1167">
        <v>88.749999561689279</v>
      </c>
      <c r="BO1167">
        <v>94.999999633452987</v>
      </c>
      <c r="BP1167">
        <v>98.999999189180343</v>
      </c>
      <c r="BQ1167">
        <v>99.750001734915571</v>
      </c>
      <c r="BR1167">
        <v>97.249998714214911</v>
      </c>
      <c r="BS1167">
        <v>96.000000874854962</v>
      </c>
      <c r="BT1167">
        <v>93.500002104774751</v>
      </c>
      <c r="BU1167">
        <v>93.999997674413791</v>
      </c>
      <c r="BV1167">
        <v>93.750001573281594</v>
      </c>
      <c r="BW1167">
        <v>89.750001520728475</v>
      </c>
      <c r="BX1167">
        <v>84.999999419265876</v>
      </c>
      <c r="BY1167">
        <v>80.749997524482822</v>
      </c>
      <c r="BZ1167">
        <v>79.750001306541364</v>
      </c>
      <c r="CA1167">
        <v>78.749999347502168</v>
      </c>
      <c r="CB1167">
        <v>74.999999646701681</v>
      </c>
      <c r="CC1167">
        <v>0</v>
      </c>
      <c r="CD1167">
        <v>0</v>
      </c>
      <c r="CE1167">
        <v>0</v>
      </c>
      <c r="CF1167">
        <v>0</v>
      </c>
      <c r="CG1167">
        <v>0</v>
      </c>
      <c r="CH1167">
        <v>0</v>
      </c>
      <c r="CI1167">
        <v>0</v>
      </c>
      <c r="CJ1167">
        <v>0</v>
      </c>
      <c r="CK1167">
        <v>0</v>
      </c>
      <c r="CL1167">
        <v>0</v>
      </c>
      <c r="CM1167">
        <v>0</v>
      </c>
      <c r="CN1167">
        <v>3.6346877323883926E-2</v>
      </c>
      <c r="CO1167">
        <v>3.6907817763989319E-2</v>
      </c>
      <c r="CP1167">
        <v>3.7120584955038859E-2</v>
      </c>
      <c r="CQ1167">
        <v>3.6933328753213084E-2</v>
      </c>
      <c r="CR1167">
        <v>3.6466968427101759E-2</v>
      </c>
      <c r="CS1167">
        <v>3.5513609939306662E-2</v>
      </c>
      <c r="CT1167">
        <v>3.3572782017183285E-2</v>
      </c>
      <c r="CU1167">
        <v>0</v>
      </c>
      <c r="CV1167">
        <v>0</v>
      </c>
      <c r="CW1167">
        <v>0</v>
      </c>
      <c r="CX1167">
        <v>0</v>
      </c>
      <c r="CY1167">
        <v>0</v>
      </c>
      <c r="CZ1167">
        <v>0</v>
      </c>
    </row>
    <row r="1168" spans="1:104" x14ac:dyDescent="0.25">
      <c r="A1168" t="s">
        <v>1251</v>
      </c>
      <c r="B1168" t="s">
        <v>25</v>
      </c>
      <c r="C1168" t="s">
        <v>26</v>
      </c>
      <c r="D1168" t="s">
        <v>186</v>
      </c>
      <c r="E1168" t="s">
        <v>183</v>
      </c>
      <c r="F1168">
        <v>2017</v>
      </c>
      <c r="G1168" t="s">
        <v>179</v>
      </c>
      <c r="H1168">
        <v>10</v>
      </c>
      <c r="I1168">
        <v>17.125363006132385</v>
      </c>
      <c r="J1168">
        <v>16.426652476469719</v>
      </c>
      <c r="K1168">
        <v>16.02694590755241</v>
      </c>
      <c r="L1168">
        <v>15.952291480973987</v>
      </c>
      <c r="M1168">
        <v>16.503827934992227</v>
      </c>
      <c r="N1168">
        <v>18.11118074825912</v>
      </c>
      <c r="O1168">
        <v>21.011370851197153</v>
      </c>
      <c r="P1168">
        <v>23.234280741677438</v>
      </c>
      <c r="Q1168">
        <v>26.492462666350196</v>
      </c>
      <c r="R1168">
        <v>29.493990859017114</v>
      </c>
      <c r="S1168">
        <v>31.963863411911404</v>
      </c>
      <c r="T1168">
        <v>33.737184957338748</v>
      </c>
      <c r="U1168">
        <v>34.643138751114293</v>
      </c>
      <c r="V1168">
        <v>35.330874013184904</v>
      </c>
      <c r="W1168">
        <v>35.251276673960419</v>
      </c>
      <c r="X1168">
        <v>34.298351040162423</v>
      </c>
      <c r="Y1168">
        <v>32.544462020331842</v>
      </c>
      <c r="Z1168">
        <v>30.211072542632394</v>
      </c>
      <c r="AA1168">
        <v>28.493357324023538</v>
      </c>
      <c r="AB1168">
        <v>27.303949967567082</v>
      </c>
      <c r="AC1168">
        <v>25.507771649156922</v>
      </c>
      <c r="AD1168">
        <v>23.381643128087909</v>
      </c>
      <c r="AE1168">
        <v>20.784561718972178</v>
      </c>
      <c r="AF1168">
        <v>18.754081770066055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0.31054804014612603</v>
      </c>
      <c r="AS1168">
        <v>0.31888728154596463</v>
      </c>
      <c r="AT1168">
        <v>0.32521781939206257</v>
      </c>
      <c r="AU1168">
        <v>0.32448511211632064</v>
      </c>
      <c r="AV1168">
        <v>0.31571351822847876</v>
      </c>
      <c r="AW1168">
        <v>0.29956911159076821</v>
      </c>
      <c r="AX1168">
        <v>0.27809045069430927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70.000000671266818</v>
      </c>
      <c r="BF1168">
        <v>68.249999313055568</v>
      </c>
      <c r="BG1168">
        <v>68.999999926690592</v>
      </c>
      <c r="BH1168">
        <v>68.49999972001109</v>
      </c>
      <c r="BI1168">
        <v>66.750000569914349</v>
      </c>
      <c r="BJ1168">
        <v>66.500000604581743</v>
      </c>
      <c r="BK1168">
        <v>67.499998975434863</v>
      </c>
      <c r="BL1168">
        <v>67.499998975434863</v>
      </c>
      <c r="BM1168">
        <v>74.249999253878116</v>
      </c>
      <c r="BN1168">
        <v>78.999999920066259</v>
      </c>
      <c r="BO1168">
        <v>83.250000710792065</v>
      </c>
      <c r="BP1168">
        <v>83.750001579905927</v>
      </c>
      <c r="BQ1168">
        <v>84.249999136848032</v>
      </c>
      <c r="BR1168">
        <v>85.24999927419276</v>
      </c>
      <c r="BS1168">
        <v>84.999999419265876</v>
      </c>
      <c r="BT1168">
        <v>85.750000364118094</v>
      </c>
      <c r="BU1168">
        <v>84.999999419265876</v>
      </c>
      <c r="BV1168">
        <v>81.499999352580829</v>
      </c>
      <c r="BW1168">
        <v>77.749998106100179</v>
      </c>
      <c r="BX1168">
        <v>73.750001255313094</v>
      </c>
      <c r="BY1168">
        <v>72.250000083245922</v>
      </c>
      <c r="BZ1168">
        <v>69.750001313165711</v>
      </c>
      <c r="CA1168">
        <v>68.49999972001109</v>
      </c>
      <c r="CB1168">
        <v>67.9999988508972</v>
      </c>
      <c r="CC1168">
        <v>0</v>
      </c>
      <c r="CD1168">
        <v>0</v>
      </c>
      <c r="CE1168">
        <v>0</v>
      </c>
      <c r="CF1168">
        <v>0</v>
      </c>
      <c r="CG1168">
        <v>0</v>
      </c>
      <c r="CH1168">
        <v>0</v>
      </c>
      <c r="CI1168">
        <v>0</v>
      </c>
      <c r="CJ1168">
        <v>0</v>
      </c>
      <c r="CK1168">
        <v>0</v>
      </c>
      <c r="CL1168">
        <v>0</v>
      </c>
      <c r="CM1168">
        <v>0</v>
      </c>
      <c r="CN1168">
        <v>3.2666249002920797E-2</v>
      </c>
      <c r="CO1168">
        <v>3.3639701868192221E-2</v>
      </c>
      <c r="CP1168">
        <v>3.4227204436879433E-2</v>
      </c>
      <c r="CQ1168">
        <v>3.4251872185157899E-2</v>
      </c>
      <c r="CR1168">
        <v>3.3791600285885438E-2</v>
      </c>
      <c r="CS1168">
        <v>3.2731199187499324E-2</v>
      </c>
      <c r="CT1168">
        <v>3.0744962945503353E-2</v>
      </c>
      <c r="CU1168">
        <v>0</v>
      </c>
      <c r="CV1168">
        <v>0</v>
      </c>
      <c r="CW1168">
        <v>0</v>
      </c>
      <c r="CX1168">
        <v>0</v>
      </c>
      <c r="CY1168">
        <v>0</v>
      </c>
      <c r="CZ1168">
        <v>0</v>
      </c>
    </row>
    <row r="1169" spans="1:104" x14ac:dyDescent="0.25">
      <c r="A1169" t="s">
        <v>1252</v>
      </c>
      <c r="B1169" t="s">
        <v>25</v>
      </c>
      <c r="C1169" t="s">
        <v>26</v>
      </c>
      <c r="D1169" t="s">
        <v>186</v>
      </c>
      <c r="E1169" t="s">
        <v>183</v>
      </c>
      <c r="F1169">
        <v>2017</v>
      </c>
      <c r="G1169" t="s">
        <v>180</v>
      </c>
      <c r="H1169">
        <v>11</v>
      </c>
      <c r="I1169">
        <v>15.782864206648917</v>
      </c>
      <c r="J1169">
        <v>15.26662738891703</v>
      </c>
      <c r="K1169">
        <v>14.977420287149888</v>
      </c>
      <c r="L1169">
        <v>14.990984493107753</v>
      </c>
      <c r="M1169">
        <v>15.54844874094931</v>
      </c>
      <c r="N1169">
        <v>17.102289941432385</v>
      </c>
      <c r="O1169">
        <v>19.203793120898244</v>
      </c>
      <c r="P1169">
        <v>21.26693303629391</v>
      </c>
      <c r="Q1169">
        <v>23.991851082388632</v>
      </c>
      <c r="R1169">
        <v>26.235028600475193</v>
      </c>
      <c r="S1169">
        <v>28.044408103916471</v>
      </c>
      <c r="T1169">
        <v>29.238561954332454</v>
      </c>
      <c r="U1169">
        <v>29.807788248569469</v>
      </c>
      <c r="V1169">
        <v>30.275292296354721</v>
      </c>
      <c r="W1169">
        <v>30.063539551774145</v>
      </c>
      <c r="X1169">
        <v>29.03220421314397</v>
      </c>
      <c r="Y1169">
        <v>27.876379987553602</v>
      </c>
      <c r="Z1169">
        <v>27.502689879284738</v>
      </c>
      <c r="AA1169">
        <v>25.424568445127466</v>
      </c>
      <c r="AB1169">
        <v>23.945834231193178</v>
      </c>
      <c r="AC1169">
        <v>22.518229792117403</v>
      </c>
      <c r="AD1169">
        <v>20.772735671757548</v>
      </c>
      <c r="AE1169">
        <v>18.682355827762748</v>
      </c>
      <c r="AF1169">
        <v>17.019445328299938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0.2691385769787894</v>
      </c>
      <c r="AS1169">
        <v>0.27437826722394659</v>
      </c>
      <c r="AT1169">
        <v>0.27868159497215472</v>
      </c>
      <c r="AU1169">
        <v>0.27673241929623449</v>
      </c>
      <c r="AV1169">
        <v>0.26723907083348492</v>
      </c>
      <c r="AW1169">
        <v>0.25659980883587663</v>
      </c>
      <c r="AX1169">
        <v>0.253160011062113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59.750000988572864</v>
      </c>
      <c r="BF1169">
        <v>59.499999919183004</v>
      </c>
      <c r="BG1169">
        <v>58.74999941595371</v>
      </c>
      <c r="BH1169">
        <v>58.499999395418243</v>
      </c>
      <c r="BI1169">
        <v>58.249999209274193</v>
      </c>
      <c r="BJ1169">
        <v>57.000001149102793</v>
      </c>
      <c r="BK1169">
        <v>57.749998119348867</v>
      </c>
      <c r="BL1169">
        <v>60.250001195252388</v>
      </c>
      <c r="BM1169">
        <v>67.749998223130248</v>
      </c>
      <c r="BN1169">
        <v>75.500000184598377</v>
      </c>
      <c r="BO1169">
        <v>78.999999920066259</v>
      </c>
      <c r="BP1169">
        <v>81.999999117637444</v>
      </c>
      <c r="BQ1169">
        <v>84.499998550152014</v>
      </c>
      <c r="BR1169">
        <v>83.750001579905927</v>
      </c>
      <c r="BS1169">
        <v>83.500002332210556</v>
      </c>
      <c r="BT1169">
        <v>83.00000080066232</v>
      </c>
      <c r="BU1169">
        <v>80.50000203058211</v>
      </c>
      <c r="BV1169">
        <v>75.249999060005649</v>
      </c>
      <c r="BW1169">
        <v>69.750001313165711</v>
      </c>
      <c r="BX1169">
        <v>65.500000080816989</v>
      </c>
      <c r="BY1169">
        <v>64.499998452994959</v>
      </c>
      <c r="BZ1169">
        <v>61.499998372177977</v>
      </c>
      <c r="CA1169">
        <v>60.500001547005027</v>
      </c>
      <c r="CB1169">
        <v>58.999999712503488</v>
      </c>
      <c r="CC1169">
        <v>0</v>
      </c>
      <c r="CD1169">
        <v>0</v>
      </c>
      <c r="CE1169">
        <v>0</v>
      </c>
      <c r="CF1169">
        <v>0</v>
      </c>
      <c r="CG1169">
        <v>0</v>
      </c>
      <c r="CH1169">
        <v>0</v>
      </c>
      <c r="CI1169">
        <v>0</v>
      </c>
      <c r="CJ1169">
        <v>0</v>
      </c>
      <c r="CK1169">
        <v>0</v>
      </c>
      <c r="CL1169">
        <v>0</v>
      </c>
      <c r="CM1169">
        <v>0</v>
      </c>
      <c r="CN1169">
        <v>2.8710886564577633E-2</v>
      </c>
      <c r="CO1169">
        <v>2.9370778827960912E-2</v>
      </c>
      <c r="CP1169">
        <v>2.9767567455434803E-2</v>
      </c>
      <c r="CQ1169">
        <v>2.9647612555811095E-2</v>
      </c>
      <c r="CR1169">
        <v>2.8932752244328189E-2</v>
      </c>
      <c r="CS1169">
        <v>2.8101949842102816E-2</v>
      </c>
      <c r="CT1169">
        <v>2.7722052323033972E-2</v>
      </c>
      <c r="CU1169">
        <v>0</v>
      </c>
      <c r="CV1169">
        <v>0</v>
      </c>
      <c r="CW1169">
        <v>0</v>
      </c>
      <c r="CX1169">
        <v>0</v>
      </c>
      <c r="CY1169">
        <v>0</v>
      </c>
      <c r="CZ1169">
        <v>0</v>
      </c>
    </row>
    <row r="1170" spans="1:104" x14ac:dyDescent="0.25">
      <c r="A1170" t="s">
        <v>1253</v>
      </c>
      <c r="B1170" t="s">
        <v>25</v>
      </c>
      <c r="C1170" t="s">
        <v>26</v>
      </c>
      <c r="D1170" t="s">
        <v>186</v>
      </c>
      <c r="E1170" t="s">
        <v>183</v>
      </c>
      <c r="F1170">
        <v>2017</v>
      </c>
      <c r="G1170" t="s">
        <v>181</v>
      </c>
      <c r="H1170">
        <v>12</v>
      </c>
      <c r="I1170">
        <v>14.141920803229088</v>
      </c>
      <c r="J1170">
        <v>13.789750150988</v>
      </c>
      <c r="K1170">
        <v>13.66475981502199</v>
      </c>
      <c r="L1170">
        <v>13.794614861878415</v>
      </c>
      <c r="M1170">
        <v>14.418654680118104</v>
      </c>
      <c r="N1170">
        <v>16.009766542007529</v>
      </c>
      <c r="O1170">
        <v>17.958010737757494</v>
      </c>
      <c r="P1170">
        <v>19.897854720761188</v>
      </c>
      <c r="Q1170">
        <v>21.601446300699251</v>
      </c>
      <c r="R1170">
        <v>22.272745186357387</v>
      </c>
      <c r="S1170">
        <v>22.540607569858889</v>
      </c>
      <c r="T1170">
        <v>22.492121832723708</v>
      </c>
      <c r="U1170">
        <v>22.163506614698942</v>
      </c>
      <c r="V1170">
        <v>21.921767792300265</v>
      </c>
      <c r="W1170">
        <v>21.533127617100934</v>
      </c>
      <c r="X1170">
        <v>20.93562433258138</v>
      </c>
      <c r="Y1170">
        <v>20.717465054249395</v>
      </c>
      <c r="Z1170">
        <v>21.706902744811497</v>
      </c>
      <c r="AA1170">
        <v>21.161211114713645</v>
      </c>
      <c r="AB1170">
        <v>20.109678677034896</v>
      </c>
      <c r="AC1170">
        <v>19.114492105128118</v>
      </c>
      <c r="AD1170">
        <v>17.926351309357191</v>
      </c>
      <c r="AE1170">
        <v>16.397279854266245</v>
      </c>
      <c r="AF1170">
        <v>15.210416811561302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0.20703814838780962</v>
      </c>
      <c r="AS1170">
        <v>0.20401326977918391</v>
      </c>
      <c r="AT1170">
        <v>0.20178808507187856</v>
      </c>
      <c r="AU1170">
        <v>0.19821069049653578</v>
      </c>
      <c r="AV1170">
        <v>0.19271071929192235</v>
      </c>
      <c r="AW1170">
        <v>0.19070257919552835</v>
      </c>
      <c r="AX1170">
        <v>0.19981026504011121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47.249999602981013</v>
      </c>
      <c r="BF1170">
        <v>46.750001052387375</v>
      </c>
      <c r="BG1170">
        <v>45.249999245487267</v>
      </c>
      <c r="BH1170">
        <v>45.000000467016221</v>
      </c>
      <c r="BI1170">
        <v>45.249999245487267</v>
      </c>
      <c r="BJ1170">
        <v>45.249999245487267</v>
      </c>
      <c r="BK1170">
        <v>44.249999853381198</v>
      </c>
      <c r="BL1170">
        <v>45.249999245487267</v>
      </c>
      <c r="BM1170">
        <v>47.750000334087723</v>
      </c>
      <c r="BN1170">
        <v>50.749999228043166</v>
      </c>
      <c r="BO1170">
        <v>53.000000875738216</v>
      </c>
      <c r="BP1170">
        <v>53.250000427049343</v>
      </c>
      <c r="BQ1170">
        <v>53.999999715815662</v>
      </c>
      <c r="BR1170">
        <v>55.000000902014783</v>
      </c>
      <c r="BS1170">
        <v>55.99999985249795</v>
      </c>
      <c r="BT1170">
        <v>55.000000902014783</v>
      </c>
      <c r="BU1170">
        <v>54.250000371184051</v>
      </c>
      <c r="BV1170">
        <v>50.749999228043166</v>
      </c>
      <c r="BW1170">
        <v>49.249999932873315</v>
      </c>
      <c r="BX1170">
        <v>48.500000644107004</v>
      </c>
      <c r="BY1170">
        <v>46.500000507424716</v>
      </c>
      <c r="BZ1170">
        <v>47.750000334087723</v>
      </c>
      <c r="CA1170">
        <v>45.999999776318006</v>
      </c>
      <c r="CB1170">
        <v>45.249999245487267</v>
      </c>
      <c r="CC1170">
        <v>0</v>
      </c>
      <c r="CD1170">
        <v>0</v>
      </c>
      <c r="CE1170">
        <v>0</v>
      </c>
      <c r="CF1170">
        <v>0</v>
      </c>
      <c r="CG1170">
        <v>0</v>
      </c>
      <c r="CH1170">
        <v>0</v>
      </c>
      <c r="CI1170">
        <v>0</v>
      </c>
      <c r="CJ1170">
        <v>0</v>
      </c>
      <c r="CK1170">
        <v>0</v>
      </c>
      <c r="CL1170">
        <v>0</v>
      </c>
      <c r="CM1170">
        <v>0</v>
      </c>
      <c r="CN1170">
        <v>2.0850095423969438E-2</v>
      </c>
      <c r="CO1170">
        <v>2.0641874749744049E-2</v>
      </c>
      <c r="CP1170">
        <v>2.0458724076005786E-2</v>
      </c>
      <c r="CQ1170">
        <v>2.0231994025364877E-2</v>
      </c>
      <c r="CR1170">
        <v>1.9875084392999332E-2</v>
      </c>
      <c r="CS1170">
        <v>1.9849745726715346E-2</v>
      </c>
      <c r="CT1170">
        <v>2.0702619343541152E-2</v>
      </c>
      <c r="CU1170">
        <v>0</v>
      </c>
      <c r="CV1170">
        <v>0</v>
      </c>
      <c r="CW1170">
        <v>0</v>
      </c>
      <c r="CX1170">
        <v>0</v>
      </c>
      <c r="CY1170">
        <v>0</v>
      </c>
      <c r="CZ1170">
        <v>0</v>
      </c>
    </row>
    <row r="1171" spans="1:104" x14ac:dyDescent="0.25">
      <c r="A1171" t="s">
        <v>1254</v>
      </c>
      <c r="B1171" t="s">
        <v>25</v>
      </c>
      <c r="C1171" t="s">
        <v>26</v>
      </c>
      <c r="D1171" t="s">
        <v>186</v>
      </c>
      <c r="E1171" t="s">
        <v>183</v>
      </c>
      <c r="F1171">
        <v>2017</v>
      </c>
      <c r="G1171" t="s">
        <v>182</v>
      </c>
      <c r="H1171">
        <v>8</v>
      </c>
      <c r="I1171">
        <v>17.955582895146328</v>
      </c>
      <c r="J1171">
        <v>17.177504725371691</v>
      </c>
      <c r="K1171">
        <v>16.73471245307217</v>
      </c>
      <c r="L1171">
        <v>16.647182462449774</v>
      </c>
      <c r="M1171">
        <v>17.249835801458044</v>
      </c>
      <c r="N1171">
        <v>18.954973282368599</v>
      </c>
      <c r="O1171">
        <v>21.611480559589335</v>
      </c>
      <c r="P1171">
        <v>24.541255774350841</v>
      </c>
      <c r="Q1171">
        <v>27.894399306059562</v>
      </c>
      <c r="R1171">
        <v>30.623496402085401</v>
      </c>
      <c r="S1171">
        <v>32.819709484233499</v>
      </c>
      <c r="T1171">
        <v>34.165037340735644</v>
      </c>
      <c r="U1171">
        <v>34.748151129596707</v>
      </c>
      <c r="V1171">
        <v>35.159197318801901</v>
      </c>
      <c r="W1171">
        <v>35.077261613906636</v>
      </c>
      <c r="X1171">
        <v>34.412112975808569</v>
      </c>
      <c r="Y1171">
        <v>33.110272996245889</v>
      </c>
      <c r="Z1171">
        <v>31.138451699155912</v>
      </c>
      <c r="AA1171">
        <v>28.318580533465401</v>
      </c>
      <c r="AB1171">
        <v>27.148437623688913</v>
      </c>
      <c r="AC1171">
        <v>26.294508926204447</v>
      </c>
      <c r="AD1171">
        <v>24.270442383806166</v>
      </c>
      <c r="AE1171">
        <v>21.695853926304991</v>
      </c>
      <c r="AF1171">
        <v>19.639552582966818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0.31448640376211862</v>
      </c>
      <c r="AS1171">
        <v>0.31985388529251535</v>
      </c>
      <c r="AT1171">
        <v>0.32363754806051498</v>
      </c>
      <c r="AU1171">
        <v>0.32288333657422352</v>
      </c>
      <c r="AV1171">
        <v>0.31676069281760361</v>
      </c>
      <c r="AW1171">
        <v>0.30477737189186405</v>
      </c>
      <c r="AX1171">
        <v>0.28662691057528711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69.812500338448757</v>
      </c>
      <c r="BF1171">
        <v>69.312500352580685</v>
      </c>
      <c r="BG1171">
        <v>68.562499186917037</v>
      </c>
      <c r="BH1171">
        <v>68.249999313055568</v>
      </c>
      <c r="BI1171">
        <v>68.374999350924739</v>
      </c>
      <c r="BJ1171">
        <v>67.499998975434863</v>
      </c>
      <c r="BK1171">
        <v>68.31249944239589</v>
      </c>
      <c r="BL1171">
        <v>71.187498381286446</v>
      </c>
      <c r="BM1171">
        <v>77.250002094838251</v>
      </c>
      <c r="BN1171">
        <v>80.999999145901313</v>
      </c>
      <c r="BO1171">
        <v>85.812500272646943</v>
      </c>
      <c r="BP1171">
        <v>87.812498891250499</v>
      </c>
      <c r="BQ1171">
        <v>89.125000172122526</v>
      </c>
      <c r="BR1171">
        <v>89.062500263593662</v>
      </c>
      <c r="BS1171">
        <v>88.62499930300865</v>
      </c>
      <c r="BT1171">
        <v>87.999999058459963</v>
      </c>
      <c r="BU1171">
        <v>87.687499239801369</v>
      </c>
      <c r="BV1171">
        <v>86.812502231686139</v>
      </c>
      <c r="BW1171">
        <v>84.062498031189904</v>
      </c>
      <c r="BX1171">
        <v>80.312501200938286</v>
      </c>
      <c r="BY1171">
        <v>76.562500396080537</v>
      </c>
      <c r="BZ1171">
        <v>74.687498834391548</v>
      </c>
      <c r="CA1171">
        <v>73.625001548661118</v>
      </c>
      <c r="CB1171">
        <v>72.124999493348128</v>
      </c>
      <c r="CC1171">
        <v>0</v>
      </c>
      <c r="CD1171">
        <v>0</v>
      </c>
      <c r="CE1171">
        <v>0</v>
      </c>
      <c r="CF1171">
        <v>0</v>
      </c>
      <c r="CG1171">
        <v>0</v>
      </c>
      <c r="CH1171">
        <v>0</v>
      </c>
      <c r="CI1171">
        <v>0</v>
      </c>
      <c r="CJ1171">
        <v>0</v>
      </c>
      <c r="CK1171">
        <v>0</v>
      </c>
      <c r="CL1171">
        <v>0</v>
      </c>
      <c r="CM1171">
        <v>0</v>
      </c>
      <c r="CN1171">
        <v>3.3552476622308994E-2</v>
      </c>
      <c r="CO1171">
        <v>3.4158705271339816E-2</v>
      </c>
      <c r="CP1171">
        <v>3.4472873945294441E-2</v>
      </c>
      <c r="CQ1171">
        <v>3.447066711015942E-2</v>
      </c>
      <c r="CR1171">
        <v>3.4171164547246446E-2</v>
      </c>
      <c r="CS1171">
        <v>3.3499026487401239E-2</v>
      </c>
      <c r="CT1171">
        <v>3.1887298797835362E-2</v>
      </c>
      <c r="CU1171">
        <v>0</v>
      </c>
      <c r="CV1171">
        <v>0</v>
      </c>
      <c r="CW1171">
        <v>0</v>
      </c>
      <c r="CX1171">
        <v>0</v>
      </c>
      <c r="CY1171">
        <v>0</v>
      </c>
      <c r="CZ1171">
        <v>0</v>
      </c>
    </row>
    <row r="1172" spans="1:104" x14ac:dyDescent="0.25">
      <c r="A1172" t="s">
        <v>1255</v>
      </c>
      <c r="B1172" t="s">
        <v>25</v>
      </c>
      <c r="C1172" t="s">
        <v>26</v>
      </c>
      <c r="D1172" t="s">
        <v>186</v>
      </c>
      <c r="E1172" t="s">
        <v>183</v>
      </c>
      <c r="F1172">
        <v>2018</v>
      </c>
      <c r="G1172" t="s">
        <v>170</v>
      </c>
      <c r="H1172">
        <v>1</v>
      </c>
      <c r="I1172">
        <v>13.769121216926653</v>
      </c>
      <c r="J1172">
        <v>13.443006759497248</v>
      </c>
      <c r="K1172">
        <v>13.383325432518077</v>
      </c>
      <c r="L1172">
        <v>13.556481556979245</v>
      </c>
      <c r="M1172">
        <v>14.255159576822493</v>
      </c>
      <c r="N1172">
        <v>15.928382421877687</v>
      </c>
      <c r="O1172">
        <v>18.58138340997877</v>
      </c>
      <c r="P1172">
        <v>20.541923160982634</v>
      </c>
      <c r="Q1172">
        <v>21.924613366314336</v>
      </c>
      <c r="R1172">
        <v>21.989570219324104</v>
      </c>
      <c r="S1172">
        <v>21.697099463084218</v>
      </c>
      <c r="T1172">
        <v>21.284994423308479</v>
      </c>
      <c r="U1172">
        <v>20.628561346248937</v>
      </c>
      <c r="V1172">
        <v>20.097830781974569</v>
      </c>
      <c r="W1172">
        <v>19.607416281821916</v>
      </c>
      <c r="X1172">
        <v>19.227982835019215</v>
      </c>
      <c r="Y1172">
        <v>19.323431550603285</v>
      </c>
      <c r="Z1172">
        <v>20.752264413428779</v>
      </c>
      <c r="AA1172">
        <v>20.592806824655526</v>
      </c>
      <c r="AB1172">
        <v>19.631038333323666</v>
      </c>
      <c r="AC1172">
        <v>18.68484598624979</v>
      </c>
      <c r="AD1172">
        <v>17.559246427269724</v>
      </c>
      <c r="AE1172">
        <v>16.046631188549402</v>
      </c>
      <c r="AF1172">
        <v>14.937922195870728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0.19592663709696317</v>
      </c>
      <c r="AS1172">
        <v>0.18988423019385067</v>
      </c>
      <c r="AT1172">
        <v>0.18499889433909605</v>
      </c>
      <c r="AU1172">
        <v>0.18048467141401503</v>
      </c>
      <c r="AV1172">
        <v>0.17699201611371648</v>
      </c>
      <c r="AW1172">
        <v>0.17787061866256296</v>
      </c>
      <c r="AX1172">
        <v>0.19102290526488985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42.250000289042205</v>
      </c>
      <c r="BF1172">
        <v>40.250000324468644</v>
      </c>
      <c r="BG1172">
        <v>39.500000627352954</v>
      </c>
      <c r="BH1172">
        <v>39.500000627352954</v>
      </c>
      <c r="BI1172">
        <v>38.750000812931191</v>
      </c>
      <c r="BJ1172">
        <v>38.499999897239867</v>
      </c>
      <c r="BK1172">
        <v>38.499999897239867</v>
      </c>
      <c r="BL1172">
        <v>36.749999030113266</v>
      </c>
      <c r="BM1172">
        <v>44.000000774924018</v>
      </c>
      <c r="BN1172">
        <v>48.000000234846787</v>
      </c>
      <c r="BO1172">
        <v>50.750000424413422</v>
      </c>
      <c r="BP1172">
        <v>53.25000069539049</v>
      </c>
      <c r="BQ1172">
        <v>54.99999965629317</v>
      </c>
      <c r="BR1172">
        <v>54.000000216547036</v>
      </c>
      <c r="BS1172">
        <v>55.250000161413176</v>
      </c>
      <c r="BT1172">
        <v>54.500000757562717</v>
      </c>
      <c r="BU1172">
        <v>52.500001262213509</v>
      </c>
      <c r="BV1172">
        <v>50.250000000703835</v>
      </c>
      <c r="BW1172">
        <v>48.75000045983986</v>
      </c>
      <c r="BX1172">
        <v>45.749999882459299</v>
      </c>
      <c r="BY1172">
        <v>44.250000370921846</v>
      </c>
      <c r="BZ1172">
        <v>43.500000116602251</v>
      </c>
      <c r="CA1172">
        <v>44.75000044271318</v>
      </c>
      <c r="CB1172">
        <v>42.999999927504838</v>
      </c>
      <c r="CC1172">
        <v>0</v>
      </c>
      <c r="CD1172">
        <v>0</v>
      </c>
      <c r="CE1172">
        <v>0</v>
      </c>
      <c r="CF1172">
        <v>0</v>
      </c>
      <c r="CG1172">
        <v>0</v>
      </c>
      <c r="CH1172">
        <v>0</v>
      </c>
      <c r="CI1172">
        <v>0</v>
      </c>
      <c r="CJ1172">
        <v>0</v>
      </c>
      <c r="CK1172">
        <v>0</v>
      </c>
      <c r="CL1172">
        <v>0</v>
      </c>
      <c r="CM1172">
        <v>0</v>
      </c>
      <c r="CN1172">
        <v>1.8926480173421474E-2</v>
      </c>
      <c r="CO1172">
        <v>1.8391230233502556E-2</v>
      </c>
      <c r="CP1172">
        <v>1.7929750148322612E-2</v>
      </c>
      <c r="CQ1172">
        <v>1.7604932050439778E-2</v>
      </c>
      <c r="CR1172">
        <v>1.7498086793136504E-2</v>
      </c>
      <c r="CS1172">
        <v>1.785481929976928E-2</v>
      </c>
      <c r="CT1172">
        <v>1.9180466986080742E-2</v>
      </c>
      <c r="CU1172">
        <v>0</v>
      </c>
      <c r="CV1172">
        <v>0</v>
      </c>
      <c r="CW1172">
        <v>0</v>
      </c>
      <c r="CX1172">
        <v>0</v>
      </c>
      <c r="CY1172">
        <v>0</v>
      </c>
      <c r="CZ1172">
        <v>0</v>
      </c>
    </row>
    <row r="1173" spans="1:104" x14ac:dyDescent="0.25">
      <c r="A1173" t="s">
        <v>1256</v>
      </c>
      <c r="B1173" t="s">
        <v>25</v>
      </c>
      <c r="C1173" t="s">
        <v>26</v>
      </c>
      <c r="D1173" t="s">
        <v>186</v>
      </c>
      <c r="E1173" t="s">
        <v>183</v>
      </c>
      <c r="F1173">
        <v>2018</v>
      </c>
      <c r="G1173" t="s">
        <v>171</v>
      </c>
      <c r="H1173">
        <v>2</v>
      </c>
      <c r="I1173">
        <v>14.661770476010096</v>
      </c>
      <c r="J1173">
        <v>14.238959628117067</v>
      </c>
      <c r="K1173">
        <v>14.084401650684999</v>
      </c>
      <c r="L1173">
        <v>14.168874541532968</v>
      </c>
      <c r="M1173">
        <v>14.77499079259826</v>
      </c>
      <c r="N1173">
        <v>16.377765056161973</v>
      </c>
      <c r="O1173">
        <v>18.792622897132713</v>
      </c>
      <c r="P1173">
        <v>20.526694213417482</v>
      </c>
      <c r="Q1173">
        <v>22.232135923263808</v>
      </c>
      <c r="R1173">
        <v>23.131977856431082</v>
      </c>
      <c r="S1173">
        <v>23.690144664982903</v>
      </c>
      <c r="T1173">
        <v>23.976567405278693</v>
      </c>
      <c r="U1173">
        <v>24.005612597859049</v>
      </c>
      <c r="V1173">
        <v>24.100192309946028</v>
      </c>
      <c r="W1173">
        <v>23.917504721279109</v>
      </c>
      <c r="X1173">
        <v>23.288382803549467</v>
      </c>
      <c r="Y1173">
        <v>22.5963929976235</v>
      </c>
      <c r="Z1173">
        <v>22.714961034807562</v>
      </c>
      <c r="AA1173">
        <v>22.566722790876675</v>
      </c>
      <c r="AB1173">
        <v>21.422571758027118</v>
      </c>
      <c r="AC1173">
        <v>20.326615234771332</v>
      </c>
      <c r="AD1173">
        <v>18.924306026183014</v>
      </c>
      <c r="AE1173">
        <v>17.135535563082691</v>
      </c>
      <c r="AF1173">
        <v>15.777687590518012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0.2207023482623231</v>
      </c>
      <c r="AS1173">
        <v>0.22096971369481858</v>
      </c>
      <c r="AT1173">
        <v>0.22184030586458614</v>
      </c>
      <c r="AU1173">
        <v>0.22015868918976295</v>
      </c>
      <c r="AV1173">
        <v>0.21436766327547024</v>
      </c>
      <c r="AW1173">
        <v>0.20799795108034694</v>
      </c>
      <c r="AX1173">
        <v>0.20908935878603555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47.749999260502427</v>
      </c>
      <c r="BF1173">
        <v>48.499999016271147</v>
      </c>
      <c r="BG1173">
        <v>48.249999566905927</v>
      </c>
      <c r="BH1173">
        <v>49.250000531631187</v>
      </c>
      <c r="BI1173">
        <v>48.999999439980733</v>
      </c>
      <c r="BJ1173">
        <v>48.249999566905927</v>
      </c>
      <c r="BK1173">
        <v>49.250000531631187</v>
      </c>
      <c r="BL1173">
        <v>48.000000234846787</v>
      </c>
      <c r="BM1173">
        <v>51.499999593651715</v>
      </c>
      <c r="BN1173">
        <v>54.500000757562717</v>
      </c>
      <c r="BO1173">
        <v>57.249999539456304</v>
      </c>
      <c r="BP1173">
        <v>58.249999008528945</v>
      </c>
      <c r="BQ1173">
        <v>59.999999875655547</v>
      </c>
      <c r="BR1173">
        <v>60.749998927587747</v>
      </c>
      <c r="BS1173">
        <v>61.49999880066256</v>
      </c>
      <c r="BT1173">
        <v>59.999999875655547</v>
      </c>
      <c r="BU1173">
        <v>58.99999873497115</v>
      </c>
      <c r="BV1173">
        <v>58.499999953546784</v>
      </c>
      <c r="BW1173">
        <v>55.750000849061458</v>
      </c>
      <c r="BX1173">
        <v>52.750000037068723</v>
      </c>
      <c r="BY1173">
        <v>52.750000037068723</v>
      </c>
      <c r="BZ1173">
        <v>50.750000424413422</v>
      </c>
      <c r="CA1173">
        <v>50.000000199420349</v>
      </c>
      <c r="CB1173">
        <v>49.250000531631187</v>
      </c>
      <c r="CC1173">
        <v>0</v>
      </c>
      <c r="CD1173">
        <v>0</v>
      </c>
      <c r="CE1173">
        <v>0</v>
      </c>
      <c r="CF1173">
        <v>0</v>
      </c>
      <c r="CG1173">
        <v>0</v>
      </c>
      <c r="CH1173">
        <v>0</v>
      </c>
      <c r="CI1173">
        <v>0</v>
      </c>
      <c r="CJ1173">
        <v>0</v>
      </c>
      <c r="CK1173">
        <v>0</v>
      </c>
      <c r="CL1173">
        <v>0</v>
      </c>
      <c r="CM1173">
        <v>0</v>
      </c>
      <c r="CN1173">
        <v>2.2801504725883253E-2</v>
      </c>
      <c r="CO1173">
        <v>2.2940017509569435E-2</v>
      </c>
      <c r="CP1173">
        <v>2.3038118130326499E-2</v>
      </c>
      <c r="CQ1173">
        <v>2.2971619903064275E-2</v>
      </c>
      <c r="CR1173">
        <v>2.2664839990565375E-2</v>
      </c>
      <c r="CS1173">
        <v>2.2300062811120493E-2</v>
      </c>
      <c r="CT1173">
        <v>2.2346485205600269E-2</v>
      </c>
      <c r="CU1173">
        <v>0</v>
      </c>
      <c r="CV1173">
        <v>0</v>
      </c>
      <c r="CW1173">
        <v>0</v>
      </c>
      <c r="CX1173">
        <v>0</v>
      </c>
      <c r="CY1173">
        <v>0</v>
      </c>
      <c r="CZ1173">
        <v>0</v>
      </c>
    </row>
    <row r="1174" spans="1:104" x14ac:dyDescent="0.25">
      <c r="A1174" t="s">
        <v>1257</v>
      </c>
      <c r="B1174" t="s">
        <v>25</v>
      </c>
      <c r="C1174" t="s">
        <v>26</v>
      </c>
      <c r="D1174" t="s">
        <v>186</v>
      </c>
      <c r="E1174" t="s">
        <v>183</v>
      </c>
      <c r="F1174">
        <v>2018</v>
      </c>
      <c r="G1174" t="s">
        <v>172</v>
      </c>
      <c r="H1174">
        <v>3</v>
      </c>
      <c r="I1174">
        <v>16.093321225574552</v>
      </c>
      <c r="J1174">
        <v>15.46513056421637</v>
      </c>
      <c r="K1174">
        <v>15.123915624051021</v>
      </c>
      <c r="L1174">
        <v>15.066087718592984</v>
      </c>
      <c r="M1174">
        <v>15.567801243748022</v>
      </c>
      <c r="N1174">
        <v>17.053506935192676</v>
      </c>
      <c r="O1174">
        <v>19.665612125155398</v>
      </c>
      <c r="P1174">
        <v>21.440180677482576</v>
      </c>
      <c r="Q1174">
        <v>23.690093629503156</v>
      </c>
      <c r="R1174">
        <v>25.590242161075359</v>
      </c>
      <c r="S1174">
        <v>27.217770245274181</v>
      </c>
      <c r="T1174">
        <v>28.335526682577829</v>
      </c>
      <c r="U1174">
        <v>28.971478923218275</v>
      </c>
      <c r="V1174">
        <v>29.635243528111236</v>
      </c>
      <c r="W1174">
        <v>29.699827604369439</v>
      </c>
      <c r="X1174">
        <v>29.056103446847754</v>
      </c>
      <c r="Y1174">
        <v>27.842042384754983</v>
      </c>
      <c r="Z1174">
        <v>26.381487800337684</v>
      </c>
      <c r="AA1174">
        <v>24.929275159739525</v>
      </c>
      <c r="AB1174">
        <v>24.539349255266398</v>
      </c>
      <c r="AC1174">
        <v>23.222606068966801</v>
      </c>
      <c r="AD1174">
        <v>21.442927098927349</v>
      </c>
      <c r="AE1174">
        <v>19.208591933449981</v>
      </c>
      <c r="AF1174">
        <v>17.44725847711668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0.26082621621134722</v>
      </c>
      <c r="AS1174">
        <v>0.26668010031775491</v>
      </c>
      <c r="AT1174">
        <v>0.27278999923255687</v>
      </c>
      <c r="AU1174">
        <v>0.27338449090490013</v>
      </c>
      <c r="AV1174">
        <v>0.26745906955968773</v>
      </c>
      <c r="AW1174">
        <v>0.25628373855709147</v>
      </c>
      <c r="AX1174">
        <v>0.24283944044452607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54.24999907938183</v>
      </c>
      <c r="BF1174">
        <v>54.500000757562717</v>
      </c>
      <c r="BG1174">
        <v>53.25000069539049</v>
      </c>
      <c r="BH1174">
        <v>54.500000757562717</v>
      </c>
      <c r="BI1174">
        <v>54.749999620397496</v>
      </c>
      <c r="BJ1174">
        <v>53.49999979283745</v>
      </c>
      <c r="BK1174">
        <v>52.750000037068723</v>
      </c>
      <c r="BL1174">
        <v>58.499999953546784</v>
      </c>
      <c r="BM1174">
        <v>65.499998847115776</v>
      </c>
      <c r="BN1174">
        <v>71.750000976221258</v>
      </c>
      <c r="BO1174">
        <v>75.750002019776218</v>
      </c>
      <c r="BP1174">
        <v>78.250001264325007</v>
      </c>
      <c r="BQ1174">
        <v>80.999999078443381</v>
      </c>
      <c r="BR1174">
        <v>81.74999942074254</v>
      </c>
      <c r="BS1174">
        <v>81.250000287399914</v>
      </c>
      <c r="BT1174">
        <v>78.250001264325007</v>
      </c>
      <c r="BU1174">
        <v>76.999999794479734</v>
      </c>
      <c r="BV1174">
        <v>74.499999259563978</v>
      </c>
      <c r="BW1174">
        <v>69.499998952222029</v>
      </c>
      <c r="BX1174">
        <v>65.250001802525347</v>
      </c>
      <c r="BY1174">
        <v>62.999999133342627</v>
      </c>
      <c r="BZ1174">
        <v>59.500001152884231</v>
      </c>
      <c r="CA1174">
        <v>59.249999943927691</v>
      </c>
      <c r="CB1174">
        <v>56.249999278567557</v>
      </c>
      <c r="CC1174">
        <v>0</v>
      </c>
      <c r="CD1174">
        <v>0</v>
      </c>
      <c r="CE1174">
        <v>0</v>
      </c>
      <c r="CF1174">
        <v>0</v>
      </c>
      <c r="CG1174">
        <v>0</v>
      </c>
      <c r="CH1174">
        <v>0</v>
      </c>
      <c r="CI1174">
        <v>0</v>
      </c>
      <c r="CJ1174">
        <v>0</v>
      </c>
      <c r="CK1174">
        <v>0</v>
      </c>
      <c r="CL1174">
        <v>0</v>
      </c>
      <c r="CM1174">
        <v>0</v>
      </c>
      <c r="CN1174">
        <v>2.7761333364704134E-2</v>
      </c>
      <c r="CO1174">
        <v>2.8506273129992422E-2</v>
      </c>
      <c r="CP1174">
        <v>2.9084838863241376E-2</v>
      </c>
      <c r="CQ1174">
        <v>2.9251927700539755E-2</v>
      </c>
      <c r="CR1174">
        <v>2.8995097506579248E-2</v>
      </c>
      <c r="CS1174">
        <v>2.8275569537525583E-2</v>
      </c>
      <c r="CT1174">
        <v>2.6999210320558232E-2</v>
      </c>
      <c r="CU1174">
        <v>0</v>
      </c>
      <c r="CV1174">
        <v>0</v>
      </c>
      <c r="CW1174">
        <v>0</v>
      </c>
      <c r="CX1174">
        <v>0</v>
      </c>
      <c r="CY1174">
        <v>0</v>
      </c>
      <c r="CZ1174">
        <v>0</v>
      </c>
    </row>
    <row r="1175" spans="1:104" x14ac:dyDescent="0.25">
      <c r="A1175" t="s">
        <v>1258</v>
      </c>
      <c r="B1175" t="s">
        <v>25</v>
      </c>
      <c r="C1175" t="s">
        <v>26</v>
      </c>
      <c r="D1175" t="s">
        <v>186</v>
      </c>
      <c r="E1175" t="s">
        <v>183</v>
      </c>
      <c r="F1175">
        <v>2018</v>
      </c>
      <c r="G1175" t="s">
        <v>173</v>
      </c>
      <c r="H1175">
        <v>4</v>
      </c>
      <c r="I1175">
        <v>16.454398168557017</v>
      </c>
      <c r="J1175">
        <v>15.747874570941137</v>
      </c>
      <c r="K1175">
        <v>15.351261193045405</v>
      </c>
      <c r="L1175">
        <v>15.265461731642322</v>
      </c>
      <c r="M1175">
        <v>15.762664493141742</v>
      </c>
      <c r="N1175">
        <v>17.274992625212615</v>
      </c>
      <c r="O1175">
        <v>19.543169856473664</v>
      </c>
      <c r="P1175">
        <v>21.805454238418019</v>
      </c>
      <c r="Q1175">
        <v>25.080968185256911</v>
      </c>
      <c r="R1175">
        <v>27.88885722812573</v>
      </c>
      <c r="S1175">
        <v>30.182339274047074</v>
      </c>
      <c r="T1175">
        <v>31.712462402354895</v>
      </c>
      <c r="U1175">
        <v>32.415664463436556</v>
      </c>
      <c r="V1175">
        <v>32.943687874478982</v>
      </c>
      <c r="W1175">
        <v>32.872736592412267</v>
      </c>
      <c r="X1175">
        <v>32.087273080183188</v>
      </c>
      <c r="Y1175">
        <v>30.625001831148026</v>
      </c>
      <c r="Z1175">
        <v>28.633888213282983</v>
      </c>
      <c r="AA1175">
        <v>26.115103659842294</v>
      </c>
      <c r="AB1175">
        <v>25.766700488561181</v>
      </c>
      <c r="AC1175">
        <v>24.63286988400456</v>
      </c>
      <c r="AD1175">
        <v>22.600994490206265</v>
      </c>
      <c r="AE1175">
        <v>20.087556015076242</v>
      </c>
      <c r="AF1175">
        <v>18.104549963467271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0.29191063009616269</v>
      </c>
      <c r="AS1175">
        <v>0.29838355549589313</v>
      </c>
      <c r="AT1175">
        <v>0.30324396804562742</v>
      </c>
      <c r="AU1175">
        <v>0.30259086731925705</v>
      </c>
      <c r="AV1175">
        <v>0.29536073478975489</v>
      </c>
      <c r="AW1175">
        <v>0.28190063162934709</v>
      </c>
      <c r="AX1175">
        <v>0.26357259744670836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64.5000013429201</v>
      </c>
      <c r="BF1175">
        <v>62.249999494879987</v>
      </c>
      <c r="BG1175">
        <v>60.749998927587747</v>
      </c>
      <c r="BH1175">
        <v>60.250000498081647</v>
      </c>
      <c r="BI1175">
        <v>61.250002283949527</v>
      </c>
      <c r="BJ1175">
        <v>60.749998927587747</v>
      </c>
      <c r="BK1175">
        <v>62.5</v>
      </c>
      <c r="BL1175">
        <v>66.750000551573223</v>
      </c>
      <c r="BM1175">
        <v>76.500000837096238</v>
      </c>
      <c r="BN1175">
        <v>82.000000160474741</v>
      </c>
      <c r="BO1175">
        <v>87.250001442161036</v>
      </c>
      <c r="BP1175">
        <v>90.500001732845533</v>
      </c>
      <c r="BQ1175">
        <v>91.250000902083812</v>
      </c>
      <c r="BR1175">
        <v>89.249999207245452</v>
      </c>
      <c r="BS1175">
        <v>88.249998594438452</v>
      </c>
      <c r="BT1175">
        <v>87.000000233204503</v>
      </c>
      <c r="BU1175">
        <v>86.250000125517516</v>
      </c>
      <c r="BV1175">
        <v>83.249998052484329</v>
      </c>
      <c r="BW1175">
        <v>80.249999088062481</v>
      </c>
      <c r="BX1175">
        <v>74.000000712751785</v>
      </c>
      <c r="BY1175">
        <v>67.500000190035863</v>
      </c>
      <c r="BZ1175">
        <v>65.250001802525347</v>
      </c>
      <c r="CA1175">
        <v>62.5</v>
      </c>
      <c r="CB1175">
        <v>60.749998927587747</v>
      </c>
      <c r="CC1175">
        <v>0</v>
      </c>
      <c r="CD1175">
        <v>0</v>
      </c>
      <c r="CE1175">
        <v>0</v>
      </c>
      <c r="CF1175">
        <v>0</v>
      </c>
      <c r="CG1175">
        <v>0</v>
      </c>
      <c r="CH1175">
        <v>0</v>
      </c>
      <c r="CI1175">
        <v>0</v>
      </c>
      <c r="CJ1175">
        <v>0</v>
      </c>
      <c r="CK1175">
        <v>0</v>
      </c>
      <c r="CL1175">
        <v>0</v>
      </c>
      <c r="CM1175">
        <v>0</v>
      </c>
      <c r="CN1175">
        <v>3.1051743850347622E-2</v>
      </c>
      <c r="CO1175">
        <v>3.1797671314814889E-2</v>
      </c>
      <c r="CP1175">
        <v>3.2219412261414615E-2</v>
      </c>
      <c r="CQ1175">
        <v>3.2223705068539721E-2</v>
      </c>
      <c r="CR1175">
        <v>3.1886718231178564E-2</v>
      </c>
      <c r="CS1175">
        <v>3.1046881259963008E-2</v>
      </c>
      <c r="CT1175">
        <v>2.9384438949250032E-2</v>
      </c>
      <c r="CU1175">
        <v>0</v>
      </c>
      <c r="CV1175">
        <v>0</v>
      </c>
      <c r="CW1175">
        <v>0</v>
      </c>
      <c r="CX1175">
        <v>0</v>
      </c>
      <c r="CY1175">
        <v>0</v>
      </c>
      <c r="CZ1175">
        <v>0</v>
      </c>
    </row>
    <row r="1176" spans="1:104" x14ac:dyDescent="0.25">
      <c r="A1176" t="s">
        <v>1259</v>
      </c>
      <c r="B1176" t="s">
        <v>25</v>
      </c>
      <c r="C1176" t="s">
        <v>26</v>
      </c>
      <c r="D1176" t="s">
        <v>186</v>
      </c>
      <c r="E1176" t="s">
        <v>183</v>
      </c>
      <c r="F1176">
        <v>2018</v>
      </c>
      <c r="G1176" t="s">
        <v>174</v>
      </c>
      <c r="H1176">
        <v>5</v>
      </c>
      <c r="I1176">
        <v>16.231306059646691</v>
      </c>
      <c r="J1176">
        <v>15.575624262093681</v>
      </c>
      <c r="K1176">
        <v>15.213503720165964</v>
      </c>
      <c r="L1176">
        <v>15.131037826502713</v>
      </c>
      <c r="M1176">
        <v>15.636618104892339</v>
      </c>
      <c r="N1176">
        <v>17.096050436632638</v>
      </c>
      <c r="O1176">
        <v>19.126071653751861</v>
      </c>
      <c r="P1176">
        <v>21.804501529695781</v>
      </c>
      <c r="Q1176">
        <v>25.001602508198694</v>
      </c>
      <c r="R1176">
        <v>27.463748222006881</v>
      </c>
      <c r="S1176">
        <v>29.394958591769868</v>
      </c>
      <c r="T1176">
        <v>30.698748649252074</v>
      </c>
      <c r="U1176">
        <v>31.264473166437512</v>
      </c>
      <c r="V1176">
        <v>31.704888740093363</v>
      </c>
      <c r="W1176">
        <v>31.550046449363059</v>
      </c>
      <c r="X1176">
        <v>30.685578724121502</v>
      </c>
      <c r="Y1176">
        <v>29.241885988009027</v>
      </c>
      <c r="Z1176">
        <v>27.297602492632645</v>
      </c>
      <c r="AA1176">
        <v>24.952518319909892</v>
      </c>
      <c r="AB1176">
        <v>24.413095433195931</v>
      </c>
      <c r="AC1176">
        <v>23.93943229367682</v>
      </c>
      <c r="AD1176">
        <v>22.049671934663152</v>
      </c>
      <c r="AE1176">
        <v>19.66067862701815</v>
      </c>
      <c r="AF1176">
        <v>17.77949684019724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0.28257947542867046</v>
      </c>
      <c r="AS1176">
        <v>0.28778694514114539</v>
      </c>
      <c r="AT1176">
        <v>0.29184091075804586</v>
      </c>
      <c r="AU1176">
        <v>0.29041559425242186</v>
      </c>
      <c r="AV1176">
        <v>0.28245825276113873</v>
      </c>
      <c r="AW1176">
        <v>0.26916917145181879</v>
      </c>
      <c r="AX1176">
        <v>0.25127220907478554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62.5</v>
      </c>
      <c r="BF1176">
        <v>62.999999133342627</v>
      </c>
      <c r="BG1176">
        <v>63.749997716050473</v>
      </c>
      <c r="BH1176">
        <v>64.749999032694006</v>
      </c>
      <c r="BI1176">
        <v>62.999999133342627</v>
      </c>
      <c r="BJ1176">
        <v>62.000000866657381</v>
      </c>
      <c r="BK1176">
        <v>62.999999133342627</v>
      </c>
      <c r="BL1176">
        <v>68.500001389373296</v>
      </c>
      <c r="BM1176">
        <v>76.500000837096238</v>
      </c>
      <c r="BN1176">
        <v>81.500000557907754</v>
      </c>
      <c r="BO1176">
        <v>85.749998411440956</v>
      </c>
      <c r="BP1176">
        <v>87.000000233204503</v>
      </c>
      <c r="BQ1176">
        <v>87.250001442161036</v>
      </c>
      <c r="BR1176">
        <v>87.250001442161036</v>
      </c>
      <c r="BS1176">
        <v>86.250000125517516</v>
      </c>
      <c r="BT1176">
        <v>83.750000939621756</v>
      </c>
      <c r="BU1176">
        <v>83.50000019988957</v>
      </c>
      <c r="BV1176">
        <v>83.00000083193477</v>
      </c>
      <c r="BW1176">
        <v>82.499998648633877</v>
      </c>
      <c r="BX1176">
        <v>79.249999179091986</v>
      </c>
      <c r="BY1176">
        <v>75.499999403146631</v>
      </c>
      <c r="BZ1176">
        <v>71.500000236489072</v>
      </c>
      <c r="CA1176">
        <v>71.000002334860369</v>
      </c>
      <c r="CB1176">
        <v>67.999999440684576</v>
      </c>
      <c r="CC1176">
        <v>0</v>
      </c>
      <c r="CD1176">
        <v>0</v>
      </c>
      <c r="CE1176">
        <v>0</v>
      </c>
      <c r="CF1176">
        <v>0</v>
      </c>
      <c r="CG1176">
        <v>0</v>
      </c>
      <c r="CH1176">
        <v>0</v>
      </c>
      <c r="CI1176">
        <v>0</v>
      </c>
      <c r="CJ1176">
        <v>0</v>
      </c>
      <c r="CK1176">
        <v>0</v>
      </c>
      <c r="CL1176">
        <v>0</v>
      </c>
      <c r="CM1176">
        <v>0</v>
      </c>
      <c r="CN1176">
        <v>2.997117147921384E-2</v>
      </c>
      <c r="CO1176">
        <v>3.0595866058626183E-2</v>
      </c>
      <c r="CP1176">
        <v>3.0939190557319397E-2</v>
      </c>
      <c r="CQ1176">
        <v>3.0890571024080347E-2</v>
      </c>
      <c r="CR1176">
        <v>3.0489307509730341E-2</v>
      </c>
      <c r="CS1176">
        <v>2.966256811546255E-2</v>
      </c>
      <c r="CT1176">
        <v>2.8055429869097339E-2</v>
      </c>
      <c r="CU1176">
        <v>0</v>
      </c>
      <c r="CV1176">
        <v>0</v>
      </c>
      <c r="CW1176">
        <v>0</v>
      </c>
      <c r="CX1176">
        <v>0</v>
      </c>
      <c r="CY1176">
        <v>0</v>
      </c>
      <c r="CZ1176">
        <v>0</v>
      </c>
    </row>
    <row r="1177" spans="1:104" x14ac:dyDescent="0.25">
      <c r="A1177" t="s">
        <v>1260</v>
      </c>
      <c r="B1177" t="s">
        <v>25</v>
      </c>
      <c r="C1177" t="s">
        <v>26</v>
      </c>
      <c r="D1177" t="s">
        <v>186</v>
      </c>
      <c r="E1177" t="s">
        <v>183</v>
      </c>
      <c r="F1177">
        <v>2018</v>
      </c>
      <c r="G1177" t="s">
        <v>175</v>
      </c>
      <c r="H1177">
        <v>6</v>
      </c>
      <c r="I1177">
        <v>16.792556639956388</v>
      </c>
      <c r="J1177">
        <v>16.105673835202889</v>
      </c>
      <c r="K1177">
        <v>15.699638930900397</v>
      </c>
      <c r="L1177">
        <v>15.6200377178815</v>
      </c>
      <c r="M1177">
        <v>16.149852796121561</v>
      </c>
      <c r="N1177">
        <v>17.53584940550218</v>
      </c>
      <c r="O1177">
        <v>19.605470335124171</v>
      </c>
      <c r="P1177">
        <v>22.374304280996888</v>
      </c>
      <c r="Q1177">
        <v>25.509877021487362</v>
      </c>
      <c r="R1177">
        <v>28.175207700539914</v>
      </c>
      <c r="S1177">
        <v>30.237486097551141</v>
      </c>
      <c r="T1177">
        <v>31.52390638603239</v>
      </c>
      <c r="U1177">
        <v>31.981453091448834</v>
      </c>
      <c r="V1177">
        <v>32.252192257105264</v>
      </c>
      <c r="W1177">
        <v>32.074478446553428</v>
      </c>
      <c r="X1177">
        <v>31.325599814390614</v>
      </c>
      <c r="Y1177">
        <v>30.104112301844644</v>
      </c>
      <c r="Z1177">
        <v>28.370933003045032</v>
      </c>
      <c r="AA1177">
        <v>26.060670702534438</v>
      </c>
      <c r="AB1177">
        <v>24.918590921279094</v>
      </c>
      <c r="AC1177">
        <v>24.492606672445621</v>
      </c>
      <c r="AD1177">
        <v>22.760822986165312</v>
      </c>
      <c r="AE1177">
        <v>20.367352244456836</v>
      </c>
      <c r="AF1177">
        <v>18.394353648499031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0.29017498297054478</v>
      </c>
      <c r="AS1177">
        <v>0.29438667727602585</v>
      </c>
      <c r="AT1177">
        <v>0.29687880707467895</v>
      </c>
      <c r="AU1177">
        <v>0.29524296749675527</v>
      </c>
      <c r="AV1177">
        <v>0.28834958706513253</v>
      </c>
      <c r="AW1177">
        <v>0.27710589616908921</v>
      </c>
      <c r="AX1177">
        <v>0.26115213238849616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65.749999586847963</v>
      </c>
      <c r="BF1177">
        <v>64.25000107241226</v>
      </c>
      <c r="BG1177">
        <v>63.749997716050473</v>
      </c>
      <c r="BH1177">
        <v>63.249999873074806</v>
      </c>
      <c r="BI1177">
        <v>63.749997716050473</v>
      </c>
      <c r="BJ1177">
        <v>62.750000505120013</v>
      </c>
      <c r="BK1177">
        <v>62.750000505120013</v>
      </c>
      <c r="BL1177">
        <v>68.249999945804589</v>
      </c>
      <c r="BM1177">
        <v>73.750000442243945</v>
      </c>
      <c r="BN1177">
        <v>76.999999794479734</v>
      </c>
      <c r="BO1177">
        <v>83.249998052484329</v>
      </c>
      <c r="BP1177">
        <v>85.999999855009676</v>
      </c>
      <c r="BQ1177">
        <v>86.250000125517516</v>
      </c>
      <c r="BR1177">
        <v>87.000000233204503</v>
      </c>
      <c r="BS1177">
        <v>84.99999877297833</v>
      </c>
      <c r="BT1177">
        <v>85.749998411440956</v>
      </c>
      <c r="BU1177">
        <v>86.250000125517516</v>
      </c>
      <c r="BV1177">
        <v>84.500000578084411</v>
      </c>
      <c r="BW1177">
        <v>81.74999942074254</v>
      </c>
      <c r="BX1177">
        <v>79.000001254705907</v>
      </c>
      <c r="BY1177">
        <v>74.750000468520511</v>
      </c>
      <c r="BZ1177">
        <v>71.500000236489072</v>
      </c>
      <c r="CA1177">
        <v>70.249998707990756</v>
      </c>
      <c r="CB1177">
        <v>67.999999440684576</v>
      </c>
      <c r="CC1177">
        <v>0</v>
      </c>
      <c r="CD1177">
        <v>0</v>
      </c>
      <c r="CE1177">
        <v>0</v>
      </c>
      <c r="CF1177">
        <v>0</v>
      </c>
      <c r="CG1177">
        <v>0</v>
      </c>
      <c r="CH1177">
        <v>0</v>
      </c>
      <c r="CI1177">
        <v>0</v>
      </c>
      <c r="CJ1177">
        <v>0</v>
      </c>
      <c r="CK1177">
        <v>0</v>
      </c>
      <c r="CL1177">
        <v>0</v>
      </c>
      <c r="CM1177">
        <v>0</v>
      </c>
      <c r="CN1177">
        <v>3.1097661343208169E-2</v>
      </c>
      <c r="CO1177">
        <v>3.160357893511561E-2</v>
      </c>
      <c r="CP1177">
        <v>3.1806116427120272E-2</v>
      </c>
      <c r="CQ1177">
        <v>3.1718787862312303E-2</v>
      </c>
      <c r="CR1177">
        <v>3.1341718601256882E-2</v>
      </c>
      <c r="CS1177">
        <v>3.064945415599751E-2</v>
      </c>
      <c r="CT1177">
        <v>2.9225377107239683E-2</v>
      </c>
      <c r="CU1177">
        <v>0</v>
      </c>
      <c r="CV1177">
        <v>0</v>
      </c>
      <c r="CW1177">
        <v>0</v>
      </c>
      <c r="CX1177">
        <v>0</v>
      </c>
      <c r="CY1177">
        <v>0</v>
      </c>
      <c r="CZ1177">
        <v>0</v>
      </c>
    </row>
    <row r="1178" spans="1:104" x14ac:dyDescent="0.25">
      <c r="A1178" t="s">
        <v>1261</v>
      </c>
      <c r="B1178" t="s">
        <v>25</v>
      </c>
      <c r="C1178" t="s">
        <v>26</v>
      </c>
      <c r="D1178" t="s">
        <v>186</v>
      </c>
      <c r="E1178" t="s">
        <v>183</v>
      </c>
      <c r="F1178">
        <v>2018</v>
      </c>
      <c r="G1178" t="s">
        <v>176</v>
      </c>
      <c r="H1178">
        <v>7</v>
      </c>
      <c r="I1178">
        <v>17.476887575411428</v>
      </c>
      <c r="J1178">
        <v>16.756923522832032</v>
      </c>
      <c r="K1178">
        <v>16.333298416726681</v>
      </c>
      <c r="L1178">
        <v>16.251496380208163</v>
      </c>
      <c r="M1178">
        <v>16.799521872199584</v>
      </c>
      <c r="N1178">
        <v>18.352385672719823</v>
      </c>
      <c r="O1178">
        <v>20.592460669054219</v>
      </c>
      <c r="P1178">
        <v>23.221112256588896</v>
      </c>
      <c r="Q1178">
        <v>26.04590552458669</v>
      </c>
      <c r="R1178">
        <v>28.39840428518453</v>
      </c>
      <c r="S1178">
        <v>30.196368568912288</v>
      </c>
      <c r="T1178">
        <v>31.353700414363672</v>
      </c>
      <c r="U1178">
        <v>31.893454492821139</v>
      </c>
      <c r="V1178">
        <v>32.322390610048593</v>
      </c>
      <c r="W1178">
        <v>32.336368143602641</v>
      </c>
      <c r="X1178">
        <v>31.849917027574254</v>
      </c>
      <c r="Y1178">
        <v>30.76861897038463</v>
      </c>
      <c r="Z1178">
        <v>29.019336045840785</v>
      </c>
      <c r="AA1178">
        <v>26.60120279895478</v>
      </c>
      <c r="AB1178">
        <v>25.372439368992556</v>
      </c>
      <c r="AC1178">
        <v>25.05376965443439</v>
      </c>
      <c r="AD1178">
        <v>23.392800566633824</v>
      </c>
      <c r="AE1178">
        <v>21.020924416661718</v>
      </c>
      <c r="AF1178">
        <v>19.047576395195414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0.28860824252062228</v>
      </c>
      <c r="AS1178">
        <v>0.29357666235939811</v>
      </c>
      <c r="AT1178">
        <v>0.29752496978748427</v>
      </c>
      <c r="AU1178">
        <v>0.29765362924856686</v>
      </c>
      <c r="AV1178">
        <v>0.29317589206799427</v>
      </c>
      <c r="AW1178">
        <v>0.28322262335211257</v>
      </c>
      <c r="AX1178">
        <v>0.26712062660452968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69.499998952222029</v>
      </c>
      <c r="BF1178">
        <v>69.000000757328095</v>
      </c>
      <c r="BG1178">
        <v>68.500001389373296</v>
      </c>
      <c r="BH1178">
        <v>67.999999440684576</v>
      </c>
      <c r="BI1178">
        <v>67.750001868216756</v>
      </c>
      <c r="BJ1178">
        <v>67.750001868216756</v>
      </c>
      <c r="BK1178">
        <v>69.000000757328095</v>
      </c>
      <c r="BL1178">
        <v>71.000002334860369</v>
      </c>
      <c r="BM1178">
        <v>75.750002019776218</v>
      </c>
      <c r="BN1178">
        <v>77.500001625862382</v>
      </c>
      <c r="BO1178">
        <v>79.249999179091986</v>
      </c>
      <c r="BP1178">
        <v>78.750000632279807</v>
      </c>
      <c r="BQ1178">
        <v>81.250000287399914</v>
      </c>
      <c r="BR1178">
        <v>84.000001679353957</v>
      </c>
      <c r="BS1178">
        <v>84.500000578084411</v>
      </c>
      <c r="BT1178">
        <v>83.750000939621756</v>
      </c>
      <c r="BU1178">
        <v>82.250001604043447</v>
      </c>
      <c r="BV1178">
        <v>80.750001857893807</v>
      </c>
      <c r="BW1178">
        <v>81.250000287399914</v>
      </c>
      <c r="BX1178">
        <v>76.749998116298841</v>
      </c>
      <c r="BY1178">
        <v>74.250001569790058</v>
      </c>
      <c r="BZ1178">
        <v>72.999999630720424</v>
      </c>
      <c r="CA1178">
        <v>71.750000976221258</v>
      </c>
      <c r="CB1178">
        <v>71.750000976221258</v>
      </c>
      <c r="CC1178">
        <v>0</v>
      </c>
      <c r="CD1178">
        <v>0</v>
      </c>
      <c r="CE1178">
        <v>0</v>
      </c>
      <c r="CF1178">
        <v>0</v>
      </c>
      <c r="CG1178">
        <v>0</v>
      </c>
      <c r="CH1178">
        <v>0</v>
      </c>
      <c r="CI1178">
        <v>0</v>
      </c>
      <c r="CJ1178">
        <v>0</v>
      </c>
      <c r="CK1178">
        <v>0</v>
      </c>
      <c r="CL1178">
        <v>0</v>
      </c>
      <c r="CM1178">
        <v>0</v>
      </c>
      <c r="CN1178">
        <v>3.1432209375560044E-2</v>
      </c>
      <c r="CO1178">
        <v>3.2034300443479519E-2</v>
      </c>
      <c r="CP1178">
        <v>3.2429684372495979E-2</v>
      </c>
      <c r="CQ1178">
        <v>3.2519051070010463E-2</v>
      </c>
      <c r="CR1178">
        <v>3.2279501282934664E-2</v>
      </c>
      <c r="CS1178">
        <v>3.1605608762159419E-2</v>
      </c>
      <c r="CT1178">
        <v>3.0074074976709091E-2</v>
      </c>
      <c r="CU1178">
        <v>0</v>
      </c>
      <c r="CV1178">
        <v>0</v>
      </c>
      <c r="CW1178">
        <v>0</v>
      </c>
      <c r="CX1178">
        <v>0</v>
      </c>
      <c r="CY1178">
        <v>0</v>
      </c>
      <c r="CZ1178">
        <v>0</v>
      </c>
    </row>
    <row r="1179" spans="1:104" x14ac:dyDescent="0.25">
      <c r="A1179" t="s">
        <v>1262</v>
      </c>
      <c r="B1179" t="s">
        <v>25</v>
      </c>
      <c r="C1179" t="s">
        <v>26</v>
      </c>
      <c r="D1179" t="s">
        <v>186</v>
      </c>
      <c r="E1179" t="s">
        <v>183</v>
      </c>
      <c r="F1179">
        <v>2018</v>
      </c>
      <c r="G1179" t="s">
        <v>177</v>
      </c>
      <c r="H1179">
        <v>8</v>
      </c>
      <c r="I1179">
        <v>17.988076338498097</v>
      </c>
      <c r="J1179">
        <v>17.205744356267815</v>
      </c>
      <c r="K1179">
        <v>16.761111606767127</v>
      </c>
      <c r="L1179">
        <v>16.673113154772047</v>
      </c>
      <c r="M1179">
        <v>17.277901068359281</v>
      </c>
      <c r="N1179">
        <v>18.989242841846693</v>
      </c>
      <c r="O1179">
        <v>21.652447897933424</v>
      </c>
      <c r="P1179">
        <v>24.613936226901608</v>
      </c>
      <c r="Q1179">
        <v>28.015781755083793</v>
      </c>
      <c r="R1179">
        <v>30.789611554610968</v>
      </c>
      <c r="S1179">
        <v>33.027827953293112</v>
      </c>
      <c r="T1179">
        <v>34.400669000207259</v>
      </c>
      <c r="U1179">
        <v>34.986228158564877</v>
      </c>
      <c r="V1179">
        <v>35.389071164223232</v>
      </c>
      <c r="W1179">
        <v>35.296050779964098</v>
      </c>
      <c r="X1179">
        <v>34.623644866116386</v>
      </c>
      <c r="Y1179">
        <v>33.308680208732618</v>
      </c>
      <c r="Z1179">
        <v>31.319453048715634</v>
      </c>
      <c r="AA1179">
        <v>28.460476911423097</v>
      </c>
      <c r="AB1179">
        <v>27.270874733134633</v>
      </c>
      <c r="AC1179">
        <v>26.397822724360182</v>
      </c>
      <c r="AD1179">
        <v>24.354787936461921</v>
      </c>
      <c r="AE1179">
        <v>21.763373531488607</v>
      </c>
      <c r="AF1179">
        <v>19.695740375516234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0.31665534473166318</v>
      </c>
      <c r="AS1179">
        <v>0.32204538750815476</v>
      </c>
      <c r="AT1179">
        <v>0.32575351404398412</v>
      </c>
      <c r="AU1179">
        <v>0.3248972620852012</v>
      </c>
      <c r="AV1179">
        <v>0.31870782975754963</v>
      </c>
      <c r="AW1179">
        <v>0.30660368461833648</v>
      </c>
      <c r="AX1179">
        <v>0.28829302170310073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70.750000422067302</v>
      </c>
      <c r="BF1179">
        <v>70.750000422067302</v>
      </c>
      <c r="BG1179">
        <v>70.000000783604662</v>
      </c>
      <c r="BH1179">
        <v>69.749999105423768</v>
      </c>
      <c r="BI1179">
        <v>69.250001027835935</v>
      </c>
      <c r="BJ1179">
        <v>69.000000757328095</v>
      </c>
      <c r="BK1179">
        <v>69.000000757328095</v>
      </c>
      <c r="BL1179">
        <v>71.249998792920366</v>
      </c>
      <c r="BM1179">
        <v>76.249999862751878</v>
      </c>
      <c r="BN1179">
        <v>80.750001857893807</v>
      </c>
      <c r="BO1179">
        <v>85.749998411440956</v>
      </c>
      <c r="BP1179">
        <v>87.499999366547115</v>
      </c>
      <c r="BQ1179">
        <v>89.249999207245452</v>
      </c>
      <c r="BR1179">
        <v>88.000001549848037</v>
      </c>
      <c r="BS1179">
        <v>88.999998702125453</v>
      </c>
      <c r="BT1179">
        <v>88.999998702125453</v>
      </c>
      <c r="BU1179">
        <v>88.249998594438452</v>
      </c>
      <c r="BV1179">
        <v>88.249998594438452</v>
      </c>
      <c r="BW1179">
        <v>83.50000019988957</v>
      </c>
      <c r="BX1179">
        <v>80.500000648937288</v>
      </c>
      <c r="BY1179">
        <v>76.500000837096238</v>
      </c>
      <c r="BZ1179">
        <v>74.499999259563978</v>
      </c>
      <c r="CA1179">
        <v>73.750000442243945</v>
      </c>
      <c r="CB1179">
        <v>73.750000442243945</v>
      </c>
      <c r="CC1179">
        <v>0</v>
      </c>
      <c r="CD1179">
        <v>0</v>
      </c>
      <c r="CE1179">
        <v>0</v>
      </c>
      <c r="CF1179">
        <v>0</v>
      </c>
      <c r="CG1179">
        <v>0</v>
      </c>
      <c r="CH1179">
        <v>0</v>
      </c>
      <c r="CI1179">
        <v>0</v>
      </c>
      <c r="CJ1179">
        <v>0</v>
      </c>
      <c r="CK1179">
        <v>0</v>
      </c>
      <c r="CL1179">
        <v>0</v>
      </c>
      <c r="CM1179">
        <v>0</v>
      </c>
      <c r="CN1179">
        <v>3.3751927403336379E-2</v>
      </c>
      <c r="CO1179">
        <v>3.4357884648542614E-2</v>
      </c>
      <c r="CP1179">
        <v>3.4662535879417304E-2</v>
      </c>
      <c r="CQ1179">
        <v>3.4649395763564961E-2</v>
      </c>
      <c r="CR1179">
        <v>3.4347443233849147E-2</v>
      </c>
      <c r="CS1179">
        <v>3.3671476996833698E-2</v>
      </c>
      <c r="CT1179">
        <v>3.2048018714751783E-2</v>
      </c>
      <c r="CU1179">
        <v>0</v>
      </c>
      <c r="CV1179">
        <v>0</v>
      </c>
      <c r="CW1179">
        <v>0</v>
      </c>
      <c r="CX1179">
        <v>0</v>
      </c>
      <c r="CY1179">
        <v>0</v>
      </c>
      <c r="CZ1179">
        <v>0</v>
      </c>
    </row>
    <row r="1180" spans="1:104" x14ac:dyDescent="0.25">
      <c r="A1180" t="s">
        <v>1263</v>
      </c>
      <c r="B1180" t="s">
        <v>25</v>
      </c>
      <c r="C1180" t="s">
        <v>26</v>
      </c>
      <c r="D1180" t="s">
        <v>186</v>
      </c>
      <c r="E1180" t="s">
        <v>183</v>
      </c>
      <c r="F1180">
        <v>2018</v>
      </c>
      <c r="G1180" t="s">
        <v>178</v>
      </c>
      <c r="H1180">
        <v>9</v>
      </c>
      <c r="I1180">
        <v>18.503714910064609</v>
      </c>
      <c r="J1180">
        <v>17.721761613880055</v>
      </c>
      <c r="K1180">
        <v>17.282102283244562</v>
      </c>
      <c r="L1180">
        <v>17.228216874095565</v>
      </c>
      <c r="M1180">
        <v>17.899184717951872</v>
      </c>
      <c r="N1180">
        <v>19.791350650909475</v>
      </c>
      <c r="O1180">
        <v>22.882071394135188</v>
      </c>
      <c r="P1180">
        <v>26.055008740924698</v>
      </c>
      <c r="Q1180">
        <v>30.292243992721705</v>
      </c>
      <c r="R1180">
        <v>33.70307131077795</v>
      </c>
      <c r="S1180">
        <v>36.328646252899574</v>
      </c>
      <c r="T1180">
        <v>37.996371826760409</v>
      </c>
      <c r="U1180">
        <v>38.547727140028492</v>
      </c>
      <c r="V1180">
        <v>38.872006783614907</v>
      </c>
      <c r="W1180">
        <v>38.583911771723791</v>
      </c>
      <c r="X1180">
        <v>37.573173428880409</v>
      </c>
      <c r="Y1180">
        <v>35.788317301296466</v>
      </c>
      <c r="Z1180">
        <v>33.422103420862577</v>
      </c>
      <c r="AA1180">
        <v>30.328467496721789</v>
      </c>
      <c r="AB1180">
        <v>29.488437723479535</v>
      </c>
      <c r="AC1180">
        <v>27.65012156061519</v>
      </c>
      <c r="AD1180">
        <v>25.249330625774007</v>
      </c>
      <c r="AE1180">
        <v>22.445850517545122</v>
      </c>
      <c r="AF1180">
        <v>20.293075246826533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0.3497534992974432</v>
      </c>
      <c r="AS1180">
        <v>0.35482870192841426</v>
      </c>
      <c r="AT1180">
        <v>0.35781364708784208</v>
      </c>
      <c r="AU1180">
        <v>0.35516176014465767</v>
      </c>
      <c r="AV1180">
        <v>0.34585801168466929</v>
      </c>
      <c r="AW1180">
        <v>0.32942853448784126</v>
      </c>
      <c r="AX1180">
        <v>0.30764771991015666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73.250001074289159</v>
      </c>
      <c r="BF1180">
        <v>73.250001074289159</v>
      </c>
      <c r="BG1180">
        <v>71.999999604443886</v>
      </c>
      <c r="BH1180">
        <v>71.999999604443886</v>
      </c>
      <c r="BI1180">
        <v>72.749998187151718</v>
      </c>
      <c r="BJ1180">
        <v>70.499998978498596</v>
      </c>
      <c r="BK1180">
        <v>72.500000380071725</v>
      </c>
      <c r="BL1180">
        <v>74.250001569790058</v>
      </c>
      <c r="BM1180">
        <v>83.249998052484329</v>
      </c>
      <c r="BN1180">
        <v>88.750001246963706</v>
      </c>
      <c r="BO1180">
        <v>95.000000326110921</v>
      </c>
      <c r="BP1180">
        <v>98.999999492768481</v>
      </c>
      <c r="BQ1180">
        <v>99.749998955271977</v>
      </c>
      <c r="BR1180">
        <v>97.249999241498841</v>
      </c>
      <c r="BS1180">
        <v>96.000000469693575</v>
      </c>
      <c r="BT1180">
        <v>93.500000755920425</v>
      </c>
      <c r="BU1180">
        <v>93.999999009467402</v>
      </c>
      <c r="BV1180">
        <v>93.750001026428265</v>
      </c>
      <c r="BW1180">
        <v>89.749998340588078</v>
      </c>
      <c r="BX1180">
        <v>84.99999877297833</v>
      </c>
      <c r="BY1180">
        <v>80.750001857893807</v>
      </c>
      <c r="BZ1180">
        <v>79.750000658556374</v>
      </c>
      <c r="CA1180">
        <v>78.750000632279807</v>
      </c>
      <c r="CB1180">
        <v>75.000002146701391</v>
      </c>
      <c r="CC1180">
        <v>0</v>
      </c>
      <c r="CD1180">
        <v>0</v>
      </c>
      <c r="CE1180">
        <v>0</v>
      </c>
      <c r="CF1180">
        <v>0</v>
      </c>
      <c r="CG1180">
        <v>0</v>
      </c>
      <c r="CH1180">
        <v>0</v>
      </c>
      <c r="CI1180">
        <v>0</v>
      </c>
      <c r="CJ1180">
        <v>0</v>
      </c>
      <c r="CK1180">
        <v>0</v>
      </c>
      <c r="CL1180">
        <v>0</v>
      </c>
      <c r="CM1180">
        <v>0</v>
      </c>
      <c r="CN1180">
        <v>3.6346876707943732E-2</v>
      </c>
      <c r="CO1180">
        <v>3.6907818194834421E-2</v>
      </c>
      <c r="CP1180">
        <v>3.7120586577700267E-2</v>
      </c>
      <c r="CQ1180">
        <v>3.6933330061085116E-2</v>
      </c>
      <c r="CR1180">
        <v>3.6466969227486899E-2</v>
      </c>
      <c r="CS1180">
        <v>3.5513609622942005E-2</v>
      </c>
      <c r="CT1180">
        <v>3.3572782708181231E-2</v>
      </c>
      <c r="CU1180">
        <v>0</v>
      </c>
      <c r="CV1180">
        <v>0</v>
      </c>
      <c r="CW1180">
        <v>0</v>
      </c>
      <c r="CX1180">
        <v>0</v>
      </c>
      <c r="CY1180">
        <v>0</v>
      </c>
      <c r="CZ1180">
        <v>0</v>
      </c>
    </row>
    <row r="1181" spans="1:104" x14ac:dyDescent="0.25">
      <c r="A1181" t="s">
        <v>1264</v>
      </c>
      <c r="B1181" t="s">
        <v>25</v>
      </c>
      <c r="C1181" t="s">
        <v>26</v>
      </c>
      <c r="D1181" t="s">
        <v>186</v>
      </c>
      <c r="E1181" t="s">
        <v>183</v>
      </c>
      <c r="F1181">
        <v>2018</v>
      </c>
      <c r="G1181" t="s">
        <v>179</v>
      </c>
      <c r="H1181">
        <v>10</v>
      </c>
      <c r="I1181">
        <v>17.125363057766247</v>
      </c>
      <c r="J1181">
        <v>16.426652866728471</v>
      </c>
      <c r="K1181">
        <v>16.026945438128934</v>
      </c>
      <c r="L1181">
        <v>15.952291843967584</v>
      </c>
      <c r="M1181">
        <v>16.503827735294294</v>
      </c>
      <c r="N1181">
        <v>18.11118070473325</v>
      </c>
      <c r="O1181">
        <v>21.011370634972796</v>
      </c>
      <c r="P1181">
        <v>23.234280620082178</v>
      </c>
      <c r="Q1181">
        <v>26.492462959056738</v>
      </c>
      <c r="R1181">
        <v>29.493990260504415</v>
      </c>
      <c r="S1181">
        <v>31.963863278222391</v>
      </c>
      <c r="T1181">
        <v>33.737185402047196</v>
      </c>
      <c r="U1181">
        <v>34.64313987683839</v>
      </c>
      <c r="V1181">
        <v>35.330874631716483</v>
      </c>
      <c r="W1181">
        <v>35.251276453992602</v>
      </c>
      <c r="X1181">
        <v>34.298350847463801</v>
      </c>
      <c r="Y1181">
        <v>32.544462309960863</v>
      </c>
      <c r="Z1181">
        <v>30.211071699271315</v>
      </c>
      <c r="AA1181">
        <v>28.493356927987314</v>
      </c>
      <c r="AB1181">
        <v>27.303950533559089</v>
      </c>
      <c r="AC1181">
        <v>25.507772330326546</v>
      </c>
      <c r="AD1181">
        <v>23.381643100752676</v>
      </c>
      <c r="AE1181">
        <v>20.784562195890363</v>
      </c>
      <c r="AF1181">
        <v>18.754081520152454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0.31054804797289665</v>
      </c>
      <c r="AS1181">
        <v>0.31888727759951896</v>
      </c>
      <c r="AT1181">
        <v>0.32521782136072003</v>
      </c>
      <c r="AU1181">
        <v>0.32448512077859881</v>
      </c>
      <c r="AV1181">
        <v>0.31571352348068432</v>
      </c>
      <c r="AW1181">
        <v>0.29956912745583042</v>
      </c>
      <c r="AX1181">
        <v>0.2780904529213305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70.000000783604662</v>
      </c>
      <c r="BF1181">
        <v>68.249999945804589</v>
      </c>
      <c r="BG1181">
        <v>69.000000757328095</v>
      </c>
      <c r="BH1181">
        <v>68.500001389373296</v>
      </c>
      <c r="BI1181">
        <v>66.750000551573223</v>
      </c>
      <c r="BJ1181">
        <v>66.500000046453209</v>
      </c>
      <c r="BK1181">
        <v>67.500000190035863</v>
      </c>
      <c r="BL1181">
        <v>67.500000190035863</v>
      </c>
      <c r="BM1181">
        <v>74.250001569790058</v>
      </c>
      <c r="BN1181">
        <v>79.000001254705907</v>
      </c>
      <c r="BO1181">
        <v>83.249998052484329</v>
      </c>
      <c r="BP1181">
        <v>83.750000939621756</v>
      </c>
      <c r="BQ1181">
        <v>84.249998665291329</v>
      </c>
      <c r="BR1181">
        <v>85.249999512710502</v>
      </c>
      <c r="BS1181">
        <v>84.99999877297833</v>
      </c>
      <c r="BT1181">
        <v>85.749998411440956</v>
      </c>
      <c r="BU1181">
        <v>84.99999877297833</v>
      </c>
      <c r="BV1181">
        <v>81.500000557907754</v>
      </c>
      <c r="BW1181">
        <v>77.749999784860634</v>
      </c>
      <c r="BX1181">
        <v>73.750000442243945</v>
      </c>
      <c r="BY1181">
        <v>72.250000109563885</v>
      </c>
      <c r="BZ1181">
        <v>69.749999105423768</v>
      </c>
      <c r="CA1181">
        <v>68.500001389373296</v>
      </c>
      <c r="CB1181">
        <v>67.999999440684576</v>
      </c>
      <c r="CC1181">
        <v>0</v>
      </c>
      <c r="CD1181">
        <v>0</v>
      </c>
      <c r="CE1181">
        <v>0</v>
      </c>
      <c r="CF1181">
        <v>0</v>
      </c>
      <c r="CG1181">
        <v>0</v>
      </c>
      <c r="CH1181">
        <v>0</v>
      </c>
      <c r="CI1181">
        <v>0</v>
      </c>
      <c r="CJ1181">
        <v>0</v>
      </c>
      <c r="CK1181">
        <v>0</v>
      </c>
      <c r="CL1181">
        <v>0</v>
      </c>
      <c r="CM1181">
        <v>0</v>
      </c>
      <c r="CN1181">
        <v>3.2666248210467576E-2</v>
      </c>
      <c r="CO1181">
        <v>3.3639701649518974E-2</v>
      </c>
      <c r="CP1181">
        <v>3.4227204094260062E-2</v>
      </c>
      <c r="CQ1181">
        <v>3.4251871584104684E-2</v>
      </c>
      <c r="CR1181">
        <v>3.3791599982749297E-2</v>
      </c>
      <c r="CS1181">
        <v>3.2731200767591347E-2</v>
      </c>
      <c r="CT1181">
        <v>3.0744963184707069E-2</v>
      </c>
      <c r="CU1181">
        <v>0</v>
      </c>
      <c r="CV1181">
        <v>0</v>
      </c>
      <c r="CW1181">
        <v>0</v>
      </c>
      <c r="CX1181">
        <v>0</v>
      </c>
      <c r="CY1181">
        <v>0</v>
      </c>
      <c r="CZ1181">
        <v>0</v>
      </c>
    </row>
    <row r="1182" spans="1:104" x14ac:dyDescent="0.25">
      <c r="A1182" t="s">
        <v>1265</v>
      </c>
      <c r="B1182" t="s">
        <v>25</v>
      </c>
      <c r="C1182" t="s">
        <v>26</v>
      </c>
      <c r="D1182" t="s">
        <v>186</v>
      </c>
      <c r="E1182" t="s">
        <v>183</v>
      </c>
      <c r="F1182">
        <v>2018</v>
      </c>
      <c r="G1182" t="s">
        <v>180</v>
      </c>
      <c r="H1182">
        <v>11</v>
      </c>
      <c r="I1182">
        <v>15.782864557440115</v>
      </c>
      <c r="J1182">
        <v>15.266627343581957</v>
      </c>
      <c r="K1182">
        <v>14.97742051925564</v>
      </c>
      <c r="L1182">
        <v>14.990984453539637</v>
      </c>
      <c r="M1182">
        <v>15.548449361116182</v>
      </c>
      <c r="N1182">
        <v>17.102290086734122</v>
      </c>
      <c r="O1182">
        <v>19.203793527935886</v>
      </c>
      <c r="P1182">
        <v>21.266933523497418</v>
      </c>
      <c r="Q1182">
        <v>23.991850702220564</v>
      </c>
      <c r="R1182">
        <v>26.23502848123066</v>
      </c>
      <c r="S1182">
        <v>28.044408201589501</v>
      </c>
      <c r="T1182">
        <v>29.238561577475661</v>
      </c>
      <c r="U1182">
        <v>29.807788590498728</v>
      </c>
      <c r="V1182">
        <v>30.275292031346698</v>
      </c>
      <c r="W1182">
        <v>30.063538736197348</v>
      </c>
      <c r="X1182">
        <v>29.032204391683347</v>
      </c>
      <c r="Y1182">
        <v>27.876380046763966</v>
      </c>
      <c r="Z1182">
        <v>27.502688996888963</v>
      </c>
      <c r="AA1182">
        <v>25.424568969948581</v>
      </c>
      <c r="AB1182">
        <v>23.94583367954661</v>
      </c>
      <c r="AC1182">
        <v>22.518230441126438</v>
      </c>
      <c r="AD1182">
        <v>20.772735711396628</v>
      </c>
      <c r="AE1182">
        <v>18.682356729075604</v>
      </c>
      <c r="AF1182">
        <v>17.019445968917864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0.2691385752977174</v>
      </c>
      <c r="AS1182">
        <v>0.27437826408943361</v>
      </c>
      <c r="AT1182">
        <v>0.27868159335120568</v>
      </c>
      <c r="AU1182">
        <v>0.27673242577654733</v>
      </c>
      <c r="AV1182">
        <v>0.26723908055054607</v>
      </c>
      <c r="AW1182">
        <v>0.25659980835451085</v>
      </c>
      <c r="AX1182">
        <v>0.25316001204792493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59.74999819747466</v>
      </c>
      <c r="BF1182">
        <v>59.500001152884231</v>
      </c>
      <c r="BG1182">
        <v>58.750001514421591</v>
      </c>
      <c r="BH1182">
        <v>58.499999953546784</v>
      </c>
      <c r="BI1182">
        <v>58.249999008528945</v>
      </c>
      <c r="BJ1182">
        <v>57.000001028539778</v>
      </c>
      <c r="BK1182">
        <v>57.750000315084151</v>
      </c>
      <c r="BL1182">
        <v>60.250000498081647</v>
      </c>
      <c r="BM1182">
        <v>67.750001868216756</v>
      </c>
      <c r="BN1182">
        <v>75.499999403146631</v>
      </c>
      <c r="BO1182">
        <v>79.000001254705907</v>
      </c>
      <c r="BP1182">
        <v>82.000000160474741</v>
      </c>
      <c r="BQ1182">
        <v>84.500000578084411</v>
      </c>
      <c r="BR1182">
        <v>83.750000939621756</v>
      </c>
      <c r="BS1182">
        <v>83.50000019988957</v>
      </c>
      <c r="BT1182">
        <v>83.00000083193477</v>
      </c>
      <c r="BU1182">
        <v>80.500000648937288</v>
      </c>
      <c r="BV1182">
        <v>75.249998428802257</v>
      </c>
      <c r="BW1182">
        <v>69.749999105423768</v>
      </c>
      <c r="BX1182">
        <v>65.499998847115776</v>
      </c>
      <c r="BY1182">
        <v>64.5000013429201</v>
      </c>
      <c r="BZ1182">
        <v>61.49999880066256</v>
      </c>
      <c r="CA1182">
        <v>60.499998657079914</v>
      </c>
      <c r="CB1182">
        <v>58.99999873497115</v>
      </c>
      <c r="CC1182">
        <v>0</v>
      </c>
      <c r="CD1182">
        <v>0</v>
      </c>
      <c r="CE1182">
        <v>0</v>
      </c>
      <c r="CF1182">
        <v>0</v>
      </c>
      <c r="CG1182">
        <v>0</v>
      </c>
      <c r="CH1182">
        <v>0</v>
      </c>
      <c r="CI1182">
        <v>0</v>
      </c>
      <c r="CJ1182">
        <v>0</v>
      </c>
      <c r="CK1182">
        <v>0</v>
      </c>
      <c r="CL1182">
        <v>0</v>
      </c>
      <c r="CM1182">
        <v>0</v>
      </c>
      <c r="CN1182">
        <v>2.8710885958511439E-2</v>
      </c>
      <c r="CO1182">
        <v>2.937077865362275E-2</v>
      </c>
      <c r="CP1182">
        <v>2.9767568140669987E-2</v>
      </c>
      <c r="CQ1182">
        <v>2.9647611947917447E-2</v>
      </c>
      <c r="CR1182">
        <v>2.8932752774190364E-2</v>
      </c>
      <c r="CS1182">
        <v>2.8101949158387908E-2</v>
      </c>
      <c r="CT1182">
        <v>2.7722054306663375E-2</v>
      </c>
      <c r="CU1182">
        <v>0</v>
      </c>
      <c r="CV1182">
        <v>0</v>
      </c>
      <c r="CW1182">
        <v>0</v>
      </c>
      <c r="CX1182">
        <v>0</v>
      </c>
      <c r="CY1182">
        <v>0</v>
      </c>
      <c r="CZ1182">
        <v>0</v>
      </c>
    </row>
    <row r="1183" spans="1:104" x14ac:dyDescent="0.25">
      <c r="A1183" t="s">
        <v>1266</v>
      </c>
      <c r="B1183" t="s">
        <v>25</v>
      </c>
      <c r="C1183" t="s">
        <v>26</v>
      </c>
      <c r="D1183" t="s">
        <v>186</v>
      </c>
      <c r="E1183" t="s">
        <v>183</v>
      </c>
      <c r="F1183">
        <v>2018</v>
      </c>
      <c r="G1183" t="s">
        <v>181</v>
      </c>
      <c r="H1183">
        <v>12</v>
      </c>
      <c r="I1183">
        <v>14.141921077790746</v>
      </c>
      <c r="J1183">
        <v>13.789750548189412</v>
      </c>
      <c r="K1183">
        <v>13.664759966050005</v>
      </c>
      <c r="L1183">
        <v>13.794615063015513</v>
      </c>
      <c r="M1183">
        <v>14.418654951106086</v>
      </c>
      <c r="N1183">
        <v>16.009766328178511</v>
      </c>
      <c r="O1183">
        <v>17.958010905547187</v>
      </c>
      <c r="P1183">
        <v>19.897855289292593</v>
      </c>
      <c r="Q1183">
        <v>21.601446803535193</v>
      </c>
      <c r="R1183">
        <v>22.272746110405333</v>
      </c>
      <c r="S1183">
        <v>22.540607251849949</v>
      </c>
      <c r="T1183">
        <v>22.492121808495622</v>
      </c>
      <c r="U1183">
        <v>22.163506898492294</v>
      </c>
      <c r="V1183">
        <v>21.921768671694664</v>
      </c>
      <c r="W1183">
        <v>21.533127188233035</v>
      </c>
      <c r="X1183">
        <v>20.935624884477551</v>
      </c>
      <c r="Y1183">
        <v>20.717465313260881</v>
      </c>
      <c r="Z1183">
        <v>21.706902974770426</v>
      </c>
      <c r="AA1183">
        <v>21.161211609983944</v>
      </c>
      <c r="AB1183">
        <v>20.109678946099624</v>
      </c>
      <c r="AC1183">
        <v>19.11449220854702</v>
      </c>
      <c r="AD1183">
        <v>17.926350747656496</v>
      </c>
      <c r="AE1183">
        <v>16.397279950265823</v>
      </c>
      <c r="AF1183">
        <v>15.210416766480462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0.20703815312966725</v>
      </c>
      <c r="AS1183">
        <v>0.20401327097524116</v>
      </c>
      <c r="AT1183">
        <v>0.20178808996627035</v>
      </c>
      <c r="AU1183">
        <v>0.19821068766195649</v>
      </c>
      <c r="AV1183">
        <v>0.19271071739657894</v>
      </c>
      <c r="AW1183">
        <v>0.19070258541292875</v>
      </c>
      <c r="AX1183">
        <v>0.19981026763034934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47.250001065608501</v>
      </c>
      <c r="BF1183">
        <v>46.750000377960212</v>
      </c>
      <c r="BG1183">
        <v>45.250000866422766</v>
      </c>
      <c r="BH1183">
        <v>44.999999657466226</v>
      </c>
      <c r="BI1183">
        <v>45.250000866422766</v>
      </c>
      <c r="BJ1183">
        <v>45.250000866422766</v>
      </c>
      <c r="BK1183">
        <v>44.250000370921846</v>
      </c>
      <c r="BL1183">
        <v>45.250000866422766</v>
      </c>
      <c r="BM1183">
        <v>47.749999260502427</v>
      </c>
      <c r="BN1183">
        <v>50.750000424413422</v>
      </c>
      <c r="BO1183">
        <v>52.999999017209603</v>
      </c>
      <c r="BP1183">
        <v>53.25000069539049</v>
      </c>
      <c r="BQ1183">
        <v>54.000000216547036</v>
      </c>
      <c r="BR1183">
        <v>54.99999965629317</v>
      </c>
      <c r="BS1183">
        <v>55.999999711896251</v>
      </c>
      <c r="BT1183">
        <v>54.99999965629317</v>
      </c>
      <c r="BU1183">
        <v>54.24999907938183</v>
      </c>
      <c r="BV1183">
        <v>50.750000424413422</v>
      </c>
      <c r="BW1183">
        <v>49.250000531631187</v>
      </c>
      <c r="BX1183">
        <v>48.499999016271147</v>
      </c>
      <c r="BY1183">
        <v>46.499999051697593</v>
      </c>
      <c r="BZ1183">
        <v>47.749999260502427</v>
      </c>
      <c r="CA1183">
        <v>46.000000622191493</v>
      </c>
      <c r="CB1183">
        <v>45.250000866422766</v>
      </c>
      <c r="CC1183">
        <v>0</v>
      </c>
      <c r="CD1183">
        <v>0</v>
      </c>
      <c r="CE1183">
        <v>0</v>
      </c>
      <c r="CF1183">
        <v>0</v>
      </c>
      <c r="CG1183">
        <v>0</v>
      </c>
      <c r="CH1183">
        <v>0</v>
      </c>
      <c r="CI1183">
        <v>0</v>
      </c>
      <c r="CJ1183">
        <v>0</v>
      </c>
      <c r="CK1183">
        <v>0</v>
      </c>
      <c r="CL1183">
        <v>0</v>
      </c>
      <c r="CM1183">
        <v>0</v>
      </c>
      <c r="CN1183">
        <v>2.0850095794692682E-2</v>
      </c>
      <c r="CO1183">
        <v>2.0641875107942579E-2</v>
      </c>
      <c r="CP1183">
        <v>2.0458723577927985E-2</v>
      </c>
      <c r="CQ1183">
        <v>2.0231993290122163E-2</v>
      </c>
      <c r="CR1183">
        <v>1.9875084561024631E-2</v>
      </c>
      <c r="CS1183">
        <v>1.9849746295591754E-2</v>
      </c>
      <c r="CT1183">
        <v>2.070261962850967E-2</v>
      </c>
      <c r="CU1183">
        <v>0</v>
      </c>
      <c r="CV1183">
        <v>0</v>
      </c>
      <c r="CW1183">
        <v>0</v>
      </c>
      <c r="CX1183">
        <v>0</v>
      </c>
      <c r="CY1183">
        <v>0</v>
      </c>
      <c r="CZ1183">
        <v>0</v>
      </c>
    </row>
    <row r="1184" spans="1:104" x14ac:dyDescent="0.25">
      <c r="A1184" t="s">
        <v>1267</v>
      </c>
      <c r="B1184" t="s">
        <v>25</v>
      </c>
      <c r="C1184" t="s">
        <v>26</v>
      </c>
      <c r="D1184" t="s">
        <v>186</v>
      </c>
      <c r="E1184" t="s">
        <v>183</v>
      </c>
      <c r="F1184">
        <v>2018</v>
      </c>
      <c r="G1184" t="s">
        <v>182</v>
      </c>
      <c r="H1184">
        <v>8</v>
      </c>
      <c r="I1184">
        <v>17.955582992125194</v>
      </c>
      <c r="J1184">
        <v>17.177504755912558</v>
      </c>
      <c r="K1184">
        <v>16.734712348304239</v>
      </c>
      <c r="L1184">
        <v>16.647183076669851</v>
      </c>
      <c r="M1184">
        <v>17.249835777518598</v>
      </c>
      <c r="N1184">
        <v>18.954974031179511</v>
      </c>
      <c r="O1184">
        <v>21.611480220489874</v>
      </c>
      <c r="P1184">
        <v>24.541256461628706</v>
      </c>
      <c r="Q1184">
        <v>27.894399852786211</v>
      </c>
      <c r="R1184">
        <v>30.623496808707127</v>
      </c>
      <c r="S1184">
        <v>32.819710047115407</v>
      </c>
      <c r="T1184">
        <v>34.165037552371999</v>
      </c>
      <c r="U1184">
        <v>34.748150101649905</v>
      </c>
      <c r="V1184">
        <v>35.159196556627698</v>
      </c>
      <c r="W1184">
        <v>35.07726077650603</v>
      </c>
      <c r="X1184">
        <v>34.412112839574817</v>
      </c>
      <c r="Y1184">
        <v>33.110273091110486</v>
      </c>
      <c r="Z1184">
        <v>31.138451089874764</v>
      </c>
      <c r="AA1184">
        <v>28.318580329900133</v>
      </c>
      <c r="AB1184">
        <v>27.148437647915646</v>
      </c>
      <c r="AC1184">
        <v>26.294509082830654</v>
      </c>
      <c r="AD1184">
        <v>24.270442352045542</v>
      </c>
      <c r="AE1184">
        <v>21.695854244300872</v>
      </c>
      <c r="AF1184">
        <v>19.639553244968997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0.31448640282716805</v>
      </c>
      <c r="AS1184">
        <v>0.31985389385198487</v>
      </c>
      <c r="AT1184">
        <v>0.32363754821017582</v>
      </c>
      <c r="AU1184">
        <v>0.32288333994638241</v>
      </c>
      <c r="AV1184">
        <v>0.31676069086795533</v>
      </c>
      <c r="AW1184">
        <v>0.30477737306101182</v>
      </c>
      <c r="AX1184">
        <v>0.28662689962739196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69.812500375438134</v>
      </c>
      <c r="BF1184">
        <v>69.312501359401594</v>
      </c>
      <c r="BG1184">
        <v>68.562502424775488</v>
      </c>
      <c r="BH1184">
        <v>68.249999945804589</v>
      </c>
      <c r="BI1184">
        <v>68.375000550282849</v>
      </c>
      <c r="BJ1184">
        <v>67.500000190035863</v>
      </c>
      <c r="BK1184">
        <v>68.312500042758074</v>
      </c>
      <c r="BL1184">
        <v>71.18749869596688</v>
      </c>
      <c r="BM1184">
        <v>77.250000534211921</v>
      </c>
      <c r="BN1184">
        <v>80.999999078443381</v>
      </c>
      <c r="BO1184">
        <v>85.812498273782268</v>
      </c>
      <c r="BP1184">
        <v>87.812499734008441</v>
      </c>
      <c r="BQ1184">
        <v>89.124998837379366</v>
      </c>
      <c r="BR1184">
        <v>89.062499913486761</v>
      </c>
      <c r="BS1184">
        <v>88.625001111709793</v>
      </c>
      <c r="BT1184">
        <v>88.000001549848037</v>
      </c>
      <c r="BU1184">
        <v>87.687499833366701</v>
      </c>
      <c r="BV1184">
        <v>86.812499355813614</v>
      </c>
      <c r="BW1184">
        <v>84.062498433083931</v>
      </c>
      <c r="BX1184">
        <v>80.312499888852486</v>
      </c>
      <c r="BY1184">
        <v>76.562501403274069</v>
      </c>
      <c r="BZ1184">
        <v>74.68749972638355</v>
      </c>
      <c r="CA1184">
        <v>73.624998664704805</v>
      </c>
      <c r="CB1184">
        <v>72.124999270473438</v>
      </c>
      <c r="CC1184">
        <v>0</v>
      </c>
      <c r="CD1184">
        <v>0</v>
      </c>
      <c r="CE1184">
        <v>0</v>
      </c>
      <c r="CF1184">
        <v>0</v>
      </c>
      <c r="CG1184">
        <v>0</v>
      </c>
      <c r="CH1184">
        <v>0</v>
      </c>
      <c r="CI1184">
        <v>0</v>
      </c>
      <c r="CJ1184">
        <v>0</v>
      </c>
      <c r="CK1184">
        <v>0</v>
      </c>
      <c r="CL1184">
        <v>0</v>
      </c>
      <c r="CM1184">
        <v>0</v>
      </c>
      <c r="CN1184">
        <v>3.3552477595593037E-2</v>
      </c>
      <c r="CO1184">
        <v>3.4158703728697525E-2</v>
      </c>
      <c r="CP1184">
        <v>3.447287331882333E-2</v>
      </c>
      <c r="CQ1184">
        <v>3.4470667052162812E-2</v>
      </c>
      <c r="CR1184">
        <v>3.4171165849669213E-2</v>
      </c>
      <c r="CS1184">
        <v>3.3499024396483376E-2</v>
      </c>
      <c r="CT1184">
        <v>3.1887298780930835E-2</v>
      </c>
      <c r="CU1184">
        <v>0</v>
      </c>
      <c r="CV1184">
        <v>0</v>
      </c>
      <c r="CW1184">
        <v>0</v>
      </c>
      <c r="CX1184">
        <v>0</v>
      </c>
      <c r="CY1184">
        <v>0</v>
      </c>
      <c r="CZ1184">
        <v>0</v>
      </c>
    </row>
    <row r="1185" spans="1:104" x14ac:dyDescent="0.25">
      <c r="A1185" t="s">
        <v>1268</v>
      </c>
      <c r="B1185" t="s">
        <v>25</v>
      </c>
      <c r="C1185" t="s">
        <v>26</v>
      </c>
      <c r="D1185" t="s">
        <v>186</v>
      </c>
      <c r="E1185" t="s">
        <v>183</v>
      </c>
      <c r="F1185">
        <v>2019</v>
      </c>
      <c r="G1185" t="s">
        <v>170</v>
      </c>
      <c r="H1185">
        <v>1</v>
      </c>
      <c r="I1185">
        <v>13.769121216926653</v>
      </c>
      <c r="J1185">
        <v>13.443006759497248</v>
      </c>
      <c r="K1185">
        <v>13.383325432518077</v>
      </c>
      <c r="L1185">
        <v>13.556481556979245</v>
      </c>
      <c r="M1185">
        <v>14.255159576822493</v>
      </c>
      <c r="N1185">
        <v>15.928382421877687</v>
      </c>
      <c r="O1185">
        <v>18.58138340997877</v>
      </c>
      <c r="P1185">
        <v>20.541923160982634</v>
      </c>
      <c r="Q1185">
        <v>21.924613366314336</v>
      </c>
      <c r="R1185">
        <v>21.989570219324104</v>
      </c>
      <c r="S1185">
        <v>21.697099463084218</v>
      </c>
      <c r="T1185">
        <v>21.284994423308479</v>
      </c>
      <c r="U1185">
        <v>20.628561346248937</v>
      </c>
      <c r="V1185">
        <v>20.097830781974569</v>
      </c>
      <c r="W1185">
        <v>19.607416281821916</v>
      </c>
      <c r="X1185">
        <v>19.227982835019215</v>
      </c>
      <c r="Y1185">
        <v>19.323431550603285</v>
      </c>
      <c r="Z1185">
        <v>20.752264413428779</v>
      </c>
      <c r="AA1185">
        <v>20.592806824655526</v>
      </c>
      <c r="AB1185">
        <v>19.631038333323666</v>
      </c>
      <c r="AC1185">
        <v>18.68484598624979</v>
      </c>
      <c r="AD1185">
        <v>17.559246427269724</v>
      </c>
      <c r="AE1185">
        <v>16.046631188549402</v>
      </c>
      <c r="AF1185">
        <v>14.937922195870728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0.19592663709696317</v>
      </c>
      <c r="AS1185">
        <v>0.18988423019385067</v>
      </c>
      <c r="AT1185">
        <v>0.18499889433909605</v>
      </c>
      <c r="AU1185">
        <v>0.18048467141401503</v>
      </c>
      <c r="AV1185">
        <v>0.17699201611371648</v>
      </c>
      <c r="AW1185">
        <v>0.17787061866256296</v>
      </c>
      <c r="AX1185">
        <v>0.19102290526488985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42.250000289042205</v>
      </c>
      <c r="BF1185">
        <v>40.250000324468644</v>
      </c>
      <c r="BG1185">
        <v>39.500000627352954</v>
      </c>
      <c r="BH1185">
        <v>39.500000627352954</v>
      </c>
      <c r="BI1185">
        <v>38.750000812931191</v>
      </c>
      <c r="BJ1185">
        <v>38.499999897239867</v>
      </c>
      <c r="BK1185">
        <v>38.499999897239867</v>
      </c>
      <c r="BL1185">
        <v>36.749999030113266</v>
      </c>
      <c r="BM1185">
        <v>44.000000774924018</v>
      </c>
      <c r="BN1185">
        <v>48.000000234846787</v>
      </c>
      <c r="BO1185">
        <v>50.750000424413422</v>
      </c>
      <c r="BP1185">
        <v>53.25000069539049</v>
      </c>
      <c r="BQ1185">
        <v>54.99999965629317</v>
      </c>
      <c r="BR1185">
        <v>54.000000216547036</v>
      </c>
      <c r="BS1185">
        <v>55.250000161413176</v>
      </c>
      <c r="BT1185">
        <v>54.500000757562717</v>
      </c>
      <c r="BU1185">
        <v>52.500001262213509</v>
      </c>
      <c r="BV1185">
        <v>50.250000000703835</v>
      </c>
      <c r="BW1185">
        <v>48.75000045983986</v>
      </c>
      <c r="BX1185">
        <v>45.749999882459299</v>
      </c>
      <c r="BY1185">
        <v>44.250000370921846</v>
      </c>
      <c r="BZ1185">
        <v>43.500000116602251</v>
      </c>
      <c r="CA1185">
        <v>44.75000044271318</v>
      </c>
      <c r="CB1185">
        <v>42.999999927504838</v>
      </c>
      <c r="CC1185">
        <v>0</v>
      </c>
      <c r="CD1185">
        <v>0</v>
      </c>
      <c r="CE1185">
        <v>0</v>
      </c>
      <c r="CF1185">
        <v>0</v>
      </c>
      <c r="CG1185">
        <v>0</v>
      </c>
      <c r="CH1185">
        <v>0</v>
      </c>
      <c r="CI1185">
        <v>0</v>
      </c>
      <c r="CJ1185">
        <v>0</v>
      </c>
      <c r="CK1185">
        <v>0</v>
      </c>
      <c r="CL1185">
        <v>0</v>
      </c>
      <c r="CM1185">
        <v>0</v>
      </c>
      <c r="CN1185">
        <v>1.8926480173421474E-2</v>
      </c>
      <c r="CO1185">
        <v>1.8391230233502556E-2</v>
      </c>
      <c r="CP1185">
        <v>1.7929750148322612E-2</v>
      </c>
      <c r="CQ1185">
        <v>1.7604932050439778E-2</v>
      </c>
      <c r="CR1185">
        <v>1.7498086793136504E-2</v>
      </c>
      <c r="CS1185">
        <v>1.785481929976928E-2</v>
      </c>
      <c r="CT1185">
        <v>1.9180466986080742E-2</v>
      </c>
      <c r="CU1185">
        <v>0</v>
      </c>
      <c r="CV1185">
        <v>0</v>
      </c>
      <c r="CW1185">
        <v>0</v>
      </c>
      <c r="CX1185">
        <v>0</v>
      </c>
      <c r="CY1185">
        <v>0</v>
      </c>
      <c r="CZ1185">
        <v>0</v>
      </c>
    </row>
    <row r="1186" spans="1:104" x14ac:dyDescent="0.25">
      <c r="A1186" t="s">
        <v>1269</v>
      </c>
      <c r="B1186" t="s">
        <v>25</v>
      </c>
      <c r="C1186" t="s">
        <v>26</v>
      </c>
      <c r="D1186" t="s">
        <v>186</v>
      </c>
      <c r="E1186" t="s">
        <v>183</v>
      </c>
      <c r="F1186">
        <v>2019</v>
      </c>
      <c r="G1186" t="s">
        <v>171</v>
      </c>
      <c r="H1186">
        <v>2</v>
      </c>
      <c r="I1186">
        <v>14.661770476010096</v>
      </c>
      <c r="J1186">
        <v>14.238959628117067</v>
      </c>
      <c r="K1186">
        <v>14.084401650684999</v>
      </c>
      <c r="L1186">
        <v>14.168874541532968</v>
      </c>
      <c r="M1186">
        <v>14.77499079259826</v>
      </c>
      <c r="N1186">
        <v>16.377765056161973</v>
      </c>
      <c r="O1186">
        <v>18.792622897132713</v>
      </c>
      <c r="P1186">
        <v>20.526694213417482</v>
      </c>
      <c r="Q1186">
        <v>22.232135923263808</v>
      </c>
      <c r="R1186">
        <v>23.131977856431082</v>
      </c>
      <c r="S1186">
        <v>23.690144664982903</v>
      </c>
      <c r="T1186">
        <v>23.976567405278693</v>
      </c>
      <c r="U1186">
        <v>24.005612597859049</v>
      </c>
      <c r="V1186">
        <v>24.100192309946028</v>
      </c>
      <c r="W1186">
        <v>23.917504721279109</v>
      </c>
      <c r="X1186">
        <v>23.288382803549467</v>
      </c>
      <c r="Y1186">
        <v>22.5963929976235</v>
      </c>
      <c r="Z1186">
        <v>22.714961034807562</v>
      </c>
      <c r="AA1186">
        <v>22.566722790876675</v>
      </c>
      <c r="AB1186">
        <v>21.422571758027118</v>
      </c>
      <c r="AC1186">
        <v>20.326615234771332</v>
      </c>
      <c r="AD1186">
        <v>18.924306026183014</v>
      </c>
      <c r="AE1186">
        <v>17.135535563082691</v>
      </c>
      <c r="AF1186">
        <v>15.777687590518012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0.2207023482623231</v>
      </c>
      <c r="AS1186">
        <v>0.22096971369481858</v>
      </c>
      <c r="AT1186">
        <v>0.22184030586458614</v>
      </c>
      <c r="AU1186">
        <v>0.22015868918976295</v>
      </c>
      <c r="AV1186">
        <v>0.21436766327547024</v>
      </c>
      <c r="AW1186">
        <v>0.20799795108034694</v>
      </c>
      <c r="AX1186">
        <v>0.20908935878603555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47.749999260502427</v>
      </c>
      <c r="BF1186">
        <v>48.499999016271147</v>
      </c>
      <c r="BG1186">
        <v>48.249999566905927</v>
      </c>
      <c r="BH1186">
        <v>49.250000531631187</v>
      </c>
      <c r="BI1186">
        <v>48.999999439980733</v>
      </c>
      <c r="BJ1186">
        <v>48.249999566905927</v>
      </c>
      <c r="BK1186">
        <v>49.250000531631187</v>
      </c>
      <c r="BL1186">
        <v>48.000000234846787</v>
      </c>
      <c r="BM1186">
        <v>51.499999593651715</v>
      </c>
      <c r="BN1186">
        <v>54.500000757562717</v>
      </c>
      <c r="BO1186">
        <v>57.249999539456304</v>
      </c>
      <c r="BP1186">
        <v>58.249999008528945</v>
      </c>
      <c r="BQ1186">
        <v>59.999999875655547</v>
      </c>
      <c r="BR1186">
        <v>60.749998927587747</v>
      </c>
      <c r="BS1186">
        <v>61.49999880066256</v>
      </c>
      <c r="BT1186">
        <v>59.999999875655547</v>
      </c>
      <c r="BU1186">
        <v>58.99999873497115</v>
      </c>
      <c r="BV1186">
        <v>58.499999953546784</v>
      </c>
      <c r="BW1186">
        <v>55.750000849061458</v>
      </c>
      <c r="BX1186">
        <v>52.750000037068723</v>
      </c>
      <c r="BY1186">
        <v>52.750000037068723</v>
      </c>
      <c r="BZ1186">
        <v>50.750000424413422</v>
      </c>
      <c r="CA1186">
        <v>50.000000199420349</v>
      </c>
      <c r="CB1186">
        <v>49.250000531631187</v>
      </c>
      <c r="CC1186">
        <v>0</v>
      </c>
      <c r="CD1186">
        <v>0</v>
      </c>
      <c r="CE1186">
        <v>0</v>
      </c>
      <c r="CF1186">
        <v>0</v>
      </c>
      <c r="CG1186">
        <v>0</v>
      </c>
      <c r="CH1186">
        <v>0</v>
      </c>
      <c r="CI1186">
        <v>0</v>
      </c>
      <c r="CJ1186">
        <v>0</v>
      </c>
      <c r="CK1186">
        <v>0</v>
      </c>
      <c r="CL1186">
        <v>0</v>
      </c>
      <c r="CM1186">
        <v>0</v>
      </c>
      <c r="CN1186">
        <v>2.2801504725883253E-2</v>
      </c>
      <c r="CO1186">
        <v>2.2940017509569435E-2</v>
      </c>
      <c r="CP1186">
        <v>2.3038118130326499E-2</v>
      </c>
      <c r="CQ1186">
        <v>2.2971619903064275E-2</v>
      </c>
      <c r="CR1186">
        <v>2.2664839990565375E-2</v>
      </c>
      <c r="CS1186">
        <v>2.2300062811120493E-2</v>
      </c>
      <c r="CT1186">
        <v>2.2346485205600269E-2</v>
      </c>
      <c r="CU1186">
        <v>0</v>
      </c>
      <c r="CV1186">
        <v>0</v>
      </c>
      <c r="CW1186">
        <v>0</v>
      </c>
      <c r="CX1186">
        <v>0</v>
      </c>
      <c r="CY1186">
        <v>0</v>
      </c>
      <c r="CZ1186">
        <v>0</v>
      </c>
    </row>
    <row r="1187" spans="1:104" x14ac:dyDescent="0.25">
      <c r="A1187" t="s">
        <v>1270</v>
      </c>
      <c r="B1187" t="s">
        <v>25</v>
      </c>
      <c r="C1187" t="s">
        <v>26</v>
      </c>
      <c r="D1187" t="s">
        <v>186</v>
      </c>
      <c r="E1187" t="s">
        <v>183</v>
      </c>
      <c r="F1187">
        <v>2019</v>
      </c>
      <c r="G1187" t="s">
        <v>172</v>
      </c>
      <c r="H1187">
        <v>3</v>
      </c>
      <c r="I1187">
        <v>16.093321225574552</v>
      </c>
      <c r="J1187">
        <v>15.46513056421637</v>
      </c>
      <c r="K1187">
        <v>15.123915624051021</v>
      </c>
      <c r="L1187">
        <v>15.066087718592984</v>
      </c>
      <c r="M1187">
        <v>15.567801243748022</v>
      </c>
      <c r="N1187">
        <v>17.053506935192676</v>
      </c>
      <c r="O1187">
        <v>19.665612125155398</v>
      </c>
      <c r="P1187">
        <v>21.440180677482576</v>
      </c>
      <c r="Q1187">
        <v>23.690093629503156</v>
      </c>
      <c r="R1187">
        <v>25.590242161075359</v>
      </c>
      <c r="S1187">
        <v>27.217770245274181</v>
      </c>
      <c r="T1187">
        <v>28.335526682577829</v>
      </c>
      <c r="U1187">
        <v>28.971478923218275</v>
      </c>
      <c r="V1187">
        <v>29.635243528111236</v>
      </c>
      <c r="W1187">
        <v>29.699827604369439</v>
      </c>
      <c r="X1187">
        <v>29.056103446847754</v>
      </c>
      <c r="Y1187">
        <v>27.842042384754983</v>
      </c>
      <c r="Z1187">
        <v>26.381487800337684</v>
      </c>
      <c r="AA1187">
        <v>24.929275159739525</v>
      </c>
      <c r="AB1187">
        <v>24.539349255266398</v>
      </c>
      <c r="AC1187">
        <v>23.222606068966801</v>
      </c>
      <c r="AD1187">
        <v>21.442927098927349</v>
      </c>
      <c r="AE1187">
        <v>19.208591933449981</v>
      </c>
      <c r="AF1187">
        <v>17.44725847711668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0.26082621621134722</v>
      </c>
      <c r="AS1187">
        <v>0.26668010031775491</v>
      </c>
      <c r="AT1187">
        <v>0.27278999923255687</v>
      </c>
      <c r="AU1187">
        <v>0.27338449090490013</v>
      </c>
      <c r="AV1187">
        <v>0.26745906955968773</v>
      </c>
      <c r="AW1187">
        <v>0.25628373855709147</v>
      </c>
      <c r="AX1187">
        <v>0.24283944044452607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54.24999907938183</v>
      </c>
      <c r="BF1187">
        <v>54.500000757562717</v>
      </c>
      <c r="BG1187">
        <v>53.25000069539049</v>
      </c>
      <c r="BH1187">
        <v>54.500000757562717</v>
      </c>
      <c r="BI1187">
        <v>54.749999620397496</v>
      </c>
      <c r="BJ1187">
        <v>53.49999979283745</v>
      </c>
      <c r="BK1187">
        <v>52.750000037068723</v>
      </c>
      <c r="BL1187">
        <v>58.499999953546784</v>
      </c>
      <c r="BM1187">
        <v>65.499998847115776</v>
      </c>
      <c r="BN1187">
        <v>71.750000976221258</v>
      </c>
      <c r="BO1187">
        <v>75.750002019776218</v>
      </c>
      <c r="BP1187">
        <v>78.250001264325007</v>
      </c>
      <c r="BQ1187">
        <v>80.999999078443381</v>
      </c>
      <c r="BR1187">
        <v>81.74999942074254</v>
      </c>
      <c r="BS1187">
        <v>81.250000287399914</v>
      </c>
      <c r="BT1187">
        <v>78.250001264325007</v>
      </c>
      <c r="BU1187">
        <v>76.999999794479734</v>
      </c>
      <c r="BV1187">
        <v>74.499999259563978</v>
      </c>
      <c r="BW1187">
        <v>69.499998952222029</v>
      </c>
      <c r="BX1187">
        <v>65.250001802525347</v>
      </c>
      <c r="BY1187">
        <v>62.999999133342627</v>
      </c>
      <c r="BZ1187">
        <v>59.500001152884231</v>
      </c>
      <c r="CA1187">
        <v>59.249999943927691</v>
      </c>
      <c r="CB1187">
        <v>56.249999278567557</v>
      </c>
      <c r="CC1187">
        <v>0</v>
      </c>
      <c r="CD1187">
        <v>0</v>
      </c>
      <c r="CE1187">
        <v>0</v>
      </c>
      <c r="CF1187">
        <v>0</v>
      </c>
      <c r="CG1187">
        <v>0</v>
      </c>
      <c r="CH1187">
        <v>0</v>
      </c>
      <c r="CI1187">
        <v>0</v>
      </c>
      <c r="CJ1187">
        <v>0</v>
      </c>
      <c r="CK1187">
        <v>0</v>
      </c>
      <c r="CL1187">
        <v>0</v>
      </c>
      <c r="CM1187">
        <v>0</v>
      </c>
      <c r="CN1187">
        <v>2.7761333364704134E-2</v>
      </c>
      <c r="CO1187">
        <v>2.8506273129992422E-2</v>
      </c>
      <c r="CP1187">
        <v>2.9084838863241376E-2</v>
      </c>
      <c r="CQ1187">
        <v>2.9251927700539755E-2</v>
      </c>
      <c r="CR1187">
        <v>2.8995097506579248E-2</v>
      </c>
      <c r="CS1187">
        <v>2.8275569537525583E-2</v>
      </c>
      <c r="CT1187">
        <v>2.6999210320558232E-2</v>
      </c>
      <c r="CU1187">
        <v>0</v>
      </c>
      <c r="CV1187">
        <v>0</v>
      </c>
      <c r="CW1187">
        <v>0</v>
      </c>
      <c r="CX1187">
        <v>0</v>
      </c>
      <c r="CY1187">
        <v>0</v>
      </c>
      <c r="CZ1187">
        <v>0</v>
      </c>
    </row>
    <row r="1188" spans="1:104" x14ac:dyDescent="0.25">
      <c r="A1188" t="s">
        <v>1271</v>
      </c>
      <c r="B1188" t="s">
        <v>25</v>
      </c>
      <c r="C1188" t="s">
        <v>26</v>
      </c>
      <c r="D1188" t="s">
        <v>186</v>
      </c>
      <c r="E1188" t="s">
        <v>183</v>
      </c>
      <c r="F1188">
        <v>2019</v>
      </c>
      <c r="G1188" t="s">
        <v>173</v>
      </c>
      <c r="H1188">
        <v>4</v>
      </c>
      <c r="I1188">
        <v>16.454398168557017</v>
      </c>
      <c r="J1188">
        <v>15.747874570941137</v>
      </c>
      <c r="K1188">
        <v>15.351261193045405</v>
      </c>
      <c r="L1188">
        <v>15.265461731642322</v>
      </c>
      <c r="M1188">
        <v>15.762664493141742</v>
      </c>
      <c r="N1188">
        <v>17.274992625212615</v>
      </c>
      <c r="O1188">
        <v>19.543169856473664</v>
      </c>
      <c r="P1188">
        <v>21.805454238418019</v>
      </c>
      <c r="Q1188">
        <v>25.080968185256911</v>
      </c>
      <c r="R1188">
        <v>27.88885722812573</v>
      </c>
      <c r="S1188">
        <v>30.182339274047074</v>
      </c>
      <c r="T1188">
        <v>31.712462402354895</v>
      </c>
      <c r="U1188">
        <v>32.415664463436556</v>
      </c>
      <c r="V1188">
        <v>32.943687874478982</v>
      </c>
      <c r="W1188">
        <v>32.872736592412267</v>
      </c>
      <c r="X1188">
        <v>32.087273080183188</v>
      </c>
      <c r="Y1188">
        <v>30.625001831148026</v>
      </c>
      <c r="Z1188">
        <v>28.633888213282983</v>
      </c>
      <c r="AA1188">
        <v>26.115103659842294</v>
      </c>
      <c r="AB1188">
        <v>25.766700488561181</v>
      </c>
      <c r="AC1188">
        <v>24.63286988400456</v>
      </c>
      <c r="AD1188">
        <v>22.600994490206265</v>
      </c>
      <c r="AE1188">
        <v>20.087556015076242</v>
      </c>
      <c r="AF1188">
        <v>18.104549963467271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0.29191063009616269</v>
      </c>
      <c r="AS1188">
        <v>0.29838355549589313</v>
      </c>
      <c r="AT1188">
        <v>0.30324396804562742</v>
      </c>
      <c r="AU1188">
        <v>0.30259086731925705</v>
      </c>
      <c r="AV1188">
        <v>0.29536073478975489</v>
      </c>
      <c r="AW1188">
        <v>0.28190063162934709</v>
      </c>
      <c r="AX1188">
        <v>0.26357259744670836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64.5000013429201</v>
      </c>
      <c r="BF1188">
        <v>62.249999494879987</v>
      </c>
      <c r="BG1188">
        <v>60.749998927587747</v>
      </c>
      <c r="BH1188">
        <v>60.250000498081647</v>
      </c>
      <c r="BI1188">
        <v>61.250002283949527</v>
      </c>
      <c r="BJ1188">
        <v>60.749998927587747</v>
      </c>
      <c r="BK1188">
        <v>62.5</v>
      </c>
      <c r="BL1188">
        <v>66.750000551573223</v>
      </c>
      <c r="BM1188">
        <v>76.500000837096238</v>
      </c>
      <c r="BN1188">
        <v>82.000000160474741</v>
      </c>
      <c r="BO1188">
        <v>87.250001442161036</v>
      </c>
      <c r="BP1188">
        <v>90.500001732845533</v>
      </c>
      <c r="BQ1188">
        <v>91.250000902083812</v>
      </c>
      <c r="BR1188">
        <v>89.249999207245452</v>
      </c>
      <c r="BS1188">
        <v>88.249998594438452</v>
      </c>
      <c r="BT1188">
        <v>87.000000233204503</v>
      </c>
      <c r="BU1188">
        <v>86.250000125517516</v>
      </c>
      <c r="BV1188">
        <v>83.249998052484329</v>
      </c>
      <c r="BW1188">
        <v>80.249999088062481</v>
      </c>
      <c r="BX1188">
        <v>74.000000712751785</v>
      </c>
      <c r="BY1188">
        <v>67.500000190035863</v>
      </c>
      <c r="BZ1188">
        <v>65.250001802525347</v>
      </c>
      <c r="CA1188">
        <v>62.5</v>
      </c>
      <c r="CB1188">
        <v>60.749998927587747</v>
      </c>
      <c r="CC1188">
        <v>0</v>
      </c>
      <c r="CD1188">
        <v>0</v>
      </c>
      <c r="CE1188">
        <v>0</v>
      </c>
      <c r="CF1188">
        <v>0</v>
      </c>
      <c r="CG1188">
        <v>0</v>
      </c>
      <c r="CH1188">
        <v>0</v>
      </c>
      <c r="CI1188">
        <v>0</v>
      </c>
      <c r="CJ1188">
        <v>0</v>
      </c>
      <c r="CK1188">
        <v>0</v>
      </c>
      <c r="CL1188">
        <v>0</v>
      </c>
      <c r="CM1188">
        <v>0</v>
      </c>
      <c r="CN1188">
        <v>3.1051743850347622E-2</v>
      </c>
      <c r="CO1188">
        <v>3.1797671314814889E-2</v>
      </c>
      <c r="CP1188">
        <v>3.2219412261414615E-2</v>
      </c>
      <c r="CQ1188">
        <v>3.2223705068539721E-2</v>
      </c>
      <c r="CR1188">
        <v>3.1886718231178564E-2</v>
      </c>
      <c r="CS1188">
        <v>3.1046881259963008E-2</v>
      </c>
      <c r="CT1188">
        <v>2.9384438949250032E-2</v>
      </c>
      <c r="CU1188">
        <v>0</v>
      </c>
      <c r="CV1188">
        <v>0</v>
      </c>
      <c r="CW1188">
        <v>0</v>
      </c>
      <c r="CX1188">
        <v>0</v>
      </c>
      <c r="CY1188">
        <v>0</v>
      </c>
      <c r="CZ1188">
        <v>0</v>
      </c>
    </row>
    <row r="1189" spans="1:104" x14ac:dyDescent="0.25">
      <c r="A1189" t="s">
        <v>1272</v>
      </c>
      <c r="B1189" t="s">
        <v>25</v>
      </c>
      <c r="C1189" t="s">
        <v>26</v>
      </c>
      <c r="D1189" t="s">
        <v>186</v>
      </c>
      <c r="E1189" t="s">
        <v>183</v>
      </c>
      <c r="F1189">
        <v>2019</v>
      </c>
      <c r="G1189" t="s">
        <v>174</v>
      </c>
      <c r="H1189">
        <v>5</v>
      </c>
      <c r="I1189">
        <v>16.231306059646691</v>
      </c>
      <c r="J1189">
        <v>15.575624262093681</v>
      </c>
      <c r="K1189">
        <v>15.213503720165964</v>
      </c>
      <c r="L1189">
        <v>15.131037826502713</v>
      </c>
      <c r="M1189">
        <v>15.636618104892339</v>
      </c>
      <c r="N1189">
        <v>17.096050436632638</v>
      </c>
      <c r="O1189">
        <v>19.126071653751861</v>
      </c>
      <c r="P1189">
        <v>21.804501529695781</v>
      </c>
      <c r="Q1189">
        <v>25.001602508198694</v>
      </c>
      <c r="R1189">
        <v>27.463748222006881</v>
      </c>
      <c r="S1189">
        <v>29.394958591769868</v>
      </c>
      <c r="T1189">
        <v>30.698748649252074</v>
      </c>
      <c r="U1189">
        <v>31.264473166437512</v>
      </c>
      <c r="V1189">
        <v>31.704888740093363</v>
      </c>
      <c r="W1189">
        <v>31.550046449363059</v>
      </c>
      <c r="X1189">
        <v>30.685578724121502</v>
      </c>
      <c r="Y1189">
        <v>29.241885988009027</v>
      </c>
      <c r="Z1189">
        <v>27.297602492632645</v>
      </c>
      <c r="AA1189">
        <v>24.952518319909892</v>
      </c>
      <c r="AB1189">
        <v>24.413095433195931</v>
      </c>
      <c r="AC1189">
        <v>23.93943229367682</v>
      </c>
      <c r="AD1189">
        <v>22.049671934663152</v>
      </c>
      <c r="AE1189">
        <v>19.66067862701815</v>
      </c>
      <c r="AF1189">
        <v>17.77949684019724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0.28257947542867046</v>
      </c>
      <c r="AS1189">
        <v>0.28778694514114539</v>
      </c>
      <c r="AT1189">
        <v>0.29184091075804586</v>
      </c>
      <c r="AU1189">
        <v>0.29041559425242186</v>
      </c>
      <c r="AV1189">
        <v>0.28245825276113873</v>
      </c>
      <c r="AW1189">
        <v>0.26916917145181879</v>
      </c>
      <c r="AX1189">
        <v>0.25127220907478554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62.5</v>
      </c>
      <c r="BF1189">
        <v>62.999999133342627</v>
      </c>
      <c r="BG1189">
        <v>63.749997716050473</v>
      </c>
      <c r="BH1189">
        <v>64.749999032694006</v>
      </c>
      <c r="BI1189">
        <v>62.999999133342627</v>
      </c>
      <c r="BJ1189">
        <v>62.000000866657381</v>
      </c>
      <c r="BK1189">
        <v>62.999999133342627</v>
      </c>
      <c r="BL1189">
        <v>68.500001389373296</v>
      </c>
      <c r="BM1189">
        <v>76.500000837096238</v>
      </c>
      <c r="BN1189">
        <v>81.500000557907754</v>
      </c>
      <c r="BO1189">
        <v>85.749998411440956</v>
      </c>
      <c r="BP1189">
        <v>87.000000233204503</v>
      </c>
      <c r="BQ1189">
        <v>87.250001442161036</v>
      </c>
      <c r="BR1189">
        <v>87.250001442161036</v>
      </c>
      <c r="BS1189">
        <v>86.250000125517516</v>
      </c>
      <c r="BT1189">
        <v>83.750000939621756</v>
      </c>
      <c r="BU1189">
        <v>83.50000019988957</v>
      </c>
      <c r="BV1189">
        <v>83.00000083193477</v>
      </c>
      <c r="BW1189">
        <v>82.499998648633877</v>
      </c>
      <c r="BX1189">
        <v>79.249999179091986</v>
      </c>
      <c r="BY1189">
        <v>75.499999403146631</v>
      </c>
      <c r="BZ1189">
        <v>71.500000236489072</v>
      </c>
      <c r="CA1189">
        <v>71.000002334860369</v>
      </c>
      <c r="CB1189">
        <v>67.999999440684576</v>
      </c>
      <c r="CC1189">
        <v>0</v>
      </c>
      <c r="CD1189">
        <v>0</v>
      </c>
      <c r="CE1189">
        <v>0</v>
      </c>
      <c r="CF1189">
        <v>0</v>
      </c>
      <c r="CG1189">
        <v>0</v>
      </c>
      <c r="CH1189">
        <v>0</v>
      </c>
      <c r="CI1189">
        <v>0</v>
      </c>
      <c r="CJ1189">
        <v>0</v>
      </c>
      <c r="CK1189">
        <v>0</v>
      </c>
      <c r="CL1189">
        <v>0</v>
      </c>
      <c r="CM1189">
        <v>0</v>
      </c>
      <c r="CN1189">
        <v>2.997117147921384E-2</v>
      </c>
      <c r="CO1189">
        <v>3.0595866058626183E-2</v>
      </c>
      <c r="CP1189">
        <v>3.0939190557319397E-2</v>
      </c>
      <c r="CQ1189">
        <v>3.0890571024080347E-2</v>
      </c>
      <c r="CR1189">
        <v>3.0489307509730341E-2</v>
      </c>
      <c r="CS1189">
        <v>2.966256811546255E-2</v>
      </c>
      <c r="CT1189">
        <v>2.8055429869097339E-2</v>
      </c>
      <c r="CU1189">
        <v>0</v>
      </c>
      <c r="CV1189">
        <v>0</v>
      </c>
      <c r="CW1189">
        <v>0</v>
      </c>
      <c r="CX1189">
        <v>0</v>
      </c>
      <c r="CY1189">
        <v>0</v>
      </c>
      <c r="CZ1189">
        <v>0</v>
      </c>
    </row>
    <row r="1190" spans="1:104" x14ac:dyDescent="0.25">
      <c r="A1190" t="s">
        <v>1273</v>
      </c>
      <c r="B1190" t="s">
        <v>25</v>
      </c>
      <c r="C1190" t="s">
        <v>26</v>
      </c>
      <c r="D1190" t="s">
        <v>186</v>
      </c>
      <c r="E1190" t="s">
        <v>183</v>
      </c>
      <c r="F1190">
        <v>2019</v>
      </c>
      <c r="G1190" t="s">
        <v>175</v>
      </c>
      <c r="H1190">
        <v>6</v>
      </c>
      <c r="I1190">
        <v>16.792556639956388</v>
      </c>
      <c r="J1190">
        <v>16.105673835202889</v>
      </c>
      <c r="K1190">
        <v>15.699638930900397</v>
      </c>
      <c r="L1190">
        <v>15.6200377178815</v>
      </c>
      <c r="M1190">
        <v>16.149852796121561</v>
      </c>
      <c r="N1190">
        <v>17.53584940550218</v>
      </c>
      <c r="O1190">
        <v>19.605470335124171</v>
      </c>
      <c r="P1190">
        <v>22.374304280996888</v>
      </c>
      <c r="Q1190">
        <v>25.509877021487362</v>
      </c>
      <c r="R1190">
        <v>28.175207700539914</v>
      </c>
      <c r="S1190">
        <v>30.237486097551141</v>
      </c>
      <c r="T1190">
        <v>31.52390638603239</v>
      </c>
      <c r="U1190">
        <v>31.981453091448834</v>
      </c>
      <c r="V1190">
        <v>32.252192257105264</v>
      </c>
      <c r="W1190">
        <v>32.074478446553428</v>
      </c>
      <c r="X1190">
        <v>31.325599814390614</v>
      </c>
      <c r="Y1190">
        <v>30.104112301844644</v>
      </c>
      <c r="Z1190">
        <v>28.370933003045032</v>
      </c>
      <c r="AA1190">
        <v>26.060670702534438</v>
      </c>
      <c r="AB1190">
        <v>24.918590921279094</v>
      </c>
      <c r="AC1190">
        <v>24.492606672445621</v>
      </c>
      <c r="AD1190">
        <v>22.760822986165312</v>
      </c>
      <c r="AE1190">
        <v>20.367352244456836</v>
      </c>
      <c r="AF1190">
        <v>18.394353648499031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0.29017498297054478</v>
      </c>
      <c r="AS1190">
        <v>0.29438667727602585</v>
      </c>
      <c r="AT1190">
        <v>0.29687880707467895</v>
      </c>
      <c r="AU1190">
        <v>0.29524296749675527</v>
      </c>
      <c r="AV1190">
        <v>0.28834958706513253</v>
      </c>
      <c r="AW1190">
        <v>0.27710589616908921</v>
      </c>
      <c r="AX1190">
        <v>0.26115213238849616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65.749999586847963</v>
      </c>
      <c r="BF1190">
        <v>64.25000107241226</v>
      </c>
      <c r="BG1190">
        <v>63.749997716050473</v>
      </c>
      <c r="BH1190">
        <v>63.249999873074806</v>
      </c>
      <c r="BI1190">
        <v>63.749997716050473</v>
      </c>
      <c r="BJ1190">
        <v>62.750000505120013</v>
      </c>
      <c r="BK1190">
        <v>62.750000505120013</v>
      </c>
      <c r="BL1190">
        <v>68.249999945804589</v>
      </c>
      <c r="BM1190">
        <v>73.750000442243945</v>
      </c>
      <c r="BN1190">
        <v>76.999999794479734</v>
      </c>
      <c r="BO1190">
        <v>83.249998052484329</v>
      </c>
      <c r="BP1190">
        <v>85.999999855009676</v>
      </c>
      <c r="BQ1190">
        <v>86.250000125517516</v>
      </c>
      <c r="BR1190">
        <v>87.000000233204503</v>
      </c>
      <c r="BS1190">
        <v>84.99999877297833</v>
      </c>
      <c r="BT1190">
        <v>85.749998411440956</v>
      </c>
      <c r="BU1190">
        <v>86.250000125517516</v>
      </c>
      <c r="BV1190">
        <v>84.500000578084411</v>
      </c>
      <c r="BW1190">
        <v>81.74999942074254</v>
      </c>
      <c r="BX1190">
        <v>79.000001254705907</v>
      </c>
      <c r="BY1190">
        <v>74.750000468520511</v>
      </c>
      <c r="BZ1190">
        <v>71.500000236489072</v>
      </c>
      <c r="CA1190">
        <v>70.249998707990756</v>
      </c>
      <c r="CB1190">
        <v>67.999999440684576</v>
      </c>
      <c r="CC1190">
        <v>0</v>
      </c>
      <c r="CD1190">
        <v>0</v>
      </c>
      <c r="CE1190">
        <v>0</v>
      </c>
      <c r="CF1190">
        <v>0</v>
      </c>
      <c r="CG1190">
        <v>0</v>
      </c>
      <c r="CH1190">
        <v>0</v>
      </c>
      <c r="CI1190">
        <v>0</v>
      </c>
      <c r="CJ1190">
        <v>0</v>
      </c>
      <c r="CK1190">
        <v>0</v>
      </c>
      <c r="CL1190">
        <v>0</v>
      </c>
      <c r="CM1190">
        <v>0</v>
      </c>
      <c r="CN1190">
        <v>3.1097661343208169E-2</v>
      </c>
      <c r="CO1190">
        <v>3.160357893511561E-2</v>
      </c>
      <c r="CP1190">
        <v>3.1806116427120272E-2</v>
      </c>
      <c r="CQ1190">
        <v>3.1718787862312303E-2</v>
      </c>
      <c r="CR1190">
        <v>3.1341718601256882E-2</v>
      </c>
      <c r="CS1190">
        <v>3.064945415599751E-2</v>
      </c>
      <c r="CT1190">
        <v>2.9225377107239683E-2</v>
      </c>
      <c r="CU1190">
        <v>0</v>
      </c>
      <c r="CV1190">
        <v>0</v>
      </c>
      <c r="CW1190">
        <v>0</v>
      </c>
      <c r="CX1190">
        <v>0</v>
      </c>
      <c r="CY1190">
        <v>0</v>
      </c>
      <c r="CZ1190">
        <v>0</v>
      </c>
    </row>
    <row r="1191" spans="1:104" x14ac:dyDescent="0.25">
      <c r="A1191" t="s">
        <v>1274</v>
      </c>
      <c r="B1191" t="s">
        <v>25</v>
      </c>
      <c r="C1191" t="s">
        <v>26</v>
      </c>
      <c r="D1191" t="s">
        <v>186</v>
      </c>
      <c r="E1191" t="s">
        <v>183</v>
      </c>
      <c r="F1191">
        <v>2019</v>
      </c>
      <c r="G1191" t="s">
        <v>176</v>
      </c>
      <c r="H1191">
        <v>7</v>
      </c>
      <c r="I1191">
        <v>17.476887575411428</v>
      </c>
      <c r="J1191">
        <v>16.756923522832032</v>
      </c>
      <c r="K1191">
        <v>16.333298416726681</v>
      </c>
      <c r="L1191">
        <v>16.251496380208163</v>
      </c>
      <c r="M1191">
        <v>16.799521872199584</v>
      </c>
      <c r="N1191">
        <v>18.352385672719823</v>
      </c>
      <c r="O1191">
        <v>20.592460669054219</v>
      </c>
      <c r="P1191">
        <v>23.221112256588896</v>
      </c>
      <c r="Q1191">
        <v>26.04590552458669</v>
      </c>
      <c r="R1191">
        <v>28.39840428518453</v>
      </c>
      <c r="S1191">
        <v>30.196368568912288</v>
      </c>
      <c r="T1191">
        <v>31.353700414363672</v>
      </c>
      <c r="U1191">
        <v>31.893454492821139</v>
      </c>
      <c r="V1191">
        <v>32.322390610048593</v>
      </c>
      <c r="W1191">
        <v>32.336368143602641</v>
      </c>
      <c r="X1191">
        <v>31.849917027574254</v>
      </c>
      <c r="Y1191">
        <v>30.76861897038463</v>
      </c>
      <c r="Z1191">
        <v>29.019336045840785</v>
      </c>
      <c r="AA1191">
        <v>26.60120279895478</v>
      </c>
      <c r="AB1191">
        <v>25.372439368992556</v>
      </c>
      <c r="AC1191">
        <v>25.05376965443439</v>
      </c>
      <c r="AD1191">
        <v>23.392800566633824</v>
      </c>
      <c r="AE1191">
        <v>21.020924416661718</v>
      </c>
      <c r="AF1191">
        <v>19.047576395195414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0.28860824252062228</v>
      </c>
      <c r="AS1191">
        <v>0.29357666235939811</v>
      </c>
      <c r="AT1191">
        <v>0.29752496978748427</v>
      </c>
      <c r="AU1191">
        <v>0.29765362924856686</v>
      </c>
      <c r="AV1191">
        <v>0.29317589206799427</v>
      </c>
      <c r="AW1191">
        <v>0.28322262335211257</v>
      </c>
      <c r="AX1191">
        <v>0.26712062660452968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69.499998952222029</v>
      </c>
      <c r="BF1191">
        <v>69.000000757328095</v>
      </c>
      <c r="BG1191">
        <v>68.500001389373296</v>
      </c>
      <c r="BH1191">
        <v>67.999999440684576</v>
      </c>
      <c r="BI1191">
        <v>67.750001868216756</v>
      </c>
      <c r="BJ1191">
        <v>67.750001868216756</v>
      </c>
      <c r="BK1191">
        <v>69.000000757328095</v>
      </c>
      <c r="BL1191">
        <v>71.000002334860369</v>
      </c>
      <c r="BM1191">
        <v>75.750002019776218</v>
      </c>
      <c r="BN1191">
        <v>77.500001625862382</v>
      </c>
      <c r="BO1191">
        <v>79.249999179091986</v>
      </c>
      <c r="BP1191">
        <v>78.750000632279807</v>
      </c>
      <c r="BQ1191">
        <v>81.250000287399914</v>
      </c>
      <c r="BR1191">
        <v>84.000001679353957</v>
      </c>
      <c r="BS1191">
        <v>84.500000578084411</v>
      </c>
      <c r="BT1191">
        <v>83.750000939621756</v>
      </c>
      <c r="BU1191">
        <v>82.250001604043447</v>
      </c>
      <c r="BV1191">
        <v>80.750001857893807</v>
      </c>
      <c r="BW1191">
        <v>81.250000287399914</v>
      </c>
      <c r="BX1191">
        <v>76.749998116298841</v>
      </c>
      <c r="BY1191">
        <v>74.250001569790058</v>
      </c>
      <c r="BZ1191">
        <v>72.999999630720424</v>
      </c>
      <c r="CA1191">
        <v>71.750000976221258</v>
      </c>
      <c r="CB1191">
        <v>71.750000976221258</v>
      </c>
      <c r="CC1191">
        <v>0</v>
      </c>
      <c r="CD1191">
        <v>0</v>
      </c>
      <c r="CE1191">
        <v>0</v>
      </c>
      <c r="CF1191">
        <v>0</v>
      </c>
      <c r="CG1191">
        <v>0</v>
      </c>
      <c r="CH1191">
        <v>0</v>
      </c>
      <c r="CI1191">
        <v>0</v>
      </c>
      <c r="CJ1191">
        <v>0</v>
      </c>
      <c r="CK1191">
        <v>0</v>
      </c>
      <c r="CL1191">
        <v>0</v>
      </c>
      <c r="CM1191">
        <v>0</v>
      </c>
      <c r="CN1191">
        <v>3.1432209375560044E-2</v>
      </c>
      <c r="CO1191">
        <v>3.2034300443479519E-2</v>
      </c>
      <c r="CP1191">
        <v>3.2429684372495979E-2</v>
      </c>
      <c r="CQ1191">
        <v>3.2519051070010463E-2</v>
      </c>
      <c r="CR1191">
        <v>3.2279501282934664E-2</v>
      </c>
      <c r="CS1191">
        <v>3.1605608762159419E-2</v>
      </c>
      <c r="CT1191">
        <v>3.0074074976709091E-2</v>
      </c>
      <c r="CU1191">
        <v>0</v>
      </c>
      <c r="CV1191">
        <v>0</v>
      </c>
      <c r="CW1191">
        <v>0</v>
      </c>
      <c r="CX1191">
        <v>0</v>
      </c>
      <c r="CY1191">
        <v>0</v>
      </c>
      <c r="CZ1191">
        <v>0</v>
      </c>
    </row>
    <row r="1192" spans="1:104" x14ac:dyDescent="0.25">
      <c r="A1192" t="s">
        <v>1275</v>
      </c>
      <c r="B1192" t="s">
        <v>25</v>
      </c>
      <c r="C1192" t="s">
        <v>26</v>
      </c>
      <c r="D1192" t="s">
        <v>186</v>
      </c>
      <c r="E1192" t="s">
        <v>183</v>
      </c>
      <c r="F1192">
        <v>2019</v>
      </c>
      <c r="G1192" t="s">
        <v>177</v>
      </c>
      <c r="H1192">
        <v>8</v>
      </c>
      <c r="I1192">
        <v>17.988076338498097</v>
      </c>
      <c r="J1192">
        <v>17.205744356267815</v>
      </c>
      <c r="K1192">
        <v>16.761111606767127</v>
      </c>
      <c r="L1192">
        <v>16.673113154772047</v>
      </c>
      <c r="M1192">
        <v>17.277901068359281</v>
      </c>
      <c r="N1192">
        <v>18.989242841846693</v>
      </c>
      <c r="O1192">
        <v>21.652447897933424</v>
      </c>
      <c r="P1192">
        <v>24.613936226901608</v>
      </c>
      <c r="Q1192">
        <v>28.015781755083793</v>
      </c>
      <c r="R1192">
        <v>30.789611554610968</v>
      </c>
      <c r="S1192">
        <v>33.027827953293112</v>
      </c>
      <c r="T1192">
        <v>34.400669000207259</v>
      </c>
      <c r="U1192">
        <v>34.986228158564877</v>
      </c>
      <c r="V1192">
        <v>35.389071164223232</v>
      </c>
      <c r="W1192">
        <v>35.296050779964098</v>
      </c>
      <c r="X1192">
        <v>34.623644866116386</v>
      </c>
      <c r="Y1192">
        <v>33.308680208732618</v>
      </c>
      <c r="Z1192">
        <v>31.319453048715634</v>
      </c>
      <c r="AA1192">
        <v>28.460476911423097</v>
      </c>
      <c r="AB1192">
        <v>27.270874733134633</v>
      </c>
      <c r="AC1192">
        <v>26.397822724360182</v>
      </c>
      <c r="AD1192">
        <v>24.354787936461921</v>
      </c>
      <c r="AE1192">
        <v>21.763373531488607</v>
      </c>
      <c r="AF1192">
        <v>19.695740375516234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0.31665534473166318</v>
      </c>
      <c r="AS1192">
        <v>0.32204538750815476</v>
      </c>
      <c r="AT1192">
        <v>0.32575351404398412</v>
      </c>
      <c r="AU1192">
        <v>0.3248972620852012</v>
      </c>
      <c r="AV1192">
        <v>0.31870782975754963</v>
      </c>
      <c r="AW1192">
        <v>0.30660368461833648</v>
      </c>
      <c r="AX1192">
        <v>0.28829302170310073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70.750000422067302</v>
      </c>
      <c r="BF1192">
        <v>70.750000422067302</v>
      </c>
      <c r="BG1192">
        <v>70.000000783604662</v>
      </c>
      <c r="BH1192">
        <v>69.749999105423768</v>
      </c>
      <c r="BI1192">
        <v>69.250001027835935</v>
      </c>
      <c r="BJ1192">
        <v>69.000000757328095</v>
      </c>
      <c r="BK1192">
        <v>69.000000757328095</v>
      </c>
      <c r="BL1192">
        <v>71.249998792920366</v>
      </c>
      <c r="BM1192">
        <v>76.249999862751878</v>
      </c>
      <c r="BN1192">
        <v>80.750001857893807</v>
      </c>
      <c r="BO1192">
        <v>85.749998411440956</v>
      </c>
      <c r="BP1192">
        <v>87.499999366547115</v>
      </c>
      <c r="BQ1192">
        <v>89.249999207245452</v>
      </c>
      <c r="BR1192">
        <v>88.000001549848037</v>
      </c>
      <c r="BS1192">
        <v>88.999998702125453</v>
      </c>
      <c r="BT1192">
        <v>88.999998702125453</v>
      </c>
      <c r="BU1192">
        <v>88.249998594438452</v>
      </c>
      <c r="BV1192">
        <v>88.249998594438452</v>
      </c>
      <c r="BW1192">
        <v>83.50000019988957</v>
      </c>
      <c r="BX1192">
        <v>80.500000648937288</v>
      </c>
      <c r="BY1192">
        <v>76.500000837096238</v>
      </c>
      <c r="BZ1192">
        <v>74.499999259563978</v>
      </c>
      <c r="CA1192">
        <v>73.750000442243945</v>
      </c>
      <c r="CB1192">
        <v>73.750000442243945</v>
      </c>
      <c r="CC1192">
        <v>0</v>
      </c>
      <c r="CD1192">
        <v>0</v>
      </c>
      <c r="CE1192">
        <v>0</v>
      </c>
      <c r="CF1192">
        <v>0</v>
      </c>
      <c r="CG1192">
        <v>0</v>
      </c>
      <c r="CH1192">
        <v>0</v>
      </c>
      <c r="CI1192">
        <v>0</v>
      </c>
      <c r="CJ1192">
        <v>0</v>
      </c>
      <c r="CK1192">
        <v>0</v>
      </c>
      <c r="CL1192">
        <v>0</v>
      </c>
      <c r="CM1192">
        <v>0</v>
      </c>
      <c r="CN1192">
        <v>3.3751927403336379E-2</v>
      </c>
      <c r="CO1192">
        <v>3.4357884648542614E-2</v>
      </c>
      <c r="CP1192">
        <v>3.4662535879417304E-2</v>
      </c>
      <c r="CQ1192">
        <v>3.4649395763564961E-2</v>
      </c>
      <c r="CR1192">
        <v>3.4347443233849147E-2</v>
      </c>
      <c r="CS1192">
        <v>3.3671476996833698E-2</v>
      </c>
      <c r="CT1192">
        <v>3.2048018714751783E-2</v>
      </c>
      <c r="CU1192">
        <v>0</v>
      </c>
      <c r="CV1192">
        <v>0</v>
      </c>
      <c r="CW1192">
        <v>0</v>
      </c>
      <c r="CX1192">
        <v>0</v>
      </c>
      <c r="CY1192">
        <v>0</v>
      </c>
      <c r="CZ1192">
        <v>0</v>
      </c>
    </row>
    <row r="1193" spans="1:104" x14ac:dyDescent="0.25">
      <c r="A1193" t="s">
        <v>1276</v>
      </c>
      <c r="B1193" t="s">
        <v>25</v>
      </c>
      <c r="C1193" t="s">
        <v>26</v>
      </c>
      <c r="D1193" t="s">
        <v>186</v>
      </c>
      <c r="E1193" t="s">
        <v>183</v>
      </c>
      <c r="F1193">
        <v>2019</v>
      </c>
      <c r="G1193" t="s">
        <v>178</v>
      </c>
      <c r="H1193">
        <v>9</v>
      </c>
      <c r="I1193">
        <v>18.503714910064609</v>
      </c>
      <c r="J1193">
        <v>17.721761613880055</v>
      </c>
      <c r="K1193">
        <v>17.282102283244562</v>
      </c>
      <c r="L1193">
        <v>17.228216874095565</v>
      </c>
      <c r="M1193">
        <v>17.899184717951872</v>
      </c>
      <c r="N1193">
        <v>19.791350650909475</v>
      </c>
      <c r="O1193">
        <v>22.882071394135188</v>
      </c>
      <c r="P1193">
        <v>26.055008740924698</v>
      </c>
      <c r="Q1193">
        <v>30.292243992721705</v>
      </c>
      <c r="R1193">
        <v>33.70307131077795</v>
      </c>
      <c r="S1193">
        <v>36.328646252899574</v>
      </c>
      <c r="T1193">
        <v>37.996371826760409</v>
      </c>
      <c r="U1193">
        <v>38.547727140028492</v>
      </c>
      <c r="V1193">
        <v>38.872006783614907</v>
      </c>
      <c r="W1193">
        <v>38.583911771723791</v>
      </c>
      <c r="X1193">
        <v>37.573173428880409</v>
      </c>
      <c r="Y1193">
        <v>35.788317301296466</v>
      </c>
      <c r="Z1193">
        <v>33.422103420862577</v>
      </c>
      <c r="AA1193">
        <v>30.328467496721789</v>
      </c>
      <c r="AB1193">
        <v>29.488437723479535</v>
      </c>
      <c r="AC1193">
        <v>27.65012156061519</v>
      </c>
      <c r="AD1193">
        <v>25.249330625774007</v>
      </c>
      <c r="AE1193">
        <v>22.445850517545122</v>
      </c>
      <c r="AF1193">
        <v>20.293075246826533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0.3497534992974432</v>
      </c>
      <c r="AS1193">
        <v>0.35482870192841426</v>
      </c>
      <c r="AT1193">
        <v>0.35781364708784208</v>
      </c>
      <c r="AU1193">
        <v>0.35516176014465767</v>
      </c>
      <c r="AV1193">
        <v>0.34585801168466929</v>
      </c>
      <c r="AW1193">
        <v>0.32942853448784126</v>
      </c>
      <c r="AX1193">
        <v>0.30764771991015666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73.250001074289159</v>
      </c>
      <c r="BF1193">
        <v>73.250001074289159</v>
      </c>
      <c r="BG1193">
        <v>71.999999604443886</v>
      </c>
      <c r="BH1193">
        <v>71.999999604443886</v>
      </c>
      <c r="BI1193">
        <v>72.749998187151718</v>
      </c>
      <c r="BJ1193">
        <v>70.499998978498596</v>
      </c>
      <c r="BK1193">
        <v>72.500000380071725</v>
      </c>
      <c r="BL1193">
        <v>74.250001569790058</v>
      </c>
      <c r="BM1193">
        <v>83.249998052484329</v>
      </c>
      <c r="BN1193">
        <v>88.750001246963706</v>
      </c>
      <c r="BO1193">
        <v>95.000000326110921</v>
      </c>
      <c r="BP1193">
        <v>98.999999492768481</v>
      </c>
      <c r="BQ1193">
        <v>99.749998955271977</v>
      </c>
      <c r="BR1193">
        <v>97.249999241498841</v>
      </c>
      <c r="BS1193">
        <v>96.000000469693575</v>
      </c>
      <c r="BT1193">
        <v>93.500000755920425</v>
      </c>
      <c r="BU1193">
        <v>93.999999009467402</v>
      </c>
      <c r="BV1193">
        <v>93.750001026428265</v>
      </c>
      <c r="BW1193">
        <v>89.749998340588078</v>
      </c>
      <c r="BX1193">
        <v>84.99999877297833</v>
      </c>
      <c r="BY1193">
        <v>80.750001857893807</v>
      </c>
      <c r="BZ1193">
        <v>79.750000658556374</v>
      </c>
      <c r="CA1193">
        <v>78.750000632279807</v>
      </c>
      <c r="CB1193">
        <v>75.000002146701391</v>
      </c>
      <c r="CC1193">
        <v>0</v>
      </c>
      <c r="CD1193">
        <v>0</v>
      </c>
      <c r="CE1193">
        <v>0</v>
      </c>
      <c r="CF1193">
        <v>0</v>
      </c>
      <c r="CG1193">
        <v>0</v>
      </c>
      <c r="CH1193">
        <v>0</v>
      </c>
      <c r="CI1193">
        <v>0</v>
      </c>
      <c r="CJ1193">
        <v>0</v>
      </c>
      <c r="CK1193">
        <v>0</v>
      </c>
      <c r="CL1193">
        <v>0</v>
      </c>
      <c r="CM1193">
        <v>0</v>
      </c>
      <c r="CN1193">
        <v>3.6346876707943732E-2</v>
      </c>
      <c r="CO1193">
        <v>3.6907818194834421E-2</v>
      </c>
      <c r="CP1193">
        <v>3.7120586577700267E-2</v>
      </c>
      <c r="CQ1193">
        <v>3.6933330061085116E-2</v>
      </c>
      <c r="CR1193">
        <v>3.6466969227486899E-2</v>
      </c>
      <c r="CS1193">
        <v>3.5513609622942005E-2</v>
      </c>
      <c r="CT1193">
        <v>3.3572782708181231E-2</v>
      </c>
      <c r="CU1193">
        <v>0</v>
      </c>
      <c r="CV1193">
        <v>0</v>
      </c>
      <c r="CW1193">
        <v>0</v>
      </c>
      <c r="CX1193">
        <v>0</v>
      </c>
      <c r="CY1193">
        <v>0</v>
      </c>
      <c r="CZ1193">
        <v>0</v>
      </c>
    </row>
    <row r="1194" spans="1:104" x14ac:dyDescent="0.25">
      <c r="A1194" t="s">
        <v>1277</v>
      </c>
      <c r="B1194" t="s">
        <v>25</v>
      </c>
      <c r="C1194" t="s">
        <v>26</v>
      </c>
      <c r="D1194" t="s">
        <v>186</v>
      </c>
      <c r="E1194" t="s">
        <v>183</v>
      </c>
      <c r="F1194">
        <v>2019</v>
      </c>
      <c r="G1194" t="s">
        <v>179</v>
      </c>
      <c r="H1194">
        <v>10</v>
      </c>
      <c r="I1194">
        <v>17.125363057766247</v>
      </c>
      <c r="J1194">
        <v>16.426652866728471</v>
      </c>
      <c r="K1194">
        <v>16.026945438128934</v>
      </c>
      <c r="L1194">
        <v>15.952291843967584</v>
      </c>
      <c r="M1194">
        <v>16.503827735294294</v>
      </c>
      <c r="N1194">
        <v>18.11118070473325</v>
      </c>
      <c r="O1194">
        <v>21.011370634972796</v>
      </c>
      <c r="P1194">
        <v>23.234280620082178</v>
      </c>
      <c r="Q1194">
        <v>26.492462959056738</v>
      </c>
      <c r="R1194">
        <v>29.493990260504415</v>
      </c>
      <c r="S1194">
        <v>31.963863278222391</v>
      </c>
      <c r="T1194">
        <v>33.737185402047196</v>
      </c>
      <c r="U1194">
        <v>34.64313987683839</v>
      </c>
      <c r="V1194">
        <v>35.330874631716483</v>
      </c>
      <c r="W1194">
        <v>35.251276453992602</v>
      </c>
      <c r="X1194">
        <v>34.298350847463801</v>
      </c>
      <c r="Y1194">
        <v>32.544462309960863</v>
      </c>
      <c r="Z1194">
        <v>30.211071699271315</v>
      </c>
      <c r="AA1194">
        <v>28.493356927987314</v>
      </c>
      <c r="AB1194">
        <v>27.303950533559089</v>
      </c>
      <c r="AC1194">
        <v>25.507772330326546</v>
      </c>
      <c r="AD1194">
        <v>23.381643100752676</v>
      </c>
      <c r="AE1194">
        <v>20.784562195890363</v>
      </c>
      <c r="AF1194">
        <v>18.754081520152454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0.31054804797289665</v>
      </c>
      <c r="AS1194">
        <v>0.31888727759951896</v>
      </c>
      <c r="AT1194">
        <v>0.32521782136072003</v>
      </c>
      <c r="AU1194">
        <v>0.32448512077859881</v>
      </c>
      <c r="AV1194">
        <v>0.31571352348068432</v>
      </c>
      <c r="AW1194">
        <v>0.29956912745583042</v>
      </c>
      <c r="AX1194">
        <v>0.2780904529213305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70.000000783604662</v>
      </c>
      <c r="BF1194">
        <v>68.249999945804589</v>
      </c>
      <c r="BG1194">
        <v>69.000000757328095</v>
      </c>
      <c r="BH1194">
        <v>68.500001389373296</v>
      </c>
      <c r="BI1194">
        <v>66.750000551573223</v>
      </c>
      <c r="BJ1194">
        <v>66.500000046453209</v>
      </c>
      <c r="BK1194">
        <v>67.500000190035863</v>
      </c>
      <c r="BL1194">
        <v>67.500000190035863</v>
      </c>
      <c r="BM1194">
        <v>74.250001569790058</v>
      </c>
      <c r="BN1194">
        <v>79.000001254705907</v>
      </c>
      <c r="BO1194">
        <v>83.249998052484329</v>
      </c>
      <c r="BP1194">
        <v>83.750000939621756</v>
      </c>
      <c r="BQ1194">
        <v>84.249998665291329</v>
      </c>
      <c r="BR1194">
        <v>85.249999512710502</v>
      </c>
      <c r="BS1194">
        <v>84.99999877297833</v>
      </c>
      <c r="BT1194">
        <v>85.749998411440956</v>
      </c>
      <c r="BU1194">
        <v>84.99999877297833</v>
      </c>
      <c r="BV1194">
        <v>81.500000557907754</v>
      </c>
      <c r="BW1194">
        <v>77.749999784860634</v>
      </c>
      <c r="BX1194">
        <v>73.750000442243945</v>
      </c>
      <c r="BY1194">
        <v>72.250000109563885</v>
      </c>
      <c r="BZ1194">
        <v>69.749999105423768</v>
      </c>
      <c r="CA1194">
        <v>68.500001389373296</v>
      </c>
      <c r="CB1194">
        <v>67.999999440684576</v>
      </c>
      <c r="CC1194">
        <v>0</v>
      </c>
      <c r="CD1194">
        <v>0</v>
      </c>
      <c r="CE1194">
        <v>0</v>
      </c>
      <c r="CF1194">
        <v>0</v>
      </c>
      <c r="CG1194">
        <v>0</v>
      </c>
      <c r="CH1194">
        <v>0</v>
      </c>
      <c r="CI1194">
        <v>0</v>
      </c>
      <c r="CJ1194">
        <v>0</v>
      </c>
      <c r="CK1194">
        <v>0</v>
      </c>
      <c r="CL1194">
        <v>0</v>
      </c>
      <c r="CM1194">
        <v>0</v>
      </c>
      <c r="CN1194">
        <v>3.2666248210467576E-2</v>
      </c>
      <c r="CO1194">
        <v>3.3639701649518974E-2</v>
      </c>
      <c r="CP1194">
        <v>3.4227204094260062E-2</v>
      </c>
      <c r="CQ1194">
        <v>3.4251871584104684E-2</v>
      </c>
      <c r="CR1194">
        <v>3.3791599982749297E-2</v>
      </c>
      <c r="CS1194">
        <v>3.2731200767591347E-2</v>
      </c>
      <c r="CT1194">
        <v>3.0744963184707069E-2</v>
      </c>
      <c r="CU1194">
        <v>0</v>
      </c>
      <c r="CV1194">
        <v>0</v>
      </c>
      <c r="CW1194">
        <v>0</v>
      </c>
      <c r="CX1194">
        <v>0</v>
      </c>
      <c r="CY1194">
        <v>0</v>
      </c>
      <c r="CZ1194">
        <v>0</v>
      </c>
    </row>
    <row r="1195" spans="1:104" x14ac:dyDescent="0.25">
      <c r="A1195" t="s">
        <v>1278</v>
      </c>
      <c r="B1195" t="s">
        <v>25</v>
      </c>
      <c r="C1195" t="s">
        <v>26</v>
      </c>
      <c r="D1195" t="s">
        <v>186</v>
      </c>
      <c r="E1195" t="s">
        <v>183</v>
      </c>
      <c r="F1195">
        <v>2019</v>
      </c>
      <c r="G1195" t="s">
        <v>180</v>
      </c>
      <c r="H1195">
        <v>11</v>
      </c>
      <c r="I1195">
        <v>15.782864557440115</v>
      </c>
      <c r="J1195">
        <v>15.266627343581957</v>
      </c>
      <c r="K1195">
        <v>14.97742051925564</v>
      </c>
      <c r="L1195">
        <v>14.990984453539637</v>
      </c>
      <c r="M1195">
        <v>15.548449361116182</v>
      </c>
      <c r="N1195">
        <v>17.102290086734122</v>
      </c>
      <c r="O1195">
        <v>19.203793527935886</v>
      </c>
      <c r="P1195">
        <v>21.266933523497418</v>
      </c>
      <c r="Q1195">
        <v>23.991850702220564</v>
      </c>
      <c r="R1195">
        <v>26.23502848123066</v>
      </c>
      <c r="S1195">
        <v>28.044408201589501</v>
      </c>
      <c r="T1195">
        <v>29.238561577475661</v>
      </c>
      <c r="U1195">
        <v>29.807788590498728</v>
      </c>
      <c r="V1195">
        <v>30.275292031346698</v>
      </c>
      <c r="W1195">
        <v>30.063538736197348</v>
      </c>
      <c r="X1195">
        <v>29.032204391683347</v>
      </c>
      <c r="Y1195">
        <v>27.876380046763966</v>
      </c>
      <c r="Z1195">
        <v>27.502688996888963</v>
      </c>
      <c r="AA1195">
        <v>25.424568969948581</v>
      </c>
      <c r="AB1195">
        <v>23.94583367954661</v>
      </c>
      <c r="AC1195">
        <v>22.518230441126438</v>
      </c>
      <c r="AD1195">
        <v>20.772735711396628</v>
      </c>
      <c r="AE1195">
        <v>18.682356729075604</v>
      </c>
      <c r="AF1195">
        <v>17.019445968917864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0.2691385752977174</v>
      </c>
      <c r="AS1195">
        <v>0.27437826408943361</v>
      </c>
      <c r="AT1195">
        <v>0.27868159335120568</v>
      </c>
      <c r="AU1195">
        <v>0.27673242577654733</v>
      </c>
      <c r="AV1195">
        <v>0.26723908055054607</v>
      </c>
      <c r="AW1195">
        <v>0.25659980835451085</v>
      </c>
      <c r="AX1195">
        <v>0.25316001204792493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59.74999819747466</v>
      </c>
      <c r="BF1195">
        <v>59.500001152884231</v>
      </c>
      <c r="BG1195">
        <v>58.750001514421591</v>
      </c>
      <c r="BH1195">
        <v>58.499999953546784</v>
      </c>
      <c r="BI1195">
        <v>58.249999008528945</v>
      </c>
      <c r="BJ1195">
        <v>57.000001028539778</v>
      </c>
      <c r="BK1195">
        <v>57.750000315084151</v>
      </c>
      <c r="BL1195">
        <v>60.250000498081647</v>
      </c>
      <c r="BM1195">
        <v>67.750001868216756</v>
      </c>
      <c r="BN1195">
        <v>75.499999403146631</v>
      </c>
      <c r="BO1195">
        <v>79.000001254705907</v>
      </c>
      <c r="BP1195">
        <v>82.000000160474741</v>
      </c>
      <c r="BQ1195">
        <v>84.500000578084411</v>
      </c>
      <c r="BR1195">
        <v>83.750000939621756</v>
      </c>
      <c r="BS1195">
        <v>83.50000019988957</v>
      </c>
      <c r="BT1195">
        <v>83.00000083193477</v>
      </c>
      <c r="BU1195">
        <v>80.500000648937288</v>
      </c>
      <c r="BV1195">
        <v>75.249998428802257</v>
      </c>
      <c r="BW1195">
        <v>69.749999105423768</v>
      </c>
      <c r="BX1195">
        <v>65.499998847115776</v>
      </c>
      <c r="BY1195">
        <v>64.5000013429201</v>
      </c>
      <c r="BZ1195">
        <v>61.49999880066256</v>
      </c>
      <c r="CA1195">
        <v>60.499998657079914</v>
      </c>
      <c r="CB1195">
        <v>58.99999873497115</v>
      </c>
      <c r="CC1195">
        <v>0</v>
      </c>
      <c r="CD1195">
        <v>0</v>
      </c>
      <c r="CE1195">
        <v>0</v>
      </c>
      <c r="CF1195">
        <v>0</v>
      </c>
      <c r="CG1195">
        <v>0</v>
      </c>
      <c r="CH1195">
        <v>0</v>
      </c>
      <c r="CI1195">
        <v>0</v>
      </c>
      <c r="CJ1195">
        <v>0</v>
      </c>
      <c r="CK1195">
        <v>0</v>
      </c>
      <c r="CL1195">
        <v>0</v>
      </c>
      <c r="CM1195">
        <v>0</v>
      </c>
      <c r="CN1195">
        <v>2.8710885958511439E-2</v>
      </c>
      <c r="CO1195">
        <v>2.937077865362275E-2</v>
      </c>
      <c r="CP1195">
        <v>2.9767568140669987E-2</v>
      </c>
      <c r="CQ1195">
        <v>2.9647611947917447E-2</v>
      </c>
      <c r="CR1195">
        <v>2.8932752774190364E-2</v>
      </c>
      <c r="CS1195">
        <v>2.8101949158387908E-2</v>
      </c>
      <c r="CT1195">
        <v>2.7722054306663375E-2</v>
      </c>
      <c r="CU1195">
        <v>0</v>
      </c>
      <c r="CV1195">
        <v>0</v>
      </c>
      <c r="CW1195">
        <v>0</v>
      </c>
      <c r="CX1195">
        <v>0</v>
      </c>
      <c r="CY1195">
        <v>0</v>
      </c>
      <c r="CZ1195">
        <v>0</v>
      </c>
    </row>
    <row r="1196" spans="1:104" x14ac:dyDescent="0.25">
      <c r="A1196" t="s">
        <v>1279</v>
      </c>
      <c r="B1196" t="s">
        <v>25</v>
      </c>
      <c r="C1196" t="s">
        <v>26</v>
      </c>
      <c r="D1196" t="s">
        <v>186</v>
      </c>
      <c r="E1196" t="s">
        <v>183</v>
      </c>
      <c r="F1196">
        <v>2019</v>
      </c>
      <c r="G1196" t="s">
        <v>181</v>
      </c>
      <c r="H1196">
        <v>12</v>
      </c>
      <c r="I1196">
        <v>14.141921077790746</v>
      </c>
      <c r="J1196">
        <v>13.789750548189412</v>
      </c>
      <c r="K1196">
        <v>13.664759966050005</v>
      </c>
      <c r="L1196">
        <v>13.794615063015513</v>
      </c>
      <c r="M1196">
        <v>14.418654951106086</v>
      </c>
      <c r="N1196">
        <v>16.009766328178511</v>
      </c>
      <c r="O1196">
        <v>17.958010905547187</v>
      </c>
      <c r="P1196">
        <v>19.897855289292593</v>
      </c>
      <c r="Q1196">
        <v>21.601446803535193</v>
      </c>
      <c r="R1196">
        <v>22.272746110405333</v>
      </c>
      <c r="S1196">
        <v>22.540607251849949</v>
      </c>
      <c r="T1196">
        <v>22.492121808495622</v>
      </c>
      <c r="U1196">
        <v>22.163506898492294</v>
      </c>
      <c r="V1196">
        <v>21.921768671694664</v>
      </c>
      <c r="W1196">
        <v>21.533127188233035</v>
      </c>
      <c r="X1196">
        <v>20.935624884477551</v>
      </c>
      <c r="Y1196">
        <v>20.717465313260881</v>
      </c>
      <c r="Z1196">
        <v>21.706902974770426</v>
      </c>
      <c r="AA1196">
        <v>21.161211609983944</v>
      </c>
      <c r="AB1196">
        <v>20.109678946099624</v>
      </c>
      <c r="AC1196">
        <v>19.11449220854702</v>
      </c>
      <c r="AD1196">
        <v>17.926350747656496</v>
      </c>
      <c r="AE1196">
        <v>16.397279950265823</v>
      </c>
      <c r="AF1196">
        <v>15.210416766480462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0.20703815312966725</v>
      </c>
      <c r="AS1196">
        <v>0.20401327097524116</v>
      </c>
      <c r="AT1196">
        <v>0.20178808996627035</v>
      </c>
      <c r="AU1196">
        <v>0.19821068766195649</v>
      </c>
      <c r="AV1196">
        <v>0.19271071739657894</v>
      </c>
      <c r="AW1196">
        <v>0.19070258541292875</v>
      </c>
      <c r="AX1196">
        <v>0.19981026763034934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47.250001065608501</v>
      </c>
      <c r="BF1196">
        <v>46.750000377960212</v>
      </c>
      <c r="BG1196">
        <v>45.250000866422766</v>
      </c>
      <c r="BH1196">
        <v>44.999999657466226</v>
      </c>
      <c r="BI1196">
        <v>45.250000866422766</v>
      </c>
      <c r="BJ1196">
        <v>45.250000866422766</v>
      </c>
      <c r="BK1196">
        <v>44.250000370921846</v>
      </c>
      <c r="BL1196">
        <v>45.250000866422766</v>
      </c>
      <c r="BM1196">
        <v>47.749999260502427</v>
      </c>
      <c r="BN1196">
        <v>50.750000424413422</v>
      </c>
      <c r="BO1196">
        <v>52.999999017209603</v>
      </c>
      <c r="BP1196">
        <v>53.25000069539049</v>
      </c>
      <c r="BQ1196">
        <v>54.000000216547036</v>
      </c>
      <c r="BR1196">
        <v>54.99999965629317</v>
      </c>
      <c r="BS1196">
        <v>55.999999711896251</v>
      </c>
      <c r="BT1196">
        <v>54.99999965629317</v>
      </c>
      <c r="BU1196">
        <v>54.24999907938183</v>
      </c>
      <c r="BV1196">
        <v>50.750000424413422</v>
      </c>
      <c r="BW1196">
        <v>49.250000531631187</v>
      </c>
      <c r="BX1196">
        <v>48.499999016271147</v>
      </c>
      <c r="BY1196">
        <v>46.499999051697593</v>
      </c>
      <c r="BZ1196">
        <v>47.749999260502427</v>
      </c>
      <c r="CA1196">
        <v>46.000000622191493</v>
      </c>
      <c r="CB1196">
        <v>45.250000866422766</v>
      </c>
      <c r="CC1196">
        <v>0</v>
      </c>
      <c r="CD1196">
        <v>0</v>
      </c>
      <c r="CE1196">
        <v>0</v>
      </c>
      <c r="CF1196">
        <v>0</v>
      </c>
      <c r="CG1196">
        <v>0</v>
      </c>
      <c r="CH1196">
        <v>0</v>
      </c>
      <c r="CI1196">
        <v>0</v>
      </c>
      <c r="CJ1196">
        <v>0</v>
      </c>
      <c r="CK1196">
        <v>0</v>
      </c>
      <c r="CL1196">
        <v>0</v>
      </c>
      <c r="CM1196">
        <v>0</v>
      </c>
      <c r="CN1196">
        <v>2.0850095794692682E-2</v>
      </c>
      <c r="CO1196">
        <v>2.0641875107942579E-2</v>
      </c>
      <c r="CP1196">
        <v>2.0458723577927985E-2</v>
      </c>
      <c r="CQ1196">
        <v>2.0231993290122163E-2</v>
      </c>
      <c r="CR1196">
        <v>1.9875084561024631E-2</v>
      </c>
      <c r="CS1196">
        <v>1.9849746295591754E-2</v>
      </c>
      <c r="CT1196">
        <v>2.070261962850967E-2</v>
      </c>
      <c r="CU1196">
        <v>0</v>
      </c>
      <c r="CV1196">
        <v>0</v>
      </c>
      <c r="CW1196">
        <v>0</v>
      </c>
      <c r="CX1196">
        <v>0</v>
      </c>
      <c r="CY1196">
        <v>0</v>
      </c>
      <c r="CZ1196">
        <v>0</v>
      </c>
    </row>
    <row r="1197" spans="1:104" x14ac:dyDescent="0.25">
      <c r="A1197" t="s">
        <v>1280</v>
      </c>
      <c r="B1197" t="s">
        <v>25</v>
      </c>
      <c r="C1197" t="s">
        <v>26</v>
      </c>
      <c r="D1197" t="s">
        <v>186</v>
      </c>
      <c r="E1197" t="s">
        <v>183</v>
      </c>
      <c r="F1197">
        <v>2019</v>
      </c>
      <c r="G1197" t="s">
        <v>182</v>
      </c>
      <c r="H1197">
        <v>8</v>
      </c>
      <c r="I1197">
        <v>17.955582992125194</v>
      </c>
      <c r="J1197">
        <v>17.177504755912558</v>
      </c>
      <c r="K1197">
        <v>16.734712348304239</v>
      </c>
      <c r="L1197">
        <v>16.647183076669851</v>
      </c>
      <c r="M1197">
        <v>17.249835777518598</v>
      </c>
      <c r="N1197">
        <v>18.954974031179511</v>
      </c>
      <c r="O1197">
        <v>21.611480220489874</v>
      </c>
      <c r="P1197">
        <v>24.541256461628706</v>
      </c>
      <c r="Q1197">
        <v>27.894399852786211</v>
      </c>
      <c r="R1197">
        <v>30.623496808707127</v>
      </c>
      <c r="S1197">
        <v>32.819710047115407</v>
      </c>
      <c r="T1197">
        <v>34.165037552371999</v>
      </c>
      <c r="U1197">
        <v>34.748150101649905</v>
      </c>
      <c r="V1197">
        <v>35.159196556627698</v>
      </c>
      <c r="W1197">
        <v>35.07726077650603</v>
      </c>
      <c r="X1197">
        <v>34.412112839574817</v>
      </c>
      <c r="Y1197">
        <v>33.110273091110486</v>
      </c>
      <c r="Z1197">
        <v>31.138451089874764</v>
      </c>
      <c r="AA1197">
        <v>28.318580329900133</v>
      </c>
      <c r="AB1197">
        <v>27.148437647915646</v>
      </c>
      <c r="AC1197">
        <v>26.294509082830654</v>
      </c>
      <c r="AD1197">
        <v>24.270442352045542</v>
      </c>
      <c r="AE1197">
        <v>21.695854244300872</v>
      </c>
      <c r="AF1197">
        <v>19.639553244968997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0.31448640282716805</v>
      </c>
      <c r="AS1197">
        <v>0.31985389385198487</v>
      </c>
      <c r="AT1197">
        <v>0.32363754821017582</v>
      </c>
      <c r="AU1197">
        <v>0.32288333994638241</v>
      </c>
      <c r="AV1197">
        <v>0.31676069086795533</v>
      </c>
      <c r="AW1197">
        <v>0.30477737306101182</v>
      </c>
      <c r="AX1197">
        <v>0.28662689962739196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69.812500375438134</v>
      </c>
      <c r="BF1197">
        <v>69.312501359401594</v>
      </c>
      <c r="BG1197">
        <v>68.562502424775488</v>
      </c>
      <c r="BH1197">
        <v>68.249999945804589</v>
      </c>
      <c r="BI1197">
        <v>68.375000550282849</v>
      </c>
      <c r="BJ1197">
        <v>67.500000190035863</v>
      </c>
      <c r="BK1197">
        <v>68.312500042758074</v>
      </c>
      <c r="BL1197">
        <v>71.18749869596688</v>
      </c>
      <c r="BM1197">
        <v>77.250000534211921</v>
      </c>
      <c r="BN1197">
        <v>80.999999078443381</v>
      </c>
      <c r="BO1197">
        <v>85.812498273782268</v>
      </c>
      <c r="BP1197">
        <v>87.812499734008441</v>
      </c>
      <c r="BQ1197">
        <v>89.124998837379366</v>
      </c>
      <c r="BR1197">
        <v>89.062499913486761</v>
      </c>
      <c r="BS1197">
        <v>88.625001111709793</v>
      </c>
      <c r="BT1197">
        <v>88.000001549848037</v>
      </c>
      <c r="BU1197">
        <v>87.687499833366701</v>
      </c>
      <c r="BV1197">
        <v>86.812499355813614</v>
      </c>
      <c r="BW1197">
        <v>84.062498433083931</v>
      </c>
      <c r="BX1197">
        <v>80.312499888852486</v>
      </c>
      <c r="BY1197">
        <v>76.562501403274069</v>
      </c>
      <c r="BZ1197">
        <v>74.68749972638355</v>
      </c>
      <c r="CA1197">
        <v>73.624998664704805</v>
      </c>
      <c r="CB1197">
        <v>72.124999270473438</v>
      </c>
      <c r="CC1197">
        <v>0</v>
      </c>
      <c r="CD1197">
        <v>0</v>
      </c>
      <c r="CE1197">
        <v>0</v>
      </c>
      <c r="CF1197">
        <v>0</v>
      </c>
      <c r="CG1197">
        <v>0</v>
      </c>
      <c r="CH1197">
        <v>0</v>
      </c>
      <c r="CI1197">
        <v>0</v>
      </c>
      <c r="CJ1197">
        <v>0</v>
      </c>
      <c r="CK1197">
        <v>0</v>
      </c>
      <c r="CL1197">
        <v>0</v>
      </c>
      <c r="CM1197">
        <v>0</v>
      </c>
      <c r="CN1197">
        <v>3.3552477595593037E-2</v>
      </c>
      <c r="CO1197">
        <v>3.4158703728697525E-2</v>
      </c>
      <c r="CP1197">
        <v>3.447287331882333E-2</v>
      </c>
      <c r="CQ1197">
        <v>3.4470667052162812E-2</v>
      </c>
      <c r="CR1197">
        <v>3.4171165849669213E-2</v>
      </c>
      <c r="CS1197">
        <v>3.3499024396483376E-2</v>
      </c>
      <c r="CT1197">
        <v>3.1887298780930835E-2</v>
      </c>
      <c r="CU1197">
        <v>0</v>
      </c>
      <c r="CV1197">
        <v>0</v>
      </c>
      <c r="CW1197">
        <v>0</v>
      </c>
      <c r="CX1197">
        <v>0</v>
      </c>
      <c r="CY1197">
        <v>0</v>
      </c>
      <c r="CZ1197">
        <v>0</v>
      </c>
    </row>
    <row r="1198" spans="1:104" x14ac:dyDescent="0.25">
      <c r="A1198" t="s">
        <v>1281</v>
      </c>
      <c r="B1198" t="s">
        <v>25</v>
      </c>
      <c r="C1198" t="s">
        <v>26</v>
      </c>
      <c r="D1198" t="s">
        <v>186</v>
      </c>
      <c r="E1198" t="s">
        <v>183</v>
      </c>
      <c r="F1198">
        <v>2020</v>
      </c>
      <c r="G1198" t="s">
        <v>170</v>
      </c>
      <c r="H1198">
        <v>1</v>
      </c>
      <c r="I1198">
        <v>13.769121216926653</v>
      </c>
      <c r="J1198">
        <v>13.443006759497248</v>
      </c>
      <c r="K1198">
        <v>13.383325432518077</v>
      </c>
      <c r="L1198">
        <v>13.556481556979245</v>
      </c>
      <c r="M1198">
        <v>14.255159576822493</v>
      </c>
      <c r="N1198">
        <v>15.928382421877687</v>
      </c>
      <c r="O1198">
        <v>18.58138340997877</v>
      </c>
      <c r="P1198">
        <v>20.541923160982634</v>
      </c>
      <c r="Q1198">
        <v>21.924613366314336</v>
      </c>
      <c r="R1198">
        <v>21.989570219324104</v>
      </c>
      <c r="S1198">
        <v>21.697099463084218</v>
      </c>
      <c r="T1198">
        <v>21.284994423308479</v>
      </c>
      <c r="U1198">
        <v>20.628561346248937</v>
      </c>
      <c r="V1198">
        <v>20.097830781974569</v>
      </c>
      <c r="W1198">
        <v>19.607416281821916</v>
      </c>
      <c r="X1198">
        <v>19.227982835019215</v>
      </c>
      <c r="Y1198">
        <v>19.323431550603285</v>
      </c>
      <c r="Z1198">
        <v>20.752264413428779</v>
      </c>
      <c r="AA1198">
        <v>20.592806824655526</v>
      </c>
      <c r="AB1198">
        <v>19.631038333323666</v>
      </c>
      <c r="AC1198">
        <v>18.68484598624979</v>
      </c>
      <c r="AD1198">
        <v>17.559246427269724</v>
      </c>
      <c r="AE1198">
        <v>16.046631188549402</v>
      </c>
      <c r="AF1198">
        <v>14.937922195870728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0.19592663709696317</v>
      </c>
      <c r="AS1198">
        <v>0.18988423019385067</v>
      </c>
      <c r="AT1198">
        <v>0.18499889433909605</v>
      </c>
      <c r="AU1198">
        <v>0.18048467141401503</v>
      </c>
      <c r="AV1198">
        <v>0.17699201611371648</v>
      </c>
      <c r="AW1198">
        <v>0.17787061866256296</v>
      </c>
      <c r="AX1198">
        <v>0.19102290526488985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42.250000289042205</v>
      </c>
      <c r="BF1198">
        <v>40.250000324468644</v>
      </c>
      <c r="BG1198">
        <v>39.500000627352954</v>
      </c>
      <c r="BH1198">
        <v>39.500000627352954</v>
      </c>
      <c r="BI1198">
        <v>38.750000812931191</v>
      </c>
      <c r="BJ1198">
        <v>38.499999897239867</v>
      </c>
      <c r="BK1198">
        <v>38.499999897239867</v>
      </c>
      <c r="BL1198">
        <v>36.749999030113266</v>
      </c>
      <c r="BM1198">
        <v>44.000000774924018</v>
      </c>
      <c r="BN1198">
        <v>48.000000234846787</v>
      </c>
      <c r="BO1198">
        <v>50.750000424413422</v>
      </c>
      <c r="BP1198">
        <v>53.25000069539049</v>
      </c>
      <c r="BQ1198">
        <v>54.99999965629317</v>
      </c>
      <c r="BR1198">
        <v>54.000000216547036</v>
      </c>
      <c r="BS1198">
        <v>55.250000161413176</v>
      </c>
      <c r="BT1198">
        <v>54.500000757562717</v>
      </c>
      <c r="BU1198">
        <v>52.500001262213509</v>
      </c>
      <c r="BV1198">
        <v>50.250000000703835</v>
      </c>
      <c r="BW1198">
        <v>48.75000045983986</v>
      </c>
      <c r="BX1198">
        <v>45.749999882459299</v>
      </c>
      <c r="BY1198">
        <v>44.250000370921846</v>
      </c>
      <c r="BZ1198">
        <v>43.500000116602251</v>
      </c>
      <c r="CA1198">
        <v>44.75000044271318</v>
      </c>
      <c r="CB1198">
        <v>42.999999927504838</v>
      </c>
      <c r="CC1198">
        <v>0</v>
      </c>
      <c r="CD1198">
        <v>0</v>
      </c>
      <c r="CE1198">
        <v>0</v>
      </c>
      <c r="CF1198">
        <v>0</v>
      </c>
      <c r="CG1198">
        <v>0</v>
      </c>
      <c r="CH1198">
        <v>0</v>
      </c>
      <c r="CI1198">
        <v>0</v>
      </c>
      <c r="CJ1198">
        <v>0</v>
      </c>
      <c r="CK1198">
        <v>0</v>
      </c>
      <c r="CL1198">
        <v>0</v>
      </c>
      <c r="CM1198">
        <v>0</v>
      </c>
      <c r="CN1198">
        <v>1.8926480173421474E-2</v>
      </c>
      <c r="CO1198">
        <v>1.8391230233502556E-2</v>
      </c>
      <c r="CP1198">
        <v>1.7929750148322612E-2</v>
      </c>
      <c r="CQ1198">
        <v>1.7604932050439778E-2</v>
      </c>
      <c r="CR1198">
        <v>1.7498086793136504E-2</v>
      </c>
      <c r="CS1198">
        <v>1.785481929976928E-2</v>
      </c>
      <c r="CT1198">
        <v>1.9180466986080742E-2</v>
      </c>
      <c r="CU1198">
        <v>0</v>
      </c>
      <c r="CV1198">
        <v>0</v>
      </c>
      <c r="CW1198">
        <v>0</v>
      </c>
      <c r="CX1198">
        <v>0</v>
      </c>
      <c r="CY1198">
        <v>0</v>
      </c>
      <c r="CZ1198">
        <v>0</v>
      </c>
    </row>
    <row r="1199" spans="1:104" x14ac:dyDescent="0.25">
      <c r="A1199" t="s">
        <v>1282</v>
      </c>
      <c r="B1199" t="s">
        <v>25</v>
      </c>
      <c r="C1199" t="s">
        <v>26</v>
      </c>
      <c r="D1199" t="s">
        <v>186</v>
      </c>
      <c r="E1199" t="s">
        <v>183</v>
      </c>
      <c r="F1199">
        <v>2020</v>
      </c>
      <c r="G1199" t="s">
        <v>171</v>
      </c>
      <c r="H1199">
        <v>2</v>
      </c>
      <c r="I1199">
        <v>14.661770476010096</v>
      </c>
      <c r="J1199">
        <v>14.238959628117067</v>
      </c>
      <c r="K1199">
        <v>14.084401650684999</v>
      </c>
      <c r="L1199">
        <v>14.168874541532968</v>
      </c>
      <c r="M1199">
        <v>14.77499079259826</v>
      </c>
      <c r="N1199">
        <v>16.377765056161973</v>
      </c>
      <c r="O1199">
        <v>18.792622897132713</v>
      </c>
      <c r="P1199">
        <v>20.526694213417482</v>
      </c>
      <c r="Q1199">
        <v>22.232135923263808</v>
      </c>
      <c r="R1199">
        <v>23.131977856431082</v>
      </c>
      <c r="S1199">
        <v>23.690144664982903</v>
      </c>
      <c r="T1199">
        <v>23.976567405278693</v>
      </c>
      <c r="U1199">
        <v>24.005612597859049</v>
      </c>
      <c r="V1199">
        <v>24.100192309946028</v>
      </c>
      <c r="W1199">
        <v>23.917504721279109</v>
      </c>
      <c r="X1199">
        <v>23.288382803549467</v>
      </c>
      <c r="Y1199">
        <v>22.5963929976235</v>
      </c>
      <c r="Z1199">
        <v>22.714961034807562</v>
      </c>
      <c r="AA1199">
        <v>22.566722790876675</v>
      </c>
      <c r="AB1199">
        <v>21.422571758027118</v>
      </c>
      <c r="AC1199">
        <v>20.326615234771332</v>
      </c>
      <c r="AD1199">
        <v>18.924306026183014</v>
      </c>
      <c r="AE1199">
        <v>17.135535563082691</v>
      </c>
      <c r="AF1199">
        <v>15.777687590518012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0.2207023482623231</v>
      </c>
      <c r="AS1199">
        <v>0.22096971369481858</v>
      </c>
      <c r="AT1199">
        <v>0.22184030586458614</v>
      </c>
      <c r="AU1199">
        <v>0.22015868918976295</v>
      </c>
      <c r="AV1199">
        <v>0.21436766327547024</v>
      </c>
      <c r="AW1199">
        <v>0.20799795108034694</v>
      </c>
      <c r="AX1199">
        <v>0.20908935878603555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47.749999260502427</v>
      </c>
      <c r="BF1199">
        <v>48.499999016271147</v>
      </c>
      <c r="BG1199">
        <v>48.249999566905927</v>
      </c>
      <c r="BH1199">
        <v>49.250000531631187</v>
      </c>
      <c r="BI1199">
        <v>48.999999439980733</v>
      </c>
      <c r="BJ1199">
        <v>48.249999566905927</v>
      </c>
      <c r="BK1199">
        <v>49.250000531631187</v>
      </c>
      <c r="BL1199">
        <v>48.000000234846787</v>
      </c>
      <c r="BM1199">
        <v>51.499999593651715</v>
      </c>
      <c r="BN1199">
        <v>54.500000757562717</v>
      </c>
      <c r="BO1199">
        <v>57.249999539456304</v>
      </c>
      <c r="BP1199">
        <v>58.249999008528945</v>
      </c>
      <c r="BQ1199">
        <v>59.999999875655547</v>
      </c>
      <c r="BR1199">
        <v>60.749998927587747</v>
      </c>
      <c r="BS1199">
        <v>61.49999880066256</v>
      </c>
      <c r="BT1199">
        <v>59.999999875655547</v>
      </c>
      <c r="BU1199">
        <v>58.99999873497115</v>
      </c>
      <c r="BV1199">
        <v>58.499999953546784</v>
      </c>
      <c r="BW1199">
        <v>55.750000849061458</v>
      </c>
      <c r="BX1199">
        <v>52.750000037068723</v>
      </c>
      <c r="BY1199">
        <v>52.750000037068723</v>
      </c>
      <c r="BZ1199">
        <v>50.750000424413422</v>
      </c>
      <c r="CA1199">
        <v>50.000000199420349</v>
      </c>
      <c r="CB1199">
        <v>49.250000531631187</v>
      </c>
      <c r="CC1199">
        <v>0</v>
      </c>
      <c r="CD1199">
        <v>0</v>
      </c>
      <c r="CE1199">
        <v>0</v>
      </c>
      <c r="CF1199">
        <v>0</v>
      </c>
      <c r="CG1199">
        <v>0</v>
      </c>
      <c r="CH1199">
        <v>0</v>
      </c>
      <c r="CI1199">
        <v>0</v>
      </c>
      <c r="CJ1199">
        <v>0</v>
      </c>
      <c r="CK1199">
        <v>0</v>
      </c>
      <c r="CL1199">
        <v>0</v>
      </c>
      <c r="CM1199">
        <v>0</v>
      </c>
      <c r="CN1199">
        <v>2.2801504725883253E-2</v>
      </c>
      <c r="CO1199">
        <v>2.2940017509569435E-2</v>
      </c>
      <c r="CP1199">
        <v>2.3038118130326499E-2</v>
      </c>
      <c r="CQ1199">
        <v>2.2971619903064275E-2</v>
      </c>
      <c r="CR1199">
        <v>2.2664839990565375E-2</v>
      </c>
      <c r="CS1199">
        <v>2.2300062811120493E-2</v>
      </c>
      <c r="CT1199">
        <v>2.2346485205600269E-2</v>
      </c>
      <c r="CU1199">
        <v>0</v>
      </c>
      <c r="CV1199">
        <v>0</v>
      </c>
      <c r="CW1199">
        <v>0</v>
      </c>
      <c r="CX1199">
        <v>0</v>
      </c>
      <c r="CY1199">
        <v>0</v>
      </c>
      <c r="CZ1199">
        <v>0</v>
      </c>
    </row>
    <row r="1200" spans="1:104" x14ac:dyDescent="0.25">
      <c r="A1200" t="s">
        <v>1283</v>
      </c>
      <c r="B1200" t="s">
        <v>25</v>
      </c>
      <c r="C1200" t="s">
        <v>26</v>
      </c>
      <c r="D1200" t="s">
        <v>186</v>
      </c>
      <c r="E1200" t="s">
        <v>183</v>
      </c>
      <c r="F1200">
        <v>2020</v>
      </c>
      <c r="G1200" t="s">
        <v>172</v>
      </c>
      <c r="H1200">
        <v>3</v>
      </c>
      <c r="I1200">
        <v>16.093321225574552</v>
      </c>
      <c r="J1200">
        <v>15.46513056421637</v>
      </c>
      <c r="K1200">
        <v>15.123915624051021</v>
      </c>
      <c r="L1200">
        <v>15.066087718592984</v>
      </c>
      <c r="M1200">
        <v>15.567801243748022</v>
      </c>
      <c r="N1200">
        <v>17.053506935192676</v>
      </c>
      <c r="O1200">
        <v>19.665612125155398</v>
      </c>
      <c r="P1200">
        <v>21.440180677482576</v>
      </c>
      <c r="Q1200">
        <v>23.690093629503156</v>
      </c>
      <c r="R1200">
        <v>25.590242161075359</v>
      </c>
      <c r="S1200">
        <v>27.217770245274181</v>
      </c>
      <c r="T1200">
        <v>28.335526682577829</v>
      </c>
      <c r="U1200">
        <v>28.971478923218275</v>
      </c>
      <c r="V1200">
        <v>29.635243528111236</v>
      </c>
      <c r="W1200">
        <v>29.699827604369439</v>
      </c>
      <c r="X1200">
        <v>29.056103446847754</v>
      </c>
      <c r="Y1200">
        <v>27.842042384754983</v>
      </c>
      <c r="Z1200">
        <v>26.381487800337684</v>
      </c>
      <c r="AA1200">
        <v>24.929275159739525</v>
      </c>
      <c r="AB1200">
        <v>24.539349255266398</v>
      </c>
      <c r="AC1200">
        <v>23.222606068966801</v>
      </c>
      <c r="AD1200">
        <v>21.442927098927349</v>
      </c>
      <c r="AE1200">
        <v>19.208591933449981</v>
      </c>
      <c r="AF1200">
        <v>17.44725847711668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0.26082621621134722</v>
      </c>
      <c r="AS1200">
        <v>0.26668010031775491</v>
      </c>
      <c r="AT1200">
        <v>0.27278999923255687</v>
      </c>
      <c r="AU1200">
        <v>0.27338449090490013</v>
      </c>
      <c r="AV1200">
        <v>0.26745906955968773</v>
      </c>
      <c r="AW1200">
        <v>0.25628373855709147</v>
      </c>
      <c r="AX1200">
        <v>0.24283944044452607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54.24999907938183</v>
      </c>
      <c r="BF1200">
        <v>54.500000757562717</v>
      </c>
      <c r="BG1200">
        <v>53.25000069539049</v>
      </c>
      <c r="BH1200">
        <v>54.500000757562717</v>
      </c>
      <c r="BI1200">
        <v>54.749999620397496</v>
      </c>
      <c r="BJ1200">
        <v>53.49999979283745</v>
      </c>
      <c r="BK1200">
        <v>52.750000037068723</v>
      </c>
      <c r="BL1200">
        <v>58.499999953546784</v>
      </c>
      <c r="BM1200">
        <v>65.499998847115776</v>
      </c>
      <c r="BN1200">
        <v>71.750000976221258</v>
      </c>
      <c r="BO1200">
        <v>75.750002019776218</v>
      </c>
      <c r="BP1200">
        <v>78.250001264325007</v>
      </c>
      <c r="BQ1200">
        <v>80.999999078443381</v>
      </c>
      <c r="BR1200">
        <v>81.74999942074254</v>
      </c>
      <c r="BS1200">
        <v>81.250000287399914</v>
      </c>
      <c r="BT1200">
        <v>78.250001264325007</v>
      </c>
      <c r="BU1200">
        <v>76.999999794479734</v>
      </c>
      <c r="BV1200">
        <v>74.499999259563978</v>
      </c>
      <c r="BW1200">
        <v>69.499998952222029</v>
      </c>
      <c r="BX1200">
        <v>65.250001802525347</v>
      </c>
      <c r="BY1200">
        <v>62.999999133342627</v>
      </c>
      <c r="BZ1200">
        <v>59.500001152884231</v>
      </c>
      <c r="CA1200">
        <v>59.249999943927691</v>
      </c>
      <c r="CB1200">
        <v>56.249999278567557</v>
      </c>
      <c r="CC1200">
        <v>0</v>
      </c>
      <c r="CD1200">
        <v>0</v>
      </c>
      <c r="CE1200">
        <v>0</v>
      </c>
      <c r="CF1200">
        <v>0</v>
      </c>
      <c r="CG1200">
        <v>0</v>
      </c>
      <c r="CH1200">
        <v>0</v>
      </c>
      <c r="CI1200">
        <v>0</v>
      </c>
      <c r="CJ1200">
        <v>0</v>
      </c>
      <c r="CK1200">
        <v>0</v>
      </c>
      <c r="CL1200">
        <v>0</v>
      </c>
      <c r="CM1200">
        <v>0</v>
      </c>
      <c r="CN1200">
        <v>2.7761333364704134E-2</v>
      </c>
      <c r="CO1200">
        <v>2.8506273129992422E-2</v>
      </c>
      <c r="CP1200">
        <v>2.9084838863241376E-2</v>
      </c>
      <c r="CQ1200">
        <v>2.9251927700539755E-2</v>
      </c>
      <c r="CR1200">
        <v>2.8995097506579248E-2</v>
      </c>
      <c r="CS1200">
        <v>2.8275569537525583E-2</v>
      </c>
      <c r="CT1200">
        <v>2.6999210320558232E-2</v>
      </c>
      <c r="CU1200">
        <v>0</v>
      </c>
      <c r="CV1200">
        <v>0</v>
      </c>
      <c r="CW1200">
        <v>0</v>
      </c>
      <c r="CX1200">
        <v>0</v>
      </c>
      <c r="CY1200">
        <v>0</v>
      </c>
      <c r="CZ1200">
        <v>0</v>
      </c>
    </row>
    <row r="1201" spans="1:104" x14ac:dyDescent="0.25">
      <c r="A1201" t="s">
        <v>1284</v>
      </c>
      <c r="B1201" t="s">
        <v>25</v>
      </c>
      <c r="C1201" t="s">
        <v>26</v>
      </c>
      <c r="D1201" t="s">
        <v>186</v>
      </c>
      <c r="E1201" t="s">
        <v>183</v>
      </c>
      <c r="F1201">
        <v>2020</v>
      </c>
      <c r="G1201" t="s">
        <v>173</v>
      </c>
      <c r="H1201">
        <v>4</v>
      </c>
      <c r="I1201">
        <v>16.454398168557017</v>
      </c>
      <c r="J1201">
        <v>15.747874570941137</v>
      </c>
      <c r="K1201">
        <v>15.351261193045405</v>
      </c>
      <c r="L1201">
        <v>15.265461731642322</v>
      </c>
      <c r="M1201">
        <v>15.762664493141742</v>
      </c>
      <c r="N1201">
        <v>17.274992625212615</v>
      </c>
      <c r="O1201">
        <v>19.543169856473664</v>
      </c>
      <c r="P1201">
        <v>21.805454238418019</v>
      </c>
      <c r="Q1201">
        <v>25.080968185256911</v>
      </c>
      <c r="R1201">
        <v>27.88885722812573</v>
      </c>
      <c r="S1201">
        <v>30.182339274047074</v>
      </c>
      <c r="T1201">
        <v>31.712462402354895</v>
      </c>
      <c r="U1201">
        <v>32.415664463436556</v>
      </c>
      <c r="V1201">
        <v>32.943687874478982</v>
      </c>
      <c r="W1201">
        <v>32.872736592412267</v>
      </c>
      <c r="X1201">
        <v>32.087273080183188</v>
      </c>
      <c r="Y1201">
        <v>30.625001831148026</v>
      </c>
      <c r="Z1201">
        <v>28.633888213282983</v>
      </c>
      <c r="AA1201">
        <v>26.115103659842294</v>
      </c>
      <c r="AB1201">
        <v>25.766700488561181</v>
      </c>
      <c r="AC1201">
        <v>24.63286988400456</v>
      </c>
      <c r="AD1201">
        <v>22.600994490206265</v>
      </c>
      <c r="AE1201">
        <v>20.087556015076242</v>
      </c>
      <c r="AF1201">
        <v>18.104549963467271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0.29191063009616269</v>
      </c>
      <c r="AS1201">
        <v>0.29838355549589313</v>
      </c>
      <c r="AT1201">
        <v>0.30324396804562742</v>
      </c>
      <c r="AU1201">
        <v>0.30259086731925705</v>
      </c>
      <c r="AV1201">
        <v>0.29536073478975489</v>
      </c>
      <c r="AW1201">
        <v>0.28190063162934709</v>
      </c>
      <c r="AX1201">
        <v>0.26357259744670836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64.5000013429201</v>
      </c>
      <c r="BF1201">
        <v>62.249999494879987</v>
      </c>
      <c r="BG1201">
        <v>60.749998927587747</v>
      </c>
      <c r="BH1201">
        <v>60.250000498081647</v>
      </c>
      <c r="BI1201">
        <v>61.250002283949527</v>
      </c>
      <c r="BJ1201">
        <v>60.749998927587747</v>
      </c>
      <c r="BK1201">
        <v>62.5</v>
      </c>
      <c r="BL1201">
        <v>66.750000551573223</v>
      </c>
      <c r="BM1201">
        <v>76.500000837096238</v>
      </c>
      <c r="BN1201">
        <v>82.000000160474741</v>
      </c>
      <c r="BO1201">
        <v>87.250001442161036</v>
      </c>
      <c r="BP1201">
        <v>90.500001732845533</v>
      </c>
      <c r="BQ1201">
        <v>91.250000902083812</v>
      </c>
      <c r="BR1201">
        <v>89.249999207245452</v>
      </c>
      <c r="BS1201">
        <v>88.249998594438452</v>
      </c>
      <c r="BT1201">
        <v>87.000000233204503</v>
      </c>
      <c r="BU1201">
        <v>86.250000125517516</v>
      </c>
      <c r="BV1201">
        <v>83.249998052484329</v>
      </c>
      <c r="BW1201">
        <v>80.249999088062481</v>
      </c>
      <c r="BX1201">
        <v>74.000000712751785</v>
      </c>
      <c r="BY1201">
        <v>67.500000190035863</v>
      </c>
      <c r="BZ1201">
        <v>65.250001802525347</v>
      </c>
      <c r="CA1201">
        <v>62.5</v>
      </c>
      <c r="CB1201">
        <v>60.749998927587747</v>
      </c>
      <c r="CC1201">
        <v>0</v>
      </c>
      <c r="CD1201">
        <v>0</v>
      </c>
      <c r="CE1201">
        <v>0</v>
      </c>
      <c r="CF1201">
        <v>0</v>
      </c>
      <c r="CG1201">
        <v>0</v>
      </c>
      <c r="CH1201">
        <v>0</v>
      </c>
      <c r="CI1201">
        <v>0</v>
      </c>
      <c r="CJ1201">
        <v>0</v>
      </c>
      <c r="CK1201">
        <v>0</v>
      </c>
      <c r="CL1201">
        <v>0</v>
      </c>
      <c r="CM1201">
        <v>0</v>
      </c>
      <c r="CN1201">
        <v>3.1051743850347622E-2</v>
      </c>
      <c r="CO1201">
        <v>3.1797671314814889E-2</v>
      </c>
      <c r="CP1201">
        <v>3.2219412261414615E-2</v>
      </c>
      <c r="CQ1201">
        <v>3.2223705068539721E-2</v>
      </c>
      <c r="CR1201">
        <v>3.1886718231178564E-2</v>
      </c>
      <c r="CS1201">
        <v>3.1046881259963008E-2</v>
      </c>
      <c r="CT1201">
        <v>2.9384438949250032E-2</v>
      </c>
      <c r="CU1201">
        <v>0</v>
      </c>
      <c r="CV1201">
        <v>0</v>
      </c>
      <c r="CW1201">
        <v>0</v>
      </c>
      <c r="CX1201">
        <v>0</v>
      </c>
      <c r="CY1201">
        <v>0</v>
      </c>
      <c r="CZ1201">
        <v>0</v>
      </c>
    </row>
    <row r="1202" spans="1:104" x14ac:dyDescent="0.25">
      <c r="A1202" t="s">
        <v>1285</v>
      </c>
      <c r="B1202" t="s">
        <v>25</v>
      </c>
      <c r="C1202" t="s">
        <v>26</v>
      </c>
      <c r="D1202" t="s">
        <v>186</v>
      </c>
      <c r="E1202" t="s">
        <v>183</v>
      </c>
      <c r="F1202">
        <v>2020</v>
      </c>
      <c r="G1202" t="s">
        <v>174</v>
      </c>
      <c r="H1202">
        <v>5</v>
      </c>
      <c r="I1202">
        <v>16.231306059646691</v>
      </c>
      <c r="J1202">
        <v>15.575624262093681</v>
      </c>
      <c r="K1202">
        <v>15.213503720165964</v>
      </c>
      <c r="L1202">
        <v>15.131037826502713</v>
      </c>
      <c r="M1202">
        <v>15.636618104892339</v>
      </c>
      <c r="N1202">
        <v>17.096050436632638</v>
      </c>
      <c r="O1202">
        <v>19.126071653751861</v>
      </c>
      <c r="P1202">
        <v>21.804501529695781</v>
      </c>
      <c r="Q1202">
        <v>25.001602508198694</v>
      </c>
      <c r="R1202">
        <v>27.463748222006881</v>
      </c>
      <c r="S1202">
        <v>29.394958591769868</v>
      </c>
      <c r="T1202">
        <v>30.698748649252074</v>
      </c>
      <c r="U1202">
        <v>31.264473166437512</v>
      </c>
      <c r="V1202">
        <v>31.704888740093363</v>
      </c>
      <c r="W1202">
        <v>31.550046449363059</v>
      </c>
      <c r="X1202">
        <v>30.685578724121502</v>
      </c>
      <c r="Y1202">
        <v>29.241885988009027</v>
      </c>
      <c r="Z1202">
        <v>27.297602492632645</v>
      </c>
      <c r="AA1202">
        <v>24.952518319909892</v>
      </c>
      <c r="AB1202">
        <v>24.413095433195931</v>
      </c>
      <c r="AC1202">
        <v>23.93943229367682</v>
      </c>
      <c r="AD1202">
        <v>22.049671934663152</v>
      </c>
      <c r="AE1202">
        <v>19.66067862701815</v>
      </c>
      <c r="AF1202">
        <v>17.77949684019724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0.28257947542867046</v>
      </c>
      <c r="AS1202">
        <v>0.28778694514114539</v>
      </c>
      <c r="AT1202">
        <v>0.29184091075804586</v>
      </c>
      <c r="AU1202">
        <v>0.29041559425242186</v>
      </c>
      <c r="AV1202">
        <v>0.28245825276113873</v>
      </c>
      <c r="AW1202">
        <v>0.26916917145181879</v>
      </c>
      <c r="AX1202">
        <v>0.25127220907478554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62.5</v>
      </c>
      <c r="BF1202">
        <v>62.999999133342627</v>
      </c>
      <c r="BG1202">
        <v>63.749997716050473</v>
      </c>
      <c r="BH1202">
        <v>64.749999032694006</v>
      </c>
      <c r="BI1202">
        <v>62.999999133342627</v>
      </c>
      <c r="BJ1202">
        <v>62.000000866657381</v>
      </c>
      <c r="BK1202">
        <v>62.999999133342627</v>
      </c>
      <c r="BL1202">
        <v>68.500001389373296</v>
      </c>
      <c r="BM1202">
        <v>76.500000837096238</v>
      </c>
      <c r="BN1202">
        <v>81.500000557907754</v>
      </c>
      <c r="BO1202">
        <v>85.749998411440956</v>
      </c>
      <c r="BP1202">
        <v>87.000000233204503</v>
      </c>
      <c r="BQ1202">
        <v>87.250001442161036</v>
      </c>
      <c r="BR1202">
        <v>87.250001442161036</v>
      </c>
      <c r="BS1202">
        <v>86.250000125517516</v>
      </c>
      <c r="BT1202">
        <v>83.750000939621756</v>
      </c>
      <c r="BU1202">
        <v>83.50000019988957</v>
      </c>
      <c r="BV1202">
        <v>83.00000083193477</v>
      </c>
      <c r="BW1202">
        <v>82.499998648633877</v>
      </c>
      <c r="BX1202">
        <v>79.249999179091986</v>
      </c>
      <c r="BY1202">
        <v>75.499999403146631</v>
      </c>
      <c r="BZ1202">
        <v>71.500000236489072</v>
      </c>
      <c r="CA1202">
        <v>71.000002334860369</v>
      </c>
      <c r="CB1202">
        <v>67.999999440684576</v>
      </c>
      <c r="CC1202">
        <v>0</v>
      </c>
      <c r="CD1202">
        <v>0</v>
      </c>
      <c r="CE1202">
        <v>0</v>
      </c>
      <c r="CF1202">
        <v>0</v>
      </c>
      <c r="CG1202">
        <v>0</v>
      </c>
      <c r="CH1202">
        <v>0</v>
      </c>
      <c r="CI1202">
        <v>0</v>
      </c>
      <c r="CJ1202">
        <v>0</v>
      </c>
      <c r="CK1202">
        <v>0</v>
      </c>
      <c r="CL1202">
        <v>0</v>
      </c>
      <c r="CM1202">
        <v>0</v>
      </c>
      <c r="CN1202">
        <v>2.997117147921384E-2</v>
      </c>
      <c r="CO1202">
        <v>3.0595866058626183E-2</v>
      </c>
      <c r="CP1202">
        <v>3.0939190557319397E-2</v>
      </c>
      <c r="CQ1202">
        <v>3.0890571024080347E-2</v>
      </c>
      <c r="CR1202">
        <v>3.0489307509730341E-2</v>
      </c>
      <c r="CS1202">
        <v>2.966256811546255E-2</v>
      </c>
      <c r="CT1202">
        <v>2.8055429869097339E-2</v>
      </c>
      <c r="CU1202">
        <v>0</v>
      </c>
      <c r="CV1202">
        <v>0</v>
      </c>
      <c r="CW1202">
        <v>0</v>
      </c>
      <c r="CX1202">
        <v>0</v>
      </c>
      <c r="CY1202">
        <v>0</v>
      </c>
      <c r="CZ1202">
        <v>0</v>
      </c>
    </row>
    <row r="1203" spans="1:104" x14ac:dyDescent="0.25">
      <c r="A1203" t="s">
        <v>1286</v>
      </c>
      <c r="B1203" t="s">
        <v>25</v>
      </c>
      <c r="C1203" t="s">
        <v>26</v>
      </c>
      <c r="D1203" t="s">
        <v>186</v>
      </c>
      <c r="E1203" t="s">
        <v>183</v>
      </c>
      <c r="F1203">
        <v>2020</v>
      </c>
      <c r="G1203" t="s">
        <v>175</v>
      </c>
      <c r="H1203">
        <v>6</v>
      </c>
      <c r="I1203">
        <v>16.792556639956388</v>
      </c>
      <c r="J1203">
        <v>16.105673835202889</v>
      </c>
      <c r="K1203">
        <v>15.699638930900397</v>
      </c>
      <c r="L1203">
        <v>15.6200377178815</v>
      </c>
      <c r="M1203">
        <v>16.149852796121561</v>
      </c>
      <c r="N1203">
        <v>17.53584940550218</v>
      </c>
      <c r="O1203">
        <v>19.605470335124171</v>
      </c>
      <c r="P1203">
        <v>22.374304280996888</v>
      </c>
      <c r="Q1203">
        <v>25.509877021487362</v>
      </c>
      <c r="R1203">
        <v>28.175207700539914</v>
      </c>
      <c r="S1203">
        <v>30.237486097551141</v>
      </c>
      <c r="T1203">
        <v>31.52390638603239</v>
      </c>
      <c r="U1203">
        <v>31.981453091448834</v>
      </c>
      <c r="V1203">
        <v>32.252192257105264</v>
      </c>
      <c r="W1203">
        <v>32.074478446553428</v>
      </c>
      <c r="X1203">
        <v>31.325599814390614</v>
      </c>
      <c r="Y1203">
        <v>30.104112301844644</v>
      </c>
      <c r="Z1203">
        <v>28.370933003045032</v>
      </c>
      <c r="AA1203">
        <v>26.060670702534438</v>
      </c>
      <c r="AB1203">
        <v>24.918590921279094</v>
      </c>
      <c r="AC1203">
        <v>24.492606672445621</v>
      </c>
      <c r="AD1203">
        <v>22.760822986165312</v>
      </c>
      <c r="AE1203">
        <v>20.367352244456836</v>
      </c>
      <c r="AF1203">
        <v>18.394353648499031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0.29017498297054478</v>
      </c>
      <c r="AS1203">
        <v>0.29438667727602585</v>
      </c>
      <c r="AT1203">
        <v>0.29687880707467895</v>
      </c>
      <c r="AU1203">
        <v>0.29524296749675527</v>
      </c>
      <c r="AV1203">
        <v>0.28834958706513253</v>
      </c>
      <c r="AW1203">
        <v>0.27710589616908921</v>
      </c>
      <c r="AX1203">
        <v>0.26115213238849616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65.749999586847963</v>
      </c>
      <c r="BF1203">
        <v>64.25000107241226</v>
      </c>
      <c r="BG1203">
        <v>63.749997716050473</v>
      </c>
      <c r="BH1203">
        <v>63.249999873074806</v>
      </c>
      <c r="BI1203">
        <v>63.749997716050473</v>
      </c>
      <c r="BJ1203">
        <v>62.750000505120013</v>
      </c>
      <c r="BK1203">
        <v>62.750000505120013</v>
      </c>
      <c r="BL1203">
        <v>68.249999945804589</v>
      </c>
      <c r="BM1203">
        <v>73.750000442243945</v>
      </c>
      <c r="BN1203">
        <v>76.999999794479734</v>
      </c>
      <c r="BO1203">
        <v>83.249998052484329</v>
      </c>
      <c r="BP1203">
        <v>85.999999855009676</v>
      </c>
      <c r="BQ1203">
        <v>86.250000125517516</v>
      </c>
      <c r="BR1203">
        <v>87.000000233204503</v>
      </c>
      <c r="BS1203">
        <v>84.99999877297833</v>
      </c>
      <c r="BT1203">
        <v>85.749998411440956</v>
      </c>
      <c r="BU1203">
        <v>86.250000125517516</v>
      </c>
      <c r="BV1203">
        <v>84.500000578084411</v>
      </c>
      <c r="BW1203">
        <v>81.74999942074254</v>
      </c>
      <c r="BX1203">
        <v>79.000001254705907</v>
      </c>
      <c r="BY1203">
        <v>74.750000468520511</v>
      </c>
      <c r="BZ1203">
        <v>71.500000236489072</v>
      </c>
      <c r="CA1203">
        <v>70.249998707990756</v>
      </c>
      <c r="CB1203">
        <v>67.999999440684576</v>
      </c>
      <c r="CC1203">
        <v>0</v>
      </c>
      <c r="CD1203">
        <v>0</v>
      </c>
      <c r="CE1203">
        <v>0</v>
      </c>
      <c r="CF1203">
        <v>0</v>
      </c>
      <c r="CG1203">
        <v>0</v>
      </c>
      <c r="CH1203">
        <v>0</v>
      </c>
      <c r="CI1203">
        <v>0</v>
      </c>
      <c r="CJ1203">
        <v>0</v>
      </c>
      <c r="CK1203">
        <v>0</v>
      </c>
      <c r="CL1203">
        <v>0</v>
      </c>
      <c r="CM1203">
        <v>0</v>
      </c>
      <c r="CN1203">
        <v>3.1097661343208169E-2</v>
      </c>
      <c r="CO1203">
        <v>3.160357893511561E-2</v>
      </c>
      <c r="CP1203">
        <v>3.1806116427120272E-2</v>
      </c>
      <c r="CQ1203">
        <v>3.1718787862312303E-2</v>
      </c>
      <c r="CR1203">
        <v>3.1341718601256882E-2</v>
      </c>
      <c r="CS1203">
        <v>3.064945415599751E-2</v>
      </c>
      <c r="CT1203">
        <v>2.9225377107239683E-2</v>
      </c>
      <c r="CU1203">
        <v>0</v>
      </c>
      <c r="CV1203">
        <v>0</v>
      </c>
      <c r="CW1203">
        <v>0</v>
      </c>
      <c r="CX1203">
        <v>0</v>
      </c>
      <c r="CY1203">
        <v>0</v>
      </c>
      <c r="CZ1203">
        <v>0</v>
      </c>
    </row>
    <row r="1204" spans="1:104" x14ac:dyDescent="0.25">
      <c r="A1204" t="s">
        <v>1287</v>
      </c>
      <c r="B1204" t="s">
        <v>25</v>
      </c>
      <c r="C1204" t="s">
        <v>26</v>
      </c>
      <c r="D1204" t="s">
        <v>186</v>
      </c>
      <c r="E1204" t="s">
        <v>183</v>
      </c>
      <c r="F1204">
        <v>2020</v>
      </c>
      <c r="G1204" t="s">
        <v>176</v>
      </c>
      <c r="H1204">
        <v>7</v>
      </c>
      <c r="I1204">
        <v>17.476887575411428</v>
      </c>
      <c r="J1204">
        <v>16.756923522832032</v>
      </c>
      <c r="K1204">
        <v>16.333298416726681</v>
      </c>
      <c r="L1204">
        <v>16.251496380208163</v>
      </c>
      <c r="M1204">
        <v>16.799521872199584</v>
      </c>
      <c r="N1204">
        <v>18.352385672719823</v>
      </c>
      <c r="O1204">
        <v>20.592460669054219</v>
      </c>
      <c r="P1204">
        <v>23.221112256588896</v>
      </c>
      <c r="Q1204">
        <v>26.04590552458669</v>
      </c>
      <c r="R1204">
        <v>28.39840428518453</v>
      </c>
      <c r="S1204">
        <v>30.196368568912288</v>
      </c>
      <c r="T1204">
        <v>31.353700414363672</v>
      </c>
      <c r="U1204">
        <v>31.893454492821139</v>
      </c>
      <c r="V1204">
        <v>32.322390610048593</v>
      </c>
      <c r="W1204">
        <v>32.336368143602641</v>
      </c>
      <c r="X1204">
        <v>31.849917027574254</v>
      </c>
      <c r="Y1204">
        <v>30.76861897038463</v>
      </c>
      <c r="Z1204">
        <v>29.019336045840785</v>
      </c>
      <c r="AA1204">
        <v>26.60120279895478</v>
      </c>
      <c r="AB1204">
        <v>25.372439368992556</v>
      </c>
      <c r="AC1204">
        <v>25.05376965443439</v>
      </c>
      <c r="AD1204">
        <v>23.392800566633824</v>
      </c>
      <c r="AE1204">
        <v>21.020924416661718</v>
      </c>
      <c r="AF1204">
        <v>19.047576395195414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0.28860824252062228</v>
      </c>
      <c r="AS1204">
        <v>0.29357666235939811</v>
      </c>
      <c r="AT1204">
        <v>0.29752496978748427</v>
      </c>
      <c r="AU1204">
        <v>0.29765362924856686</v>
      </c>
      <c r="AV1204">
        <v>0.29317589206799427</v>
      </c>
      <c r="AW1204">
        <v>0.28322262335211257</v>
      </c>
      <c r="AX1204">
        <v>0.26712062660452968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69.499998952222029</v>
      </c>
      <c r="BF1204">
        <v>69.000000757328095</v>
      </c>
      <c r="BG1204">
        <v>68.500001389373296</v>
      </c>
      <c r="BH1204">
        <v>67.999999440684576</v>
      </c>
      <c r="BI1204">
        <v>67.750001868216756</v>
      </c>
      <c r="BJ1204">
        <v>67.750001868216756</v>
      </c>
      <c r="BK1204">
        <v>69.000000757328095</v>
      </c>
      <c r="BL1204">
        <v>71.000002334860369</v>
      </c>
      <c r="BM1204">
        <v>75.750002019776218</v>
      </c>
      <c r="BN1204">
        <v>77.500001625862382</v>
      </c>
      <c r="BO1204">
        <v>79.249999179091986</v>
      </c>
      <c r="BP1204">
        <v>78.750000632279807</v>
      </c>
      <c r="BQ1204">
        <v>81.250000287399914</v>
      </c>
      <c r="BR1204">
        <v>84.000001679353957</v>
      </c>
      <c r="BS1204">
        <v>84.500000578084411</v>
      </c>
      <c r="BT1204">
        <v>83.750000939621756</v>
      </c>
      <c r="BU1204">
        <v>82.250001604043447</v>
      </c>
      <c r="BV1204">
        <v>80.750001857893807</v>
      </c>
      <c r="BW1204">
        <v>81.250000287399914</v>
      </c>
      <c r="BX1204">
        <v>76.749998116298841</v>
      </c>
      <c r="BY1204">
        <v>74.250001569790058</v>
      </c>
      <c r="BZ1204">
        <v>72.999999630720424</v>
      </c>
      <c r="CA1204">
        <v>71.750000976221258</v>
      </c>
      <c r="CB1204">
        <v>71.750000976221258</v>
      </c>
      <c r="CC1204">
        <v>0</v>
      </c>
      <c r="CD1204">
        <v>0</v>
      </c>
      <c r="CE1204">
        <v>0</v>
      </c>
      <c r="CF1204">
        <v>0</v>
      </c>
      <c r="CG1204">
        <v>0</v>
      </c>
      <c r="CH1204">
        <v>0</v>
      </c>
      <c r="CI1204">
        <v>0</v>
      </c>
      <c r="CJ1204">
        <v>0</v>
      </c>
      <c r="CK1204">
        <v>0</v>
      </c>
      <c r="CL1204">
        <v>0</v>
      </c>
      <c r="CM1204">
        <v>0</v>
      </c>
      <c r="CN1204">
        <v>3.1432209375560044E-2</v>
      </c>
      <c r="CO1204">
        <v>3.2034300443479519E-2</v>
      </c>
      <c r="CP1204">
        <v>3.2429684372495979E-2</v>
      </c>
      <c r="CQ1204">
        <v>3.2519051070010463E-2</v>
      </c>
      <c r="CR1204">
        <v>3.2279501282934664E-2</v>
      </c>
      <c r="CS1204">
        <v>3.1605608762159419E-2</v>
      </c>
      <c r="CT1204">
        <v>3.0074074976709091E-2</v>
      </c>
      <c r="CU1204">
        <v>0</v>
      </c>
      <c r="CV1204">
        <v>0</v>
      </c>
      <c r="CW1204">
        <v>0</v>
      </c>
      <c r="CX1204">
        <v>0</v>
      </c>
      <c r="CY1204">
        <v>0</v>
      </c>
      <c r="CZ1204">
        <v>0</v>
      </c>
    </row>
    <row r="1205" spans="1:104" x14ac:dyDescent="0.25">
      <c r="A1205" t="s">
        <v>1288</v>
      </c>
      <c r="B1205" t="s">
        <v>25</v>
      </c>
      <c r="C1205" t="s">
        <v>26</v>
      </c>
      <c r="D1205" t="s">
        <v>186</v>
      </c>
      <c r="E1205" t="s">
        <v>183</v>
      </c>
      <c r="F1205">
        <v>2020</v>
      </c>
      <c r="G1205" t="s">
        <v>177</v>
      </c>
      <c r="H1205">
        <v>8</v>
      </c>
      <c r="I1205">
        <v>17.988076338498097</v>
      </c>
      <c r="J1205">
        <v>17.205744356267815</v>
      </c>
      <c r="K1205">
        <v>16.761111606767127</v>
      </c>
      <c r="L1205">
        <v>16.673113154772047</v>
      </c>
      <c r="M1205">
        <v>17.277901068359281</v>
      </c>
      <c r="N1205">
        <v>18.989242841846693</v>
      </c>
      <c r="O1205">
        <v>21.652447897933424</v>
      </c>
      <c r="P1205">
        <v>24.613936226901608</v>
      </c>
      <c r="Q1205">
        <v>28.015781755083793</v>
      </c>
      <c r="R1205">
        <v>30.789611554610968</v>
      </c>
      <c r="S1205">
        <v>33.027827953293112</v>
      </c>
      <c r="T1205">
        <v>34.400669000207259</v>
      </c>
      <c r="U1205">
        <v>34.986228158564877</v>
      </c>
      <c r="V1205">
        <v>35.389071164223232</v>
      </c>
      <c r="W1205">
        <v>35.296050779964098</v>
      </c>
      <c r="X1205">
        <v>34.623644866116386</v>
      </c>
      <c r="Y1205">
        <v>33.308680208732618</v>
      </c>
      <c r="Z1205">
        <v>31.319453048715634</v>
      </c>
      <c r="AA1205">
        <v>28.460476911423097</v>
      </c>
      <c r="AB1205">
        <v>27.270874733134633</v>
      </c>
      <c r="AC1205">
        <v>26.397822724360182</v>
      </c>
      <c r="AD1205">
        <v>24.354787936461921</v>
      </c>
      <c r="AE1205">
        <v>21.763373531488607</v>
      </c>
      <c r="AF1205">
        <v>19.695740375516234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0.31665534473166318</v>
      </c>
      <c r="AS1205">
        <v>0.32204538750815476</v>
      </c>
      <c r="AT1205">
        <v>0.32575351404398412</v>
      </c>
      <c r="AU1205">
        <v>0.3248972620852012</v>
      </c>
      <c r="AV1205">
        <v>0.31870782975754963</v>
      </c>
      <c r="AW1205">
        <v>0.30660368461833648</v>
      </c>
      <c r="AX1205">
        <v>0.28829302170310073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70.750000422067302</v>
      </c>
      <c r="BF1205">
        <v>70.750000422067302</v>
      </c>
      <c r="BG1205">
        <v>70.000000783604662</v>
      </c>
      <c r="BH1205">
        <v>69.749999105423768</v>
      </c>
      <c r="BI1205">
        <v>69.250001027835935</v>
      </c>
      <c r="BJ1205">
        <v>69.000000757328095</v>
      </c>
      <c r="BK1205">
        <v>69.000000757328095</v>
      </c>
      <c r="BL1205">
        <v>71.249998792920366</v>
      </c>
      <c r="BM1205">
        <v>76.249999862751878</v>
      </c>
      <c r="BN1205">
        <v>80.750001857893807</v>
      </c>
      <c r="BO1205">
        <v>85.749998411440956</v>
      </c>
      <c r="BP1205">
        <v>87.499999366547115</v>
      </c>
      <c r="BQ1205">
        <v>89.249999207245452</v>
      </c>
      <c r="BR1205">
        <v>88.000001549848037</v>
      </c>
      <c r="BS1205">
        <v>88.999998702125453</v>
      </c>
      <c r="BT1205">
        <v>88.999998702125453</v>
      </c>
      <c r="BU1205">
        <v>88.249998594438452</v>
      </c>
      <c r="BV1205">
        <v>88.249998594438452</v>
      </c>
      <c r="BW1205">
        <v>83.50000019988957</v>
      </c>
      <c r="BX1205">
        <v>80.500000648937288</v>
      </c>
      <c r="BY1205">
        <v>76.500000837096238</v>
      </c>
      <c r="BZ1205">
        <v>74.499999259563978</v>
      </c>
      <c r="CA1205">
        <v>73.750000442243945</v>
      </c>
      <c r="CB1205">
        <v>73.750000442243945</v>
      </c>
      <c r="CC1205">
        <v>0</v>
      </c>
      <c r="CD1205">
        <v>0</v>
      </c>
      <c r="CE1205">
        <v>0</v>
      </c>
      <c r="CF1205">
        <v>0</v>
      </c>
      <c r="CG1205">
        <v>0</v>
      </c>
      <c r="CH1205">
        <v>0</v>
      </c>
      <c r="CI1205">
        <v>0</v>
      </c>
      <c r="CJ1205">
        <v>0</v>
      </c>
      <c r="CK1205">
        <v>0</v>
      </c>
      <c r="CL1205">
        <v>0</v>
      </c>
      <c r="CM1205">
        <v>0</v>
      </c>
      <c r="CN1205">
        <v>3.3751927403336379E-2</v>
      </c>
      <c r="CO1205">
        <v>3.4357884648542614E-2</v>
      </c>
      <c r="CP1205">
        <v>3.4662535879417304E-2</v>
      </c>
      <c r="CQ1205">
        <v>3.4649395763564961E-2</v>
      </c>
      <c r="CR1205">
        <v>3.4347443233849147E-2</v>
      </c>
      <c r="CS1205">
        <v>3.3671476996833698E-2</v>
      </c>
      <c r="CT1205">
        <v>3.2048018714751783E-2</v>
      </c>
      <c r="CU1205">
        <v>0</v>
      </c>
      <c r="CV1205">
        <v>0</v>
      </c>
      <c r="CW1205">
        <v>0</v>
      </c>
      <c r="CX1205">
        <v>0</v>
      </c>
      <c r="CY1205">
        <v>0</v>
      </c>
      <c r="CZ1205">
        <v>0</v>
      </c>
    </row>
    <row r="1206" spans="1:104" x14ac:dyDescent="0.25">
      <c r="A1206" t="s">
        <v>1289</v>
      </c>
      <c r="B1206" t="s">
        <v>25</v>
      </c>
      <c r="C1206" t="s">
        <v>26</v>
      </c>
      <c r="D1206" t="s">
        <v>186</v>
      </c>
      <c r="E1206" t="s">
        <v>183</v>
      </c>
      <c r="F1206">
        <v>2020</v>
      </c>
      <c r="G1206" t="s">
        <v>178</v>
      </c>
      <c r="H1206">
        <v>9</v>
      </c>
      <c r="I1206">
        <v>18.503714910064609</v>
      </c>
      <c r="J1206">
        <v>17.721761613880055</v>
      </c>
      <c r="K1206">
        <v>17.282102283244562</v>
      </c>
      <c r="L1206">
        <v>17.228216874095565</v>
      </c>
      <c r="M1206">
        <v>17.899184717951872</v>
      </c>
      <c r="N1206">
        <v>19.791350650909475</v>
      </c>
      <c r="O1206">
        <v>22.882071394135188</v>
      </c>
      <c r="P1206">
        <v>26.055008740924698</v>
      </c>
      <c r="Q1206">
        <v>30.292243992721705</v>
      </c>
      <c r="R1206">
        <v>33.70307131077795</v>
      </c>
      <c r="S1206">
        <v>36.328646252899574</v>
      </c>
      <c r="T1206">
        <v>37.996371826760409</v>
      </c>
      <c r="U1206">
        <v>38.547727140028492</v>
      </c>
      <c r="V1206">
        <v>38.872006783614907</v>
      </c>
      <c r="W1206">
        <v>38.583911771723791</v>
      </c>
      <c r="X1206">
        <v>37.573173428880409</v>
      </c>
      <c r="Y1206">
        <v>35.788317301296466</v>
      </c>
      <c r="Z1206">
        <v>33.422103420862577</v>
      </c>
      <c r="AA1206">
        <v>30.328467496721789</v>
      </c>
      <c r="AB1206">
        <v>29.488437723479535</v>
      </c>
      <c r="AC1206">
        <v>27.65012156061519</v>
      </c>
      <c r="AD1206">
        <v>25.249330625774007</v>
      </c>
      <c r="AE1206">
        <v>22.445850517545122</v>
      </c>
      <c r="AF1206">
        <v>20.293075246826533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0.3497534992974432</v>
      </c>
      <c r="AS1206">
        <v>0.35482870192841426</v>
      </c>
      <c r="AT1206">
        <v>0.35781364708784208</v>
      </c>
      <c r="AU1206">
        <v>0.35516176014465767</v>
      </c>
      <c r="AV1206">
        <v>0.34585801168466929</v>
      </c>
      <c r="AW1206">
        <v>0.32942853448784126</v>
      </c>
      <c r="AX1206">
        <v>0.30764771991015666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73.250001074289159</v>
      </c>
      <c r="BF1206">
        <v>73.250001074289159</v>
      </c>
      <c r="BG1206">
        <v>71.999999604443886</v>
      </c>
      <c r="BH1206">
        <v>71.999999604443886</v>
      </c>
      <c r="BI1206">
        <v>72.749998187151718</v>
      </c>
      <c r="BJ1206">
        <v>70.499998978498596</v>
      </c>
      <c r="BK1206">
        <v>72.500000380071725</v>
      </c>
      <c r="BL1206">
        <v>74.250001569790058</v>
      </c>
      <c r="BM1206">
        <v>83.249998052484329</v>
      </c>
      <c r="BN1206">
        <v>88.750001246963706</v>
      </c>
      <c r="BO1206">
        <v>95.000000326110921</v>
      </c>
      <c r="BP1206">
        <v>98.999999492768481</v>
      </c>
      <c r="BQ1206">
        <v>99.749998955271977</v>
      </c>
      <c r="BR1206">
        <v>97.249999241498841</v>
      </c>
      <c r="BS1206">
        <v>96.000000469693575</v>
      </c>
      <c r="BT1206">
        <v>93.500000755920425</v>
      </c>
      <c r="BU1206">
        <v>93.999999009467402</v>
      </c>
      <c r="BV1206">
        <v>93.750001026428265</v>
      </c>
      <c r="BW1206">
        <v>89.749998340588078</v>
      </c>
      <c r="BX1206">
        <v>84.99999877297833</v>
      </c>
      <c r="BY1206">
        <v>80.750001857893807</v>
      </c>
      <c r="BZ1206">
        <v>79.750000658556374</v>
      </c>
      <c r="CA1206">
        <v>78.750000632279807</v>
      </c>
      <c r="CB1206">
        <v>75.000002146701391</v>
      </c>
      <c r="CC1206">
        <v>0</v>
      </c>
      <c r="CD1206">
        <v>0</v>
      </c>
      <c r="CE1206">
        <v>0</v>
      </c>
      <c r="CF1206">
        <v>0</v>
      </c>
      <c r="CG1206">
        <v>0</v>
      </c>
      <c r="CH1206">
        <v>0</v>
      </c>
      <c r="CI1206">
        <v>0</v>
      </c>
      <c r="CJ1206">
        <v>0</v>
      </c>
      <c r="CK1206">
        <v>0</v>
      </c>
      <c r="CL1206">
        <v>0</v>
      </c>
      <c r="CM1206">
        <v>0</v>
      </c>
      <c r="CN1206">
        <v>3.6346876707943732E-2</v>
      </c>
      <c r="CO1206">
        <v>3.6907818194834421E-2</v>
      </c>
      <c r="CP1206">
        <v>3.7120586577700267E-2</v>
      </c>
      <c r="CQ1206">
        <v>3.6933330061085116E-2</v>
      </c>
      <c r="CR1206">
        <v>3.6466969227486899E-2</v>
      </c>
      <c r="CS1206">
        <v>3.5513609622942005E-2</v>
      </c>
      <c r="CT1206">
        <v>3.3572782708181231E-2</v>
      </c>
      <c r="CU1206">
        <v>0</v>
      </c>
      <c r="CV1206">
        <v>0</v>
      </c>
      <c r="CW1206">
        <v>0</v>
      </c>
      <c r="CX1206">
        <v>0</v>
      </c>
      <c r="CY1206">
        <v>0</v>
      </c>
      <c r="CZ1206">
        <v>0</v>
      </c>
    </row>
    <row r="1207" spans="1:104" x14ac:dyDescent="0.25">
      <c r="A1207" t="s">
        <v>1290</v>
      </c>
      <c r="B1207" t="s">
        <v>25</v>
      </c>
      <c r="C1207" t="s">
        <v>26</v>
      </c>
      <c r="D1207" t="s">
        <v>186</v>
      </c>
      <c r="E1207" t="s">
        <v>183</v>
      </c>
      <c r="F1207">
        <v>2020</v>
      </c>
      <c r="G1207" t="s">
        <v>179</v>
      </c>
      <c r="H1207">
        <v>10</v>
      </c>
      <c r="I1207">
        <v>17.125363057766247</v>
      </c>
      <c r="J1207">
        <v>16.426652866728471</v>
      </c>
      <c r="K1207">
        <v>16.026945438128934</v>
      </c>
      <c r="L1207">
        <v>15.952291843967584</v>
      </c>
      <c r="M1207">
        <v>16.503827735294294</v>
      </c>
      <c r="N1207">
        <v>18.11118070473325</v>
      </c>
      <c r="O1207">
        <v>21.011370634972796</v>
      </c>
      <c r="P1207">
        <v>23.234280620082178</v>
      </c>
      <c r="Q1207">
        <v>26.492462959056738</v>
      </c>
      <c r="R1207">
        <v>29.493990260504415</v>
      </c>
      <c r="S1207">
        <v>31.963863278222391</v>
      </c>
      <c r="T1207">
        <v>33.737185402047196</v>
      </c>
      <c r="U1207">
        <v>34.64313987683839</v>
      </c>
      <c r="V1207">
        <v>35.330874631716483</v>
      </c>
      <c r="W1207">
        <v>35.251276453992602</v>
      </c>
      <c r="X1207">
        <v>34.298350847463801</v>
      </c>
      <c r="Y1207">
        <v>32.544462309960863</v>
      </c>
      <c r="Z1207">
        <v>30.211071699271315</v>
      </c>
      <c r="AA1207">
        <v>28.493356927987314</v>
      </c>
      <c r="AB1207">
        <v>27.303950533559089</v>
      </c>
      <c r="AC1207">
        <v>25.507772330326546</v>
      </c>
      <c r="AD1207">
        <v>23.381643100752676</v>
      </c>
      <c r="AE1207">
        <v>20.784562195890363</v>
      </c>
      <c r="AF1207">
        <v>18.754081520152454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0.31054804797289665</v>
      </c>
      <c r="AS1207">
        <v>0.31888727759951896</v>
      </c>
      <c r="AT1207">
        <v>0.32521782136072003</v>
      </c>
      <c r="AU1207">
        <v>0.32448512077859881</v>
      </c>
      <c r="AV1207">
        <v>0.31571352348068432</v>
      </c>
      <c r="AW1207">
        <v>0.29956912745583042</v>
      </c>
      <c r="AX1207">
        <v>0.2780904529213305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70.000000783604662</v>
      </c>
      <c r="BF1207">
        <v>68.249999945804589</v>
      </c>
      <c r="BG1207">
        <v>69.000000757328095</v>
      </c>
      <c r="BH1207">
        <v>68.500001389373296</v>
      </c>
      <c r="BI1207">
        <v>66.750000551573223</v>
      </c>
      <c r="BJ1207">
        <v>66.500000046453209</v>
      </c>
      <c r="BK1207">
        <v>67.500000190035863</v>
      </c>
      <c r="BL1207">
        <v>67.500000190035863</v>
      </c>
      <c r="BM1207">
        <v>74.250001569790058</v>
      </c>
      <c r="BN1207">
        <v>79.000001254705907</v>
      </c>
      <c r="BO1207">
        <v>83.249998052484329</v>
      </c>
      <c r="BP1207">
        <v>83.750000939621756</v>
      </c>
      <c r="BQ1207">
        <v>84.249998665291329</v>
      </c>
      <c r="BR1207">
        <v>85.249999512710502</v>
      </c>
      <c r="BS1207">
        <v>84.99999877297833</v>
      </c>
      <c r="BT1207">
        <v>85.749998411440956</v>
      </c>
      <c r="BU1207">
        <v>84.99999877297833</v>
      </c>
      <c r="BV1207">
        <v>81.500000557907754</v>
      </c>
      <c r="BW1207">
        <v>77.749999784860634</v>
      </c>
      <c r="BX1207">
        <v>73.750000442243945</v>
      </c>
      <c r="BY1207">
        <v>72.250000109563885</v>
      </c>
      <c r="BZ1207">
        <v>69.749999105423768</v>
      </c>
      <c r="CA1207">
        <v>68.500001389373296</v>
      </c>
      <c r="CB1207">
        <v>67.999999440684576</v>
      </c>
      <c r="CC1207">
        <v>0</v>
      </c>
      <c r="CD1207">
        <v>0</v>
      </c>
      <c r="CE1207">
        <v>0</v>
      </c>
      <c r="CF1207">
        <v>0</v>
      </c>
      <c r="CG1207">
        <v>0</v>
      </c>
      <c r="CH1207">
        <v>0</v>
      </c>
      <c r="CI1207">
        <v>0</v>
      </c>
      <c r="CJ1207">
        <v>0</v>
      </c>
      <c r="CK1207">
        <v>0</v>
      </c>
      <c r="CL1207">
        <v>0</v>
      </c>
      <c r="CM1207">
        <v>0</v>
      </c>
      <c r="CN1207">
        <v>3.2666248210467576E-2</v>
      </c>
      <c r="CO1207">
        <v>3.3639701649518974E-2</v>
      </c>
      <c r="CP1207">
        <v>3.4227204094260062E-2</v>
      </c>
      <c r="CQ1207">
        <v>3.4251871584104684E-2</v>
      </c>
      <c r="CR1207">
        <v>3.3791599982749297E-2</v>
      </c>
      <c r="CS1207">
        <v>3.2731200767591347E-2</v>
      </c>
      <c r="CT1207">
        <v>3.0744963184707069E-2</v>
      </c>
      <c r="CU1207">
        <v>0</v>
      </c>
      <c r="CV1207">
        <v>0</v>
      </c>
      <c r="CW1207">
        <v>0</v>
      </c>
      <c r="CX1207">
        <v>0</v>
      </c>
      <c r="CY1207">
        <v>0</v>
      </c>
      <c r="CZ1207">
        <v>0</v>
      </c>
    </row>
    <row r="1208" spans="1:104" x14ac:dyDescent="0.25">
      <c r="A1208" t="s">
        <v>1291</v>
      </c>
      <c r="B1208" t="s">
        <v>25</v>
      </c>
      <c r="C1208" t="s">
        <v>26</v>
      </c>
      <c r="D1208" t="s">
        <v>186</v>
      </c>
      <c r="E1208" t="s">
        <v>183</v>
      </c>
      <c r="F1208">
        <v>2020</v>
      </c>
      <c r="G1208" t="s">
        <v>180</v>
      </c>
      <c r="H1208">
        <v>11</v>
      </c>
      <c r="I1208">
        <v>15.782864557440115</v>
      </c>
      <c r="J1208">
        <v>15.266627343581957</v>
      </c>
      <c r="K1208">
        <v>14.97742051925564</v>
      </c>
      <c r="L1208">
        <v>14.990984453539637</v>
      </c>
      <c r="M1208">
        <v>15.548449361116182</v>
      </c>
      <c r="N1208">
        <v>17.102290086734122</v>
      </c>
      <c r="O1208">
        <v>19.203793527935886</v>
      </c>
      <c r="P1208">
        <v>21.266933523497418</v>
      </c>
      <c r="Q1208">
        <v>23.991850702220564</v>
      </c>
      <c r="R1208">
        <v>26.23502848123066</v>
      </c>
      <c r="S1208">
        <v>28.044408201589501</v>
      </c>
      <c r="T1208">
        <v>29.238561577475661</v>
      </c>
      <c r="U1208">
        <v>29.807788590498728</v>
      </c>
      <c r="V1208">
        <v>30.275292031346698</v>
      </c>
      <c r="W1208">
        <v>30.063538736197348</v>
      </c>
      <c r="X1208">
        <v>29.032204391683347</v>
      </c>
      <c r="Y1208">
        <v>27.876380046763966</v>
      </c>
      <c r="Z1208">
        <v>27.502688996888963</v>
      </c>
      <c r="AA1208">
        <v>25.424568969948581</v>
      </c>
      <c r="AB1208">
        <v>23.94583367954661</v>
      </c>
      <c r="AC1208">
        <v>22.518230441126438</v>
      </c>
      <c r="AD1208">
        <v>20.772735711396628</v>
      </c>
      <c r="AE1208">
        <v>18.682356729075604</v>
      </c>
      <c r="AF1208">
        <v>17.019445968917864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0.2691385752977174</v>
      </c>
      <c r="AS1208">
        <v>0.27437826408943361</v>
      </c>
      <c r="AT1208">
        <v>0.27868159335120568</v>
      </c>
      <c r="AU1208">
        <v>0.27673242577654733</v>
      </c>
      <c r="AV1208">
        <v>0.26723908055054607</v>
      </c>
      <c r="AW1208">
        <v>0.25659980835451085</v>
      </c>
      <c r="AX1208">
        <v>0.25316001204792493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59.74999819747466</v>
      </c>
      <c r="BF1208">
        <v>59.500001152884231</v>
      </c>
      <c r="BG1208">
        <v>58.750001514421591</v>
      </c>
      <c r="BH1208">
        <v>58.499999953546784</v>
      </c>
      <c r="BI1208">
        <v>58.249999008528945</v>
      </c>
      <c r="BJ1208">
        <v>57.000001028539778</v>
      </c>
      <c r="BK1208">
        <v>57.750000315084151</v>
      </c>
      <c r="BL1208">
        <v>60.250000498081647</v>
      </c>
      <c r="BM1208">
        <v>67.750001868216756</v>
      </c>
      <c r="BN1208">
        <v>75.499999403146631</v>
      </c>
      <c r="BO1208">
        <v>79.000001254705907</v>
      </c>
      <c r="BP1208">
        <v>82.000000160474741</v>
      </c>
      <c r="BQ1208">
        <v>84.500000578084411</v>
      </c>
      <c r="BR1208">
        <v>83.750000939621756</v>
      </c>
      <c r="BS1208">
        <v>83.50000019988957</v>
      </c>
      <c r="BT1208">
        <v>83.00000083193477</v>
      </c>
      <c r="BU1208">
        <v>80.500000648937288</v>
      </c>
      <c r="BV1208">
        <v>75.249998428802257</v>
      </c>
      <c r="BW1208">
        <v>69.749999105423768</v>
      </c>
      <c r="BX1208">
        <v>65.499998847115776</v>
      </c>
      <c r="BY1208">
        <v>64.5000013429201</v>
      </c>
      <c r="BZ1208">
        <v>61.49999880066256</v>
      </c>
      <c r="CA1208">
        <v>60.499998657079914</v>
      </c>
      <c r="CB1208">
        <v>58.99999873497115</v>
      </c>
      <c r="CC1208">
        <v>0</v>
      </c>
      <c r="CD1208">
        <v>0</v>
      </c>
      <c r="CE1208">
        <v>0</v>
      </c>
      <c r="CF1208">
        <v>0</v>
      </c>
      <c r="CG1208">
        <v>0</v>
      </c>
      <c r="CH1208">
        <v>0</v>
      </c>
      <c r="CI1208">
        <v>0</v>
      </c>
      <c r="CJ1208">
        <v>0</v>
      </c>
      <c r="CK1208">
        <v>0</v>
      </c>
      <c r="CL1208">
        <v>0</v>
      </c>
      <c r="CM1208">
        <v>0</v>
      </c>
      <c r="CN1208">
        <v>2.8710885958511439E-2</v>
      </c>
      <c r="CO1208">
        <v>2.937077865362275E-2</v>
      </c>
      <c r="CP1208">
        <v>2.9767568140669987E-2</v>
      </c>
      <c r="CQ1208">
        <v>2.9647611947917447E-2</v>
      </c>
      <c r="CR1208">
        <v>2.8932752774190364E-2</v>
      </c>
      <c r="CS1208">
        <v>2.8101949158387908E-2</v>
      </c>
      <c r="CT1208">
        <v>2.7722054306663375E-2</v>
      </c>
      <c r="CU1208">
        <v>0</v>
      </c>
      <c r="CV1208">
        <v>0</v>
      </c>
      <c r="CW1208">
        <v>0</v>
      </c>
      <c r="CX1208">
        <v>0</v>
      </c>
      <c r="CY1208">
        <v>0</v>
      </c>
      <c r="CZ1208">
        <v>0</v>
      </c>
    </row>
    <row r="1209" spans="1:104" x14ac:dyDescent="0.25">
      <c r="A1209" t="s">
        <v>1292</v>
      </c>
      <c r="B1209" t="s">
        <v>25</v>
      </c>
      <c r="C1209" t="s">
        <v>26</v>
      </c>
      <c r="D1209" t="s">
        <v>186</v>
      </c>
      <c r="E1209" t="s">
        <v>183</v>
      </c>
      <c r="F1209">
        <v>2020</v>
      </c>
      <c r="G1209" t="s">
        <v>181</v>
      </c>
      <c r="H1209">
        <v>12</v>
      </c>
      <c r="I1209">
        <v>14.141921077790746</v>
      </c>
      <c r="J1209">
        <v>13.789750548189412</v>
      </c>
      <c r="K1209">
        <v>13.664759966050005</v>
      </c>
      <c r="L1209">
        <v>13.794615063015513</v>
      </c>
      <c r="M1209">
        <v>14.418654951106086</v>
      </c>
      <c r="N1209">
        <v>16.009766328178511</v>
      </c>
      <c r="O1209">
        <v>17.958010905547187</v>
      </c>
      <c r="P1209">
        <v>19.897855289292593</v>
      </c>
      <c r="Q1209">
        <v>21.601446803535193</v>
      </c>
      <c r="R1209">
        <v>22.272746110405333</v>
      </c>
      <c r="S1209">
        <v>22.540607251849949</v>
      </c>
      <c r="T1209">
        <v>22.492121808495622</v>
      </c>
      <c r="U1209">
        <v>22.163506898492294</v>
      </c>
      <c r="V1209">
        <v>21.921768671694664</v>
      </c>
      <c r="W1209">
        <v>21.533127188233035</v>
      </c>
      <c r="X1209">
        <v>20.935624884477551</v>
      </c>
      <c r="Y1209">
        <v>20.717465313260881</v>
      </c>
      <c r="Z1209">
        <v>21.706902974770426</v>
      </c>
      <c r="AA1209">
        <v>21.161211609983944</v>
      </c>
      <c r="AB1209">
        <v>20.109678946099624</v>
      </c>
      <c r="AC1209">
        <v>19.11449220854702</v>
      </c>
      <c r="AD1209">
        <v>17.926350747656496</v>
      </c>
      <c r="AE1209">
        <v>16.397279950265823</v>
      </c>
      <c r="AF1209">
        <v>15.210416766480462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0.20703815312966725</v>
      </c>
      <c r="AS1209">
        <v>0.20401327097524116</v>
      </c>
      <c r="AT1209">
        <v>0.20178808996627035</v>
      </c>
      <c r="AU1209">
        <v>0.19821068766195649</v>
      </c>
      <c r="AV1209">
        <v>0.19271071739657894</v>
      </c>
      <c r="AW1209">
        <v>0.19070258541292875</v>
      </c>
      <c r="AX1209">
        <v>0.19981026763034934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47.250001065608501</v>
      </c>
      <c r="BF1209">
        <v>46.750000377960212</v>
      </c>
      <c r="BG1209">
        <v>45.250000866422766</v>
      </c>
      <c r="BH1209">
        <v>44.999999657466226</v>
      </c>
      <c r="BI1209">
        <v>45.250000866422766</v>
      </c>
      <c r="BJ1209">
        <v>45.250000866422766</v>
      </c>
      <c r="BK1209">
        <v>44.250000370921846</v>
      </c>
      <c r="BL1209">
        <v>45.250000866422766</v>
      </c>
      <c r="BM1209">
        <v>47.749999260502427</v>
      </c>
      <c r="BN1209">
        <v>50.750000424413422</v>
      </c>
      <c r="BO1209">
        <v>52.999999017209603</v>
      </c>
      <c r="BP1209">
        <v>53.25000069539049</v>
      </c>
      <c r="BQ1209">
        <v>54.000000216547036</v>
      </c>
      <c r="BR1209">
        <v>54.99999965629317</v>
      </c>
      <c r="BS1209">
        <v>55.999999711896251</v>
      </c>
      <c r="BT1209">
        <v>54.99999965629317</v>
      </c>
      <c r="BU1209">
        <v>54.24999907938183</v>
      </c>
      <c r="BV1209">
        <v>50.750000424413422</v>
      </c>
      <c r="BW1209">
        <v>49.250000531631187</v>
      </c>
      <c r="BX1209">
        <v>48.499999016271147</v>
      </c>
      <c r="BY1209">
        <v>46.499999051697593</v>
      </c>
      <c r="BZ1209">
        <v>47.749999260502427</v>
      </c>
      <c r="CA1209">
        <v>46.000000622191493</v>
      </c>
      <c r="CB1209">
        <v>45.250000866422766</v>
      </c>
      <c r="CC1209">
        <v>0</v>
      </c>
      <c r="CD1209">
        <v>0</v>
      </c>
      <c r="CE1209">
        <v>0</v>
      </c>
      <c r="CF1209">
        <v>0</v>
      </c>
      <c r="CG1209">
        <v>0</v>
      </c>
      <c r="CH1209">
        <v>0</v>
      </c>
      <c r="CI1209">
        <v>0</v>
      </c>
      <c r="CJ1209">
        <v>0</v>
      </c>
      <c r="CK1209">
        <v>0</v>
      </c>
      <c r="CL1209">
        <v>0</v>
      </c>
      <c r="CM1209">
        <v>0</v>
      </c>
      <c r="CN1209">
        <v>2.0850095794692682E-2</v>
      </c>
      <c r="CO1209">
        <v>2.0641875107942579E-2</v>
      </c>
      <c r="CP1209">
        <v>2.0458723577927985E-2</v>
      </c>
      <c r="CQ1209">
        <v>2.0231993290122163E-2</v>
      </c>
      <c r="CR1209">
        <v>1.9875084561024631E-2</v>
      </c>
      <c r="CS1209">
        <v>1.9849746295591754E-2</v>
      </c>
      <c r="CT1209">
        <v>2.070261962850967E-2</v>
      </c>
      <c r="CU1209">
        <v>0</v>
      </c>
      <c r="CV1209">
        <v>0</v>
      </c>
      <c r="CW1209">
        <v>0</v>
      </c>
      <c r="CX1209">
        <v>0</v>
      </c>
      <c r="CY1209">
        <v>0</v>
      </c>
      <c r="CZ1209">
        <v>0</v>
      </c>
    </row>
    <row r="1210" spans="1:104" x14ac:dyDescent="0.25">
      <c r="A1210" t="s">
        <v>1293</v>
      </c>
      <c r="B1210" t="s">
        <v>25</v>
      </c>
      <c r="C1210" t="s">
        <v>26</v>
      </c>
      <c r="D1210" t="s">
        <v>186</v>
      </c>
      <c r="E1210" t="s">
        <v>183</v>
      </c>
      <c r="F1210">
        <v>2020</v>
      </c>
      <c r="G1210" t="s">
        <v>182</v>
      </c>
      <c r="H1210">
        <v>8</v>
      </c>
      <c r="I1210">
        <v>17.955582992125194</v>
      </c>
      <c r="J1210">
        <v>17.177504755912558</v>
      </c>
      <c r="K1210">
        <v>16.734712348304239</v>
      </c>
      <c r="L1210">
        <v>16.647183076669851</v>
      </c>
      <c r="M1210">
        <v>17.249835777518598</v>
      </c>
      <c r="N1210">
        <v>18.954974031179511</v>
      </c>
      <c r="O1210">
        <v>21.611480220489874</v>
      </c>
      <c r="P1210">
        <v>24.541256461628706</v>
      </c>
      <c r="Q1210">
        <v>27.894399852786211</v>
      </c>
      <c r="R1210">
        <v>30.623496808707127</v>
      </c>
      <c r="S1210">
        <v>32.819710047115407</v>
      </c>
      <c r="T1210">
        <v>34.165037552371999</v>
      </c>
      <c r="U1210">
        <v>34.748150101649905</v>
      </c>
      <c r="V1210">
        <v>35.159196556627698</v>
      </c>
      <c r="W1210">
        <v>35.07726077650603</v>
      </c>
      <c r="X1210">
        <v>34.412112839574817</v>
      </c>
      <c r="Y1210">
        <v>33.110273091110486</v>
      </c>
      <c r="Z1210">
        <v>31.138451089874764</v>
      </c>
      <c r="AA1210">
        <v>28.318580329900133</v>
      </c>
      <c r="AB1210">
        <v>27.148437647915646</v>
      </c>
      <c r="AC1210">
        <v>26.294509082830654</v>
      </c>
      <c r="AD1210">
        <v>24.270442352045542</v>
      </c>
      <c r="AE1210">
        <v>21.695854244300872</v>
      </c>
      <c r="AF1210">
        <v>19.639553244968997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0.31448640282716805</v>
      </c>
      <c r="AS1210">
        <v>0.31985389385198487</v>
      </c>
      <c r="AT1210">
        <v>0.32363754821017582</v>
      </c>
      <c r="AU1210">
        <v>0.32288333994638241</v>
      </c>
      <c r="AV1210">
        <v>0.31676069086795533</v>
      </c>
      <c r="AW1210">
        <v>0.30477737306101182</v>
      </c>
      <c r="AX1210">
        <v>0.28662689962739196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69.812500375438134</v>
      </c>
      <c r="BF1210">
        <v>69.312501359401594</v>
      </c>
      <c r="BG1210">
        <v>68.562502424775488</v>
      </c>
      <c r="BH1210">
        <v>68.249999945804589</v>
      </c>
      <c r="BI1210">
        <v>68.375000550282849</v>
      </c>
      <c r="BJ1210">
        <v>67.500000190035863</v>
      </c>
      <c r="BK1210">
        <v>68.312500042758074</v>
      </c>
      <c r="BL1210">
        <v>71.18749869596688</v>
      </c>
      <c r="BM1210">
        <v>77.250000534211921</v>
      </c>
      <c r="BN1210">
        <v>80.999999078443381</v>
      </c>
      <c r="BO1210">
        <v>85.812498273782268</v>
      </c>
      <c r="BP1210">
        <v>87.812499734008441</v>
      </c>
      <c r="BQ1210">
        <v>89.124998837379366</v>
      </c>
      <c r="BR1210">
        <v>89.062499913486761</v>
      </c>
      <c r="BS1210">
        <v>88.625001111709793</v>
      </c>
      <c r="BT1210">
        <v>88.000001549848037</v>
      </c>
      <c r="BU1210">
        <v>87.687499833366701</v>
      </c>
      <c r="BV1210">
        <v>86.812499355813614</v>
      </c>
      <c r="BW1210">
        <v>84.062498433083931</v>
      </c>
      <c r="BX1210">
        <v>80.312499888852486</v>
      </c>
      <c r="BY1210">
        <v>76.562501403274069</v>
      </c>
      <c r="BZ1210">
        <v>74.68749972638355</v>
      </c>
      <c r="CA1210">
        <v>73.624998664704805</v>
      </c>
      <c r="CB1210">
        <v>72.124999270473438</v>
      </c>
      <c r="CC1210">
        <v>0</v>
      </c>
      <c r="CD1210">
        <v>0</v>
      </c>
      <c r="CE1210">
        <v>0</v>
      </c>
      <c r="CF1210">
        <v>0</v>
      </c>
      <c r="CG1210">
        <v>0</v>
      </c>
      <c r="CH1210">
        <v>0</v>
      </c>
      <c r="CI1210">
        <v>0</v>
      </c>
      <c r="CJ1210">
        <v>0</v>
      </c>
      <c r="CK1210">
        <v>0</v>
      </c>
      <c r="CL1210">
        <v>0</v>
      </c>
      <c r="CM1210">
        <v>0</v>
      </c>
      <c r="CN1210">
        <v>3.3552477595593037E-2</v>
      </c>
      <c r="CO1210">
        <v>3.4158703728697525E-2</v>
      </c>
      <c r="CP1210">
        <v>3.447287331882333E-2</v>
      </c>
      <c r="CQ1210">
        <v>3.4470667052162812E-2</v>
      </c>
      <c r="CR1210">
        <v>3.4171165849669213E-2</v>
      </c>
      <c r="CS1210">
        <v>3.3499024396483376E-2</v>
      </c>
      <c r="CT1210">
        <v>3.1887298780930835E-2</v>
      </c>
      <c r="CU1210">
        <v>0</v>
      </c>
      <c r="CV1210">
        <v>0</v>
      </c>
      <c r="CW1210">
        <v>0</v>
      </c>
      <c r="CX1210">
        <v>0</v>
      </c>
      <c r="CY1210">
        <v>0</v>
      </c>
      <c r="CZ1210">
        <v>0</v>
      </c>
    </row>
    <row r="1211" spans="1:104" x14ac:dyDescent="0.25">
      <c r="A1211" t="s">
        <v>1294</v>
      </c>
      <c r="B1211" t="s">
        <v>25</v>
      </c>
      <c r="C1211" t="s">
        <v>26</v>
      </c>
      <c r="D1211" t="s">
        <v>186</v>
      </c>
      <c r="E1211" t="s">
        <v>183</v>
      </c>
      <c r="F1211">
        <v>2021</v>
      </c>
      <c r="G1211" t="s">
        <v>170</v>
      </c>
      <c r="H1211">
        <v>1</v>
      </c>
      <c r="I1211">
        <v>13.769121216926653</v>
      </c>
      <c r="J1211">
        <v>13.443006759497248</v>
      </c>
      <c r="K1211">
        <v>13.383325432518077</v>
      </c>
      <c r="L1211">
        <v>13.556481556979245</v>
      </c>
      <c r="M1211">
        <v>14.255159576822493</v>
      </c>
      <c r="N1211">
        <v>15.928382421877687</v>
      </c>
      <c r="O1211">
        <v>18.58138340997877</v>
      </c>
      <c r="P1211">
        <v>20.541923160982634</v>
      </c>
      <c r="Q1211">
        <v>21.924613366314336</v>
      </c>
      <c r="R1211">
        <v>21.989570219324104</v>
      </c>
      <c r="S1211">
        <v>21.697099463084218</v>
      </c>
      <c r="T1211">
        <v>21.284994423308479</v>
      </c>
      <c r="U1211">
        <v>20.628561346248937</v>
      </c>
      <c r="V1211">
        <v>20.097830781974569</v>
      </c>
      <c r="W1211">
        <v>19.607416281821916</v>
      </c>
      <c r="X1211">
        <v>19.227982835019215</v>
      </c>
      <c r="Y1211">
        <v>19.323431550603285</v>
      </c>
      <c r="Z1211">
        <v>20.752264413428779</v>
      </c>
      <c r="AA1211">
        <v>20.592806824655526</v>
      </c>
      <c r="AB1211">
        <v>19.631038333323666</v>
      </c>
      <c r="AC1211">
        <v>18.68484598624979</v>
      </c>
      <c r="AD1211">
        <v>17.559246427269724</v>
      </c>
      <c r="AE1211">
        <v>16.046631188549402</v>
      </c>
      <c r="AF1211">
        <v>14.937922195870728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0.19592663709696317</v>
      </c>
      <c r="AS1211">
        <v>0.18988423019385067</v>
      </c>
      <c r="AT1211">
        <v>0.18499889433909605</v>
      </c>
      <c r="AU1211">
        <v>0.18048467141401503</v>
      </c>
      <c r="AV1211">
        <v>0.17699201611371648</v>
      </c>
      <c r="AW1211">
        <v>0.17787061866256296</v>
      </c>
      <c r="AX1211">
        <v>0.19102290526488985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42.250000289042205</v>
      </c>
      <c r="BF1211">
        <v>40.250000324468644</v>
      </c>
      <c r="BG1211">
        <v>39.500000627352954</v>
      </c>
      <c r="BH1211">
        <v>39.500000627352954</v>
      </c>
      <c r="BI1211">
        <v>38.750000812931191</v>
      </c>
      <c r="BJ1211">
        <v>38.499999897239867</v>
      </c>
      <c r="BK1211">
        <v>38.499999897239867</v>
      </c>
      <c r="BL1211">
        <v>36.749999030113266</v>
      </c>
      <c r="BM1211">
        <v>44.000000774924018</v>
      </c>
      <c r="BN1211">
        <v>48.000000234846787</v>
      </c>
      <c r="BO1211">
        <v>50.750000424413422</v>
      </c>
      <c r="BP1211">
        <v>53.25000069539049</v>
      </c>
      <c r="BQ1211">
        <v>54.99999965629317</v>
      </c>
      <c r="BR1211">
        <v>54.000000216547036</v>
      </c>
      <c r="BS1211">
        <v>55.250000161413176</v>
      </c>
      <c r="BT1211">
        <v>54.500000757562717</v>
      </c>
      <c r="BU1211">
        <v>52.500001262213509</v>
      </c>
      <c r="BV1211">
        <v>50.250000000703835</v>
      </c>
      <c r="BW1211">
        <v>48.75000045983986</v>
      </c>
      <c r="BX1211">
        <v>45.749999882459299</v>
      </c>
      <c r="BY1211">
        <v>44.250000370921846</v>
      </c>
      <c r="BZ1211">
        <v>43.500000116602251</v>
      </c>
      <c r="CA1211">
        <v>44.75000044271318</v>
      </c>
      <c r="CB1211">
        <v>42.999999927504838</v>
      </c>
      <c r="CC1211">
        <v>0</v>
      </c>
      <c r="CD1211">
        <v>0</v>
      </c>
      <c r="CE1211">
        <v>0</v>
      </c>
      <c r="CF1211">
        <v>0</v>
      </c>
      <c r="CG1211">
        <v>0</v>
      </c>
      <c r="CH1211">
        <v>0</v>
      </c>
      <c r="CI1211">
        <v>0</v>
      </c>
      <c r="CJ1211">
        <v>0</v>
      </c>
      <c r="CK1211">
        <v>0</v>
      </c>
      <c r="CL1211">
        <v>0</v>
      </c>
      <c r="CM1211">
        <v>0</v>
      </c>
      <c r="CN1211">
        <v>1.8926480173421474E-2</v>
      </c>
      <c r="CO1211">
        <v>1.8391230233502556E-2</v>
      </c>
      <c r="CP1211">
        <v>1.7929750148322612E-2</v>
      </c>
      <c r="CQ1211">
        <v>1.7604932050439778E-2</v>
      </c>
      <c r="CR1211">
        <v>1.7498086793136504E-2</v>
      </c>
      <c r="CS1211">
        <v>1.785481929976928E-2</v>
      </c>
      <c r="CT1211">
        <v>1.9180466986080742E-2</v>
      </c>
      <c r="CU1211">
        <v>0</v>
      </c>
      <c r="CV1211">
        <v>0</v>
      </c>
      <c r="CW1211">
        <v>0</v>
      </c>
      <c r="CX1211">
        <v>0</v>
      </c>
      <c r="CY1211">
        <v>0</v>
      </c>
      <c r="CZ1211">
        <v>0</v>
      </c>
    </row>
    <row r="1212" spans="1:104" x14ac:dyDescent="0.25">
      <c r="A1212" t="s">
        <v>1295</v>
      </c>
      <c r="B1212" t="s">
        <v>25</v>
      </c>
      <c r="C1212" t="s">
        <v>26</v>
      </c>
      <c r="D1212" t="s">
        <v>186</v>
      </c>
      <c r="E1212" t="s">
        <v>183</v>
      </c>
      <c r="F1212">
        <v>2021</v>
      </c>
      <c r="G1212" t="s">
        <v>171</v>
      </c>
      <c r="H1212">
        <v>2</v>
      </c>
      <c r="I1212">
        <v>14.661770476010096</v>
      </c>
      <c r="J1212">
        <v>14.238959628117067</v>
      </c>
      <c r="K1212">
        <v>14.084401650684999</v>
      </c>
      <c r="L1212">
        <v>14.168874541532968</v>
      </c>
      <c r="M1212">
        <v>14.77499079259826</v>
      </c>
      <c r="N1212">
        <v>16.377765056161973</v>
      </c>
      <c r="O1212">
        <v>18.792622897132713</v>
      </c>
      <c r="P1212">
        <v>20.526694213417482</v>
      </c>
      <c r="Q1212">
        <v>22.232135923263808</v>
      </c>
      <c r="R1212">
        <v>23.131977856431082</v>
      </c>
      <c r="S1212">
        <v>23.690144664982903</v>
      </c>
      <c r="T1212">
        <v>23.976567405278693</v>
      </c>
      <c r="U1212">
        <v>24.005612597859049</v>
      </c>
      <c r="V1212">
        <v>24.100192309946028</v>
      </c>
      <c r="W1212">
        <v>23.917504721279109</v>
      </c>
      <c r="X1212">
        <v>23.288382803549467</v>
      </c>
      <c r="Y1212">
        <v>22.5963929976235</v>
      </c>
      <c r="Z1212">
        <v>22.714961034807562</v>
      </c>
      <c r="AA1212">
        <v>22.566722790876675</v>
      </c>
      <c r="AB1212">
        <v>21.422571758027118</v>
      </c>
      <c r="AC1212">
        <v>20.326615234771332</v>
      </c>
      <c r="AD1212">
        <v>18.924306026183014</v>
      </c>
      <c r="AE1212">
        <v>17.135535563082691</v>
      </c>
      <c r="AF1212">
        <v>15.777687590518012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0.2207023482623231</v>
      </c>
      <c r="AS1212">
        <v>0.22096971369481858</v>
      </c>
      <c r="AT1212">
        <v>0.22184030586458614</v>
      </c>
      <c r="AU1212">
        <v>0.22015868918976295</v>
      </c>
      <c r="AV1212">
        <v>0.21436766327547024</v>
      </c>
      <c r="AW1212">
        <v>0.20799795108034694</v>
      </c>
      <c r="AX1212">
        <v>0.20908935878603555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47.749999260502427</v>
      </c>
      <c r="BF1212">
        <v>48.499999016271147</v>
      </c>
      <c r="BG1212">
        <v>48.249999566905927</v>
      </c>
      <c r="BH1212">
        <v>49.250000531631187</v>
      </c>
      <c r="BI1212">
        <v>48.999999439980733</v>
      </c>
      <c r="BJ1212">
        <v>48.249999566905927</v>
      </c>
      <c r="BK1212">
        <v>49.250000531631187</v>
      </c>
      <c r="BL1212">
        <v>48.000000234846787</v>
      </c>
      <c r="BM1212">
        <v>51.499999593651715</v>
      </c>
      <c r="BN1212">
        <v>54.500000757562717</v>
      </c>
      <c r="BO1212">
        <v>57.249999539456304</v>
      </c>
      <c r="BP1212">
        <v>58.249999008528945</v>
      </c>
      <c r="BQ1212">
        <v>59.999999875655547</v>
      </c>
      <c r="BR1212">
        <v>60.749998927587747</v>
      </c>
      <c r="BS1212">
        <v>61.49999880066256</v>
      </c>
      <c r="BT1212">
        <v>59.999999875655547</v>
      </c>
      <c r="BU1212">
        <v>58.99999873497115</v>
      </c>
      <c r="BV1212">
        <v>58.499999953546784</v>
      </c>
      <c r="BW1212">
        <v>55.750000849061458</v>
      </c>
      <c r="BX1212">
        <v>52.750000037068723</v>
      </c>
      <c r="BY1212">
        <v>52.750000037068723</v>
      </c>
      <c r="BZ1212">
        <v>50.750000424413422</v>
      </c>
      <c r="CA1212">
        <v>50.000000199420349</v>
      </c>
      <c r="CB1212">
        <v>49.250000531631187</v>
      </c>
      <c r="CC1212">
        <v>0</v>
      </c>
      <c r="CD1212">
        <v>0</v>
      </c>
      <c r="CE1212">
        <v>0</v>
      </c>
      <c r="CF1212">
        <v>0</v>
      </c>
      <c r="CG1212">
        <v>0</v>
      </c>
      <c r="CH1212">
        <v>0</v>
      </c>
      <c r="CI1212">
        <v>0</v>
      </c>
      <c r="CJ1212">
        <v>0</v>
      </c>
      <c r="CK1212">
        <v>0</v>
      </c>
      <c r="CL1212">
        <v>0</v>
      </c>
      <c r="CM1212">
        <v>0</v>
      </c>
      <c r="CN1212">
        <v>2.2801504725883253E-2</v>
      </c>
      <c r="CO1212">
        <v>2.2940017509569435E-2</v>
      </c>
      <c r="CP1212">
        <v>2.3038118130326499E-2</v>
      </c>
      <c r="CQ1212">
        <v>2.2971619903064275E-2</v>
      </c>
      <c r="CR1212">
        <v>2.2664839990565375E-2</v>
      </c>
      <c r="CS1212">
        <v>2.2300062811120493E-2</v>
      </c>
      <c r="CT1212">
        <v>2.2346485205600269E-2</v>
      </c>
      <c r="CU1212">
        <v>0</v>
      </c>
      <c r="CV1212">
        <v>0</v>
      </c>
      <c r="CW1212">
        <v>0</v>
      </c>
      <c r="CX1212">
        <v>0</v>
      </c>
      <c r="CY1212">
        <v>0</v>
      </c>
      <c r="CZ1212">
        <v>0</v>
      </c>
    </row>
    <row r="1213" spans="1:104" x14ac:dyDescent="0.25">
      <c r="A1213" t="s">
        <v>1296</v>
      </c>
      <c r="B1213" t="s">
        <v>25</v>
      </c>
      <c r="C1213" t="s">
        <v>26</v>
      </c>
      <c r="D1213" t="s">
        <v>186</v>
      </c>
      <c r="E1213" t="s">
        <v>183</v>
      </c>
      <c r="F1213">
        <v>2021</v>
      </c>
      <c r="G1213" t="s">
        <v>172</v>
      </c>
      <c r="H1213">
        <v>3</v>
      </c>
      <c r="I1213">
        <v>16.093321225574552</v>
      </c>
      <c r="J1213">
        <v>15.46513056421637</v>
      </c>
      <c r="K1213">
        <v>15.123915624051021</v>
      </c>
      <c r="L1213">
        <v>15.066087718592984</v>
      </c>
      <c r="M1213">
        <v>15.567801243748022</v>
      </c>
      <c r="N1213">
        <v>17.053506935192676</v>
      </c>
      <c r="O1213">
        <v>19.665612125155398</v>
      </c>
      <c r="P1213">
        <v>21.440180677482576</v>
      </c>
      <c r="Q1213">
        <v>23.690093629503156</v>
      </c>
      <c r="R1213">
        <v>25.590242161075359</v>
      </c>
      <c r="S1213">
        <v>27.217770245274181</v>
      </c>
      <c r="T1213">
        <v>28.335526682577829</v>
      </c>
      <c r="U1213">
        <v>28.971478923218275</v>
      </c>
      <c r="V1213">
        <v>29.635243528111236</v>
      </c>
      <c r="W1213">
        <v>29.699827604369439</v>
      </c>
      <c r="X1213">
        <v>29.056103446847754</v>
      </c>
      <c r="Y1213">
        <v>27.842042384754983</v>
      </c>
      <c r="Z1213">
        <v>26.381487800337684</v>
      </c>
      <c r="AA1213">
        <v>24.929275159739525</v>
      </c>
      <c r="AB1213">
        <v>24.539349255266398</v>
      </c>
      <c r="AC1213">
        <v>23.222606068966801</v>
      </c>
      <c r="AD1213">
        <v>21.442927098927349</v>
      </c>
      <c r="AE1213">
        <v>19.208591933449981</v>
      </c>
      <c r="AF1213">
        <v>17.44725847711668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0.26082621621134722</v>
      </c>
      <c r="AS1213">
        <v>0.26668010031775491</v>
      </c>
      <c r="AT1213">
        <v>0.27278999923255687</v>
      </c>
      <c r="AU1213">
        <v>0.27338449090490013</v>
      </c>
      <c r="AV1213">
        <v>0.26745906955968773</v>
      </c>
      <c r="AW1213">
        <v>0.25628373855709147</v>
      </c>
      <c r="AX1213">
        <v>0.24283944044452607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54.24999907938183</v>
      </c>
      <c r="BF1213">
        <v>54.500000757562717</v>
      </c>
      <c r="BG1213">
        <v>53.25000069539049</v>
      </c>
      <c r="BH1213">
        <v>54.500000757562717</v>
      </c>
      <c r="BI1213">
        <v>54.749999620397496</v>
      </c>
      <c r="BJ1213">
        <v>53.49999979283745</v>
      </c>
      <c r="BK1213">
        <v>52.750000037068723</v>
      </c>
      <c r="BL1213">
        <v>58.499999953546784</v>
      </c>
      <c r="BM1213">
        <v>65.499998847115776</v>
      </c>
      <c r="BN1213">
        <v>71.750000976221258</v>
      </c>
      <c r="BO1213">
        <v>75.750002019776218</v>
      </c>
      <c r="BP1213">
        <v>78.250001264325007</v>
      </c>
      <c r="BQ1213">
        <v>80.999999078443381</v>
      </c>
      <c r="BR1213">
        <v>81.74999942074254</v>
      </c>
      <c r="BS1213">
        <v>81.250000287399914</v>
      </c>
      <c r="BT1213">
        <v>78.250001264325007</v>
      </c>
      <c r="BU1213">
        <v>76.999999794479734</v>
      </c>
      <c r="BV1213">
        <v>74.499999259563978</v>
      </c>
      <c r="BW1213">
        <v>69.499998952222029</v>
      </c>
      <c r="BX1213">
        <v>65.250001802525347</v>
      </c>
      <c r="BY1213">
        <v>62.999999133342627</v>
      </c>
      <c r="BZ1213">
        <v>59.500001152884231</v>
      </c>
      <c r="CA1213">
        <v>59.249999943927691</v>
      </c>
      <c r="CB1213">
        <v>56.249999278567557</v>
      </c>
      <c r="CC1213">
        <v>0</v>
      </c>
      <c r="CD1213">
        <v>0</v>
      </c>
      <c r="CE1213">
        <v>0</v>
      </c>
      <c r="CF1213">
        <v>0</v>
      </c>
      <c r="CG1213">
        <v>0</v>
      </c>
      <c r="CH1213">
        <v>0</v>
      </c>
      <c r="CI1213">
        <v>0</v>
      </c>
      <c r="CJ1213">
        <v>0</v>
      </c>
      <c r="CK1213">
        <v>0</v>
      </c>
      <c r="CL1213">
        <v>0</v>
      </c>
      <c r="CM1213">
        <v>0</v>
      </c>
      <c r="CN1213">
        <v>2.7761333364704134E-2</v>
      </c>
      <c r="CO1213">
        <v>2.8506273129992422E-2</v>
      </c>
      <c r="CP1213">
        <v>2.9084838863241376E-2</v>
      </c>
      <c r="CQ1213">
        <v>2.9251927700539755E-2</v>
      </c>
      <c r="CR1213">
        <v>2.8995097506579248E-2</v>
      </c>
      <c r="CS1213">
        <v>2.8275569537525583E-2</v>
      </c>
      <c r="CT1213">
        <v>2.6999210320558232E-2</v>
      </c>
      <c r="CU1213">
        <v>0</v>
      </c>
      <c r="CV1213">
        <v>0</v>
      </c>
      <c r="CW1213">
        <v>0</v>
      </c>
      <c r="CX1213">
        <v>0</v>
      </c>
      <c r="CY1213">
        <v>0</v>
      </c>
      <c r="CZ1213">
        <v>0</v>
      </c>
    </row>
    <row r="1214" spans="1:104" x14ac:dyDescent="0.25">
      <c r="A1214" t="s">
        <v>1297</v>
      </c>
      <c r="B1214" t="s">
        <v>25</v>
      </c>
      <c r="C1214" t="s">
        <v>26</v>
      </c>
      <c r="D1214" t="s">
        <v>186</v>
      </c>
      <c r="E1214" t="s">
        <v>183</v>
      </c>
      <c r="F1214">
        <v>2021</v>
      </c>
      <c r="G1214" t="s">
        <v>173</v>
      </c>
      <c r="H1214">
        <v>4</v>
      </c>
      <c r="I1214">
        <v>16.454398168557017</v>
      </c>
      <c r="J1214">
        <v>15.747874570941137</v>
      </c>
      <c r="K1214">
        <v>15.351261193045405</v>
      </c>
      <c r="L1214">
        <v>15.265461731642322</v>
      </c>
      <c r="M1214">
        <v>15.762664493141742</v>
      </c>
      <c r="N1214">
        <v>17.274992625212615</v>
      </c>
      <c r="O1214">
        <v>19.543169856473664</v>
      </c>
      <c r="P1214">
        <v>21.805454238418019</v>
      </c>
      <c r="Q1214">
        <v>25.080968185256911</v>
      </c>
      <c r="R1214">
        <v>27.88885722812573</v>
      </c>
      <c r="S1214">
        <v>30.182339274047074</v>
      </c>
      <c r="T1214">
        <v>31.712462402354895</v>
      </c>
      <c r="U1214">
        <v>32.415664463436556</v>
      </c>
      <c r="V1214">
        <v>32.943687874478982</v>
      </c>
      <c r="W1214">
        <v>32.872736592412267</v>
      </c>
      <c r="X1214">
        <v>32.087273080183188</v>
      </c>
      <c r="Y1214">
        <v>30.625001831148026</v>
      </c>
      <c r="Z1214">
        <v>28.633888213282983</v>
      </c>
      <c r="AA1214">
        <v>26.115103659842294</v>
      </c>
      <c r="AB1214">
        <v>25.766700488561181</v>
      </c>
      <c r="AC1214">
        <v>24.63286988400456</v>
      </c>
      <c r="AD1214">
        <v>22.600994490206265</v>
      </c>
      <c r="AE1214">
        <v>20.087556015076242</v>
      </c>
      <c r="AF1214">
        <v>18.104549963467271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0.29191063009616269</v>
      </c>
      <c r="AS1214">
        <v>0.29838355549589313</v>
      </c>
      <c r="AT1214">
        <v>0.30324396804562742</v>
      </c>
      <c r="AU1214">
        <v>0.30259086731925705</v>
      </c>
      <c r="AV1214">
        <v>0.29536073478975489</v>
      </c>
      <c r="AW1214">
        <v>0.28190063162934709</v>
      </c>
      <c r="AX1214">
        <v>0.26357259744670836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64.5000013429201</v>
      </c>
      <c r="BF1214">
        <v>62.249999494879987</v>
      </c>
      <c r="BG1214">
        <v>60.749998927587747</v>
      </c>
      <c r="BH1214">
        <v>60.250000498081647</v>
      </c>
      <c r="BI1214">
        <v>61.250002283949527</v>
      </c>
      <c r="BJ1214">
        <v>60.749998927587747</v>
      </c>
      <c r="BK1214">
        <v>62.5</v>
      </c>
      <c r="BL1214">
        <v>66.750000551573223</v>
      </c>
      <c r="BM1214">
        <v>76.500000837096238</v>
      </c>
      <c r="BN1214">
        <v>82.000000160474741</v>
      </c>
      <c r="BO1214">
        <v>87.250001442161036</v>
      </c>
      <c r="BP1214">
        <v>90.500001732845533</v>
      </c>
      <c r="BQ1214">
        <v>91.250000902083812</v>
      </c>
      <c r="BR1214">
        <v>89.249999207245452</v>
      </c>
      <c r="BS1214">
        <v>88.249998594438452</v>
      </c>
      <c r="BT1214">
        <v>87.000000233204503</v>
      </c>
      <c r="BU1214">
        <v>86.250000125517516</v>
      </c>
      <c r="BV1214">
        <v>83.249998052484329</v>
      </c>
      <c r="BW1214">
        <v>80.249999088062481</v>
      </c>
      <c r="BX1214">
        <v>74.000000712751785</v>
      </c>
      <c r="BY1214">
        <v>67.500000190035863</v>
      </c>
      <c r="BZ1214">
        <v>65.250001802525347</v>
      </c>
      <c r="CA1214">
        <v>62.5</v>
      </c>
      <c r="CB1214">
        <v>60.749998927587747</v>
      </c>
      <c r="CC1214">
        <v>0</v>
      </c>
      <c r="CD1214">
        <v>0</v>
      </c>
      <c r="CE1214">
        <v>0</v>
      </c>
      <c r="CF1214">
        <v>0</v>
      </c>
      <c r="CG1214">
        <v>0</v>
      </c>
      <c r="CH1214">
        <v>0</v>
      </c>
      <c r="CI1214">
        <v>0</v>
      </c>
      <c r="CJ1214">
        <v>0</v>
      </c>
      <c r="CK1214">
        <v>0</v>
      </c>
      <c r="CL1214">
        <v>0</v>
      </c>
      <c r="CM1214">
        <v>0</v>
      </c>
      <c r="CN1214">
        <v>3.1051743850347622E-2</v>
      </c>
      <c r="CO1214">
        <v>3.1797671314814889E-2</v>
      </c>
      <c r="CP1214">
        <v>3.2219412261414615E-2</v>
      </c>
      <c r="CQ1214">
        <v>3.2223705068539721E-2</v>
      </c>
      <c r="CR1214">
        <v>3.1886718231178564E-2</v>
      </c>
      <c r="CS1214">
        <v>3.1046881259963008E-2</v>
      </c>
      <c r="CT1214">
        <v>2.9384438949250032E-2</v>
      </c>
      <c r="CU1214">
        <v>0</v>
      </c>
      <c r="CV1214">
        <v>0</v>
      </c>
      <c r="CW1214">
        <v>0</v>
      </c>
      <c r="CX1214">
        <v>0</v>
      </c>
      <c r="CY1214">
        <v>0</v>
      </c>
      <c r="CZ1214">
        <v>0</v>
      </c>
    </row>
    <row r="1215" spans="1:104" x14ac:dyDescent="0.25">
      <c r="A1215" t="s">
        <v>1298</v>
      </c>
      <c r="B1215" t="s">
        <v>25</v>
      </c>
      <c r="C1215" t="s">
        <v>26</v>
      </c>
      <c r="D1215" t="s">
        <v>186</v>
      </c>
      <c r="E1215" t="s">
        <v>183</v>
      </c>
      <c r="F1215">
        <v>2021</v>
      </c>
      <c r="G1215" t="s">
        <v>174</v>
      </c>
      <c r="H1215">
        <v>5</v>
      </c>
      <c r="I1215">
        <v>16.231306059646691</v>
      </c>
      <c r="J1215">
        <v>15.575624262093681</v>
      </c>
      <c r="K1215">
        <v>15.213503720165964</v>
      </c>
      <c r="L1215">
        <v>15.131037826502713</v>
      </c>
      <c r="M1215">
        <v>15.636618104892339</v>
      </c>
      <c r="N1215">
        <v>17.096050436632638</v>
      </c>
      <c r="O1215">
        <v>19.126071653751861</v>
      </c>
      <c r="P1215">
        <v>21.804501529695781</v>
      </c>
      <c r="Q1215">
        <v>25.001602508198694</v>
      </c>
      <c r="R1215">
        <v>27.463748222006881</v>
      </c>
      <c r="S1215">
        <v>29.394958591769868</v>
      </c>
      <c r="T1215">
        <v>30.698748649252074</v>
      </c>
      <c r="U1215">
        <v>31.264473166437512</v>
      </c>
      <c r="V1215">
        <v>31.704888740093363</v>
      </c>
      <c r="W1215">
        <v>31.550046449363059</v>
      </c>
      <c r="X1215">
        <v>30.685578724121502</v>
      </c>
      <c r="Y1215">
        <v>29.241885988009027</v>
      </c>
      <c r="Z1215">
        <v>27.297602492632645</v>
      </c>
      <c r="AA1215">
        <v>24.952518319909892</v>
      </c>
      <c r="AB1215">
        <v>24.413095433195931</v>
      </c>
      <c r="AC1215">
        <v>23.93943229367682</v>
      </c>
      <c r="AD1215">
        <v>22.049671934663152</v>
      </c>
      <c r="AE1215">
        <v>19.66067862701815</v>
      </c>
      <c r="AF1215">
        <v>17.77949684019724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0.28257947542867046</v>
      </c>
      <c r="AS1215">
        <v>0.28778694514114539</v>
      </c>
      <c r="AT1215">
        <v>0.29184091075804586</v>
      </c>
      <c r="AU1215">
        <v>0.29041559425242186</v>
      </c>
      <c r="AV1215">
        <v>0.28245825276113873</v>
      </c>
      <c r="AW1215">
        <v>0.26916917145181879</v>
      </c>
      <c r="AX1215">
        <v>0.25127220907478554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62.5</v>
      </c>
      <c r="BF1215">
        <v>62.999999133342627</v>
      </c>
      <c r="BG1215">
        <v>63.749997716050473</v>
      </c>
      <c r="BH1215">
        <v>64.749999032694006</v>
      </c>
      <c r="BI1215">
        <v>62.999999133342627</v>
      </c>
      <c r="BJ1215">
        <v>62.000000866657381</v>
      </c>
      <c r="BK1215">
        <v>62.999999133342627</v>
      </c>
      <c r="BL1215">
        <v>68.500001389373296</v>
      </c>
      <c r="BM1215">
        <v>76.500000837096238</v>
      </c>
      <c r="BN1215">
        <v>81.500000557907754</v>
      </c>
      <c r="BO1215">
        <v>85.749998411440956</v>
      </c>
      <c r="BP1215">
        <v>87.000000233204503</v>
      </c>
      <c r="BQ1215">
        <v>87.250001442161036</v>
      </c>
      <c r="BR1215">
        <v>87.250001442161036</v>
      </c>
      <c r="BS1215">
        <v>86.250000125517516</v>
      </c>
      <c r="BT1215">
        <v>83.750000939621756</v>
      </c>
      <c r="BU1215">
        <v>83.50000019988957</v>
      </c>
      <c r="BV1215">
        <v>83.00000083193477</v>
      </c>
      <c r="BW1215">
        <v>82.499998648633877</v>
      </c>
      <c r="BX1215">
        <v>79.249999179091986</v>
      </c>
      <c r="BY1215">
        <v>75.499999403146631</v>
      </c>
      <c r="BZ1215">
        <v>71.500000236489072</v>
      </c>
      <c r="CA1215">
        <v>71.000002334860369</v>
      </c>
      <c r="CB1215">
        <v>67.999999440684576</v>
      </c>
      <c r="CC1215">
        <v>0</v>
      </c>
      <c r="CD1215">
        <v>0</v>
      </c>
      <c r="CE1215">
        <v>0</v>
      </c>
      <c r="CF1215">
        <v>0</v>
      </c>
      <c r="CG1215">
        <v>0</v>
      </c>
      <c r="CH1215">
        <v>0</v>
      </c>
      <c r="CI1215">
        <v>0</v>
      </c>
      <c r="CJ1215">
        <v>0</v>
      </c>
      <c r="CK1215">
        <v>0</v>
      </c>
      <c r="CL1215">
        <v>0</v>
      </c>
      <c r="CM1215">
        <v>0</v>
      </c>
      <c r="CN1215">
        <v>2.997117147921384E-2</v>
      </c>
      <c r="CO1215">
        <v>3.0595866058626183E-2</v>
      </c>
      <c r="CP1215">
        <v>3.0939190557319397E-2</v>
      </c>
      <c r="CQ1215">
        <v>3.0890571024080347E-2</v>
      </c>
      <c r="CR1215">
        <v>3.0489307509730341E-2</v>
      </c>
      <c r="CS1215">
        <v>2.966256811546255E-2</v>
      </c>
      <c r="CT1215">
        <v>2.8055429869097339E-2</v>
      </c>
      <c r="CU1215">
        <v>0</v>
      </c>
      <c r="CV1215">
        <v>0</v>
      </c>
      <c r="CW1215">
        <v>0</v>
      </c>
      <c r="CX1215">
        <v>0</v>
      </c>
      <c r="CY1215">
        <v>0</v>
      </c>
      <c r="CZ1215">
        <v>0</v>
      </c>
    </row>
    <row r="1216" spans="1:104" x14ac:dyDescent="0.25">
      <c r="A1216" t="s">
        <v>1299</v>
      </c>
      <c r="B1216" t="s">
        <v>25</v>
      </c>
      <c r="C1216" t="s">
        <v>26</v>
      </c>
      <c r="D1216" t="s">
        <v>186</v>
      </c>
      <c r="E1216" t="s">
        <v>183</v>
      </c>
      <c r="F1216">
        <v>2021</v>
      </c>
      <c r="G1216" t="s">
        <v>175</v>
      </c>
      <c r="H1216">
        <v>6</v>
      </c>
      <c r="I1216">
        <v>16.792556639956388</v>
      </c>
      <c r="J1216">
        <v>16.105673835202889</v>
      </c>
      <c r="K1216">
        <v>15.699638930900397</v>
      </c>
      <c r="L1216">
        <v>15.6200377178815</v>
      </c>
      <c r="M1216">
        <v>16.149852796121561</v>
      </c>
      <c r="N1216">
        <v>17.53584940550218</v>
      </c>
      <c r="O1216">
        <v>19.605470335124171</v>
      </c>
      <c r="P1216">
        <v>22.374304280996888</v>
      </c>
      <c r="Q1216">
        <v>25.509877021487362</v>
      </c>
      <c r="R1216">
        <v>28.175207700539914</v>
      </c>
      <c r="S1216">
        <v>30.237486097551141</v>
      </c>
      <c r="T1216">
        <v>31.52390638603239</v>
      </c>
      <c r="U1216">
        <v>31.981453091448834</v>
      </c>
      <c r="V1216">
        <v>32.252192257105264</v>
      </c>
      <c r="W1216">
        <v>32.074478446553428</v>
      </c>
      <c r="X1216">
        <v>31.325599814390614</v>
      </c>
      <c r="Y1216">
        <v>30.104112301844644</v>
      </c>
      <c r="Z1216">
        <v>28.370933003045032</v>
      </c>
      <c r="AA1216">
        <v>26.060670702534438</v>
      </c>
      <c r="AB1216">
        <v>24.918590921279094</v>
      </c>
      <c r="AC1216">
        <v>24.492606672445621</v>
      </c>
      <c r="AD1216">
        <v>22.760822986165312</v>
      </c>
      <c r="AE1216">
        <v>20.367352244456836</v>
      </c>
      <c r="AF1216">
        <v>18.394353648499031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0.29017498297054478</v>
      </c>
      <c r="AS1216">
        <v>0.29438667727602585</v>
      </c>
      <c r="AT1216">
        <v>0.29687880707467895</v>
      </c>
      <c r="AU1216">
        <v>0.29524296749675527</v>
      </c>
      <c r="AV1216">
        <v>0.28834958706513253</v>
      </c>
      <c r="AW1216">
        <v>0.27710589616908921</v>
      </c>
      <c r="AX1216">
        <v>0.26115213238849616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65.749999586847963</v>
      </c>
      <c r="BF1216">
        <v>64.25000107241226</v>
      </c>
      <c r="BG1216">
        <v>63.749997716050473</v>
      </c>
      <c r="BH1216">
        <v>63.249999873074806</v>
      </c>
      <c r="BI1216">
        <v>63.749997716050473</v>
      </c>
      <c r="BJ1216">
        <v>62.750000505120013</v>
      </c>
      <c r="BK1216">
        <v>62.750000505120013</v>
      </c>
      <c r="BL1216">
        <v>68.249999945804589</v>
      </c>
      <c r="BM1216">
        <v>73.750000442243945</v>
      </c>
      <c r="BN1216">
        <v>76.999999794479734</v>
      </c>
      <c r="BO1216">
        <v>83.249998052484329</v>
      </c>
      <c r="BP1216">
        <v>85.999999855009676</v>
      </c>
      <c r="BQ1216">
        <v>86.250000125517516</v>
      </c>
      <c r="BR1216">
        <v>87.000000233204503</v>
      </c>
      <c r="BS1216">
        <v>84.99999877297833</v>
      </c>
      <c r="BT1216">
        <v>85.749998411440956</v>
      </c>
      <c r="BU1216">
        <v>86.250000125517516</v>
      </c>
      <c r="BV1216">
        <v>84.500000578084411</v>
      </c>
      <c r="BW1216">
        <v>81.74999942074254</v>
      </c>
      <c r="BX1216">
        <v>79.000001254705907</v>
      </c>
      <c r="BY1216">
        <v>74.750000468520511</v>
      </c>
      <c r="BZ1216">
        <v>71.500000236489072</v>
      </c>
      <c r="CA1216">
        <v>70.249998707990756</v>
      </c>
      <c r="CB1216">
        <v>67.999999440684576</v>
      </c>
      <c r="CC1216">
        <v>0</v>
      </c>
      <c r="CD1216">
        <v>0</v>
      </c>
      <c r="CE1216">
        <v>0</v>
      </c>
      <c r="CF1216">
        <v>0</v>
      </c>
      <c r="CG1216">
        <v>0</v>
      </c>
      <c r="CH1216">
        <v>0</v>
      </c>
      <c r="CI1216">
        <v>0</v>
      </c>
      <c r="CJ1216">
        <v>0</v>
      </c>
      <c r="CK1216">
        <v>0</v>
      </c>
      <c r="CL1216">
        <v>0</v>
      </c>
      <c r="CM1216">
        <v>0</v>
      </c>
      <c r="CN1216">
        <v>3.1097661343208169E-2</v>
      </c>
      <c r="CO1216">
        <v>3.160357893511561E-2</v>
      </c>
      <c r="CP1216">
        <v>3.1806116427120272E-2</v>
      </c>
      <c r="CQ1216">
        <v>3.1718787862312303E-2</v>
      </c>
      <c r="CR1216">
        <v>3.1341718601256882E-2</v>
      </c>
      <c r="CS1216">
        <v>3.064945415599751E-2</v>
      </c>
      <c r="CT1216">
        <v>2.9225377107239683E-2</v>
      </c>
      <c r="CU1216">
        <v>0</v>
      </c>
      <c r="CV1216">
        <v>0</v>
      </c>
      <c r="CW1216">
        <v>0</v>
      </c>
      <c r="CX1216">
        <v>0</v>
      </c>
      <c r="CY1216">
        <v>0</v>
      </c>
      <c r="CZ1216">
        <v>0</v>
      </c>
    </row>
    <row r="1217" spans="1:104" x14ac:dyDescent="0.25">
      <c r="A1217" t="s">
        <v>1300</v>
      </c>
      <c r="B1217" t="s">
        <v>25</v>
      </c>
      <c r="C1217" t="s">
        <v>26</v>
      </c>
      <c r="D1217" t="s">
        <v>186</v>
      </c>
      <c r="E1217" t="s">
        <v>183</v>
      </c>
      <c r="F1217">
        <v>2021</v>
      </c>
      <c r="G1217" t="s">
        <v>176</v>
      </c>
      <c r="H1217">
        <v>7</v>
      </c>
      <c r="I1217">
        <v>17.476887575411428</v>
      </c>
      <c r="J1217">
        <v>16.756923522832032</v>
      </c>
      <c r="K1217">
        <v>16.333298416726681</v>
      </c>
      <c r="L1217">
        <v>16.251496380208163</v>
      </c>
      <c r="M1217">
        <v>16.799521872199584</v>
      </c>
      <c r="N1217">
        <v>18.352385672719823</v>
      </c>
      <c r="O1217">
        <v>20.592460669054219</v>
      </c>
      <c r="P1217">
        <v>23.221112256588896</v>
      </c>
      <c r="Q1217">
        <v>26.04590552458669</v>
      </c>
      <c r="R1217">
        <v>28.39840428518453</v>
      </c>
      <c r="S1217">
        <v>30.196368568912288</v>
      </c>
      <c r="T1217">
        <v>31.353700414363672</v>
      </c>
      <c r="U1217">
        <v>31.893454492821139</v>
      </c>
      <c r="V1217">
        <v>32.322390610048593</v>
      </c>
      <c r="W1217">
        <v>32.336368143602641</v>
      </c>
      <c r="X1217">
        <v>31.849917027574254</v>
      </c>
      <c r="Y1217">
        <v>30.76861897038463</v>
      </c>
      <c r="Z1217">
        <v>29.019336045840785</v>
      </c>
      <c r="AA1217">
        <v>26.60120279895478</v>
      </c>
      <c r="AB1217">
        <v>25.372439368992556</v>
      </c>
      <c r="AC1217">
        <v>25.05376965443439</v>
      </c>
      <c r="AD1217">
        <v>23.392800566633824</v>
      </c>
      <c r="AE1217">
        <v>21.020924416661718</v>
      </c>
      <c r="AF1217">
        <v>19.047576395195414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0.28860824252062228</v>
      </c>
      <c r="AS1217">
        <v>0.29357666235939811</v>
      </c>
      <c r="AT1217">
        <v>0.29752496978748427</v>
      </c>
      <c r="AU1217">
        <v>0.29765362924856686</v>
      </c>
      <c r="AV1217">
        <v>0.29317589206799427</v>
      </c>
      <c r="AW1217">
        <v>0.28322262335211257</v>
      </c>
      <c r="AX1217">
        <v>0.26712062660452968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69.499998952222029</v>
      </c>
      <c r="BF1217">
        <v>69.000000757328095</v>
      </c>
      <c r="BG1217">
        <v>68.500001389373296</v>
      </c>
      <c r="BH1217">
        <v>67.999999440684576</v>
      </c>
      <c r="BI1217">
        <v>67.750001868216756</v>
      </c>
      <c r="BJ1217">
        <v>67.750001868216756</v>
      </c>
      <c r="BK1217">
        <v>69.000000757328095</v>
      </c>
      <c r="BL1217">
        <v>71.000002334860369</v>
      </c>
      <c r="BM1217">
        <v>75.750002019776218</v>
      </c>
      <c r="BN1217">
        <v>77.500001625862382</v>
      </c>
      <c r="BO1217">
        <v>79.249999179091986</v>
      </c>
      <c r="BP1217">
        <v>78.750000632279807</v>
      </c>
      <c r="BQ1217">
        <v>81.250000287399914</v>
      </c>
      <c r="BR1217">
        <v>84.000001679353957</v>
      </c>
      <c r="BS1217">
        <v>84.500000578084411</v>
      </c>
      <c r="BT1217">
        <v>83.750000939621756</v>
      </c>
      <c r="BU1217">
        <v>82.250001604043447</v>
      </c>
      <c r="BV1217">
        <v>80.750001857893807</v>
      </c>
      <c r="BW1217">
        <v>81.250000287399914</v>
      </c>
      <c r="BX1217">
        <v>76.749998116298841</v>
      </c>
      <c r="BY1217">
        <v>74.250001569790058</v>
      </c>
      <c r="BZ1217">
        <v>72.999999630720424</v>
      </c>
      <c r="CA1217">
        <v>71.750000976221258</v>
      </c>
      <c r="CB1217">
        <v>71.750000976221258</v>
      </c>
      <c r="CC1217">
        <v>0</v>
      </c>
      <c r="CD1217">
        <v>0</v>
      </c>
      <c r="CE1217">
        <v>0</v>
      </c>
      <c r="CF1217">
        <v>0</v>
      </c>
      <c r="CG1217">
        <v>0</v>
      </c>
      <c r="CH1217">
        <v>0</v>
      </c>
      <c r="CI1217">
        <v>0</v>
      </c>
      <c r="CJ1217">
        <v>0</v>
      </c>
      <c r="CK1217">
        <v>0</v>
      </c>
      <c r="CL1217">
        <v>0</v>
      </c>
      <c r="CM1217">
        <v>0</v>
      </c>
      <c r="CN1217">
        <v>3.1432209375560044E-2</v>
      </c>
      <c r="CO1217">
        <v>3.2034300443479519E-2</v>
      </c>
      <c r="CP1217">
        <v>3.2429684372495979E-2</v>
      </c>
      <c r="CQ1217">
        <v>3.2519051070010463E-2</v>
      </c>
      <c r="CR1217">
        <v>3.2279501282934664E-2</v>
      </c>
      <c r="CS1217">
        <v>3.1605608762159419E-2</v>
      </c>
      <c r="CT1217">
        <v>3.0074074976709091E-2</v>
      </c>
      <c r="CU1217">
        <v>0</v>
      </c>
      <c r="CV1217">
        <v>0</v>
      </c>
      <c r="CW1217">
        <v>0</v>
      </c>
      <c r="CX1217">
        <v>0</v>
      </c>
      <c r="CY1217">
        <v>0</v>
      </c>
      <c r="CZ1217">
        <v>0</v>
      </c>
    </row>
    <row r="1218" spans="1:104" x14ac:dyDescent="0.25">
      <c r="A1218" t="s">
        <v>1301</v>
      </c>
      <c r="B1218" t="s">
        <v>25</v>
      </c>
      <c r="C1218" t="s">
        <v>26</v>
      </c>
      <c r="D1218" t="s">
        <v>186</v>
      </c>
      <c r="E1218" t="s">
        <v>183</v>
      </c>
      <c r="F1218">
        <v>2021</v>
      </c>
      <c r="G1218" t="s">
        <v>177</v>
      </c>
      <c r="H1218">
        <v>8</v>
      </c>
      <c r="I1218">
        <v>17.988076338498097</v>
      </c>
      <c r="J1218">
        <v>17.205744356267815</v>
      </c>
      <c r="K1218">
        <v>16.761111606767127</v>
      </c>
      <c r="L1218">
        <v>16.673113154772047</v>
      </c>
      <c r="M1218">
        <v>17.277901068359281</v>
      </c>
      <c r="N1218">
        <v>18.989242841846693</v>
      </c>
      <c r="O1218">
        <v>21.652447897933424</v>
      </c>
      <c r="P1218">
        <v>24.613936226901608</v>
      </c>
      <c r="Q1218">
        <v>28.015781755083793</v>
      </c>
      <c r="R1218">
        <v>30.789611554610968</v>
      </c>
      <c r="S1218">
        <v>33.027827953293112</v>
      </c>
      <c r="T1218">
        <v>34.400669000207259</v>
      </c>
      <c r="U1218">
        <v>34.986228158564877</v>
      </c>
      <c r="V1218">
        <v>35.389071164223232</v>
      </c>
      <c r="W1218">
        <v>35.296050779964098</v>
      </c>
      <c r="X1218">
        <v>34.623644866116386</v>
      </c>
      <c r="Y1218">
        <v>33.308680208732618</v>
      </c>
      <c r="Z1218">
        <v>31.319453048715634</v>
      </c>
      <c r="AA1218">
        <v>28.460476911423097</v>
      </c>
      <c r="AB1218">
        <v>27.270874733134633</v>
      </c>
      <c r="AC1218">
        <v>26.397822724360182</v>
      </c>
      <c r="AD1218">
        <v>24.354787936461921</v>
      </c>
      <c r="AE1218">
        <v>21.763373531488607</v>
      </c>
      <c r="AF1218">
        <v>19.695740375516234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0.31665534473166318</v>
      </c>
      <c r="AS1218">
        <v>0.32204538750815476</v>
      </c>
      <c r="AT1218">
        <v>0.32575351404398412</v>
      </c>
      <c r="AU1218">
        <v>0.3248972620852012</v>
      </c>
      <c r="AV1218">
        <v>0.31870782975754963</v>
      </c>
      <c r="AW1218">
        <v>0.30660368461833648</v>
      </c>
      <c r="AX1218">
        <v>0.28829302170310073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70.750000422067302</v>
      </c>
      <c r="BF1218">
        <v>70.750000422067302</v>
      </c>
      <c r="BG1218">
        <v>70.000000783604662</v>
      </c>
      <c r="BH1218">
        <v>69.749999105423768</v>
      </c>
      <c r="BI1218">
        <v>69.250001027835935</v>
      </c>
      <c r="BJ1218">
        <v>69.000000757328095</v>
      </c>
      <c r="BK1218">
        <v>69.000000757328095</v>
      </c>
      <c r="BL1218">
        <v>71.249998792920366</v>
      </c>
      <c r="BM1218">
        <v>76.249999862751878</v>
      </c>
      <c r="BN1218">
        <v>80.750001857893807</v>
      </c>
      <c r="BO1218">
        <v>85.749998411440956</v>
      </c>
      <c r="BP1218">
        <v>87.499999366547115</v>
      </c>
      <c r="BQ1218">
        <v>89.249999207245452</v>
      </c>
      <c r="BR1218">
        <v>88.000001549848037</v>
      </c>
      <c r="BS1218">
        <v>88.999998702125453</v>
      </c>
      <c r="BT1218">
        <v>88.999998702125453</v>
      </c>
      <c r="BU1218">
        <v>88.249998594438452</v>
      </c>
      <c r="BV1218">
        <v>88.249998594438452</v>
      </c>
      <c r="BW1218">
        <v>83.50000019988957</v>
      </c>
      <c r="BX1218">
        <v>80.500000648937288</v>
      </c>
      <c r="BY1218">
        <v>76.500000837096238</v>
      </c>
      <c r="BZ1218">
        <v>74.499999259563978</v>
      </c>
      <c r="CA1218">
        <v>73.750000442243945</v>
      </c>
      <c r="CB1218">
        <v>73.750000442243945</v>
      </c>
      <c r="CC1218">
        <v>0</v>
      </c>
      <c r="CD1218">
        <v>0</v>
      </c>
      <c r="CE1218">
        <v>0</v>
      </c>
      <c r="CF1218">
        <v>0</v>
      </c>
      <c r="CG1218">
        <v>0</v>
      </c>
      <c r="CH1218">
        <v>0</v>
      </c>
      <c r="CI1218">
        <v>0</v>
      </c>
      <c r="CJ1218">
        <v>0</v>
      </c>
      <c r="CK1218">
        <v>0</v>
      </c>
      <c r="CL1218">
        <v>0</v>
      </c>
      <c r="CM1218">
        <v>0</v>
      </c>
      <c r="CN1218">
        <v>3.3751927403336379E-2</v>
      </c>
      <c r="CO1218">
        <v>3.4357884648542614E-2</v>
      </c>
      <c r="CP1218">
        <v>3.4662535879417304E-2</v>
      </c>
      <c r="CQ1218">
        <v>3.4649395763564961E-2</v>
      </c>
      <c r="CR1218">
        <v>3.4347443233849147E-2</v>
      </c>
      <c r="CS1218">
        <v>3.3671476996833698E-2</v>
      </c>
      <c r="CT1218">
        <v>3.2048018714751783E-2</v>
      </c>
      <c r="CU1218">
        <v>0</v>
      </c>
      <c r="CV1218">
        <v>0</v>
      </c>
      <c r="CW1218">
        <v>0</v>
      </c>
      <c r="CX1218">
        <v>0</v>
      </c>
      <c r="CY1218">
        <v>0</v>
      </c>
      <c r="CZ1218">
        <v>0</v>
      </c>
    </row>
    <row r="1219" spans="1:104" x14ac:dyDescent="0.25">
      <c r="A1219" t="s">
        <v>1302</v>
      </c>
      <c r="B1219" t="s">
        <v>25</v>
      </c>
      <c r="C1219" t="s">
        <v>26</v>
      </c>
      <c r="D1219" t="s">
        <v>186</v>
      </c>
      <c r="E1219" t="s">
        <v>183</v>
      </c>
      <c r="F1219">
        <v>2021</v>
      </c>
      <c r="G1219" t="s">
        <v>178</v>
      </c>
      <c r="H1219">
        <v>9</v>
      </c>
      <c r="I1219">
        <v>18.503714910064609</v>
      </c>
      <c r="J1219">
        <v>17.721761613880055</v>
      </c>
      <c r="K1219">
        <v>17.282102283244562</v>
      </c>
      <c r="L1219">
        <v>17.228216874095565</v>
      </c>
      <c r="M1219">
        <v>17.899184717951872</v>
      </c>
      <c r="N1219">
        <v>19.791350650909475</v>
      </c>
      <c r="O1219">
        <v>22.882071394135188</v>
      </c>
      <c r="P1219">
        <v>26.055008740924698</v>
      </c>
      <c r="Q1219">
        <v>30.292243992721705</v>
      </c>
      <c r="R1219">
        <v>33.70307131077795</v>
      </c>
      <c r="S1219">
        <v>36.328646252899574</v>
      </c>
      <c r="T1219">
        <v>37.996371826760409</v>
      </c>
      <c r="U1219">
        <v>38.547727140028492</v>
      </c>
      <c r="V1219">
        <v>38.872006783614907</v>
      </c>
      <c r="W1219">
        <v>38.583911771723791</v>
      </c>
      <c r="X1219">
        <v>37.573173428880409</v>
      </c>
      <c r="Y1219">
        <v>35.788317301296466</v>
      </c>
      <c r="Z1219">
        <v>33.422103420862577</v>
      </c>
      <c r="AA1219">
        <v>30.328467496721789</v>
      </c>
      <c r="AB1219">
        <v>29.488437723479535</v>
      </c>
      <c r="AC1219">
        <v>27.65012156061519</v>
      </c>
      <c r="AD1219">
        <v>25.249330625774007</v>
      </c>
      <c r="AE1219">
        <v>22.445850517545122</v>
      </c>
      <c r="AF1219">
        <v>20.293075246826533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0.3497534992974432</v>
      </c>
      <c r="AS1219">
        <v>0.35482870192841426</v>
      </c>
      <c r="AT1219">
        <v>0.35781364708784208</v>
      </c>
      <c r="AU1219">
        <v>0.35516176014465767</v>
      </c>
      <c r="AV1219">
        <v>0.34585801168466929</v>
      </c>
      <c r="AW1219">
        <v>0.32942853448784126</v>
      </c>
      <c r="AX1219">
        <v>0.30764771991015666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73.250001074289159</v>
      </c>
      <c r="BF1219">
        <v>73.250001074289159</v>
      </c>
      <c r="BG1219">
        <v>71.999999604443886</v>
      </c>
      <c r="BH1219">
        <v>71.999999604443886</v>
      </c>
      <c r="BI1219">
        <v>72.749998187151718</v>
      </c>
      <c r="BJ1219">
        <v>70.499998978498596</v>
      </c>
      <c r="BK1219">
        <v>72.500000380071725</v>
      </c>
      <c r="BL1219">
        <v>74.250001569790058</v>
      </c>
      <c r="BM1219">
        <v>83.249998052484329</v>
      </c>
      <c r="BN1219">
        <v>88.750001246963706</v>
      </c>
      <c r="BO1219">
        <v>95.000000326110921</v>
      </c>
      <c r="BP1219">
        <v>98.999999492768481</v>
      </c>
      <c r="BQ1219">
        <v>99.749998955271977</v>
      </c>
      <c r="BR1219">
        <v>97.249999241498841</v>
      </c>
      <c r="BS1219">
        <v>96.000000469693575</v>
      </c>
      <c r="BT1219">
        <v>93.500000755920425</v>
      </c>
      <c r="BU1219">
        <v>93.999999009467402</v>
      </c>
      <c r="BV1219">
        <v>93.750001026428265</v>
      </c>
      <c r="BW1219">
        <v>89.749998340588078</v>
      </c>
      <c r="BX1219">
        <v>84.99999877297833</v>
      </c>
      <c r="BY1219">
        <v>80.750001857893807</v>
      </c>
      <c r="BZ1219">
        <v>79.750000658556374</v>
      </c>
      <c r="CA1219">
        <v>78.750000632279807</v>
      </c>
      <c r="CB1219">
        <v>75.000002146701391</v>
      </c>
      <c r="CC1219">
        <v>0</v>
      </c>
      <c r="CD1219">
        <v>0</v>
      </c>
      <c r="CE1219">
        <v>0</v>
      </c>
      <c r="CF1219">
        <v>0</v>
      </c>
      <c r="CG1219">
        <v>0</v>
      </c>
      <c r="CH1219">
        <v>0</v>
      </c>
      <c r="CI1219">
        <v>0</v>
      </c>
      <c r="CJ1219">
        <v>0</v>
      </c>
      <c r="CK1219">
        <v>0</v>
      </c>
      <c r="CL1219">
        <v>0</v>
      </c>
      <c r="CM1219">
        <v>0</v>
      </c>
      <c r="CN1219">
        <v>3.6346876707943732E-2</v>
      </c>
      <c r="CO1219">
        <v>3.6907818194834421E-2</v>
      </c>
      <c r="CP1219">
        <v>3.7120586577700267E-2</v>
      </c>
      <c r="CQ1219">
        <v>3.6933330061085116E-2</v>
      </c>
      <c r="CR1219">
        <v>3.6466969227486899E-2</v>
      </c>
      <c r="CS1219">
        <v>3.5513609622942005E-2</v>
      </c>
      <c r="CT1219">
        <v>3.3572782708181231E-2</v>
      </c>
      <c r="CU1219">
        <v>0</v>
      </c>
      <c r="CV1219">
        <v>0</v>
      </c>
      <c r="CW1219">
        <v>0</v>
      </c>
      <c r="CX1219">
        <v>0</v>
      </c>
      <c r="CY1219">
        <v>0</v>
      </c>
      <c r="CZ1219">
        <v>0</v>
      </c>
    </row>
    <row r="1220" spans="1:104" x14ac:dyDescent="0.25">
      <c r="A1220" t="s">
        <v>1303</v>
      </c>
      <c r="B1220" t="s">
        <v>25</v>
      </c>
      <c r="C1220" t="s">
        <v>26</v>
      </c>
      <c r="D1220" t="s">
        <v>186</v>
      </c>
      <c r="E1220" t="s">
        <v>183</v>
      </c>
      <c r="F1220">
        <v>2021</v>
      </c>
      <c r="G1220" t="s">
        <v>179</v>
      </c>
      <c r="H1220">
        <v>10</v>
      </c>
      <c r="I1220">
        <v>17.125363057766247</v>
      </c>
      <c r="J1220">
        <v>16.426652866728471</v>
      </c>
      <c r="K1220">
        <v>16.026945438128934</v>
      </c>
      <c r="L1220">
        <v>15.952291843967584</v>
      </c>
      <c r="M1220">
        <v>16.503827735294294</v>
      </c>
      <c r="N1220">
        <v>18.11118070473325</v>
      </c>
      <c r="O1220">
        <v>21.011370634972796</v>
      </c>
      <c r="P1220">
        <v>23.234280620082178</v>
      </c>
      <c r="Q1220">
        <v>26.492462959056738</v>
      </c>
      <c r="R1220">
        <v>29.493990260504415</v>
      </c>
      <c r="S1220">
        <v>31.963863278222391</v>
      </c>
      <c r="T1220">
        <v>33.737185402047196</v>
      </c>
      <c r="U1220">
        <v>34.64313987683839</v>
      </c>
      <c r="V1220">
        <v>35.330874631716483</v>
      </c>
      <c r="W1220">
        <v>35.251276453992602</v>
      </c>
      <c r="X1220">
        <v>34.298350847463801</v>
      </c>
      <c r="Y1220">
        <v>32.544462309960863</v>
      </c>
      <c r="Z1220">
        <v>30.211071699271315</v>
      </c>
      <c r="AA1220">
        <v>28.493356927987314</v>
      </c>
      <c r="AB1220">
        <v>27.303950533559089</v>
      </c>
      <c r="AC1220">
        <v>25.507772330326546</v>
      </c>
      <c r="AD1220">
        <v>23.381643100752676</v>
      </c>
      <c r="AE1220">
        <v>20.784562195890363</v>
      </c>
      <c r="AF1220">
        <v>18.754081520152454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0.31054804797289665</v>
      </c>
      <c r="AS1220">
        <v>0.31888727759951896</v>
      </c>
      <c r="AT1220">
        <v>0.32521782136072003</v>
      </c>
      <c r="AU1220">
        <v>0.32448512077859881</v>
      </c>
      <c r="AV1220">
        <v>0.31571352348068432</v>
      </c>
      <c r="AW1220">
        <v>0.29956912745583042</v>
      </c>
      <c r="AX1220">
        <v>0.2780904529213305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70.000000783604662</v>
      </c>
      <c r="BF1220">
        <v>68.249999945804589</v>
      </c>
      <c r="BG1220">
        <v>69.000000757328095</v>
      </c>
      <c r="BH1220">
        <v>68.500001389373296</v>
      </c>
      <c r="BI1220">
        <v>66.750000551573223</v>
      </c>
      <c r="BJ1220">
        <v>66.500000046453209</v>
      </c>
      <c r="BK1220">
        <v>67.500000190035863</v>
      </c>
      <c r="BL1220">
        <v>67.500000190035863</v>
      </c>
      <c r="BM1220">
        <v>74.250001569790058</v>
      </c>
      <c r="BN1220">
        <v>79.000001254705907</v>
      </c>
      <c r="BO1220">
        <v>83.249998052484329</v>
      </c>
      <c r="BP1220">
        <v>83.750000939621756</v>
      </c>
      <c r="BQ1220">
        <v>84.249998665291329</v>
      </c>
      <c r="BR1220">
        <v>85.249999512710502</v>
      </c>
      <c r="BS1220">
        <v>84.99999877297833</v>
      </c>
      <c r="BT1220">
        <v>85.749998411440956</v>
      </c>
      <c r="BU1220">
        <v>84.99999877297833</v>
      </c>
      <c r="BV1220">
        <v>81.500000557907754</v>
      </c>
      <c r="BW1220">
        <v>77.749999784860634</v>
      </c>
      <c r="BX1220">
        <v>73.750000442243945</v>
      </c>
      <c r="BY1220">
        <v>72.250000109563885</v>
      </c>
      <c r="BZ1220">
        <v>69.749999105423768</v>
      </c>
      <c r="CA1220">
        <v>68.500001389373296</v>
      </c>
      <c r="CB1220">
        <v>67.999999440684576</v>
      </c>
      <c r="CC1220">
        <v>0</v>
      </c>
      <c r="CD1220">
        <v>0</v>
      </c>
      <c r="CE1220">
        <v>0</v>
      </c>
      <c r="CF1220">
        <v>0</v>
      </c>
      <c r="CG1220">
        <v>0</v>
      </c>
      <c r="CH1220">
        <v>0</v>
      </c>
      <c r="CI1220">
        <v>0</v>
      </c>
      <c r="CJ1220">
        <v>0</v>
      </c>
      <c r="CK1220">
        <v>0</v>
      </c>
      <c r="CL1220">
        <v>0</v>
      </c>
      <c r="CM1220">
        <v>0</v>
      </c>
      <c r="CN1220">
        <v>3.2666248210467576E-2</v>
      </c>
      <c r="CO1220">
        <v>3.3639701649518974E-2</v>
      </c>
      <c r="CP1220">
        <v>3.4227204094260062E-2</v>
      </c>
      <c r="CQ1220">
        <v>3.4251871584104684E-2</v>
      </c>
      <c r="CR1220">
        <v>3.3791599982749297E-2</v>
      </c>
      <c r="CS1220">
        <v>3.2731200767591347E-2</v>
      </c>
      <c r="CT1220">
        <v>3.0744963184707069E-2</v>
      </c>
      <c r="CU1220">
        <v>0</v>
      </c>
      <c r="CV1220">
        <v>0</v>
      </c>
      <c r="CW1220">
        <v>0</v>
      </c>
      <c r="CX1220">
        <v>0</v>
      </c>
      <c r="CY1220">
        <v>0</v>
      </c>
      <c r="CZ1220">
        <v>0</v>
      </c>
    </row>
    <row r="1221" spans="1:104" x14ac:dyDescent="0.25">
      <c r="A1221" t="s">
        <v>1304</v>
      </c>
      <c r="B1221" t="s">
        <v>25</v>
      </c>
      <c r="C1221" t="s">
        <v>26</v>
      </c>
      <c r="D1221" t="s">
        <v>186</v>
      </c>
      <c r="E1221" t="s">
        <v>183</v>
      </c>
      <c r="F1221">
        <v>2021</v>
      </c>
      <c r="G1221" t="s">
        <v>180</v>
      </c>
      <c r="H1221">
        <v>11</v>
      </c>
      <c r="I1221">
        <v>15.782864557440115</v>
      </c>
      <c r="J1221">
        <v>15.266627343581957</v>
      </c>
      <c r="K1221">
        <v>14.97742051925564</v>
      </c>
      <c r="L1221">
        <v>14.990984453539637</v>
      </c>
      <c r="M1221">
        <v>15.548449361116182</v>
      </c>
      <c r="N1221">
        <v>17.102290086734122</v>
      </c>
      <c r="O1221">
        <v>19.203793527935886</v>
      </c>
      <c r="P1221">
        <v>21.266933523497418</v>
      </c>
      <c r="Q1221">
        <v>23.991850702220564</v>
      </c>
      <c r="R1221">
        <v>26.23502848123066</v>
      </c>
      <c r="S1221">
        <v>28.044408201589501</v>
      </c>
      <c r="T1221">
        <v>29.238561577475661</v>
      </c>
      <c r="U1221">
        <v>29.807788590498728</v>
      </c>
      <c r="V1221">
        <v>30.275292031346698</v>
      </c>
      <c r="W1221">
        <v>30.063538736197348</v>
      </c>
      <c r="X1221">
        <v>29.032204391683347</v>
      </c>
      <c r="Y1221">
        <v>27.876380046763966</v>
      </c>
      <c r="Z1221">
        <v>27.502688996888963</v>
      </c>
      <c r="AA1221">
        <v>25.424568969948581</v>
      </c>
      <c r="AB1221">
        <v>23.94583367954661</v>
      </c>
      <c r="AC1221">
        <v>22.518230441126438</v>
      </c>
      <c r="AD1221">
        <v>20.772735711396628</v>
      </c>
      <c r="AE1221">
        <v>18.682356729075604</v>
      </c>
      <c r="AF1221">
        <v>17.019445968917864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0.2691385752977174</v>
      </c>
      <c r="AS1221">
        <v>0.27437826408943361</v>
      </c>
      <c r="AT1221">
        <v>0.27868159335120568</v>
      </c>
      <c r="AU1221">
        <v>0.27673242577654733</v>
      </c>
      <c r="AV1221">
        <v>0.26723908055054607</v>
      </c>
      <c r="AW1221">
        <v>0.25659980835451085</v>
      </c>
      <c r="AX1221">
        <v>0.25316001204792493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59.74999819747466</v>
      </c>
      <c r="BF1221">
        <v>59.500001152884231</v>
      </c>
      <c r="BG1221">
        <v>58.750001514421591</v>
      </c>
      <c r="BH1221">
        <v>58.499999953546784</v>
      </c>
      <c r="BI1221">
        <v>58.249999008528945</v>
      </c>
      <c r="BJ1221">
        <v>57.000001028539778</v>
      </c>
      <c r="BK1221">
        <v>57.750000315084151</v>
      </c>
      <c r="BL1221">
        <v>60.250000498081647</v>
      </c>
      <c r="BM1221">
        <v>67.750001868216756</v>
      </c>
      <c r="BN1221">
        <v>75.499999403146631</v>
      </c>
      <c r="BO1221">
        <v>79.000001254705907</v>
      </c>
      <c r="BP1221">
        <v>82.000000160474741</v>
      </c>
      <c r="BQ1221">
        <v>84.500000578084411</v>
      </c>
      <c r="BR1221">
        <v>83.750000939621756</v>
      </c>
      <c r="BS1221">
        <v>83.50000019988957</v>
      </c>
      <c r="BT1221">
        <v>83.00000083193477</v>
      </c>
      <c r="BU1221">
        <v>80.500000648937288</v>
      </c>
      <c r="BV1221">
        <v>75.249998428802257</v>
      </c>
      <c r="BW1221">
        <v>69.749999105423768</v>
      </c>
      <c r="BX1221">
        <v>65.499998847115776</v>
      </c>
      <c r="BY1221">
        <v>64.5000013429201</v>
      </c>
      <c r="BZ1221">
        <v>61.49999880066256</v>
      </c>
      <c r="CA1221">
        <v>60.499998657079914</v>
      </c>
      <c r="CB1221">
        <v>58.99999873497115</v>
      </c>
      <c r="CC1221">
        <v>0</v>
      </c>
      <c r="CD1221">
        <v>0</v>
      </c>
      <c r="CE1221">
        <v>0</v>
      </c>
      <c r="CF1221">
        <v>0</v>
      </c>
      <c r="CG1221">
        <v>0</v>
      </c>
      <c r="CH1221">
        <v>0</v>
      </c>
      <c r="CI1221">
        <v>0</v>
      </c>
      <c r="CJ1221">
        <v>0</v>
      </c>
      <c r="CK1221">
        <v>0</v>
      </c>
      <c r="CL1221">
        <v>0</v>
      </c>
      <c r="CM1221">
        <v>0</v>
      </c>
      <c r="CN1221">
        <v>2.8710885958511439E-2</v>
      </c>
      <c r="CO1221">
        <v>2.937077865362275E-2</v>
      </c>
      <c r="CP1221">
        <v>2.9767568140669987E-2</v>
      </c>
      <c r="CQ1221">
        <v>2.9647611947917447E-2</v>
      </c>
      <c r="CR1221">
        <v>2.8932752774190364E-2</v>
      </c>
      <c r="CS1221">
        <v>2.8101949158387908E-2</v>
      </c>
      <c r="CT1221">
        <v>2.7722054306663375E-2</v>
      </c>
      <c r="CU1221">
        <v>0</v>
      </c>
      <c r="CV1221">
        <v>0</v>
      </c>
      <c r="CW1221">
        <v>0</v>
      </c>
      <c r="CX1221">
        <v>0</v>
      </c>
      <c r="CY1221">
        <v>0</v>
      </c>
      <c r="CZ1221">
        <v>0</v>
      </c>
    </row>
    <row r="1222" spans="1:104" x14ac:dyDescent="0.25">
      <c r="A1222" t="s">
        <v>1305</v>
      </c>
      <c r="B1222" t="s">
        <v>25</v>
      </c>
      <c r="C1222" t="s">
        <v>26</v>
      </c>
      <c r="D1222" t="s">
        <v>186</v>
      </c>
      <c r="E1222" t="s">
        <v>183</v>
      </c>
      <c r="F1222">
        <v>2021</v>
      </c>
      <c r="G1222" t="s">
        <v>181</v>
      </c>
      <c r="H1222">
        <v>12</v>
      </c>
      <c r="I1222">
        <v>14.141921077790746</v>
      </c>
      <c r="J1222">
        <v>13.789750548189412</v>
      </c>
      <c r="K1222">
        <v>13.664759966050005</v>
      </c>
      <c r="L1222">
        <v>13.794615063015513</v>
      </c>
      <c r="M1222">
        <v>14.418654951106086</v>
      </c>
      <c r="N1222">
        <v>16.009766328178511</v>
      </c>
      <c r="O1222">
        <v>17.958010905547187</v>
      </c>
      <c r="P1222">
        <v>19.897855289292593</v>
      </c>
      <c r="Q1222">
        <v>21.601446803535193</v>
      </c>
      <c r="R1222">
        <v>22.272746110405333</v>
      </c>
      <c r="S1222">
        <v>22.540607251849949</v>
      </c>
      <c r="T1222">
        <v>22.492121808495622</v>
      </c>
      <c r="U1222">
        <v>22.163506898492294</v>
      </c>
      <c r="V1222">
        <v>21.921768671694664</v>
      </c>
      <c r="W1222">
        <v>21.533127188233035</v>
      </c>
      <c r="X1222">
        <v>20.935624884477551</v>
      </c>
      <c r="Y1222">
        <v>20.717465313260881</v>
      </c>
      <c r="Z1222">
        <v>21.706902974770426</v>
      </c>
      <c r="AA1222">
        <v>21.161211609983944</v>
      </c>
      <c r="AB1222">
        <v>20.109678946099624</v>
      </c>
      <c r="AC1222">
        <v>19.11449220854702</v>
      </c>
      <c r="AD1222">
        <v>17.926350747656496</v>
      </c>
      <c r="AE1222">
        <v>16.397279950265823</v>
      </c>
      <c r="AF1222">
        <v>15.210416766480462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0.20703815312966725</v>
      </c>
      <c r="AS1222">
        <v>0.20401327097524116</v>
      </c>
      <c r="AT1222">
        <v>0.20178808996627035</v>
      </c>
      <c r="AU1222">
        <v>0.19821068766195649</v>
      </c>
      <c r="AV1222">
        <v>0.19271071739657894</v>
      </c>
      <c r="AW1222">
        <v>0.19070258541292875</v>
      </c>
      <c r="AX1222">
        <v>0.19981026763034934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47.250001065608501</v>
      </c>
      <c r="BF1222">
        <v>46.750000377960212</v>
      </c>
      <c r="BG1222">
        <v>45.250000866422766</v>
      </c>
      <c r="BH1222">
        <v>44.999999657466226</v>
      </c>
      <c r="BI1222">
        <v>45.250000866422766</v>
      </c>
      <c r="BJ1222">
        <v>45.250000866422766</v>
      </c>
      <c r="BK1222">
        <v>44.250000370921846</v>
      </c>
      <c r="BL1222">
        <v>45.250000866422766</v>
      </c>
      <c r="BM1222">
        <v>47.749999260502427</v>
      </c>
      <c r="BN1222">
        <v>50.750000424413422</v>
      </c>
      <c r="BO1222">
        <v>52.999999017209603</v>
      </c>
      <c r="BP1222">
        <v>53.25000069539049</v>
      </c>
      <c r="BQ1222">
        <v>54.000000216547036</v>
      </c>
      <c r="BR1222">
        <v>54.99999965629317</v>
      </c>
      <c r="BS1222">
        <v>55.999999711896251</v>
      </c>
      <c r="BT1222">
        <v>54.99999965629317</v>
      </c>
      <c r="BU1222">
        <v>54.24999907938183</v>
      </c>
      <c r="BV1222">
        <v>50.750000424413422</v>
      </c>
      <c r="BW1222">
        <v>49.250000531631187</v>
      </c>
      <c r="BX1222">
        <v>48.499999016271147</v>
      </c>
      <c r="BY1222">
        <v>46.499999051697593</v>
      </c>
      <c r="BZ1222">
        <v>47.749999260502427</v>
      </c>
      <c r="CA1222">
        <v>46.000000622191493</v>
      </c>
      <c r="CB1222">
        <v>45.250000866422766</v>
      </c>
      <c r="CC1222">
        <v>0</v>
      </c>
      <c r="CD1222">
        <v>0</v>
      </c>
      <c r="CE1222">
        <v>0</v>
      </c>
      <c r="CF1222">
        <v>0</v>
      </c>
      <c r="CG1222">
        <v>0</v>
      </c>
      <c r="CH1222">
        <v>0</v>
      </c>
      <c r="CI1222">
        <v>0</v>
      </c>
      <c r="CJ1222">
        <v>0</v>
      </c>
      <c r="CK1222">
        <v>0</v>
      </c>
      <c r="CL1222">
        <v>0</v>
      </c>
      <c r="CM1222">
        <v>0</v>
      </c>
      <c r="CN1222">
        <v>2.0850095794692682E-2</v>
      </c>
      <c r="CO1222">
        <v>2.0641875107942579E-2</v>
      </c>
      <c r="CP1222">
        <v>2.0458723577927985E-2</v>
      </c>
      <c r="CQ1222">
        <v>2.0231993290122163E-2</v>
      </c>
      <c r="CR1222">
        <v>1.9875084561024631E-2</v>
      </c>
      <c r="CS1222">
        <v>1.9849746295591754E-2</v>
      </c>
      <c r="CT1222">
        <v>2.070261962850967E-2</v>
      </c>
      <c r="CU1222">
        <v>0</v>
      </c>
      <c r="CV1222">
        <v>0</v>
      </c>
      <c r="CW1222">
        <v>0</v>
      </c>
      <c r="CX1222">
        <v>0</v>
      </c>
      <c r="CY1222">
        <v>0</v>
      </c>
      <c r="CZ1222">
        <v>0</v>
      </c>
    </row>
    <row r="1223" spans="1:104" x14ac:dyDescent="0.25">
      <c r="A1223" t="s">
        <v>1306</v>
      </c>
      <c r="B1223" t="s">
        <v>25</v>
      </c>
      <c r="C1223" t="s">
        <v>26</v>
      </c>
      <c r="D1223" t="s">
        <v>186</v>
      </c>
      <c r="E1223" t="s">
        <v>183</v>
      </c>
      <c r="F1223">
        <v>2021</v>
      </c>
      <c r="G1223" t="s">
        <v>182</v>
      </c>
      <c r="H1223">
        <v>8</v>
      </c>
      <c r="I1223">
        <v>17.955582992125194</v>
      </c>
      <c r="J1223">
        <v>17.177504755912558</v>
      </c>
      <c r="K1223">
        <v>16.734712348304239</v>
      </c>
      <c r="L1223">
        <v>16.647183076669851</v>
      </c>
      <c r="M1223">
        <v>17.249835777518598</v>
      </c>
      <c r="N1223">
        <v>18.954974031179511</v>
      </c>
      <c r="O1223">
        <v>21.611480220489874</v>
      </c>
      <c r="P1223">
        <v>24.541256461628706</v>
      </c>
      <c r="Q1223">
        <v>27.894399852786211</v>
      </c>
      <c r="R1223">
        <v>30.623496808707127</v>
      </c>
      <c r="S1223">
        <v>32.819710047115407</v>
      </c>
      <c r="T1223">
        <v>34.165037552371999</v>
      </c>
      <c r="U1223">
        <v>34.748150101649905</v>
      </c>
      <c r="V1223">
        <v>35.159196556627698</v>
      </c>
      <c r="W1223">
        <v>35.07726077650603</v>
      </c>
      <c r="X1223">
        <v>34.412112839574817</v>
      </c>
      <c r="Y1223">
        <v>33.110273091110486</v>
      </c>
      <c r="Z1223">
        <v>31.138451089874764</v>
      </c>
      <c r="AA1223">
        <v>28.318580329900133</v>
      </c>
      <c r="AB1223">
        <v>27.148437647915646</v>
      </c>
      <c r="AC1223">
        <v>26.294509082830654</v>
      </c>
      <c r="AD1223">
        <v>24.270442352045542</v>
      </c>
      <c r="AE1223">
        <v>21.695854244300872</v>
      </c>
      <c r="AF1223">
        <v>19.639553244968997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0.31448640282716805</v>
      </c>
      <c r="AS1223">
        <v>0.31985389385198487</v>
      </c>
      <c r="AT1223">
        <v>0.32363754821017582</v>
      </c>
      <c r="AU1223">
        <v>0.32288333994638241</v>
      </c>
      <c r="AV1223">
        <v>0.31676069086795533</v>
      </c>
      <c r="AW1223">
        <v>0.30477737306101182</v>
      </c>
      <c r="AX1223">
        <v>0.28662689962739196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69.812500375438134</v>
      </c>
      <c r="BF1223">
        <v>69.312501359401594</v>
      </c>
      <c r="BG1223">
        <v>68.562502424775488</v>
      </c>
      <c r="BH1223">
        <v>68.249999945804589</v>
      </c>
      <c r="BI1223">
        <v>68.375000550282849</v>
      </c>
      <c r="BJ1223">
        <v>67.500000190035863</v>
      </c>
      <c r="BK1223">
        <v>68.312500042758074</v>
      </c>
      <c r="BL1223">
        <v>71.18749869596688</v>
      </c>
      <c r="BM1223">
        <v>77.250000534211921</v>
      </c>
      <c r="BN1223">
        <v>80.999999078443381</v>
      </c>
      <c r="BO1223">
        <v>85.812498273782268</v>
      </c>
      <c r="BP1223">
        <v>87.812499734008441</v>
      </c>
      <c r="BQ1223">
        <v>89.124998837379366</v>
      </c>
      <c r="BR1223">
        <v>89.062499913486761</v>
      </c>
      <c r="BS1223">
        <v>88.625001111709793</v>
      </c>
      <c r="BT1223">
        <v>88.000001549848037</v>
      </c>
      <c r="BU1223">
        <v>87.687499833366701</v>
      </c>
      <c r="BV1223">
        <v>86.812499355813614</v>
      </c>
      <c r="BW1223">
        <v>84.062498433083931</v>
      </c>
      <c r="BX1223">
        <v>80.312499888852486</v>
      </c>
      <c r="BY1223">
        <v>76.562501403274069</v>
      </c>
      <c r="BZ1223">
        <v>74.68749972638355</v>
      </c>
      <c r="CA1223">
        <v>73.624998664704805</v>
      </c>
      <c r="CB1223">
        <v>72.124999270473438</v>
      </c>
      <c r="CC1223">
        <v>0</v>
      </c>
      <c r="CD1223">
        <v>0</v>
      </c>
      <c r="CE1223">
        <v>0</v>
      </c>
      <c r="CF1223">
        <v>0</v>
      </c>
      <c r="CG1223">
        <v>0</v>
      </c>
      <c r="CH1223">
        <v>0</v>
      </c>
      <c r="CI1223">
        <v>0</v>
      </c>
      <c r="CJ1223">
        <v>0</v>
      </c>
      <c r="CK1223">
        <v>0</v>
      </c>
      <c r="CL1223">
        <v>0</v>
      </c>
      <c r="CM1223">
        <v>0</v>
      </c>
      <c r="CN1223">
        <v>3.3552477595593037E-2</v>
      </c>
      <c r="CO1223">
        <v>3.4158703728697525E-2</v>
      </c>
      <c r="CP1223">
        <v>3.447287331882333E-2</v>
      </c>
      <c r="CQ1223">
        <v>3.4470667052162812E-2</v>
      </c>
      <c r="CR1223">
        <v>3.4171165849669213E-2</v>
      </c>
      <c r="CS1223">
        <v>3.3499024396483376E-2</v>
      </c>
      <c r="CT1223">
        <v>3.1887298780930835E-2</v>
      </c>
      <c r="CU1223">
        <v>0</v>
      </c>
      <c r="CV1223">
        <v>0</v>
      </c>
      <c r="CW1223">
        <v>0</v>
      </c>
      <c r="CX1223">
        <v>0</v>
      </c>
      <c r="CY1223">
        <v>0</v>
      </c>
      <c r="CZ1223">
        <v>0</v>
      </c>
    </row>
    <row r="1224" spans="1:104" x14ac:dyDescent="0.25">
      <c r="A1224" t="s">
        <v>1307</v>
      </c>
      <c r="B1224" t="s">
        <v>25</v>
      </c>
      <c r="C1224" t="s">
        <v>26</v>
      </c>
      <c r="D1224" t="s">
        <v>186</v>
      </c>
      <c r="E1224" t="s">
        <v>183</v>
      </c>
      <c r="F1224">
        <v>2022</v>
      </c>
      <c r="G1224" t="s">
        <v>170</v>
      </c>
      <c r="H1224">
        <v>1</v>
      </c>
      <c r="I1224">
        <v>13.769121216926653</v>
      </c>
      <c r="J1224">
        <v>13.443006759497248</v>
      </c>
      <c r="K1224">
        <v>13.383325432518077</v>
      </c>
      <c r="L1224">
        <v>13.556481556979245</v>
      </c>
      <c r="M1224">
        <v>14.255159576822493</v>
      </c>
      <c r="N1224">
        <v>15.928382421877687</v>
      </c>
      <c r="O1224">
        <v>18.58138340997877</v>
      </c>
      <c r="P1224">
        <v>20.541923160982634</v>
      </c>
      <c r="Q1224">
        <v>21.924613366314336</v>
      </c>
      <c r="R1224">
        <v>21.989570219324104</v>
      </c>
      <c r="S1224">
        <v>21.697099463084218</v>
      </c>
      <c r="T1224">
        <v>21.284994423308479</v>
      </c>
      <c r="U1224">
        <v>20.628561346248937</v>
      </c>
      <c r="V1224">
        <v>20.097830781974569</v>
      </c>
      <c r="W1224">
        <v>19.607416281821916</v>
      </c>
      <c r="X1224">
        <v>19.227982835019215</v>
      </c>
      <c r="Y1224">
        <v>19.323431550603285</v>
      </c>
      <c r="Z1224">
        <v>20.752264413428779</v>
      </c>
      <c r="AA1224">
        <v>20.592806824655526</v>
      </c>
      <c r="AB1224">
        <v>19.631038333323666</v>
      </c>
      <c r="AC1224">
        <v>18.68484598624979</v>
      </c>
      <c r="AD1224">
        <v>17.559246427269724</v>
      </c>
      <c r="AE1224">
        <v>16.046631188549402</v>
      </c>
      <c r="AF1224">
        <v>14.937922195870728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0.19592663709696317</v>
      </c>
      <c r="AS1224">
        <v>0.18988423019385067</v>
      </c>
      <c r="AT1224">
        <v>0.18499889433909605</v>
      </c>
      <c r="AU1224">
        <v>0.18048467141401503</v>
      </c>
      <c r="AV1224">
        <v>0.17699201611371648</v>
      </c>
      <c r="AW1224">
        <v>0.17787061866256296</v>
      </c>
      <c r="AX1224">
        <v>0.19102290526488985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42.250000289042205</v>
      </c>
      <c r="BF1224">
        <v>40.250000324468644</v>
      </c>
      <c r="BG1224">
        <v>39.500000627352954</v>
      </c>
      <c r="BH1224">
        <v>39.500000627352954</v>
      </c>
      <c r="BI1224">
        <v>38.750000812931191</v>
      </c>
      <c r="BJ1224">
        <v>38.499999897239867</v>
      </c>
      <c r="BK1224">
        <v>38.499999897239867</v>
      </c>
      <c r="BL1224">
        <v>36.749999030113266</v>
      </c>
      <c r="BM1224">
        <v>44.000000774924018</v>
      </c>
      <c r="BN1224">
        <v>48.000000234846787</v>
      </c>
      <c r="BO1224">
        <v>50.750000424413422</v>
      </c>
      <c r="BP1224">
        <v>53.25000069539049</v>
      </c>
      <c r="BQ1224">
        <v>54.99999965629317</v>
      </c>
      <c r="BR1224">
        <v>54.000000216547036</v>
      </c>
      <c r="BS1224">
        <v>55.250000161413176</v>
      </c>
      <c r="BT1224">
        <v>54.500000757562717</v>
      </c>
      <c r="BU1224">
        <v>52.500001262213509</v>
      </c>
      <c r="BV1224">
        <v>50.250000000703835</v>
      </c>
      <c r="BW1224">
        <v>48.75000045983986</v>
      </c>
      <c r="BX1224">
        <v>45.749999882459299</v>
      </c>
      <c r="BY1224">
        <v>44.250000370921846</v>
      </c>
      <c r="BZ1224">
        <v>43.500000116602251</v>
      </c>
      <c r="CA1224">
        <v>44.75000044271318</v>
      </c>
      <c r="CB1224">
        <v>42.999999927504838</v>
      </c>
      <c r="CC1224">
        <v>0</v>
      </c>
      <c r="CD1224">
        <v>0</v>
      </c>
      <c r="CE1224">
        <v>0</v>
      </c>
      <c r="CF1224">
        <v>0</v>
      </c>
      <c r="CG1224">
        <v>0</v>
      </c>
      <c r="CH1224">
        <v>0</v>
      </c>
      <c r="CI1224">
        <v>0</v>
      </c>
      <c r="CJ1224">
        <v>0</v>
      </c>
      <c r="CK1224">
        <v>0</v>
      </c>
      <c r="CL1224">
        <v>0</v>
      </c>
      <c r="CM1224">
        <v>0</v>
      </c>
      <c r="CN1224">
        <v>1.8926480173421474E-2</v>
      </c>
      <c r="CO1224">
        <v>1.8391230233502556E-2</v>
      </c>
      <c r="CP1224">
        <v>1.7929750148322612E-2</v>
      </c>
      <c r="CQ1224">
        <v>1.7604932050439778E-2</v>
      </c>
      <c r="CR1224">
        <v>1.7498086793136504E-2</v>
      </c>
      <c r="CS1224">
        <v>1.785481929976928E-2</v>
      </c>
      <c r="CT1224">
        <v>1.9180466986080742E-2</v>
      </c>
      <c r="CU1224">
        <v>0</v>
      </c>
      <c r="CV1224">
        <v>0</v>
      </c>
      <c r="CW1224">
        <v>0</v>
      </c>
      <c r="CX1224">
        <v>0</v>
      </c>
      <c r="CY1224">
        <v>0</v>
      </c>
      <c r="CZ1224">
        <v>0</v>
      </c>
    </row>
    <row r="1225" spans="1:104" x14ac:dyDescent="0.25">
      <c r="A1225" t="s">
        <v>1308</v>
      </c>
      <c r="B1225" t="s">
        <v>25</v>
      </c>
      <c r="C1225" t="s">
        <v>26</v>
      </c>
      <c r="D1225" t="s">
        <v>186</v>
      </c>
      <c r="E1225" t="s">
        <v>183</v>
      </c>
      <c r="F1225">
        <v>2022</v>
      </c>
      <c r="G1225" t="s">
        <v>171</v>
      </c>
      <c r="H1225">
        <v>2</v>
      </c>
      <c r="I1225">
        <v>14.661770476010096</v>
      </c>
      <c r="J1225">
        <v>14.238959628117067</v>
      </c>
      <c r="K1225">
        <v>14.084401650684999</v>
      </c>
      <c r="L1225">
        <v>14.168874541532968</v>
      </c>
      <c r="M1225">
        <v>14.77499079259826</v>
      </c>
      <c r="N1225">
        <v>16.377765056161973</v>
      </c>
      <c r="O1225">
        <v>18.792622897132713</v>
      </c>
      <c r="P1225">
        <v>20.526694213417482</v>
      </c>
      <c r="Q1225">
        <v>22.232135923263808</v>
      </c>
      <c r="R1225">
        <v>23.131977856431082</v>
      </c>
      <c r="S1225">
        <v>23.690144664982903</v>
      </c>
      <c r="T1225">
        <v>23.976567405278693</v>
      </c>
      <c r="U1225">
        <v>24.005612597859049</v>
      </c>
      <c r="V1225">
        <v>24.100192309946028</v>
      </c>
      <c r="W1225">
        <v>23.917504721279109</v>
      </c>
      <c r="X1225">
        <v>23.288382803549467</v>
      </c>
      <c r="Y1225">
        <v>22.5963929976235</v>
      </c>
      <c r="Z1225">
        <v>22.714961034807562</v>
      </c>
      <c r="AA1225">
        <v>22.566722790876675</v>
      </c>
      <c r="AB1225">
        <v>21.422571758027118</v>
      </c>
      <c r="AC1225">
        <v>20.326615234771332</v>
      </c>
      <c r="AD1225">
        <v>18.924306026183014</v>
      </c>
      <c r="AE1225">
        <v>17.135535563082691</v>
      </c>
      <c r="AF1225">
        <v>15.777687590518012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0.2207023482623231</v>
      </c>
      <c r="AS1225">
        <v>0.22096971369481858</v>
      </c>
      <c r="AT1225">
        <v>0.22184030586458614</v>
      </c>
      <c r="AU1225">
        <v>0.22015868918976295</v>
      </c>
      <c r="AV1225">
        <v>0.21436766327547024</v>
      </c>
      <c r="AW1225">
        <v>0.20799795108034694</v>
      </c>
      <c r="AX1225">
        <v>0.20908935878603555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47.749999260502427</v>
      </c>
      <c r="BF1225">
        <v>48.499999016271147</v>
      </c>
      <c r="BG1225">
        <v>48.249999566905927</v>
      </c>
      <c r="BH1225">
        <v>49.250000531631187</v>
      </c>
      <c r="BI1225">
        <v>48.999999439980733</v>
      </c>
      <c r="BJ1225">
        <v>48.249999566905927</v>
      </c>
      <c r="BK1225">
        <v>49.250000531631187</v>
      </c>
      <c r="BL1225">
        <v>48.000000234846787</v>
      </c>
      <c r="BM1225">
        <v>51.499999593651715</v>
      </c>
      <c r="BN1225">
        <v>54.500000757562717</v>
      </c>
      <c r="BO1225">
        <v>57.249999539456304</v>
      </c>
      <c r="BP1225">
        <v>58.249999008528945</v>
      </c>
      <c r="BQ1225">
        <v>59.999999875655547</v>
      </c>
      <c r="BR1225">
        <v>60.749998927587747</v>
      </c>
      <c r="BS1225">
        <v>61.49999880066256</v>
      </c>
      <c r="BT1225">
        <v>59.999999875655547</v>
      </c>
      <c r="BU1225">
        <v>58.99999873497115</v>
      </c>
      <c r="BV1225">
        <v>58.499999953546784</v>
      </c>
      <c r="BW1225">
        <v>55.750000849061458</v>
      </c>
      <c r="BX1225">
        <v>52.750000037068723</v>
      </c>
      <c r="BY1225">
        <v>52.750000037068723</v>
      </c>
      <c r="BZ1225">
        <v>50.750000424413422</v>
      </c>
      <c r="CA1225">
        <v>50.000000199420349</v>
      </c>
      <c r="CB1225">
        <v>49.250000531631187</v>
      </c>
      <c r="CC1225">
        <v>0</v>
      </c>
      <c r="CD1225">
        <v>0</v>
      </c>
      <c r="CE1225">
        <v>0</v>
      </c>
      <c r="CF1225">
        <v>0</v>
      </c>
      <c r="CG1225">
        <v>0</v>
      </c>
      <c r="CH1225">
        <v>0</v>
      </c>
      <c r="CI1225">
        <v>0</v>
      </c>
      <c r="CJ1225">
        <v>0</v>
      </c>
      <c r="CK1225">
        <v>0</v>
      </c>
      <c r="CL1225">
        <v>0</v>
      </c>
      <c r="CM1225">
        <v>0</v>
      </c>
      <c r="CN1225">
        <v>2.2801504725883253E-2</v>
      </c>
      <c r="CO1225">
        <v>2.2940017509569435E-2</v>
      </c>
      <c r="CP1225">
        <v>2.3038118130326499E-2</v>
      </c>
      <c r="CQ1225">
        <v>2.2971619903064275E-2</v>
      </c>
      <c r="CR1225">
        <v>2.2664839990565375E-2</v>
      </c>
      <c r="CS1225">
        <v>2.2300062811120493E-2</v>
      </c>
      <c r="CT1225">
        <v>2.2346485205600269E-2</v>
      </c>
      <c r="CU1225">
        <v>0</v>
      </c>
      <c r="CV1225">
        <v>0</v>
      </c>
      <c r="CW1225">
        <v>0</v>
      </c>
      <c r="CX1225">
        <v>0</v>
      </c>
      <c r="CY1225">
        <v>0</v>
      </c>
      <c r="CZ1225">
        <v>0</v>
      </c>
    </row>
    <row r="1226" spans="1:104" x14ac:dyDescent="0.25">
      <c r="A1226" t="s">
        <v>1309</v>
      </c>
      <c r="B1226" t="s">
        <v>25</v>
      </c>
      <c r="C1226" t="s">
        <v>26</v>
      </c>
      <c r="D1226" t="s">
        <v>186</v>
      </c>
      <c r="E1226" t="s">
        <v>183</v>
      </c>
      <c r="F1226">
        <v>2022</v>
      </c>
      <c r="G1226" t="s">
        <v>172</v>
      </c>
      <c r="H1226">
        <v>3</v>
      </c>
      <c r="I1226">
        <v>16.093321225574552</v>
      </c>
      <c r="J1226">
        <v>15.46513056421637</v>
      </c>
      <c r="K1226">
        <v>15.123915624051021</v>
      </c>
      <c r="L1226">
        <v>15.066087718592984</v>
      </c>
      <c r="M1226">
        <v>15.567801243748022</v>
      </c>
      <c r="N1226">
        <v>17.053506935192676</v>
      </c>
      <c r="O1226">
        <v>19.665612125155398</v>
      </c>
      <c r="P1226">
        <v>21.440180677482576</v>
      </c>
      <c r="Q1226">
        <v>23.690093629503156</v>
      </c>
      <c r="R1226">
        <v>25.590242161075359</v>
      </c>
      <c r="S1226">
        <v>27.217770245274181</v>
      </c>
      <c r="T1226">
        <v>28.335526682577829</v>
      </c>
      <c r="U1226">
        <v>28.971478923218275</v>
      </c>
      <c r="V1226">
        <v>29.635243528111236</v>
      </c>
      <c r="W1226">
        <v>29.699827604369439</v>
      </c>
      <c r="X1226">
        <v>29.056103446847754</v>
      </c>
      <c r="Y1226">
        <v>27.842042384754983</v>
      </c>
      <c r="Z1226">
        <v>26.381487800337684</v>
      </c>
      <c r="AA1226">
        <v>24.929275159739525</v>
      </c>
      <c r="AB1226">
        <v>24.539349255266398</v>
      </c>
      <c r="AC1226">
        <v>23.222606068966801</v>
      </c>
      <c r="AD1226">
        <v>21.442927098927349</v>
      </c>
      <c r="AE1226">
        <v>19.208591933449981</v>
      </c>
      <c r="AF1226">
        <v>17.44725847711668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0.26082621621134722</v>
      </c>
      <c r="AS1226">
        <v>0.26668010031775491</v>
      </c>
      <c r="AT1226">
        <v>0.27278999923255687</v>
      </c>
      <c r="AU1226">
        <v>0.27338449090490013</v>
      </c>
      <c r="AV1226">
        <v>0.26745906955968773</v>
      </c>
      <c r="AW1226">
        <v>0.25628373855709147</v>
      </c>
      <c r="AX1226">
        <v>0.24283944044452607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54.24999907938183</v>
      </c>
      <c r="BF1226">
        <v>54.500000757562717</v>
      </c>
      <c r="BG1226">
        <v>53.25000069539049</v>
      </c>
      <c r="BH1226">
        <v>54.500000757562717</v>
      </c>
      <c r="BI1226">
        <v>54.749999620397496</v>
      </c>
      <c r="BJ1226">
        <v>53.49999979283745</v>
      </c>
      <c r="BK1226">
        <v>52.750000037068723</v>
      </c>
      <c r="BL1226">
        <v>58.499999953546784</v>
      </c>
      <c r="BM1226">
        <v>65.499998847115776</v>
      </c>
      <c r="BN1226">
        <v>71.750000976221258</v>
      </c>
      <c r="BO1226">
        <v>75.750002019776218</v>
      </c>
      <c r="BP1226">
        <v>78.250001264325007</v>
      </c>
      <c r="BQ1226">
        <v>80.999999078443381</v>
      </c>
      <c r="BR1226">
        <v>81.74999942074254</v>
      </c>
      <c r="BS1226">
        <v>81.250000287399914</v>
      </c>
      <c r="BT1226">
        <v>78.250001264325007</v>
      </c>
      <c r="BU1226">
        <v>76.999999794479734</v>
      </c>
      <c r="BV1226">
        <v>74.499999259563978</v>
      </c>
      <c r="BW1226">
        <v>69.499998952222029</v>
      </c>
      <c r="BX1226">
        <v>65.250001802525347</v>
      </c>
      <c r="BY1226">
        <v>62.999999133342627</v>
      </c>
      <c r="BZ1226">
        <v>59.500001152884231</v>
      </c>
      <c r="CA1226">
        <v>59.249999943927691</v>
      </c>
      <c r="CB1226">
        <v>56.249999278567557</v>
      </c>
      <c r="CC1226">
        <v>0</v>
      </c>
      <c r="CD1226">
        <v>0</v>
      </c>
      <c r="CE1226">
        <v>0</v>
      </c>
      <c r="CF1226">
        <v>0</v>
      </c>
      <c r="CG1226">
        <v>0</v>
      </c>
      <c r="CH1226">
        <v>0</v>
      </c>
      <c r="CI1226">
        <v>0</v>
      </c>
      <c r="CJ1226">
        <v>0</v>
      </c>
      <c r="CK1226">
        <v>0</v>
      </c>
      <c r="CL1226">
        <v>0</v>
      </c>
      <c r="CM1226">
        <v>0</v>
      </c>
      <c r="CN1226">
        <v>2.7761333364704134E-2</v>
      </c>
      <c r="CO1226">
        <v>2.8506273129992422E-2</v>
      </c>
      <c r="CP1226">
        <v>2.9084838863241376E-2</v>
      </c>
      <c r="CQ1226">
        <v>2.9251927700539755E-2</v>
      </c>
      <c r="CR1226">
        <v>2.8995097506579248E-2</v>
      </c>
      <c r="CS1226">
        <v>2.8275569537525583E-2</v>
      </c>
      <c r="CT1226">
        <v>2.6999210320558232E-2</v>
      </c>
      <c r="CU1226">
        <v>0</v>
      </c>
      <c r="CV1226">
        <v>0</v>
      </c>
      <c r="CW1226">
        <v>0</v>
      </c>
      <c r="CX1226">
        <v>0</v>
      </c>
      <c r="CY1226">
        <v>0</v>
      </c>
      <c r="CZ1226">
        <v>0</v>
      </c>
    </row>
    <row r="1227" spans="1:104" x14ac:dyDescent="0.25">
      <c r="A1227" t="s">
        <v>1310</v>
      </c>
      <c r="B1227" t="s">
        <v>25</v>
      </c>
      <c r="C1227" t="s">
        <v>26</v>
      </c>
      <c r="D1227" t="s">
        <v>186</v>
      </c>
      <c r="E1227" t="s">
        <v>183</v>
      </c>
      <c r="F1227">
        <v>2022</v>
      </c>
      <c r="G1227" t="s">
        <v>173</v>
      </c>
      <c r="H1227">
        <v>4</v>
      </c>
      <c r="I1227">
        <v>16.454398168557017</v>
      </c>
      <c r="J1227">
        <v>15.747874570941137</v>
      </c>
      <c r="K1227">
        <v>15.351261193045405</v>
      </c>
      <c r="L1227">
        <v>15.265461731642322</v>
      </c>
      <c r="M1227">
        <v>15.762664493141742</v>
      </c>
      <c r="N1227">
        <v>17.274992625212615</v>
      </c>
      <c r="O1227">
        <v>19.543169856473664</v>
      </c>
      <c r="P1227">
        <v>21.805454238418019</v>
      </c>
      <c r="Q1227">
        <v>25.080968185256911</v>
      </c>
      <c r="R1227">
        <v>27.88885722812573</v>
      </c>
      <c r="S1227">
        <v>30.182339274047074</v>
      </c>
      <c r="T1227">
        <v>31.712462402354895</v>
      </c>
      <c r="U1227">
        <v>32.415664463436556</v>
      </c>
      <c r="V1227">
        <v>32.943687874478982</v>
      </c>
      <c r="W1227">
        <v>32.872736592412267</v>
      </c>
      <c r="X1227">
        <v>32.087273080183188</v>
      </c>
      <c r="Y1227">
        <v>30.625001831148026</v>
      </c>
      <c r="Z1227">
        <v>28.633888213282983</v>
      </c>
      <c r="AA1227">
        <v>26.115103659842294</v>
      </c>
      <c r="AB1227">
        <v>25.766700488561181</v>
      </c>
      <c r="AC1227">
        <v>24.63286988400456</v>
      </c>
      <c r="AD1227">
        <v>22.600994490206265</v>
      </c>
      <c r="AE1227">
        <v>20.087556015076242</v>
      </c>
      <c r="AF1227">
        <v>18.104549963467271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0.29191063009616269</v>
      </c>
      <c r="AS1227">
        <v>0.29838355549589313</v>
      </c>
      <c r="AT1227">
        <v>0.30324396804562742</v>
      </c>
      <c r="AU1227">
        <v>0.30259086731925705</v>
      </c>
      <c r="AV1227">
        <v>0.29536073478975489</v>
      </c>
      <c r="AW1227">
        <v>0.28190063162934709</v>
      </c>
      <c r="AX1227">
        <v>0.26357259744670836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64.5000013429201</v>
      </c>
      <c r="BF1227">
        <v>62.249999494879987</v>
      </c>
      <c r="BG1227">
        <v>60.749998927587747</v>
      </c>
      <c r="BH1227">
        <v>60.250000498081647</v>
      </c>
      <c r="BI1227">
        <v>61.250002283949527</v>
      </c>
      <c r="BJ1227">
        <v>60.749998927587747</v>
      </c>
      <c r="BK1227">
        <v>62.5</v>
      </c>
      <c r="BL1227">
        <v>66.750000551573223</v>
      </c>
      <c r="BM1227">
        <v>76.500000837096238</v>
      </c>
      <c r="BN1227">
        <v>82.000000160474741</v>
      </c>
      <c r="BO1227">
        <v>87.250001442161036</v>
      </c>
      <c r="BP1227">
        <v>90.500001732845533</v>
      </c>
      <c r="BQ1227">
        <v>91.250000902083812</v>
      </c>
      <c r="BR1227">
        <v>89.249999207245452</v>
      </c>
      <c r="BS1227">
        <v>88.249998594438452</v>
      </c>
      <c r="BT1227">
        <v>87.000000233204503</v>
      </c>
      <c r="BU1227">
        <v>86.250000125517516</v>
      </c>
      <c r="BV1227">
        <v>83.249998052484329</v>
      </c>
      <c r="BW1227">
        <v>80.249999088062481</v>
      </c>
      <c r="BX1227">
        <v>74.000000712751785</v>
      </c>
      <c r="BY1227">
        <v>67.500000190035863</v>
      </c>
      <c r="BZ1227">
        <v>65.250001802525347</v>
      </c>
      <c r="CA1227">
        <v>62.5</v>
      </c>
      <c r="CB1227">
        <v>60.749998927587747</v>
      </c>
      <c r="CC1227">
        <v>0</v>
      </c>
      <c r="CD1227">
        <v>0</v>
      </c>
      <c r="CE1227">
        <v>0</v>
      </c>
      <c r="CF1227">
        <v>0</v>
      </c>
      <c r="CG1227">
        <v>0</v>
      </c>
      <c r="CH1227">
        <v>0</v>
      </c>
      <c r="CI1227">
        <v>0</v>
      </c>
      <c r="CJ1227">
        <v>0</v>
      </c>
      <c r="CK1227">
        <v>0</v>
      </c>
      <c r="CL1227">
        <v>0</v>
      </c>
      <c r="CM1227">
        <v>0</v>
      </c>
      <c r="CN1227">
        <v>3.1051743850347622E-2</v>
      </c>
      <c r="CO1227">
        <v>3.1797671314814889E-2</v>
      </c>
      <c r="CP1227">
        <v>3.2219412261414615E-2</v>
      </c>
      <c r="CQ1227">
        <v>3.2223705068539721E-2</v>
      </c>
      <c r="CR1227">
        <v>3.1886718231178564E-2</v>
      </c>
      <c r="CS1227">
        <v>3.1046881259963008E-2</v>
      </c>
      <c r="CT1227">
        <v>2.9384438949250032E-2</v>
      </c>
      <c r="CU1227">
        <v>0</v>
      </c>
      <c r="CV1227">
        <v>0</v>
      </c>
      <c r="CW1227">
        <v>0</v>
      </c>
      <c r="CX1227">
        <v>0</v>
      </c>
      <c r="CY1227">
        <v>0</v>
      </c>
      <c r="CZ1227">
        <v>0</v>
      </c>
    </row>
    <row r="1228" spans="1:104" x14ac:dyDescent="0.25">
      <c r="A1228" t="s">
        <v>1311</v>
      </c>
      <c r="B1228" t="s">
        <v>25</v>
      </c>
      <c r="C1228" t="s">
        <v>26</v>
      </c>
      <c r="D1228" t="s">
        <v>186</v>
      </c>
      <c r="E1228" t="s">
        <v>183</v>
      </c>
      <c r="F1228">
        <v>2022</v>
      </c>
      <c r="G1228" t="s">
        <v>174</v>
      </c>
      <c r="H1228">
        <v>5</v>
      </c>
      <c r="I1228">
        <v>16.231306059646691</v>
      </c>
      <c r="J1228">
        <v>15.575624262093681</v>
      </c>
      <c r="K1228">
        <v>15.213503720165964</v>
      </c>
      <c r="L1228">
        <v>15.131037826502713</v>
      </c>
      <c r="M1228">
        <v>15.636618104892339</v>
      </c>
      <c r="N1228">
        <v>17.096050436632638</v>
      </c>
      <c r="O1228">
        <v>19.126071653751861</v>
      </c>
      <c r="P1228">
        <v>21.804501529695781</v>
      </c>
      <c r="Q1228">
        <v>25.001602508198694</v>
      </c>
      <c r="R1228">
        <v>27.463748222006881</v>
      </c>
      <c r="S1228">
        <v>29.394958591769868</v>
      </c>
      <c r="T1228">
        <v>30.698748649252074</v>
      </c>
      <c r="U1228">
        <v>31.264473166437512</v>
      </c>
      <c r="V1228">
        <v>31.704888740093363</v>
      </c>
      <c r="W1228">
        <v>31.550046449363059</v>
      </c>
      <c r="X1228">
        <v>30.685578724121502</v>
      </c>
      <c r="Y1228">
        <v>29.241885988009027</v>
      </c>
      <c r="Z1228">
        <v>27.297602492632645</v>
      </c>
      <c r="AA1228">
        <v>24.952518319909892</v>
      </c>
      <c r="AB1228">
        <v>24.413095433195931</v>
      </c>
      <c r="AC1228">
        <v>23.93943229367682</v>
      </c>
      <c r="AD1228">
        <v>22.049671934663152</v>
      </c>
      <c r="AE1228">
        <v>19.66067862701815</v>
      </c>
      <c r="AF1228">
        <v>17.77949684019724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0.28257947542867046</v>
      </c>
      <c r="AS1228">
        <v>0.28778694514114539</v>
      </c>
      <c r="AT1228">
        <v>0.29184091075804586</v>
      </c>
      <c r="AU1228">
        <v>0.29041559425242186</v>
      </c>
      <c r="AV1228">
        <v>0.28245825276113873</v>
      </c>
      <c r="AW1228">
        <v>0.26916917145181879</v>
      </c>
      <c r="AX1228">
        <v>0.25127220907478554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62.5</v>
      </c>
      <c r="BF1228">
        <v>62.999999133342627</v>
      </c>
      <c r="BG1228">
        <v>63.749997716050473</v>
      </c>
      <c r="BH1228">
        <v>64.749999032694006</v>
      </c>
      <c r="BI1228">
        <v>62.999999133342627</v>
      </c>
      <c r="BJ1228">
        <v>62.000000866657381</v>
      </c>
      <c r="BK1228">
        <v>62.999999133342627</v>
      </c>
      <c r="BL1228">
        <v>68.500001389373296</v>
      </c>
      <c r="BM1228">
        <v>76.500000837096238</v>
      </c>
      <c r="BN1228">
        <v>81.500000557907754</v>
      </c>
      <c r="BO1228">
        <v>85.749998411440956</v>
      </c>
      <c r="BP1228">
        <v>87.000000233204503</v>
      </c>
      <c r="BQ1228">
        <v>87.250001442161036</v>
      </c>
      <c r="BR1228">
        <v>87.250001442161036</v>
      </c>
      <c r="BS1228">
        <v>86.250000125517516</v>
      </c>
      <c r="BT1228">
        <v>83.750000939621756</v>
      </c>
      <c r="BU1228">
        <v>83.50000019988957</v>
      </c>
      <c r="BV1228">
        <v>83.00000083193477</v>
      </c>
      <c r="BW1228">
        <v>82.499998648633877</v>
      </c>
      <c r="BX1228">
        <v>79.249999179091986</v>
      </c>
      <c r="BY1228">
        <v>75.499999403146631</v>
      </c>
      <c r="BZ1228">
        <v>71.500000236489072</v>
      </c>
      <c r="CA1228">
        <v>71.000002334860369</v>
      </c>
      <c r="CB1228">
        <v>67.999999440684576</v>
      </c>
      <c r="CC1228">
        <v>0</v>
      </c>
      <c r="CD1228">
        <v>0</v>
      </c>
      <c r="CE1228">
        <v>0</v>
      </c>
      <c r="CF1228">
        <v>0</v>
      </c>
      <c r="CG1228">
        <v>0</v>
      </c>
      <c r="CH1228">
        <v>0</v>
      </c>
      <c r="CI1228">
        <v>0</v>
      </c>
      <c r="CJ1228">
        <v>0</v>
      </c>
      <c r="CK1228">
        <v>0</v>
      </c>
      <c r="CL1228">
        <v>0</v>
      </c>
      <c r="CM1228">
        <v>0</v>
      </c>
      <c r="CN1228">
        <v>2.997117147921384E-2</v>
      </c>
      <c r="CO1228">
        <v>3.0595866058626183E-2</v>
      </c>
      <c r="CP1228">
        <v>3.0939190557319397E-2</v>
      </c>
      <c r="CQ1228">
        <v>3.0890571024080347E-2</v>
      </c>
      <c r="CR1228">
        <v>3.0489307509730341E-2</v>
      </c>
      <c r="CS1228">
        <v>2.966256811546255E-2</v>
      </c>
      <c r="CT1228">
        <v>2.8055429869097339E-2</v>
      </c>
      <c r="CU1228">
        <v>0</v>
      </c>
      <c r="CV1228">
        <v>0</v>
      </c>
      <c r="CW1228">
        <v>0</v>
      </c>
      <c r="CX1228">
        <v>0</v>
      </c>
      <c r="CY1228">
        <v>0</v>
      </c>
      <c r="CZ1228">
        <v>0</v>
      </c>
    </row>
    <row r="1229" spans="1:104" x14ac:dyDescent="0.25">
      <c r="A1229" t="s">
        <v>1312</v>
      </c>
      <c r="B1229" t="s">
        <v>25</v>
      </c>
      <c r="C1229" t="s">
        <v>26</v>
      </c>
      <c r="D1229" t="s">
        <v>186</v>
      </c>
      <c r="E1229" t="s">
        <v>183</v>
      </c>
      <c r="F1229">
        <v>2022</v>
      </c>
      <c r="G1229" t="s">
        <v>175</v>
      </c>
      <c r="H1229">
        <v>6</v>
      </c>
      <c r="I1229">
        <v>16.792556639956388</v>
      </c>
      <c r="J1229">
        <v>16.105673835202889</v>
      </c>
      <c r="K1229">
        <v>15.699638930900397</v>
      </c>
      <c r="L1229">
        <v>15.6200377178815</v>
      </c>
      <c r="M1229">
        <v>16.149852796121561</v>
      </c>
      <c r="N1229">
        <v>17.53584940550218</v>
      </c>
      <c r="O1229">
        <v>19.605470335124171</v>
      </c>
      <c r="P1229">
        <v>22.374304280996888</v>
      </c>
      <c r="Q1229">
        <v>25.509877021487362</v>
      </c>
      <c r="R1229">
        <v>28.175207700539914</v>
      </c>
      <c r="S1229">
        <v>30.237486097551141</v>
      </c>
      <c r="T1229">
        <v>31.52390638603239</v>
      </c>
      <c r="U1229">
        <v>31.981453091448834</v>
      </c>
      <c r="V1229">
        <v>32.252192257105264</v>
      </c>
      <c r="W1229">
        <v>32.074478446553428</v>
      </c>
      <c r="X1229">
        <v>31.325599814390614</v>
      </c>
      <c r="Y1229">
        <v>30.104112301844644</v>
      </c>
      <c r="Z1229">
        <v>28.370933003045032</v>
      </c>
      <c r="AA1229">
        <v>26.060670702534438</v>
      </c>
      <c r="AB1229">
        <v>24.918590921279094</v>
      </c>
      <c r="AC1229">
        <v>24.492606672445621</v>
      </c>
      <c r="AD1229">
        <v>22.760822986165312</v>
      </c>
      <c r="AE1229">
        <v>20.367352244456836</v>
      </c>
      <c r="AF1229">
        <v>18.394353648499031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0.29017498297054478</v>
      </c>
      <c r="AS1229">
        <v>0.29438667727602585</v>
      </c>
      <c r="AT1229">
        <v>0.29687880707467895</v>
      </c>
      <c r="AU1229">
        <v>0.29524296749675527</v>
      </c>
      <c r="AV1229">
        <v>0.28834958706513253</v>
      </c>
      <c r="AW1229">
        <v>0.27710589616908921</v>
      </c>
      <c r="AX1229">
        <v>0.26115213238849616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65.749999586847963</v>
      </c>
      <c r="BF1229">
        <v>64.25000107241226</v>
      </c>
      <c r="BG1229">
        <v>63.749997716050473</v>
      </c>
      <c r="BH1229">
        <v>63.249999873074806</v>
      </c>
      <c r="BI1229">
        <v>63.749997716050473</v>
      </c>
      <c r="BJ1229">
        <v>62.750000505120013</v>
      </c>
      <c r="BK1229">
        <v>62.750000505120013</v>
      </c>
      <c r="BL1229">
        <v>68.249999945804589</v>
      </c>
      <c r="BM1229">
        <v>73.750000442243945</v>
      </c>
      <c r="BN1229">
        <v>76.999999794479734</v>
      </c>
      <c r="BO1229">
        <v>83.249998052484329</v>
      </c>
      <c r="BP1229">
        <v>85.999999855009676</v>
      </c>
      <c r="BQ1229">
        <v>86.250000125517516</v>
      </c>
      <c r="BR1229">
        <v>87.000000233204503</v>
      </c>
      <c r="BS1229">
        <v>84.99999877297833</v>
      </c>
      <c r="BT1229">
        <v>85.749998411440956</v>
      </c>
      <c r="BU1229">
        <v>86.250000125517516</v>
      </c>
      <c r="BV1229">
        <v>84.500000578084411</v>
      </c>
      <c r="BW1229">
        <v>81.74999942074254</v>
      </c>
      <c r="BX1229">
        <v>79.000001254705907</v>
      </c>
      <c r="BY1229">
        <v>74.750000468520511</v>
      </c>
      <c r="BZ1229">
        <v>71.500000236489072</v>
      </c>
      <c r="CA1229">
        <v>70.249998707990756</v>
      </c>
      <c r="CB1229">
        <v>67.999999440684576</v>
      </c>
      <c r="CC1229">
        <v>0</v>
      </c>
      <c r="CD1229">
        <v>0</v>
      </c>
      <c r="CE1229">
        <v>0</v>
      </c>
      <c r="CF1229">
        <v>0</v>
      </c>
      <c r="CG1229">
        <v>0</v>
      </c>
      <c r="CH1229">
        <v>0</v>
      </c>
      <c r="CI1229">
        <v>0</v>
      </c>
      <c r="CJ1229">
        <v>0</v>
      </c>
      <c r="CK1229">
        <v>0</v>
      </c>
      <c r="CL1229">
        <v>0</v>
      </c>
      <c r="CM1229">
        <v>0</v>
      </c>
      <c r="CN1229">
        <v>3.1097661343208169E-2</v>
      </c>
      <c r="CO1229">
        <v>3.160357893511561E-2</v>
      </c>
      <c r="CP1229">
        <v>3.1806116427120272E-2</v>
      </c>
      <c r="CQ1229">
        <v>3.1718787862312303E-2</v>
      </c>
      <c r="CR1229">
        <v>3.1341718601256882E-2</v>
      </c>
      <c r="CS1229">
        <v>3.064945415599751E-2</v>
      </c>
      <c r="CT1229">
        <v>2.9225377107239683E-2</v>
      </c>
      <c r="CU1229">
        <v>0</v>
      </c>
      <c r="CV1229">
        <v>0</v>
      </c>
      <c r="CW1229">
        <v>0</v>
      </c>
      <c r="CX1229">
        <v>0</v>
      </c>
      <c r="CY1229">
        <v>0</v>
      </c>
      <c r="CZ1229">
        <v>0</v>
      </c>
    </row>
    <row r="1230" spans="1:104" x14ac:dyDescent="0.25">
      <c r="A1230" t="s">
        <v>1313</v>
      </c>
      <c r="B1230" t="s">
        <v>25</v>
      </c>
      <c r="C1230" t="s">
        <v>26</v>
      </c>
      <c r="D1230" t="s">
        <v>186</v>
      </c>
      <c r="E1230" t="s">
        <v>183</v>
      </c>
      <c r="F1230">
        <v>2022</v>
      </c>
      <c r="G1230" t="s">
        <v>176</v>
      </c>
      <c r="H1230">
        <v>7</v>
      </c>
      <c r="I1230">
        <v>17.476887575411428</v>
      </c>
      <c r="J1230">
        <v>16.756923522832032</v>
      </c>
      <c r="K1230">
        <v>16.333298416726681</v>
      </c>
      <c r="L1230">
        <v>16.251496380208163</v>
      </c>
      <c r="M1230">
        <v>16.799521872199584</v>
      </c>
      <c r="N1230">
        <v>18.352385672719823</v>
      </c>
      <c r="O1230">
        <v>20.592460669054219</v>
      </c>
      <c r="P1230">
        <v>23.221112256588896</v>
      </c>
      <c r="Q1230">
        <v>26.04590552458669</v>
      </c>
      <c r="R1230">
        <v>28.39840428518453</v>
      </c>
      <c r="S1230">
        <v>30.196368568912288</v>
      </c>
      <c r="T1230">
        <v>31.353700414363672</v>
      </c>
      <c r="U1230">
        <v>31.893454492821139</v>
      </c>
      <c r="V1230">
        <v>32.322390610048593</v>
      </c>
      <c r="W1230">
        <v>32.336368143602641</v>
      </c>
      <c r="X1230">
        <v>31.849917027574254</v>
      </c>
      <c r="Y1230">
        <v>30.76861897038463</v>
      </c>
      <c r="Z1230">
        <v>29.019336045840785</v>
      </c>
      <c r="AA1230">
        <v>26.60120279895478</v>
      </c>
      <c r="AB1230">
        <v>25.372439368992556</v>
      </c>
      <c r="AC1230">
        <v>25.05376965443439</v>
      </c>
      <c r="AD1230">
        <v>23.392800566633824</v>
      </c>
      <c r="AE1230">
        <v>21.020924416661718</v>
      </c>
      <c r="AF1230">
        <v>19.047576395195414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0.28860824252062228</v>
      </c>
      <c r="AS1230">
        <v>0.29357666235939811</v>
      </c>
      <c r="AT1230">
        <v>0.29752496978748427</v>
      </c>
      <c r="AU1230">
        <v>0.29765362924856686</v>
      </c>
      <c r="AV1230">
        <v>0.29317589206799427</v>
      </c>
      <c r="AW1230">
        <v>0.28322262335211257</v>
      </c>
      <c r="AX1230">
        <v>0.26712062660452968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69.499998952222029</v>
      </c>
      <c r="BF1230">
        <v>69.000000757328095</v>
      </c>
      <c r="BG1230">
        <v>68.500001389373296</v>
      </c>
      <c r="BH1230">
        <v>67.999999440684576</v>
      </c>
      <c r="BI1230">
        <v>67.750001868216756</v>
      </c>
      <c r="BJ1230">
        <v>67.750001868216756</v>
      </c>
      <c r="BK1230">
        <v>69.000000757328095</v>
      </c>
      <c r="BL1230">
        <v>71.000002334860369</v>
      </c>
      <c r="BM1230">
        <v>75.750002019776218</v>
      </c>
      <c r="BN1230">
        <v>77.500001625862382</v>
      </c>
      <c r="BO1230">
        <v>79.249999179091986</v>
      </c>
      <c r="BP1230">
        <v>78.750000632279807</v>
      </c>
      <c r="BQ1230">
        <v>81.250000287399914</v>
      </c>
      <c r="BR1230">
        <v>84.000001679353957</v>
      </c>
      <c r="BS1230">
        <v>84.500000578084411</v>
      </c>
      <c r="BT1230">
        <v>83.750000939621756</v>
      </c>
      <c r="BU1230">
        <v>82.250001604043447</v>
      </c>
      <c r="BV1230">
        <v>80.750001857893807</v>
      </c>
      <c r="BW1230">
        <v>81.250000287399914</v>
      </c>
      <c r="BX1230">
        <v>76.749998116298841</v>
      </c>
      <c r="BY1230">
        <v>74.250001569790058</v>
      </c>
      <c r="BZ1230">
        <v>72.999999630720424</v>
      </c>
      <c r="CA1230">
        <v>71.750000976221258</v>
      </c>
      <c r="CB1230">
        <v>71.750000976221258</v>
      </c>
      <c r="CC1230">
        <v>0</v>
      </c>
      <c r="CD1230">
        <v>0</v>
      </c>
      <c r="CE1230">
        <v>0</v>
      </c>
      <c r="CF1230">
        <v>0</v>
      </c>
      <c r="CG1230">
        <v>0</v>
      </c>
      <c r="CH1230">
        <v>0</v>
      </c>
      <c r="CI1230">
        <v>0</v>
      </c>
      <c r="CJ1230">
        <v>0</v>
      </c>
      <c r="CK1230">
        <v>0</v>
      </c>
      <c r="CL1230">
        <v>0</v>
      </c>
      <c r="CM1230">
        <v>0</v>
      </c>
      <c r="CN1230">
        <v>3.1432209375560044E-2</v>
      </c>
      <c r="CO1230">
        <v>3.2034300443479519E-2</v>
      </c>
      <c r="CP1230">
        <v>3.2429684372495979E-2</v>
      </c>
      <c r="CQ1230">
        <v>3.2519051070010463E-2</v>
      </c>
      <c r="CR1230">
        <v>3.2279501282934664E-2</v>
      </c>
      <c r="CS1230">
        <v>3.1605608762159419E-2</v>
      </c>
      <c r="CT1230">
        <v>3.0074074976709091E-2</v>
      </c>
      <c r="CU1230">
        <v>0</v>
      </c>
      <c r="CV1230">
        <v>0</v>
      </c>
      <c r="CW1230">
        <v>0</v>
      </c>
      <c r="CX1230">
        <v>0</v>
      </c>
      <c r="CY1230">
        <v>0</v>
      </c>
      <c r="CZ1230">
        <v>0</v>
      </c>
    </row>
    <row r="1231" spans="1:104" x14ac:dyDescent="0.25">
      <c r="A1231" t="s">
        <v>1314</v>
      </c>
      <c r="B1231" t="s">
        <v>25</v>
      </c>
      <c r="C1231" t="s">
        <v>26</v>
      </c>
      <c r="D1231" t="s">
        <v>186</v>
      </c>
      <c r="E1231" t="s">
        <v>183</v>
      </c>
      <c r="F1231">
        <v>2022</v>
      </c>
      <c r="G1231" t="s">
        <v>177</v>
      </c>
      <c r="H1231">
        <v>8</v>
      </c>
      <c r="I1231">
        <v>17.988076338498097</v>
      </c>
      <c r="J1231">
        <v>17.205744356267815</v>
      </c>
      <c r="K1231">
        <v>16.761111606767127</v>
      </c>
      <c r="L1231">
        <v>16.673113154772047</v>
      </c>
      <c r="M1231">
        <v>17.277901068359281</v>
      </c>
      <c r="N1231">
        <v>18.989242841846693</v>
      </c>
      <c r="O1231">
        <v>21.652447897933424</v>
      </c>
      <c r="P1231">
        <v>24.613936226901608</v>
      </c>
      <c r="Q1231">
        <v>28.015781755083793</v>
      </c>
      <c r="R1231">
        <v>30.789611554610968</v>
      </c>
      <c r="S1231">
        <v>33.027827953293112</v>
      </c>
      <c r="T1231">
        <v>34.400669000207259</v>
      </c>
      <c r="U1231">
        <v>34.986228158564877</v>
      </c>
      <c r="V1231">
        <v>35.389071164223232</v>
      </c>
      <c r="W1231">
        <v>35.296050779964098</v>
      </c>
      <c r="X1231">
        <v>34.623644866116386</v>
      </c>
      <c r="Y1231">
        <v>33.308680208732618</v>
      </c>
      <c r="Z1231">
        <v>31.319453048715634</v>
      </c>
      <c r="AA1231">
        <v>28.460476911423097</v>
      </c>
      <c r="AB1231">
        <v>27.270874733134633</v>
      </c>
      <c r="AC1231">
        <v>26.397822724360182</v>
      </c>
      <c r="AD1231">
        <v>24.354787936461921</v>
      </c>
      <c r="AE1231">
        <v>21.763373531488607</v>
      </c>
      <c r="AF1231">
        <v>19.695740375516234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0.31665534473166318</v>
      </c>
      <c r="AS1231">
        <v>0.32204538750815476</v>
      </c>
      <c r="AT1231">
        <v>0.32575351404398412</v>
      </c>
      <c r="AU1231">
        <v>0.3248972620852012</v>
      </c>
      <c r="AV1231">
        <v>0.31870782975754963</v>
      </c>
      <c r="AW1231">
        <v>0.30660368461833648</v>
      </c>
      <c r="AX1231">
        <v>0.28829302170310073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70.750000422067302</v>
      </c>
      <c r="BF1231">
        <v>70.750000422067302</v>
      </c>
      <c r="BG1231">
        <v>70.000000783604662</v>
      </c>
      <c r="BH1231">
        <v>69.749999105423768</v>
      </c>
      <c r="BI1231">
        <v>69.250001027835935</v>
      </c>
      <c r="BJ1231">
        <v>69.000000757328095</v>
      </c>
      <c r="BK1231">
        <v>69.000000757328095</v>
      </c>
      <c r="BL1231">
        <v>71.249998792920366</v>
      </c>
      <c r="BM1231">
        <v>76.249999862751878</v>
      </c>
      <c r="BN1231">
        <v>80.750001857893807</v>
      </c>
      <c r="BO1231">
        <v>85.749998411440956</v>
      </c>
      <c r="BP1231">
        <v>87.499999366547115</v>
      </c>
      <c r="BQ1231">
        <v>89.249999207245452</v>
      </c>
      <c r="BR1231">
        <v>88.000001549848037</v>
      </c>
      <c r="BS1231">
        <v>88.999998702125453</v>
      </c>
      <c r="BT1231">
        <v>88.999998702125453</v>
      </c>
      <c r="BU1231">
        <v>88.249998594438452</v>
      </c>
      <c r="BV1231">
        <v>88.249998594438452</v>
      </c>
      <c r="BW1231">
        <v>83.50000019988957</v>
      </c>
      <c r="BX1231">
        <v>80.500000648937288</v>
      </c>
      <c r="BY1231">
        <v>76.500000837096238</v>
      </c>
      <c r="BZ1231">
        <v>74.499999259563978</v>
      </c>
      <c r="CA1231">
        <v>73.750000442243945</v>
      </c>
      <c r="CB1231">
        <v>73.750000442243945</v>
      </c>
      <c r="CC1231">
        <v>0</v>
      </c>
      <c r="CD1231">
        <v>0</v>
      </c>
      <c r="CE1231">
        <v>0</v>
      </c>
      <c r="CF1231">
        <v>0</v>
      </c>
      <c r="CG1231">
        <v>0</v>
      </c>
      <c r="CH1231">
        <v>0</v>
      </c>
      <c r="CI1231">
        <v>0</v>
      </c>
      <c r="CJ1231">
        <v>0</v>
      </c>
      <c r="CK1231">
        <v>0</v>
      </c>
      <c r="CL1231">
        <v>0</v>
      </c>
      <c r="CM1231">
        <v>0</v>
      </c>
      <c r="CN1231">
        <v>3.3751927403336379E-2</v>
      </c>
      <c r="CO1231">
        <v>3.4357884648542614E-2</v>
      </c>
      <c r="CP1231">
        <v>3.4662535879417304E-2</v>
      </c>
      <c r="CQ1231">
        <v>3.4649395763564961E-2</v>
      </c>
      <c r="CR1231">
        <v>3.4347443233849147E-2</v>
      </c>
      <c r="CS1231">
        <v>3.3671476996833698E-2</v>
      </c>
      <c r="CT1231">
        <v>3.2048018714751783E-2</v>
      </c>
      <c r="CU1231">
        <v>0</v>
      </c>
      <c r="CV1231">
        <v>0</v>
      </c>
      <c r="CW1231">
        <v>0</v>
      </c>
      <c r="CX1231">
        <v>0</v>
      </c>
      <c r="CY1231">
        <v>0</v>
      </c>
      <c r="CZ1231">
        <v>0</v>
      </c>
    </row>
    <row r="1232" spans="1:104" x14ac:dyDescent="0.25">
      <c r="A1232" t="s">
        <v>1315</v>
      </c>
      <c r="B1232" t="s">
        <v>25</v>
      </c>
      <c r="C1232" t="s">
        <v>26</v>
      </c>
      <c r="D1232" t="s">
        <v>186</v>
      </c>
      <c r="E1232" t="s">
        <v>183</v>
      </c>
      <c r="F1232">
        <v>2022</v>
      </c>
      <c r="G1232" t="s">
        <v>178</v>
      </c>
      <c r="H1232">
        <v>9</v>
      </c>
      <c r="I1232">
        <v>18.503714910064609</v>
      </c>
      <c r="J1232">
        <v>17.721761613880055</v>
      </c>
      <c r="K1232">
        <v>17.282102283244562</v>
      </c>
      <c r="L1232">
        <v>17.228216874095565</v>
      </c>
      <c r="M1232">
        <v>17.899184717951872</v>
      </c>
      <c r="N1232">
        <v>19.791350650909475</v>
      </c>
      <c r="O1232">
        <v>22.882071394135188</v>
      </c>
      <c r="P1232">
        <v>26.055008740924698</v>
      </c>
      <c r="Q1232">
        <v>30.292243992721705</v>
      </c>
      <c r="R1232">
        <v>33.70307131077795</v>
      </c>
      <c r="S1232">
        <v>36.328646252899574</v>
      </c>
      <c r="T1232">
        <v>37.996371826760409</v>
      </c>
      <c r="U1232">
        <v>38.547727140028492</v>
      </c>
      <c r="V1232">
        <v>38.872006783614907</v>
      </c>
      <c r="W1232">
        <v>38.583911771723791</v>
      </c>
      <c r="X1232">
        <v>37.573173428880409</v>
      </c>
      <c r="Y1232">
        <v>35.788317301296466</v>
      </c>
      <c r="Z1232">
        <v>33.422103420862577</v>
      </c>
      <c r="AA1232">
        <v>30.328467496721789</v>
      </c>
      <c r="AB1232">
        <v>29.488437723479535</v>
      </c>
      <c r="AC1232">
        <v>27.65012156061519</v>
      </c>
      <c r="AD1232">
        <v>25.249330625774007</v>
      </c>
      <c r="AE1232">
        <v>22.445850517545122</v>
      </c>
      <c r="AF1232">
        <v>20.293075246826533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0.3497534992974432</v>
      </c>
      <c r="AS1232">
        <v>0.35482870192841426</v>
      </c>
      <c r="AT1232">
        <v>0.35781364708784208</v>
      </c>
      <c r="AU1232">
        <v>0.35516176014465767</v>
      </c>
      <c r="AV1232">
        <v>0.34585801168466929</v>
      </c>
      <c r="AW1232">
        <v>0.32942853448784126</v>
      </c>
      <c r="AX1232">
        <v>0.30764771991015666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73.250001074289159</v>
      </c>
      <c r="BF1232">
        <v>73.250001074289159</v>
      </c>
      <c r="BG1232">
        <v>71.999999604443886</v>
      </c>
      <c r="BH1232">
        <v>71.999999604443886</v>
      </c>
      <c r="BI1232">
        <v>72.749998187151718</v>
      </c>
      <c r="BJ1232">
        <v>70.499998978498596</v>
      </c>
      <c r="BK1232">
        <v>72.500000380071725</v>
      </c>
      <c r="BL1232">
        <v>74.250001569790058</v>
      </c>
      <c r="BM1232">
        <v>83.249998052484329</v>
      </c>
      <c r="BN1232">
        <v>88.750001246963706</v>
      </c>
      <c r="BO1232">
        <v>95.000000326110921</v>
      </c>
      <c r="BP1232">
        <v>98.999999492768481</v>
      </c>
      <c r="BQ1232">
        <v>99.749998955271977</v>
      </c>
      <c r="BR1232">
        <v>97.249999241498841</v>
      </c>
      <c r="BS1232">
        <v>96.000000469693575</v>
      </c>
      <c r="BT1232">
        <v>93.500000755920425</v>
      </c>
      <c r="BU1232">
        <v>93.999999009467402</v>
      </c>
      <c r="BV1232">
        <v>93.750001026428265</v>
      </c>
      <c r="BW1232">
        <v>89.749998340588078</v>
      </c>
      <c r="BX1232">
        <v>84.99999877297833</v>
      </c>
      <c r="BY1232">
        <v>80.750001857893807</v>
      </c>
      <c r="BZ1232">
        <v>79.750000658556374</v>
      </c>
      <c r="CA1232">
        <v>78.750000632279807</v>
      </c>
      <c r="CB1232">
        <v>75.000002146701391</v>
      </c>
      <c r="CC1232">
        <v>0</v>
      </c>
      <c r="CD1232">
        <v>0</v>
      </c>
      <c r="CE1232">
        <v>0</v>
      </c>
      <c r="CF1232">
        <v>0</v>
      </c>
      <c r="CG1232">
        <v>0</v>
      </c>
      <c r="CH1232">
        <v>0</v>
      </c>
      <c r="CI1232">
        <v>0</v>
      </c>
      <c r="CJ1232">
        <v>0</v>
      </c>
      <c r="CK1232">
        <v>0</v>
      </c>
      <c r="CL1232">
        <v>0</v>
      </c>
      <c r="CM1232">
        <v>0</v>
      </c>
      <c r="CN1232">
        <v>3.6346876707943732E-2</v>
      </c>
      <c r="CO1232">
        <v>3.6907818194834421E-2</v>
      </c>
      <c r="CP1232">
        <v>3.7120586577700267E-2</v>
      </c>
      <c r="CQ1232">
        <v>3.6933330061085116E-2</v>
      </c>
      <c r="CR1232">
        <v>3.6466969227486899E-2</v>
      </c>
      <c r="CS1232">
        <v>3.5513609622942005E-2</v>
      </c>
      <c r="CT1232">
        <v>3.3572782708181231E-2</v>
      </c>
      <c r="CU1232">
        <v>0</v>
      </c>
      <c r="CV1232">
        <v>0</v>
      </c>
      <c r="CW1232">
        <v>0</v>
      </c>
      <c r="CX1232">
        <v>0</v>
      </c>
      <c r="CY1232">
        <v>0</v>
      </c>
      <c r="CZ1232">
        <v>0</v>
      </c>
    </row>
    <row r="1233" spans="1:104" x14ac:dyDescent="0.25">
      <c r="A1233" t="s">
        <v>1316</v>
      </c>
      <c r="B1233" t="s">
        <v>25</v>
      </c>
      <c r="C1233" t="s">
        <v>26</v>
      </c>
      <c r="D1233" t="s">
        <v>186</v>
      </c>
      <c r="E1233" t="s">
        <v>183</v>
      </c>
      <c r="F1233">
        <v>2022</v>
      </c>
      <c r="G1233" t="s">
        <v>179</v>
      </c>
      <c r="H1233">
        <v>10</v>
      </c>
      <c r="I1233">
        <v>17.125363057766247</v>
      </c>
      <c r="J1233">
        <v>16.426652866728471</v>
      </c>
      <c r="K1233">
        <v>16.026945438128934</v>
      </c>
      <c r="L1233">
        <v>15.952291843967584</v>
      </c>
      <c r="M1233">
        <v>16.503827735294294</v>
      </c>
      <c r="N1233">
        <v>18.11118070473325</v>
      </c>
      <c r="O1233">
        <v>21.011370634972796</v>
      </c>
      <c r="P1233">
        <v>23.234280620082178</v>
      </c>
      <c r="Q1233">
        <v>26.492462959056738</v>
      </c>
      <c r="R1233">
        <v>29.493990260504415</v>
      </c>
      <c r="S1233">
        <v>31.963863278222391</v>
      </c>
      <c r="T1233">
        <v>33.737185402047196</v>
      </c>
      <c r="U1233">
        <v>34.64313987683839</v>
      </c>
      <c r="V1233">
        <v>35.330874631716483</v>
      </c>
      <c r="W1233">
        <v>35.251276453992602</v>
      </c>
      <c r="X1233">
        <v>34.298350847463801</v>
      </c>
      <c r="Y1233">
        <v>32.544462309960863</v>
      </c>
      <c r="Z1233">
        <v>30.211071699271315</v>
      </c>
      <c r="AA1233">
        <v>28.493356927987314</v>
      </c>
      <c r="AB1233">
        <v>27.303950533559089</v>
      </c>
      <c r="AC1233">
        <v>25.507772330326546</v>
      </c>
      <c r="AD1233">
        <v>23.381643100752676</v>
      </c>
      <c r="AE1233">
        <v>20.784562195890363</v>
      </c>
      <c r="AF1233">
        <v>18.754081520152454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0.31054804797289665</v>
      </c>
      <c r="AS1233">
        <v>0.31888727759951896</v>
      </c>
      <c r="AT1233">
        <v>0.32521782136072003</v>
      </c>
      <c r="AU1233">
        <v>0.32448512077859881</v>
      </c>
      <c r="AV1233">
        <v>0.31571352348068432</v>
      </c>
      <c r="AW1233">
        <v>0.29956912745583042</v>
      </c>
      <c r="AX1233">
        <v>0.2780904529213305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70.000000783604662</v>
      </c>
      <c r="BF1233">
        <v>68.249999945804589</v>
      </c>
      <c r="BG1233">
        <v>69.000000757328095</v>
      </c>
      <c r="BH1233">
        <v>68.500001389373296</v>
      </c>
      <c r="BI1233">
        <v>66.750000551573223</v>
      </c>
      <c r="BJ1233">
        <v>66.500000046453209</v>
      </c>
      <c r="BK1233">
        <v>67.500000190035863</v>
      </c>
      <c r="BL1233">
        <v>67.500000190035863</v>
      </c>
      <c r="BM1233">
        <v>74.250001569790058</v>
      </c>
      <c r="BN1233">
        <v>79.000001254705907</v>
      </c>
      <c r="BO1233">
        <v>83.249998052484329</v>
      </c>
      <c r="BP1233">
        <v>83.750000939621756</v>
      </c>
      <c r="BQ1233">
        <v>84.249998665291329</v>
      </c>
      <c r="BR1233">
        <v>85.249999512710502</v>
      </c>
      <c r="BS1233">
        <v>84.99999877297833</v>
      </c>
      <c r="BT1233">
        <v>85.749998411440956</v>
      </c>
      <c r="BU1233">
        <v>84.99999877297833</v>
      </c>
      <c r="BV1233">
        <v>81.500000557907754</v>
      </c>
      <c r="BW1233">
        <v>77.749999784860634</v>
      </c>
      <c r="BX1233">
        <v>73.750000442243945</v>
      </c>
      <c r="BY1233">
        <v>72.250000109563885</v>
      </c>
      <c r="BZ1233">
        <v>69.749999105423768</v>
      </c>
      <c r="CA1233">
        <v>68.500001389373296</v>
      </c>
      <c r="CB1233">
        <v>67.999999440684576</v>
      </c>
      <c r="CC1233">
        <v>0</v>
      </c>
      <c r="CD1233">
        <v>0</v>
      </c>
      <c r="CE1233">
        <v>0</v>
      </c>
      <c r="CF1233">
        <v>0</v>
      </c>
      <c r="CG1233">
        <v>0</v>
      </c>
      <c r="CH1233">
        <v>0</v>
      </c>
      <c r="CI1233">
        <v>0</v>
      </c>
      <c r="CJ1233">
        <v>0</v>
      </c>
      <c r="CK1233">
        <v>0</v>
      </c>
      <c r="CL1233">
        <v>0</v>
      </c>
      <c r="CM1233">
        <v>0</v>
      </c>
      <c r="CN1233">
        <v>3.2666248210467576E-2</v>
      </c>
      <c r="CO1233">
        <v>3.3639701649518974E-2</v>
      </c>
      <c r="CP1233">
        <v>3.4227204094260062E-2</v>
      </c>
      <c r="CQ1233">
        <v>3.4251871584104684E-2</v>
      </c>
      <c r="CR1233">
        <v>3.3791599982749297E-2</v>
      </c>
      <c r="CS1233">
        <v>3.2731200767591347E-2</v>
      </c>
      <c r="CT1233">
        <v>3.0744963184707069E-2</v>
      </c>
      <c r="CU1233">
        <v>0</v>
      </c>
      <c r="CV1233">
        <v>0</v>
      </c>
      <c r="CW1233">
        <v>0</v>
      </c>
      <c r="CX1233">
        <v>0</v>
      </c>
      <c r="CY1233">
        <v>0</v>
      </c>
      <c r="CZ1233">
        <v>0</v>
      </c>
    </row>
    <row r="1234" spans="1:104" x14ac:dyDescent="0.25">
      <c r="A1234" t="s">
        <v>1317</v>
      </c>
      <c r="B1234" t="s">
        <v>25</v>
      </c>
      <c r="C1234" t="s">
        <v>26</v>
      </c>
      <c r="D1234" t="s">
        <v>186</v>
      </c>
      <c r="E1234" t="s">
        <v>183</v>
      </c>
      <c r="F1234">
        <v>2022</v>
      </c>
      <c r="G1234" t="s">
        <v>180</v>
      </c>
      <c r="H1234">
        <v>11</v>
      </c>
      <c r="I1234">
        <v>15.782864557440115</v>
      </c>
      <c r="J1234">
        <v>15.266627343581957</v>
      </c>
      <c r="K1234">
        <v>14.97742051925564</v>
      </c>
      <c r="L1234">
        <v>14.990984453539637</v>
      </c>
      <c r="M1234">
        <v>15.548449361116182</v>
      </c>
      <c r="N1234">
        <v>17.102290086734122</v>
      </c>
      <c r="O1234">
        <v>19.203793527935886</v>
      </c>
      <c r="P1234">
        <v>21.266933523497418</v>
      </c>
      <c r="Q1234">
        <v>23.991850702220564</v>
      </c>
      <c r="R1234">
        <v>26.23502848123066</v>
      </c>
      <c r="S1234">
        <v>28.044408201589501</v>
      </c>
      <c r="T1234">
        <v>29.238561577475661</v>
      </c>
      <c r="U1234">
        <v>29.807788590498728</v>
      </c>
      <c r="V1234">
        <v>30.275292031346698</v>
      </c>
      <c r="W1234">
        <v>30.063538736197348</v>
      </c>
      <c r="X1234">
        <v>29.032204391683347</v>
      </c>
      <c r="Y1234">
        <v>27.876380046763966</v>
      </c>
      <c r="Z1234">
        <v>27.502688996888963</v>
      </c>
      <c r="AA1234">
        <v>25.424568969948581</v>
      </c>
      <c r="AB1234">
        <v>23.94583367954661</v>
      </c>
      <c r="AC1234">
        <v>22.518230441126438</v>
      </c>
      <c r="AD1234">
        <v>20.772735711396628</v>
      </c>
      <c r="AE1234">
        <v>18.682356729075604</v>
      </c>
      <c r="AF1234">
        <v>17.019445968917864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0.2691385752977174</v>
      </c>
      <c r="AS1234">
        <v>0.27437826408943361</v>
      </c>
      <c r="AT1234">
        <v>0.27868159335120568</v>
      </c>
      <c r="AU1234">
        <v>0.27673242577654733</v>
      </c>
      <c r="AV1234">
        <v>0.26723908055054607</v>
      </c>
      <c r="AW1234">
        <v>0.25659980835451085</v>
      </c>
      <c r="AX1234">
        <v>0.25316001204792493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59.74999819747466</v>
      </c>
      <c r="BF1234">
        <v>59.500001152884231</v>
      </c>
      <c r="BG1234">
        <v>58.750001514421591</v>
      </c>
      <c r="BH1234">
        <v>58.499999953546784</v>
      </c>
      <c r="BI1234">
        <v>58.249999008528945</v>
      </c>
      <c r="BJ1234">
        <v>57.000001028539778</v>
      </c>
      <c r="BK1234">
        <v>57.750000315084151</v>
      </c>
      <c r="BL1234">
        <v>60.250000498081647</v>
      </c>
      <c r="BM1234">
        <v>67.750001868216756</v>
      </c>
      <c r="BN1234">
        <v>75.499999403146631</v>
      </c>
      <c r="BO1234">
        <v>79.000001254705907</v>
      </c>
      <c r="BP1234">
        <v>82.000000160474741</v>
      </c>
      <c r="BQ1234">
        <v>84.500000578084411</v>
      </c>
      <c r="BR1234">
        <v>83.750000939621756</v>
      </c>
      <c r="BS1234">
        <v>83.50000019988957</v>
      </c>
      <c r="BT1234">
        <v>83.00000083193477</v>
      </c>
      <c r="BU1234">
        <v>80.500000648937288</v>
      </c>
      <c r="BV1234">
        <v>75.249998428802257</v>
      </c>
      <c r="BW1234">
        <v>69.749999105423768</v>
      </c>
      <c r="BX1234">
        <v>65.499998847115776</v>
      </c>
      <c r="BY1234">
        <v>64.5000013429201</v>
      </c>
      <c r="BZ1234">
        <v>61.49999880066256</v>
      </c>
      <c r="CA1234">
        <v>60.499998657079914</v>
      </c>
      <c r="CB1234">
        <v>58.99999873497115</v>
      </c>
      <c r="CC1234">
        <v>0</v>
      </c>
      <c r="CD1234">
        <v>0</v>
      </c>
      <c r="CE1234">
        <v>0</v>
      </c>
      <c r="CF1234">
        <v>0</v>
      </c>
      <c r="CG1234">
        <v>0</v>
      </c>
      <c r="CH1234">
        <v>0</v>
      </c>
      <c r="CI1234">
        <v>0</v>
      </c>
      <c r="CJ1234">
        <v>0</v>
      </c>
      <c r="CK1234">
        <v>0</v>
      </c>
      <c r="CL1234">
        <v>0</v>
      </c>
      <c r="CM1234">
        <v>0</v>
      </c>
      <c r="CN1234">
        <v>2.8710885958511439E-2</v>
      </c>
      <c r="CO1234">
        <v>2.937077865362275E-2</v>
      </c>
      <c r="CP1234">
        <v>2.9767568140669987E-2</v>
      </c>
      <c r="CQ1234">
        <v>2.9647611947917447E-2</v>
      </c>
      <c r="CR1234">
        <v>2.8932752774190364E-2</v>
      </c>
      <c r="CS1234">
        <v>2.8101949158387908E-2</v>
      </c>
      <c r="CT1234">
        <v>2.7722054306663375E-2</v>
      </c>
      <c r="CU1234">
        <v>0</v>
      </c>
      <c r="CV1234">
        <v>0</v>
      </c>
      <c r="CW1234">
        <v>0</v>
      </c>
      <c r="CX1234">
        <v>0</v>
      </c>
      <c r="CY1234">
        <v>0</v>
      </c>
      <c r="CZ1234">
        <v>0</v>
      </c>
    </row>
    <row r="1235" spans="1:104" x14ac:dyDescent="0.25">
      <c r="A1235" t="s">
        <v>1318</v>
      </c>
      <c r="B1235" t="s">
        <v>25</v>
      </c>
      <c r="C1235" t="s">
        <v>26</v>
      </c>
      <c r="D1235" t="s">
        <v>186</v>
      </c>
      <c r="E1235" t="s">
        <v>183</v>
      </c>
      <c r="F1235">
        <v>2022</v>
      </c>
      <c r="G1235" t="s">
        <v>181</v>
      </c>
      <c r="H1235">
        <v>12</v>
      </c>
      <c r="I1235">
        <v>14.141921077790746</v>
      </c>
      <c r="J1235">
        <v>13.789750548189412</v>
      </c>
      <c r="K1235">
        <v>13.664759966050005</v>
      </c>
      <c r="L1235">
        <v>13.794615063015513</v>
      </c>
      <c r="M1235">
        <v>14.418654951106086</v>
      </c>
      <c r="N1235">
        <v>16.009766328178511</v>
      </c>
      <c r="O1235">
        <v>17.958010905547187</v>
      </c>
      <c r="P1235">
        <v>19.897855289292593</v>
      </c>
      <c r="Q1235">
        <v>21.601446803535193</v>
      </c>
      <c r="R1235">
        <v>22.272746110405333</v>
      </c>
      <c r="S1235">
        <v>22.540607251849949</v>
      </c>
      <c r="T1235">
        <v>22.492121808495622</v>
      </c>
      <c r="U1235">
        <v>22.163506898492294</v>
      </c>
      <c r="V1235">
        <v>21.921768671694664</v>
      </c>
      <c r="W1235">
        <v>21.533127188233035</v>
      </c>
      <c r="X1235">
        <v>20.935624884477551</v>
      </c>
      <c r="Y1235">
        <v>20.717465313260881</v>
      </c>
      <c r="Z1235">
        <v>21.706902974770426</v>
      </c>
      <c r="AA1235">
        <v>21.161211609983944</v>
      </c>
      <c r="AB1235">
        <v>20.109678946099624</v>
      </c>
      <c r="AC1235">
        <v>19.11449220854702</v>
      </c>
      <c r="AD1235">
        <v>17.926350747656496</v>
      </c>
      <c r="AE1235">
        <v>16.397279950265823</v>
      </c>
      <c r="AF1235">
        <v>15.210416766480462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0.20703815312966725</v>
      </c>
      <c r="AS1235">
        <v>0.20401327097524116</v>
      </c>
      <c r="AT1235">
        <v>0.20178808996627035</v>
      </c>
      <c r="AU1235">
        <v>0.19821068766195649</v>
      </c>
      <c r="AV1235">
        <v>0.19271071739657894</v>
      </c>
      <c r="AW1235">
        <v>0.19070258541292875</v>
      </c>
      <c r="AX1235">
        <v>0.19981026763034934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47.250001065608501</v>
      </c>
      <c r="BF1235">
        <v>46.750000377960212</v>
      </c>
      <c r="BG1235">
        <v>45.250000866422766</v>
      </c>
      <c r="BH1235">
        <v>44.999999657466226</v>
      </c>
      <c r="BI1235">
        <v>45.250000866422766</v>
      </c>
      <c r="BJ1235">
        <v>45.250000866422766</v>
      </c>
      <c r="BK1235">
        <v>44.250000370921846</v>
      </c>
      <c r="BL1235">
        <v>45.250000866422766</v>
      </c>
      <c r="BM1235">
        <v>47.749999260502427</v>
      </c>
      <c r="BN1235">
        <v>50.750000424413422</v>
      </c>
      <c r="BO1235">
        <v>52.999999017209603</v>
      </c>
      <c r="BP1235">
        <v>53.25000069539049</v>
      </c>
      <c r="BQ1235">
        <v>54.000000216547036</v>
      </c>
      <c r="BR1235">
        <v>54.99999965629317</v>
      </c>
      <c r="BS1235">
        <v>55.999999711896251</v>
      </c>
      <c r="BT1235">
        <v>54.99999965629317</v>
      </c>
      <c r="BU1235">
        <v>54.24999907938183</v>
      </c>
      <c r="BV1235">
        <v>50.750000424413422</v>
      </c>
      <c r="BW1235">
        <v>49.250000531631187</v>
      </c>
      <c r="BX1235">
        <v>48.499999016271147</v>
      </c>
      <c r="BY1235">
        <v>46.499999051697593</v>
      </c>
      <c r="BZ1235">
        <v>47.749999260502427</v>
      </c>
      <c r="CA1235">
        <v>46.000000622191493</v>
      </c>
      <c r="CB1235">
        <v>45.250000866422766</v>
      </c>
      <c r="CC1235">
        <v>0</v>
      </c>
      <c r="CD1235">
        <v>0</v>
      </c>
      <c r="CE1235">
        <v>0</v>
      </c>
      <c r="CF1235">
        <v>0</v>
      </c>
      <c r="CG1235">
        <v>0</v>
      </c>
      <c r="CH1235">
        <v>0</v>
      </c>
      <c r="CI1235">
        <v>0</v>
      </c>
      <c r="CJ1235">
        <v>0</v>
      </c>
      <c r="CK1235">
        <v>0</v>
      </c>
      <c r="CL1235">
        <v>0</v>
      </c>
      <c r="CM1235">
        <v>0</v>
      </c>
      <c r="CN1235">
        <v>2.0850095794692682E-2</v>
      </c>
      <c r="CO1235">
        <v>2.0641875107942579E-2</v>
      </c>
      <c r="CP1235">
        <v>2.0458723577927985E-2</v>
      </c>
      <c r="CQ1235">
        <v>2.0231993290122163E-2</v>
      </c>
      <c r="CR1235">
        <v>1.9875084561024631E-2</v>
      </c>
      <c r="CS1235">
        <v>1.9849746295591754E-2</v>
      </c>
      <c r="CT1235">
        <v>2.070261962850967E-2</v>
      </c>
      <c r="CU1235">
        <v>0</v>
      </c>
      <c r="CV1235">
        <v>0</v>
      </c>
      <c r="CW1235">
        <v>0</v>
      </c>
      <c r="CX1235">
        <v>0</v>
      </c>
      <c r="CY1235">
        <v>0</v>
      </c>
      <c r="CZ1235">
        <v>0</v>
      </c>
    </row>
    <row r="1236" spans="1:104" x14ac:dyDescent="0.25">
      <c r="A1236" t="s">
        <v>1319</v>
      </c>
      <c r="B1236" t="s">
        <v>25</v>
      </c>
      <c r="C1236" t="s">
        <v>26</v>
      </c>
      <c r="D1236" t="s">
        <v>186</v>
      </c>
      <c r="E1236" t="s">
        <v>183</v>
      </c>
      <c r="F1236">
        <v>2022</v>
      </c>
      <c r="G1236" t="s">
        <v>182</v>
      </c>
      <c r="H1236">
        <v>8</v>
      </c>
      <c r="I1236">
        <v>17.955582992125194</v>
      </c>
      <c r="J1236">
        <v>17.177504755912558</v>
      </c>
      <c r="K1236">
        <v>16.734712348304239</v>
      </c>
      <c r="L1236">
        <v>16.647183076669851</v>
      </c>
      <c r="M1236">
        <v>17.249835777518598</v>
      </c>
      <c r="N1236">
        <v>18.954974031179511</v>
      </c>
      <c r="O1236">
        <v>21.611480220489874</v>
      </c>
      <c r="P1236">
        <v>24.541256461628706</v>
      </c>
      <c r="Q1236">
        <v>27.894399852786211</v>
      </c>
      <c r="R1236">
        <v>30.623496808707127</v>
      </c>
      <c r="S1236">
        <v>32.819710047115407</v>
      </c>
      <c r="T1236">
        <v>34.165037552371999</v>
      </c>
      <c r="U1236">
        <v>34.748150101649905</v>
      </c>
      <c r="V1236">
        <v>35.159196556627698</v>
      </c>
      <c r="W1236">
        <v>35.07726077650603</v>
      </c>
      <c r="X1236">
        <v>34.412112839574817</v>
      </c>
      <c r="Y1236">
        <v>33.110273091110486</v>
      </c>
      <c r="Z1236">
        <v>31.138451089874764</v>
      </c>
      <c r="AA1236">
        <v>28.318580329900133</v>
      </c>
      <c r="AB1236">
        <v>27.148437647915646</v>
      </c>
      <c r="AC1236">
        <v>26.294509082830654</v>
      </c>
      <c r="AD1236">
        <v>24.270442352045542</v>
      </c>
      <c r="AE1236">
        <v>21.695854244300872</v>
      </c>
      <c r="AF1236">
        <v>19.639553244968997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0.31448640282716805</v>
      </c>
      <c r="AS1236">
        <v>0.31985389385198487</v>
      </c>
      <c r="AT1236">
        <v>0.32363754821017582</v>
      </c>
      <c r="AU1236">
        <v>0.32288333994638241</v>
      </c>
      <c r="AV1236">
        <v>0.31676069086795533</v>
      </c>
      <c r="AW1236">
        <v>0.30477737306101182</v>
      </c>
      <c r="AX1236">
        <v>0.28662689962739196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69.812500375438134</v>
      </c>
      <c r="BF1236">
        <v>69.312501359401594</v>
      </c>
      <c r="BG1236">
        <v>68.562502424775488</v>
      </c>
      <c r="BH1236">
        <v>68.249999945804589</v>
      </c>
      <c r="BI1236">
        <v>68.375000550282849</v>
      </c>
      <c r="BJ1236">
        <v>67.500000190035863</v>
      </c>
      <c r="BK1236">
        <v>68.312500042758074</v>
      </c>
      <c r="BL1236">
        <v>71.18749869596688</v>
      </c>
      <c r="BM1236">
        <v>77.250000534211921</v>
      </c>
      <c r="BN1236">
        <v>80.999999078443381</v>
      </c>
      <c r="BO1236">
        <v>85.812498273782268</v>
      </c>
      <c r="BP1236">
        <v>87.812499734008441</v>
      </c>
      <c r="BQ1236">
        <v>89.124998837379366</v>
      </c>
      <c r="BR1236">
        <v>89.062499913486761</v>
      </c>
      <c r="BS1236">
        <v>88.625001111709793</v>
      </c>
      <c r="BT1236">
        <v>88.000001549848037</v>
      </c>
      <c r="BU1236">
        <v>87.687499833366701</v>
      </c>
      <c r="BV1236">
        <v>86.812499355813614</v>
      </c>
      <c r="BW1236">
        <v>84.062498433083931</v>
      </c>
      <c r="BX1236">
        <v>80.312499888852486</v>
      </c>
      <c r="BY1236">
        <v>76.562501403274069</v>
      </c>
      <c r="BZ1236">
        <v>74.68749972638355</v>
      </c>
      <c r="CA1236">
        <v>73.624998664704805</v>
      </c>
      <c r="CB1236">
        <v>72.124999270473438</v>
      </c>
      <c r="CC1236">
        <v>0</v>
      </c>
      <c r="CD1236">
        <v>0</v>
      </c>
      <c r="CE1236">
        <v>0</v>
      </c>
      <c r="CF1236">
        <v>0</v>
      </c>
      <c r="CG1236">
        <v>0</v>
      </c>
      <c r="CH1236">
        <v>0</v>
      </c>
      <c r="CI1236">
        <v>0</v>
      </c>
      <c r="CJ1236">
        <v>0</v>
      </c>
      <c r="CK1236">
        <v>0</v>
      </c>
      <c r="CL1236">
        <v>0</v>
      </c>
      <c r="CM1236">
        <v>0</v>
      </c>
      <c r="CN1236">
        <v>3.3552477595593037E-2</v>
      </c>
      <c r="CO1236">
        <v>3.4158703728697525E-2</v>
      </c>
      <c r="CP1236">
        <v>3.447287331882333E-2</v>
      </c>
      <c r="CQ1236">
        <v>3.4470667052162812E-2</v>
      </c>
      <c r="CR1236">
        <v>3.4171165849669213E-2</v>
      </c>
      <c r="CS1236">
        <v>3.3499024396483376E-2</v>
      </c>
      <c r="CT1236">
        <v>3.1887298780930835E-2</v>
      </c>
      <c r="CU1236">
        <v>0</v>
      </c>
      <c r="CV1236">
        <v>0</v>
      </c>
      <c r="CW1236">
        <v>0</v>
      </c>
      <c r="CX1236">
        <v>0</v>
      </c>
      <c r="CY1236">
        <v>0</v>
      </c>
      <c r="CZ1236">
        <v>0</v>
      </c>
    </row>
    <row r="1237" spans="1:104" x14ac:dyDescent="0.25">
      <c r="A1237" t="s">
        <v>1320</v>
      </c>
      <c r="B1237" t="s">
        <v>25</v>
      </c>
      <c r="C1237" t="s">
        <v>26</v>
      </c>
      <c r="D1237" t="s">
        <v>186</v>
      </c>
      <c r="E1237" t="s">
        <v>183</v>
      </c>
      <c r="F1237">
        <v>2023</v>
      </c>
      <c r="G1237" t="s">
        <v>170</v>
      </c>
      <c r="H1237">
        <v>1</v>
      </c>
      <c r="I1237">
        <v>13.769121216926653</v>
      </c>
      <c r="J1237">
        <v>13.443006759497248</v>
      </c>
      <c r="K1237">
        <v>13.383325432518077</v>
      </c>
      <c r="L1237">
        <v>13.556481556979245</v>
      </c>
      <c r="M1237">
        <v>14.255159576822493</v>
      </c>
      <c r="N1237">
        <v>15.928382421877687</v>
      </c>
      <c r="O1237">
        <v>18.58138340997877</v>
      </c>
      <c r="P1237">
        <v>20.541923160982634</v>
      </c>
      <c r="Q1237">
        <v>21.924613366314336</v>
      </c>
      <c r="R1237">
        <v>21.989570219324104</v>
      </c>
      <c r="S1237">
        <v>21.697099463084218</v>
      </c>
      <c r="T1237">
        <v>21.284994423308479</v>
      </c>
      <c r="U1237">
        <v>20.628561346248937</v>
      </c>
      <c r="V1237">
        <v>20.097830781974569</v>
      </c>
      <c r="W1237">
        <v>19.607416281821916</v>
      </c>
      <c r="X1237">
        <v>19.227982835019215</v>
      </c>
      <c r="Y1237">
        <v>19.323431550603285</v>
      </c>
      <c r="Z1237">
        <v>20.752264413428779</v>
      </c>
      <c r="AA1237">
        <v>20.592806824655526</v>
      </c>
      <c r="AB1237">
        <v>19.631038333323666</v>
      </c>
      <c r="AC1237">
        <v>18.68484598624979</v>
      </c>
      <c r="AD1237">
        <v>17.559246427269724</v>
      </c>
      <c r="AE1237">
        <v>16.046631188549402</v>
      </c>
      <c r="AF1237">
        <v>14.937922195870728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0.19592663709696317</v>
      </c>
      <c r="AS1237">
        <v>0.18988423019385067</v>
      </c>
      <c r="AT1237">
        <v>0.18499889433909605</v>
      </c>
      <c r="AU1237">
        <v>0.18048467141401503</v>
      </c>
      <c r="AV1237">
        <v>0.17699201611371648</v>
      </c>
      <c r="AW1237">
        <v>0.17787061866256296</v>
      </c>
      <c r="AX1237">
        <v>0.19102290526488985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42.250000289042205</v>
      </c>
      <c r="BF1237">
        <v>40.250000324468644</v>
      </c>
      <c r="BG1237">
        <v>39.500000627352954</v>
      </c>
      <c r="BH1237">
        <v>39.500000627352954</v>
      </c>
      <c r="BI1237">
        <v>38.750000812931191</v>
      </c>
      <c r="BJ1237">
        <v>38.499999897239867</v>
      </c>
      <c r="BK1237">
        <v>38.499999897239867</v>
      </c>
      <c r="BL1237">
        <v>36.749999030113266</v>
      </c>
      <c r="BM1237">
        <v>44.000000774924018</v>
      </c>
      <c r="BN1237">
        <v>48.000000234846787</v>
      </c>
      <c r="BO1237">
        <v>50.750000424413422</v>
      </c>
      <c r="BP1237">
        <v>53.25000069539049</v>
      </c>
      <c r="BQ1237">
        <v>54.99999965629317</v>
      </c>
      <c r="BR1237">
        <v>54.000000216547036</v>
      </c>
      <c r="BS1237">
        <v>55.250000161413176</v>
      </c>
      <c r="BT1237">
        <v>54.500000757562717</v>
      </c>
      <c r="BU1237">
        <v>52.500001262213509</v>
      </c>
      <c r="BV1237">
        <v>50.250000000703835</v>
      </c>
      <c r="BW1237">
        <v>48.75000045983986</v>
      </c>
      <c r="BX1237">
        <v>45.749999882459299</v>
      </c>
      <c r="BY1237">
        <v>44.250000370921846</v>
      </c>
      <c r="BZ1237">
        <v>43.500000116602251</v>
      </c>
      <c r="CA1237">
        <v>44.75000044271318</v>
      </c>
      <c r="CB1237">
        <v>42.999999927504838</v>
      </c>
      <c r="CC1237">
        <v>0</v>
      </c>
      <c r="CD1237">
        <v>0</v>
      </c>
      <c r="CE1237">
        <v>0</v>
      </c>
      <c r="CF1237">
        <v>0</v>
      </c>
      <c r="CG1237">
        <v>0</v>
      </c>
      <c r="CH1237">
        <v>0</v>
      </c>
      <c r="CI1237">
        <v>0</v>
      </c>
      <c r="CJ1237">
        <v>0</v>
      </c>
      <c r="CK1237">
        <v>0</v>
      </c>
      <c r="CL1237">
        <v>0</v>
      </c>
      <c r="CM1237">
        <v>0</v>
      </c>
      <c r="CN1237">
        <v>1.8926480173421474E-2</v>
      </c>
      <c r="CO1237">
        <v>1.8391230233502556E-2</v>
      </c>
      <c r="CP1237">
        <v>1.7929750148322612E-2</v>
      </c>
      <c r="CQ1237">
        <v>1.7604932050439778E-2</v>
      </c>
      <c r="CR1237">
        <v>1.7498086793136504E-2</v>
      </c>
      <c r="CS1237">
        <v>1.785481929976928E-2</v>
      </c>
      <c r="CT1237">
        <v>1.9180466986080742E-2</v>
      </c>
      <c r="CU1237">
        <v>0</v>
      </c>
      <c r="CV1237">
        <v>0</v>
      </c>
      <c r="CW1237">
        <v>0</v>
      </c>
      <c r="CX1237">
        <v>0</v>
      </c>
      <c r="CY1237">
        <v>0</v>
      </c>
      <c r="CZ1237">
        <v>0</v>
      </c>
    </row>
    <row r="1238" spans="1:104" x14ac:dyDescent="0.25">
      <c r="A1238" t="s">
        <v>1321</v>
      </c>
      <c r="B1238" t="s">
        <v>25</v>
      </c>
      <c r="C1238" t="s">
        <v>26</v>
      </c>
      <c r="D1238" t="s">
        <v>186</v>
      </c>
      <c r="E1238" t="s">
        <v>183</v>
      </c>
      <c r="F1238">
        <v>2023</v>
      </c>
      <c r="G1238" t="s">
        <v>171</v>
      </c>
      <c r="H1238">
        <v>2</v>
      </c>
      <c r="I1238">
        <v>14.661770476010096</v>
      </c>
      <c r="J1238">
        <v>14.238959628117067</v>
      </c>
      <c r="K1238">
        <v>14.084401650684999</v>
      </c>
      <c r="L1238">
        <v>14.168874541532968</v>
      </c>
      <c r="M1238">
        <v>14.77499079259826</v>
      </c>
      <c r="N1238">
        <v>16.377765056161973</v>
      </c>
      <c r="O1238">
        <v>18.792622897132713</v>
      </c>
      <c r="P1238">
        <v>20.526694213417482</v>
      </c>
      <c r="Q1238">
        <v>22.232135923263808</v>
      </c>
      <c r="R1238">
        <v>23.131977856431082</v>
      </c>
      <c r="S1238">
        <v>23.690144664982903</v>
      </c>
      <c r="T1238">
        <v>23.976567405278693</v>
      </c>
      <c r="U1238">
        <v>24.005612597859049</v>
      </c>
      <c r="V1238">
        <v>24.100192309946028</v>
      </c>
      <c r="W1238">
        <v>23.917504721279109</v>
      </c>
      <c r="X1238">
        <v>23.288382803549467</v>
      </c>
      <c r="Y1238">
        <v>22.5963929976235</v>
      </c>
      <c r="Z1238">
        <v>22.714961034807562</v>
      </c>
      <c r="AA1238">
        <v>22.566722790876675</v>
      </c>
      <c r="AB1238">
        <v>21.422571758027118</v>
      </c>
      <c r="AC1238">
        <v>20.326615234771332</v>
      </c>
      <c r="AD1238">
        <v>18.924306026183014</v>
      </c>
      <c r="AE1238">
        <v>17.135535563082691</v>
      </c>
      <c r="AF1238">
        <v>15.777687590518012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0.2207023482623231</v>
      </c>
      <c r="AS1238">
        <v>0.22096971369481858</v>
      </c>
      <c r="AT1238">
        <v>0.22184030586458614</v>
      </c>
      <c r="AU1238">
        <v>0.22015868918976295</v>
      </c>
      <c r="AV1238">
        <v>0.21436766327547024</v>
      </c>
      <c r="AW1238">
        <v>0.20799795108034694</v>
      </c>
      <c r="AX1238">
        <v>0.20908935878603555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47.749999260502427</v>
      </c>
      <c r="BF1238">
        <v>48.499999016271147</v>
      </c>
      <c r="BG1238">
        <v>48.249999566905927</v>
      </c>
      <c r="BH1238">
        <v>49.250000531631187</v>
      </c>
      <c r="BI1238">
        <v>48.999999439980733</v>
      </c>
      <c r="BJ1238">
        <v>48.249999566905927</v>
      </c>
      <c r="BK1238">
        <v>49.250000531631187</v>
      </c>
      <c r="BL1238">
        <v>48.000000234846787</v>
      </c>
      <c r="BM1238">
        <v>51.499999593651715</v>
      </c>
      <c r="BN1238">
        <v>54.500000757562717</v>
      </c>
      <c r="BO1238">
        <v>57.249999539456304</v>
      </c>
      <c r="BP1238">
        <v>58.249999008528945</v>
      </c>
      <c r="BQ1238">
        <v>59.999999875655547</v>
      </c>
      <c r="BR1238">
        <v>60.749998927587747</v>
      </c>
      <c r="BS1238">
        <v>61.49999880066256</v>
      </c>
      <c r="BT1238">
        <v>59.999999875655547</v>
      </c>
      <c r="BU1238">
        <v>58.99999873497115</v>
      </c>
      <c r="BV1238">
        <v>58.499999953546784</v>
      </c>
      <c r="BW1238">
        <v>55.750000849061458</v>
      </c>
      <c r="BX1238">
        <v>52.750000037068723</v>
      </c>
      <c r="BY1238">
        <v>52.750000037068723</v>
      </c>
      <c r="BZ1238">
        <v>50.750000424413422</v>
      </c>
      <c r="CA1238">
        <v>50.000000199420349</v>
      </c>
      <c r="CB1238">
        <v>49.250000531631187</v>
      </c>
      <c r="CC1238">
        <v>0</v>
      </c>
      <c r="CD1238">
        <v>0</v>
      </c>
      <c r="CE1238">
        <v>0</v>
      </c>
      <c r="CF1238">
        <v>0</v>
      </c>
      <c r="CG1238">
        <v>0</v>
      </c>
      <c r="CH1238">
        <v>0</v>
      </c>
      <c r="CI1238">
        <v>0</v>
      </c>
      <c r="CJ1238">
        <v>0</v>
      </c>
      <c r="CK1238">
        <v>0</v>
      </c>
      <c r="CL1238">
        <v>0</v>
      </c>
      <c r="CM1238">
        <v>0</v>
      </c>
      <c r="CN1238">
        <v>2.2801504725883253E-2</v>
      </c>
      <c r="CO1238">
        <v>2.2940017509569435E-2</v>
      </c>
      <c r="CP1238">
        <v>2.3038118130326499E-2</v>
      </c>
      <c r="CQ1238">
        <v>2.2971619903064275E-2</v>
      </c>
      <c r="CR1238">
        <v>2.2664839990565375E-2</v>
      </c>
      <c r="CS1238">
        <v>2.2300062811120493E-2</v>
      </c>
      <c r="CT1238">
        <v>2.2346485205600269E-2</v>
      </c>
      <c r="CU1238">
        <v>0</v>
      </c>
      <c r="CV1238">
        <v>0</v>
      </c>
      <c r="CW1238">
        <v>0</v>
      </c>
      <c r="CX1238">
        <v>0</v>
      </c>
      <c r="CY1238">
        <v>0</v>
      </c>
      <c r="CZ1238">
        <v>0</v>
      </c>
    </row>
    <row r="1239" spans="1:104" x14ac:dyDescent="0.25">
      <c r="A1239" t="s">
        <v>1322</v>
      </c>
      <c r="B1239" t="s">
        <v>25</v>
      </c>
      <c r="C1239" t="s">
        <v>26</v>
      </c>
      <c r="D1239" t="s">
        <v>186</v>
      </c>
      <c r="E1239" t="s">
        <v>183</v>
      </c>
      <c r="F1239">
        <v>2023</v>
      </c>
      <c r="G1239" t="s">
        <v>172</v>
      </c>
      <c r="H1239">
        <v>3</v>
      </c>
      <c r="I1239">
        <v>16.093321225574552</v>
      </c>
      <c r="J1239">
        <v>15.46513056421637</v>
      </c>
      <c r="K1239">
        <v>15.123915624051021</v>
      </c>
      <c r="L1239">
        <v>15.066087718592984</v>
      </c>
      <c r="M1239">
        <v>15.567801243748022</v>
      </c>
      <c r="N1239">
        <v>17.053506935192676</v>
      </c>
      <c r="O1239">
        <v>19.665612125155398</v>
      </c>
      <c r="P1239">
        <v>21.440180677482576</v>
      </c>
      <c r="Q1239">
        <v>23.690093629503156</v>
      </c>
      <c r="R1239">
        <v>25.590242161075359</v>
      </c>
      <c r="S1239">
        <v>27.217770245274181</v>
      </c>
      <c r="T1239">
        <v>28.335526682577829</v>
      </c>
      <c r="U1239">
        <v>28.971478923218275</v>
      </c>
      <c r="V1239">
        <v>29.635243528111236</v>
      </c>
      <c r="W1239">
        <v>29.699827604369439</v>
      </c>
      <c r="X1239">
        <v>29.056103446847754</v>
      </c>
      <c r="Y1239">
        <v>27.842042384754983</v>
      </c>
      <c r="Z1239">
        <v>26.381487800337684</v>
      </c>
      <c r="AA1239">
        <v>24.929275159739525</v>
      </c>
      <c r="AB1239">
        <v>24.539349255266398</v>
      </c>
      <c r="AC1239">
        <v>23.222606068966801</v>
      </c>
      <c r="AD1239">
        <v>21.442927098927349</v>
      </c>
      <c r="AE1239">
        <v>19.208591933449981</v>
      </c>
      <c r="AF1239">
        <v>17.44725847711668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0.26082621621134722</v>
      </c>
      <c r="AS1239">
        <v>0.26668010031775491</v>
      </c>
      <c r="AT1239">
        <v>0.27278999923255687</v>
      </c>
      <c r="AU1239">
        <v>0.27338449090490013</v>
      </c>
      <c r="AV1239">
        <v>0.26745906955968773</v>
      </c>
      <c r="AW1239">
        <v>0.25628373855709147</v>
      </c>
      <c r="AX1239">
        <v>0.24283944044452607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54.24999907938183</v>
      </c>
      <c r="BF1239">
        <v>54.500000757562717</v>
      </c>
      <c r="BG1239">
        <v>53.25000069539049</v>
      </c>
      <c r="BH1239">
        <v>54.500000757562717</v>
      </c>
      <c r="BI1239">
        <v>54.749999620397496</v>
      </c>
      <c r="BJ1239">
        <v>53.49999979283745</v>
      </c>
      <c r="BK1239">
        <v>52.750000037068723</v>
      </c>
      <c r="BL1239">
        <v>58.499999953546784</v>
      </c>
      <c r="BM1239">
        <v>65.499998847115776</v>
      </c>
      <c r="BN1239">
        <v>71.750000976221258</v>
      </c>
      <c r="BO1239">
        <v>75.750002019776218</v>
      </c>
      <c r="BP1239">
        <v>78.250001264325007</v>
      </c>
      <c r="BQ1239">
        <v>80.999999078443381</v>
      </c>
      <c r="BR1239">
        <v>81.74999942074254</v>
      </c>
      <c r="BS1239">
        <v>81.250000287399914</v>
      </c>
      <c r="BT1239">
        <v>78.250001264325007</v>
      </c>
      <c r="BU1239">
        <v>76.999999794479734</v>
      </c>
      <c r="BV1239">
        <v>74.499999259563978</v>
      </c>
      <c r="BW1239">
        <v>69.499998952222029</v>
      </c>
      <c r="BX1239">
        <v>65.250001802525347</v>
      </c>
      <c r="BY1239">
        <v>62.999999133342627</v>
      </c>
      <c r="BZ1239">
        <v>59.500001152884231</v>
      </c>
      <c r="CA1239">
        <v>59.249999943927691</v>
      </c>
      <c r="CB1239">
        <v>56.249999278567557</v>
      </c>
      <c r="CC1239">
        <v>0</v>
      </c>
      <c r="CD1239">
        <v>0</v>
      </c>
      <c r="CE1239">
        <v>0</v>
      </c>
      <c r="CF1239">
        <v>0</v>
      </c>
      <c r="CG1239">
        <v>0</v>
      </c>
      <c r="CH1239">
        <v>0</v>
      </c>
      <c r="CI1239">
        <v>0</v>
      </c>
      <c r="CJ1239">
        <v>0</v>
      </c>
      <c r="CK1239">
        <v>0</v>
      </c>
      <c r="CL1239">
        <v>0</v>
      </c>
      <c r="CM1239">
        <v>0</v>
      </c>
      <c r="CN1239">
        <v>2.7761333364704134E-2</v>
      </c>
      <c r="CO1239">
        <v>2.8506273129992422E-2</v>
      </c>
      <c r="CP1239">
        <v>2.9084838863241376E-2</v>
      </c>
      <c r="CQ1239">
        <v>2.9251927700539755E-2</v>
      </c>
      <c r="CR1239">
        <v>2.8995097506579248E-2</v>
      </c>
      <c r="CS1239">
        <v>2.8275569537525583E-2</v>
      </c>
      <c r="CT1239">
        <v>2.6999210320558232E-2</v>
      </c>
      <c r="CU1239">
        <v>0</v>
      </c>
      <c r="CV1239">
        <v>0</v>
      </c>
      <c r="CW1239">
        <v>0</v>
      </c>
      <c r="CX1239">
        <v>0</v>
      </c>
      <c r="CY1239">
        <v>0</v>
      </c>
      <c r="CZ1239">
        <v>0</v>
      </c>
    </row>
    <row r="1240" spans="1:104" x14ac:dyDescent="0.25">
      <c r="A1240" t="s">
        <v>1323</v>
      </c>
      <c r="B1240" t="s">
        <v>25</v>
      </c>
      <c r="C1240" t="s">
        <v>26</v>
      </c>
      <c r="D1240" t="s">
        <v>186</v>
      </c>
      <c r="E1240" t="s">
        <v>183</v>
      </c>
      <c r="F1240">
        <v>2023</v>
      </c>
      <c r="G1240" t="s">
        <v>173</v>
      </c>
      <c r="H1240">
        <v>4</v>
      </c>
      <c r="I1240">
        <v>16.454398168557017</v>
      </c>
      <c r="J1240">
        <v>15.747874570941137</v>
      </c>
      <c r="K1240">
        <v>15.351261193045405</v>
      </c>
      <c r="L1240">
        <v>15.265461731642322</v>
      </c>
      <c r="M1240">
        <v>15.762664493141742</v>
      </c>
      <c r="N1240">
        <v>17.274992625212615</v>
      </c>
      <c r="O1240">
        <v>19.543169856473664</v>
      </c>
      <c r="P1240">
        <v>21.805454238418019</v>
      </c>
      <c r="Q1240">
        <v>25.080968185256911</v>
      </c>
      <c r="R1240">
        <v>27.88885722812573</v>
      </c>
      <c r="S1240">
        <v>30.182339274047074</v>
      </c>
      <c r="T1240">
        <v>31.712462402354895</v>
      </c>
      <c r="U1240">
        <v>32.415664463436556</v>
      </c>
      <c r="V1240">
        <v>32.943687874478982</v>
      </c>
      <c r="W1240">
        <v>32.872736592412267</v>
      </c>
      <c r="X1240">
        <v>32.087273080183188</v>
      </c>
      <c r="Y1240">
        <v>30.625001831148026</v>
      </c>
      <c r="Z1240">
        <v>28.633888213282983</v>
      </c>
      <c r="AA1240">
        <v>26.115103659842294</v>
      </c>
      <c r="AB1240">
        <v>25.766700488561181</v>
      </c>
      <c r="AC1240">
        <v>24.63286988400456</v>
      </c>
      <c r="AD1240">
        <v>22.600994490206265</v>
      </c>
      <c r="AE1240">
        <v>20.087556015076242</v>
      </c>
      <c r="AF1240">
        <v>18.104549963467271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0.29191063009616269</v>
      </c>
      <c r="AS1240">
        <v>0.29838355549589313</v>
      </c>
      <c r="AT1240">
        <v>0.30324396804562742</v>
      </c>
      <c r="AU1240">
        <v>0.30259086731925705</v>
      </c>
      <c r="AV1240">
        <v>0.29536073478975489</v>
      </c>
      <c r="AW1240">
        <v>0.28190063162934709</v>
      </c>
      <c r="AX1240">
        <v>0.26357259744670836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64.5000013429201</v>
      </c>
      <c r="BF1240">
        <v>62.249999494879987</v>
      </c>
      <c r="BG1240">
        <v>60.749998927587747</v>
      </c>
      <c r="BH1240">
        <v>60.250000498081647</v>
      </c>
      <c r="BI1240">
        <v>61.250002283949527</v>
      </c>
      <c r="BJ1240">
        <v>60.749998927587747</v>
      </c>
      <c r="BK1240">
        <v>62.5</v>
      </c>
      <c r="BL1240">
        <v>66.750000551573223</v>
      </c>
      <c r="BM1240">
        <v>76.500000837096238</v>
      </c>
      <c r="BN1240">
        <v>82.000000160474741</v>
      </c>
      <c r="BO1240">
        <v>87.250001442161036</v>
      </c>
      <c r="BP1240">
        <v>90.500001732845533</v>
      </c>
      <c r="BQ1240">
        <v>91.250000902083812</v>
      </c>
      <c r="BR1240">
        <v>89.249999207245452</v>
      </c>
      <c r="BS1240">
        <v>88.249998594438452</v>
      </c>
      <c r="BT1240">
        <v>87.000000233204503</v>
      </c>
      <c r="BU1240">
        <v>86.250000125517516</v>
      </c>
      <c r="BV1240">
        <v>83.249998052484329</v>
      </c>
      <c r="BW1240">
        <v>80.249999088062481</v>
      </c>
      <c r="BX1240">
        <v>74.000000712751785</v>
      </c>
      <c r="BY1240">
        <v>67.500000190035863</v>
      </c>
      <c r="BZ1240">
        <v>65.250001802525347</v>
      </c>
      <c r="CA1240">
        <v>62.5</v>
      </c>
      <c r="CB1240">
        <v>60.749998927587747</v>
      </c>
      <c r="CC1240">
        <v>0</v>
      </c>
      <c r="CD1240">
        <v>0</v>
      </c>
      <c r="CE1240">
        <v>0</v>
      </c>
      <c r="CF1240">
        <v>0</v>
      </c>
      <c r="CG1240">
        <v>0</v>
      </c>
      <c r="CH1240">
        <v>0</v>
      </c>
      <c r="CI1240">
        <v>0</v>
      </c>
      <c r="CJ1240">
        <v>0</v>
      </c>
      <c r="CK1240">
        <v>0</v>
      </c>
      <c r="CL1240">
        <v>0</v>
      </c>
      <c r="CM1240">
        <v>0</v>
      </c>
      <c r="CN1240">
        <v>3.1051743850347622E-2</v>
      </c>
      <c r="CO1240">
        <v>3.1797671314814889E-2</v>
      </c>
      <c r="CP1240">
        <v>3.2219412261414615E-2</v>
      </c>
      <c r="CQ1240">
        <v>3.2223705068539721E-2</v>
      </c>
      <c r="CR1240">
        <v>3.1886718231178564E-2</v>
      </c>
      <c r="CS1240">
        <v>3.1046881259963008E-2</v>
      </c>
      <c r="CT1240">
        <v>2.9384438949250032E-2</v>
      </c>
      <c r="CU1240">
        <v>0</v>
      </c>
      <c r="CV1240">
        <v>0</v>
      </c>
      <c r="CW1240">
        <v>0</v>
      </c>
      <c r="CX1240">
        <v>0</v>
      </c>
      <c r="CY1240">
        <v>0</v>
      </c>
      <c r="CZ1240">
        <v>0</v>
      </c>
    </row>
    <row r="1241" spans="1:104" x14ac:dyDescent="0.25">
      <c r="A1241" t="s">
        <v>1324</v>
      </c>
      <c r="B1241" t="s">
        <v>25</v>
      </c>
      <c r="C1241" t="s">
        <v>26</v>
      </c>
      <c r="D1241" t="s">
        <v>186</v>
      </c>
      <c r="E1241" t="s">
        <v>183</v>
      </c>
      <c r="F1241">
        <v>2023</v>
      </c>
      <c r="G1241" t="s">
        <v>174</v>
      </c>
      <c r="H1241">
        <v>5</v>
      </c>
      <c r="I1241">
        <v>16.231306059646691</v>
      </c>
      <c r="J1241">
        <v>15.575624262093681</v>
      </c>
      <c r="K1241">
        <v>15.213503720165964</v>
      </c>
      <c r="L1241">
        <v>15.131037826502713</v>
      </c>
      <c r="M1241">
        <v>15.636618104892339</v>
      </c>
      <c r="N1241">
        <v>17.096050436632638</v>
      </c>
      <c r="O1241">
        <v>19.126071653751861</v>
      </c>
      <c r="P1241">
        <v>21.804501529695781</v>
      </c>
      <c r="Q1241">
        <v>25.001602508198694</v>
      </c>
      <c r="R1241">
        <v>27.463748222006881</v>
      </c>
      <c r="S1241">
        <v>29.394958591769868</v>
      </c>
      <c r="T1241">
        <v>30.698748649252074</v>
      </c>
      <c r="U1241">
        <v>31.264473166437512</v>
      </c>
      <c r="V1241">
        <v>31.704888740093363</v>
      </c>
      <c r="W1241">
        <v>31.550046449363059</v>
      </c>
      <c r="X1241">
        <v>30.685578724121502</v>
      </c>
      <c r="Y1241">
        <v>29.241885988009027</v>
      </c>
      <c r="Z1241">
        <v>27.297602492632645</v>
      </c>
      <c r="AA1241">
        <v>24.952518319909892</v>
      </c>
      <c r="AB1241">
        <v>24.413095433195931</v>
      </c>
      <c r="AC1241">
        <v>23.93943229367682</v>
      </c>
      <c r="AD1241">
        <v>22.049671934663152</v>
      </c>
      <c r="AE1241">
        <v>19.66067862701815</v>
      </c>
      <c r="AF1241">
        <v>17.77949684019724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0.28257947542867046</v>
      </c>
      <c r="AS1241">
        <v>0.28778694514114539</v>
      </c>
      <c r="AT1241">
        <v>0.29184091075804586</v>
      </c>
      <c r="AU1241">
        <v>0.29041559425242186</v>
      </c>
      <c r="AV1241">
        <v>0.28245825276113873</v>
      </c>
      <c r="AW1241">
        <v>0.26916917145181879</v>
      </c>
      <c r="AX1241">
        <v>0.25127220907478554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62.5</v>
      </c>
      <c r="BF1241">
        <v>62.999999133342627</v>
      </c>
      <c r="BG1241">
        <v>63.749997716050473</v>
      </c>
      <c r="BH1241">
        <v>64.749999032694006</v>
      </c>
      <c r="BI1241">
        <v>62.999999133342627</v>
      </c>
      <c r="BJ1241">
        <v>62.000000866657381</v>
      </c>
      <c r="BK1241">
        <v>62.999999133342627</v>
      </c>
      <c r="BL1241">
        <v>68.500001389373296</v>
      </c>
      <c r="BM1241">
        <v>76.500000837096238</v>
      </c>
      <c r="BN1241">
        <v>81.500000557907754</v>
      </c>
      <c r="BO1241">
        <v>85.749998411440956</v>
      </c>
      <c r="BP1241">
        <v>87.000000233204503</v>
      </c>
      <c r="BQ1241">
        <v>87.250001442161036</v>
      </c>
      <c r="BR1241">
        <v>87.250001442161036</v>
      </c>
      <c r="BS1241">
        <v>86.250000125517516</v>
      </c>
      <c r="BT1241">
        <v>83.750000939621756</v>
      </c>
      <c r="BU1241">
        <v>83.50000019988957</v>
      </c>
      <c r="BV1241">
        <v>83.00000083193477</v>
      </c>
      <c r="BW1241">
        <v>82.499998648633877</v>
      </c>
      <c r="BX1241">
        <v>79.249999179091986</v>
      </c>
      <c r="BY1241">
        <v>75.499999403146631</v>
      </c>
      <c r="BZ1241">
        <v>71.500000236489072</v>
      </c>
      <c r="CA1241">
        <v>71.000002334860369</v>
      </c>
      <c r="CB1241">
        <v>67.999999440684576</v>
      </c>
      <c r="CC1241">
        <v>0</v>
      </c>
      <c r="CD1241">
        <v>0</v>
      </c>
      <c r="CE1241">
        <v>0</v>
      </c>
      <c r="CF1241">
        <v>0</v>
      </c>
      <c r="CG1241">
        <v>0</v>
      </c>
      <c r="CH1241">
        <v>0</v>
      </c>
      <c r="CI1241">
        <v>0</v>
      </c>
      <c r="CJ1241">
        <v>0</v>
      </c>
      <c r="CK1241">
        <v>0</v>
      </c>
      <c r="CL1241">
        <v>0</v>
      </c>
      <c r="CM1241">
        <v>0</v>
      </c>
      <c r="CN1241">
        <v>2.997117147921384E-2</v>
      </c>
      <c r="CO1241">
        <v>3.0595866058626183E-2</v>
      </c>
      <c r="CP1241">
        <v>3.0939190557319397E-2</v>
      </c>
      <c r="CQ1241">
        <v>3.0890571024080347E-2</v>
      </c>
      <c r="CR1241">
        <v>3.0489307509730341E-2</v>
      </c>
      <c r="CS1241">
        <v>2.966256811546255E-2</v>
      </c>
      <c r="CT1241">
        <v>2.8055429869097339E-2</v>
      </c>
      <c r="CU1241">
        <v>0</v>
      </c>
      <c r="CV1241">
        <v>0</v>
      </c>
      <c r="CW1241">
        <v>0</v>
      </c>
      <c r="CX1241">
        <v>0</v>
      </c>
      <c r="CY1241">
        <v>0</v>
      </c>
      <c r="CZ1241">
        <v>0</v>
      </c>
    </row>
    <row r="1242" spans="1:104" x14ac:dyDescent="0.25">
      <c r="A1242" t="s">
        <v>1325</v>
      </c>
      <c r="B1242" t="s">
        <v>25</v>
      </c>
      <c r="C1242" t="s">
        <v>26</v>
      </c>
      <c r="D1242" t="s">
        <v>186</v>
      </c>
      <c r="E1242" t="s">
        <v>183</v>
      </c>
      <c r="F1242">
        <v>2023</v>
      </c>
      <c r="G1242" t="s">
        <v>175</v>
      </c>
      <c r="H1242">
        <v>6</v>
      </c>
      <c r="I1242">
        <v>16.792556639956388</v>
      </c>
      <c r="J1242">
        <v>16.105673835202889</v>
      </c>
      <c r="K1242">
        <v>15.699638930900397</v>
      </c>
      <c r="L1242">
        <v>15.6200377178815</v>
      </c>
      <c r="M1242">
        <v>16.149852796121561</v>
      </c>
      <c r="N1242">
        <v>17.53584940550218</v>
      </c>
      <c r="O1242">
        <v>19.605470335124171</v>
      </c>
      <c r="P1242">
        <v>22.374304280996888</v>
      </c>
      <c r="Q1242">
        <v>25.509877021487362</v>
      </c>
      <c r="R1242">
        <v>28.175207700539914</v>
      </c>
      <c r="S1242">
        <v>30.237486097551141</v>
      </c>
      <c r="T1242">
        <v>31.52390638603239</v>
      </c>
      <c r="U1242">
        <v>31.981453091448834</v>
      </c>
      <c r="V1242">
        <v>32.252192257105264</v>
      </c>
      <c r="W1242">
        <v>32.074478446553428</v>
      </c>
      <c r="X1242">
        <v>31.325599814390614</v>
      </c>
      <c r="Y1242">
        <v>30.104112301844644</v>
      </c>
      <c r="Z1242">
        <v>28.370933003045032</v>
      </c>
      <c r="AA1242">
        <v>26.060670702534438</v>
      </c>
      <c r="AB1242">
        <v>24.918590921279094</v>
      </c>
      <c r="AC1242">
        <v>24.492606672445621</v>
      </c>
      <c r="AD1242">
        <v>22.760822986165312</v>
      </c>
      <c r="AE1242">
        <v>20.367352244456836</v>
      </c>
      <c r="AF1242">
        <v>18.394353648499031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0.29017498297054478</v>
      </c>
      <c r="AS1242">
        <v>0.29438667727602585</v>
      </c>
      <c r="AT1242">
        <v>0.29687880707467895</v>
      </c>
      <c r="AU1242">
        <v>0.29524296749675527</v>
      </c>
      <c r="AV1242">
        <v>0.28834958706513253</v>
      </c>
      <c r="AW1242">
        <v>0.27710589616908921</v>
      </c>
      <c r="AX1242">
        <v>0.26115213238849616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65.749999586847963</v>
      </c>
      <c r="BF1242">
        <v>64.25000107241226</v>
      </c>
      <c r="BG1242">
        <v>63.749997716050473</v>
      </c>
      <c r="BH1242">
        <v>63.249999873074806</v>
      </c>
      <c r="BI1242">
        <v>63.749997716050473</v>
      </c>
      <c r="BJ1242">
        <v>62.750000505120013</v>
      </c>
      <c r="BK1242">
        <v>62.750000505120013</v>
      </c>
      <c r="BL1242">
        <v>68.249999945804589</v>
      </c>
      <c r="BM1242">
        <v>73.750000442243945</v>
      </c>
      <c r="BN1242">
        <v>76.999999794479734</v>
      </c>
      <c r="BO1242">
        <v>83.249998052484329</v>
      </c>
      <c r="BP1242">
        <v>85.999999855009676</v>
      </c>
      <c r="BQ1242">
        <v>86.250000125517516</v>
      </c>
      <c r="BR1242">
        <v>87.000000233204503</v>
      </c>
      <c r="BS1242">
        <v>84.99999877297833</v>
      </c>
      <c r="BT1242">
        <v>85.749998411440956</v>
      </c>
      <c r="BU1242">
        <v>86.250000125517516</v>
      </c>
      <c r="BV1242">
        <v>84.500000578084411</v>
      </c>
      <c r="BW1242">
        <v>81.74999942074254</v>
      </c>
      <c r="BX1242">
        <v>79.000001254705907</v>
      </c>
      <c r="BY1242">
        <v>74.750000468520511</v>
      </c>
      <c r="BZ1242">
        <v>71.500000236489072</v>
      </c>
      <c r="CA1242">
        <v>70.249998707990756</v>
      </c>
      <c r="CB1242">
        <v>67.999999440684576</v>
      </c>
      <c r="CC1242">
        <v>0</v>
      </c>
      <c r="CD1242">
        <v>0</v>
      </c>
      <c r="CE1242">
        <v>0</v>
      </c>
      <c r="CF1242">
        <v>0</v>
      </c>
      <c r="CG1242">
        <v>0</v>
      </c>
      <c r="CH1242">
        <v>0</v>
      </c>
      <c r="CI1242">
        <v>0</v>
      </c>
      <c r="CJ1242">
        <v>0</v>
      </c>
      <c r="CK1242">
        <v>0</v>
      </c>
      <c r="CL1242">
        <v>0</v>
      </c>
      <c r="CM1242">
        <v>0</v>
      </c>
      <c r="CN1242">
        <v>3.1097661343208169E-2</v>
      </c>
      <c r="CO1242">
        <v>3.160357893511561E-2</v>
      </c>
      <c r="CP1242">
        <v>3.1806116427120272E-2</v>
      </c>
      <c r="CQ1242">
        <v>3.1718787862312303E-2</v>
      </c>
      <c r="CR1242">
        <v>3.1341718601256882E-2</v>
      </c>
      <c r="CS1242">
        <v>3.064945415599751E-2</v>
      </c>
      <c r="CT1242">
        <v>2.9225377107239683E-2</v>
      </c>
      <c r="CU1242">
        <v>0</v>
      </c>
      <c r="CV1242">
        <v>0</v>
      </c>
      <c r="CW1242">
        <v>0</v>
      </c>
      <c r="CX1242">
        <v>0</v>
      </c>
      <c r="CY1242">
        <v>0</v>
      </c>
      <c r="CZ1242">
        <v>0</v>
      </c>
    </row>
    <row r="1243" spans="1:104" x14ac:dyDescent="0.25">
      <c r="A1243" t="s">
        <v>1326</v>
      </c>
      <c r="B1243" t="s">
        <v>25</v>
      </c>
      <c r="C1243" t="s">
        <v>26</v>
      </c>
      <c r="D1243" t="s">
        <v>186</v>
      </c>
      <c r="E1243" t="s">
        <v>183</v>
      </c>
      <c r="F1243">
        <v>2023</v>
      </c>
      <c r="G1243" t="s">
        <v>176</v>
      </c>
      <c r="H1243">
        <v>7</v>
      </c>
      <c r="I1243">
        <v>17.476887575411428</v>
      </c>
      <c r="J1243">
        <v>16.756923522832032</v>
      </c>
      <c r="K1243">
        <v>16.333298416726681</v>
      </c>
      <c r="L1243">
        <v>16.251496380208163</v>
      </c>
      <c r="M1243">
        <v>16.799521872199584</v>
      </c>
      <c r="N1243">
        <v>18.352385672719823</v>
      </c>
      <c r="O1243">
        <v>20.592460669054219</v>
      </c>
      <c r="P1243">
        <v>23.221112256588896</v>
      </c>
      <c r="Q1243">
        <v>26.04590552458669</v>
      </c>
      <c r="R1243">
        <v>28.39840428518453</v>
      </c>
      <c r="S1243">
        <v>30.196368568912288</v>
      </c>
      <c r="T1243">
        <v>31.353700414363672</v>
      </c>
      <c r="U1243">
        <v>31.893454492821139</v>
      </c>
      <c r="V1243">
        <v>32.322390610048593</v>
      </c>
      <c r="W1243">
        <v>32.336368143602641</v>
      </c>
      <c r="X1243">
        <v>31.849917027574254</v>
      </c>
      <c r="Y1243">
        <v>30.76861897038463</v>
      </c>
      <c r="Z1243">
        <v>29.019336045840785</v>
      </c>
      <c r="AA1243">
        <v>26.60120279895478</v>
      </c>
      <c r="AB1243">
        <v>25.372439368992556</v>
      </c>
      <c r="AC1243">
        <v>25.05376965443439</v>
      </c>
      <c r="AD1243">
        <v>23.392800566633824</v>
      </c>
      <c r="AE1243">
        <v>21.020924416661718</v>
      </c>
      <c r="AF1243">
        <v>19.047576395195414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0.28860824252062228</v>
      </c>
      <c r="AS1243">
        <v>0.29357666235939811</v>
      </c>
      <c r="AT1243">
        <v>0.29752496978748427</v>
      </c>
      <c r="AU1243">
        <v>0.29765362924856686</v>
      </c>
      <c r="AV1243">
        <v>0.29317589206799427</v>
      </c>
      <c r="AW1243">
        <v>0.28322262335211257</v>
      </c>
      <c r="AX1243">
        <v>0.26712062660452968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69.499998952222029</v>
      </c>
      <c r="BF1243">
        <v>69.000000757328095</v>
      </c>
      <c r="BG1243">
        <v>68.500001389373296</v>
      </c>
      <c r="BH1243">
        <v>67.999999440684576</v>
      </c>
      <c r="BI1243">
        <v>67.750001868216756</v>
      </c>
      <c r="BJ1243">
        <v>67.750001868216756</v>
      </c>
      <c r="BK1243">
        <v>69.000000757328095</v>
      </c>
      <c r="BL1243">
        <v>71.000002334860369</v>
      </c>
      <c r="BM1243">
        <v>75.750002019776218</v>
      </c>
      <c r="BN1243">
        <v>77.500001625862382</v>
      </c>
      <c r="BO1243">
        <v>79.249999179091986</v>
      </c>
      <c r="BP1243">
        <v>78.750000632279807</v>
      </c>
      <c r="BQ1243">
        <v>81.250000287399914</v>
      </c>
      <c r="BR1243">
        <v>84.000001679353957</v>
      </c>
      <c r="BS1243">
        <v>84.500000578084411</v>
      </c>
      <c r="BT1243">
        <v>83.750000939621756</v>
      </c>
      <c r="BU1243">
        <v>82.250001604043447</v>
      </c>
      <c r="BV1243">
        <v>80.750001857893807</v>
      </c>
      <c r="BW1243">
        <v>81.250000287399914</v>
      </c>
      <c r="BX1243">
        <v>76.749998116298841</v>
      </c>
      <c r="BY1243">
        <v>74.250001569790058</v>
      </c>
      <c r="BZ1243">
        <v>72.999999630720424</v>
      </c>
      <c r="CA1243">
        <v>71.750000976221258</v>
      </c>
      <c r="CB1243">
        <v>71.750000976221258</v>
      </c>
      <c r="CC1243">
        <v>0</v>
      </c>
      <c r="CD1243">
        <v>0</v>
      </c>
      <c r="CE1243">
        <v>0</v>
      </c>
      <c r="CF1243">
        <v>0</v>
      </c>
      <c r="CG1243">
        <v>0</v>
      </c>
      <c r="CH1243">
        <v>0</v>
      </c>
      <c r="CI1243">
        <v>0</v>
      </c>
      <c r="CJ1243">
        <v>0</v>
      </c>
      <c r="CK1243">
        <v>0</v>
      </c>
      <c r="CL1243">
        <v>0</v>
      </c>
      <c r="CM1243">
        <v>0</v>
      </c>
      <c r="CN1243">
        <v>3.1432209375560044E-2</v>
      </c>
      <c r="CO1243">
        <v>3.2034300443479519E-2</v>
      </c>
      <c r="CP1243">
        <v>3.2429684372495979E-2</v>
      </c>
      <c r="CQ1243">
        <v>3.2519051070010463E-2</v>
      </c>
      <c r="CR1243">
        <v>3.2279501282934664E-2</v>
      </c>
      <c r="CS1243">
        <v>3.1605608762159419E-2</v>
      </c>
      <c r="CT1243">
        <v>3.0074074976709091E-2</v>
      </c>
      <c r="CU1243">
        <v>0</v>
      </c>
      <c r="CV1243">
        <v>0</v>
      </c>
      <c r="CW1243">
        <v>0</v>
      </c>
      <c r="CX1243">
        <v>0</v>
      </c>
      <c r="CY1243">
        <v>0</v>
      </c>
      <c r="CZ1243">
        <v>0</v>
      </c>
    </row>
    <row r="1244" spans="1:104" x14ac:dyDescent="0.25">
      <c r="A1244" t="s">
        <v>1327</v>
      </c>
      <c r="B1244" t="s">
        <v>25</v>
      </c>
      <c r="C1244" t="s">
        <v>26</v>
      </c>
      <c r="D1244" t="s">
        <v>186</v>
      </c>
      <c r="E1244" t="s">
        <v>183</v>
      </c>
      <c r="F1244">
        <v>2023</v>
      </c>
      <c r="G1244" t="s">
        <v>177</v>
      </c>
      <c r="H1244">
        <v>8</v>
      </c>
      <c r="I1244">
        <v>17.988076338498097</v>
      </c>
      <c r="J1244">
        <v>17.205744356267815</v>
      </c>
      <c r="K1244">
        <v>16.761111606767127</v>
      </c>
      <c r="L1244">
        <v>16.673113154772047</v>
      </c>
      <c r="M1244">
        <v>17.277901068359281</v>
      </c>
      <c r="N1244">
        <v>18.989242841846693</v>
      </c>
      <c r="O1244">
        <v>21.652447897933424</v>
      </c>
      <c r="P1244">
        <v>24.613936226901608</v>
      </c>
      <c r="Q1244">
        <v>28.015781755083793</v>
      </c>
      <c r="R1244">
        <v>30.789611554610968</v>
      </c>
      <c r="S1244">
        <v>33.027827953293112</v>
      </c>
      <c r="T1244">
        <v>34.400669000207259</v>
      </c>
      <c r="U1244">
        <v>34.986228158564877</v>
      </c>
      <c r="V1244">
        <v>35.389071164223232</v>
      </c>
      <c r="W1244">
        <v>35.296050779964098</v>
      </c>
      <c r="X1244">
        <v>34.623644866116386</v>
      </c>
      <c r="Y1244">
        <v>33.308680208732618</v>
      </c>
      <c r="Z1244">
        <v>31.319453048715634</v>
      </c>
      <c r="AA1244">
        <v>28.460476911423097</v>
      </c>
      <c r="AB1244">
        <v>27.270874733134633</v>
      </c>
      <c r="AC1244">
        <v>26.397822724360182</v>
      </c>
      <c r="AD1244">
        <v>24.354787936461921</v>
      </c>
      <c r="AE1244">
        <v>21.763373531488607</v>
      </c>
      <c r="AF1244">
        <v>19.695740375516234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0.31665534473166318</v>
      </c>
      <c r="AS1244">
        <v>0.32204538750815476</v>
      </c>
      <c r="AT1244">
        <v>0.32575351404398412</v>
      </c>
      <c r="AU1244">
        <v>0.3248972620852012</v>
      </c>
      <c r="AV1244">
        <v>0.31870782975754963</v>
      </c>
      <c r="AW1244">
        <v>0.30660368461833648</v>
      </c>
      <c r="AX1244">
        <v>0.28829302170310073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70.750000422067302</v>
      </c>
      <c r="BF1244">
        <v>70.750000422067302</v>
      </c>
      <c r="BG1244">
        <v>70.000000783604662</v>
      </c>
      <c r="BH1244">
        <v>69.749999105423768</v>
      </c>
      <c r="BI1244">
        <v>69.250001027835935</v>
      </c>
      <c r="BJ1244">
        <v>69.000000757328095</v>
      </c>
      <c r="BK1244">
        <v>69.000000757328095</v>
      </c>
      <c r="BL1244">
        <v>71.249998792920366</v>
      </c>
      <c r="BM1244">
        <v>76.249999862751878</v>
      </c>
      <c r="BN1244">
        <v>80.750001857893807</v>
      </c>
      <c r="BO1244">
        <v>85.749998411440956</v>
      </c>
      <c r="BP1244">
        <v>87.499999366547115</v>
      </c>
      <c r="BQ1244">
        <v>89.249999207245452</v>
      </c>
      <c r="BR1244">
        <v>88.000001549848037</v>
      </c>
      <c r="BS1244">
        <v>88.999998702125453</v>
      </c>
      <c r="BT1244">
        <v>88.999998702125453</v>
      </c>
      <c r="BU1244">
        <v>88.249998594438452</v>
      </c>
      <c r="BV1244">
        <v>88.249998594438452</v>
      </c>
      <c r="BW1244">
        <v>83.50000019988957</v>
      </c>
      <c r="BX1244">
        <v>80.500000648937288</v>
      </c>
      <c r="BY1244">
        <v>76.500000837096238</v>
      </c>
      <c r="BZ1244">
        <v>74.499999259563978</v>
      </c>
      <c r="CA1244">
        <v>73.750000442243945</v>
      </c>
      <c r="CB1244">
        <v>73.750000442243945</v>
      </c>
      <c r="CC1244">
        <v>0</v>
      </c>
      <c r="CD1244">
        <v>0</v>
      </c>
      <c r="CE1244">
        <v>0</v>
      </c>
      <c r="CF1244">
        <v>0</v>
      </c>
      <c r="CG1244">
        <v>0</v>
      </c>
      <c r="CH1244">
        <v>0</v>
      </c>
      <c r="CI1244">
        <v>0</v>
      </c>
      <c r="CJ1244">
        <v>0</v>
      </c>
      <c r="CK1244">
        <v>0</v>
      </c>
      <c r="CL1244">
        <v>0</v>
      </c>
      <c r="CM1244">
        <v>0</v>
      </c>
      <c r="CN1244">
        <v>3.3751927403336379E-2</v>
      </c>
      <c r="CO1244">
        <v>3.4357884648542614E-2</v>
      </c>
      <c r="CP1244">
        <v>3.4662535879417304E-2</v>
      </c>
      <c r="CQ1244">
        <v>3.4649395763564961E-2</v>
      </c>
      <c r="CR1244">
        <v>3.4347443233849147E-2</v>
      </c>
      <c r="CS1244">
        <v>3.3671476996833698E-2</v>
      </c>
      <c r="CT1244">
        <v>3.2048018714751783E-2</v>
      </c>
      <c r="CU1244">
        <v>0</v>
      </c>
      <c r="CV1244">
        <v>0</v>
      </c>
      <c r="CW1244">
        <v>0</v>
      </c>
      <c r="CX1244">
        <v>0</v>
      </c>
      <c r="CY1244">
        <v>0</v>
      </c>
      <c r="CZ1244">
        <v>0</v>
      </c>
    </row>
    <row r="1245" spans="1:104" x14ac:dyDescent="0.25">
      <c r="A1245" t="s">
        <v>1328</v>
      </c>
      <c r="B1245" t="s">
        <v>25</v>
      </c>
      <c r="C1245" t="s">
        <v>26</v>
      </c>
      <c r="D1245" t="s">
        <v>186</v>
      </c>
      <c r="E1245" t="s">
        <v>183</v>
      </c>
      <c r="F1245">
        <v>2023</v>
      </c>
      <c r="G1245" t="s">
        <v>178</v>
      </c>
      <c r="H1245">
        <v>9</v>
      </c>
      <c r="I1245">
        <v>18.503714910064609</v>
      </c>
      <c r="J1245">
        <v>17.721761613880055</v>
      </c>
      <c r="K1245">
        <v>17.282102283244562</v>
      </c>
      <c r="L1245">
        <v>17.228216874095565</v>
      </c>
      <c r="M1245">
        <v>17.899184717951872</v>
      </c>
      <c r="N1245">
        <v>19.791350650909475</v>
      </c>
      <c r="O1245">
        <v>22.882071394135188</v>
      </c>
      <c r="P1245">
        <v>26.055008740924698</v>
      </c>
      <c r="Q1245">
        <v>30.292243992721705</v>
      </c>
      <c r="R1245">
        <v>33.70307131077795</v>
      </c>
      <c r="S1245">
        <v>36.328646252899574</v>
      </c>
      <c r="T1245">
        <v>37.996371826760409</v>
      </c>
      <c r="U1245">
        <v>38.547727140028492</v>
      </c>
      <c r="V1245">
        <v>38.872006783614907</v>
      </c>
      <c r="W1245">
        <v>38.583911771723791</v>
      </c>
      <c r="X1245">
        <v>37.573173428880409</v>
      </c>
      <c r="Y1245">
        <v>35.788317301296466</v>
      </c>
      <c r="Z1245">
        <v>33.422103420862577</v>
      </c>
      <c r="AA1245">
        <v>30.328467496721789</v>
      </c>
      <c r="AB1245">
        <v>29.488437723479535</v>
      </c>
      <c r="AC1245">
        <v>27.65012156061519</v>
      </c>
      <c r="AD1245">
        <v>25.249330625774007</v>
      </c>
      <c r="AE1245">
        <v>22.445850517545122</v>
      </c>
      <c r="AF1245">
        <v>20.293075246826533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0.3497534992974432</v>
      </c>
      <c r="AS1245">
        <v>0.35482870192841426</v>
      </c>
      <c r="AT1245">
        <v>0.35781364708784208</v>
      </c>
      <c r="AU1245">
        <v>0.35516176014465767</v>
      </c>
      <c r="AV1245">
        <v>0.34585801168466929</v>
      </c>
      <c r="AW1245">
        <v>0.32942853448784126</v>
      </c>
      <c r="AX1245">
        <v>0.30764771991015666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73.250001074289159</v>
      </c>
      <c r="BF1245">
        <v>73.250001074289159</v>
      </c>
      <c r="BG1245">
        <v>71.999999604443886</v>
      </c>
      <c r="BH1245">
        <v>71.999999604443886</v>
      </c>
      <c r="BI1245">
        <v>72.749998187151718</v>
      </c>
      <c r="BJ1245">
        <v>70.499998978498596</v>
      </c>
      <c r="BK1245">
        <v>72.500000380071725</v>
      </c>
      <c r="BL1245">
        <v>74.250001569790058</v>
      </c>
      <c r="BM1245">
        <v>83.249998052484329</v>
      </c>
      <c r="BN1245">
        <v>88.750001246963706</v>
      </c>
      <c r="BO1245">
        <v>95.000000326110921</v>
      </c>
      <c r="BP1245">
        <v>98.999999492768481</v>
      </c>
      <c r="BQ1245">
        <v>99.749998955271977</v>
      </c>
      <c r="BR1245">
        <v>97.249999241498841</v>
      </c>
      <c r="BS1245">
        <v>96.000000469693575</v>
      </c>
      <c r="BT1245">
        <v>93.500000755920425</v>
      </c>
      <c r="BU1245">
        <v>93.999999009467402</v>
      </c>
      <c r="BV1245">
        <v>93.750001026428265</v>
      </c>
      <c r="BW1245">
        <v>89.749998340588078</v>
      </c>
      <c r="BX1245">
        <v>84.99999877297833</v>
      </c>
      <c r="BY1245">
        <v>80.750001857893807</v>
      </c>
      <c r="BZ1245">
        <v>79.750000658556374</v>
      </c>
      <c r="CA1245">
        <v>78.750000632279807</v>
      </c>
      <c r="CB1245">
        <v>75.000002146701391</v>
      </c>
      <c r="CC1245">
        <v>0</v>
      </c>
      <c r="CD1245">
        <v>0</v>
      </c>
      <c r="CE1245">
        <v>0</v>
      </c>
      <c r="CF1245">
        <v>0</v>
      </c>
      <c r="CG1245">
        <v>0</v>
      </c>
      <c r="CH1245">
        <v>0</v>
      </c>
      <c r="CI1245">
        <v>0</v>
      </c>
      <c r="CJ1245">
        <v>0</v>
      </c>
      <c r="CK1245">
        <v>0</v>
      </c>
      <c r="CL1245">
        <v>0</v>
      </c>
      <c r="CM1245">
        <v>0</v>
      </c>
      <c r="CN1245">
        <v>3.6346876707943732E-2</v>
      </c>
      <c r="CO1245">
        <v>3.6907818194834421E-2</v>
      </c>
      <c r="CP1245">
        <v>3.7120586577700267E-2</v>
      </c>
      <c r="CQ1245">
        <v>3.6933330061085116E-2</v>
      </c>
      <c r="CR1245">
        <v>3.6466969227486899E-2</v>
      </c>
      <c r="CS1245">
        <v>3.5513609622942005E-2</v>
      </c>
      <c r="CT1245">
        <v>3.3572782708181231E-2</v>
      </c>
      <c r="CU1245">
        <v>0</v>
      </c>
      <c r="CV1245">
        <v>0</v>
      </c>
      <c r="CW1245">
        <v>0</v>
      </c>
      <c r="CX1245">
        <v>0</v>
      </c>
      <c r="CY1245">
        <v>0</v>
      </c>
      <c r="CZ1245">
        <v>0</v>
      </c>
    </row>
    <row r="1246" spans="1:104" x14ac:dyDescent="0.25">
      <c r="A1246" t="s">
        <v>1329</v>
      </c>
      <c r="B1246" t="s">
        <v>25</v>
      </c>
      <c r="C1246" t="s">
        <v>26</v>
      </c>
      <c r="D1246" t="s">
        <v>186</v>
      </c>
      <c r="E1246" t="s">
        <v>183</v>
      </c>
      <c r="F1246">
        <v>2023</v>
      </c>
      <c r="G1246" t="s">
        <v>179</v>
      </c>
      <c r="H1246">
        <v>10</v>
      </c>
      <c r="I1246">
        <v>17.125363057766247</v>
      </c>
      <c r="J1246">
        <v>16.426652866728471</v>
      </c>
      <c r="K1246">
        <v>16.026945438128934</v>
      </c>
      <c r="L1246">
        <v>15.952291843967584</v>
      </c>
      <c r="M1246">
        <v>16.503827735294294</v>
      </c>
      <c r="N1246">
        <v>18.11118070473325</v>
      </c>
      <c r="O1246">
        <v>21.011370634972796</v>
      </c>
      <c r="P1246">
        <v>23.234280620082178</v>
      </c>
      <c r="Q1246">
        <v>26.492462959056738</v>
      </c>
      <c r="R1246">
        <v>29.493990260504415</v>
      </c>
      <c r="S1246">
        <v>31.963863278222391</v>
      </c>
      <c r="T1246">
        <v>33.737185402047196</v>
      </c>
      <c r="U1246">
        <v>34.64313987683839</v>
      </c>
      <c r="V1246">
        <v>35.330874631716483</v>
      </c>
      <c r="W1246">
        <v>35.251276453992602</v>
      </c>
      <c r="X1246">
        <v>34.298350847463801</v>
      </c>
      <c r="Y1246">
        <v>32.544462309960863</v>
      </c>
      <c r="Z1246">
        <v>30.211071699271315</v>
      </c>
      <c r="AA1246">
        <v>28.493356927987314</v>
      </c>
      <c r="AB1246">
        <v>27.303950533559089</v>
      </c>
      <c r="AC1246">
        <v>25.507772330326546</v>
      </c>
      <c r="AD1246">
        <v>23.381643100752676</v>
      </c>
      <c r="AE1246">
        <v>20.784562195890363</v>
      </c>
      <c r="AF1246">
        <v>18.754081520152454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0.31054804797289665</v>
      </c>
      <c r="AS1246">
        <v>0.31888727759951896</v>
      </c>
      <c r="AT1246">
        <v>0.32521782136072003</v>
      </c>
      <c r="AU1246">
        <v>0.32448512077859881</v>
      </c>
      <c r="AV1246">
        <v>0.31571352348068432</v>
      </c>
      <c r="AW1246">
        <v>0.29956912745583042</v>
      </c>
      <c r="AX1246">
        <v>0.2780904529213305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70.000000783604662</v>
      </c>
      <c r="BF1246">
        <v>68.249999945804589</v>
      </c>
      <c r="BG1246">
        <v>69.000000757328095</v>
      </c>
      <c r="BH1246">
        <v>68.500001389373296</v>
      </c>
      <c r="BI1246">
        <v>66.750000551573223</v>
      </c>
      <c r="BJ1246">
        <v>66.500000046453209</v>
      </c>
      <c r="BK1246">
        <v>67.500000190035863</v>
      </c>
      <c r="BL1246">
        <v>67.500000190035863</v>
      </c>
      <c r="BM1246">
        <v>74.250001569790058</v>
      </c>
      <c r="BN1246">
        <v>79.000001254705907</v>
      </c>
      <c r="BO1246">
        <v>83.249998052484329</v>
      </c>
      <c r="BP1246">
        <v>83.750000939621756</v>
      </c>
      <c r="BQ1246">
        <v>84.249998665291329</v>
      </c>
      <c r="BR1246">
        <v>85.249999512710502</v>
      </c>
      <c r="BS1246">
        <v>84.99999877297833</v>
      </c>
      <c r="BT1246">
        <v>85.749998411440956</v>
      </c>
      <c r="BU1246">
        <v>84.99999877297833</v>
      </c>
      <c r="BV1246">
        <v>81.500000557907754</v>
      </c>
      <c r="BW1246">
        <v>77.749999784860634</v>
      </c>
      <c r="BX1246">
        <v>73.750000442243945</v>
      </c>
      <c r="BY1246">
        <v>72.250000109563885</v>
      </c>
      <c r="BZ1246">
        <v>69.749999105423768</v>
      </c>
      <c r="CA1246">
        <v>68.500001389373296</v>
      </c>
      <c r="CB1246">
        <v>67.999999440684576</v>
      </c>
      <c r="CC1246">
        <v>0</v>
      </c>
      <c r="CD1246">
        <v>0</v>
      </c>
      <c r="CE1246">
        <v>0</v>
      </c>
      <c r="CF1246">
        <v>0</v>
      </c>
      <c r="CG1246">
        <v>0</v>
      </c>
      <c r="CH1246">
        <v>0</v>
      </c>
      <c r="CI1246">
        <v>0</v>
      </c>
      <c r="CJ1246">
        <v>0</v>
      </c>
      <c r="CK1246">
        <v>0</v>
      </c>
      <c r="CL1246">
        <v>0</v>
      </c>
      <c r="CM1246">
        <v>0</v>
      </c>
      <c r="CN1246">
        <v>3.2666248210467576E-2</v>
      </c>
      <c r="CO1246">
        <v>3.3639701649518974E-2</v>
      </c>
      <c r="CP1246">
        <v>3.4227204094260062E-2</v>
      </c>
      <c r="CQ1246">
        <v>3.4251871584104684E-2</v>
      </c>
      <c r="CR1246">
        <v>3.3791599982749297E-2</v>
      </c>
      <c r="CS1246">
        <v>3.2731200767591347E-2</v>
      </c>
      <c r="CT1246">
        <v>3.0744963184707069E-2</v>
      </c>
      <c r="CU1246">
        <v>0</v>
      </c>
      <c r="CV1246">
        <v>0</v>
      </c>
      <c r="CW1246">
        <v>0</v>
      </c>
      <c r="CX1246">
        <v>0</v>
      </c>
      <c r="CY1246">
        <v>0</v>
      </c>
      <c r="CZ1246">
        <v>0</v>
      </c>
    </row>
    <row r="1247" spans="1:104" x14ac:dyDescent="0.25">
      <c r="A1247" t="s">
        <v>1330</v>
      </c>
      <c r="B1247" t="s">
        <v>25</v>
      </c>
      <c r="C1247" t="s">
        <v>26</v>
      </c>
      <c r="D1247" t="s">
        <v>186</v>
      </c>
      <c r="E1247" t="s">
        <v>183</v>
      </c>
      <c r="F1247">
        <v>2023</v>
      </c>
      <c r="G1247" t="s">
        <v>180</v>
      </c>
      <c r="H1247">
        <v>11</v>
      </c>
      <c r="I1247">
        <v>15.782864557440115</v>
      </c>
      <c r="J1247">
        <v>15.266627343581957</v>
      </c>
      <c r="K1247">
        <v>14.97742051925564</v>
      </c>
      <c r="L1247">
        <v>14.990984453539637</v>
      </c>
      <c r="M1247">
        <v>15.548449361116182</v>
      </c>
      <c r="N1247">
        <v>17.102290086734122</v>
      </c>
      <c r="O1247">
        <v>19.203793527935886</v>
      </c>
      <c r="P1247">
        <v>21.266933523497418</v>
      </c>
      <c r="Q1247">
        <v>23.991850702220564</v>
      </c>
      <c r="R1247">
        <v>26.23502848123066</v>
      </c>
      <c r="S1247">
        <v>28.044408201589501</v>
      </c>
      <c r="T1247">
        <v>29.238561577475661</v>
      </c>
      <c r="U1247">
        <v>29.807788590498728</v>
      </c>
      <c r="V1247">
        <v>30.275292031346698</v>
      </c>
      <c r="W1247">
        <v>30.063538736197348</v>
      </c>
      <c r="X1247">
        <v>29.032204391683347</v>
      </c>
      <c r="Y1247">
        <v>27.876380046763966</v>
      </c>
      <c r="Z1247">
        <v>27.502688996888963</v>
      </c>
      <c r="AA1247">
        <v>25.424568969948581</v>
      </c>
      <c r="AB1247">
        <v>23.94583367954661</v>
      </c>
      <c r="AC1247">
        <v>22.518230441126438</v>
      </c>
      <c r="AD1247">
        <v>20.772735711396628</v>
      </c>
      <c r="AE1247">
        <v>18.682356729075604</v>
      </c>
      <c r="AF1247">
        <v>17.019445968917864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0.2691385752977174</v>
      </c>
      <c r="AS1247">
        <v>0.27437826408943361</v>
      </c>
      <c r="AT1247">
        <v>0.27868159335120568</v>
      </c>
      <c r="AU1247">
        <v>0.27673242577654733</v>
      </c>
      <c r="AV1247">
        <v>0.26723908055054607</v>
      </c>
      <c r="AW1247">
        <v>0.25659980835451085</v>
      </c>
      <c r="AX1247">
        <v>0.25316001204792493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59.74999819747466</v>
      </c>
      <c r="BF1247">
        <v>59.500001152884231</v>
      </c>
      <c r="BG1247">
        <v>58.750001514421591</v>
      </c>
      <c r="BH1247">
        <v>58.499999953546784</v>
      </c>
      <c r="BI1247">
        <v>58.249999008528945</v>
      </c>
      <c r="BJ1247">
        <v>57.000001028539778</v>
      </c>
      <c r="BK1247">
        <v>57.750000315084151</v>
      </c>
      <c r="BL1247">
        <v>60.250000498081647</v>
      </c>
      <c r="BM1247">
        <v>67.750001868216756</v>
      </c>
      <c r="BN1247">
        <v>75.499999403146631</v>
      </c>
      <c r="BO1247">
        <v>79.000001254705907</v>
      </c>
      <c r="BP1247">
        <v>82.000000160474741</v>
      </c>
      <c r="BQ1247">
        <v>84.500000578084411</v>
      </c>
      <c r="BR1247">
        <v>83.750000939621756</v>
      </c>
      <c r="BS1247">
        <v>83.50000019988957</v>
      </c>
      <c r="BT1247">
        <v>83.00000083193477</v>
      </c>
      <c r="BU1247">
        <v>80.500000648937288</v>
      </c>
      <c r="BV1247">
        <v>75.249998428802257</v>
      </c>
      <c r="BW1247">
        <v>69.749999105423768</v>
      </c>
      <c r="BX1247">
        <v>65.499998847115776</v>
      </c>
      <c r="BY1247">
        <v>64.5000013429201</v>
      </c>
      <c r="BZ1247">
        <v>61.49999880066256</v>
      </c>
      <c r="CA1247">
        <v>60.499998657079914</v>
      </c>
      <c r="CB1247">
        <v>58.99999873497115</v>
      </c>
      <c r="CC1247">
        <v>0</v>
      </c>
      <c r="CD1247">
        <v>0</v>
      </c>
      <c r="CE1247">
        <v>0</v>
      </c>
      <c r="CF1247">
        <v>0</v>
      </c>
      <c r="CG1247">
        <v>0</v>
      </c>
      <c r="CH1247">
        <v>0</v>
      </c>
      <c r="CI1247">
        <v>0</v>
      </c>
      <c r="CJ1247">
        <v>0</v>
      </c>
      <c r="CK1247">
        <v>0</v>
      </c>
      <c r="CL1247">
        <v>0</v>
      </c>
      <c r="CM1247">
        <v>0</v>
      </c>
      <c r="CN1247">
        <v>2.8710885958511439E-2</v>
      </c>
      <c r="CO1247">
        <v>2.937077865362275E-2</v>
      </c>
      <c r="CP1247">
        <v>2.9767568140669987E-2</v>
      </c>
      <c r="CQ1247">
        <v>2.9647611947917447E-2</v>
      </c>
      <c r="CR1247">
        <v>2.8932752774190364E-2</v>
      </c>
      <c r="CS1247">
        <v>2.8101949158387908E-2</v>
      </c>
      <c r="CT1247">
        <v>2.7722054306663375E-2</v>
      </c>
      <c r="CU1247">
        <v>0</v>
      </c>
      <c r="CV1247">
        <v>0</v>
      </c>
      <c r="CW1247">
        <v>0</v>
      </c>
      <c r="CX1247">
        <v>0</v>
      </c>
      <c r="CY1247">
        <v>0</v>
      </c>
      <c r="CZ1247">
        <v>0</v>
      </c>
    </row>
    <row r="1248" spans="1:104" x14ac:dyDescent="0.25">
      <c r="A1248" t="s">
        <v>1331</v>
      </c>
      <c r="B1248" t="s">
        <v>25</v>
      </c>
      <c r="C1248" t="s">
        <v>26</v>
      </c>
      <c r="D1248" t="s">
        <v>186</v>
      </c>
      <c r="E1248" t="s">
        <v>183</v>
      </c>
      <c r="F1248">
        <v>2023</v>
      </c>
      <c r="G1248" t="s">
        <v>181</v>
      </c>
      <c r="H1248">
        <v>12</v>
      </c>
      <c r="I1248">
        <v>14.141921077790746</v>
      </c>
      <c r="J1248">
        <v>13.789750548189412</v>
      </c>
      <c r="K1248">
        <v>13.664759966050005</v>
      </c>
      <c r="L1248">
        <v>13.794615063015513</v>
      </c>
      <c r="M1248">
        <v>14.418654951106086</v>
      </c>
      <c r="N1248">
        <v>16.009766328178511</v>
      </c>
      <c r="O1248">
        <v>17.958010905547187</v>
      </c>
      <c r="P1248">
        <v>19.897855289292593</v>
      </c>
      <c r="Q1248">
        <v>21.601446803535193</v>
      </c>
      <c r="R1248">
        <v>22.272746110405333</v>
      </c>
      <c r="S1248">
        <v>22.540607251849949</v>
      </c>
      <c r="T1248">
        <v>22.492121808495622</v>
      </c>
      <c r="U1248">
        <v>22.163506898492294</v>
      </c>
      <c r="V1248">
        <v>21.921768671694664</v>
      </c>
      <c r="W1248">
        <v>21.533127188233035</v>
      </c>
      <c r="X1248">
        <v>20.935624884477551</v>
      </c>
      <c r="Y1248">
        <v>20.717465313260881</v>
      </c>
      <c r="Z1248">
        <v>21.706902974770426</v>
      </c>
      <c r="AA1248">
        <v>21.161211609983944</v>
      </c>
      <c r="AB1248">
        <v>20.109678946099624</v>
      </c>
      <c r="AC1248">
        <v>19.11449220854702</v>
      </c>
      <c r="AD1248">
        <v>17.926350747656496</v>
      </c>
      <c r="AE1248">
        <v>16.397279950265823</v>
      </c>
      <c r="AF1248">
        <v>15.210416766480462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0.20703815312966725</v>
      </c>
      <c r="AS1248">
        <v>0.20401327097524116</v>
      </c>
      <c r="AT1248">
        <v>0.20178808996627035</v>
      </c>
      <c r="AU1248">
        <v>0.19821068766195649</v>
      </c>
      <c r="AV1248">
        <v>0.19271071739657894</v>
      </c>
      <c r="AW1248">
        <v>0.19070258541292875</v>
      </c>
      <c r="AX1248">
        <v>0.19981026763034934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47.250001065608501</v>
      </c>
      <c r="BF1248">
        <v>46.750000377960212</v>
      </c>
      <c r="BG1248">
        <v>45.250000866422766</v>
      </c>
      <c r="BH1248">
        <v>44.999999657466226</v>
      </c>
      <c r="BI1248">
        <v>45.250000866422766</v>
      </c>
      <c r="BJ1248">
        <v>45.250000866422766</v>
      </c>
      <c r="BK1248">
        <v>44.250000370921846</v>
      </c>
      <c r="BL1248">
        <v>45.250000866422766</v>
      </c>
      <c r="BM1248">
        <v>47.749999260502427</v>
      </c>
      <c r="BN1248">
        <v>50.750000424413422</v>
      </c>
      <c r="BO1248">
        <v>52.999999017209603</v>
      </c>
      <c r="BP1248">
        <v>53.25000069539049</v>
      </c>
      <c r="BQ1248">
        <v>54.000000216547036</v>
      </c>
      <c r="BR1248">
        <v>54.99999965629317</v>
      </c>
      <c r="BS1248">
        <v>55.999999711896251</v>
      </c>
      <c r="BT1248">
        <v>54.99999965629317</v>
      </c>
      <c r="BU1248">
        <v>54.24999907938183</v>
      </c>
      <c r="BV1248">
        <v>50.750000424413422</v>
      </c>
      <c r="BW1248">
        <v>49.250000531631187</v>
      </c>
      <c r="BX1248">
        <v>48.499999016271147</v>
      </c>
      <c r="BY1248">
        <v>46.499999051697593</v>
      </c>
      <c r="BZ1248">
        <v>47.749999260502427</v>
      </c>
      <c r="CA1248">
        <v>46.000000622191493</v>
      </c>
      <c r="CB1248">
        <v>45.250000866422766</v>
      </c>
      <c r="CC1248">
        <v>0</v>
      </c>
      <c r="CD1248">
        <v>0</v>
      </c>
      <c r="CE1248">
        <v>0</v>
      </c>
      <c r="CF1248">
        <v>0</v>
      </c>
      <c r="CG1248">
        <v>0</v>
      </c>
      <c r="CH1248">
        <v>0</v>
      </c>
      <c r="CI1248">
        <v>0</v>
      </c>
      <c r="CJ1248">
        <v>0</v>
      </c>
      <c r="CK1248">
        <v>0</v>
      </c>
      <c r="CL1248">
        <v>0</v>
      </c>
      <c r="CM1248">
        <v>0</v>
      </c>
      <c r="CN1248">
        <v>2.0850095794692682E-2</v>
      </c>
      <c r="CO1248">
        <v>2.0641875107942579E-2</v>
      </c>
      <c r="CP1248">
        <v>2.0458723577927985E-2</v>
      </c>
      <c r="CQ1248">
        <v>2.0231993290122163E-2</v>
      </c>
      <c r="CR1248">
        <v>1.9875084561024631E-2</v>
      </c>
      <c r="CS1248">
        <v>1.9849746295591754E-2</v>
      </c>
      <c r="CT1248">
        <v>2.070261962850967E-2</v>
      </c>
      <c r="CU1248">
        <v>0</v>
      </c>
      <c r="CV1248">
        <v>0</v>
      </c>
      <c r="CW1248">
        <v>0</v>
      </c>
      <c r="CX1248">
        <v>0</v>
      </c>
      <c r="CY1248">
        <v>0</v>
      </c>
      <c r="CZ1248">
        <v>0</v>
      </c>
    </row>
    <row r="1249" spans="1:104" x14ac:dyDescent="0.25">
      <c r="A1249" t="s">
        <v>1332</v>
      </c>
      <c r="B1249" t="s">
        <v>25</v>
      </c>
      <c r="C1249" t="s">
        <v>26</v>
      </c>
      <c r="D1249" t="s">
        <v>186</v>
      </c>
      <c r="E1249" t="s">
        <v>183</v>
      </c>
      <c r="F1249">
        <v>2023</v>
      </c>
      <c r="G1249" t="s">
        <v>182</v>
      </c>
      <c r="H1249">
        <v>8</v>
      </c>
      <c r="I1249">
        <v>17.955582992125194</v>
      </c>
      <c r="J1249">
        <v>17.177504755912558</v>
      </c>
      <c r="K1249">
        <v>16.734712348304239</v>
      </c>
      <c r="L1249">
        <v>16.647183076669851</v>
      </c>
      <c r="M1249">
        <v>17.249835777518598</v>
      </c>
      <c r="N1249">
        <v>18.954974031179511</v>
      </c>
      <c r="O1249">
        <v>21.611480220489874</v>
      </c>
      <c r="P1249">
        <v>24.541256461628706</v>
      </c>
      <c r="Q1249">
        <v>27.894399852786211</v>
      </c>
      <c r="R1249">
        <v>30.623496808707127</v>
      </c>
      <c r="S1249">
        <v>32.819710047115407</v>
      </c>
      <c r="T1249">
        <v>34.165037552371999</v>
      </c>
      <c r="U1249">
        <v>34.748150101649905</v>
      </c>
      <c r="V1249">
        <v>35.159196556627698</v>
      </c>
      <c r="W1249">
        <v>35.07726077650603</v>
      </c>
      <c r="X1249">
        <v>34.412112839574817</v>
      </c>
      <c r="Y1249">
        <v>33.110273091110486</v>
      </c>
      <c r="Z1249">
        <v>31.138451089874764</v>
      </c>
      <c r="AA1249">
        <v>28.318580329900133</v>
      </c>
      <c r="AB1249">
        <v>27.148437647915646</v>
      </c>
      <c r="AC1249">
        <v>26.294509082830654</v>
      </c>
      <c r="AD1249">
        <v>24.270442352045542</v>
      </c>
      <c r="AE1249">
        <v>21.695854244300872</v>
      </c>
      <c r="AF1249">
        <v>19.639553244968997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0.31448640282716805</v>
      </c>
      <c r="AS1249">
        <v>0.31985389385198487</v>
      </c>
      <c r="AT1249">
        <v>0.32363754821017582</v>
      </c>
      <c r="AU1249">
        <v>0.32288333994638241</v>
      </c>
      <c r="AV1249">
        <v>0.31676069086795533</v>
      </c>
      <c r="AW1249">
        <v>0.30477737306101182</v>
      </c>
      <c r="AX1249">
        <v>0.28662689962739196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69.812500375438134</v>
      </c>
      <c r="BF1249">
        <v>69.312501359401594</v>
      </c>
      <c r="BG1249">
        <v>68.562502424775488</v>
      </c>
      <c r="BH1249">
        <v>68.249999945804589</v>
      </c>
      <c r="BI1249">
        <v>68.375000550282849</v>
      </c>
      <c r="BJ1249">
        <v>67.500000190035863</v>
      </c>
      <c r="BK1249">
        <v>68.312500042758074</v>
      </c>
      <c r="BL1249">
        <v>71.18749869596688</v>
      </c>
      <c r="BM1249">
        <v>77.250000534211921</v>
      </c>
      <c r="BN1249">
        <v>80.999999078443381</v>
      </c>
      <c r="BO1249">
        <v>85.812498273782268</v>
      </c>
      <c r="BP1249">
        <v>87.812499734008441</v>
      </c>
      <c r="BQ1249">
        <v>89.124998837379366</v>
      </c>
      <c r="BR1249">
        <v>89.062499913486761</v>
      </c>
      <c r="BS1249">
        <v>88.625001111709793</v>
      </c>
      <c r="BT1249">
        <v>88.000001549848037</v>
      </c>
      <c r="BU1249">
        <v>87.687499833366701</v>
      </c>
      <c r="BV1249">
        <v>86.812499355813614</v>
      </c>
      <c r="BW1249">
        <v>84.062498433083931</v>
      </c>
      <c r="BX1249">
        <v>80.312499888852486</v>
      </c>
      <c r="BY1249">
        <v>76.562501403274069</v>
      </c>
      <c r="BZ1249">
        <v>74.68749972638355</v>
      </c>
      <c r="CA1249">
        <v>73.624998664704805</v>
      </c>
      <c r="CB1249">
        <v>72.124999270473438</v>
      </c>
      <c r="CC1249">
        <v>0</v>
      </c>
      <c r="CD1249">
        <v>0</v>
      </c>
      <c r="CE1249">
        <v>0</v>
      </c>
      <c r="CF1249">
        <v>0</v>
      </c>
      <c r="CG1249">
        <v>0</v>
      </c>
      <c r="CH1249">
        <v>0</v>
      </c>
      <c r="CI1249">
        <v>0</v>
      </c>
      <c r="CJ1249">
        <v>0</v>
      </c>
      <c r="CK1249">
        <v>0</v>
      </c>
      <c r="CL1249">
        <v>0</v>
      </c>
      <c r="CM1249">
        <v>0</v>
      </c>
      <c r="CN1249">
        <v>3.3552477595593037E-2</v>
      </c>
      <c r="CO1249">
        <v>3.4158703728697525E-2</v>
      </c>
      <c r="CP1249">
        <v>3.447287331882333E-2</v>
      </c>
      <c r="CQ1249">
        <v>3.4470667052162812E-2</v>
      </c>
      <c r="CR1249">
        <v>3.4171165849669213E-2</v>
      </c>
      <c r="CS1249">
        <v>3.3499024396483376E-2</v>
      </c>
      <c r="CT1249">
        <v>3.1887298780930835E-2</v>
      </c>
      <c r="CU1249">
        <v>0</v>
      </c>
      <c r="CV1249">
        <v>0</v>
      </c>
      <c r="CW1249">
        <v>0</v>
      </c>
      <c r="CX1249">
        <v>0</v>
      </c>
      <c r="CY1249">
        <v>0</v>
      </c>
      <c r="CZ1249">
        <v>0</v>
      </c>
    </row>
    <row r="1250" spans="1:104" x14ac:dyDescent="0.25">
      <c r="A1250" t="s">
        <v>1333</v>
      </c>
      <c r="B1250" t="s">
        <v>25</v>
      </c>
      <c r="C1250" t="s">
        <v>26</v>
      </c>
      <c r="D1250" t="s">
        <v>186</v>
      </c>
      <c r="E1250" t="s">
        <v>183</v>
      </c>
      <c r="F1250">
        <v>2024</v>
      </c>
      <c r="G1250" t="s">
        <v>170</v>
      </c>
      <c r="H1250">
        <v>1</v>
      </c>
      <c r="I1250">
        <v>13.769121216926653</v>
      </c>
      <c r="J1250">
        <v>13.443006759497248</v>
      </c>
      <c r="K1250">
        <v>13.383325432518077</v>
      </c>
      <c r="L1250">
        <v>13.556481556979245</v>
      </c>
      <c r="M1250">
        <v>14.255159576822493</v>
      </c>
      <c r="N1250">
        <v>15.928382421877687</v>
      </c>
      <c r="O1250">
        <v>18.58138340997877</v>
      </c>
      <c r="P1250">
        <v>20.541923160982634</v>
      </c>
      <c r="Q1250">
        <v>21.924613366314336</v>
      </c>
      <c r="R1250">
        <v>21.989570219324104</v>
      </c>
      <c r="S1250">
        <v>21.697099463084218</v>
      </c>
      <c r="T1250">
        <v>21.284994423308479</v>
      </c>
      <c r="U1250">
        <v>20.628561346248937</v>
      </c>
      <c r="V1250">
        <v>20.097830781974569</v>
      </c>
      <c r="W1250">
        <v>19.607416281821916</v>
      </c>
      <c r="X1250">
        <v>19.227982835019215</v>
      </c>
      <c r="Y1250">
        <v>19.323431550603285</v>
      </c>
      <c r="Z1250">
        <v>20.752264413428779</v>
      </c>
      <c r="AA1250">
        <v>20.592806824655526</v>
      </c>
      <c r="AB1250">
        <v>19.631038333323666</v>
      </c>
      <c r="AC1250">
        <v>18.68484598624979</v>
      </c>
      <c r="AD1250">
        <v>17.559246427269724</v>
      </c>
      <c r="AE1250">
        <v>16.046631188549402</v>
      </c>
      <c r="AF1250">
        <v>14.937922195870728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0.19592663709696317</v>
      </c>
      <c r="AS1250">
        <v>0.18988423019385067</v>
      </c>
      <c r="AT1250">
        <v>0.18499889433909605</v>
      </c>
      <c r="AU1250">
        <v>0.18048467141401503</v>
      </c>
      <c r="AV1250">
        <v>0.17699201611371648</v>
      </c>
      <c r="AW1250">
        <v>0.17787061866256296</v>
      </c>
      <c r="AX1250">
        <v>0.19102290526488985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42.250000289042205</v>
      </c>
      <c r="BF1250">
        <v>40.250000324468644</v>
      </c>
      <c r="BG1250">
        <v>39.500000627352954</v>
      </c>
      <c r="BH1250">
        <v>39.500000627352954</v>
      </c>
      <c r="BI1250">
        <v>38.750000812931191</v>
      </c>
      <c r="BJ1250">
        <v>38.499999897239867</v>
      </c>
      <c r="BK1250">
        <v>38.499999897239867</v>
      </c>
      <c r="BL1250">
        <v>36.749999030113266</v>
      </c>
      <c r="BM1250">
        <v>44.000000774924018</v>
      </c>
      <c r="BN1250">
        <v>48.000000234846787</v>
      </c>
      <c r="BO1250">
        <v>50.750000424413422</v>
      </c>
      <c r="BP1250">
        <v>53.25000069539049</v>
      </c>
      <c r="BQ1250">
        <v>54.99999965629317</v>
      </c>
      <c r="BR1250">
        <v>54.000000216547036</v>
      </c>
      <c r="BS1250">
        <v>55.250000161413176</v>
      </c>
      <c r="BT1250">
        <v>54.500000757562717</v>
      </c>
      <c r="BU1250">
        <v>52.500001262213509</v>
      </c>
      <c r="BV1250">
        <v>50.250000000703835</v>
      </c>
      <c r="BW1250">
        <v>48.75000045983986</v>
      </c>
      <c r="BX1250">
        <v>45.749999882459299</v>
      </c>
      <c r="BY1250">
        <v>44.250000370921846</v>
      </c>
      <c r="BZ1250">
        <v>43.500000116602251</v>
      </c>
      <c r="CA1250">
        <v>44.75000044271318</v>
      </c>
      <c r="CB1250">
        <v>42.999999927504838</v>
      </c>
      <c r="CC1250">
        <v>0</v>
      </c>
      <c r="CD1250">
        <v>0</v>
      </c>
      <c r="CE1250">
        <v>0</v>
      </c>
      <c r="CF1250">
        <v>0</v>
      </c>
      <c r="CG1250">
        <v>0</v>
      </c>
      <c r="CH1250">
        <v>0</v>
      </c>
      <c r="CI1250">
        <v>0</v>
      </c>
      <c r="CJ1250">
        <v>0</v>
      </c>
      <c r="CK1250">
        <v>0</v>
      </c>
      <c r="CL1250">
        <v>0</v>
      </c>
      <c r="CM1250">
        <v>0</v>
      </c>
      <c r="CN1250">
        <v>1.8926480173421474E-2</v>
      </c>
      <c r="CO1250">
        <v>1.8391230233502556E-2</v>
      </c>
      <c r="CP1250">
        <v>1.7929750148322612E-2</v>
      </c>
      <c r="CQ1250">
        <v>1.7604932050439778E-2</v>
      </c>
      <c r="CR1250">
        <v>1.7498086793136504E-2</v>
      </c>
      <c r="CS1250">
        <v>1.785481929976928E-2</v>
      </c>
      <c r="CT1250">
        <v>1.9180466986080742E-2</v>
      </c>
      <c r="CU1250">
        <v>0</v>
      </c>
      <c r="CV1250">
        <v>0</v>
      </c>
      <c r="CW1250">
        <v>0</v>
      </c>
      <c r="CX1250">
        <v>0</v>
      </c>
      <c r="CY1250">
        <v>0</v>
      </c>
      <c r="CZ1250">
        <v>0</v>
      </c>
    </row>
    <row r="1251" spans="1:104" x14ac:dyDescent="0.25">
      <c r="A1251" t="s">
        <v>1334</v>
      </c>
      <c r="B1251" t="s">
        <v>25</v>
      </c>
      <c r="C1251" t="s">
        <v>26</v>
      </c>
      <c r="D1251" t="s">
        <v>186</v>
      </c>
      <c r="E1251" t="s">
        <v>183</v>
      </c>
      <c r="F1251">
        <v>2024</v>
      </c>
      <c r="G1251" t="s">
        <v>171</v>
      </c>
      <c r="H1251">
        <v>2</v>
      </c>
      <c r="I1251">
        <v>14.661770476010096</v>
      </c>
      <c r="J1251">
        <v>14.238959628117067</v>
      </c>
      <c r="K1251">
        <v>14.084401650684999</v>
      </c>
      <c r="L1251">
        <v>14.168874541532968</v>
      </c>
      <c r="M1251">
        <v>14.77499079259826</v>
      </c>
      <c r="N1251">
        <v>16.377765056161973</v>
      </c>
      <c r="O1251">
        <v>18.792622897132713</v>
      </c>
      <c r="P1251">
        <v>20.526694213417482</v>
      </c>
      <c r="Q1251">
        <v>22.232135923263808</v>
      </c>
      <c r="R1251">
        <v>23.131977856431082</v>
      </c>
      <c r="S1251">
        <v>23.690144664982903</v>
      </c>
      <c r="T1251">
        <v>23.976567405278693</v>
      </c>
      <c r="U1251">
        <v>24.005612597859049</v>
      </c>
      <c r="V1251">
        <v>24.100192309946028</v>
      </c>
      <c r="W1251">
        <v>23.917504721279109</v>
      </c>
      <c r="X1251">
        <v>23.288382803549467</v>
      </c>
      <c r="Y1251">
        <v>22.5963929976235</v>
      </c>
      <c r="Z1251">
        <v>22.714961034807562</v>
      </c>
      <c r="AA1251">
        <v>22.566722790876675</v>
      </c>
      <c r="AB1251">
        <v>21.422571758027118</v>
      </c>
      <c r="AC1251">
        <v>20.326615234771332</v>
      </c>
      <c r="AD1251">
        <v>18.924306026183014</v>
      </c>
      <c r="AE1251">
        <v>17.135535563082691</v>
      </c>
      <c r="AF1251">
        <v>15.777687590518012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0.2207023482623231</v>
      </c>
      <c r="AS1251">
        <v>0.22096971369481858</v>
      </c>
      <c r="AT1251">
        <v>0.22184030586458614</v>
      </c>
      <c r="AU1251">
        <v>0.22015868918976295</v>
      </c>
      <c r="AV1251">
        <v>0.21436766327547024</v>
      </c>
      <c r="AW1251">
        <v>0.20799795108034694</v>
      </c>
      <c r="AX1251">
        <v>0.20908935878603555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47.749999260502427</v>
      </c>
      <c r="BF1251">
        <v>48.499999016271147</v>
      </c>
      <c r="BG1251">
        <v>48.249999566905927</v>
      </c>
      <c r="BH1251">
        <v>49.250000531631187</v>
      </c>
      <c r="BI1251">
        <v>48.999999439980733</v>
      </c>
      <c r="BJ1251">
        <v>48.249999566905927</v>
      </c>
      <c r="BK1251">
        <v>49.250000531631187</v>
      </c>
      <c r="BL1251">
        <v>48.000000234846787</v>
      </c>
      <c r="BM1251">
        <v>51.499999593651715</v>
      </c>
      <c r="BN1251">
        <v>54.500000757562717</v>
      </c>
      <c r="BO1251">
        <v>57.249999539456304</v>
      </c>
      <c r="BP1251">
        <v>58.249999008528945</v>
      </c>
      <c r="BQ1251">
        <v>59.999999875655547</v>
      </c>
      <c r="BR1251">
        <v>60.749998927587747</v>
      </c>
      <c r="BS1251">
        <v>61.49999880066256</v>
      </c>
      <c r="BT1251">
        <v>59.999999875655547</v>
      </c>
      <c r="BU1251">
        <v>58.99999873497115</v>
      </c>
      <c r="BV1251">
        <v>58.499999953546784</v>
      </c>
      <c r="BW1251">
        <v>55.750000849061458</v>
      </c>
      <c r="BX1251">
        <v>52.750000037068723</v>
      </c>
      <c r="BY1251">
        <v>52.750000037068723</v>
      </c>
      <c r="BZ1251">
        <v>50.750000424413422</v>
      </c>
      <c r="CA1251">
        <v>50.000000199420349</v>
      </c>
      <c r="CB1251">
        <v>49.250000531631187</v>
      </c>
      <c r="CC1251">
        <v>0</v>
      </c>
      <c r="CD1251">
        <v>0</v>
      </c>
      <c r="CE1251">
        <v>0</v>
      </c>
      <c r="CF1251">
        <v>0</v>
      </c>
      <c r="CG1251">
        <v>0</v>
      </c>
      <c r="CH1251">
        <v>0</v>
      </c>
      <c r="CI1251">
        <v>0</v>
      </c>
      <c r="CJ1251">
        <v>0</v>
      </c>
      <c r="CK1251">
        <v>0</v>
      </c>
      <c r="CL1251">
        <v>0</v>
      </c>
      <c r="CM1251">
        <v>0</v>
      </c>
      <c r="CN1251">
        <v>2.2801504725883253E-2</v>
      </c>
      <c r="CO1251">
        <v>2.2940017509569435E-2</v>
      </c>
      <c r="CP1251">
        <v>2.3038118130326499E-2</v>
      </c>
      <c r="CQ1251">
        <v>2.2971619903064275E-2</v>
      </c>
      <c r="CR1251">
        <v>2.2664839990565375E-2</v>
      </c>
      <c r="CS1251">
        <v>2.2300062811120493E-2</v>
      </c>
      <c r="CT1251">
        <v>2.2346485205600269E-2</v>
      </c>
      <c r="CU1251">
        <v>0</v>
      </c>
      <c r="CV1251">
        <v>0</v>
      </c>
      <c r="CW1251">
        <v>0</v>
      </c>
      <c r="CX1251">
        <v>0</v>
      </c>
      <c r="CY1251">
        <v>0</v>
      </c>
      <c r="CZ1251">
        <v>0</v>
      </c>
    </row>
    <row r="1252" spans="1:104" x14ac:dyDescent="0.25">
      <c r="A1252" t="s">
        <v>1335</v>
      </c>
      <c r="B1252" t="s">
        <v>25</v>
      </c>
      <c r="C1252" t="s">
        <v>26</v>
      </c>
      <c r="D1252" t="s">
        <v>186</v>
      </c>
      <c r="E1252" t="s">
        <v>183</v>
      </c>
      <c r="F1252">
        <v>2024</v>
      </c>
      <c r="G1252" t="s">
        <v>172</v>
      </c>
      <c r="H1252">
        <v>3</v>
      </c>
      <c r="I1252">
        <v>16.093321225574552</v>
      </c>
      <c r="J1252">
        <v>15.46513056421637</v>
      </c>
      <c r="K1252">
        <v>15.123915624051021</v>
      </c>
      <c r="L1252">
        <v>15.066087718592984</v>
      </c>
      <c r="M1252">
        <v>15.567801243748022</v>
      </c>
      <c r="N1252">
        <v>17.053506935192676</v>
      </c>
      <c r="O1252">
        <v>19.665612125155398</v>
      </c>
      <c r="P1252">
        <v>21.440180677482576</v>
      </c>
      <c r="Q1252">
        <v>23.690093629503156</v>
      </c>
      <c r="R1252">
        <v>25.590242161075359</v>
      </c>
      <c r="S1252">
        <v>27.217770245274181</v>
      </c>
      <c r="T1252">
        <v>28.335526682577829</v>
      </c>
      <c r="U1252">
        <v>28.971478923218275</v>
      </c>
      <c r="V1252">
        <v>29.635243528111236</v>
      </c>
      <c r="W1252">
        <v>29.699827604369439</v>
      </c>
      <c r="X1252">
        <v>29.056103446847754</v>
      </c>
      <c r="Y1252">
        <v>27.842042384754983</v>
      </c>
      <c r="Z1252">
        <v>26.381487800337684</v>
      </c>
      <c r="AA1252">
        <v>24.929275159739525</v>
      </c>
      <c r="AB1252">
        <v>24.539349255266398</v>
      </c>
      <c r="AC1252">
        <v>23.222606068966801</v>
      </c>
      <c r="AD1252">
        <v>21.442927098927349</v>
      </c>
      <c r="AE1252">
        <v>19.208591933449981</v>
      </c>
      <c r="AF1252">
        <v>17.44725847711668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0.26082621621134722</v>
      </c>
      <c r="AS1252">
        <v>0.26668010031775491</v>
      </c>
      <c r="AT1252">
        <v>0.27278999923255687</v>
      </c>
      <c r="AU1252">
        <v>0.27338449090490013</v>
      </c>
      <c r="AV1252">
        <v>0.26745906955968773</v>
      </c>
      <c r="AW1252">
        <v>0.25628373855709147</v>
      </c>
      <c r="AX1252">
        <v>0.24283944044452607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54.24999907938183</v>
      </c>
      <c r="BF1252">
        <v>54.500000757562717</v>
      </c>
      <c r="BG1252">
        <v>53.25000069539049</v>
      </c>
      <c r="BH1252">
        <v>54.500000757562717</v>
      </c>
      <c r="BI1252">
        <v>54.749999620397496</v>
      </c>
      <c r="BJ1252">
        <v>53.49999979283745</v>
      </c>
      <c r="BK1252">
        <v>52.750000037068723</v>
      </c>
      <c r="BL1252">
        <v>58.499999953546784</v>
      </c>
      <c r="BM1252">
        <v>65.499998847115776</v>
      </c>
      <c r="BN1252">
        <v>71.750000976221258</v>
      </c>
      <c r="BO1252">
        <v>75.750002019776218</v>
      </c>
      <c r="BP1252">
        <v>78.250001264325007</v>
      </c>
      <c r="BQ1252">
        <v>80.999999078443381</v>
      </c>
      <c r="BR1252">
        <v>81.74999942074254</v>
      </c>
      <c r="BS1252">
        <v>81.250000287399914</v>
      </c>
      <c r="BT1252">
        <v>78.250001264325007</v>
      </c>
      <c r="BU1252">
        <v>76.999999794479734</v>
      </c>
      <c r="BV1252">
        <v>74.499999259563978</v>
      </c>
      <c r="BW1252">
        <v>69.499998952222029</v>
      </c>
      <c r="BX1252">
        <v>65.250001802525347</v>
      </c>
      <c r="BY1252">
        <v>62.999999133342627</v>
      </c>
      <c r="BZ1252">
        <v>59.500001152884231</v>
      </c>
      <c r="CA1252">
        <v>59.249999943927691</v>
      </c>
      <c r="CB1252">
        <v>56.249999278567557</v>
      </c>
      <c r="CC1252">
        <v>0</v>
      </c>
      <c r="CD1252">
        <v>0</v>
      </c>
      <c r="CE1252">
        <v>0</v>
      </c>
      <c r="CF1252">
        <v>0</v>
      </c>
      <c r="CG1252">
        <v>0</v>
      </c>
      <c r="CH1252">
        <v>0</v>
      </c>
      <c r="CI1252">
        <v>0</v>
      </c>
      <c r="CJ1252">
        <v>0</v>
      </c>
      <c r="CK1252">
        <v>0</v>
      </c>
      <c r="CL1252">
        <v>0</v>
      </c>
      <c r="CM1252">
        <v>0</v>
      </c>
      <c r="CN1252">
        <v>2.7761333364704134E-2</v>
      </c>
      <c r="CO1252">
        <v>2.8506273129992422E-2</v>
      </c>
      <c r="CP1252">
        <v>2.9084838863241376E-2</v>
      </c>
      <c r="CQ1252">
        <v>2.9251927700539755E-2</v>
      </c>
      <c r="CR1252">
        <v>2.8995097506579248E-2</v>
      </c>
      <c r="CS1252">
        <v>2.8275569537525583E-2</v>
      </c>
      <c r="CT1252">
        <v>2.6999210320558232E-2</v>
      </c>
      <c r="CU1252">
        <v>0</v>
      </c>
      <c r="CV1252">
        <v>0</v>
      </c>
      <c r="CW1252">
        <v>0</v>
      </c>
      <c r="CX1252">
        <v>0</v>
      </c>
      <c r="CY1252">
        <v>0</v>
      </c>
      <c r="CZ1252">
        <v>0</v>
      </c>
    </row>
    <row r="1253" spans="1:104" x14ac:dyDescent="0.25">
      <c r="A1253" t="s">
        <v>1336</v>
      </c>
      <c r="B1253" t="s">
        <v>25</v>
      </c>
      <c r="C1253" t="s">
        <v>26</v>
      </c>
      <c r="D1253" t="s">
        <v>186</v>
      </c>
      <c r="E1253" t="s">
        <v>183</v>
      </c>
      <c r="F1253">
        <v>2024</v>
      </c>
      <c r="G1253" t="s">
        <v>173</v>
      </c>
      <c r="H1253">
        <v>4</v>
      </c>
      <c r="I1253">
        <v>16.454398168557017</v>
      </c>
      <c r="J1253">
        <v>15.747874570941137</v>
      </c>
      <c r="K1253">
        <v>15.351261193045405</v>
      </c>
      <c r="L1253">
        <v>15.265461731642322</v>
      </c>
      <c r="M1253">
        <v>15.762664493141742</v>
      </c>
      <c r="N1253">
        <v>17.274992625212615</v>
      </c>
      <c r="O1253">
        <v>19.543169856473664</v>
      </c>
      <c r="P1253">
        <v>21.805454238418019</v>
      </c>
      <c r="Q1253">
        <v>25.080968185256911</v>
      </c>
      <c r="R1253">
        <v>27.88885722812573</v>
      </c>
      <c r="S1253">
        <v>30.182339274047074</v>
      </c>
      <c r="T1253">
        <v>31.712462402354895</v>
      </c>
      <c r="U1253">
        <v>32.415664463436556</v>
      </c>
      <c r="V1253">
        <v>32.943687874478982</v>
      </c>
      <c r="W1253">
        <v>32.872736592412267</v>
      </c>
      <c r="X1253">
        <v>32.087273080183188</v>
      </c>
      <c r="Y1253">
        <v>30.625001831148026</v>
      </c>
      <c r="Z1253">
        <v>28.633888213282983</v>
      </c>
      <c r="AA1253">
        <v>26.115103659842294</v>
      </c>
      <c r="AB1253">
        <v>25.766700488561181</v>
      </c>
      <c r="AC1253">
        <v>24.63286988400456</v>
      </c>
      <c r="AD1253">
        <v>22.600994490206265</v>
      </c>
      <c r="AE1253">
        <v>20.087556015076242</v>
      </c>
      <c r="AF1253">
        <v>18.104549963467271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0.29191063009616269</v>
      </c>
      <c r="AS1253">
        <v>0.29838355549589313</v>
      </c>
      <c r="AT1253">
        <v>0.30324396804562742</v>
      </c>
      <c r="AU1253">
        <v>0.30259086731925705</v>
      </c>
      <c r="AV1253">
        <v>0.29536073478975489</v>
      </c>
      <c r="AW1253">
        <v>0.28190063162934709</v>
      </c>
      <c r="AX1253">
        <v>0.26357259744670836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64.5000013429201</v>
      </c>
      <c r="BF1253">
        <v>62.249999494879987</v>
      </c>
      <c r="BG1253">
        <v>60.749998927587747</v>
      </c>
      <c r="BH1253">
        <v>60.250000498081647</v>
      </c>
      <c r="BI1253">
        <v>61.250002283949527</v>
      </c>
      <c r="BJ1253">
        <v>60.749998927587747</v>
      </c>
      <c r="BK1253">
        <v>62.5</v>
      </c>
      <c r="BL1253">
        <v>66.750000551573223</v>
      </c>
      <c r="BM1253">
        <v>76.500000837096238</v>
      </c>
      <c r="BN1253">
        <v>82.000000160474741</v>
      </c>
      <c r="BO1253">
        <v>87.250001442161036</v>
      </c>
      <c r="BP1253">
        <v>90.500001732845533</v>
      </c>
      <c r="BQ1253">
        <v>91.250000902083812</v>
      </c>
      <c r="BR1253">
        <v>89.249999207245452</v>
      </c>
      <c r="BS1253">
        <v>88.249998594438452</v>
      </c>
      <c r="BT1253">
        <v>87.000000233204503</v>
      </c>
      <c r="BU1253">
        <v>86.250000125517516</v>
      </c>
      <c r="BV1253">
        <v>83.249998052484329</v>
      </c>
      <c r="BW1253">
        <v>80.249999088062481</v>
      </c>
      <c r="BX1253">
        <v>74.000000712751785</v>
      </c>
      <c r="BY1253">
        <v>67.500000190035863</v>
      </c>
      <c r="BZ1253">
        <v>65.250001802525347</v>
      </c>
      <c r="CA1253">
        <v>62.5</v>
      </c>
      <c r="CB1253">
        <v>60.749998927587747</v>
      </c>
      <c r="CC1253">
        <v>0</v>
      </c>
      <c r="CD1253">
        <v>0</v>
      </c>
      <c r="CE1253">
        <v>0</v>
      </c>
      <c r="CF1253">
        <v>0</v>
      </c>
      <c r="CG1253">
        <v>0</v>
      </c>
      <c r="CH1253">
        <v>0</v>
      </c>
      <c r="CI1253">
        <v>0</v>
      </c>
      <c r="CJ1253">
        <v>0</v>
      </c>
      <c r="CK1253">
        <v>0</v>
      </c>
      <c r="CL1253">
        <v>0</v>
      </c>
      <c r="CM1253">
        <v>0</v>
      </c>
      <c r="CN1253">
        <v>3.1051743850347622E-2</v>
      </c>
      <c r="CO1253">
        <v>3.1797671314814889E-2</v>
      </c>
      <c r="CP1253">
        <v>3.2219412261414615E-2</v>
      </c>
      <c r="CQ1253">
        <v>3.2223705068539721E-2</v>
      </c>
      <c r="CR1253">
        <v>3.1886718231178564E-2</v>
      </c>
      <c r="CS1253">
        <v>3.1046881259963008E-2</v>
      </c>
      <c r="CT1253">
        <v>2.9384438949250032E-2</v>
      </c>
      <c r="CU1253">
        <v>0</v>
      </c>
      <c r="CV1253">
        <v>0</v>
      </c>
      <c r="CW1253">
        <v>0</v>
      </c>
      <c r="CX1253">
        <v>0</v>
      </c>
      <c r="CY1253">
        <v>0</v>
      </c>
      <c r="CZ1253">
        <v>0</v>
      </c>
    </row>
    <row r="1254" spans="1:104" x14ac:dyDescent="0.25">
      <c r="A1254" t="s">
        <v>1337</v>
      </c>
      <c r="B1254" t="s">
        <v>25</v>
      </c>
      <c r="C1254" t="s">
        <v>26</v>
      </c>
      <c r="D1254" t="s">
        <v>186</v>
      </c>
      <c r="E1254" t="s">
        <v>183</v>
      </c>
      <c r="F1254">
        <v>2024</v>
      </c>
      <c r="G1254" t="s">
        <v>174</v>
      </c>
      <c r="H1254">
        <v>5</v>
      </c>
      <c r="I1254">
        <v>16.231306059646691</v>
      </c>
      <c r="J1254">
        <v>15.575624262093681</v>
      </c>
      <c r="K1254">
        <v>15.213503720165964</v>
      </c>
      <c r="L1254">
        <v>15.131037826502713</v>
      </c>
      <c r="M1254">
        <v>15.636618104892339</v>
      </c>
      <c r="N1254">
        <v>17.096050436632638</v>
      </c>
      <c r="O1254">
        <v>19.126071653751861</v>
      </c>
      <c r="P1254">
        <v>21.804501529695781</v>
      </c>
      <c r="Q1254">
        <v>25.001602508198694</v>
      </c>
      <c r="R1254">
        <v>27.463748222006881</v>
      </c>
      <c r="S1254">
        <v>29.394958591769868</v>
      </c>
      <c r="T1254">
        <v>30.698748649252074</v>
      </c>
      <c r="U1254">
        <v>31.264473166437512</v>
      </c>
      <c r="V1254">
        <v>31.704888740093363</v>
      </c>
      <c r="W1254">
        <v>31.550046449363059</v>
      </c>
      <c r="X1254">
        <v>30.685578724121502</v>
      </c>
      <c r="Y1254">
        <v>29.241885988009027</v>
      </c>
      <c r="Z1254">
        <v>27.297602492632645</v>
      </c>
      <c r="AA1254">
        <v>24.952518319909892</v>
      </c>
      <c r="AB1254">
        <v>24.413095433195931</v>
      </c>
      <c r="AC1254">
        <v>23.93943229367682</v>
      </c>
      <c r="AD1254">
        <v>22.049671934663152</v>
      </c>
      <c r="AE1254">
        <v>19.66067862701815</v>
      </c>
      <c r="AF1254">
        <v>17.77949684019724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0.28257947542867046</v>
      </c>
      <c r="AS1254">
        <v>0.28778694514114539</v>
      </c>
      <c r="AT1254">
        <v>0.29184091075804586</v>
      </c>
      <c r="AU1254">
        <v>0.29041559425242186</v>
      </c>
      <c r="AV1254">
        <v>0.28245825276113873</v>
      </c>
      <c r="AW1254">
        <v>0.26916917145181879</v>
      </c>
      <c r="AX1254">
        <v>0.25127220907478554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62.5</v>
      </c>
      <c r="BF1254">
        <v>62.999999133342627</v>
      </c>
      <c r="BG1254">
        <v>63.749997716050473</v>
      </c>
      <c r="BH1254">
        <v>64.749999032694006</v>
      </c>
      <c r="BI1254">
        <v>62.999999133342627</v>
      </c>
      <c r="BJ1254">
        <v>62.000000866657381</v>
      </c>
      <c r="BK1254">
        <v>62.999999133342627</v>
      </c>
      <c r="BL1254">
        <v>68.500001389373296</v>
      </c>
      <c r="BM1254">
        <v>76.500000837096238</v>
      </c>
      <c r="BN1254">
        <v>81.500000557907754</v>
      </c>
      <c r="BO1254">
        <v>85.749998411440956</v>
      </c>
      <c r="BP1254">
        <v>87.000000233204503</v>
      </c>
      <c r="BQ1254">
        <v>87.250001442161036</v>
      </c>
      <c r="BR1254">
        <v>87.250001442161036</v>
      </c>
      <c r="BS1254">
        <v>86.250000125517516</v>
      </c>
      <c r="BT1254">
        <v>83.750000939621756</v>
      </c>
      <c r="BU1254">
        <v>83.50000019988957</v>
      </c>
      <c r="BV1254">
        <v>83.00000083193477</v>
      </c>
      <c r="BW1254">
        <v>82.499998648633877</v>
      </c>
      <c r="BX1254">
        <v>79.249999179091986</v>
      </c>
      <c r="BY1254">
        <v>75.499999403146631</v>
      </c>
      <c r="BZ1254">
        <v>71.500000236489072</v>
      </c>
      <c r="CA1254">
        <v>71.000002334860369</v>
      </c>
      <c r="CB1254">
        <v>67.999999440684576</v>
      </c>
      <c r="CC1254">
        <v>0</v>
      </c>
      <c r="CD1254">
        <v>0</v>
      </c>
      <c r="CE1254">
        <v>0</v>
      </c>
      <c r="CF1254">
        <v>0</v>
      </c>
      <c r="CG1254">
        <v>0</v>
      </c>
      <c r="CH1254">
        <v>0</v>
      </c>
      <c r="CI1254">
        <v>0</v>
      </c>
      <c r="CJ1254">
        <v>0</v>
      </c>
      <c r="CK1254">
        <v>0</v>
      </c>
      <c r="CL1254">
        <v>0</v>
      </c>
      <c r="CM1254">
        <v>0</v>
      </c>
      <c r="CN1254">
        <v>2.997117147921384E-2</v>
      </c>
      <c r="CO1254">
        <v>3.0595866058626183E-2</v>
      </c>
      <c r="CP1254">
        <v>3.0939190557319397E-2</v>
      </c>
      <c r="CQ1254">
        <v>3.0890571024080347E-2</v>
      </c>
      <c r="CR1254">
        <v>3.0489307509730341E-2</v>
      </c>
      <c r="CS1254">
        <v>2.966256811546255E-2</v>
      </c>
      <c r="CT1254">
        <v>2.8055429869097339E-2</v>
      </c>
      <c r="CU1254">
        <v>0</v>
      </c>
      <c r="CV1254">
        <v>0</v>
      </c>
      <c r="CW1254">
        <v>0</v>
      </c>
      <c r="CX1254">
        <v>0</v>
      </c>
      <c r="CY1254">
        <v>0</v>
      </c>
      <c r="CZ1254">
        <v>0</v>
      </c>
    </row>
    <row r="1255" spans="1:104" x14ac:dyDescent="0.25">
      <c r="A1255" t="s">
        <v>1338</v>
      </c>
      <c r="B1255" t="s">
        <v>25</v>
      </c>
      <c r="C1255" t="s">
        <v>26</v>
      </c>
      <c r="D1255" t="s">
        <v>186</v>
      </c>
      <c r="E1255" t="s">
        <v>183</v>
      </c>
      <c r="F1255">
        <v>2024</v>
      </c>
      <c r="G1255" t="s">
        <v>175</v>
      </c>
      <c r="H1255">
        <v>6</v>
      </c>
      <c r="I1255">
        <v>16.792556639956388</v>
      </c>
      <c r="J1255">
        <v>16.105673835202889</v>
      </c>
      <c r="K1255">
        <v>15.699638930900397</v>
      </c>
      <c r="L1255">
        <v>15.6200377178815</v>
      </c>
      <c r="M1255">
        <v>16.149852796121561</v>
      </c>
      <c r="N1255">
        <v>17.53584940550218</v>
      </c>
      <c r="O1255">
        <v>19.605470335124171</v>
      </c>
      <c r="P1255">
        <v>22.374304280996888</v>
      </c>
      <c r="Q1255">
        <v>25.509877021487362</v>
      </c>
      <c r="R1255">
        <v>28.175207700539914</v>
      </c>
      <c r="S1255">
        <v>30.237486097551141</v>
      </c>
      <c r="T1255">
        <v>31.52390638603239</v>
      </c>
      <c r="U1255">
        <v>31.981453091448834</v>
      </c>
      <c r="V1255">
        <v>32.252192257105264</v>
      </c>
      <c r="W1255">
        <v>32.074478446553428</v>
      </c>
      <c r="X1255">
        <v>31.325599814390614</v>
      </c>
      <c r="Y1255">
        <v>30.104112301844644</v>
      </c>
      <c r="Z1255">
        <v>28.370933003045032</v>
      </c>
      <c r="AA1255">
        <v>26.060670702534438</v>
      </c>
      <c r="AB1255">
        <v>24.918590921279094</v>
      </c>
      <c r="AC1255">
        <v>24.492606672445621</v>
      </c>
      <c r="AD1255">
        <v>22.760822986165312</v>
      </c>
      <c r="AE1255">
        <v>20.367352244456836</v>
      </c>
      <c r="AF1255">
        <v>18.394353648499031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0.29017498297054478</v>
      </c>
      <c r="AS1255">
        <v>0.29438667727602585</v>
      </c>
      <c r="AT1255">
        <v>0.29687880707467895</v>
      </c>
      <c r="AU1255">
        <v>0.29524296749675527</v>
      </c>
      <c r="AV1255">
        <v>0.28834958706513253</v>
      </c>
      <c r="AW1255">
        <v>0.27710589616908921</v>
      </c>
      <c r="AX1255">
        <v>0.26115213238849616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65.749999586847963</v>
      </c>
      <c r="BF1255">
        <v>64.25000107241226</v>
      </c>
      <c r="BG1255">
        <v>63.749997716050473</v>
      </c>
      <c r="BH1255">
        <v>63.249999873074806</v>
      </c>
      <c r="BI1255">
        <v>63.749997716050473</v>
      </c>
      <c r="BJ1255">
        <v>62.750000505120013</v>
      </c>
      <c r="BK1255">
        <v>62.750000505120013</v>
      </c>
      <c r="BL1255">
        <v>68.249999945804589</v>
      </c>
      <c r="BM1255">
        <v>73.750000442243945</v>
      </c>
      <c r="BN1255">
        <v>76.999999794479734</v>
      </c>
      <c r="BO1255">
        <v>83.249998052484329</v>
      </c>
      <c r="BP1255">
        <v>85.999999855009676</v>
      </c>
      <c r="BQ1255">
        <v>86.250000125517516</v>
      </c>
      <c r="BR1255">
        <v>87.000000233204503</v>
      </c>
      <c r="BS1255">
        <v>84.99999877297833</v>
      </c>
      <c r="BT1255">
        <v>85.749998411440956</v>
      </c>
      <c r="BU1255">
        <v>86.250000125517516</v>
      </c>
      <c r="BV1255">
        <v>84.500000578084411</v>
      </c>
      <c r="BW1255">
        <v>81.74999942074254</v>
      </c>
      <c r="BX1255">
        <v>79.000001254705907</v>
      </c>
      <c r="BY1255">
        <v>74.750000468520511</v>
      </c>
      <c r="BZ1255">
        <v>71.500000236489072</v>
      </c>
      <c r="CA1255">
        <v>70.249998707990756</v>
      </c>
      <c r="CB1255">
        <v>67.999999440684576</v>
      </c>
      <c r="CC1255">
        <v>0</v>
      </c>
      <c r="CD1255">
        <v>0</v>
      </c>
      <c r="CE1255">
        <v>0</v>
      </c>
      <c r="CF1255">
        <v>0</v>
      </c>
      <c r="CG1255">
        <v>0</v>
      </c>
      <c r="CH1255">
        <v>0</v>
      </c>
      <c r="CI1255">
        <v>0</v>
      </c>
      <c r="CJ1255">
        <v>0</v>
      </c>
      <c r="CK1255">
        <v>0</v>
      </c>
      <c r="CL1255">
        <v>0</v>
      </c>
      <c r="CM1255">
        <v>0</v>
      </c>
      <c r="CN1255">
        <v>3.1097661343208169E-2</v>
      </c>
      <c r="CO1255">
        <v>3.160357893511561E-2</v>
      </c>
      <c r="CP1255">
        <v>3.1806116427120272E-2</v>
      </c>
      <c r="CQ1255">
        <v>3.1718787862312303E-2</v>
      </c>
      <c r="CR1255">
        <v>3.1341718601256882E-2</v>
      </c>
      <c r="CS1255">
        <v>3.064945415599751E-2</v>
      </c>
      <c r="CT1255">
        <v>2.9225377107239683E-2</v>
      </c>
      <c r="CU1255">
        <v>0</v>
      </c>
      <c r="CV1255">
        <v>0</v>
      </c>
      <c r="CW1255">
        <v>0</v>
      </c>
      <c r="CX1255">
        <v>0</v>
      </c>
      <c r="CY1255">
        <v>0</v>
      </c>
      <c r="CZ1255">
        <v>0</v>
      </c>
    </row>
    <row r="1256" spans="1:104" x14ac:dyDescent="0.25">
      <c r="A1256" t="s">
        <v>1339</v>
      </c>
      <c r="B1256" t="s">
        <v>25</v>
      </c>
      <c r="C1256" t="s">
        <v>26</v>
      </c>
      <c r="D1256" t="s">
        <v>186</v>
      </c>
      <c r="E1256" t="s">
        <v>183</v>
      </c>
      <c r="F1256">
        <v>2024</v>
      </c>
      <c r="G1256" t="s">
        <v>176</v>
      </c>
      <c r="H1256">
        <v>7</v>
      </c>
      <c r="I1256">
        <v>17.476887575411428</v>
      </c>
      <c r="J1256">
        <v>16.756923522832032</v>
      </c>
      <c r="K1256">
        <v>16.333298416726681</v>
      </c>
      <c r="L1256">
        <v>16.251496380208163</v>
      </c>
      <c r="M1256">
        <v>16.799521872199584</v>
      </c>
      <c r="N1256">
        <v>18.352385672719823</v>
      </c>
      <c r="O1256">
        <v>20.592460669054219</v>
      </c>
      <c r="P1256">
        <v>23.221112256588896</v>
      </c>
      <c r="Q1256">
        <v>26.04590552458669</v>
      </c>
      <c r="R1256">
        <v>28.39840428518453</v>
      </c>
      <c r="S1256">
        <v>30.196368568912288</v>
      </c>
      <c r="T1256">
        <v>31.353700414363672</v>
      </c>
      <c r="U1256">
        <v>31.893454492821139</v>
      </c>
      <c r="V1256">
        <v>32.322390610048593</v>
      </c>
      <c r="W1256">
        <v>32.336368143602641</v>
      </c>
      <c r="X1256">
        <v>31.849917027574254</v>
      </c>
      <c r="Y1256">
        <v>30.76861897038463</v>
      </c>
      <c r="Z1256">
        <v>29.019336045840785</v>
      </c>
      <c r="AA1256">
        <v>26.60120279895478</v>
      </c>
      <c r="AB1256">
        <v>25.372439368992556</v>
      </c>
      <c r="AC1256">
        <v>25.05376965443439</v>
      </c>
      <c r="AD1256">
        <v>23.392800566633824</v>
      </c>
      <c r="AE1256">
        <v>21.020924416661718</v>
      </c>
      <c r="AF1256">
        <v>19.047576395195414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0.28860824252062228</v>
      </c>
      <c r="AS1256">
        <v>0.29357666235939811</v>
      </c>
      <c r="AT1256">
        <v>0.29752496978748427</v>
      </c>
      <c r="AU1256">
        <v>0.29765362924856686</v>
      </c>
      <c r="AV1256">
        <v>0.29317589206799427</v>
      </c>
      <c r="AW1256">
        <v>0.28322262335211257</v>
      </c>
      <c r="AX1256">
        <v>0.26712062660452968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69.499998952222029</v>
      </c>
      <c r="BF1256">
        <v>69.000000757328095</v>
      </c>
      <c r="BG1256">
        <v>68.500001389373296</v>
      </c>
      <c r="BH1256">
        <v>67.999999440684576</v>
      </c>
      <c r="BI1256">
        <v>67.750001868216756</v>
      </c>
      <c r="BJ1256">
        <v>67.750001868216756</v>
      </c>
      <c r="BK1256">
        <v>69.000000757328095</v>
      </c>
      <c r="BL1256">
        <v>71.000002334860369</v>
      </c>
      <c r="BM1256">
        <v>75.750002019776218</v>
      </c>
      <c r="BN1256">
        <v>77.500001625862382</v>
      </c>
      <c r="BO1256">
        <v>79.249999179091986</v>
      </c>
      <c r="BP1256">
        <v>78.750000632279807</v>
      </c>
      <c r="BQ1256">
        <v>81.250000287399914</v>
      </c>
      <c r="BR1256">
        <v>84.000001679353957</v>
      </c>
      <c r="BS1256">
        <v>84.500000578084411</v>
      </c>
      <c r="BT1256">
        <v>83.750000939621756</v>
      </c>
      <c r="BU1256">
        <v>82.250001604043447</v>
      </c>
      <c r="BV1256">
        <v>80.750001857893807</v>
      </c>
      <c r="BW1256">
        <v>81.250000287399914</v>
      </c>
      <c r="BX1256">
        <v>76.749998116298841</v>
      </c>
      <c r="BY1256">
        <v>74.250001569790058</v>
      </c>
      <c r="BZ1256">
        <v>72.999999630720424</v>
      </c>
      <c r="CA1256">
        <v>71.750000976221258</v>
      </c>
      <c r="CB1256">
        <v>71.750000976221258</v>
      </c>
      <c r="CC1256">
        <v>0</v>
      </c>
      <c r="CD1256">
        <v>0</v>
      </c>
      <c r="CE1256">
        <v>0</v>
      </c>
      <c r="CF1256">
        <v>0</v>
      </c>
      <c r="CG1256">
        <v>0</v>
      </c>
      <c r="CH1256">
        <v>0</v>
      </c>
      <c r="CI1256">
        <v>0</v>
      </c>
      <c r="CJ1256">
        <v>0</v>
      </c>
      <c r="CK1256">
        <v>0</v>
      </c>
      <c r="CL1256">
        <v>0</v>
      </c>
      <c r="CM1256">
        <v>0</v>
      </c>
      <c r="CN1256">
        <v>3.1432209375560044E-2</v>
      </c>
      <c r="CO1256">
        <v>3.2034300443479519E-2</v>
      </c>
      <c r="CP1256">
        <v>3.2429684372495979E-2</v>
      </c>
      <c r="CQ1256">
        <v>3.2519051070010463E-2</v>
      </c>
      <c r="CR1256">
        <v>3.2279501282934664E-2</v>
      </c>
      <c r="CS1256">
        <v>3.1605608762159419E-2</v>
      </c>
      <c r="CT1256">
        <v>3.0074074976709091E-2</v>
      </c>
      <c r="CU1256">
        <v>0</v>
      </c>
      <c r="CV1256">
        <v>0</v>
      </c>
      <c r="CW1256">
        <v>0</v>
      </c>
      <c r="CX1256">
        <v>0</v>
      </c>
      <c r="CY1256">
        <v>0</v>
      </c>
      <c r="CZ1256">
        <v>0</v>
      </c>
    </row>
    <row r="1257" spans="1:104" x14ac:dyDescent="0.25">
      <c r="A1257" t="s">
        <v>1340</v>
      </c>
      <c r="B1257" t="s">
        <v>25</v>
      </c>
      <c r="C1257" t="s">
        <v>26</v>
      </c>
      <c r="D1257" t="s">
        <v>186</v>
      </c>
      <c r="E1257" t="s">
        <v>183</v>
      </c>
      <c r="F1257">
        <v>2024</v>
      </c>
      <c r="G1257" t="s">
        <v>177</v>
      </c>
      <c r="H1257">
        <v>8</v>
      </c>
      <c r="I1257">
        <v>17.988076338498097</v>
      </c>
      <c r="J1257">
        <v>17.205744356267815</v>
      </c>
      <c r="K1257">
        <v>16.761111606767127</v>
      </c>
      <c r="L1257">
        <v>16.673113154772047</v>
      </c>
      <c r="M1257">
        <v>17.277901068359281</v>
      </c>
      <c r="N1257">
        <v>18.989242841846693</v>
      </c>
      <c r="O1257">
        <v>21.652447897933424</v>
      </c>
      <c r="P1257">
        <v>24.613936226901608</v>
      </c>
      <c r="Q1257">
        <v>28.015781755083793</v>
      </c>
      <c r="R1257">
        <v>30.789611554610968</v>
      </c>
      <c r="S1257">
        <v>33.027827953293112</v>
      </c>
      <c r="T1257">
        <v>34.400669000207259</v>
      </c>
      <c r="U1257">
        <v>34.986228158564877</v>
      </c>
      <c r="V1257">
        <v>35.389071164223232</v>
      </c>
      <c r="W1257">
        <v>35.296050779964098</v>
      </c>
      <c r="X1257">
        <v>34.623644866116386</v>
      </c>
      <c r="Y1257">
        <v>33.308680208732618</v>
      </c>
      <c r="Z1257">
        <v>31.319453048715634</v>
      </c>
      <c r="AA1257">
        <v>28.460476911423097</v>
      </c>
      <c r="AB1257">
        <v>27.270874733134633</v>
      </c>
      <c r="AC1257">
        <v>26.397822724360182</v>
      </c>
      <c r="AD1257">
        <v>24.354787936461921</v>
      </c>
      <c r="AE1257">
        <v>21.763373531488607</v>
      </c>
      <c r="AF1257">
        <v>19.695740375516234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0.31665534473166318</v>
      </c>
      <c r="AS1257">
        <v>0.32204538750815476</v>
      </c>
      <c r="AT1257">
        <v>0.32575351404398412</v>
      </c>
      <c r="AU1257">
        <v>0.3248972620852012</v>
      </c>
      <c r="AV1257">
        <v>0.31870782975754963</v>
      </c>
      <c r="AW1257">
        <v>0.30660368461833648</v>
      </c>
      <c r="AX1257">
        <v>0.28829302170310073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70.750000422067302</v>
      </c>
      <c r="BF1257">
        <v>70.750000422067302</v>
      </c>
      <c r="BG1257">
        <v>70.000000783604662</v>
      </c>
      <c r="BH1257">
        <v>69.749999105423768</v>
      </c>
      <c r="BI1257">
        <v>69.250001027835935</v>
      </c>
      <c r="BJ1257">
        <v>69.000000757328095</v>
      </c>
      <c r="BK1257">
        <v>69.000000757328095</v>
      </c>
      <c r="BL1257">
        <v>71.249998792920366</v>
      </c>
      <c r="BM1257">
        <v>76.249999862751878</v>
      </c>
      <c r="BN1257">
        <v>80.750001857893807</v>
      </c>
      <c r="BO1257">
        <v>85.749998411440956</v>
      </c>
      <c r="BP1257">
        <v>87.499999366547115</v>
      </c>
      <c r="BQ1257">
        <v>89.249999207245452</v>
      </c>
      <c r="BR1257">
        <v>88.000001549848037</v>
      </c>
      <c r="BS1257">
        <v>88.999998702125453</v>
      </c>
      <c r="BT1257">
        <v>88.999998702125453</v>
      </c>
      <c r="BU1257">
        <v>88.249998594438452</v>
      </c>
      <c r="BV1257">
        <v>88.249998594438452</v>
      </c>
      <c r="BW1257">
        <v>83.50000019988957</v>
      </c>
      <c r="BX1257">
        <v>80.500000648937288</v>
      </c>
      <c r="BY1257">
        <v>76.500000837096238</v>
      </c>
      <c r="BZ1257">
        <v>74.499999259563978</v>
      </c>
      <c r="CA1257">
        <v>73.750000442243945</v>
      </c>
      <c r="CB1257">
        <v>73.750000442243945</v>
      </c>
      <c r="CC1257">
        <v>0</v>
      </c>
      <c r="CD1257">
        <v>0</v>
      </c>
      <c r="CE1257">
        <v>0</v>
      </c>
      <c r="CF1257">
        <v>0</v>
      </c>
      <c r="CG1257">
        <v>0</v>
      </c>
      <c r="CH1257">
        <v>0</v>
      </c>
      <c r="CI1257">
        <v>0</v>
      </c>
      <c r="CJ1257">
        <v>0</v>
      </c>
      <c r="CK1257">
        <v>0</v>
      </c>
      <c r="CL1257">
        <v>0</v>
      </c>
      <c r="CM1257">
        <v>0</v>
      </c>
      <c r="CN1257">
        <v>3.3751927403336379E-2</v>
      </c>
      <c r="CO1257">
        <v>3.4357884648542614E-2</v>
      </c>
      <c r="CP1257">
        <v>3.4662535879417304E-2</v>
      </c>
      <c r="CQ1257">
        <v>3.4649395763564961E-2</v>
      </c>
      <c r="CR1257">
        <v>3.4347443233849147E-2</v>
      </c>
      <c r="CS1257">
        <v>3.3671476996833698E-2</v>
      </c>
      <c r="CT1257">
        <v>3.2048018714751783E-2</v>
      </c>
      <c r="CU1257">
        <v>0</v>
      </c>
      <c r="CV1257">
        <v>0</v>
      </c>
      <c r="CW1257">
        <v>0</v>
      </c>
      <c r="CX1257">
        <v>0</v>
      </c>
      <c r="CY1257">
        <v>0</v>
      </c>
      <c r="CZ1257">
        <v>0</v>
      </c>
    </row>
    <row r="1258" spans="1:104" x14ac:dyDescent="0.25">
      <c r="A1258" t="s">
        <v>1341</v>
      </c>
      <c r="B1258" t="s">
        <v>25</v>
      </c>
      <c r="C1258" t="s">
        <v>26</v>
      </c>
      <c r="D1258" t="s">
        <v>186</v>
      </c>
      <c r="E1258" t="s">
        <v>183</v>
      </c>
      <c r="F1258">
        <v>2024</v>
      </c>
      <c r="G1258" t="s">
        <v>178</v>
      </c>
      <c r="H1258">
        <v>9</v>
      </c>
      <c r="I1258">
        <v>18.503714910064609</v>
      </c>
      <c r="J1258">
        <v>17.721761613880055</v>
      </c>
      <c r="K1258">
        <v>17.282102283244562</v>
      </c>
      <c r="L1258">
        <v>17.228216874095565</v>
      </c>
      <c r="M1258">
        <v>17.899184717951872</v>
      </c>
      <c r="N1258">
        <v>19.791350650909475</v>
      </c>
      <c r="O1258">
        <v>22.882071394135188</v>
      </c>
      <c r="P1258">
        <v>26.055008740924698</v>
      </c>
      <c r="Q1258">
        <v>30.292243992721705</v>
      </c>
      <c r="R1258">
        <v>33.70307131077795</v>
      </c>
      <c r="S1258">
        <v>36.328646252899574</v>
      </c>
      <c r="T1258">
        <v>37.996371826760409</v>
      </c>
      <c r="U1258">
        <v>38.547727140028492</v>
      </c>
      <c r="V1258">
        <v>38.872006783614907</v>
      </c>
      <c r="W1258">
        <v>38.583911771723791</v>
      </c>
      <c r="X1258">
        <v>37.573173428880409</v>
      </c>
      <c r="Y1258">
        <v>35.788317301296466</v>
      </c>
      <c r="Z1258">
        <v>33.422103420862577</v>
      </c>
      <c r="AA1258">
        <v>30.328467496721789</v>
      </c>
      <c r="AB1258">
        <v>29.488437723479535</v>
      </c>
      <c r="AC1258">
        <v>27.65012156061519</v>
      </c>
      <c r="AD1258">
        <v>25.249330625774007</v>
      </c>
      <c r="AE1258">
        <v>22.445850517545122</v>
      </c>
      <c r="AF1258">
        <v>20.293075246826533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0.3497534992974432</v>
      </c>
      <c r="AS1258">
        <v>0.35482870192841426</v>
      </c>
      <c r="AT1258">
        <v>0.35781364708784208</v>
      </c>
      <c r="AU1258">
        <v>0.35516176014465767</v>
      </c>
      <c r="AV1258">
        <v>0.34585801168466929</v>
      </c>
      <c r="AW1258">
        <v>0.32942853448784126</v>
      </c>
      <c r="AX1258">
        <v>0.30764771991015666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73.250001074289159</v>
      </c>
      <c r="BF1258">
        <v>73.250001074289159</v>
      </c>
      <c r="BG1258">
        <v>71.999999604443886</v>
      </c>
      <c r="BH1258">
        <v>71.999999604443886</v>
      </c>
      <c r="BI1258">
        <v>72.749998187151718</v>
      </c>
      <c r="BJ1258">
        <v>70.499998978498596</v>
      </c>
      <c r="BK1258">
        <v>72.500000380071725</v>
      </c>
      <c r="BL1258">
        <v>74.250001569790058</v>
      </c>
      <c r="BM1258">
        <v>83.249998052484329</v>
      </c>
      <c r="BN1258">
        <v>88.750001246963706</v>
      </c>
      <c r="BO1258">
        <v>95.000000326110921</v>
      </c>
      <c r="BP1258">
        <v>98.999999492768481</v>
      </c>
      <c r="BQ1258">
        <v>99.749998955271977</v>
      </c>
      <c r="BR1258">
        <v>97.249999241498841</v>
      </c>
      <c r="BS1258">
        <v>96.000000469693575</v>
      </c>
      <c r="BT1258">
        <v>93.500000755920425</v>
      </c>
      <c r="BU1258">
        <v>93.999999009467402</v>
      </c>
      <c r="BV1258">
        <v>93.750001026428265</v>
      </c>
      <c r="BW1258">
        <v>89.749998340588078</v>
      </c>
      <c r="BX1258">
        <v>84.99999877297833</v>
      </c>
      <c r="BY1258">
        <v>80.750001857893807</v>
      </c>
      <c r="BZ1258">
        <v>79.750000658556374</v>
      </c>
      <c r="CA1258">
        <v>78.750000632279807</v>
      </c>
      <c r="CB1258">
        <v>75.000002146701391</v>
      </c>
      <c r="CC1258">
        <v>0</v>
      </c>
      <c r="CD1258">
        <v>0</v>
      </c>
      <c r="CE1258">
        <v>0</v>
      </c>
      <c r="CF1258">
        <v>0</v>
      </c>
      <c r="CG1258">
        <v>0</v>
      </c>
      <c r="CH1258">
        <v>0</v>
      </c>
      <c r="CI1258">
        <v>0</v>
      </c>
      <c r="CJ1258">
        <v>0</v>
      </c>
      <c r="CK1258">
        <v>0</v>
      </c>
      <c r="CL1258">
        <v>0</v>
      </c>
      <c r="CM1258">
        <v>0</v>
      </c>
      <c r="CN1258">
        <v>3.6346876707943732E-2</v>
      </c>
      <c r="CO1258">
        <v>3.6907818194834421E-2</v>
      </c>
      <c r="CP1258">
        <v>3.7120586577700267E-2</v>
      </c>
      <c r="CQ1258">
        <v>3.6933330061085116E-2</v>
      </c>
      <c r="CR1258">
        <v>3.6466969227486899E-2</v>
      </c>
      <c r="CS1258">
        <v>3.5513609622942005E-2</v>
      </c>
      <c r="CT1258">
        <v>3.3572782708181231E-2</v>
      </c>
      <c r="CU1258">
        <v>0</v>
      </c>
      <c r="CV1258">
        <v>0</v>
      </c>
      <c r="CW1258">
        <v>0</v>
      </c>
      <c r="CX1258">
        <v>0</v>
      </c>
      <c r="CY1258">
        <v>0</v>
      </c>
      <c r="CZ1258">
        <v>0</v>
      </c>
    </row>
    <row r="1259" spans="1:104" x14ac:dyDescent="0.25">
      <c r="A1259" t="s">
        <v>1342</v>
      </c>
      <c r="B1259" t="s">
        <v>25</v>
      </c>
      <c r="C1259" t="s">
        <v>26</v>
      </c>
      <c r="D1259" t="s">
        <v>186</v>
      </c>
      <c r="E1259" t="s">
        <v>183</v>
      </c>
      <c r="F1259">
        <v>2024</v>
      </c>
      <c r="G1259" t="s">
        <v>179</v>
      </c>
      <c r="H1259">
        <v>10</v>
      </c>
      <c r="I1259">
        <v>17.125363057766247</v>
      </c>
      <c r="J1259">
        <v>16.426652866728471</v>
      </c>
      <c r="K1259">
        <v>16.026945438128934</v>
      </c>
      <c r="L1259">
        <v>15.952291843967584</v>
      </c>
      <c r="M1259">
        <v>16.503827735294294</v>
      </c>
      <c r="N1259">
        <v>18.11118070473325</v>
      </c>
      <c r="O1259">
        <v>21.011370634972796</v>
      </c>
      <c r="P1259">
        <v>23.234280620082178</v>
      </c>
      <c r="Q1259">
        <v>26.492462959056738</v>
      </c>
      <c r="R1259">
        <v>29.493990260504415</v>
      </c>
      <c r="S1259">
        <v>31.963863278222391</v>
      </c>
      <c r="T1259">
        <v>33.737185402047196</v>
      </c>
      <c r="U1259">
        <v>34.64313987683839</v>
      </c>
      <c r="V1259">
        <v>35.330874631716483</v>
      </c>
      <c r="W1259">
        <v>35.251276453992602</v>
      </c>
      <c r="X1259">
        <v>34.298350847463801</v>
      </c>
      <c r="Y1259">
        <v>32.544462309960863</v>
      </c>
      <c r="Z1259">
        <v>30.211071699271315</v>
      </c>
      <c r="AA1259">
        <v>28.493356927987314</v>
      </c>
      <c r="AB1259">
        <v>27.303950533559089</v>
      </c>
      <c r="AC1259">
        <v>25.507772330326546</v>
      </c>
      <c r="AD1259">
        <v>23.381643100752676</v>
      </c>
      <c r="AE1259">
        <v>20.784562195890363</v>
      </c>
      <c r="AF1259">
        <v>18.754081520152454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0.31054804797289665</v>
      </c>
      <c r="AS1259">
        <v>0.31888727759951896</v>
      </c>
      <c r="AT1259">
        <v>0.32521782136072003</v>
      </c>
      <c r="AU1259">
        <v>0.32448512077859881</v>
      </c>
      <c r="AV1259">
        <v>0.31571352348068432</v>
      </c>
      <c r="AW1259">
        <v>0.29956912745583042</v>
      </c>
      <c r="AX1259">
        <v>0.2780904529213305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70.000000783604662</v>
      </c>
      <c r="BF1259">
        <v>68.249999945804589</v>
      </c>
      <c r="BG1259">
        <v>69.000000757328095</v>
      </c>
      <c r="BH1259">
        <v>68.500001389373296</v>
      </c>
      <c r="BI1259">
        <v>66.750000551573223</v>
      </c>
      <c r="BJ1259">
        <v>66.500000046453209</v>
      </c>
      <c r="BK1259">
        <v>67.500000190035863</v>
      </c>
      <c r="BL1259">
        <v>67.500000190035863</v>
      </c>
      <c r="BM1259">
        <v>74.250001569790058</v>
      </c>
      <c r="BN1259">
        <v>79.000001254705907</v>
      </c>
      <c r="BO1259">
        <v>83.249998052484329</v>
      </c>
      <c r="BP1259">
        <v>83.750000939621756</v>
      </c>
      <c r="BQ1259">
        <v>84.249998665291329</v>
      </c>
      <c r="BR1259">
        <v>85.249999512710502</v>
      </c>
      <c r="BS1259">
        <v>84.99999877297833</v>
      </c>
      <c r="BT1259">
        <v>85.749998411440956</v>
      </c>
      <c r="BU1259">
        <v>84.99999877297833</v>
      </c>
      <c r="BV1259">
        <v>81.500000557907754</v>
      </c>
      <c r="BW1259">
        <v>77.749999784860634</v>
      </c>
      <c r="BX1259">
        <v>73.750000442243945</v>
      </c>
      <c r="BY1259">
        <v>72.250000109563885</v>
      </c>
      <c r="BZ1259">
        <v>69.749999105423768</v>
      </c>
      <c r="CA1259">
        <v>68.500001389373296</v>
      </c>
      <c r="CB1259">
        <v>67.999999440684576</v>
      </c>
      <c r="CC1259">
        <v>0</v>
      </c>
      <c r="CD1259">
        <v>0</v>
      </c>
      <c r="CE1259">
        <v>0</v>
      </c>
      <c r="CF1259">
        <v>0</v>
      </c>
      <c r="CG1259">
        <v>0</v>
      </c>
      <c r="CH1259">
        <v>0</v>
      </c>
      <c r="CI1259">
        <v>0</v>
      </c>
      <c r="CJ1259">
        <v>0</v>
      </c>
      <c r="CK1259">
        <v>0</v>
      </c>
      <c r="CL1259">
        <v>0</v>
      </c>
      <c r="CM1259">
        <v>0</v>
      </c>
      <c r="CN1259">
        <v>3.2666248210467576E-2</v>
      </c>
      <c r="CO1259">
        <v>3.3639701649518974E-2</v>
      </c>
      <c r="CP1259">
        <v>3.4227204094260062E-2</v>
      </c>
      <c r="CQ1259">
        <v>3.4251871584104684E-2</v>
      </c>
      <c r="CR1259">
        <v>3.3791599982749297E-2</v>
      </c>
      <c r="CS1259">
        <v>3.2731200767591347E-2</v>
      </c>
      <c r="CT1259">
        <v>3.0744963184707069E-2</v>
      </c>
      <c r="CU1259">
        <v>0</v>
      </c>
      <c r="CV1259">
        <v>0</v>
      </c>
      <c r="CW1259">
        <v>0</v>
      </c>
      <c r="CX1259">
        <v>0</v>
      </c>
      <c r="CY1259">
        <v>0</v>
      </c>
      <c r="CZ1259">
        <v>0</v>
      </c>
    </row>
    <row r="1260" spans="1:104" x14ac:dyDescent="0.25">
      <c r="A1260" t="s">
        <v>1343</v>
      </c>
      <c r="B1260" t="s">
        <v>25</v>
      </c>
      <c r="C1260" t="s">
        <v>26</v>
      </c>
      <c r="D1260" t="s">
        <v>186</v>
      </c>
      <c r="E1260" t="s">
        <v>183</v>
      </c>
      <c r="F1260">
        <v>2024</v>
      </c>
      <c r="G1260" t="s">
        <v>180</v>
      </c>
      <c r="H1260">
        <v>11</v>
      </c>
      <c r="I1260">
        <v>15.782864557440115</v>
      </c>
      <c r="J1260">
        <v>15.266627343581957</v>
      </c>
      <c r="K1260">
        <v>14.97742051925564</v>
      </c>
      <c r="L1260">
        <v>14.990984453539637</v>
      </c>
      <c r="M1260">
        <v>15.548449361116182</v>
      </c>
      <c r="N1260">
        <v>17.102290086734122</v>
      </c>
      <c r="O1260">
        <v>19.203793527935886</v>
      </c>
      <c r="P1260">
        <v>21.266933523497418</v>
      </c>
      <c r="Q1260">
        <v>23.991850702220564</v>
      </c>
      <c r="R1260">
        <v>26.23502848123066</v>
      </c>
      <c r="S1260">
        <v>28.044408201589501</v>
      </c>
      <c r="T1260">
        <v>29.238561577475661</v>
      </c>
      <c r="U1260">
        <v>29.807788590498728</v>
      </c>
      <c r="V1260">
        <v>30.275292031346698</v>
      </c>
      <c r="W1260">
        <v>30.063538736197348</v>
      </c>
      <c r="X1260">
        <v>29.032204391683347</v>
      </c>
      <c r="Y1260">
        <v>27.876380046763966</v>
      </c>
      <c r="Z1260">
        <v>27.502688996888963</v>
      </c>
      <c r="AA1260">
        <v>25.424568969948581</v>
      </c>
      <c r="AB1260">
        <v>23.94583367954661</v>
      </c>
      <c r="AC1260">
        <v>22.518230441126438</v>
      </c>
      <c r="AD1260">
        <v>20.772735711396628</v>
      </c>
      <c r="AE1260">
        <v>18.682356729075604</v>
      </c>
      <c r="AF1260">
        <v>17.019445968917864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0.2691385752977174</v>
      </c>
      <c r="AS1260">
        <v>0.27437826408943361</v>
      </c>
      <c r="AT1260">
        <v>0.27868159335120568</v>
      </c>
      <c r="AU1260">
        <v>0.27673242577654733</v>
      </c>
      <c r="AV1260">
        <v>0.26723908055054607</v>
      </c>
      <c r="AW1260">
        <v>0.25659980835451085</v>
      </c>
      <c r="AX1260">
        <v>0.25316001204792493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59.74999819747466</v>
      </c>
      <c r="BF1260">
        <v>59.500001152884231</v>
      </c>
      <c r="BG1260">
        <v>58.750001514421591</v>
      </c>
      <c r="BH1260">
        <v>58.499999953546784</v>
      </c>
      <c r="BI1260">
        <v>58.249999008528945</v>
      </c>
      <c r="BJ1260">
        <v>57.000001028539778</v>
      </c>
      <c r="BK1260">
        <v>57.750000315084151</v>
      </c>
      <c r="BL1260">
        <v>60.250000498081647</v>
      </c>
      <c r="BM1260">
        <v>67.750001868216756</v>
      </c>
      <c r="BN1260">
        <v>75.499999403146631</v>
      </c>
      <c r="BO1260">
        <v>79.000001254705907</v>
      </c>
      <c r="BP1260">
        <v>82.000000160474741</v>
      </c>
      <c r="BQ1260">
        <v>84.500000578084411</v>
      </c>
      <c r="BR1260">
        <v>83.750000939621756</v>
      </c>
      <c r="BS1260">
        <v>83.50000019988957</v>
      </c>
      <c r="BT1260">
        <v>83.00000083193477</v>
      </c>
      <c r="BU1260">
        <v>80.500000648937288</v>
      </c>
      <c r="BV1260">
        <v>75.249998428802257</v>
      </c>
      <c r="BW1260">
        <v>69.749999105423768</v>
      </c>
      <c r="BX1260">
        <v>65.499998847115776</v>
      </c>
      <c r="BY1260">
        <v>64.5000013429201</v>
      </c>
      <c r="BZ1260">
        <v>61.49999880066256</v>
      </c>
      <c r="CA1260">
        <v>60.499998657079914</v>
      </c>
      <c r="CB1260">
        <v>58.99999873497115</v>
      </c>
      <c r="CC1260">
        <v>0</v>
      </c>
      <c r="CD1260">
        <v>0</v>
      </c>
      <c r="CE1260">
        <v>0</v>
      </c>
      <c r="CF1260">
        <v>0</v>
      </c>
      <c r="CG1260">
        <v>0</v>
      </c>
      <c r="CH1260">
        <v>0</v>
      </c>
      <c r="CI1260">
        <v>0</v>
      </c>
      <c r="CJ1260">
        <v>0</v>
      </c>
      <c r="CK1260">
        <v>0</v>
      </c>
      <c r="CL1260">
        <v>0</v>
      </c>
      <c r="CM1260">
        <v>0</v>
      </c>
      <c r="CN1260">
        <v>2.8710885958511439E-2</v>
      </c>
      <c r="CO1260">
        <v>2.937077865362275E-2</v>
      </c>
      <c r="CP1260">
        <v>2.9767568140669987E-2</v>
      </c>
      <c r="CQ1260">
        <v>2.9647611947917447E-2</v>
      </c>
      <c r="CR1260">
        <v>2.8932752774190364E-2</v>
      </c>
      <c r="CS1260">
        <v>2.8101949158387908E-2</v>
      </c>
      <c r="CT1260">
        <v>2.7722054306663375E-2</v>
      </c>
      <c r="CU1260">
        <v>0</v>
      </c>
      <c r="CV1260">
        <v>0</v>
      </c>
      <c r="CW1260">
        <v>0</v>
      </c>
      <c r="CX1260">
        <v>0</v>
      </c>
      <c r="CY1260">
        <v>0</v>
      </c>
      <c r="CZ1260">
        <v>0</v>
      </c>
    </row>
    <row r="1261" spans="1:104" x14ac:dyDescent="0.25">
      <c r="A1261" t="s">
        <v>1344</v>
      </c>
      <c r="B1261" t="s">
        <v>25</v>
      </c>
      <c r="C1261" t="s">
        <v>26</v>
      </c>
      <c r="D1261" t="s">
        <v>186</v>
      </c>
      <c r="E1261" t="s">
        <v>183</v>
      </c>
      <c r="F1261">
        <v>2024</v>
      </c>
      <c r="G1261" t="s">
        <v>181</v>
      </c>
      <c r="H1261">
        <v>12</v>
      </c>
      <c r="I1261">
        <v>14.141921077790746</v>
      </c>
      <c r="J1261">
        <v>13.789750548189412</v>
      </c>
      <c r="K1261">
        <v>13.664759966050005</v>
      </c>
      <c r="L1261">
        <v>13.794615063015513</v>
      </c>
      <c r="M1261">
        <v>14.418654951106086</v>
      </c>
      <c r="N1261">
        <v>16.009766328178511</v>
      </c>
      <c r="O1261">
        <v>17.958010905547187</v>
      </c>
      <c r="P1261">
        <v>19.897855289292593</v>
      </c>
      <c r="Q1261">
        <v>21.601446803535193</v>
      </c>
      <c r="R1261">
        <v>22.272746110405333</v>
      </c>
      <c r="S1261">
        <v>22.540607251849949</v>
      </c>
      <c r="T1261">
        <v>22.492121808495622</v>
      </c>
      <c r="U1261">
        <v>22.163506898492294</v>
      </c>
      <c r="V1261">
        <v>21.921768671694664</v>
      </c>
      <c r="W1261">
        <v>21.533127188233035</v>
      </c>
      <c r="X1261">
        <v>20.935624884477551</v>
      </c>
      <c r="Y1261">
        <v>20.717465313260881</v>
      </c>
      <c r="Z1261">
        <v>21.706902974770426</v>
      </c>
      <c r="AA1261">
        <v>21.161211609983944</v>
      </c>
      <c r="AB1261">
        <v>20.109678946099624</v>
      </c>
      <c r="AC1261">
        <v>19.11449220854702</v>
      </c>
      <c r="AD1261">
        <v>17.926350747656496</v>
      </c>
      <c r="AE1261">
        <v>16.397279950265823</v>
      </c>
      <c r="AF1261">
        <v>15.210416766480462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0.20703815312966725</v>
      </c>
      <c r="AS1261">
        <v>0.20401327097524116</v>
      </c>
      <c r="AT1261">
        <v>0.20178808996627035</v>
      </c>
      <c r="AU1261">
        <v>0.19821068766195649</v>
      </c>
      <c r="AV1261">
        <v>0.19271071739657894</v>
      </c>
      <c r="AW1261">
        <v>0.19070258541292875</v>
      </c>
      <c r="AX1261">
        <v>0.19981026763034934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47.250001065608501</v>
      </c>
      <c r="BF1261">
        <v>46.750000377960212</v>
      </c>
      <c r="BG1261">
        <v>45.250000866422766</v>
      </c>
      <c r="BH1261">
        <v>44.999999657466226</v>
      </c>
      <c r="BI1261">
        <v>45.250000866422766</v>
      </c>
      <c r="BJ1261">
        <v>45.250000866422766</v>
      </c>
      <c r="BK1261">
        <v>44.250000370921846</v>
      </c>
      <c r="BL1261">
        <v>45.250000866422766</v>
      </c>
      <c r="BM1261">
        <v>47.749999260502427</v>
      </c>
      <c r="BN1261">
        <v>50.750000424413422</v>
      </c>
      <c r="BO1261">
        <v>52.999999017209603</v>
      </c>
      <c r="BP1261">
        <v>53.25000069539049</v>
      </c>
      <c r="BQ1261">
        <v>54.000000216547036</v>
      </c>
      <c r="BR1261">
        <v>54.99999965629317</v>
      </c>
      <c r="BS1261">
        <v>55.999999711896251</v>
      </c>
      <c r="BT1261">
        <v>54.99999965629317</v>
      </c>
      <c r="BU1261">
        <v>54.24999907938183</v>
      </c>
      <c r="BV1261">
        <v>50.750000424413422</v>
      </c>
      <c r="BW1261">
        <v>49.250000531631187</v>
      </c>
      <c r="BX1261">
        <v>48.499999016271147</v>
      </c>
      <c r="BY1261">
        <v>46.499999051697593</v>
      </c>
      <c r="BZ1261">
        <v>47.749999260502427</v>
      </c>
      <c r="CA1261">
        <v>46.000000622191493</v>
      </c>
      <c r="CB1261">
        <v>45.250000866422766</v>
      </c>
      <c r="CC1261">
        <v>0</v>
      </c>
      <c r="CD1261">
        <v>0</v>
      </c>
      <c r="CE1261">
        <v>0</v>
      </c>
      <c r="CF1261">
        <v>0</v>
      </c>
      <c r="CG1261">
        <v>0</v>
      </c>
      <c r="CH1261">
        <v>0</v>
      </c>
      <c r="CI1261">
        <v>0</v>
      </c>
      <c r="CJ1261">
        <v>0</v>
      </c>
      <c r="CK1261">
        <v>0</v>
      </c>
      <c r="CL1261">
        <v>0</v>
      </c>
      <c r="CM1261">
        <v>0</v>
      </c>
      <c r="CN1261">
        <v>2.0850095794692682E-2</v>
      </c>
      <c r="CO1261">
        <v>2.0641875107942579E-2</v>
      </c>
      <c r="CP1261">
        <v>2.0458723577927985E-2</v>
      </c>
      <c r="CQ1261">
        <v>2.0231993290122163E-2</v>
      </c>
      <c r="CR1261">
        <v>1.9875084561024631E-2</v>
      </c>
      <c r="CS1261">
        <v>1.9849746295591754E-2</v>
      </c>
      <c r="CT1261">
        <v>2.070261962850967E-2</v>
      </c>
      <c r="CU1261">
        <v>0</v>
      </c>
      <c r="CV1261">
        <v>0</v>
      </c>
      <c r="CW1261">
        <v>0</v>
      </c>
      <c r="CX1261">
        <v>0</v>
      </c>
      <c r="CY1261">
        <v>0</v>
      </c>
      <c r="CZ1261">
        <v>0</v>
      </c>
    </row>
    <row r="1262" spans="1:104" x14ac:dyDescent="0.25">
      <c r="A1262" t="s">
        <v>1345</v>
      </c>
      <c r="B1262" t="s">
        <v>25</v>
      </c>
      <c r="C1262" t="s">
        <v>26</v>
      </c>
      <c r="D1262" t="s">
        <v>186</v>
      </c>
      <c r="E1262" t="s">
        <v>183</v>
      </c>
      <c r="F1262">
        <v>2024</v>
      </c>
      <c r="G1262" t="s">
        <v>182</v>
      </c>
      <c r="H1262">
        <v>8</v>
      </c>
      <c r="I1262">
        <v>17.955582992125194</v>
      </c>
      <c r="J1262">
        <v>17.177504755912558</v>
      </c>
      <c r="K1262">
        <v>16.734712348304239</v>
      </c>
      <c r="L1262">
        <v>16.647183076669851</v>
      </c>
      <c r="M1262">
        <v>17.249835777518598</v>
      </c>
      <c r="N1262">
        <v>18.954974031179511</v>
      </c>
      <c r="O1262">
        <v>21.611480220489874</v>
      </c>
      <c r="P1262">
        <v>24.541256461628706</v>
      </c>
      <c r="Q1262">
        <v>27.894399852786211</v>
      </c>
      <c r="R1262">
        <v>30.623496808707127</v>
      </c>
      <c r="S1262">
        <v>32.819710047115407</v>
      </c>
      <c r="T1262">
        <v>34.165037552371999</v>
      </c>
      <c r="U1262">
        <v>34.748150101649905</v>
      </c>
      <c r="V1262">
        <v>35.159196556627698</v>
      </c>
      <c r="W1262">
        <v>35.07726077650603</v>
      </c>
      <c r="X1262">
        <v>34.412112839574817</v>
      </c>
      <c r="Y1262">
        <v>33.110273091110486</v>
      </c>
      <c r="Z1262">
        <v>31.138451089874764</v>
      </c>
      <c r="AA1262">
        <v>28.318580329900133</v>
      </c>
      <c r="AB1262">
        <v>27.148437647915646</v>
      </c>
      <c r="AC1262">
        <v>26.294509082830654</v>
      </c>
      <c r="AD1262">
        <v>24.270442352045542</v>
      </c>
      <c r="AE1262">
        <v>21.695854244300872</v>
      </c>
      <c r="AF1262">
        <v>19.639553244968997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0.31448640282716805</v>
      </c>
      <c r="AS1262">
        <v>0.31985389385198487</v>
      </c>
      <c r="AT1262">
        <v>0.32363754821017582</v>
      </c>
      <c r="AU1262">
        <v>0.32288333994638241</v>
      </c>
      <c r="AV1262">
        <v>0.31676069086795533</v>
      </c>
      <c r="AW1262">
        <v>0.30477737306101182</v>
      </c>
      <c r="AX1262">
        <v>0.28662689962739196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69.812500375438134</v>
      </c>
      <c r="BF1262">
        <v>69.312501359401594</v>
      </c>
      <c r="BG1262">
        <v>68.562502424775488</v>
      </c>
      <c r="BH1262">
        <v>68.249999945804589</v>
      </c>
      <c r="BI1262">
        <v>68.375000550282849</v>
      </c>
      <c r="BJ1262">
        <v>67.500000190035863</v>
      </c>
      <c r="BK1262">
        <v>68.312500042758074</v>
      </c>
      <c r="BL1262">
        <v>71.18749869596688</v>
      </c>
      <c r="BM1262">
        <v>77.250000534211921</v>
      </c>
      <c r="BN1262">
        <v>80.999999078443381</v>
      </c>
      <c r="BO1262">
        <v>85.812498273782268</v>
      </c>
      <c r="BP1262">
        <v>87.812499734008441</v>
      </c>
      <c r="BQ1262">
        <v>89.124998837379366</v>
      </c>
      <c r="BR1262">
        <v>89.062499913486761</v>
      </c>
      <c r="BS1262">
        <v>88.625001111709793</v>
      </c>
      <c r="BT1262">
        <v>88.000001549848037</v>
      </c>
      <c r="BU1262">
        <v>87.687499833366701</v>
      </c>
      <c r="BV1262">
        <v>86.812499355813614</v>
      </c>
      <c r="BW1262">
        <v>84.062498433083931</v>
      </c>
      <c r="BX1262">
        <v>80.312499888852486</v>
      </c>
      <c r="BY1262">
        <v>76.562501403274069</v>
      </c>
      <c r="BZ1262">
        <v>74.68749972638355</v>
      </c>
      <c r="CA1262">
        <v>73.624998664704805</v>
      </c>
      <c r="CB1262">
        <v>72.124999270473438</v>
      </c>
      <c r="CC1262">
        <v>0</v>
      </c>
      <c r="CD1262">
        <v>0</v>
      </c>
      <c r="CE1262">
        <v>0</v>
      </c>
      <c r="CF1262">
        <v>0</v>
      </c>
      <c r="CG1262">
        <v>0</v>
      </c>
      <c r="CH1262">
        <v>0</v>
      </c>
      <c r="CI1262">
        <v>0</v>
      </c>
      <c r="CJ1262">
        <v>0</v>
      </c>
      <c r="CK1262">
        <v>0</v>
      </c>
      <c r="CL1262">
        <v>0</v>
      </c>
      <c r="CM1262">
        <v>0</v>
      </c>
      <c r="CN1262">
        <v>3.3552477595593037E-2</v>
      </c>
      <c r="CO1262">
        <v>3.4158703728697525E-2</v>
      </c>
      <c r="CP1262">
        <v>3.447287331882333E-2</v>
      </c>
      <c r="CQ1262">
        <v>3.4470667052162812E-2</v>
      </c>
      <c r="CR1262">
        <v>3.4171165849669213E-2</v>
      </c>
      <c r="CS1262">
        <v>3.3499024396483376E-2</v>
      </c>
      <c r="CT1262">
        <v>3.1887298780930835E-2</v>
      </c>
      <c r="CU1262">
        <v>0</v>
      </c>
      <c r="CV1262">
        <v>0</v>
      </c>
      <c r="CW1262">
        <v>0</v>
      </c>
      <c r="CX1262">
        <v>0</v>
      </c>
      <c r="CY1262">
        <v>0</v>
      </c>
      <c r="CZ1262">
        <v>0</v>
      </c>
    </row>
    <row r="1263" spans="1:104" x14ac:dyDescent="0.25">
      <c r="A1263" t="s">
        <v>1346</v>
      </c>
      <c r="B1263" t="s">
        <v>25</v>
      </c>
      <c r="C1263" t="s">
        <v>26</v>
      </c>
      <c r="D1263" t="s">
        <v>186</v>
      </c>
      <c r="E1263" t="s">
        <v>183</v>
      </c>
      <c r="F1263">
        <v>2025</v>
      </c>
      <c r="G1263" t="s">
        <v>170</v>
      </c>
      <c r="H1263">
        <v>1</v>
      </c>
      <c r="I1263">
        <v>13.769121216926653</v>
      </c>
      <c r="J1263">
        <v>13.443006759497248</v>
      </c>
      <c r="K1263">
        <v>13.383325432518077</v>
      </c>
      <c r="L1263">
        <v>13.556481556979245</v>
      </c>
      <c r="M1263">
        <v>14.255159576822493</v>
      </c>
      <c r="N1263">
        <v>15.928382421877687</v>
      </c>
      <c r="O1263">
        <v>18.58138340997877</v>
      </c>
      <c r="P1263">
        <v>20.541923160982634</v>
      </c>
      <c r="Q1263">
        <v>21.924613366314336</v>
      </c>
      <c r="R1263">
        <v>21.989570219324104</v>
      </c>
      <c r="S1263">
        <v>21.697099463084218</v>
      </c>
      <c r="T1263">
        <v>21.284994423308479</v>
      </c>
      <c r="U1263">
        <v>20.628561346248937</v>
      </c>
      <c r="V1263">
        <v>20.097830781974569</v>
      </c>
      <c r="W1263">
        <v>19.607416281821916</v>
      </c>
      <c r="X1263">
        <v>19.227982835019215</v>
      </c>
      <c r="Y1263">
        <v>19.323431550603285</v>
      </c>
      <c r="Z1263">
        <v>20.752264413428779</v>
      </c>
      <c r="AA1263">
        <v>20.592806824655526</v>
      </c>
      <c r="AB1263">
        <v>19.631038333323666</v>
      </c>
      <c r="AC1263">
        <v>18.68484598624979</v>
      </c>
      <c r="AD1263">
        <v>17.559246427269724</v>
      </c>
      <c r="AE1263">
        <v>16.046631188549402</v>
      </c>
      <c r="AF1263">
        <v>14.937922195870728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0.19592663709696317</v>
      </c>
      <c r="AS1263">
        <v>0.18988423019385067</v>
      </c>
      <c r="AT1263">
        <v>0.18499889433909605</v>
      </c>
      <c r="AU1263">
        <v>0.18048467141401503</v>
      </c>
      <c r="AV1263">
        <v>0.17699201611371648</v>
      </c>
      <c r="AW1263">
        <v>0.17787061866256296</v>
      </c>
      <c r="AX1263">
        <v>0.19102290526488985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42.250000289042205</v>
      </c>
      <c r="BF1263">
        <v>40.250000324468644</v>
      </c>
      <c r="BG1263">
        <v>39.500000627352954</v>
      </c>
      <c r="BH1263">
        <v>39.500000627352954</v>
      </c>
      <c r="BI1263">
        <v>38.750000812931191</v>
      </c>
      <c r="BJ1263">
        <v>38.499999897239867</v>
      </c>
      <c r="BK1263">
        <v>38.499999897239867</v>
      </c>
      <c r="BL1263">
        <v>36.749999030113266</v>
      </c>
      <c r="BM1263">
        <v>44.000000774924018</v>
      </c>
      <c r="BN1263">
        <v>48.000000234846787</v>
      </c>
      <c r="BO1263">
        <v>50.750000424413422</v>
      </c>
      <c r="BP1263">
        <v>53.25000069539049</v>
      </c>
      <c r="BQ1263">
        <v>54.99999965629317</v>
      </c>
      <c r="BR1263">
        <v>54.000000216547036</v>
      </c>
      <c r="BS1263">
        <v>55.250000161413176</v>
      </c>
      <c r="BT1263">
        <v>54.500000757562717</v>
      </c>
      <c r="BU1263">
        <v>52.500001262213509</v>
      </c>
      <c r="BV1263">
        <v>50.250000000703835</v>
      </c>
      <c r="BW1263">
        <v>48.75000045983986</v>
      </c>
      <c r="BX1263">
        <v>45.749999882459299</v>
      </c>
      <c r="BY1263">
        <v>44.250000370921846</v>
      </c>
      <c r="BZ1263">
        <v>43.500000116602251</v>
      </c>
      <c r="CA1263">
        <v>44.75000044271318</v>
      </c>
      <c r="CB1263">
        <v>42.999999927504838</v>
      </c>
      <c r="CC1263">
        <v>0</v>
      </c>
      <c r="CD1263">
        <v>0</v>
      </c>
      <c r="CE1263">
        <v>0</v>
      </c>
      <c r="CF1263">
        <v>0</v>
      </c>
      <c r="CG1263">
        <v>0</v>
      </c>
      <c r="CH1263">
        <v>0</v>
      </c>
      <c r="CI1263">
        <v>0</v>
      </c>
      <c r="CJ1263">
        <v>0</v>
      </c>
      <c r="CK1263">
        <v>0</v>
      </c>
      <c r="CL1263">
        <v>0</v>
      </c>
      <c r="CM1263">
        <v>0</v>
      </c>
      <c r="CN1263">
        <v>1.8926480173421474E-2</v>
      </c>
      <c r="CO1263">
        <v>1.8391230233502556E-2</v>
      </c>
      <c r="CP1263">
        <v>1.7929750148322612E-2</v>
      </c>
      <c r="CQ1263">
        <v>1.7604932050439778E-2</v>
      </c>
      <c r="CR1263">
        <v>1.7498086793136504E-2</v>
      </c>
      <c r="CS1263">
        <v>1.785481929976928E-2</v>
      </c>
      <c r="CT1263">
        <v>1.9180466986080742E-2</v>
      </c>
      <c r="CU1263">
        <v>0</v>
      </c>
      <c r="CV1263">
        <v>0</v>
      </c>
      <c r="CW1263">
        <v>0</v>
      </c>
      <c r="CX1263">
        <v>0</v>
      </c>
      <c r="CY1263">
        <v>0</v>
      </c>
      <c r="CZ1263">
        <v>0</v>
      </c>
    </row>
    <row r="1264" spans="1:104" x14ac:dyDescent="0.25">
      <c r="A1264" t="s">
        <v>1347</v>
      </c>
      <c r="B1264" t="s">
        <v>25</v>
      </c>
      <c r="C1264" t="s">
        <v>26</v>
      </c>
      <c r="D1264" t="s">
        <v>186</v>
      </c>
      <c r="E1264" t="s">
        <v>183</v>
      </c>
      <c r="F1264">
        <v>2025</v>
      </c>
      <c r="G1264" t="s">
        <v>171</v>
      </c>
      <c r="H1264">
        <v>2</v>
      </c>
      <c r="I1264">
        <v>14.661770476010096</v>
      </c>
      <c r="J1264">
        <v>14.238959628117067</v>
      </c>
      <c r="K1264">
        <v>14.084401650684999</v>
      </c>
      <c r="L1264">
        <v>14.168874541532968</v>
      </c>
      <c r="M1264">
        <v>14.77499079259826</v>
      </c>
      <c r="N1264">
        <v>16.377765056161973</v>
      </c>
      <c r="O1264">
        <v>18.792622897132713</v>
      </c>
      <c r="P1264">
        <v>20.526694213417482</v>
      </c>
      <c r="Q1264">
        <v>22.232135923263808</v>
      </c>
      <c r="R1264">
        <v>23.131977856431082</v>
      </c>
      <c r="S1264">
        <v>23.690144664982903</v>
      </c>
      <c r="T1264">
        <v>23.976567405278693</v>
      </c>
      <c r="U1264">
        <v>24.005612597859049</v>
      </c>
      <c r="V1264">
        <v>24.100192309946028</v>
      </c>
      <c r="W1264">
        <v>23.917504721279109</v>
      </c>
      <c r="X1264">
        <v>23.288382803549467</v>
      </c>
      <c r="Y1264">
        <v>22.5963929976235</v>
      </c>
      <c r="Z1264">
        <v>22.714961034807562</v>
      </c>
      <c r="AA1264">
        <v>22.566722790876675</v>
      </c>
      <c r="AB1264">
        <v>21.422571758027118</v>
      </c>
      <c r="AC1264">
        <v>20.326615234771332</v>
      </c>
      <c r="AD1264">
        <v>18.924306026183014</v>
      </c>
      <c r="AE1264">
        <v>17.135535563082691</v>
      </c>
      <c r="AF1264">
        <v>15.777687590518012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0.2207023482623231</v>
      </c>
      <c r="AS1264">
        <v>0.22096971369481858</v>
      </c>
      <c r="AT1264">
        <v>0.22184030586458614</v>
      </c>
      <c r="AU1264">
        <v>0.22015868918976295</v>
      </c>
      <c r="AV1264">
        <v>0.21436766327547024</v>
      </c>
      <c r="AW1264">
        <v>0.20799795108034694</v>
      </c>
      <c r="AX1264">
        <v>0.20908935878603555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47.749999260502427</v>
      </c>
      <c r="BF1264">
        <v>48.499999016271147</v>
      </c>
      <c r="BG1264">
        <v>48.249999566905927</v>
      </c>
      <c r="BH1264">
        <v>49.250000531631187</v>
      </c>
      <c r="BI1264">
        <v>48.999999439980733</v>
      </c>
      <c r="BJ1264">
        <v>48.249999566905927</v>
      </c>
      <c r="BK1264">
        <v>49.250000531631187</v>
      </c>
      <c r="BL1264">
        <v>48.000000234846787</v>
      </c>
      <c r="BM1264">
        <v>51.499999593651715</v>
      </c>
      <c r="BN1264">
        <v>54.500000757562717</v>
      </c>
      <c r="BO1264">
        <v>57.249999539456304</v>
      </c>
      <c r="BP1264">
        <v>58.249999008528945</v>
      </c>
      <c r="BQ1264">
        <v>59.999999875655547</v>
      </c>
      <c r="BR1264">
        <v>60.749998927587747</v>
      </c>
      <c r="BS1264">
        <v>61.49999880066256</v>
      </c>
      <c r="BT1264">
        <v>59.999999875655547</v>
      </c>
      <c r="BU1264">
        <v>58.99999873497115</v>
      </c>
      <c r="BV1264">
        <v>58.499999953546784</v>
      </c>
      <c r="BW1264">
        <v>55.750000849061458</v>
      </c>
      <c r="BX1264">
        <v>52.750000037068723</v>
      </c>
      <c r="BY1264">
        <v>52.750000037068723</v>
      </c>
      <c r="BZ1264">
        <v>50.750000424413422</v>
      </c>
      <c r="CA1264">
        <v>50.000000199420349</v>
      </c>
      <c r="CB1264">
        <v>49.250000531631187</v>
      </c>
      <c r="CC1264">
        <v>0</v>
      </c>
      <c r="CD1264">
        <v>0</v>
      </c>
      <c r="CE1264">
        <v>0</v>
      </c>
      <c r="CF1264">
        <v>0</v>
      </c>
      <c r="CG1264">
        <v>0</v>
      </c>
      <c r="CH1264">
        <v>0</v>
      </c>
      <c r="CI1264">
        <v>0</v>
      </c>
      <c r="CJ1264">
        <v>0</v>
      </c>
      <c r="CK1264">
        <v>0</v>
      </c>
      <c r="CL1264">
        <v>0</v>
      </c>
      <c r="CM1264">
        <v>0</v>
      </c>
      <c r="CN1264">
        <v>2.2801504725883253E-2</v>
      </c>
      <c r="CO1264">
        <v>2.2940017509569435E-2</v>
      </c>
      <c r="CP1264">
        <v>2.3038118130326499E-2</v>
      </c>
      <c r="CQ1264">
        <v>2.2971619903064275E-2</v>
      </c>
      <c r="CR1264">
        <v>2.2664839990565375E-2</v>
      </c>
      <c r="CS1264">
        <v>2.2300062811120493E-2</v>
      </c>
      <c r="CT1264">
        <v>2.2346485205600269E-2</v>
      </c>
      <c r="CU1264">
        <v>0</v>
      </c>
      <c r="CV1264">
        <v>0</v>
      </c>
      <c r="CW1264">
        <v>0</v>
      </c>
      <c r="CX1264">
        <v>0</v>
      </c>
      <c r="CY1264">
        <v>0</v>
      </c>
      <c r="CZ1264">
        <v>0</v>
      </c>
    </row>
    <row r="1265" spans="1:104" x14ac:dyDescent="0.25">
      <c r="A1265" t="s">
        <v>1348</v>
      </c>
      <c r="B1265" t="s">
        <v>25</v>
      </c>
      <c r="C1265" t="s">
        <v>26</v>
      </c>
      <c r="D1265" t="s">
        <v>186</v>
      </c>
      <c r="E1265" t="s">
        <v>183</v>
      </c>
      <c r="F1265">
        <v>2025</v>
      </c>
      <c r="G1265" t="s">
        <v>172</v>
      </c>
      <c r="H1265">
        <v>3</v>
      </c>
      <c r="I1265">
        <v>16.093321225574552</v>
      </c>
      <c r="J1265">
        <v>15.46513056421637</v>
      </c>
      <c r="K1265">
        <v>15.123915624051021</v>
      </c>
      <c r="L1265">
        <v>15.066087718592984</v>
      </c>
      <c r="M1265">
        <v>15.567801243748022</v>
      </c>
      <c r="N1265">
        <v>17.053506935192676</v>
      </c>
      <c r="O1265">
        <v>19.665612125155398</v>
      </c>
      <c r="P1265">
        <v>21.440180677482576</v>
      </c>
      <c r="Q1265">
        <v>23.690093629503156</v>
      </c>
      <c r="R1265">
        <v>25.590242161075359</v>
      </c>
      <c r="S1265">
        <v>27.217770245274181</v>
      </c>
      <c r="T1265">
        <v>28.335526682577829</v>
      </c>
      <c r="U1265">
        <v>28.971478923218275</v>
      </c>
      <c r="V1265">
        <v>29.635243528111236</v>
      </c>
      <c r="W1265">
        <v>29.699827604369439</v>
      </c>
      <c r="X1265">
        <v>29.056103446847754</v>
      </c>
      <c r="Y1265">
        <v>27.842042384754983</v>
      </c>
      <c r="Z1265">
        <v>26.381487800337684</v>
      </c>
      <c r="AA1265">
        <v>24.929275159739525</v>
      </c>
      <c r="AB1265">
        <v>24.539349255266398</v>
      </c>
      <c r="AC1265">
        <v>23.222606068966801</v>
      </c>
      <c r="AD1265">
        <v>21.442927098927349</v>
      </c>
      <c r="AE1265">
        <v>19.208591933449981</v>
      </c>
      <c r="AF1265">
        <v>17.44725847711668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0.26082621621134722</v>
      </c>
      <c r="AS1265">
        <v>0.26668010031775491</v>
      </c>
      <c r="AT1265">
        <v>0.27278999923255687</v>
      </c>
      <c r="AU1265">
        <v>0.27338449090490013</v>
      </c>
      <c r="AV1265">
        <v>0.26745906955968773</v>
      </c>
      <c r="AW1265">
        <v>0.25628373855709147</v>
      </c>
      <c r="AX1265">
        <v>0.24283944044452607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54.24999907938183</v>
      </c>
      <c r="BF1265">
        <v>54.500000757562717</v>
      </c>
      <c r="BG1265">
        <v>53.25000069539049</v>
      </c>
      <c r="BH1265">
        <v>54.500000757562717</v>
      </c>
      <c r="BI1265">
        <v>54.749999620397496</v>
      </c>
      <c r="BJ1265">
        <v>53.49999979283745</v>
      </c>
      <c r="BK1265">
        <v>52.750000037068723</v>
      </c>
      <c r="BL1265">
        <v>58.499999953546784</v>
      </c>
      <c r="BM1265">
        <v>65.499998847115776</v>
      </c>
      <c r="BN1265">
        <v>71.750000976221258</v>
      </c>
      <c r="BO1265">
        <v>75.750002019776218</v>
      </c>
      <c r="BP1265">
        <v>78.250001264325007</v>
      </c>
      <c r="BQ1265">
        <v>80.999999078443381</v>
      </c>
      <c r="BR1265">
        <v>81.74999942074254</v>
      </c>
      <c r="BS1265">
        <v>81.250000287399914</v>
      </c>
      <c r="BT1265">
        <v>78.250001264325007</v>
      </c>
      <c r="BU1265">
        <v>76.999999794479734</v>
      </c>
      <c r="BV1265">
        <v>74.499999259563978</v>
      </c>
      <c r="BW1265">
        <v>69.499998952222029</v>
      </c>
      <c r="BX1265">
        <v>65.250001802525347</v>
      </c>
      <c r="BY1265">
        <v>62.999999133342627</v>
      </c>
      <c r="BZ1265">
        <v>59.500001152884231</v>
      </c>
      <c r="CA1265">
        <v>59.249999943927691</v>
      </c>
      <c r="CB1265">
        <v>56.249999278567557</v>
      </c>
      <c r="CC1265">
        <v>0</v>
      </c>
      <c r="CD1265">
        <v>0</v>
      </c>
      <c r="CE1265">
        <v>0</v>
      </c>
      <c r="CF1265">
        <v>0</v>
      </c>
      <c r="CG1265">
        <v>0</v>
      </c>
      <c r="CH1265">
        <v>0</v>
      </c>
      <c r="CI1265">
        <v>0</v>
      </c>
      <c r="CJ1265">
        <v>0</v>
      </c>
      <c r="CK1265">
        <v>0</v>
      </c>
      <c r="CL1265">
        <v>0</v>
      </c>
      <c r="CM1265">
        <v>0</v>
      </c>
      <c r="CN1265">
        <v>2.7761333364704134E-2</v>
      </c>
      <c r="CO1265">
        <v>2.8506273129992422E-2</v>
      </c>
      <c r="CP1265">
        <v>2.9084838863241376E-2</v>
      </c>
      <c r="CQ1265">
        <v>2.9251927700539755E-2</v>
      </c>
      <c r="CR1265">
        <v>2.8995097506579248E-2</v>
      </c>
      <c r="CS1265">
        <v>2.8275569537525583E-2</v>
      </c>
      <c r="CT1265">
        <v>2.6999210320558232E-2</v>
      </c>
      <c r="CU1265">
        <v>0</v>
      </c>
      <c r="CV1265">
        <v>0</v>
      </c>
      <c r="CW1265">
        <v>0</v>
      </c>
      <c r="CX1265">
        <v>0</v>
      </c>
      <c r="CY1265">
        <v>0</v>
      </c>
      <c r="CZ1265">
        <v>0</v>
      </c>
    </row>
    <row r="1266" spans="1:104" x14ac:dyDescent="0.25">
      <c r="A1266" t="s">
        <v>1349</v>
      </c>
      <c r="B1266" t="s">
        <v>25</v>
      </c>
      <c r="C1266" t="s">
        <v>26</v>
      </c>
      <c r="D1266" t="s">
        <v>186</v>
      </c>
      <c r="E1266" t="s">
        <v>183</v>
      </c>
      <c r="F1266">
        <v>2025</v>
      </c>
      <c r="G1266" t="s">
        <v>173</v>
      </c>
      <c r="H1266">
        <v>4</v>
      </c>
      <c r="I1266">
        <v>16.454398168557017</v>
      </c>
      <c r="J1266">
        <v>15.747874570941137</v>
      </c>
      <c r="K1266">
        <v>15.351261193045405</v>
      </c>
      <c r="L1266">
        <v>15.265461731642322</v>
      </c>
      <c r="M1266">
        <v>15.762664493141742</v>
      </c>
      <c r="N1266">
        <v>17.274992625212615</v>
      </c>
      <c r="O1266">
        <v>19.543169856473664</v>
      </c>
      <c r="P1266">
        <v>21.805454238418019</v>
      </c>
      <c r="Q1266">
        <v>25.080968185256911</v>
      </c>
      <c r="R1266">
        <v>27.88885722812573</v>
      </c>
      <c r="S1266">
        <v>30.182339274047074</v>
      </c>
      <c r="T1266">
        <v>31.712462402354895</v>
      </c>
      <c r="U1266">
        <v>32.415664463436556</v>
      </c>
      <c r="V1266">
        <v>32.943687874478982</v>
      </c>
      <c r="W1266">
        <v>32.872736592412267</v>
      </c>
      <c r="X1266">
        <v>32.087273080183188</v>
      </c>
      <c r="Y1266">
        <v>30.625001831148026</v>
      </c>
      <c r="Z1266">
        <v>28.633888213282983</v>
      </c>
      <c r="AA1266">
        <v>26.115103659842294</v>
      </c>
      <c r="AB1266">
        <v>25.766700488561181</v>
      </c>
      <c r="AC1266">
        <v>24.63286988400456</v>
      </c>
      <c r="AD1266">
        <v>22.600994490206265</v>
      </c>
      <c r="AE1266">
        <v>20.087556015076242</v>
      </c>
      <c r="AF1266">
        <v>18.104549963467271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0.29191063009616269</v>
      </c>
      <c r="AS1266">
        <v>0.29838355549589313</v>
      </c>
      <c r="AT1266">
        <v>0.30324396804562742</v>
      </c>
      <c r="AU1266">
        <v>0.30259086731925705</v>
      </c>
      <c r="AV1266">
        <v>0.29536073478975489</v>
      </c>
      <c r="AW1266">
        <v>0.28190063162934709</v>
      </c>
      <c r="AX1266">
        <v>0.26357259744670836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64.5000013429201</v>
      </c>
      <c r="BF1266">
        <v>62.249999494879987</v>
      </c>
      <c r="BG1266">
        <v>60.749998927587747</v>
      </c>
      <c r="BH1266">
        <v>60.250000498081647</v>
      </c>
      <c r="BI1266">
        <v>61.250002283949527</v>
      </c>
      <c r="BJ1266">
        <v>60.749998927587747</v>
      </c>
      <c r="BK1266">
        <v>62.5</v>
      </c>
      <c r="BL1266">
        <v>66.750000551573223</v>
      </c>
      <c r="BM1266">
        <v>76.500000837096238</v>
      </c>
      <c r="BN1266">
        <v>82.000000160474741</v>
      </c>
      <c r="BO1266">
        <v>87.250001442161036</v>
      </c>
      <c r="BP1266">
        <v>90.500001732845533</v>
      </c>
      <c r="BQ1266">
        <v>91.250000902083812</v>
      </c>
      <c r="BR1266">
        <v>89.249999207245452</v>
      </c>
      <c r="BS1266">
        <v>88.249998594438452</v>
      </c>
      <c r="BT1266">
        <v>87.000000233204503</v>
      </c>
      <c r="BU1266">
        <v>86.250000125517516</v>
      </c>
      <c r="BV1266">
        <v>83.249998052484329</v>
      </c>
      <c r="BW1266">
        <v>80.249999088062481</v>
      </c>
      <c r="BX1266">
        <v>74.000000712751785</v>
      </c>
      <c r="BY1266">
        <v>67.500000190035863</v>
      </c>
      <c r="BZ1266">
        <v>65.250001802525347</v>
      </c>
      <c r="CA1266">
        <v>62.5</v>
      </c>
      <c r="CB1266">
        <v>60.749998927587747</v>
      </c>
      <c r="CC1266">
        <v>0</v>
      </c>
      <c r="CD1266">
        <v>0</v>
      </c>
      <c r="CE1266">
        <v>0</v>
      </c>
      <c r="CF1266">
        <v>0</v>
      </c>
      <c r="CG1266">
        <v>0</v>
      </c>
      <c r="CH1266">
        <v>0</v>
      </c>
      <c r="CI1266">
        <v>0</v>
      </c>
      <c r="CJ1266">
        <v>0</v>
      </c>
      <c r="CK1266">
        <v>0</v>
      </c>
      <c r="CL1266">
        <v>0</v>
      </c>
      <c r="CM1266">
        <v>0</v>
      </c>
      <c r="CN1266">
        <v>3.1051743850347622E-2</v>
      </c>
      <c r="CO1266">
        <v>3.1797671314814889E-2</v>
      </c>
      <c r="CP1266">
        <v>3.2219412261414615E-2</v>
      </c>
      <c r="CQ1266">
        <v>3.2223705068539721E-2</v>
      </c>
      <c r="CR1266">
        <v>3.1886718231178564E-2</v>
      </c>
      <c r="CS1266">
        <v>3.1046881259963008E-2</v>
      </c>
      <c r="CT1266">
        <v>2.9384438949250032E-2</v>
      </c>
      <c r="CU1266">
        <v>0</v>
      </c>
      <c r="CV1266">
        <v>0</v>
      </c>
      <c r="CW1266">
        <v>0</v>
      </c>
      <c r="CX1266">
        <v>0</v>
      </c>
      <c r="CY1266">
        <v>0</v>
      </c>
      <c r="CZ1266">
        <v>0</v>
      </c>
    </row>
    <row r="1267" spans="1:104" x14ac:dyDescent="0.25">
      <c r="A1267" t="s">
        <v>1350</v>
      </c>
      <c r="B1267" t="s">
        <v>25</v>
      </c>
      <c r="C1267" t="s">
        <v>26</v>
      </c>
      <c r="D1267" t="s">
        <v>186</v>
      </c>
      <c r="E1267" t="s">
        <v>183</v>
      </c>
      <c r="F1267">
        <v>2025</v>
      </c>
      <c r="G1267" t="s">
        <v>174</v>
      </c>
      <c r="H1267">
        <v>5</v>
      </c>
      <c r="I1267">
        <v>16.231306059646691</v>
      </c>
      <c r="J1267">
        <v>15.575624262093681</v>
      </c>
      <c r="K1267">
        <v>15.213503720165964</v>
      </c>
      <c r="L1267">
        <v>15.131037826502713</v>
      </c>
      <c r="M1267">
        <v>15.636618104892339</v>
      </c>
      <c r="N1267">
        <v>17.096050436632638</v>
      </c>
      <c r="O1267">
        <v>19.126071653751861</v>
      </c>
      <c r="P1267">
        <v>21.804501529695781</v>
      </c>
      <c r="Q1267">
        <v>25.001602508198694</v>
      </c>
      <c r="R1267">
        <v>27.463748222006881</v>
      </c>
      <c r="S1267">
        <v>29.394958591769868</v>
      </c>
      <c r="T1267">
        <v>30.698748649252074</v>
      </c>
      <c r="U1267">
        <v>31.264473166437512</v>
      </c>
      <c r="V1267">
        <v>31.704888740093363</v>
      </c>
      <c r="W1267">
        <v>31.550046449363059</v>
      </c>
      <c r="X1267">
        <v>30.685578724121502</v>
      </c>
      <c r="Y1267">
        <v>29.241885988009027</v>
      </c>
      <c r="Z1267">
        <v>27.297602492632645</v>
      </c>
      <c r="AA1267">
        <v>24.952518319909892</v>
      </c>
      <c r="AB1267">
        <v>24.413095433195931</v>
      </c>
      <c r="AC1267">
        <v>23.93943229367682</v>
      </c>
      <c r="AD1267">
        <v>22.049671934663152</v>
      </c>
      <c r="AE1267">
        <v>19.66067862701815</v>
      </c>
      <c r="AF1267">
        <v>17.77949684019724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0.28257947542867046</v>
      </c>
      <c r="AS1267">
        <v>0.28778694514114539</v>
      </c>
      <c r="AT1267">
        <v>0.29184091075804586</v>
      </c>
      <c r="AU1267">
        <v>0.29041559425242186</v>
      </c>
      <c r="AV1267">
        <v>0.28245825276113873</v>
      </c>
      <c r="AW1267">
        <v>0.26916917145181879</v>
      </c>
      <c r="AX1267">
        <v>0.25127220907478554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62.5</v>
      </c>
      <c r="BF1267">
        <v>62.999999133342627</v>
      </c>
      <c r="BG1267">
        <v>63.749997716050473</v>
      </c>
      <c r="BH1267">
        <v>64.749999032694006</v>
      </c>
      <c r="BI1267">
        <v>62.999999133342627</v>
      </c>
      <c r="BJ1267">
        <v>62.000000866657381</v>
      </c>
      <c r="BK1267">
        <v>62.999999133342627</v>
      </c>
      <c r="BL1267">
        <v>68.500001389373296</v>
      </c>
      <c r="BM1267">
        <v>76.500000837096238</v>
      </c>
      <c r="BN1267">
        <v>81.500000557907754</v>
      </c>
      <c r="BO1267">
        <v>85.749998411440956</v>
      </c>
      <c r="BP1267">
        <v>87.000000233204503</v>
      </c>
      <c r="BQ1267">
        <v>87.250001442161036</v>
      </c>
      <c r="BR1267">
        <v>87.250001442161036</v>
      </c>
      <c r="BS1267">
        <v>86.250000125517516</v>
      </c>
      <c r="BT1267">
        <v>83.750000939621756</v>
      </c>
      <c r="BU1267">
        <v>83.50000019988957</v>
      </c>
      <c r="BV1267">
        <v>83.00000083193477</v>
      </c>
      <c r="BW1267">
        <v>82.499998648633877</v>
      </c>
      <c r="BX1267">
        <v>79.249999179091986</v>
      </c>
      <c r="BY1267">
        <v>75.499999403146631</v>
      </c>
      <c r="BZ1267">
        <v>71.500000236489072</v>
      </c>
      <c r="CA1267">
        <v>71.000002334860369</v>
      </c>
      <c r="CB1267">
        <v>67.999999440684576</v>
      </c>
      <c r="CC1267">
        <v>0</v>
      </c>
      <c r="CD1267">
        <v>0</v>
      </c>
      <c r="CE1267">
        <v>0</v>
      </c>
      <c r="CF1267">
        <v>0</v>
      </c>
      <c r="CG1267">
        <v>0</v>
      </c>
      <c r="CH1267">
        <v>0</v>
      </c>
      <c r="CI1267">
        <v>0</v>
      </c>
      <c r="CJ1267">
        <v>0</v>
      </c>
      <c r="CK1267">
        <v>0</v>
      </c>
      <c r="CL1267">
        <v>0</v>
      </c>
      <c r="CM1267">
        <v>0</v>
      </c>
      <c r="CN1267">
        <v>2.997117147921384E-2</v>
      </c>
      <c r="CO1267">
        <v>3.0595866058626183E-2</v>
      </c>
      <c r="CP1267">
        <v>3.0939190557319397E-2</v>
      </c>
      <c r="CQ1267">
        <v>3.0890571024080347E-2</v>
      </c>
      <c r="CR1267">
        <v>3.0489307509730341E-2</v>
      </c>
      <c r="CS1267">
        <v>2.966256811546255E-2</v>
      </c>
      <c r="CT1267">
        <v>2.8055429869097339E-2</v>
      </c>
      <c r="CU1267">
        <v>0</v>
      </c>
      <c r="CV1267">
        <v>0</v>
      </c>
      <c r="CW1267">
        <v>0</v>
      </c>
      <c r="CX1267">
        <v>0</v>
      </c>
      <c r="CY1267">
        <v>0</v>
      </c>
      <c r="CZ1267">
        <v>0</v>
      </c>
    </row>
    <row r="1268" spans="1:104" x14ac:dyDescent="0.25">
      <c r="A1268" t="s">
        <v>1351</v>
      </c>
      <c r="B1268" t="s">
        <v>25</v>
      </c>
      <c r="C1268" t="s">
        <v>26</v>
      </c>
      <c r="D1268" t="s">
        <v>186</v>
      </c>
      <c r="E1268" t="s">
        <v>183</v>
      </c>
      <c r="F1268">
        <v>2025</v>
      </c>
      <c r="G1268" t="s">
        <v>175</v>
      </c>
      <c r="H1268">
        <v>6</v>
      </c>
      <c r="I1268">
        <v>16.792556639956388</v>
      </c>
      <c r="J1268">
        <v>16.105673835202889</v>
      </c>
      <c r="K1268">
        <v>15.699638930900397</v>
      </c>
      <c r="L1268">
        <v>15.6200377178815</v>
      </c>
      <c r="M1268">
        <v>16.149852796121561</v>
      </c>
      <c r="N1268">
        <v>17.53584940550218</v>
      </c>
      <c r="O1268">
        <v>19.605470335124171</v>
      </c>
      <c r="P1268">
        <v>22.374304280996888</v>
      </c>
      <c r="Q1268">
        <v>25.509877021487362</v>
      </c>
      <c r="R1268">
        <v>28.175207700539914</v>
      </c>
      <c r="S1268">
        <v>30.237486097551141</v>
      </c>
      <c r="T1268">
        <v>31.52390638603239</v>
      </c>
      <c r="U1268">
        <v>31.981453091448834</v>
      </c>
      <c r="V1268">
        <v>32.252192257105264</v>
      </c>
      <c r="W1268">
        <v>32.074478446553428</v>
      </c>
      <c r="X1268">
        <v>31.325599814390614</v>
      </c>
      <c r="Y1268">
        <v>30.104112301844644</v>
      </c>
      <c r="Z1268">
        <v>28.370933003045032</v>
      </c>
      <c r="AA1268">
        <v>26.060670702534438</v>
      </c>
      <c r="AB1268">
        <v>24.918590921279094</v>
      </c>
      <c r="AC1268">
        <v>24.492606672445621</v>
      </c>
      <c r="AD1268">
        <v>22.760822986165312</v>
      </c>
      <c r="AE1268">
        <v>20.367352244456836</v>
      </c>
      <c r="AF1268">
        <v>18.394353648499031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0.29017498297054478</v>
      </c>
      <c r="AS1268">
        <v>0.29438667727602585</v>
      </c>
      <c r="AT1268">
        <v>0.29687880707467895</v>
      </c>
      <c r="AU1268">
        <v>0.29524296749675527</v>
      </c>
      <c r="AV1268">
        <v>0.28834958706513253</v>
      </c>
      <c r="AW1268">
        <v>0.27710589616908921</v>
      </c>
      <c r="AX1268">
        <v>0.26115213238849616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65.749999586847963</v>
      </c>
      <c r="BF1268">
        <v>64.25000107241226</v>
      </c>
      <c r="BG1268">
        <v>63.749997716050473</v>
      </c>
      <c r="BH1268">
        <v>63.249999873074806</v>
      </c>
      <c r="BI1268">
        <v>63.749997716050473</v>
      </c>
      <c r="BJ1268">
        <v>62.750000505120013</v>
      </c>
      <c r="BK1268">
        <v>62.750000505120013</v>
      </c>
      <c r="BL1268">
        <v>68.249999945804589</v>
      </c>
      <c r="BM1268">
        <v>73.750000442243945</v>
      </c>
      <c r="BN1268">
        <v>76.999999794479734</v>
      </c>
      <c r="BO1268">
        <v>83.249998052484329</v>
      </c>
      <c r="BP1268">
        <v>85.999999855009676</v>
      </c>
      <c r="BQ1268">
        <v>86.250000125517516</v>
      </c>
      <c r="BR1268">
        <v>87.000000233204503</v>
      </c>
      <c r="BS1268">
        <v>84.99999877297833</v>
      </c>
      <c r="BT1268">
        <v>85.749998411440956</v>
      </c>
      <c r="BU1268">
        <v>86.250000125517516</v>
      </c>
      <c r="BV1268">
        <v>84.500000578084411</v>
      </c>
      <c r="BW1268">
        <v>81.74999942074254</v>
      </c>
      <c r="BX1268">
        <v>79.000001254705907</v>
      </c>
      <c r="BY1268">
        <v>74.750000468520511</v>
      </c>
      <c r="BZ1268">
        <v>71.500000236489072</v>
      </c>
      <c r="CA1268">
        <v>70.249998707990756</v>
      </c>
      <c r="CB1268">
        <v>67.999999440684576</v>
      </c>
      <c r="CC1268">
        <v>0</v>
      </c>
      <c r="CD1268">
        <v>0</v>
      </c>
      <c r="CE1268">
        <v>0</v>
      </c>
      <c r="CF1268">
        <v>0</v>
      </c>
      <c r="CG1268">
        <v>0</v>
      </c>
      <c r="CH1268">
        <v>0</v>
      </c>
      <c r="CI1268">
        <v>0</v>
      </c>
      <c r="CJ1268">
        <v>0</v>
      </c>
      <c r="CK1268">
        <v>0</v>
      </c>
      <c r="CL1268">
        <v>0</v>
      </c>
      <c r="CM1268">
        <v>0</v>
      </c>
      <c r="CN1268">
        <v>3.1097661343208169E-2</v>
      </c>
      <c r="CO1268">
        <v>3.160357893511561E-2</v>
      </c>
      <c r="CP1268">
        <v>3.1806116427120272E-2</v>
      </c>
      <c r="CQ1268">
        <v>3.1718787862312303E-2</v>
      </c>
      <c r="CR1268">
        <v>3.1341718601256882E-2</v>
      </c>
      <c r="CS1268">
        <v>3.064945415599751E-2</v>
      </c>
      <c r="CT1268">
        <v>2.9225377107239683E-2</v>
      </c>
      <c r="CU1268">
        <v>0</v>
      </c>
      <c r="CV1268">
        <v>0</v>
      </c>
      <c r="CW1268">
        <v>0</v>
      </c>
      <c r="CX1268">
        <v>0</v>
      </c>
      <c r="CY1268">
        <v>0</v>
      </c>
      <c r="CZ1268">
        <v>0</v>
      </c>
    </row>
    <row r="1269" spans="1:104" x14ac:dyDescent="0.25">
      <c r="A1269" t="s">
        <v>1352</v>
      </c>
      <c r="B1269" t="s">
        <v>25</v>
      </c>
      <c r="C1269" t="s">
        <v>26</v>
      </c>
      <c r="D1269" t="s">
        <v>186</v>
      </c>
      <c r="E1269" t="s">
        <v>183</v>
      </c>
      <c r="F1269">
        <v>2025</v>
      </c>
      <c r="G1269" t="s">
        <v>176</v>
      </c>
      <c r="H1269">
        <v>7</v>
      </c>
      <c r="I1269">
        <v>17.476887575411428</v>
      </c>
      <c r="J1269">
        <v>16.756923522832032</v>
      </c>
      <c r="K1269">
        <v>16.333298416726681</v>
      </c>
      <c r="L1269">
        <v>16.251496380208163</v>
      </c>
      <c r="M1269">
        <v>16.799521872199584</v>
      </c>
      <c r="N1269">
        <v>18.352385672719823</v>
      </c>
      <c r="O1269">
        <v>20.592460669054219</v>
      </c>
      <c r="P1269">
        <v>23.221112256588896</v>
      </c>
      <c r="Q1269">
        <v>26.04590552458669</v>
      </c>
      <c r="R1269">
        <v>28.39840428518453</v>
      </c>
      <c r="S1269">
        <v>30.196368568912288</v>
      </c>
      <c r="T1269">
        <v>31.353700414363672</v>
      </c>
      <c r="U1269">
        <v>31.893454492821139</v>
      </c>
      <c r="V1269">
        <v>32.322390610048593</v>
      </c>
      <c r="W1269">
        <v>32.336368143602641</v>
      </c>
      <c r="X1269">
        <v>31.849917027574254</v>
      </c>
      <c r="Y1269">
        <v>30.76861897038463</v>
      </c>
      <c r="Z1269">
        <v>29.019336045840785</v>
      </c>
      <c r="AA1269">
        <v>26.60120279895478</v>
      </c>
      <c r="AB1269">
        <v>25.372439368992556</v>
      </c>
      <c r="AC1269">
        <v>25.05376965443439</v>
      </c>
      <c r="AD1269">
        <v>23.392800566633824</v>
      </c>
      <c r="AE1269">
        <v>21.020924416661718</v>
      </c>
      <c r="AF1269">
        <v>19.047576395195414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0.28860824252062228</v>
      </c>
      <c r="AS1269">
        <v>0.29357666235939811</v>
      </c>
      <c r="AT1269">
        <v>0.29752496978748427</v>
      </c>
      <c r="AU1269">
        <v>0.29765362924856686</v>
      </c>
      <c r="AV1269">
        <v>0.29317589206799427</v>
      </c>
      <c r="AW1269">
        <v>0.28322262335211257</v>
      </c>
      <c r="AX1269">
        <v>0.26712062660452968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69.499998952222029</v>
      </c>
      <c r="BF1269">
        <v>69.000000757328095</v>
      </c>
      <c r="BG1269">
        <v>68.500001389373296</v>
      </c>
      <c r="BH1269">
        <v>67.999999440684576</v>
      </c>
      <c r="BI1269">
        <v>67.750001868216756</v>
      </c>
      <c r="BJ1269">
        <v>67.750001868216756</v>
      </c>
      <c r="BK1269">
        <v>69.000000757328095</v>
      </c>
      <c r="BL1269">
        <v>71.000002334860369</v>
      </c>
      <c r="BM1269">
        <v>75.750002019776218</v>
      </c>
      <c r="BN1269">
        <v>77.500001625862382</v>
      </c>
      <c r="BO1269">
        <v>79.249999179091986</v>
      </c>
      <c r="BP1269">
        <v>78.750000632279807</v>
      </c>
      <c r="BQ1269">
        <v>81.250000287399914</v>
      </c>
      <c r="BR1269">
        <v>84.000001679353957</v>
      </c>
      <c r="BS1269">
        <v>84.500000578084411</v>
      </c>
      <c r="BT1269">
        <v>83.750000939621756</v>
      </c>
      <c r="BU1269">
        <v>82.250001604043447</v>
      </c>
      <c r="BV1269">
        <v>80.750001857893807</v>
      </c>
      <c r="BW1269">
        <v>81.250000287399914</v>
      </c>
      <c r="BX1269">
        <v>76.749998116298841</v>
      </c>
      <c r="BY1269">
        <v>74.250001569790058</v>
      </c>
      <c r="BZ1269">
        <v>72.999999630720424</v>
      </c>
      <c r="CA1269">
        <v>71.750000976221258</v>
      </c>
      <c r="CB1269">
        <v>71.750000976221258</v>
      </c>
      <c r="CC1269">
        <v>0</v>
      </c>
      <c r="CD1269">
        <v>0</v>
      </c>
      <c r="CE1269">
        <v>0</v>
      </c>
      <c r="CF1269">
        <v>0</v>
      </c>
      <c r="CG1269">
        <v>0</v>
      </c>
      <c r="CH1269">
        <v>0</v>
      </c>
      <c r="CI1269">
        <v>0</v>
      </c>
      <c r="CJ1269">
        <v>0</v>
      </c>
      <c r="CK1269">
        <v>0</v>
      </c>
      <c r="CL1269">
        <v>0</v>
      </c>
      <c r="CM1269">
        <v>0</v>
      </c>
      <c r="CN1269">
        <v>3.1432209375560044E-2</v>
      </c>
      <c r="CO1269">
        <v>3.2034300443479519E-2</v>
      </c>
      <c r="CP1269">
        <v>3.2429684372495979E-2</v>
      </c>
      <c r="CQ1269">
        <v>3.2519051070010463E-2</v>
      </c>
      <c r="CR1269">
        <v>3.2279501282934664E-2</v>
      </c>
      <c r="CS1269">
        <v>3.1605608762159419E-2</v>
      </c>
      <c r="CT1269">
        <v>3.0074074976709091E-2</v>
      </c>
      <c r="CU1269">
        <v>0</v>
      </c>
      <c r="CV1269">
        <v>0</v>
      </c>
      <c r="CW1269">
        <v>0</v>
      </c>
      <c r="CX1269">
        <v>0</v>
      </c>
      <c r="CY1269">
        <v>0</v>
      </c>
      <c r="CZ1269">
        <v>0</v>
      </c>
    </row>
    <row r="1270" spans="1:104" x14ac:dyDescent="0.25">
      <c r="A1270" t="s">
        <v>1353</v>
      </c>
      <c r="B1270" t="s">
        <v>25</v>
      </c>
      <c r="C1270" t="s">
        <v>26</v>
      </c>
      <c r="D1270" t="s">
        <v>186</v>
      </c>
      <c r="E1270" t="s">
        <v>183</v>
      </c>
      <c r="F1270">
        <v>2025</v>
      </c>
      <c r="G1270" t="s">
        <v>177</v>
      </c>
      <c r="H1270">
        <v>8</v>
      </c>
      <c r="I1270">
        <v>17.988076338498097</v>
      </c>
      <c r="J1270">
        <v>17.205744356267815</v>
      </c>
      <c r="K1270">
        <v>16.761111606767127</v>
      </c>
      <c r="L1270">
        <v>16.673113154772047</v>
      </c>
      <c r="M1270">
        <v>17.277901068359281</v>
      </c>
      <c r="N1270">
        <v>18.989242841846693</v>
      </c>
      <c r="O1270">
        <v>21.652447897933424</v>
      </c>
      <c r="P1270">
        <v>24.613936226901608</v>
      </c>
      <c r="Q1270">
        <v>28.015781755083793</v>
      </c>
      <c r="R1270">
        <v>30.789611554610968</v>
      </c>
      <c r="S1270">
        <v>33.027827953293112</v>
      </c>
      <c r="T1270">
        <v>34.400669000207259</v>
      </c>
      <c r="U1270">
        <v>34.986228158564877</v>
      </c>
      <c r="V1270">
        <v>35.389071164223232</v>
      </c>
      <c r="W1270">
        <v>35.296050779964098</v>
      </c>
      <c r="X1270">
        <v>34.623644866116386</v>
      </c>
      <c r="Y1270">
        <v>33.308680208732618</v>
      </c>
      <c r="Z1270">
        <v>31.319453048715634</v>
      </c>
      <c r="AA1270">
        <v>28.460476911423097</v>
      </c>
      <c r="AB1270">
        <v>27.270874733134633</v>
      </c>
      <c r="AC1270">
        <v>26.397822724360182</v>
      </c>
      <c r="AD1270">
        <v>24.354787936461921</v>
      </c>
      <c r="AE1270">
        <v>21.763373531488607</v>
      </c>
      <c r="AF1270">
        <v>19.695740375516234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0.31665534473166318</v>
      </c>
      <c r="AS1270">
        <v>0.32204538750815476</v>
      </c>
      <c r="AT1270">
        <v>0.32575351404398412</v>
      </c>
      <c r="AU1270">
        <v>0.3248972620852012</v>
      </c>
      <c r="AV1270">
        <v>0.31870782975754963</v>
      </c>
      <c r="AW1270">
        <v>0.30660368461833648</v>
      </c>
      <c r="AX1270">
        <v>0.28829302170310073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70.750000422067302</v>
      </c>
      <c r="BF1270">
        <v>70.750000422067302</v>
      </c>
      <c r="BG1270">
        <v>70.000000783604662</v>
      </c>
      <c r="BH1270">
        <v>69.749999105423768</v>
      </c>
      <c r="BI1270">
        <v>69.250001027835935</v>
      </c>
      <c r="BJ1270">
        <v>69.000000757328095</v>
      </c>
      <c r="BK1270">
        <v>69.000000757328095</v>
      </c>
      <c r="BL1270">
        <v>71.249998792920366</v>
      </c>
      <c r="BM1270">
        <v>76.249999862751878</v>
      </c>
      <c r="BN1270">
        <v>80.750001857893807</v>
      </c>
      <c r="BO1270">
        <v>85.749998411440956</v>
      </c>
      <c r="BP1270">
        <v>87.499999366547115</v>
      </c>
      <c r="BQ1270">
        <v>89.249999207245452</v>
      </c>
      <c r="BR1270">
        <v>88.000001549848037</v>
      </c>
      <c r="BS1270">
        <v>88.999998702125453</v>
      </c>
      <c r="BT1270">
        <v>88.999998702125453</v>
      </c>
      <c r="BU1270">
        <v>88.249998594438452</v>
      </c>
      <c r="BV1270">
        <v>88.249998594438452</v>
      </c>
      <c r="BW1270">
        <v>83.50000019988957</v>
      </c>
      <c r="BX1270">
        <v>80.500000648937288</v>
      </c>
      <c r="BY1270">
        <v>76.500000837096238</v>
      </c>
      <c r="BZ1270">
        <v>74.499999259563978</v>
      </c>
      <c r="CA1270">
        <v>73.750000442243945</v>
      </c>
      <c r="CB1270">
        <v>73.750000442243945</v>
      </c>
      <c r="CC1270">
        <v>0</v>
      </c>
      <c r="CD1270">
        <v>0</v>
      </c>
      <c r="CE1270">
        <v>0</v>
      </c>
      <c r="CF1270">
        <v>0</v>
      </c>
      <c r="CG1270">
        <v>0</v>
      </c>
      <c r="CH1270">
        <v>0</v>
      </c>
      <c r="CI1270">
        <v>0</v>
      </c>
      <c r="CJ1270">
        <v>0</v>
      </c>
      <c r="CK1270">
        <v>0</v>
      </c>
      <c r="CL1270">
        <v>0</v>
      </c>
      <c r="CM1270">
        <v>0</v>
      </c>
      <c r="CN1270">
        <v>3.3751927403336379E-2</v>
      </c>
      <c r="CO1270">
        <v>3.4357884648542614E-2</v>
      </c>
      <c r="CP1270">
        <v>3.4662535879417304E-2</v>
      </c>
      <c r="CQ1270">
        <v>3.4649395763564961E-2</v>
      </c>
      <c r="CR1270">
        <v>3.4347443233849147E-2</v>
      </c>
      <c r="CS1270">
        <v>3.3671476996833698E-2</v>
      </c>
      <c r="CT1270">
        <v>3.2048018714751783E-2</v>
      </c>
      <c r="CU1270">
        <v>0</v>
      </c>
      <c r="CV1270">
        <v>0</v>
      </c>
      <c r="CW1270">
        <v>0</v>
      </c>
      <c r="CX1270">
        <v>0</v>
      </c>
      <c r="CY1270">
        <v>0</v>
      </c>
      <c r="CZ1270">
        <v>0</v>
      </c>
    </row>
    <row r="1271" spans="1:104" x14ac:dyDescent="0.25">
      <c r="A1271" t="s">
        <v>1354</v>
      </c>
      <c r="B1271" t="s">
        <v>25</v>
      </c>
      <c r="C1271" t="s">
        <v>26</v>
      </c>
      <c r="D1271" t="s">
        <v>186</v>
      </c>
      <c r="E1271" t="s">
        <v>183</v>
      </c>
      <c r="F1271">
        <v>2025</v>
      </c>
      <c r="G1271" t="s">
        <v>178</v>
      </c>
      <c r="H1271">
        <v>9</v>
      </c>
      <c r="I1271">
        <v>18.503714910064609</v>
      </c>
      <c r="J1271">
        <v>17.721761613880055</v>
      </c>
      <c r="K1271">
        <v>17.282102283244562</v>
      </c>
      <c r="L1271">
        <v>17.228216874095565</v>
      </c>
      <c r="M1271">
        <v>17.899184717951872</v>
      </c>
      <c r="N1271">
        <v>19.791350650909475</v>
      </c>
      <c r="O1271">
        <v>22.882071394135188</v>
      </c>
      <c r="P1271">
        <v>26.055008740924698</v>
      </c>
      <c r="Q1271">
        <v>30.292243992721705</v>
      </c>
      <c r="R1271">
        <v>33.70307131077795</v>
      </c>
      <c r="S1271">
        <v>36.328646252899574</v>
      </c>
      <c r="T1271">
        <v>37.996371826760409</v>
      </c>
      <c r="U1271">
        <v>38.547727140028492</v>
      </c>
      <c r="V1271">
        <v>38.872006783614907</v>
      </c>
      <c r="W1271">
        <v>38.583911771723791</v>
      </c>
      <c r="X1271">
        <v>37.573173428880409</v>
      </c>
      <c r="Y1271">
        <v>35.788317301296466</v>
      </c>
      <c r="Z1271">
        <v>33.422103420862577</v>
      </c>
      <c r="AA1271">
        <v>30.328467496721789</v>
      </c>
      <c r="AB1271">
        <v>29.488437723479535</v>
      </c>
      <c r="AC1271">
        <v>27.65012156061519</v>
      </c>
      <c r="AD1271">
        <v>25.249330625774007</v>
      </c>
      <c r="AE1271">
        <v>22.445850517545122</v>
      </c>
      <c r="AF1271">
        <v>20.293075246826533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0.3497534992974432</v>
      </c>
      <c r="AS1271">
        <v>0.35482870192841426</v>
      </c>
      <c r="AT1271">
        <v>0.35781364708784208</v>
      </c>
      <c r="AU1271">
        <v>0.35516176014465767</v>
      </c>
      <c r="AV1271">
        <v>0.34585801168466929</v>
      </c>
      <c r="AW1271">
        <v>0.32942853448784126</v>
      </c>
      <c r="AX1271">
        <v>0.30764771991015666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73.250001074289159</v>
      </c>
      <c r="BF1271">
        <v>73.250001074289159</v>
      </c>
      <c r="BG1271">
        <v>71.999999604443886</v>
      </c>
      <c r="BH1271">
        <v>71.999999604443886</v>
      </c>
      <c r="BI1271">
        <v>72.749998187151718</v>
      </c>
      <c r="BJ1271">
        <v>70.499998978498596</v>
      </c>
      <c r="BK1271">
        <v>72.500000380071725</v>
      </c>
      <c r="BL1271">
        <v>74.250001569790058</v>
      </c>
      <c r="BM1271">
        <v>83.249998052484329</v>
      </c>
      <c r="BN1271">
        <v>88.750001246963706</v>
      </c>
      <c r="BO1271">
        <v>95.000000326110921</v>
      </c>
      <c r="BP1271">
        <v>98.999999492768481</v>
      </c>
      <c r="BQ1271">
        <v>99.749998955271977</v>
      </c>
      <c r="BR1271">
        <v>97.249999241498841</v>
      </c>
      <c r="BS1271">
        <v>96.000000469693575</v>
      </c>
      <c r="BT1271">
        <v>93.500000755920425</v>
      </c>
      <c r="BU1271">
        <v>93.999999009467402</v>
      </c>
      <c r="BV1271">
        <v>93.750001026428265</v>
      </c>
      <c r="BW1271">
        <v>89.749998340588078</v>
      </c>
      <c r="BX1271">
        <v>84.99999877297833</v>
      </c>
      <c r="BY1271">
        <v>80.750001857893807</v>
      </c>
      <c r="BZ1271">
        <v>79.750000658556374</v>
      </c>
      <c r="CA1271">
        <v>78.750000632279807</v>
      </c>
      <c r="CB1271">
        <v>75.000002146701391</v>
      </c>
      <c r="CC1271">
        <v>0</v>
      </c>
      <c r="CD1271">
        <v>0</v>
      </c>
      <c r="CE1271">
        <v>0</v>
      </c>
      <c r="CF1271">
        <v>0</v>
      </c>
      <c r="CG1271">
        <v>0</v>
      </c>
      <c r="CH1271">
        <v>0</v>
      </c>
      <c r="CI1271">
        <v>0</v>
      </c>
      <c r="CJ1271">
        <v>0</v>
      </c>
      <c r="CK1271">
        <v>0</v>
      </c>
      <c r="CL1271">
        <v>0</v>
      </c>
      <c r="CM1271">
        <v>0</v>
      </c>
      <c r="CN1271">
        <v>3.6346876707943732E-2</v>
      </c>
      <c r="CO1271">
        <v>3.6907818194834421E-2</v>
      </c>
      <c r="CP1271">
        <v>3.7120586577700267E-2</v>
      </c>
      <c r="CQ1271">
        <v>3.6933330061085116E-2</v>
      </c>
      <c r="CR1271">
        <v>3.6466969227486899E-2</v>
      </c>
      <c r="CS1271">
        <v>3.5513609622942005E-2</v>
      </c>
      <c r="CT1271">
        <v>3.3572782708181231E-2</v>
      </c>
      <c r="CU1271">
        <v>0</v>
      </c>
      <c r="CV1271">
        <v>0</v>
      </c>
      <c r="CW1271">
        <v>0</v>
      </c>
      <c r="CX1271">
        <v>0</v>
      </c>
      <c r="CY1271">
        <v>0</v>
      </c>
      <c r="CZ1271">
        <v>0</v>
      </c>
    </row>
    <row r="1272" spans="1:104" x14ac:dyDescent="0.25">
      <c r="A1272" t="s">
        <v>1355</v>
      </c>
      <c r="B1272" t="s">
        <v>25</v>
      </c>
      <c r="C1272" t="s">
        <v>26</v>
      </c>
      <c r="D1272" t="s">
        <v>186</v>
      </c>
      <c r="E1272" t="s">
        <v>183</v>
      </c>
      <c r="F1272">
        <v>2025</v>
      </c>
      <c r="G1272" t="s">
        <v>179</v>
      </c>
      <c r="H1272">
        <v>10</v>
      </c>
      <c r="I1272">
        <v>17.125363057766247</v>
      </c>
      <c r="J1272">
        <v>16.426652866728471</v>
      </c>
      <c r="K1272">
        <v>16.026945438128934</v>
      </c>
      <c r="L1272">
        <v>15.952291843967584</v>
      </c>
      <c r="M1272">
        <v>16.503827735294294</v>
      </c>
      <c r="N1272">
        <v>18.11118070473325</v>
      </c>
      <c r="O1272">
        <v>21.011370634972796</v>
      </c>
      <c r="P1272">
        <v>23.234280620082178</v>
      </c>
      <c r="Q1272">
        <v>26.492462959056738</v>
      </c>
      <c r="R1272">
        <v>29.493990260504415</v>
      </c>
      <c r="S1272">
        <v>31.963863278222391</v>
      </c>
      <c r="T1272">
        <v>33.737185402047196</v>
      </c>
      <c r="U1272">
        <v>34.64313987683839</v>
      </c>
      <c r="V1272">
        <v>35.330874631716483</v>
      </c>
      <c r="W1272">
        <v>35.251276453992602</v>
      </c>
      <c r="X1272">
        <v>34.298350847463801</v>
      </c>
      <c r="Y1272">
        <v>32.544462309960863</v>
      </c>
      <c r="Z1272">
        <v>30.211071699271315</v>
      </c>
      <c r="AA1272">
        <v>28.493356927987314</v>
      </c>
      <c r="AB1272">
        <v>27.303950533559089</v>
      </c>
      <c r="AC1272">
        <v>25.507772330326546</v>
      </c>
      <c r="AD1272">
        <v>23.381643100752676</v>
      </c>
      <c r="AE1272">
        <v>20.784562195890363</v>
      </c>
      <c r="AF1272">
        <v>18.754081520152454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0.31054804797289665</v>
      </c>
      <c r="AS1272">
        <v>0.31888727759951896</v>
      </c>
      <c r="AT1272">
        <v>0.32521782136072003</v>
      </c>
      <c r="AU1272">
        <v>0.32448512077859881</v>
      </c>
      <c r="AV1272">
        <v>0.31571352348068432</v>
      </c>
      <c r="AW1272">
        <v>0.29956912745583042</v>
      </c>
      <c r="AX1272">
        <v>0.2780904529213305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70.000000783604662</v>
      </c>
      <c r="BF1272">
        <v>68.249999945804589</v>
      </c>
      <c r="BG1272">
        <v>69.000000757328095</v>
      </c>
      <c r="BH1272">
        <v>68.500001389373296</v>
      </c>
      <c r="BI1272">
        <v>66.750000551573223</v>
      </c>
      <c r="BJ1272">
        <v>66.500000046453209</v>
      </c>
      <c r="BK1272">
        <v>67.500000190035863</v>
      </c>
      <c r="BL1272">
        <v>67.500000190035863</v>
      </c>
      <c r="BM1272">
        <v>74.250001569790058</v>
      </c>
      <c r="BN1272">
        <v>79.000001254705907</v>
      </c>
      <c r="BO1272">
        <v>83.249998052484329</v>
      </c>
      <c r="BP1272">
        <v>83.750000939621756</v>
      </c>
      <c r="BQ1272">
        <v>84.249998665291329</v>
      </c>
      <c r="BR1272">
        <v>85.249999512710502</v>
      </c>
      <c r="BS1272">
        <v>84.99999877297833</v>
      </c>
      <c r="BT1272">
        <v>85.749998411440956</v>
      </c>
      <c r="BU1272">
        <v>84.99999877297833</v>
      </c>
      <c r="BV1272">
        <v>81.500000557907754</v>
      </c>
      <c r="BW1272">
        <v>77.749999784860634</v>
      </c>
      <c r="BX1272">
        <v>73.750000442243945</v>
      </c>
      <c r="BY1272">
        <v>72.250000109563885</v>
      </c>
      <c r="BZ1272">
        <v>69.749999105423768</v>
      </c>
      <c r="CA1272">
        <v>68.500001389373296</v>
      </c>
      <c r="CB1272">
        <v>67.999999440684576</v>
      </c>
      <c r="CC1272">
        <v>0</v>
      </c>
      <c r="CD1272">
        <v>0</v>
      </c>
      <c r="CE1272">
        <v>0</v>
      </c>
      <c r="CF1272">
        <v>0</v>
      </c>
      <c r="CG1272">
        <v>0</v>
      </c>
      <c r="CH1272">
        <v>0</v>
      </c>
      <c r="CI1272">
        <v>0</v>
      </c>
      <c r="CJ1272">
        <v>0</v>
      </c>
      <c r="CK1272">
        <v>0</v>
      </c>
      <c r="CL1272">
        <v>0</v>
      </c>
      <c r="CM1272">
        <v>0</v>
      </c>
      <c r="CN1272">
        <v>3.2666248210467576E-2</v>
      </c>
      <c r="CO1272">
        <v>3.3639701649518974E-2</v>
      </c>
      <c r="CP1272">
        <v>3.4227204094260062E-2</v>
      </c>
      <c r="CQ1272">
        <v>3.4251871584104684E-2</v>
      </c>
      <c r="CR1272">
        <v>3.3791599982749297E-2</v>
      </c>
      <c r="CS1272">
        <v>3.2731200767591347E-2</v>
      </c>
      <c r="CT1272">
        <v>3.0744963184707069E-2</v>
      </c>
      <c r="CU1272">
        <v>0</v>
      </c>
      <c r="CV1272">
        <v>0</v>
      </c>
      <c r="CW1272">
        <v>0</v>
      </c>
      <c r="CX1272">
        <v>0</v>
      </c>
      <c r="CY1272">
        <v>0</v>
      </c>
      <c r="CZ1272">
        <v>0</v>
      </c>
    </row>
    <row r="1273" spans="1:104" x14ac:dyDescent="0.25">
      <c r="A1273" t="s">
        <v>1356</v>
      </c>
      <c r="B1273" t="s">
        <v>25</v>
      </c>
      <c r="C1273" t="s">
        <v>26</v>
      </c>
      <c r="D1273" t="s">
        <v>186</v>
      </c>
      <c r="E1273" t="s">
        <v>183</v>
      </c>
      <c r="F1273">
        <v>2025</v>
      </c>
      <c r="G1273" t="s">
        <v>180</v>
      </c>
      <c r="H1273">
        <v>11</v>
      </c>
      <c r="I1273">
        <v>15.782864557440115</v>
      </c>
      <c r="J1273">
        <v>15.266627343581957</v>
      </c>
      <c r="K1273">
        <v>14.97742051925564</v>
      </c>
      <c r="L1273">
        <v>14.990984453539637</v>
      </c>
      <c r="M1273">
        <v>15.548449361116182</v>
      </c>
      <c r="N1273">
        <v>17.102290086734122</v>
      </c>
      <c r="O1273">
        <v>19.203793527935886</v>
      </c>
      <c r="P1273">
        <v>21.266933523497418</v>
      </c>
      <c r="Q1273">
        <v>23.991850702220564</v>
      </c>
      <c r="R1273">
        <v>26.23502848123066</v>
      </c>
      <c r="S1273">
        <v>28.044408201589501</v>
      </c>
      <c r="T1273">
        <v>29.238561577475661</v>
      </c>
      <c r="U1273">
        <v>29.807788590498728</v>
      </c>
      <c r="V1273">
        <v>30.275292031346698</v>
      </c>
      <c r="W1273">
        <v>30.063538736197348</v>
      </c>
      <c r="X1273">
        <v>29.032204391683347</v>
      </c>
      <c r="Y1273">
        <v>27.876380046763966</v>
      </c>
      <c r="Z1273">
        <v>27.502688996888963</v>
      </c>
      <c r="AA1273">
        <v>25.424568969948581</v>
      </c>
      <c r="AB1273">
        <v>23.94583367954661</v>
      </c>
      <c r="AC1273">
        <v>22.518230441126438</v>
      </c>
      <c r="AD1273">
        <v>20.772735711396628</v>
      </c>
      <c r="AE1273">
        <v>18.682356729075604</v>
      </c>
      <c r="AF1273">
        <v>17.019445968917864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0.2691385752977174</v>
      </c>
      <c r="AS1273">
        <v>0.27437826408943361</v>
      </c>
      <c r="AT1273">
        <v>0.27868159335120568</v>
      </c>
      <c r="AU1273">
        <v>0.27673242577654733</v>
      </c>
      <c r="AV1273">
        <v>0.26723908055054607</v>
      </c>
      <c r="AW1273">
        <v>0.25659980835451085</v>
      </c>
      <c r="AX1273">
        <v>0.25316001204792493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59.74999819747466</v>
      </c>
      <c r="BF1273">
        <v>59.500001152884231</v>
      </c>
      <c r="BG1273">
        <v>58.750001514421591</v>
      </c>
      <c r="BH1273">
        <v>58.499999953546784</v>
      </c>
      <c r="BI1273">
        <v>58.249999008528945</v>
      </c>
      <c r="BJ1273">
        <v>57.000001028539778</v>
      </c>
      <c r="BK1273">
        <v>57.750000315084151</v>
      </c>
      <c r="BL1273">
        <v>60.250000498081647</v>
      </c>
      <c r="BM1273">
        <v>67.750001868216756</v>
      </c>
      <c r="BN1273">
        <v>75.499999403146631</v>
      </c>
      <c r="BO1273">
        <v>79.000001254705907</v>
      </c>
      <c r="BP1273">
        <v>82.000000160474741</v>
      </c>
      <c r="BQ1273">
        <v>84.500000578084411</v>
      </c>
      <c r="BR1273">
        <v>83.750000939621756</v>
      </c>
      <c r="BS1273">
        <v>83.50000019988957</v>
      </c>
      <c r="BT1273">
        <v>83.00000083193477</v>
      </c>
      <c r="BU1273">
        <v>80.500000648937288</v>
      </c>
      <c r="BV1273">
        <v>75.249998428802257</v>
      </c>
      <c r="BW1273">
        <v>69.749999105423768</v>
      </c>
      <c r="BX1273">
        <v>65.499998847115776</v>
      </c>
      <c r="BY1273">
        <v>64.5000013429201</v>
      </c>
      <c r="BZ1273">
        <v>61.49999880066256</v>
      </c>
      <c r="CA1273">
        <v>60.499998657079914</v>
      </c>
      <c r="CB1273">
        <v>58.99999873497115</v>
      </c>
      <c r="CC1273">
        <v>0</v>
      </c>
      <c r="CD1273">
        <v>0</v>
      </c>
      <c r="CE1273">
        <v>0</v>
      </c>
      <c r="CF1273">
        <v>0</v>
      </c>
      <c r="CG1273">
        <v>0</v>
      </c>
      <c r="CH1273">
        <v>0</v>
      </c>
      <c r="CI1273">
        <v>0</v>
      </c>
      <c r="CJ1273">
        <v>0</v>
      </c>
      <c r="CK1273">
        <v>0</v>
      </c>
      <c r="CL1273">
        <v>0</v>
      </c>
      <c r="CM1273">
        <v>0</v>
      </c>
      <c r="CN1273">
        <v>2.8710885958511439E-2</v>
      </c>
      <c r="CO1273">
        <v>2.937077865362275E-2</v>
      </c>
      <c r="CP1273">
        <v>2.9767568140669987E-2</v>
      </c>
      <c r="CQ1273">
        <v>2.9647611947917447E-2</v>
      </c>
      <c r="CR1273">
        <v>2.8932752774190364E-2</v>
      </c>
      <c r="CS1273">
        <v>2.8101949158387908E-2</v>
      </c>
      <c r="CT1273">
        <v>2.7722054306663375E-2</v>
      </c>
      <c r="CU1273">
        <v>0</v>
      </c>
      <c r="CV1273">
        <v>0</v>
      </c>
      <c r="CW1273">
        <v>0</v>
      </c>
      <c r="CX1273">
        <v>0</v>
      </c>
      <c r="CY1273">
        <v>0</v>
      </c>
      <c r="CZ1273">
        <v>0</v>
      </c>
    </row>
    <row r="1274" spans="1:104" x14ac:dyDescent="0.25">
      <c r="A1274" t="s">
        <v>1357</v>
      </c>
      <c r="B1274" t="s">
        <v>25</v>
      </c>
      <c r="C1274" t="s">
        <v>26</v>
      </c>
      <c r="D1274" t="s">
        <v>186</v>
      </c>
      <c r="E1274" t="s">
        <v>183</v>
      </c>
      <c r="F1274">
        <v>2025</v>
      </c>
      <c r="G1274" t="s">
        <v>181</v>
      </c>
      <c r="H1274">
        <v>12</v>
      </c>
      <c r="I1274">
        <v>14.141921077790746</v>
      </c>
      <c r="J1274">
        <v>13.789750548189412</v>
      </c>
      <c r="K1274">
        <v>13.664759966050005</v>
      </c>
      <c r="L1274">
        <v>13.794615063015513</v>
      </c>
      <c r="M1274">
        <v>14.418654951106086</v>
      </c>
      <c r="N1274">
        <v>16.009766328178511</v>
      </c>
      <c r="O1274">
        <v>17.958010905547187</v>
      </c>
      <c r="P1274">
        <v>19.897855289292593</v>
      </c>
      <c r="Q1274">
        <v>21.601446803535193</v>
      </c>
      <c r="R1274">
        <v>22.272746110405333</v>
      </c>
      <c r="S1274">
        <v>22.540607251849949</v>
      </c>
      <c r="T1274">
        <v>22.492121808495622</v>
      </c>
      <c r="U1274">
        <v>22.163506898492294</v>
      </c>
      <c r="V1274">
        <v>21.921768671694664</v>
      </c>
      <c r="W1274">
        <v>21.533127188233035</v>
      </c>
      <c r="X1274">
        <v>20.935624884477551</v>
      </c>
      <c r="Y1274">
        <v>20.717465313260881</v>
      </c>
      <c r="Z1274">
        <v>21.706902974770426</v>
      </c>
      <c r="AA1274">
        <v>21.161211609983944</v>
      </c>
      <c r="AB1274">
        <v>20.109678946099624</v>
      </c>
      <c r="AC1274">
        <v>19.11449220854702</v>
      </c>
      <c r="AD1274">
        <v>17.926350747656496</v>
      </c>
      <c r="AE1274">
        <v>16.397279950265823</v>
      </c>
      <c r="AF1274">
        <v>15.210416766480462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0.20703815312966725</v>
      </c>
      <c r="AS1274">
        <v>0.20401327097524116</v>
      </c>
      <c r="AT1274">
        <v>0.20178808996627035</v>
      </c>
      <c r="AU1274">
        <v>0.19821068766195649</v>
      </c>
      <c r="AV1274">
        <v>0.19271071739657894</v>
      </c>
      <c r="AW1274">
        <v>0.19070258541292875</v>
      </c>
      <c r="AX1274">
        <v>0.19981026763034934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47.250001065608501</v>
      </c>
      <c r="BF1274">
        <v>46.750000377960212</v>
      </c>
      <c r="BG1274">
        <v>45.250000866422766</v>
      </c>
      <c r="BH1274">
        <v>44.999999657466226</v>
      </c>
      <c r="BI1274">
        <v>45.250000866422766</v>
      </c>
      <c r="BJ1274">
        <v>45.250000866422766</v>
      </c>
      <c r="BK1274">
        <v>44.250000370921846</v>
      </c>
      <c r="BL1274">
        <v>45.250000866422766</v>
      </c>
      <c r="BM1274">
        <v>47.749999260502427</v>
      </c>
      <c r="BN1274">
        <v>50.750000424413422</v>
      </c>
      <c r="BO1274">
        <v>52.999999017209603</v>
      </c>
      <c r="BP1274">
        <v>53.25000069539049</v>
      </c>
      <c r="BQ1274">
        <v>54.000000216547036</v>
      </c>
      <c r="BR1274">
        <v>54.99999965629317</v>
      </c>
      <c r="BS1274">
        <v>55.999999711896251</v>
      </c>
      <c r="BT1274">
        <v>54.99999965629317</v>
      </c>
      <c r="BU1274">
        <v>54.24999907938183</v>
      </c>
      <c r="BV1274">
        <v>50.750000424413422</v>
      </c>
      <c r="BW1274">
        <v>49.250000531631187</v>
      </c>
      <c r="BX1274">
        <v>48.499999016271147</v>
      </c>
      <c r="BY1274">
        <v>46.499999051697593</v>
      </c>
      <c r="BZ1274">
        <v>47.749999260502427</v>
      </c>
      <c r="CA1274">
        <v>46.000000622191493</v>
      </c>
      <c r="CB1274">
        <v>45.250000866422766</v>
      </c>
      <c r="CC1274">
        <v>0</v>
      </c>
      <c r="CD1274">
        <v>0</v>
      </c>
      <c r="CE1274">
        <v>0</v>
      </c>
      <c r="CF1274">
        <v>0</v>
      </c>
      <c r="CG1274">
        <v>0</v>
      </c>
      <c r="CH1274">
        <v>0</v>
      </c>
      <c r="CI1274">
        <v>0</v>
      </c>
      <c r="CJ1274">
        <v>0</v>
      </c>
      <c r="CK1274">
        <v>0</v>
      </c>
      <c r="CL1274">
        <v>0</v>
      </c>
      <c r="CM1274">
        <v>0</v>
      </c>
      <c r="CN1274">
        <v>2.0850095794692682E-2</v>
      </c>
      <c r="CO1274">
        <v>2.0641875107942579E-2</v>
      </c>
      <c r="CP1274">
        <v>2.0458723577927985E-2</v>
      </c>
      <c r="CQ1274">
        <v>2.0231993290122163E-2</v>
      </c>
      <c r="CR1274">
        <v>1.9875084561024631E-2</v>
      </c>
      <c r="CS1274">
        <v>1.9849746295591754E-2</v>
      </c>
      <c r="CT1274">
        <v>2.070261962850967E-2</v>
      </c>
      <c r="CU1274">
        <v>0</v>
      </c>
      <c r="CV1274">
        <v>0</v>
      </c>
      <c r="CW1274">
        <v>0</v>
      </c>
      <c r="CX1274">
        <v>0</v>
      </c>
      <c r="CY1274">
        <v>0</v>
      </c>
      <c r="CZ1274">
        <v>0</v>
      </c>
    </row>
    <row r="1275" spans="1:104" x14ac:dyDescent="0.25">
      <c r="A1275" t="s">
        <v>1358</v>
      </c>
      <c r="B1275" t="s">
        <v>25</v>
      </c>
      <c r="C1275" t="s">
        <v>26</v>
      </c>
      <c r="D1275" t="s">
        <v>186</v>
      </c>
      <c r="E1275" t="s">
        <v>183</v>
      </c>
      <c r="F1275">
        <v>2025</v>
      </c>
      <c r="G1275" t="s">
        <v>182</v>
      </c>
      <c r="H1275">
        <v>8</v>
      </c>
      <c r="I1275">
        <v>17.955582992125194</v>
      </c>
      <c r="J1275">
        <v>17.177504755912558</v>
      </c>
      <c r="K1275">
        <v>16.734712348304239</v>
      </c>
      <c r="L1275">
        <v>16.647183076669851</v>
      </c>
      <c r="M1275">
        <v>17.249835777518598</v>
      </c>
      <c r="N1275">
        <v>18.954974031179511</v>
      </c>
      <c r="O1275">
        <v>21.611480220489874</v>
      </c>
      <c r="P1275">
        <v>24.541256461628706</v>
      </c>
      <c r="Q1275">
        <v>27.894399852786211</v>
      </c>
      <c r="R1275">
        <v>30.623496808707127</v>
      </c>
      <c r="S1275">
        <v>32.819710047115407</v>
      </c>
      <c r="T1275">
        <v>34.165037552371999</v>
      </c>
      <c r="U1275">
        <v>34.748150101649905</v>
      </c>
      <c r="V1275">
        <v>35.159196556627698</v>
      </c>
      <c r="W1275">
        <v>35.07726077650603</v>
      </c>
      <c r="X1275">
        <v>34.412112839574817</v>
      </c>
      <c r="Y1275">
        <v>33.110273091110486</v>
      </c>
      <c r="Z1275">
        <v>31.138451089874764</v>
      </c>
      <c r="AA1275">
        <v>28.318580329900133</v>
      </c>
      <c r="AB1275">
        <v>27.148437647915646</v>
      </c>
      <c r="AC1275">
        <v>26.294509082830654</v>
      </c>
      <c r="AD1275">
        <v>24.270442352045542</v>
      </c>
      <c r="AE1275">
        <v>21.695854244300872</v>
      </c>
      <c r="AF1275">
        <v>19.639553244968997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0.31448640282716805</v>
      </c>
      <c r="AS1275">
        <v>0.31985389385198487</v>
      </c>
      <c r="AT1275">
        <v>0.32363754821017582</v>
      </c>
      <c r="AU1275">
        <v>0.32288333994638241</v>
      </c>
      <c r="AV1275">
        <v>0.31676069086795533</v>
      </c>
      <c r="AW1275">
        <v>0.30477737306101182</v>
      </c>
      <c r="AX1275">
        <v>0.28662689962739196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69.812500375438134</v>
      </c>
      <c r="BF1275">
        <v>69.312501359401594</v>
      </c>
      <c r="BG1275">
        <v>68.562502424775488</v>
      </c>
      <c r="BH1275">
        <v>68.249999945804589</v>
      </c>
      <c r="BI1275">
        <v>68.375000550282849</v>
      </c>
      <c r="BJ1275">
        <v>67.500000190035863</v>
      </c>
      <c r="BK1275">
        <v>68.312500042758074</v>
      </c>
      <c r="BL1275">
        <v>71.18749869596688</v>
      </c>
      <c r="BM1275">
        <v>77.250000534211921</v>
      </c>
      <c r="BN1275">
        <v>80.999999078443381</v>
      </c>
      <c r="BO1275">
        <v>85.812498273782268</v>
      </c>
      <c r="BP1275">
        <v>87.812499734008441</v>
      </c>
      <c r="BQ1275">
        <v>89.124998837379366</v>
      </c>
      <c r="BR1275">
        <v>89.062499913486761</v>
      </c>
      <c r="BS1275">
        <v>88.625001111709793</v>
      </c>
      <c r="BT1275">
        <v>88.000001549848037</v>
      </c>
      <c r="BU1275">
        <v>87.687499833366701</v>
      </c>
      <c r="BV1275">
        <v>86.812499355813614</v>
      </c>
      <c r="BW1275">
        <v>84.062498433083931</v>
      </c>
      <c r="BX1275">
        <v>80.312499888852486</v>
      </c>
      <c r="BY1275">
        <v>76.562501403274069</v>
      </c>
      <c r="BZ1275">
        <v>74.68749972638355</v>
      </c>
      <c r="CA1275">
        <v>73.624998664704805</v>
      </c>
      <c r="CB1275">
        <v>72.124999270473438</v>
      </c>
      <c r="CC1275">
        <v>0</v>
      </c>
      <c r="CD1275">
        <v>0</v>
      </c>
      <c r="CE1275">
        <v>0</v>
      </c>
      <c r="CF1275">
        <v>0</v>
      </c>
      <c r="CG1275">
        <v>0</v>
      </c>
      <c r="CH1275">
        <v>0</v>
      </c>
      <c r="CI1275">
        <v>0</v>
      </c>
      <c r="CJ1275">
        <v>0</v>
      </c>
      <c r="CK1275">
        <v>0</v>
      </c>
      <c r="CL1275">
        <v>0</v>
      </c>
      <c r="CM1275">
        <v>0</v>
      </c>
      <c r="CN1275">
        <v>3.3552477595593037E-2</v>
      </c>
      <c r="CO1275">
        <v>3.4158703728697525E-2</v>
      </c>
      <c r="CP1275">
        <v>3.447287331882333E-2</v>
      </c>
      <c r="CQ1275">
        <v>3.4470667052162812E-2</v>
      </c>
      <c r="CR1275">
        <v>3.4171165849669213E-2</v>
      </c>
      <c r="CS1275">
        <v>3.3499024396483376E-2</v>
      </c>
      <c r="CT1275">
        <v>3.1887298780930835E-2</v>
      </c>
      <c r="CU1275">
        <v>0</v>
      </c>
      <c r="CV1275">
        <v>0</v>
      </c>
      <c r="CW1275">
        <v>0</v>
      </c>
      <c r="CX1275">
        <v>0</v>
      </c>
      <c r="CY1275">
        <v>0</v>
      </c>
      <c r="CZ1275">
        <v>0</v>
      </c>
    </row>
    <row r="1276" spans="1:104" x14ac:dyDescent="0.25">
      <c r="A1276" t="s">
        <v>2633</v>
      </c>
      <c r="B1276" t="s">
        <v>25</v>
      </c>
      <c r="C1276" t="s">
        <v>26</v>
      </c>
      <c r="D1276" t="s">
        <v>186</v>
      </c>
      <c r="E1276" t="s">
        <v>183</v>
      </c>
      <c r="F1276">
        <v>2026</v>
      </c>
      <c r="G1276" t="s">
        <v>170</v>
      </c>
      <c r="H1276">
        <v>1</v>
      </c>
      <c r="I1276">
        <v>13.769121216926653</v>
      </c>
      <c r="J1276">
        <v>13.443006759497248</v>
      </c>
      <c r="K1276">
        <v>13.383325432518077</v>
      </c>
      <c r="L1276">
        <v>13.556481556979245</v>
      </c>
      <c r="M1276">
        <v>14.255159576822493</v>
      </c>
      <c r="N1276">
        <v>15.928382421877687</v>
      </c>
      <c r="O1276">
        <v>18.58138340997877</v>
      </c>
      <c r="P1276">
        <v>20.541923160982634</v>
      </c>
      <c r="Q1276">
        <v>21.924613366314336</v>
      </c>
      <c r="R1276">
        <v>21.989570219324104</v>
      </c>
      <c r="S1276">
        <v>21.697099463084218</v>
      </c>
      <c r="T1276">
        <v>21.284994423308479</v>
      </c>
      <c r="U1276">
        <v>20.628561346248937</v>
      </c>
      <c r="V1276">
        <v>20.097830781974569</v>
      </c>
      <c r="W1276">
        <v>19.607416281821916</v>
      </c>
      <c r="X1276">
        <v>19.227982835019215</v>
      </c>
      <c r="Y1276">
        <v>19.323431550603285</v>
      </c>
      <c r="Z1276">
        <v>20.752264413428779</v>
      </c>
      <c r="AA1276">
        <v>20.592806824655526</v>
      </c>
      <c r="AB1276">
        <v>19.631038333323666</v>
      </c>
      <c r="AC1276">
        <v>18.68484598624979</v>
      </c>
      <c r="AD1276">
        <v>17.559246427269724</v>
      </c>
      <c r="AE1276">
        <v>16.046631188549402</v>
      </c>
      <c r="AF1276">
        <v>14.937922195870728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0.19592663709696317</v>
      </c>
      <c r="AS1276">
        <v>0.18988423019385067</v>
      </c>
      <c r="AT1276">
        <v>0.18499889433909605</v>
      </c>
      <c r="AU1276">
        <v>0.18048467141401503</v>
      </c>
      <c r="AV1276">
        <v>0.17699201611371648</v>
      </c>
      <c r="AW1276">
        <v>0.17787061866256296</v>
      </c>
      <c r="AX1276">
        <v>0.19102290526488985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42.250000289042205</v>
      </c>
      <c r="BF1276">
        <v>40.250000324468644</v>
      </c>
      <c r="BG1276">
        <v>39.500000627352954</v>
      </c>
      <c r="BH1276">
        <v>39.500000627352954</v>
      </c>
      <c r="BI1276">
        <v>38.750000812931191</v>
      </c>
      <c r="BJ1276">
        <v>38.499999897239867</v>
      </c>
      <c r="BK1276">
        <v>38.499999897239867</v>
      </c>
      <c r="BL1276">
        <v>36.749999030113266</v>
      </c>
      <c r="BM1276">
        <v>44.000000774924018</v>
      </c>
      <c r="BN1276">
        <v>48.000000234846787</v>
      </c>
      <c r="BO1276">
        <v>50.750000424413422</v>
      </c>
      <c r="BP1276">
        <v>53.25000069539049</v>
      </c>
      <c r="BQ1276">
        <v>54.99999965629317</v>
      </c>
      <c r="BR1276">
        <v>54.000000216547036</v>
      </c>
      <c r="BS1276">
        <v>55.250000161413176</v>
      </c>
      <c r="BT1276">
        <v>54.500000757562717</v>
      </c>
      <c r="BU1276">
        <v>52.500001262213509</v>
      </c>
      <c r="BV1276">
        <v>50.250000000703835</v>
      </c>
      <c r="BW1276">
        <v>48.75000045983986</v>
      </c>
      <c r="BX1276">
        <v>45.749999882459299</v>
      </c>
      <c r="BY1276">
        <v>44.250000370921846</v>
      </c>
      <c r="BZ1276">
        <v>43.500000116602251</v>
      </c>
      <c r="CA1276">
        <v>44.75000044271318</v>
      </c>
      <c r="CB1276">
        <v>42.999999927504838</v>
      </c>
      <c r="CC1276">
        <v>0</v>
      </c>
      <c r="CD1276">
        <v>0</v>
      </c>
      <c r="CE1276">
        <v>0</v>
      </c>
      <c r="CF1276">
        <v>0</v>
      </c>
      <c r="CG1276">
        <v>0</v>
      </c>
      <c r="CH1276">
        <v>0</v>
      </c>
      <c r="CI1276">
        <v>0</v>
      </c>
      <c r="CJ1276">
        <v>0</v>
      </c>
      <c r="CK1276">
        <v>0</v>
      </c>
      <c r="CL1276">
        <v>0</v>
      </c>
      <c r="CM1276">
        <v>0</v>
      </c>
      <c r="CN1276">
        <v>1.8926480173421474E-2</v>
      </c>
      <c r="CO1276">
        <v>1.8391230233502556E-2</v>
      </c>
      <c r="CP1276">
        <v>1.7929750148322612E-2</v>
      </c>
      <c r="CQ1276">
        <v>1.7604932050439778E-2</v>
      </c>
      <c r="CR1276">
        <v>1.7498086793136504E-2</v>
      </c>
      <c r="CS1276">
        <v>1.785481929976928E-2</v>
      </c>
      <c r="CT1276">
        <v>1.9180466986080742E-2</v>
      </c>
      <c r="CU1276">
        <v>0</v>
      </c>
      <c r="CV1276">
        <v>0</v>
      </c>
      <c r="CW1276">
        <v>0</v>
      </c>
      <c r="CX1276">
        <v>0</v>
      </c>
      <c r="CY1276">
        <v>0</v>
      </c>
      <c r="CZ1276">
        <v>0</v>
      </c>
    </row>
    <row r="1277" spans="1:104" x14ac:dyDescent="0.25">
      <c r="A1277" t="s">
        <v>2634</v>
      </c>
      <c r="B1277" t="s">
        <v>25</v>
      </c>
      <c r="C1277" t="s">
        <v>26</v>
      </c>
      <c r="D1277" t="s">
        <v>186</v>
      </c>
      <c r="E1277" t="s">
        <v>183</v>
      </c>
      <c r="F1277">
        <v>2026</v>
      </c>
      <c r="G1277" t="s">
        <v>171</v>
      </c>
      <c r="H1277">
        <v>2</v>
      </c>
      <c r="I1277">
        <v>14.661770476010096</v>
      </c>
      <c r="J1277">
        <v>14.238959628117067</v>
      </c>
      <c r="K1277">
        <v>14.084401650684999</v>
      </c>
      <c r="L1277">
        <v>14.168874541532968</v>
      </c>
      <c r="M1277">
        <v>14.77499079259826</v>
      </c>
      <c r="N1277">
        <v>16.377765056161973</v>
      </c>
      <c r="O1277">
        <v>18.792622897132713</v>
      </c>
      <c r="P1277">
        <v>20.526694213417482</v>
      </c>
      <c r="Q1277">
        <v>22.232135923263808</v>
      </c>
      <c r="R1277">
        <v>23.131977856431082</v>
      </c>
      <c r="S1277">
        <v>23.690144664982903</v>
      </c>
      <c r="T1277">
        <v>23.976567405278693</v>
      </c>
      <c r="U1277">
        <v>24.005612597859049</v>
      </c>
      <c r="V1277">
        <v>24.100192309946028</v>
      </c>
      <c r="W1277">
        <v>23.917504721279109</v>
      </c>
      <c r="X1277">
        <v>23.288382803549467</v>
      </c>
      <c r="Y1277">
        <v>22.5963929976235</v>
      </c>
      <c r="Z1277">
        <v>22.714961034807562</v>
      </c>
      <c r="AA1277">
        <v>22.566722790876675</v>
      </c>
      <c r="AB1277">
        <v>21.422571758027118</v>
      </c>
      <c r="AC1277">
        <v>20.326615234771332</v>
      </c>
      <c r="AD1277">
        <v>18.924306026183014</v>
      </c>
      <c r="AE1277">
        <v>17.135535563082691</v>
      </c>
      <c r="AF1277">
        <v>15.777687590518012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0.2207023482623231</v>
      </c>
      <c r="AS1277">
        <v>0.22096971369481858</v>
      </c>
      <c r="AT1277">
        <v>0.22184030586458614</v>
      </c>
      <c r="AU1277">
        <v>0.22015868918976295</v>
      </c>
      <c r="AV1277">
        <v>0.21436766327547024</v>
      </c>
      <c r="AW1277">
        <v>0.20799795108034694</v>
      </c>
      <c r="AX1277">
        <v>0.20908935878603555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47.749999260502427</v>
      </c>
      <c r="BF1277">
        <v>48.499999016271147</v>
      </c>
      <c r="BG1277">
        <v>48.249999566905927</v>
      </c>
      <c r="BH1277">
        <v>49.250000531631187</v>
      </c>
      <c r="BI1277">
        <v>48.999999439980733</v>
      </c>
      <c r="BJ1277">
        <v>48.249999566905927</v>
      </c>
      <c r="BK1277">
        <v>49.250000531631187</v>
      </c>
      <c r="BL1277">
        <v>48.000000234846787</v>
      </c>
      <c r="BM1277">
        <v>51.499999593651715</v>
      </c>
      <c r="BN1277">
        <v>54.500000757562717</v>
      </c>
      <c r="BO1277">
        <v>57.249999539456304</v>
      </c>
      <c r="BP1277">
        <v>58.249999008528945</v>
      </c>
      <c r="BQ1277">
        <v>59.999999875655547</v>
      </c>
      <c r="BR1277">
        <v>60.749998927587747</v>
      </c>
      <c r="BS1277">
        <v>61.49999880066256</v>
      </c>
      <c r="BT1277">
        <v>59.999999875655547</v>
      </c>
      <c r="BU1277">
        <v>58.99999873497115</v>
      </c>
      <c r="BV1277">
        <v>58.499999953546784</v>
      </c>
      <c r="BW1277">
        <v>55.750000849061458</v>
      </c>
      <c r="BX1277">
        <v>52.750000037068723</v>
      </c>
      <c r="BY1277">
        <v>52.750000037068723</v>
      </c>
      <c r="BZ1277">
        <v>50.750000424413422</v>
      </c>
      <c r="CA1277">
        <v>50.000000199420349</v>
      </c>
      <c r="CB1277">
        <v>49.250000531631187</v>
      </c>
      <c r="CC1277">
        <v>0</v>
      </c>
      <c r="CD1277">
        <v>0</v>
      </c>
      <c r="CE1277">
        <v>0</v>
      </c>
      <c r="CF1277">
        <v>0</v>
      </c>
      <c r="CG1277">
        <v>0</v>
      </c>
      <c r="CH1277">
        <v>0</v>
      </c>
      <c r="CI1277">
        <v>0</v>
      </c>
      <c r="CJ1277">
        <v>0</v>
      </c>
      <c r="CK1277">
        <v>0</v>
      </c>
      <c r="CL1277">
        <v>0</v>
      </c>
      <c r="CM1277">
        <v>0</v>
      </c>
      <c r="CN1277">
        <v>2.2801504725883253E-2</v>
      </c>
      <c r="CO1277">
        <v>2.2940017509569435E-2</v>
      </c>
      <c r="CP1277">
        <v>2.3038118130326499E-2</v>
      </c>
      <c r="CQ1277">
        <v>2.2971619903064275E-2</v>
      </c>
      <c r="CR1277">
        <v>2.2664839990565375E-2</v>
      </c>
      <c r="CS1277">
        <v>2.2300062811120493E-2</v>
      </c>
      <c r="CT1277">
        <v>2.2346485205600269E-2</v>
      </c>
      <c r="CU1277">
        <v>0</v>
      </c>
      <c r="CV1277">
        <v>0</v>
      </c>
      <c r="CW1277">
        <v>0</v>
      </c>
      <c r="CX1277">
        <v>0</v>
      </c>
      <c r="CY1277">
        <v>0</v>
      </c>
      <c r="CZ1277">
        <v>0</v>
      </c>
    </row>
    <row r="1278" spans="1:104" x14ac:dyDescent="0.25">
      <c r="A1278" t="s">
        <v>2635</v>
      </c>
      <c r="B1278" t="s">
        <v>25</v>
      </c>
      <c r="C1278" t="s">
        <v>26</v>
      </c>
      <c r="D1278" t="s">
        <v>186</v>
      </c>
      <c r="E1278" t="s">
        <v>183</v>
      </c>
      <c r="F1278">
        <v>2026</v>
      </c>
      <c r="G1278" t="s">
        <v>172</v>
      </c>
      <c r="H1278">
        <v>3</v>
      </c>
      <c r="I1278">
        <v>16.093321225574552</v>
      </c>
      <c r="J1278">
        <v>15.46513056421637</v>
      </c>
      <c r="K1278">
        <v>15.123915624051021</v>
      </c>
      <c r="L1278">
        <v>15.066087718592984</v>
      </c>
      <c r="M1278">
        <v>15.567801243748022</v>
      </c>
      <c r="N1278">
        <v>17.053506935192676</v>
      </c>
      <c r="O1278">
        <v>19.665612125155398</v>
      </c>
      <c r="P1278">
        <v>21.440180677482576</v>
      </c>
      <c r="Q1278">
        <v>23.690093629503156</v>
      </c>
      <c r="R1278">
        <v>25.590242161075359</v>
      </c>
      <c r="S1278">
        <v>27.217770245274181</v>
      </c>
      <c r="T1278">
        <v>28.335526682577829</v>
      </c>
      <c r="U1278">
        <v>28.971478923218275</v>
      </c>
      <c r="V1278">
        <v>29.635243528111236</v>
      </c>
      <c r="W1278">
        <v>29.699827604369439</v>
      </c>
      <c r="X1278">
        <v>29.056103446847754</v>
      </c>
      <c r="Y1278">
        <v>27.842042384754983</v>
      </c>
      <c r="Z1278">
        <v>26.381487800337684</v>
      </c>
      <c r="AA1278">
        <v>24.929275159739525</v>
      </c>
      <c r="AB1278">
        <v>24.539349255266398</v>
      </c>
      <c r="AC1278">
        <v>23.222606068966801</v>
      </c>
      <c r="AD1278">
        <v>21.442927098927349</v>
      </c>
      <c r="AE1278">
        <v>19.208591933449981</v>
      </c>
      <c r="AF1278">
        <v>17.44725847711668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0.26082621621134722</v>
      </c>
      <c r="AS1278">
        <v>0.26668010031775491</v>
      </c>
      <c r="AT1278">
        <v>0.27278999923255687</v>
      </c>
      <c r="AU1278">
        <v>0.27338449090490013</v>
      </c>
      <c r="AV1278">
        <v>0.26745906955968773</v>
      </c>
      <c r="AW1278">
        <v>0.25628373855709147</v>
      </c>
      <c r="AX1278">
        <v>0.24283944044452607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54.24999907938183</v>
      </c>
      <c r="BF1278">
        <v>54.500000757562717</v>
      </c>
      <c r="BG1278">
        <v>53.25000069539049</v>
      </c>
      <c r="BH1278">
        <v>54.500000757562717</v>
      </c>
      <c r="BI1278">
        <v>54.749999620397496</v>
      </c>
      <c r="BJ1278">
        <v>53.49999979283745</v>
      </c>
      <c r="BK1278">
        <v>52.750000037068723</v>
      </c>
      <c r="BL1278">
        <v>58.499999953546784</v>
      </c>
      <c r="BM1278">
        <v>65.499998847115776</v>
      </c>
      <c r="BN1278">
        <v>71.750000976221258</v>
      </c>
      <c r="BO1278">
        <v>75.750002019776218</v>
      </c>
      <c r="BP1278">
        <v>78.250001264325007</v>
      </c>
      <c r="BQ1278">
        <v>80.999999078443381</v>
      </c>
      <c r="BR1278">
        <v>81.74999942074254</v>
      </c>
      <c r="BS1278">
        <v>81.250000287399914</v>
      </c>
      <c r="BT1278">
        <v>78.250001264325007</v>
      </c>
      <c r="BU1278">
        <v>76.999999794479734</v>
      </c>
      <c r="BV1278">
        <v>74.499999259563978</v>
      </c>
      <c r="BW1278">
        <v>69.499998952222029</v>
      </c>
      <c r="BX1278">
        <v>65.250001802525347</v>
      </c>
      <c r="BY1278">
        <v>62.999999133342627</v>
      </c>
      <c r="BZ1278">
        <v>59.500001152884231</v>
      </c>
      <c r="CA1278">
        <v>59.249999943927691</v>
      </c>
      <c r="CB1278">
        <v>56.249999278567557</v>
      </c>
      <c r="CC1278">
        <v>0</v>
      </c>
      <c r="CD1278">
        <v>0</v>
      </c>
      <c r="CE1278">
        <v>0</v>
      </c>
      <c r="CF1278">
        <v>0</v>
      </c>
      <c r="CG1278">
        <v>0</v>
      </c>
      <c r="CH1278">
        <v>0</v>
      </c>
      <c r="CI1278">
        <v>0</v>
      </c>
      <c r="CJ1278">
        <v>0</v>
      </c>
      <c r="CK1278">
        <v>0</v>
      </c>
      <c r="CL1278">
        <v>0</v>
      </c>
      <c r="CM1278">
        <v>0</v>
      </c>
      <c r="CN1278">
        <v>2.7761333364704134E-2</v>
      </c>
      <c r="CO1278">
        <v>2.8506273129992422E-2</v>
      </c>
      <c r="CP1278">
        <v>2.9084838863241376E-2</v>
      </c>
      <c r="CQ1278">
        <v>2.9251927700539755E-2</v>
      </c>
      <c r="CR1278">
        <v>2.8995097506579248E-2</v>
      </c>
      <c r="CS1278">
        <v>2.8275569537525583E-2</v>
      </c>
      <c r="CT1278">
        <v>2.6999210320558232E-2</v>
      </c>
      <c r="CU1278">
        <v>0</v>
      </c>
      <c r="CV1278">
        <v>0</v>
      </c>
      <c r="CW1278">
        <v>0</v>
      </c>
      <c r="CX1278">
        <v>0</v>
      </c>
      <c r="CY1278">
        <v>0</v>
      </c>
      <c r="CZ1278">
        <v>0</v>
      </c>
    </row>
    <row r="1279" spans="1:104" x14ac:dyDescent="0.25">
      <c r="A1279" t="s">
        <v>2636</v>
      </c>
      <c r="B1279" t="s">
        <v>25</v>
      </c>
      <c r="C1279" t="s">
        <v>26</v>
      </c>
      <c r="D1279" t="s">
        <v>186</v>
      </c>
      <c r="E1279" t="s">
        <v>183</v>
      </c>
      <c r="F1279">
        <v>2026</v>
      </c>
      <c r="G1279" t="s">
        <v>173</v>
      </c>
      <c r="H1279">
        <v>4</v>
      </c>
      <c r="I1279">
        <v>16.454398168557017</v>
      </c>
      <c r="J1279">
        <v>15.747874570941137</v>
      </c>
      <c r="K1279">
        <v>15.351261193045405</v>
      </c>
      <c r="L1279">
        <v>15.265461731642322</v>
      </c>
      <c r="M1279">
        <v>15.762664493141742</v>
      </c>
      <c r="N1279">
        <v>17.274992625212615</v>
      </c>
      <c r="O1279">
        <v>19.543169856473664</v>
      </c>
      <c r="P1279">
        <v>21.805454238418019</v>
      </c>
      <c r="Q1279">
        <v>25.080968185256911</v>
      </c>
      <c r="R1279">
        <v>27.88885722812573</v>
      </c>
      <c r="S1279">
        <v>30.182339274047074</v>
      </c>
      <c r="T1279">
        <v>31.712462402354895</v>
      </c>
      <c r="U1279">
        <v>32.415664463436556</v>
      </c>
      <c r="V1279">
        <v>32.943687874478982</v>
      </c>
      <c r="W1279">
        <v>32.872736592412267</v>
      </c>
      <c r="X1279">
        <v>32.087273080183188</v>
      </c>
      <c r="Y1279">
        <v>30.625001831148026</v>
      </c>
      <c r="Z1279">
        <v>28.633888213282983</v>
      </c>
      <c r="AA1279">
        <v>26.115103659842294</v>
      </c>
      <c r="AB1279">
        <v>25.766700488561181</v>
      </c>
      <c r="AC1279">
        <v>24.63286988400456</v>
      </c>
      <c r="AD1279">
        <v>22.600994490206265</v>
      </c>
      <c r="AE1279">
        <v>20.087556015076242</v>
      </c>
      <c r="AF1279">
        <v>18.104549963467271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0.29191063009616269</v>
      </c>
      <c r="AS1279">
        <v>0.29838355549589313</v>
      </c>
      <c r="AT1279">
        <v>0.30324396804562742</v>
      </c>
      <c r="AU1279">
        <v>0.30259086731925705</v>
      </c>
      <c r="AV1279">
        <v>0.29536073478975489</v>
      </c>
      <c r="AW1279">
        <v>0.28190063162934709</v>
      </c>
      <c r="AX1279">
        <v>0.26357259744670836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64.5000013429201</v>
      </c>
      <c r="BF1279">
        <v>62.249999494879987</v>
      </c>
      <c r="BG1279">
        <v>60.749998927587747</v>
      </c>
      <c r="BH1279">
        <v>60.250000498081647</v>
      </c>
      <c r="BI1279">
        <v>61.250002283949527</v>
      </c>
      <c r="BJ1279">
        <v>60.749998927587747</v>
      </c>
      <c r="BK1279">
        <v>62.5</v>
      </c>
      <c r="BL1279">
        <v>66.750000551573223</v>
      </c>
      <c r="BM1279">
        <v>76.500000837096238</v>
      </c>
      <c r="BN1279">
        <v>82.000000160474741</v>
      </c>
      <c r="BO1279">
        <v>87.250001442161036</v>
      </c>
      <c r="BP1279">
        <v>90.500001732845533</v>
      </c>
      <c r="BQ1279">
        <v>91.250000902083812</v>
      </c>
      <c r="BR1279">
        <v>89.249999207245452</v>
      </c>
      <c r="BS1279">
        <v>88.249998594438452</v>
      </c>
      <c r="BT1279">
        <v>87.000000233204503</v>
      </c>
      <c r="BU1279">
        <v>86.250000125517516</v>
      </c>
      <c r="BV1279">
        <v>83.249998052484329</v>
      </c>
      <c r="BW1279">
        <v>80.249999088062481</v>
      </c>
      <c r="BX1279">
        <v>74.000000712751785</v>
      </c>
      <c r="BY1279">
        <v>67.500000190035863</v>
      </c>
      <c r="BZ1279">
        <v>65.250001802525347</v>
      </c>
      <c r="CA1279">
        <v>62.5</v>
      </c>
      <c r="CB1279">
        <v>60.749998927587747</v>
      </c>
      <c r="CC1279">
        <v>0</v>
      </c>
      <c r="CD1279">
        <v>0</v>
      </c>
      <c r="CE1279">
        <v>0</v>
      </c>
      <c r="CF1279">
        <v>0</v>
      </c>
      <c r="CG1279">
        <v>0</v>
      </c>
      <c r="CH1279">
        <v>0</v>
      </c>
      <c r="CI1279">
        <v>0</v>
      </c>
      <c r="CJ1279">
        <v>0</v>
      </c>
      <c r="CK1279">
        <v>0</v>
      </c>
      <c r="CL1279">
        <v>0</v>
      </c>
      <c r="CM1279">
        <v>0</v>
      </c>
      <c r="CN1279">
        <v>3.1051743850347622E-2</v>
      </c>
      <c r="CO1279">
        <v>3.1797671314814889E-2</v>
      </c>
      <c r="CP1279">
        <v>3.2219412261414615E-2</v>
      </c>
      <c r="CQ1279">
        <v>3.2223705068539721E-2</v>
      </c>
      <c r="CR1279">
        <v>3.1886718231178564E-2</v>
      </c>
      <c r="CS1279">
        <v>3.1046881259963008E-2</v>
      </c>
      <c r="CT1279">
        <v>2.9384438949250032E-2</v>
      </c>
      <c r="CU1279">
        <v>0</v>
      </c>
      <c r="CV1279">
        <v>0</v>
      </c>
      <c r="CW1279">
        <v>0</v>
      </c>
      <c r="CX1279">
        <v>0</v>
      </c>
      <c r="CY1279">
        <v>0</v>
      </c>
      <c r="CZ1279">
        <v>0</v>
      </c>
    </row>
    <row r="1280" spans="1:104" x14ac:dyDescent="0.25">
      <c r="A1280" t="s">
        <v>2637</v>
      </c>
      <c r="B1280" t="s">
        <v>25</v>
      </c>
      <c r="C1280" t="s">
        <v>26</v>
      </c>
      <c r="D1280" t="s">
        <v>186</v>
      </c>
      <c r="E1280" t="s">
        <v>183</v>
      </c>
      <c r="F1280">
        <v>2026</v>
      </c>
      <c r="G1280" t="s">
        <v>174</v>
      </c>
      <c r="H1280">
        <v>5</v>
      </c>
      <c r="I1280">
        <v>16.231306059646691</v>
      </c>
      <c r="J1280">
        <v>15.575624262093681</v>
      </c>
      <c r="K1280">
        <v>15.213503720165964</v>
      </c>
      <c r="L1280">
        <v>15.131037826502713</v>
      </c>
      <c r="M1280">
        <v>15.636618104892339</v>
      </c>
      <c r="N1280">
        <v>17.096050436632638</v>
      </c>
      <c r="O1280">
        <v>19.126071653751861</v>
      </c>
      <c r="P1280">
        <v>21.804501529695781</v>
      </c>
      <c r="Q1280">
        <v>25.001602508198694</v>
      </c>
      <c r="R1280">
        <v>27.463748222006881</v>
      </c>
      <c r="S1280">
        <v>29.394958591769868</v>
      </c>
      <c r="T1280">
        <v>30.698748649252074</v>
      </c>
      <c r="U1280">
        <v>31.264473166437512</v>
      </c>
      <c r="V1280">
        <v>31.704888740093363</v>
      </c>
      <c r="W1280">
        <v>31.550046449363059</v>
      </c>
      <c r="X1280">
        <v>30.685578724121502</v>
      </c>
      <c r="Y1280">
        <v>29.241885988009027</v>
      </c>
      <c r="Z1280">
        <v>27.297602492632645</v>
      </c>
      <c r="AA1280">
        <v>24.952518319909892</v>
      </c>
      <c r="AB1280">
        <v>24.413095433195931</v>
      </c>
      <c r="AC1280">
        <v>23.93943229367682</v>
      </c>
      <c r="AD1280">
        <v>22.049671934663152</v>
      </c>
      <c r="AE1280">
        <v>19.66067862701815</v>
      </c>
      <c r="AF1280">
        <v>17.77949684019724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0.28257947542867046</v>
      </c>
      <c r="AS1280">
        <v>0.28778694514114539</v>
      </c>
      <c r="AT1280">
        <v>0.29184091075804586</v>
      </c>
      <c r="AU1280">
        <v>0.29041559425242186</v>
      </c>
      <c r="AV1280">
        <v>0.28245825276113873</v>
      </c>
      <c r="AW1280">
        <v>0.26916917145181879</v>
      </c>
      <c r="AX1280">
        <v>0.25127220907478554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62.5</v>
      </c>
      <c r="BF1280">
        <v>62.999999133342627</v>
      </c>
      <c r="BG1280">
        <v>63.749997716050473</v>
      </c>
      <c r="BH1280">
        <v>64.749999032694006</v>
      </c>
      <c r="BI1280">
        <v>62.999999133342627</v>
      </c>
      <c r="BJ1280">
        <v>62.000000866657381</v>
      </c>
      <c r="BK1280">
        <v>62.999999133342627</v>
      </c>
      <c r="BL1280">
        <v>68.500001389373296</v>
      </c>
      <c r="BM1280">
        <v>76.500000837096238</v>
      </c>
      <c r="BN1280">
        <v>81.500000557907754</v>
      </c>
      <c r="BO1280">
        <v>85.749998411440956</v>
      </c>
      <c r="BP1280">
        <v>87.000000233204503</v>
      </c>
      <c r="BQ1280">
        <v>87.250001442161036</v>
      </c>
      <c r="BR1280">
        <v>87.250001442161036</v>
      </c>
      <c r="BS1280">
        <v>86.250000125517516</v>
      </c>
      <c r="BT1280">
        <v>83.750000939621756</v>
      </c>
      <c r="BU1280">
        <v>83.50000019988957</v>
      </c>
      <c r="BV1280">
        <v>83.00000083193477</v>
      </c>
      <c r="BW1280">
        <v>82.499998648633877</v>
      </c>
      <c r="BX1280">
        <v>79.249999179091986</v>
      </c>
      <c r="BY1280">
        <v>75.499999403146631</v>
      </c>
      <c r="BZ1280">
        <v>71.500000236489072</v>
      </c>
      <c r="CA1280">
        <v>71.000002334860369</v>
      </c>
      <c r="CB1280">
        <v>67.999999440684576</v>
      </c>
      <c r="CC1280">
        <v>0</v>
      </c>
      <c r="CD1280">
        <v>0</v>
      </c>
      <c r="CE1280">
        <v>0</v>
      </c>
      <c r="CF1280">
        <v>0</v>
      </c>
      <c r="CG1280">
        <v>0</v>
      </c>
      <c r="CH1280">
        <v>0</v>
      </c>
      <c r="CI1280">
        <v>0</v>
      </c>
      <c r="CJ1280">
        <v>0</v>
      </c>
      <c r="CK1280">
        <v>0</v>
      </c>
      <c r="CL1280">
        <v>0</v>
      </c>
      <c r="CM1280">
        <v>0</v>
      </c>
      <c r="CN1280">
        <v>2.997117147921384E-2</v>
      </c>
      <c r="CO1280">
        <v>3.0595866058626183E-2</v>
      </c>
      <c r="CP1280">
        <v>3.0939190557319397E-2</v>
      </c>
      <c r="CQ1280">
        <v>3.0890571024080347E-2</v>
      </c>
      <c r="CR1280">
        <v>3.0489307509730341E-2</v>
      </c>
      <c r="CS1280">
        <v>2.966256811546255E-2</v>
      </c>
      <c r="CT1280">
        <v>2.8055429869097339E-2</v>
      </c>
      <c r="CU1280">
        <v>0</v>
      </c>
      <c r="CV1280">
        <v>0</v>
      </c>
      <c r="CW1280">
        <v>0</v>
      </c>
      <c r="CX1280">
        <v>0</v>
      </c>
      <c r="CY1280">
        <v>0</v>
      </c>
      <c r="CZ1280">
        <v>0</v>
      </c>
    </row>
    <row r="1281" spans="1:104" x14ac:dyDescent="0.25">
      <c r="A1281" t="s">
        <v>2638</v>
      </c>
      <c r="B1281" t="s">
        <v>25</v>
      </c>
      <c r="C1281" t="s">
        <v>26</v>
      </c>
      <c r="D1281" t="s">
        <v>186</v>
      </c>
      <c r="E1281" t="s">
        <v>183</v>
      </c>
      <c r="F1281">
        <v>2026</v>
      </c>
      <c r="G1281" t="s">
        <v>175</v>
      </c>
      <c r="H1281">
        <v>6</v>
      </c>
      <c r="I1281">
        <v>16.792556639956388</v>
      </c>
      <c r="J1281">
        <v>16.105673835202889</v>
      </c>
      <c r="K1281">
        <v>15.699638930900397</v>
      </c>
      <c r="L1281">
        <v>15.6200377178815</v>
      </c>
      <c r="M1281">
        <v>16.149852796121561</v>
      </c>
      <c r="N1281">
        <v>17.53584940550218</v>
      </c>
      <c r="O1281">
        <v>19.605470335124171</v>
      </c>
      <c r="P1281">
        <v>22.374304280996888</v>
      </c>
      <c r="Q1281">
        <v>25.509877021487362</v>
      </c>
      <c r="R1281">
        <v>28.175207700539914</v>
      </c>
      <c r="S1281">
        <v>30.237486097551141</v>
      </c>
      <c r="T1281">
        <v>31.52390638603239</v>
      </c>
      <c r="U1281">
        <v>31.981453091448834</v>
      </c>
      <c r="V1281">
        <v>32.252192257105264</v>
      </c>
      <c r="W1281">
        <v>32.074478446553428</v>
      </c>
      <c r="X1281">
        <v>31.325599814390614</v>
      </c>
      <c r="Y1281">
        <v>30.104112301844644</v>
      </c>
      <c r="Z1281">
        <v>28.370933003045032</v>
      </c>
      <c r="AA1281">
        <v>26.060670702534438</v>
      </c>
      <c r="AB1281">
        <v>24.918590921279094</v>
      </c>
      <c r="AC1281">
        <v>24.492606672445621</v>
      </c>
      <c r="AD1281">
        <v>22.760822986165312</v>
      </c>
      <c r="AE1281">
        <v>20.367352244456836</v>
      </c>
      <c r="AF1281">
        <v>18.394353648499031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0.29017498297054478</v>
      </c>
      <c r="AS1281">
        <v>0.29438667727602585</v>
      </c>
      <c r="AT1281">
        <v>0.29687880707467895</v>
      </c>
      <c r="AU1281">
        <v>0.29524296749675527</v>
      </c>
      <c r="AV1281">
        <v>0.28834958706513253</v>
      </c>
      <c r="AW1281">
        <v>0.27710589616908921</v>
      </c>
      <c r="AX1281">
        <v>0.26115213238849616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65.749999586847963</v>
      </c>
      <c r="BF1281">
        <v>64.25000107241226</v>
      </c>
      <c r="BG1281">
        <v>63.749997716050473</v>
      </c>
      <c r="BH1281">
        <v>63.249999873074806</v>
      </c>
      <c r="BI1281">
        <v>63.749997716050473</v>
      </c>
      <c r="BJ1281">
        <v>62.750000505120013</v>
      </c>
      <c r="BK1281">
        <v>62.750000505120013</v>
      </c>
      <c r="BL1281">
        <v>68.249999945804589</v>
      </c>
      <c r="BM1281">
        <v>73.750000442243945</v>
      </c>
      <c r="BN1281">
        <v>76.999999794479734</v>
      </c>
      <c r="BO1281">
        <v>83.249998052484329</v>
      </c>
      <c r="BP1281">
        <v>85.999999855009676</v>
      </c>
      <c r="BQ1281">
        <v>86.250000125517516</v>
      </c>
      <c r="BR1281">
        <v>87.000000233204503</v>
      </c>
      <c r="BS1281">
        <v>84.99999877297833</v>
      </c>
      <c r="BT1281">
        <v>85.749998411440956</v>
      </c>
      <c r="BU1281">
        <v>86.250000125517516</v>
      </c>
      <c r="BV1281">
        <v>84.500000578084411</v>
      </c>
      <c r="BW1281">
        <v>81.74999942074254</v>
      </c>
      <c r="BX1281">
        <v>79.000001254705907</v>
      </c>
      <c r="BY1281">
        <v>74.750000468520511</v>
      </c>
      <c r="BZ1281">
        <v>71.500000236489072</v>
      </c>
      <c r="CA1281">
        <v>70.249998707990756</v>
      </c>
      <c r="CB1281">
        <v>67.999999440684576</v>
      </c>
      <c r="CC1281">
        <v>0</v>
      </c>
      <c r="CD1281">
        <v>0</v>
      </c>
      <c r="CE1281">
        <v>0</v>
      </c>
      <c r="CF1281">
        <v>0</v>
      </c>
      <c r="CG1281">
        <v>0</v>
      </c>
      <c r="CH1281">
        <v>0</v>
      </c>
      <c r="CI1281">
        <v>0</v>
      </c>
      <c r="CJ1281">
        <v>0</v>
      </c>
      <c r="CK1281">
        <v>0</v>
      </c>
      <c r="CL1281">
        <v>0</v>
      </c>
      <c r="CM1281">
        <v>0</v>
      </c>
      <c r="CN1281">
        <v>3.1097661343208169E-2</v>
      </c>
      <c r="CO1281">
        <v>3.160357893511561E-2</v>
      </c>
      <c r="CP1281">
        <v>3.1806116427120272E-2</v>
      </c>
      <c r="CQ1281">
        <v>3.1718787862312303E-2</v>
      </c>
      <c r="CR1281">
        <v>3.1341718601256882E-2</v>
      </c>
      <c r="CS1281">
        <v>3.064945415599751E-2</v>
      </c>
      <c r="CT1281">
        <v>2.9225377107239683E-2</v>
      </c>
      <c r="CU1281">
        <v>0</v>
      </c>
      <c r="CV1281">
        <v>0</v>
      </c>
      <c r="CW1281">
        <v>0</v>
      </c>
      <c r="CX1281">
        <v>0</v>
      </c>
      <c r="CY1281">
        <v>0</v>
      </c>
      <c r="CZ1281">
        <v>0</v>
      </c>
    </row>
    <row r="1282" spans="1:104" x14ac:dyDescent="0.25">
      <c r="A1282" t="s">
        <v>2639</v>
      </c>
      <c r="B1282" t="s">
        <v>25</v>
      </c>
      <c r="C1282" t="s">
        <v>26</v>
      </c>
      <c r="D1282" t="s">
        <v>186</v>
      </c>
      <c r="E1282" t="s">
        <v>183</v>
      </c>
      <c r="F1282">
        <v>2026</v>
      </c>
      <c r="G1282" t="s">
        <v>176</v>
      </c>
      <c r="H1282">
        <v>7</v>
      </c>
      <c r="I1282">
        <v>17.476887575411428</v>
      </c>
      <c r="J1282">
        <v>16.756923522832032</v>
      </c>
      <c r="K1282">
        <v>16.333298416726681</v>
      </c>
      <c r="L1282">
        <v>16.251496380208163</v>
      </c>
      <c r="M1282">
        <v>16.799521872199584</v>
      </c>
      <c r="N1282">
        <v>18.352385672719823</v>
      </c>
      <c r="O1282">
        <v>20.592460669054219</v>
      </c>
      <c r="P1282">
        <v>23.221112256588896</v>
      </c>
      <c r="Q1282">
        <v>26.04590552458669</v>
      </c>
      <c r="R1282">
        <v>28.39840428518453</v>
      </c>
      <c r="S1282">
        <v>30.196368568912288</v>
      </c>
      <c r="T1282">
        <v>31.353700414363672</v>
      </c>
      <c r="U1282">
        <v>31.893454492821139</v>
      </c>
      <c r="V1282">
        <v>32.322390610048593</v>
      </c>
      <c r="W1282">
        <v>32.336368143602641</v>
      </c>
      <c r="X1282">
        <v>31.849917027574254</v>
      </c>
      <c r="Y1282">
        <v>30.76861897038463</v>
      </c>
      <c r="Z1282">
        <v>29.019336045840785</v>
      </c>
      <c r="AA1282">
        <v>26.60120279895478</v>
      </c>
      <c r="AB1282">
        <v>25.372439368992556</v>
      </c>
      <c r="AC1282">
        <v>25.05376965443439</v>
      </c>
      <c r="AD1282">
        <v>23.392800566633824</v>
      </c>
      <c r="AE1282">
        <v>21.020924416661718</v>
      </c>
      <c r="AF1282">
        <v>19.047576395195414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0.28860824252062228</v>
      </c>
      <c r="AS1282">
        <v>0.29357666235939811</v>
      </c>
      <c r="AT1282">
        <v>0.29752496978748427</v>
      </c>
      <c r="AU1282">
        <v>0.29765362924856686</v>
      </c>
      <c r="AV1282">
        <v>0.29317589206799427</v>
      </c>
      <c r="AW1282">
        <v>0.28322262335211257</v>
      </c>
      <c r="AX1282">
        <v>0.26712062660452968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69.499998952222029</v>
      </c>
      <c r="BF1282">
        <v>69.000000757328095</v>
      </c>
      <c r="BG1282">
        <v>68.500001389373296</v>
      </c>
      <c r="BH1282">
        <v>67.999999440684576</v>
      </c>
      <c r="BI1282">
        <v>67.750001868216756</v>
      </c>
      <c r="BJ1282">
        <v>67.750001868216756</v>
      </c>
      <c r="BK1282">
        <v>69.000000757328095</v>
      </c>
      <c r="BL1282">
        <v>71.000002334860369</v>
      </c>
      <c r="BM1282">
        <v>75.750002019776218</v>
      </c>
      <c r="BN1282">
        <v>77.500001625862382</v>
      </c>
      <c r="BO1282">
        <v>79.249999179091986</v>
      </c>
      <c r="BP1282">
        <v>78.750000632279807</v>
      </c>
      <c r="BQ1282">
        <v>81.250000287399914</v>
      </c>
      <c r="BR1282">
        <v>84.000001679353957</v>
      </c>
      <c r="BS1282">
        <v>84.500000578084411</v>
      </c>
      <c r="BT1282">
        <v>83.750000939621756</v>
      </c>
      <c r="BU1282">
        <v>82.250001604043447</v>
      </c>
      <c r="BV1282">
        <v>80.750001857893807</v>
      </c>
      <c r="BW1282">
        <v>81.250000287399914</v>
      </c>
      <c r="BX1282">
        <v>76.749998116298841</v>
      </c>
      <c r="BY1282">
        <v>74.250001569790058</v>
      </c>
      <c r="BZ1282">
        <v>72.999999630720424</v>
      </c>
      <c r="CA1282">
        <v>71.750000976221258</v>
      </c>
      <c r="CB1282">
        <v>71.750000976221258</v>
      </c>
      <c r="CC1282">
        <v>0</v>
      </c>
      <c r="CD1282">
        <v>0</v>
      </c>
      <c r="CE1282">
        <v>0</v>
      </c>
      <c r="CF1282">
        <v>0</v>
      </c>
      <c r="CG1282">
        <v>0</v>
      </c>
      <c r="CH1282">
        <v>0</v>
      </c>
      <c r="CI1282">
        <v>0</v>
      </c>
      <c r="CJ1282">
        <v>0</v>
      </c>
      <c r="CK1282">
        <v>0</v>
      </c>
      <c r="CL1282">
        <v>0</v>
      </c>
      <c r="CM1282">
        <v>0</v>
      </c>
      <c r="CN1282">
        <v>3.1432209375560044E-2</v>
      </c>
      <c r="CO1282">
        <v>3.2034300443479519E-2</v>
      </c>
      <c r="CP1282">
        <v>3.2429684372495979E-2</v>
      </c>
      <c r="CQ1282">
        <v>3.2519051070010463E-2</v>
      </c>
      <c r="CR1282">
        <v>3.2279501282934664E-2</v>
      </c>
      <c r="CS1282">
        <v>3.1605608762159419E-2</v>
      </c>
      <c r="CT1282">
        <v>3.0074074976709091E-2</v>
      </c>
      <c r="CU1282">
        <v>0</v>
      </c>
      <c r="CV1282">
        <v>0</v>
      </c>
      <c r="CW1282">
        <v>0</v>
      </c>
      <c r="CX1282">
        <v>0</v>
      </c>
      <c r="CY1282">
        <v>0</v>
      </c>
      <c r="CZ1282">
        <v>0</v>
      </c>
    </row>
    <row r="1283" spans="1:104" x14ac:dyDescent="0.25">
      <c r="A1283" t="s">
        <v>2640</v>
      </c>
      <c r="B1283" t="s">
        <v>25</v>
      </c>
      <c r="C1283" t="s">
        <v>26</v>
      </c>
      <c r="D1283" t="s">
        <v>186</v>
      </c>
      <c r="E1283" t="s">
        <v>183</v>
      </c>
      <c r="F1283">
        <v>2026</v>
      </c>
      <c r="G1283" t="s">
        <v>177</v>
      </c>
      <c r="H1283">
        <v>8</v>
      </c>
      <c r="I1283">
        <v>17.988076338498097</v>
      </c>
      <c r="J1283">
        <v>17.205744356267815</v>
      </c>
      <c r="K1283">
        <v>16.761111606767127</v>
      </c>
      <c r="L1283">
        <v>16.673113154772047</v>
      </c>
      <c r="M1283">
        <v>17.277901068359281</v>
      </c>
      <c r="N1283">
        <v>18.989242841846693</v>
      </c>
      <c r="O1283">
        <v>21.652447897933424</v>
      </c>
      <c r="P1283">
        <v>24.613936226901608</v>
      </c>
      <c r="Q1283">
        <v>28.015781755083793</v>
      </c>
      <c r="R1283">
        <v>30.789611554610968</v>
      </c>
      <c r="S1283">
        <v>33.027827953293112</v>
      </c>
      <c r="T1283">
        <v>34.400669000207259</v>
      </c>
      <c r="U1283">
        <v>34.986228158564877</v>
      </c>
      <c r="V1283">
        <v>35.389071164223232</v>
      </c>
      <c r="W1283">
        <v>35.296050779964098</v>
      </c>
      <c r="X1283">
        <v>34.623644866116386</v>
      </c>
      <c r="Y1283">
        <v>33.308680208732618</v>
      </c>
      <c r="Z1283">
        <v>31.319453048715634</v>
      </c>
      <c r="AA1283">
        <v>28.460476911423097</v>
      </c>
      <c r="AB1283">
        <v>27.270874733134633</v>
      </c>
      <c r="AC1283">
        <v>26.397822724360182</v>
      </c>
      <c r="AD1283">
        <v>24.354787936461921</v>
      </c>
      <c r="AE1283">
        <v>21.763373531488607</v>
      </c>
      <c r="AF1283">
        <v>19.695740375516234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0.31665534473166318</v>
      </c>
      <c r="AS1283">
        <v>0.32204538750815476</v>
      </c>
      <c r="AT1283">
        <v>0.32575351404398412</v>
      </c>
      <c r="AU1283">
        <v>0.3248972620852012</v>
      </c>
      <c r="AV1283">
        <v>0.31870782975754963</v>
      </c>
      <c r="AW1283">
        <v>0.30660368461833648</v>
      </c>
      <c r="AX1283">
        <v>0.28829302170310073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70.750000422067302</v>
      </c>
      <c r="BF1283">
        <v>70.750000422067302</v>
      </c>
      <c r="BG1283">
        <v>70.000000783604662</v>
      </c>
      <c r="BH1283">
        <v>69.749999105423768</v>
      </c>
      <c r="BI1283">
        <v>69.250001027835935</v>
      </c>
      <c r="BJ1283">
        <v>69.000000757328095</v>
      </c>
      <c r="BK1283">
        <v>69.000000757328095</v>
      </c>
      <c r="BL1283">
        <v>71.249998792920366</v>
      </c>
      <c r="BM1283">
        <v>76.249999862751878</v>
      </c>
      <c r="BN1283">
        <v>80.750001857893807</v>
      </c>
      <c r="BO1283">
        <v>85.749998411440956</v>
      </c>
      <c r="BP1283">
        <v>87.499999366547115</v>
      </c>
      <c r="BQ1283">
        <v>89.249999207245452</v>
      </c>
      <c r="BR1283">
        <v>88.000001549848037</v>
      </c>
      <c r="BS1283">
        <v>88.999998702125453</v>
      </c>
      <c r="BT1283">
        <v>88.999998702125453</v>
      </c>
      <c r="BU1283">
        <v>88.249998594438452</v>
      </c>
      <c r="BV1283">
        <v>88.249998594438452</v>
      </c>
      <c r="BW1283">
        <v>83.50000019988957</v>
      </c>
      <c r="BX1283">
        <v>80.500000648937288</v>
      </c>
      <c r="BY1283">
        <v>76.500000837096238</v>
      </c>
      <c r="BZ1283">
        <v>74.499999259563978</v>
      </c>
      <c r="CA1283">
        <v>73.750000442243945</v>
      </c>
      <c r="CB1283">
        <v>73.750000442243945</v>
      </c>
      <c r="CC1283">
        <v>0</v>
      </c>
      <c r="CD1283">
        <v>0</v>
      </c>
      <c r="CE1283">
        <v>0</v>
      </c>
      <c r="CF1283">
        <v>0</v>
      </c>
      <c r="CG1283">
        <v>0</v>
      </c>
      <c r="CH1283">
        <v>0</v>
      </c>
      <c r="CI1283">
        <v>0</v>
      </c>
      <c r="CJ1283">
        <v>0</v>
      </c>
      <c r="CK1283">
        <v>0</v>
      </c>
      <c r="CL1283">
        <v>0</v>
      </c>
      <c r="CM1283">
        <v>0</v>
      </c>
      <c r="CN1283">
        <v>3.3751927403336379E-2</v>
      </c>
      <c r="CO1283">
        <v>3.4357884648542614E-2</v>
      </c>
      <c r="CP1283">
        <v>3.4662535879417304E-2</v>
      </c>
      <c r="CQ1283">
        <v>3.4649395763564961E-2</v>
      </c>
      <c r="CR1283">
        <v>3.4347443233849147E-2</v>
      </c>
      <c r="CS1283">
        <v>3.3671476996833698E-2</v>
      </c>
      <c r="CT1283">
        <v>3.2048018714751783E-2</v>
      </c>
      <c r="CU1283">
        <v>0</v>
      </c>
      <c r="CV1283">
        <v>0</v>
      </c>
      <c r="CW1283">
        <v>0</v>
      </c>
      <c r="CX1283">
        <v>0</v>
      </c>
      <c r="CY1283">
        <v>0</v>
      </c>
      <c r="CZ1283">
        <v>0</v>
      </c>
    </row>
    <row r="1284" spans="1:104" x14ac:dyDescent="0.25">
      <c r="A1284" t="s">
        <v>2641</v>
      </c>
      <c r="B1284" t="s">
        <v>25</v>
      </c>
      <c r="C1284" t="s">
        <v>26</v>
      </c>
      <c r="D1284" t="s">
        <v>186</v>
      </c>
      <c r="E1284" t="s">
        <v>183</v>
      </c>
      <c r="F1284">
        <v>2026</v>
      </c>
      <c r="G1284" t="s">
        <v>178</v>
      </c>
      <c r="H1284">
        <v>9</v>
      </c>
      <c r="I1284">
        <v>18.503714910064609</v>
      </c>
      <c r="J1284">
        <v>17.721761613880055</v>
      </c>
      <c r="K1284">
        <v>17.282102283244562</v>
      </c>
      <c r="L1284">
        <v>17.228216874095565</v>
      </c>
      <c r="M1284">
        <v>17.899184717951872</v>
      </c>
      <c r="N1284">
        <v>19.791350650909475</v>
      </c>
      <c r="O1284">
        <v>22.882071394135188</v>
      </c>
      <c r="P1284">
        <v>26.055008740924698</v>
      </c>
      <c r="Q1284">
        <v>30.292243992721705</v>
      </c>
      <c r="R1284">
        <v>33.70307131077795</v>
      </c>
      <c r="S1284">
        <v>36.328646252899574</v>
      </c>
      <c r="T1284">
        <v>37.996371826760409</v>
      </c>
      <c r="U1284">
        <v>38.547727140028492</v>
      </c>
      <c r="V1284">
        <v>38.872006783614907</v>
      </c>
      <c r="W1284">
        <v>38.583911771723791</v>
      </c>
      <c r="X1284">
        <v>37.573173428880409</v>
      </c>
      <c r="Y1284">
        <v>35.788317301296466</v>
      </c>
      <c r="Z1284">
        <v>33.422103420862577</v>
      </c>
      <c r="AA1284">
        <v>30.328467496721789</v>
      </c>
      <c r="AB1284">
        <v>29.488437723479535</v>
      </c>
      <c r="AC1284">
        <v>27.65012156061519</v>
      </c>
      <c r="AD1284">
        <v>25.249330625774007</v>
      </c>
      <c r="AE1284">
        <v>22.445850517545122</v>
      </c>
      <c r="AF1284">
        <v>20.293075246826533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0.3497534992974432</v>
      </c>
      <c r="AS1284">
        <v>0.35482870192841426</v>
      </c>
      <c r="AT1284">
        <v>0.35781364708784208</v>
      </c>
      <c r="AU1284">
        <v>0.35516176014465767</v>
      </c>
      <c r="AV1284">
        <v>0.34585801168466929</v>
      </c>
      <c r="AW1284">
        <v>0.32942853448784126</v>
      </c>
      <c r="AX1284">
        <v>0.30764771991015666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73.250001074289159</v>
      </c>
      <c r="BF1284">
        <v>73.250001074289159</v>
      </c>
      <c r="BG1284">
        <v>71.999999604443886</v>
      </c>
      <c r="BH1284">
        <v>71.999999604443886</v>
      </c>
      <c r="BI1284">
        <v>72.749998187151718</v>
      </c>
      <c r="BJ1284">
        <v>70.499998978498596</v>
      </c>
      <c r="BK1284">
        <v>72.500000380071725</v>
      </c>
      <c r="BL1284">
        <v>74.250001569790058</v>
      </c>
      <c r="BM1284">
        <v>83.249998052484329</v>
      </c>
      <c r="BN1284">
        <v>88.750001246963706</v>
      </c>
      <c r="BO1284">
        <v>95.000000326110921</v>
      </c>
      <c r="BP1284">
        <v>98.999999492768481</v>
      </c>
      <c r="BQ1284">
        <v>99.749998955271977</v>
      </c>
      <c r="BR1284">
        <v>97.249999241498841</v>
      </c>
      <c r="BS1284">
        <v>96.000000469693575</v>
      </c>
      <c r="BT1284">
        <v>93.500000755920425</v>
      </c>
      <c r="BU1284">
        <v>93.999999009467402</v>
      </c>
      <c r="BV1284">
        <v>93.750001026428265</v>
      </c>
      <c r="BW1284">
        <v>89.749998340588078</v>
      </c>
      <c r="BX1284">
        <v>84.99999877297833</v>
      </c>
      <c r="BY1284">
        <v>80.750001857893807</v>
      </c>
      <c r="BZ1284">
        <v>79.750000658556374</v>
      </c>
      <c r="CA1284">
        <v>78.750000632279807</v>
      </c>
      <c r="CB1284">
        <v>75.000002146701391</v>
      </c>
      <c r="CC1284">
        <v>0</v>
      </c>
      <c r="CD1284">
        <v>0</v>
      </c>
      <c r="CE1284">
        <v>0</v>
      </c>
      <c r="CF1284">
        <v>0</v>
      </c>
      <c r="CG1284">
        <v>0</v>
      </c>
      <c r="CH1284">
        <v>0</v>
      </c>
      <c r="CI1284">
        <v>0</v>
      </c>
      <c r="CJ1284">
        <v>0</v>
      </c>
      <c r="CK1284">
        <v>0</v>
      </c>
      <c r="CL1284">
        <v>0</v>
      </c>
      <c r="CM1284">
        <v>0</v>
      </c>
      <c r="CN1284">
        <v>3.6346876707943732E-2</v>
      </c>
      <c r="CO1284">
        <v>3.6907818194834421E-2</v>
      </c>
      <c r="CP1284">
        <v>3.7120586577700267E-2</v>
      </c>
      <c r="CQ1284">
        <v>3.6933330061085116E-2</v>
      </c>
      <c r="CR1284">
        <v>3.6466969227486899E-2</v>
      </c>
      <c r="CS1284">
        <v>3.5513609622942005E-2</v>
      </c>
      <c r="CT1284">
        <v>3.3572782708181231E-2</v>
      </c>
      <c r="CU1284">
        <v>0</v>
      </c>
      <c r="CV1284">
        <v>0</v>
      </c>
      <c r="CW1284">
        <v>0</v>
      </c>
      <c r="CX1284">
        <v>0</v>
      </c>
      <c r="CY1284">
        <v>0</v>
      </c>
      <c r="CZ1284">
        <v>0</v>
      </c>
    </row>
    <row r="1285" spans="1:104" x14ac:dyDescent="0.25">
      <c r="A1285" t="s">
        <v>2642</v>
      </c>
      <c r="B1285" t="s">
        <v>25</v>
      </c>
      <c r="C1285" t="s">
        <v>26</v>
      </c>
      <c r="D1285" t="s">
        <v>186</v>
      </c>
      <c r="E1285" t="s">
        <v>183</v>
      </c>
      <c r="F1285">
        <v>2026</v>
      </c>
      <c r="G1285" t="s">
        <v>179</v>
      </c>
      <c r="H1285">
        <v>10</v>
      </c>
      <c r="I1285">
        <v>17.125363057766247</v>
      </c>
      <c r="J1285">
        <v>16.426652866728471</v>
      </c>
      <c r="K1285">
        <v>16.026945438128934</v>
      </c>
      <c r="L1285">
        <v>15.952291843967584</v>
      </c>
      <c r="M1285">
        <v>16.503827735294294</v>
      </c>
      <c r="N1285">
        <v>18.11118070473325</v>
      </c>
      <c r="O1285">
        <v>21.011370634972796</v>
      </c>
      <c r="P1285">
        <v>23.234280620082178</v>
      </c>
      <c r="Q1285">
        <v>26.492462959056738</v>
      </c>
      <c r="R1285">
        <v>29.493990260504415</v>
      </c>
      <c r="S1285">
        <v>31.963863278222391</v>
      </c>
      <c r="T1285">
        <v>33.737185402047196</v>
      </c>
      <c r="U1285">
        <v>34.64313987683839</v>
      </c>
      <c r="V1285">
        <v>35.330874631716483</v>
      </c>
      <c r="W1285">
        <v>35.251276453992602</v>
      </c>
      <c r="X1285">
        <v>34.298350847463801</v>
      </c>
      <c r="Y1285">
        <v>32.544462309960863</v>
      </c>
      <c r="Z1285">
        <v>30.211071699271315</v>
      </c>
      <c r="AA1285">
        <v>28.493356927987314</v>
      </c>
      <c r="AB1285">
        <v>27.303950533559089</v>
      </c>
      <c r="AC1285">
        <v>25.507772330326546</v>
      </c>
      <c r="AD1285">
        <v>23.381643100752676</v>
      </c>
      <c r="AE1285">
        <v>20.784562195890363</v>
      </c>
      <c r="AF1285">
        <v>18.754081520152454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0.31054804797289665</v>
      </c>
      <c r="AS1285">
        <v>0.31888727759951896</v>
      </c>
      <c r="AT1285">
        <v>0.32521782136072003</v>
      </c>
      <c r="AU1285">
        <v>0.32448512077859881</v>
      </c>
      <c r="AV1285">
        <v>0.31571352348068432</v>
      </c>
      <c r="AW1285">
        <v>0.29956912745583042</v>
      </c>
      <c r="AX1285">
        <v>0.2780904529213305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70.000000783604662</v>
      </c>
      <c r="BF1285">
        <v>68.249999945804589</v>
      </c>
      <c r="BG1285">
        <v>69.000000757328095</v>
      </c>
      <c r="BH1285">
        <v>68.500001389373296</v>
      </c>
      <c r="BI1285">
        <v>66.750000551573223</v>
      </c>
      <c r="BJ1285">
        <v>66.500000046453209</v>
      </c>
      <c r="BK1285">
        <v>67.500000190035863</v>
      </c>
      <c r="BL1285">
        <v>67.500000190035863</v>
      </c>
      <c r="BM1285">
        <v>74.250001569790058</v>
      </c>
      <c r="BN1285">
        <v>79.000001254705907</v>
      </c>
      <c r="BO1285">
        <v>83.249998052484329</v>
      </c>
      <c r="BP1285">
        <v>83.750000939621756</v>
      </c>
      <c r="BQ1285">
        <v>84.249998665291329</v>
      </c>
      <c r="BR1285">
        <v>85.249999512710502</v>
      </c>
      <c r="BS1285">
        <v>84.99999877297833</v>
      </c>
      <c r="BT1285">
        <v>85.749998411440956</v>
      </c>
      <c r="BU1285">
        <v>84.99999877297833</v>
      </c>
      <c r="BV1285">
        <v>81.500000557907754</v>
      </c>
      <c r="BW1285">
        <v>77.749999784860634</v>
      </c>
      <c r="BX1285">
        <v>73.750000442243945</v>
      </c>
      <c r="BY1285">
        <v>72.250000109563885</v>
      </c>
      <c r="BZ1285">
        <v>69.749999105423768</v>
      </c>
      <c r="CA1285">
        <v>68.500001389373296</v>
      </c>
      <c r="CB1285">
        <v>67.999999440684576</v>
      </c>
      <c r="CC1285">
        <v>0</v>
      </c>
      <c r="CD1285">
        <v>0</v>
      </c>
      <c r="CE1285">
        <v>0</v>
      </c>
      <c r="CF1285">
        <v>0</v>
      </c>
      <c r="CG1285">
        <v>0</v>
      </c>
      <c r="CH1285">
        <v>0</v>
      </c>
      <c r="CI1285">
        <v>0</v>
      </c>
      <c r="CJ1285">
        <v>0</v>
      </c>
      <c r="CK1285">
        <v>0</v>
      </c>
      <c r="CL1285">
        <v>0</v>
      </c>
      <c r="CM1285">
        <v>0</v>
      </c>
      <c r="CN1285">
        <v>3.2666248210467576E-2</v>
      </c>
      <c r="CO1285">
        <v>3.3639701649518974E-2</v>
      </c>
      <c r="CP1285">
        <v>3.4227204094260062E-2</v>
      </c>
      <c r="CQ1285">
        <v>3.4251871584104684E-2</v>
      </c>
      <c r="CR1285">
        <v>3.3791599982749297E-2</v>
      </c>
      <c r="CS1285">
        <v>3.2731200767591347E-2</v>
      </c>
      <c r="CT1285">
        <v>3.0744963184707069E-2</v>
      </c>
      <c r="CU1285">
        <v>0</v>
      </c>
      <c r="CV1285">
        <v>0</v>
      </c>
      <c r="CW1285">
        <v>0</v>
      </c>
      <c r="CX1285">
        <v>0</v>
      </c>
      <c r="CY1285">
        <v>0</v>
      </c>
      <c r="CZ1285">
        <v>0</v>
      </c>
    </row>
    <row r="1286" spans="1:104" x14ac:dyDescent="0.25">
      <c r="A1286" t="s">
        <v>2643</v>
      </c>
      <c r="B1286" t="s">
        <v>25</v>
      </c>
      <c r="C1286" t="s">
        <v>26</v>
      </c>
      <c r="D1286" t="s">
        <v>186</v>
      </c>
      <c r="E1286" t="s">
        <v>183</v>
      </c>
      <c r="F1286">
        <v>2026</v>
      </c>
      <c r="G1286" t="s">
        <v>180</v>
      </c>
      <c r="H1286">
        <v>11</v>
      </c>
      <c r="I1286">
        <v>15.782864557440115</v>
      </c>
      <c r="J1286">
        <v>15.266627343581957</v>
      </c>
      <c r="K1286">
        <v>14.97742051925564</v>
      </c>
      <c r="L1286">
        <v>14.990984453539637</v>
      </c>
      <c r="M1286">
        <v>15.548449361116182</v>
      </c>
      <c r="N1286">
        <v>17.102290086734122</v>
      </c>
      <c r="O1286">
        <v>19.203793527935886</v>
      </c>
      <c r="P1286">
        <v>21.266933523497418</v>
      </c>
      <c r="Q1286">
        <v>23.991850702220564</v>
      </c>
      <c r="R1286">
        <v>26.23502848123066</v>
      </c>
      <c r="S1286">
        <v>28.044408201589501</v>
      </c>
      <c r="T1286">
        <v>29.238561577475661</v>
      </c>
      <c r="U1286">
        <v>29.807788590498728</v>
      </c>
      <c r="V1286">
        <v>30.275292031346698</v>
      </c>
      <c r="W1286">
        <v>30.063538736197348</v>
      </c>
      <c r="X1286">
        <v>29.032204391683347</v>
      </c>
      <c r="Y1286">
        <v>27.876380046763966</v>
      </c>
      <c r="Z1286">
        <v>27.502688996888963</v>
      </c>
      <c r="AA1286">
        <v>25.424568969948581</v>
      </c>
      <c r="AB1286">
        <v>23.94583367954661</v>
      </c>
      <c r="AC1286">
        <v>22.518230441126438</v>
      </c>
      <c r="AD1286">
        <v>20.772735711396628</v>
      </c>
      <c r="AE1286">
        <v>18.682356729075604</v>
      </c>
      <c r="AF1286">
        <v>17.019445968917864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0.2691385752977174</v>
      </c>
      <c r="AS1286">
        <v>0.27437826408943361</v>
      </c>
      <c r="AT1286">
        <v>0.27868159335120568</v>
      </c>
      <c r="AU1286">
        <v>0.27673242577654733</v>
      </c>
      <c r="AV1286">
        <v>0.26723908055054607</v>
      </c>
      <c r="AW1286">
        <v>0.25659980835451085</v>
      </c>
      <c r="AX1286">
        <v>0.25316001204792493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59.74999819747466</v>
      </c>
      <c r="BF1286">
        <v>59.500001152884231</v>
      </c>
      <c r="BG1286">
        <v>58.750001514421591</v>
      </c>
      <c r="BH1286">
        <v>58.499999953546784</v>
      </c>
      <c r="BI1286">
        <v>58.249999008528945</v>
      </c>
      <c r="BJ1286">
        <v>57.000001028539778</v>
      </c>
      <c r="BK1286">
        <v>57.750000315084151</v>
      </c>
      <c r="BL1286">
        <v>60.250000498081647</v>
      </c>
      <c r="BM1286">
        <v>67.750001868216756</v>
      </c>
      <c r="BN1286">
        <v>75.499999403146631</v>
      </c>
      <c r="BO1286">
        <v>79.000001254705907</v>
      </c>
      <c r="BP1286">
        <v>82.000000160474741</v>
      </c>
      <c r="BQ1286">
        <v>84.500000578084411</v>
      </c>
      <c r="BR1286">
        <v>83.750000939621756</v>
      </c>
      <c r="BS1286">
        <v>83.50000019988957</v>
      </c>
      <c r="BT1286">
        <v>83.00000083193477</v>
      </c>
      <c r="BU1286">
        <v>80.500000648937288</v>
      </c>
      <c r="BV1286">
        <v>75.249998428802257</v>
      </c>
      <c r="BW1286">
        <v>69.749999105423768</v>
      </c>
      <c r="BX1286">
        <v>65.499998847115776</v>
      </c>
      <c r="BY1286">
        <v>64.5000013429201</v>
      </c>
      <c r="BZ1286">
        <v>61.49999880066256</v>
      </c>
      <c r="CA1286">
        <v>60.499998657079914</v>
      </c>
      <c r="CB1286">
        <v>58.99999873497115</v>
      </c>
      <c r="CC1286">
        <v>0</v>
      </c>
      <c r="CD1286">
        <v>0</v>
      </c>
      <c r="CE1286">
        <v>0</v>
      </c>
      <c r="CF1286">
        <v>0</v>
      </c>
      <c r="CG1286">
        <v>0</v>
      </c>
      <c r="CH1286">
        <v>0</v>
      </c>
      <c r="CI1286">
        <v>0</v>
      </c>
      <c r="CJ1286">
        <v>0</v>
      </c>
      <c r="CK1286">
        <v>0</v>
      </c>
      <c r="CL1286">
        <v>0</v>
      </c>
      <c r="CM1286">
        <v>0</v>
      </c>
      <c r="CN1286">
        <v>2.8710885958511439E-2</v>
      </c>
      <c r="CO1286">
        <v>2.937077865362275E-2</v>
      </c>
      <c r="CP1286">
        <v>2.9767568140669987E-2</v>
      </c>
      <c r="CQ1286">
        <v>2.9647611947917447E-2</v>
      </c>
      <c r="CR1286">
        <v>2.8932752774190364E-2</v>
      </c>
      <c r="CS1286">
        <v>2.8101949158387908E-2</v>
      </c>
      <c r="CT1286">
        <v>2.7722054306663375E-2</v>
      </c>
      <c r="CU1286">
        <v>0</v>
      </c>
      <c r="CV1286">
        <v>0</v>
      </c>
      <c r="CW1286">
        <v>0</v>
      </c>
      <c r="CX1286">
        <v>0</v>
      </c>
      <c r="CY1286">
        <v>0</v>
      </c>
      <c r="CZ1286">
        <v>0</v>
      </c>
    </row>
    <row r="1287" spans="1:104" x14ac:dyDescent="0.25">
      <c r="A1287" t="s">
        <v>2644</v>
      </c>
      <c r="B1287" t="s">
        <v>25</v>
      </c>
      <c r="C1287" t="s">
        <v>26</v>
      </c>
      <c r="D1287" t="s">
        <v>186</v>
      </c>
      <c r="E1287" t="s">
        <v>183</v>
      </c>
      <c r="F1287">
        <v>2026</v>
      </c>
      <c r="G1287" t="s">
        <v>181</v>
      </c>
      <c r="H1287">
        <v>12</v>
      </c>
      <c r="I1287">
        <v>14.141921077790746</v>
      </c>
      <c r="J1287">
        <v>13.789750548189412</v>
      </c>
      <c r="K1287">
        <v>13.664759966050005</v>
      </c>
      <c r="L1287">
        <v>13.794615063015513</v>
      </c>
      <c r="M1287">
        <v>14.418654951106086</v>
      </c>
      <c r="N1287">
        <v>16.009766328178511</v>
      </c>
      <c r="O1287">
        <v>17.958010905547187</v>
      </c>
      <c r="P1287">
        <v>19.897855289292593</v>
      </c>
      <c r="Q1287">
        <v>21.601446803535193</v>
      </c>
      <c r="R1287">
        <v>22.272746110405333</v>
      </c>
      <c r="S1287">
        <v>22.540607251849949</v>
      </c>
      <c r="T1287">
        <v>22.492121808495622</v>
      </c>
      <c r="U1287">
        <v>22.163506898492294</v>
      </c>
      <c r="V1287">
        <v>21.921768671694664</v>
      </c>
      <c r="W1287">
        <v>21.533127188233035</v>
      </c>
      <c r="X1287">
        <v>20.935624884477551</v>
      </c>
      <c r="Y1287">
        <v>20.717465313260881</v>
      </c>
      <c r="Z1287">
        <v>21.706902974770426</v>
      </c>
      <c r="AA1287">
        <v>21.161211609983944</v>
      </c>
      <c r="AB1287">
        <v>20.109678946099624</v>
      </c>
      <c r="AC1287">
        <v>19.11449220854702</v>
      </c>
      <c r="AD1287">
        <v>17.926350747656496</v>
      </c>
      <c r="AE1287">
        <v>16.397279950265823</v>
      </c>
      <c r="AF1287">
        <v>15.210416766480462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0.20703815312966725</v>
      </c>
      <c r="AS1287">
        <v>0.20401327097524116</v>
      </c>
      <c r="AT1287">
        <v>0.20178808996627035</v>
      </c>
      <c r="AU1287">
        <v>0.19821068766195649</v>
      </c>
      <c r="AV1287">
        <v>0.19271071739657894</v>
      </c>
      <c r="AW1287">
        <v>0.19070258541292875</v>
      </c>
      <c r="AX1287">
        <v>0.19981026763034934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47.250001065608501</v>
      </c>
      <c r="BF1287">
        <v>46.750000377960212</v>
      </c>
      <c r="BG1287">
        <v>45.250000866422766</v>
      </c>
      <c r="BH1287">
        <v>44.999999657466226</v>
      </c>
      <c r="BI1287">
        <v>45.250000866422766</v>
      </c>
      <c r="BJ1287">
        <v>45.250000866422766</v>
      </c>
      <c r="BK1287">
        <v>44.250000370921846</v>
      </c>
      <c r="BL1287">
        <v>45.250000866422766</v>
      </c>
      <c r="BM1287">
        <v>47.749999260502427</v>
      </c>
      <c r="BN1287">
        <v>50.750000424413422</v>
      </c>
      <c r="BO1287">
        <v>52.999999017209603</v>
      </c>
      <c r="BP1287">
        <v>53.25000069539049</v>
      </c>
      <c r="BQ1287">
        <v>54.000000216547036</v>
      </c>
      <c r="BR1287">
        <v>54.99999965629317</v>
      </c>
      <c r="BS1287">
        <v>55.999999711896251</v>
      </c>
      <c r="BT1287">
        <v>54.99999965629317</v>
      </c>
      <c r="BU1287">
        <v>54.24999907938183</v>
      </c>
      <c r="BV1287">
        <v>50.750000424413422</v>
      </c>
      <c r="BW1287">
        <v>49.250000531631187</v>
      </c>
      <c r="BX1287">
        <v>48.499999016271147</v>
      </c>
      <c r="BY1287">
        <v>46.499999051697593</v>
      </c>
      <c r="BZ1287">
        <v>47.749999260502427</v>
      </c>
      <c r="CA1287">
        <v>46.000000622191493</v>
      </c>
      <c r="CB1287">
        <v>45.250000866422766</v>
      </c>
      <c r="CC1287">
        <v>0</v>
      </c>
      <c r="CD1287">
        <v>0</v>
      </c>
      <c r="CE1287">
        <v>0</v>
      </c>
      <c r="CF1287">
        <v>0</v>
      </c>
      <c r="CG1287">
        <v>0</v>
      </c>
      <c r="CH1287">
        <v>0</v>
      </c>
      <c r="CI1287">
        <v>0</v>
      </c>
      <c r="CJ1287">
        <v>0</v>
      </c>
      <c r="CK1287">
        <v>0</v>
      </c>
      <c r="CL1287">
        <v>0</v>
      </c>
      <c r="CM1287">
        <v>0</v>
      </c>
      <c r="CN1287">
        <v>2.0850095794692682E-2</v>
      </c>
      <c r="CO1287">
        <v>2.0641875107942579E-2</v>
      </c>
      <c r="CP1287">
        <v>2.0458723577927985E-2</v>
      </c>
      <c r="CQ1287">
        <v>2.0231993290122163E-2</v>
      </c>
      <c r="CR1287">
        <v>1.9875084561024631E-2</v>
      </c>
      <c r="CS1287">
        <v>1.9849746295591754E-2</v>
      </c>
      <c r="CT1287">
        <v>2.070261962850967E-2</v>
      </c>
      <c r="CU1287">
        <v>0</v>
      </c>
      <c r="CV1287">
        <v>0</v>
      </c>
      <c r="CW1287">
        <v>0</v>
      </c>
      <c r="CX1287">
        <v>0</v>
      </c>
      <c r="CY1287">
        <v>0</v>
      </c>
      <c r="CZ1287">
        <v>0</v>
      </c>
    </row>
    <row r="1288" spans="1:104" x14ac:dyDescent="0.25">
      <c r="A1288" t="s">
        <v>2645</v>
      </c>
      <c r="B1288" t="s">
        <v>25</v>
      </c>
      <c r="C1288" t="s">
        <v>26</v>
      </c>
      <c r="D1288" t="s">
        <v>186</v>
      </c>
      <c r="E1288" t="s">
        <v>183</v>
      </c>
      <c r="F1288">
        <v>2026</v>
      </c>
      <c r="G1288" t="s">
        <v>182</v>
      </c>
      <c r="H1288">
        <v>8</v>
      </c>
      <c r="I1288">
        <v>17.955582992125194</v>
      </c>
      <c r="J1288">
        <v>17.177504755912558</v>
      </c>
      <c r="K1288">
        <v>16.734712348304239</v>
      </c>
      <c r="L1288">
        <v>16.647183076669851</v>
      </c>
      <c r="M1288">
        <v>17.249835777518598</v>
      </c>
      <c r="N1288">
        <v>18.954974031179511</v>
      </c>
      <c r="O1288">
        <v>21.611480220489874</v>
      </c>
      <c r="P1288">
        <v>24.541256461628706</v>
      </c>
      <c r="Q1288">
        <v>27.894399852786211</v>
      </c>
      <c r="R1288">
        <v>30.623496808707127</v>
      </c>
      <c r="S1288">
        <v>32.819710047115407</v>
      </c>
      <c r="T1288">
        <v>34.165037552371999</v>
      </c>
      <c r="U1288">
        <v>34.748150101649905</v>
      </c>
      <c r="V1288">
        <v>35.159196556627698</v>
      </c>
      <c r="W1288">
        <v>35.07726077650603</v>
      </c>
      <c r="X1288">
        <v>34.412112839574817</v>
      </c>
      <c r="Y1288">
        <v>33.110273091110486</v>
      </c>
      <c r="Z1288">
        <v>31.138451089874764</v>
      </c>
      <c r="AA1288">
        <v>28.318580329900133</v>
      </c>
      <c r="AB1288">
        <v>27.148437647915646</v>
      </c>
      <c r="AC1288">
        <v>26.294509082830654</v>
      </c>
      <c r="AD1288">
        <v>24.270442352045542</v>
      </c>
      <c r="AE1288">
        <v>21.695854244300872</v>
      </c>
      <c r="AF1288">
        <v>19.639553244968997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0.31448640282716805</v>
      </c>
      <c r="AS1288">
        <v>0.31985389385198487</v>
      </c>
      <c r="AT1288">
        <v>0.32363754821017582</v>
      </c>
      <c r="AU1288">
        <v>0.32288333994638241</v>
      </c>
      <c r="AV1288">
        <v>0.31676069086795533</v>
      </c>
      <c r="AW1288">
        <v>0.30477737306101182</v>
      </c>
      <c r="AX1288">
        <v>0.28662689962739196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69.812500375438134</v>
      </c>
      <c r="BF1288">
        <v>69.312501359401594</v>
      </c>
      <c r="BG1288">
        <v>68.562502424775488</v>
      </c>
      <c r="BH1288">
        <v>68.249999945804589</v>
      </c>
      <c r="BI1288">
        <v>68.375000550282849</v>
      </c>
      <c r="BJ1288">
        <v>67.500000190035863</v>
      </c>
      <c r="BK1288">
        <v>68.312500042758074</v>
      </c>
      <c r="BL1288">
        <v>71.18749869596688</v>
      </c>
      <c r="BM1288">
        <v>77.250000534211921</v>
      </c>
      <c r="BN1288">
        <v>80.999999078443381</v>
      </c>
      <c r="BO1288">
        <v>85.812498273782268</v>
      </c>
      <c r="BP1288">
        <v>87.812499734008441</v>
      </c>
      <c r="BQ1288">
        <v>89.124998837379366</v>
      </c>
      <c r="BR1288">
        <v>89.062499913486761</v>
      </c>
      <c r="BS1288">
        <v>88.625001111709793</v>
      </c>
      <c r="BT1288">
        <v>88.000001549848037</v>
      </c>
      <c r="BU1288">
        <v>87.687499833366701</v>
      </c>
      <c r="BV1288">
        <v>86.812499355813614</v>
      </c>
      <c r="BW1288">
        <v>84.062498433083931</v>
      </c>
      <c r="BX1288">
        <v>80.312499888852486</v>
      </c>
      <c r="BY1288">
        <v>76.562501403274069</v>
      </c>
      <c r="BZ1288">
        <v>74.68749972638355</v>
      </c>
      <c r="CA1288">
        <v>73.624998664704805</v>
      </c>
      <c r="CB1288">
        <v>72.124999270473438</v>
      </c>
      <c r="CC1288">
        <v>0</v>
      </c>
      <c r="CD1288">
        <v>0</v>
      </c>
      <c r="CE1288">
        <v>0</v>
      </c>
      <c r="CF1288">
        <v>0</v>
      </c>
      <c r="CG1288">
        <v>0</v>
      </c>
      <c r="CH1288">
        <v>0</v>
      </c>
      <c r="CI1288">
        <v>0</v>
      </c>
      <c r="CJ1288">
        <v>0</v>
      </c>
      <c r="CK1288">
        <v>0</v>
      </c>
      <c r="CL1288">
        <v>0</v>
      </c>
      <c r="CM1288">
        <v>0</v>
      </c>
      <c r="CN1288">
        <v>3.3552477595593037E-2</v>
      </c>
      <c r="CO1288">
        <v>3.4158703728697525E-2</v>
      </c>
      <c r="CP1288">
        <v>3.447287331882333E-2</v>
      </c>
      <c r="CQ1288">
        <v>3.4470667052162812E-2</v>
      </c>
      <c r="CR1288">
        <v>3.4171165849669213E-2</v>
      </c>
      <c r="CS1288">
        <v>3.3499024396483376E-2</v>
      </c>
      <c r="CT1288">
        <v>3.1887298780930835E-2</v>
      </c>
      <c r="CU1288">
        <v>0</v>
      </c>
      <c r="CV1288">
        <v>0</v>
      </c>
      <c r="CW1288">
        <v>0</v>
      </c>
      <c r="CX1288">
        <v>0</v>
      </c>
      <c r="CY1288">
        <v>0</v>
      </c>
      <c r="CZ1288">
        <v>0</v>
      </c>
    </row>
    <row r="1289" spans="1:104" x14ac:dyDescent="0.25">
      <c r="A1289" t="s">
        <v>1359</v>
      </c>
      <c r="B1289" t="s">
        <v>25</v>
      </c>
      <c r="C1289" t="s">
        <v>27</v>
      </c>
      <c r="D1289" t="s">
        <v>186</v>
      </c>
      <c r="E1289" t="s">
        <v>183</v>
      </c>
      <c r="F1289">
        <v>2016</v>
      </c>
      <c r="G1289" t="s">
        <v>170</v>
      </c>
      <c r="H1289">
        <v>1</v>
      </c>
      <c r="I1289">
        <v>14.18260587257506</v>
      </c>
      <c r="J1289">
        <v>13.821621270938149</v>
      </c>
      <c r="K1289">
        <v>13.71147622282092</v>
      </c>
      <c r="L1289">
        <v>13.843528035266706</v>
      </c>
      <c r="M1289">
        <v>14.503204172659157</v>
      </c>
      <c r="N1289">
        <v>16.122355624355372</v>
      </c>
      <c r="O1289">
        <v>18.790397661721634</v>
      </c>
      <c r="P1289">
        <v>20.593627683704057</v>
      </c>
      <c r="Q1289">
        <v>22.050384966486018</v>
      </c>
      <c r="R1289">
        <v>22.423853949125608</v>
      </c>
      <c r="S1289">
        <v>22.445947699363309</v>
      </c>
      <c r="T1289">
        <v>22.328256473888555</v>
      </c>
      <c r="U1289">
        <v>21.996736248194598</v>
      </c>
      <c r="V1289">
        <v>21.78790754976075</v>
      </c>
      <c r="W1289">
        <v>21.435937414953084</v>
      </c>
      <c r="X1289">
        <v>20.938611969133138</v>
      </c>
      <c r="Y1289">
        <v>20.762763186711091</v>
      </c>
      <c r="Z1289">
        <v>21.786412699720412</v>
      </c>
      <c r="AA1289">
        <v>21.297188461940816</v>
      </c>
      <c r="AB1289">
        <v>20.298571204402137</v>
      </c>
      <c r="AC1289">
        <v>19.311390278204605</v>
      </c>
      <c r="AD1289">
        <v>18.096395403616427</v>
      </c>
      <c r="AE1289">
        <v>16.479095671785561</v>
      </c>
      <c r="AF1289">
        <v>15.262688641777229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0.20552977438429984</v>
      </c>
      <c r="AS1289">
        <v>0.20247816852225764</v>
      </c>
      <c r="AT1289">
        <v>0.20055591672969089</v>
      </c>
      <c r="AU1289">
        <v>0.1973160542711444</v>
      </c>
      <c r="AV1289">
        <v>0.19273821580593509</v>
      </c>
      <c r="AW1289">
        <v>0.19111955150173898</v>
      </c>
      <c r="AX1289">
        <v>0.20054214445437554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46.999999728343788</v>
      </c>
      <c r="BF1289">
        <v>46.999999728343788</v>
      </c>
      <c r="BG1289">
        <v>46.500000246960198</v>
      </c>
      <c r="BH1289">
        <v>45.999999086247293</v>
      </c>
      <c r="BI1289">
        <v>44.749999135639335</v>
      </c>
      <c r="BJ1289">
        <v>44.749999135639335</v>
      </c>
      <c r="BK1289">
        <v>44.500000765576594</v>
      </c>
      <c r="BL1289">
        <v>43.500001234800962</v>
      </c>
      <c r="BM1289">
        <v>46.750000172872134</v>
      </c>
      <c r="BN1289">
        <v>51.749998295974677</v>
      </c>
      <c r="BO1289">
        <v>54.500001086624849</v>
      </c>
      <c r="BP1289">
        <v>56.500001086624842</v>
      </c>
      <c r="BQ1289">
        <v>57.000001037232799</v>
      </c>
      <c r="BR1289">
        <v>59.000000839664651</v>
      </c>
      <c r="BS1289">
        <v>58.249998049014486</v>
      </c>
      <c r="BT1289">
        <v>58.249998049014486</v>
      </c>
      <c r="BU1289">
        <v>56.249998987463208</v>
      </c>
      <c r="BV1289">
        <v>52.500001234800962</v>
      </c>
      <c r="BW1289">
        <v>49.500000246960191</v>
      </c>
      <c r="BX1289">
        <v>46.750000172872134</v>
      </c>
      <c r="BY1289">
        <v>46.500000246960198</v>
      </c>
      <c r="BZ1289">
        <v>46.999999728343788</v>
      </c>
      <c r="CA1289">
        <v>45.999999086247293</v>
      </c>
      <c r="CB1289">
        <v>45.250000271656212</v>
      </c>
      <c r="CC1289">
        <v>0</v>
      </c>
      <c r="CD1289">
        <v>0</v>
      </c>
      <c r="CE1289">
        <v>0</v>
      </c>
      <c r="CF1289">
        <v>0</v>
      </c>
      <c r="CG1289">
        <v>0</v>
      </c>
      <c r="CH1289">
        <v>0</v>
      </c>
      <c r="CI1289">
        <v>0</v>
      </c>
      <c r="CJ1289">
        <v>0</v>
      </c>
      <c r="CK1289">
        <v>0</v>
      </c>
      <c r="CL1289">
        <v>0</v>
      </c>
      <c r="CM1289">
        <v>0</v>
      </c>
      <c r="CN1289">
        <v>2.0532957183458229E-2</v>
      </c>
      <c r="CO1289">
        <v>2.0320908070098505E-2</v>
      </c>
      <c r="CP1289">
        <v>2.0139161752103403E-2</v>
      </c>
      <c r="CQ1289">
        <v>1.9931592630265407E-2</v>
      </c>
      <c r="CR1289">
        <v>1.9717893414701374E-2</v>
      </c>
      <c r="CS1289">
        <v>1.9803201201582337E-2</v>
      </c>
      <c r="CT1289">
        <v>2.0731006473061524E-2</v>
      </c>
      <c r="CU1289">
        <v>0</v>
      </c>
      <c r="CV1289">
        <v>0</v>
      </c>
      <c r="CW1289">
        <v>0</v>
      </c>
      <c r="CX1289">
        <v>0</v>
      </c>
      <c r="CY1289">
        <v>0</v>
      </c>
      <c r="CZ1289">
        <v>0</v>
      </c>
    </row>
    <row r="1290" spans="1:104" x14ac:dyDescent="0.25">
      <c r="A1290" t="s">
        <v>1360</v>
      </c>
      <c r="B1290" t="s">
        <v>25</v>
      </c>
      <c r="C1290" t="s">
        <v>27</v>
      </c>
      <c r="D1290" t="s">
        <v>186</v>
      </c>
      <c r="E1290" t="s">
        <v>183</v>
      </c>
      <c r="F1290">
        <v>2016</v>
      </c>
      <c r="G1290" t="s">
        <v>171</v>
      </c>
      <c r="H1290">
        <v>2</v>
      </c>
      <c r="I1290">
        <v>14.681509684198172</v>
      </c>
      <c r="J1290">
        <v>14.256894788981901</v>
      </c>
      <c r="K1290">
        <v>14.100122983705862</v>
      </c>
      <c r="L1290">
        <v>14.182888802518677</v>
      </c>
      <c r="M1290">
        <v>14.78762053262596</v>
      </c>
      <c r="N1290">
        <v>16.388775439492825</v>
      </c>
      <c r="O1290">
        <v>18.804859236889058</v>
      </c>
      <c r="P1290">
        <v>20.5354746831723</v>
      </c>
      <c r="Q1290">
        <v>22.248398833597136</v>
      </c>
      <c r="R1290">
        <v>23.164853102150932</v>
      </c>
      <c r="S1290">
        <v>23.739626535931869</v>
      </c>
      <c r="T1290">
        <v>24.040507065086558</v>
      </c>
      <c r="U1290">
        <v>24.082940172708152</v>
      </c>
      <c r="V1290">
        <v>24.189804478158791</v>
      </c>
      <c r="W1290">
        <v>24.011705480906077</v>
      </c>
      <c r="X1290">
        <v>23.377139551968771</v>
      </c>
      <c r="Y1290">
        <v>22.672952766690088</v>
      </c>
      <c r="Z1290">
        <v>22.773505288257368</v>
      </c>
      <c r="AA1290">
        <v>22.608311059993646</v>
      </c>
      <c r="AB1290">
        <v>21.460876776347614</v>
      </c>
      <c r="AC1290">
        <v>20.361499884076885</v>
      </c>
      <c r="AD1290">
        <v>18.953824926857799</v>
      </c>
      <c r="AE1290">
        <v>17.159265510507712</v>
      </c>
      <c r="AF1290">
        <v>15.796011900369541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0.22129090974294013</v>
      </c>
      <c r="AS1290">
        <v>0.22168150198212719</v>
      </c>
      <c r="AT1290">
        <v>0.22266517616389744</v>
      </c>
      <c r="AU1290">
        <v>0.22102579817009166</v>
      </c>
      <c r="AV1290">
        <v>0.21518466860834795</v>
      </c>
      <c r="AW1290">
        <v>0.20870267841030909</v>
      </c>
      <c r="AX1290">
        <v>0.20962826359977055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48.750000543312424</v>
      </c>
      <c r="BF1290">
        <v>50.249998789895066</v>
      </c>
      <c r="BG1290">
        <v>50.750000024696021</v>
      </c>
      <c r="BH1290">
        <v>50.500001679329301</v>
      </c>
      <c r="BI1290">
        <v>49.500000246960191</v>
      </c>
      <c r="BJ1290">
        <v>48.750000543312424</v>
      </c>
      <c r="BK1290">
        <v>49.000000765576594</v>
      </c>
      <c r="BL1290">
        <v>50.000000493920389</v>
      </c>
      <c r="BM1290">
        <v>52.249999135639328</v>
      </c>
      <c r="BN1290">
        <v>54.500001086624849</v>
      </c>
      <c r="BO1290">
        <v>56.500001086624842</v>
      </c>
      <c r="BP1290">
        <v>57.750000666792516</v>
      </c>
      <c r="BQ1290">
        <v>59.750001308889019</v>
      </c>
      <c r="BR1290">
        <v>60.749998987463215</v>
      </c>
      <c r="BS1290">
        <v>60.500000938448729</v>
      </c>
      <c r="BT1290">
        <v>58.500000148176113</v>
      </c>
      <c r="BU1290">
        <v>57.000001037232799</v>
      </c>
      <c r="BV1290">
        <v>54.999998814591073</v>
      </c>
      <c r="BW1290">
        <v>53.499999703647774</v>
      </c>
      <c r="BX1290">
        <v>52.749999086247293</v>
      </c>
      <c r="BY1290">
        <v>51.250000666792523</v>
      </c>
      <c r="BZ1290">
        <v>50.249998789895066</v>
      </c>
      <c r="CA1290">
        <v>49.749998789895059</v>
      </c>
      <c r="CB1290">
        <v>50.249998789895066</v>
      </c>
      <c r="CC1290">
        <v>0</v>
      </c>
      <c r="CD1290">
        <v>0</v>
      </c>
      <c r="CE1290">
        <v>0</v>
      </c>
      <c r="CF1290">
        <v>0</v>
      </c>
      <c r="CG1290">
        <v>0</v>
      </c>
      <c r="CH1290">
        <v>0</v>
      </c>
      <c r="CI1290">
        <v>0</v>
      </c>
      <c r="CJ1290">
        <v>0</v>
      </c>
      <c r="CK1290">
        <v>0</v>
      </c>
      <c r="CL1290">
        <v>0</v>
      </c>
      <c r="CM1290">
        <v>0</v>
      </c>
      <c r="CN1290">
        <v>2.2888347067146073E-2</v>
      </c>
      <c r="CO1290">
        <v>2.3040287067485933E-2</v>
      </c>
      <c r="CP1290">
        <v>2.314897377436274E-2</v>
      </c>
      <c r="CQ1290">
        <v>2.3086039759508462E-2</v>
      </c>
      <c r="CR1290">
        <v>2.2774326110236956E-2</v>
      </c>
      <c r="CS1290">
        <v>2.2397943390290539E-2</v>
      </c>
      <c r="CT1290">
        <v>2.2427349960341438E-2</v>
      </c>
      <c r="CU1290">
        <v>0</v>
      </c>
      <c r="CV1290">
        <v>0</v>
      </c>
      <c r="CW1290">
        <v>0</v>
      </c>
      <c r="CX1290">
        <v>0</v>
      </c>
      <c r="CY1290">
        <v>0</v>
      </c>
      <c r="CZ1290">
        <v>0</v>
      </c>
    </row>
    <row r="1291" spans="1:104" x14ac:dyDescent="0.25">
      <c r="A1291" t="s">
        <v>1361</v>
      </c>
      <c r="B1291" t="s">
        <v>25</v>
      </c>
      <c r="C1291" t="s">
        <v>27</v>
      </c>
      <c r="D1291" t="s">
        <v>186</v>
      </c>
      <c r="E1291" t="s">
        <v>183</v>
      </c>
      <c r="F1291">
        <v>2016</v>
      </c>
      <c r="G1291" t="s">
        <v>172</v>
      </c>
      <c r="H1291">
        <v>3</v>
      </c>
      <c r="I1291">
        <v>15.025291816806115</v>
      </c>
      <c r="J1291">
        <v>14.503676916206111</v>
      </c>
      <c r="K1291">
        <v>14.269636663028448</v>
      </c>
      <c r="L1291">
        <v>14.287878075061871</v>
      </c>
      <c r="M1291">
        <v>14.833636137398376</v>
      </c>
      <c r="N1291">
        <v>16.345035628452937</v>
      </c>
      <c r="O1291">
        <v>18.858147510606695</v>
      </c>
      <c r="P1291">
        <v>20.558520285902851</v>
      </c>
      <c r="Q1291">
        <v>22.149578540206452</v>
      </c>
      <c r="R1291">
        <v>23.029463598018353</v>
      </c>
      <c r="S1291">
        <v>23.656046822763287</v>
      </c>
      <c r="T1291">
        <v>23.965615386765837</v>
      </c>
      <c r="U1291">
        <v>24.014023930837713</v>
      </c>
      <c r="V1291">
        <v>24.211566993039376</v>
      </c>
      <c r="W1291">
        <v>24.15800830408584</v>
      </c>
      <c r="X1291">
        <v>23.796922473466353</v>
      </c>
      <c r="Y1291">
        <v>23.194279594400484</v>
      </c>
      <c r="Z1291">
        <v>22.622917841579778</v>
      </c>
      <c r="AA1291">
        <v>22.166296460991301</v>
      </c>
      <c r="AB1291">
        <v>22.052146545881399</v>
      </c>
      <c r="AC1291">
        <v>21.014663545386199</v>
      </c>
      <c r="AD1291">
        <v>19.596105608179478</v>
      </c>
      <c r="AE1291">
        <v>17.725924851100292</v>
      </c>
      <c r="AF1291">
        <v>16.274039586632103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0.22060154323093104</v>
      </c>
      <c r="AS1291">
        <v>0.22104713639887366</v>
      </c>
      <c r="AT1291">
        <v>0.22286550293977089</v>
      </c>
      <c r="AU1291">
        <v>0.222372492643272</v>
      </c>
      <c r="AV1291">
        <v>0.21904873558882323</v>
      </c>
      <c r="AW1291">
        <v>0.21350145624167313</v>
      </c>
      <c r="AX1291">
        <v>0.20824211598187198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46.500000246960198</v>
      </c>
      <c r="BF1291">
        <v>48.249999481383597</v>
      </c>
      <c r="BG1291">
        <v>48.499999827127866</v>
      </c>
      <c r="BH1291">
        <v>49.500000246960191</v>
      </c>
      <c r="BI1291">
        <v>48.249999481383597</v>
      </c>
      <c r="BJ1291">
        <v>47.999999357903498</v>
      </c>
      <c r="BK1291">
        <v>48.249999481383597</v>
      </c>
      <c r="BL1291">
        <v>48.750000543312424</v>
      </c>
      <c r="BM1291">
        <v>52.249999135639328</v>
      </c>
      <c r="BN1291">
        <v>53.750001605241245</v>
      </c>
      <c r="BO1291">
        <v>56.500001086624842</v>
      </c>
      <c r="BP1291">
        <v>57.49999856763089</v>
      </c>
      <c r="BQ1291">
        <v>59.000000839664651</v>
      </c>
      <c r="BR1291">
        <v>59.999999259119427</v>
      </c>
      <c r="BS1291">
        <v>59.499998419454776</v>
      </c>
      <c r="BT1291">
        <v>59.000000839664651</v>
      </c>
      <c r="BU1291">
        <v>58.000000098784071</v>
      </c>
      <c r="BV1291">
        <v>56.749998938071172</v>
      </c>
      <c r="BW1291">
        <v>52.249999135639328</v>
      </c>
      <c r="BX1291">
        <v>50.750000024696021</v>
      </c>
      <c r="BY1291">
        <v>49.500000246960191</v>
      </c>
      <c r="BZ1291">
        <v>48.499999827127866</v>
      </c>
      <c r="CA1291">
        <v>47.999999357903498</v>
      </c>
      <c r="CB1291">
        <v>47.999999357903498</v>
      </c>
      <c r="CC1291">
        <v>0</v>
      </c>
      <c r="CD1291">
        <v>0</v>
      </c>
      <c r="CE1291">
        <v>0</v>
      </c>
      <c r="CF1291">
        <v>0</v>
      </c>
      <c r="CG1291">
        <v>0</v>
      </c>
      <c r="CH1291">
        <v>0</v>
      </c>
      <c r="CI1291">
        <v>0</v>
      </c>
      <c r="CJ1291">
        <v>0</v>
      </c>
      <c r="CK1291">
        <v>0</v>
      </c>
      <c r="CL1291">
        <v>0</v>
      </c>
      <c r="CM1291">
        <v>0</v>
      </c>
      <c r="CN1291">
        <v>2.2640500699969673E-2</v>
      </c>
      <c r="CO1291">
        <v>2.2814724789411937E-2</v>
      </c>
      <c r="CP1291">
        <v>2.3011007096323539E-2</v>
      </c>
      <c r="CQ1291">
        <v>2.3105251783506857E-2</v>
      </c>
      <c r="CR1291">
        <v>2.3080628220100988E-2</v>
      </c>
      <c r="CS1291">
        <v>2.2880884188166938E-2</v>
      </c>
      <c r="CT1291">
        <v>2.2393305712606122E-2</v>
      </c>
      <c r="CU1291">
        <v>0</v>
      </c>
      <c r="CV1291">
        <v>0</v>
      </c>
      <c r="CW1291">
        <v>0</v>
      </c>
      <c r="CX1291">
        <v>0</v>
      </c>
      <c r="CY1291">
        <v>0</v>
      </c>
      <c r="CZ1291">
        <v>0</v>
      </c>
    </row>
    <row r="1292" spans="1:104" x14ac:dyDescent="0.25">
      <c r="A1292" t="s">
        <v>1362</v>
      </c>
      <c r="B1292" t="s">
        <v>25</v>
      </c>
      <c r="C1292" t="s">
        <v>27</v>
      </c>
      <c r="D1292" t="s">
        <v>186</v>
      </c>
      <c r="E1292" t="s">
        <v>183</v>
      </c>
      <c r="F1292">
        <v>2016</v>
      </c>
      <c r="G1292" t="s">
        <v>173</v>
      </c>
      <c r="H1292">
        <v>4</v>
      </c>
      <c r="I1292">
        <v>15.664923103017269</v>
      </c>
      <c r="J1292">
        <v>15.049925206871144</v>
      </c>
      <c r="K1292">
        <v>14.714641604207966</v>
      </c>
      <c r="L1292">
        <v>14.661826425955555</v>
      </c>
      <c r="M1292">
        <v>15.14780853329453</v>
      </c>
      <c r="N1292">
        <v>16.591123112223947</v>
      </c>
      <c r="O1292">
        <v>18.739686220036194</v>
      </c>
      <c r="P1292">
        <v>20.576077828121438</v>
      </c>
      <c r="Q1292">
        <v>23.00355381889856</v>
      </c>
      <c r="R1292">
        <v>24.88479123072019</v>
      </c>
      <c r="S1292">
        <v>26.292895898672828</v>
      </c>
      <c r="T1292">
        <v>27.188767504661868</v>
      </c>
      <c r="U1292">
        <v>27.652024273420892</v>
      </c>
      <c r="V1292">
        <v>28.117456625640653</v>
      </c>
      <c r="W1292">
        <v>28.144071352627641</v>
      </c>
      <c r="X1292">
        <v>27.550645250180061</v>
      </c>
      <c r="Y1292">
        <v>26.471336750570899</v>
      </c>
      <c r="Z1292">
        <v>25.015966890145883</v>
      </c>
      <c r="AA1292">
        <v>23.344157178703064</v>
      </c>
      <c r="AB1292">
        <v>23.339052993113071</v>
      </c>
      <c r="AC1292">
        <v>22.545530148949592</v>
      </c>
      <c r="AD1292">
        <v>20.881138553656893</v>
      </c>
      <c r="AE1292">
        <v>18.70927196110792</v>
      </c>
      <c r="AF1292">
        <v>16.979146459148978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0.25027039420569896</v>
      </c>
      <c r="AS1292">
        <v>0.25453463413023558</v>
      </c>
      <c r="AT1292">
        <v>0.25881888689836918</v>
      </c>
      <c r="AU1292">
        <v>0.25906388906232697</v>
      </c>
      <c r="AV1292">
        <v>0.25360144266333873</v>
      </c>
      <c r="AW1292">
        <v>0.24366649442428098</v>
      </c>
      <c r="AX1292">
        <v>0.23026993305770477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57.750000666792516</v>
      </c>
      <c r="BF1292">
        <v>58.249998049014486</v>
      </c>
      <c r="BG1292">
        <v>57.49999856763089</v>
      </c>
      <c r="BH1292">
        <v>57.49999856763089</v>
      </c>
      <c r="BI1292">
        <v>57.250000568008439</v>
      </c>
      <c r="BJ1292">
        <v>57.49999856763089</v>
      </c>
      <c r="BK1292">
        <v>58.249998049014486</v>
      </c>
      <c r="BL1292">
        <v>63.000000839664658</v>
      </c>
      <c r="BM1292">
        <v>67.999999160335349</v>
      </c>
      <c r="BN1292">
        <v>67.000000296352226</v>
      </c>
      <c r="BO1292">
        <v>69.50000054331241</v>
      </c>
      <c r="BP1292">
        <v>71.749999234423413</v>
      </c>
      <c r="BQ1292">
        <v>72.499998765199038</v>
      </c>
      <c r="BR1292">
        <v>71.500000592704467</v>
      </c>
      <c r="BS1292">
        <v>71.500000592704467</v>
      </c>
      <c r="BT1292">
        <v>70.7500009137527</v>
      </c>
      <c r="BU1292">
        <v>69.24999834536672</v>
      </c>
      <c r="BV1292">
        <v>68.250000963144743</v>
      </c>
      <c r="BW1292">
        <v>67.000000296352226</v>
      </c>
      <c r="BX1292">
        <v>63.99999930851147</v>
      </c>
      <c r="BY1292">
        <v>61.750000469224368</v>
      </c>
      <c r="BZ1292">
        <v>61.499998370062741</v>
      </c>
      <c r="CA1292">
        <v>59.999999259119427</v>
      </c>
      <c r="CB1292">
        <v>58.500000148176113</v>
      </c>
      <c r="CC1292">
        <v>0</v>
      </c>
      <c r="CD1292">
        <v>0</v>
      </c>
      <c r="CE1292">
        <v>0</v>
      </c>
      <c r="CF1292">
        <v>0</v>
      </c>
      <c r="CG1292">
        <v>0</v>
      </c>
      <c r="CH1292">
        <v>0</v>
      </c>
      <c r="CI1292">
        <v>0</v>
      </c>
      <c r="CJ1292">
        <v>0</v>
      </c>
      <c r="CK1292">
        <v>0</v>
      </c>
      <c r="CL1292">
        <v>0</v>
      </c>
      <c r="CM1292">
        <v>0</v>
      </c>
      <c r="CN1292">
        <v>2.6706161199449241E-2</v>
      </c>
      <c r="CO1292">
        <v>2.7255605931850627E-2</v>
      </c>
      <c r="CP1292">
        <v>2.766375461218909E-2</v>
      </c>
      <c r="CQ1292">
        <v>2.7784654747387019E-2</v>
      </c>
      <c r="CR1292">
        <v>2.7567601176681011E-2</v>
      </c>
      <c r="CS1292">
        <v>2.6961502848679281E-2</v>
      </c>
      <c r="CT1292">
        <v>2.5722636030019966E-2</v>
      </c>
      <c r="CU1292">
        <v>0</v>
      </c>
      <c r="CV1292">
        <v>0</v>
      </c>
      <c r="CW1292">
        <v>0</v>
      </c>
      <c r="CX1292">
        <v>0</v>
      </c>
      <c r="CY1292">
        <v>0</v>
      </c>
      <c r="CZ1292">
        <v>0</v>
      </c>
    </row>
    <row r="1293" spans="1:104" x14ac:dyDescent="0.25">
      <c r="A1293" t="s">
        <v>1363</v>
      </c>
      <c r="B1293" t="s">
        <v>25</v>
      </c>
      <c r="C1293" t="s">
        <v>27</v>
      </c>
      <c r="D1293" t="s">
        <v>186</v>
      </c>
      <c r="E1293" t="s">
        <v>183</v>
      </c>
      <c r="F1293">
        <v>2016</v>
      </c>
      <c r="G1293" t="s">
        <v>174</v>
      </c>
      <c r="H1293">
        <v>5</v>
      </c>
      <c r="I1293">
        <v>15.550268327187483</v>
      </c>
      <c r="J1293">
        <v>14.973821571409674</v>
      </c>
      <c r="K1293">
        <v>14.664212851679958</v>
      </c>
      <c r="L1293">
        <v>14.609689770829833</v>
      </c>
      <c r="M1293">
        <v>15.104627482036364</v>
      </c>
      <c r="N1293">
        <v>16.502591044591231</v>
      </c>
      <c r="O1293">
        <v>18.428406345385287</v>
      </c>
      <c r="P1293">
        <v>20.731283634125909</v>
      </c>
      <c r="Q1293">
        <v>23.188891219369896</v>
      </c>
      <c r="R1293">
        <v>24.847874337072412</v>
      </c>
      <c r="S1293">
        <v>26.012115397780263</v>
      </c>
      <c r="T1293">
        <v>26.767962785371147</v>
      </c>
      <c r="U1293">
        <v>27.130972621104092</v>
      </c>
      <c r="V1293">
        <v>27.523596478308153</v>
      </c>
      <c r="W1293">
        <v>27.456985004774729</v>
      </c>
      <c r="X1293">
        <v>26.7578047076342</v>
      </c>
      <c r="Y1293">
        <v>25.642957697991196</v>
      </c>
      <c r="Z1293">
        <v>24.158158320054284</v>
      </c>
      <c r="AA1293">
        <v>22.546153106033145</v>
      </c>
      <c r="AB1293">
        <v>22.30594266977204</v>
      </c>
      <c r="AC1293">
        <v>22.128789468313478</v>
      </c>
      <c r="AD1293">
        <v>20.558247104712798</v>
      </c>
      <c r="AE1293">
        <v>18.465500352708546</v>
      </c>
      <c r="AF1293">
        <v>16.802996113636855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0.24639691987482776</v>
      </c>
      <c r="AS1293">
        <v>0.24973840008531487</v>
      </c>
      <c r="AT1293">
        <v>0.25335246733435934</v>
      </c>
      <c r="AU1293">
        <v>0.25273931563157254</v>
      </c>
      <c r="AV1293">
        <v>0.24630341148524429</v>
      </c>
      <c r="AW1293">
        <v>0.23604133726807597</v>
      </c>
      <c r="AX1293">
        <v>0.22237387677797138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59.000000839664651</v>
      </c>
      <c r="BF1293">
        <v>59.499998419454776</v>
      </c>
      <c r="BG1293">
        <v>59.750001308889019</v>
      </c>
      <c r="BH1293">
        <v>59.750001308889019</v>
      </c>
      <c r="BI1293">
        <v>59.750001308889019</v>
      </c>
      <c r="BJ1293">
        <v>59.999999259119427</v>
      </c>
      <c r="BK1293">
        <v>60.749998987463215</v>
      </c>
      <c r="BL1293">
        <v>61.000000691488538</v>
      </c>
      <c r="BM1293">
        <v>64.250001012536785</v>
      </c>
      <c r="BN1293">
        <v>66.250000321048248</v>
      </c>
      <c r="BO1293">
        <v>70.49999871580701</v>
      </c>
      <c r="BP1293">
        <v>72.750000963144757</v>
      </c>
      <c r="BQ1293">
        <v>72.750000963144757</v>
      </c>
      <c r="BR1293">
        <v>73.250001407673096</v>
      </c>
      <c r="BS1293">
        <v>72.999999604863703</v>
      </c>
      <c r="BT1293">
        <v>72.2500009137527</v>
      </c>
      <c r="BU1293">
        <v>70.49999871580701</v>
      </c>
      <c r="BV1293">
        <v>67.749999234423399</v>
      </c>
      <c r="BW1293">
        <v>64.499998863983123</v>
      </c>
      <c r="BX1293">
        <v>61.499998370062741</v>
      </c>
      <c r="BY1293">
        <v>60.749998987463215</v>
      </c>
      <c r="BZ1293">
        <v>59.999999259119427</v>
      </c>
      <c r="CA1293">
        <v>59.999999259119427</v>
      </c>
      <c r="CB1293">
        <v>59.999999259119427</v>
      </c>
      <c r="CC1293">
        <v>0</v>
      </c>
      <c r="CD1293">
        <v>0</v>
      </c>
      <c r="CE1293">
        <v>0</v>
      </c>
      <c r="CF1293">
        <v>0</v>
      </c>
      <c r="CG1293">
        <v>0</v>
      </c>
      <c r="CH1293">
        <v>0</v>
      </c>
      <c r="CI1293">
        <v>0</v>
      </c>
      <c r="CJ1293">
        <v>0</v>
      </c>
      <c r="CK1293">
        <v>0</v>
      </c>
      <c r="CL1293">
        <v>0</v>
      </c>
      <c r="CM1293">
        <v>0</v>
      </c>
      <c r="CN1293">
        <v>2.6207575413921023E-2</v>
      </c>
      <c r="CO1293">
        <v>2.6668438447422015E-2</v>
      </c>
      <c r="CP1293">
        <v>2.7006839271268419E-2</v>
      </c>
      <c r="CQ1293">
        <v>2.7064160060170435E-2</v>
      </c>
      <c r="CR1293">
        <v>2.6767121283539218E-2</v>
      </c>
      <c r="CS1293">
        <v>2.6140052249374934E-2</v>
      </c>
      <c r="CT1293">
        <v>2.4894682217364465E-2</v>
      </c>
      <c r="CU1293">
        <v>0</v>
      </c>
      <c r="CV1293">
        <v>0</v>
      </c>
      <c r="CW1293">
        <v>0</v>
      </c>
      <c r="CX1293">
        <v>0</v>
      </c>
      <c r="CY1293">
        <v>0</v>
      </c>
      <c r="CZ1293">
        <v>0</v>
      </c>
    </row>
    <row r="1294" spans="1:104" x14ac:dyDescent="0.25">
      <c r="A1294" t="s">
        <v>1364</v>
      </c>
      <c r="B1294" t="s">
        <v>25</v>
      </c>
      <c r="C1294" t="s">
        <v>27</v>
      </c>
      <c r="D1294" t="s">
        <v>186</v>
      </c>
      <c r="E1294" t="s">
        <v>183</v>
      </c>
      <c r="F1294">
        <v>2016</v>
      </c>
      <c r="G1294" t="s">
        <v>175</v>
      </c>
      <c r="H1294">
        <v>6</v>
      </c>
      <c r="I1294">
        <v>16.432018249320937</v>
      </c>
      <c r="J1294">
        <v>15.788221738690631</v>
      </c>
      <c r="K1294">
        <v>15.40838502951026</v>
      </c>
      <c r="L1294">
        <v>15.341495886285303</v>
      </c>
      <c r="M1294">
        <v>15.861758395831549</v>
      </c>
      <c r="N1294">
        <v>17.207336997135954</v>
      </c>
      <c r="O1294">
        <v>19.217634496249119</v>
      </c>
      <c r="P1294">
        <v>21.754437954906845</v>
      </c>
      <c r="Q1294">
        <v>24.466209572987061</v>
      </c>
      <c r="R1294">
        <v>26.690908069167424</v>
      </c>
      <c r="S1294">
        <v>28.334132718777834</v>
      </c>
      <c r="T1294">
        <v>29.327176739234439</v>
      </c>
      <c r="U1294">
        <v>29.694802569650431</v>
      </c>
      <c r="V1294">
        <v>29.965487831826824</v>
      </c>
      <c r="W1294">
        <v>29.851032340523727</v>
      </c>
      <c r="X1294">
        <v>29.188145831771312</v>
      </c>
      <c r="Y1294">
        <v>28.134573831663438</v>
      </c>
      <c r="Z1294">
        <v>26.633762172297406</v>
      </c>
      <c r="AA1294">
        <v>24.721530762497494</v>
      </c>
      <c r="AB1294">
        <v>23.75033587820872</v>
      </c>
      <c r="AC1294">
        <v>23.493307798637353</v>
      </c>
      <c r="AD1294">
        <v>21.93951626326707</v>
      </c>
      <c r="AE1294">
        <v>19.709358199606857</v>
      </c>
      <c r="AF1294">
        <v>17.854287127674169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0.26995426637591796</v>
      </c>
      <c r="AS1294">
        <v>0.27333825104005433</v>
      </c>
      <c r="AT1294">
        <v>0.27582986241588409</v>
      </c>
      <c r="AU1294">
        <v>0.2747763230029453</v>
      </c>
      <c r="AV1294">
        <v>0.26867450361341039</v>
      </c>
      <c r="AW1294">
        <v>0.25897645068414266</v>
      </c>
      <c r="AX1294">
        <v>0.24516161872548858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61.750000469224368</v>
      </c>
      <c r="BF1294">
        <v>61.250000419832325</v>
      </c>
      <c r="BG1294">
        <v>61.000000691488538</v>
      </c>
      <c r="BH1294">
        <v>61.250000419832325</v>
      </c>
      <c r="BI1294">
        <v>60.749998987463215</v>
      </c>
      <c r="BJ1294">
        <v>61.250000419832325</v>
      </c>
      <c r="BK1294">
        <v>62.74999893807118</v>
      </c>
      <c r="BL1294">
        <v>65.999999160335349</v>
      </c>
      <c r="BM1294">
        <v>68.750001012536785</v>
      </c>
      <c r="BN1294">
        <v>74.000001333585033</v>
      </c>
      <c r="BO1294">
        <v>77.749998246582649</v>
      </c>
      <c r="BP1294">
        <v>77.749998246582649</v>
      </c>
      <c r="BQ1294">
        <v>80.249998592326918</v>
      </c>
      <c r="BR1294">
        <v>78.999999407295547</v>
      </c>
      <c r="BS1294">
        <v>77.500000197568156</v>
      </c>
      <c r="BT1294">
        <v>76.500001876897457</v>
      </c>
      <c r="BU1294">
        <v>74.499998617022925</v>
      </c>
      <c r="BV1294">
        <v>72.999999604863703</v>
      </c>
      <c r="BW1294">
        <v>71.500000592704467</v>
      </c>
      <c r="BX1294">
        <v>69.000001037232806</v>
      </c>
      <c r="BY1294">
        <v>65.249998493542833</v>
      </c>
      <c r="BZ1294">
        <v>64.499998863983123</v>
      </c>
      <c r="CA1294">
        <v>63.500001629937266</v>
      </c>
      <c r="CB1294">
        <v>62.25000106192882</v>
      </c>
      <c r="CC1294">
        <v>0</v>
      </c>
      <c r="CD1294">
        <v>0</v>
      </c>
      <c r="CE1294">
        <v>0</v>
      </c>
      <c r="CF1294">
        <v>0</v>
      </c>
      <c r="CG1294">
        <v>0</v>
      </c>
      <c r="CH1294">
        <v>0</v>
      </c>
      <c r="CI1294">
        <v>0</v>
      </c>
      <c r="CJ1294">
        <v>0</v>
      </c>
      <c r="CK1294">
        <v>0</v>
      </c>
      <c r="CL1294">
        <v>0</v>
      </c>
      <c r="CM1294">
        <v>0</v>
      </c>
      <c r="CN1294">
        <v>2.906419670404E-2</v>
      </c>
      <c r="CO1294">
        <v>2.9503319125711667E-2</v>
      </c>
      <c r="CP1294">
        <v>2.9727399203804752E-2</v>
      </c>
      <c r="CQ1294">
        <v>2.9709813901524364E-2</v>
      </c>
      <c r="CR1294">
        <v>2.9379569584195863E-2</v>
      </c>
      <c r="CS1294">
        <v>2.8776638575219921E-2</v>
      </c>
      <c r="CT1294">
        <v>2.752994512605985E-2</v>
      </c>
      <c r="CU1294">
        <v>0</v>
      </c>
      <c r="CV1294">
        <v>0</v>
      </c>
      <c r="CW1294">
        <v>0</v>
      </c>
      <c r="CX1294">
        <v>0</v>
      </c>
      <c r="CY1294">
        <v>0</v>
      </c>
      <c r="CZ1294">
        <v>0</v>
      </c>
    </row>
    <row r="1295" spans="1:104" x14ac:dyDescent="0.25">
      <c r="A1295" t="s">
        <v>1365</v>
      </c>
      <c r="B1295" t="s">
        <v>25</v>
      </c>
      <c r="C1295" t="s">
        <v>27</v>
      </c>
      <c r="D1295" t="s">
        <v>186</v>
      </c>
      <c r="E1295" t="s">
        <v>183</v>
      </c>
      <c r="F1295">
        <v>2016</v>
      </c>
      <c r="G1295" t="s">
        <v>176</v>
      </c>
      <c r="H1295">
        <v>7</v>
      </c>
      <c r="I1295">
        <v>17.271532323285907</v>
      </c>
      <c r="J1295">
        <v>16.576755116447163</v>
      </c>
      <c r="K1295">
        <v>16.167145386650262</v>
      </c>
      <c r="L1295">
        <v>16.09140623356171</v>
      </c>
      <c r="M1295">
        <v>16.631772870909263</v>
      </c>
      <c r="N1295">
        <v>18.1571552788877</v>
      </c>
      <c r="O1295">
        <v>20.361088615095646</v>
      </c>
      <c r="P1295">
        <v>22.838780997331941</v>
      </c>
      <c r="Q1295">
        <v>25.403893317543687</v>
      </c>
      <c r="R1295">
        <v>27.496678311333625</v>
      </c>
      <c r="S1295">
        <v>29.048585071216898</v>
      </c>
      <c r="T1295">
        <v>30.036949368912989</v>
      </c>
      <c r="U1295">
        <v>30.535334212215265</v>
      </c>
      <c r="V1295">
        <v>30.978528885797608</v>
      </c>
      <c r="W1295">
        <v>31.037905401207084</v>
      </c>
      <c r="X1295">
        <v>30.599578226567012</v>
      </c>
      <c r="Y1295">
        <v>29.610425668983055</v>
      </c>
      <c r="Z1295">
        <v>27.987337214954842</v>
      </c>
      <c r="AA1295">
        <v>25.801540098086662</v>
      </c>
      <c r="AB1295">
        <v>24.677176341628531</v>
      </c>
      <c r="AC1295">
        <v>24.461522108024536</v>
      </c>
      <c r="AD1295">
        <v>22.907029267449886</v>
      </c>
      <c r="AE1295">
        <v>20.63184031573762</v>
      </c>
      <c r="AF1295">
        <v>18.726884686581339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0.27648765728616775</v>
      </c>
      <c r="AS1295">
        <v>0.28107527122680886</v>
      </c>
      <c r="AT1295">
        <v>0.28515483451293255</v>
      </c>
      <c r="AU1295">
        <v>0.28570139311062193</v>
      </c>
      <c r="AV1295">
        <v>0.28166663457727675</v>
      </c>
      <c r="AW1295">
        <v>0.27256154850328418</v>
      </c>
      <c r="AX1295">
        <v>0.25762115630463067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66.750001950985521</v>
      </c>
      <c r="BF1295">
        <v>66.499999654255731</v>
      </c>
      <c r="BG1295">
        <v>65.500001580545231</v>
      </c>
      <c r="BH1295">
        <v>65.999999160335349</v>
      </c>
      <c r="BI1295">
        <v>65.249998493542833</v>
      </c>
      <c r="BJ1295">
        <v>65.249998493542833</v>
      </c>
      <c r="BK1295">
        <v>67.500001432369118</v>
      </c>
      <c r="BL1295">
        <v>68.499998814591081</v>
      </c>
      <c r="BM1295">
        <v>71.749999234423413</v>
      </c>
      <c r="BN1295">
        <v>72.999999604863703</v>
      </c>
      <c r="BO1295">
        <v>75.250001506457167</v>
      </c>
      <c r="BP1295">
        <v>77.250000568008446</v>
      </c>
      <c r="BQ1295">
        <v>78.000000493920382</v>
      </c>
      <c r="BR1295">
        <v>80.249998592326918</v>
      </c>
      <c r="BS1295">
        <v>79.749998147798564</v>
      </c>
      <c r="BT1295">
        <v>80.99999851823884</v>
      </c>
      <c r="BU1295">
        <v>82.249998691110974</v>
      </c>
      <c r="BV1295">
        <v>83.25000037044029</v>
      </c>
      <c r="BW1295">
        <v>76.999998567630882</v>
      </c>
      <c r="BX1295">
        <v>74.000001333585033</v>
      </c>
      <c r="BY1295">
        <v>72.2500009137527</v>
      </c>
      <c r="BZ1295">
        <v>71.249998197190607</v>
      </c>
      <c r="CA1295">
        <v>70.49999871580701</v>
      </c>
      <c r="CB1295">
        <v>69.750000172872134</v>
      </c>
      <c r="CC1295">
        <v>0</v>
      </c>
      <c r="CD1295">
        <v>0</v>
      </c>
      <c r="CE1295">
        <v>0</v>
      </c>
      <c r="CF1295">
        <v>0</v>
      </c>
      <c r="CG1295">
        <v>0</v>
      </c>
      <c r="CH1295">
        <v>0</v>
      </c>
      <c r="CI1295">
        <v>0</v>
      </c>
      <c r="CJ1295">
        <v>0</v>
      </c>
      <c r="CK1295">
        <v>0</v>
      </c>
      <c r="CL1295">
        <v>0</v>
      </c>
      <c r="CM1295">
        <v>0</v>
      </c>
      <c r="CN1295">
        <v>3.0251579215976161E-2</v>
      </c>
      <c r="CO1295">
        <v>3.0826915784711469E-2</v>
      </c>
      <c r="CP1295">
        <v>3.124810555010436E-2</v>
      </c>
      <c r="CQ1295">
        <v>3.1384872522493404E-2</v>
      </c>
      <c r="CR1295">
        <v>3.1166898146028674E-2</v>
      </c>
      <c r="CS1295">
        <v>3.0534451442225125E-2</v>
      </c>
      <c r="CT1295">
        <v>2.909552159078755E-2</v>
      </c>
      <c r="CU1295">
        <v>0</v>
      </c>
      <c r="CV1295">
        <v>0</v>
      </c>
      <c r="CW1295">
        <v>0</v>
      </c>
      <c r="CX1295">
        <v>0</v>
      </c>
      <c r="CY1295">
        <v>0</v>
      </c>
      <c r="CZ1295">
        <v>0</v>
      </c>
    </row>
    <row r="1296" spans="1:104" x14ac:dyDescent="0.25">
      <c r="A1296" t="s">
        <v>1366</v>
      </c>
      <c r="B1296" t="s">
        <v>25</v>
      </c>
      <c r="C1296" t="s">
        <v>27</v>
      </c>
      <c r="D1296" t="s">
        <v>186</v>
      </c>
      <c r="E1296" t="s">
        <v>183</v>
      </c>
      <c r="F1296">
        <v>2016</v>
      </c>
      <c r="G1296" t="s">
        <v>177</v>
      </c>
      <c r="H1296">
        <v>8</v>
      </c>
      <c r="I1296">
        <v>17.936032297058734</v>
      </c>
      <c r="J1296">
        <v>17.160499860763846</v>
      </c>
      <c r="K1296">
        <v>16.718834339992465</v>
      </c>
      <c r="L1296">
        <v>16.631611297203847</v>
      </c>
      <c r="M1296">
        <v>17.23302632724063</v>
      </c>
      <c r="N1296">
        <v>18.934525759627324</v>
      </c>
      <c r="O1296">
        <v>21.587051170843207</v>
      </c>
      <c r="P1296">
        <v>24.498145934012829</v>
      </c>
      <c r="Q1296">
        <v>27.822372536189299</v>
      </c>
      <c r="R1296">
        <v>30.524739706427553</v>
      </c>
      <c r="S1296">
        <v>32.69583834539042</v>
      </c>
      <c r="T1296">
        <v>34.024650492058299</v>
      </c>
      <c r="U1296">
        <v>34.606081441642964</v>
      </c>
      <c r="V1296">
        <v>35.021763058193009</v>
      </c>
      <c r="W1296">
        <v>34.946295197049047</v>
      </c>
      <c r="X1296">
        <v>34.285532866993464</v>
      </c>
      <c r="Y1296">
        <v>32.99166493300612</v>
      </c>
      <c r="Z1296">
        <v>31.030445561132574</v>
      </c>
      <c r="AA1296">
        <v>28.233984051212033</v>
      </c>
      <c r="AB1296">
        <v>27.075401465896427</v>
      </c>
      <c r="AC1296">
        <v>26.23283535292439</v>
      </c>
      <c r="AD1296">
        <v>24.220074549379149</v>
      </c>
      <c r="AE1296">
        <v>21.65553176258749</v>
      </c>
      <c r="AF1296">
        <v>19.606021455012396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0.31319414326234191</v>
      </c>
      <c r="AS1296">
        <v>0.31854615822814186</v>
      </c>
      <c r="AT1296">
        <v>0.32237248882310654</v>
      </c>
      <c r="AU1296">
        <v>0.32167779520611867</v>
      </c>
      <c r="AV1296">
        <v>0.31559555676925172</v>
      </c>
      <c r="AW1296">
        <v>0.30368558993038708</v>
      </c>
      <c r="AX1296">
        <v>0.28563272177763011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69.750000172872134</v>
      </c>
      <c r="BF1296">
        <v>69.000001037232806</v>
      </c>
      <c r="BG1296">
        <v>67.999999160335349</v>
      </c>
      <c r="BH1296">
        <v>66.250000321048248</v>
      </c>
      <c r="BI1296">
        <v>67.500001432369118</v>
      </c>
      <c r="BJ1296">
        <v>67.249999135639328</v>
      </c>
      <c r="BK1296">
        <v>67.500001432369118</v>
      </c>
      <c r="BL1296">
        <v>69.50000054331241</v>
      </c>
      <c r="BM1296">
        <v>75.250001506457167</v>
      </c>
      <c r="BN1296">
        <v>81.750001160712898</v>
      </c>
      <c r="BO1296">
        <v>86.499999851823887</v>
      </c>
      <c r="BP1296">
        <v>88.499999901215915</v>
      </c>
      <c r="BQ1296">
        <v>90.249999925911936</v>
      </c>
      <c r="BR1296">
        <v>89.49999827127867</v>
      </c>
      <c r="BS1296">
        <v>87.750001160712898</v>
      </c>
      <c r="BT1296">
        <v>88.749999135639328</v>
      </c>
      <c r="BU1296">
        <v>87.999999259119434</v>
      </c>
      <c r="BV1296">
        <v>86.499999851823887</v>
      </c>
      <c r="BW1296">
        <v>82.749999925911951</v>
      </c>
      <c r="BX1296">
        <v>78.999999407295547</v>
      </c>
      <c r="BY1296">
        <v>75.749998987463201</v>
      </c>
      <c r="BZ1296">
        <v>74.000001333585033</v>
      </c>
      <c r="CA1296">
        <v>72.499998765199038</v>
      </c>
      <c r="CB1296">
        <v>71.500000592704467</v>
      </c>
      <c r="CC1296">
        <v>0</v>
      </c>
      <c r="CD1296">
        <v>0</v>
      </c>
      <c r="CE1296">
        <v>0</v>
      </c>
      <c r="CF1296">
        <v>0</v>
      </c>
      <c r="CG1296">
        <v>0</v>
      </c>
      <c r="CH1296">
        <v>0</v>
      </c>
      <c r="CI1296">
        <v>0</v>
      </c>
      <c r="CJ1296">
        <v>0</v>
      </c>
      <c r="CK1296">
        <v>0</v>
      </c>
      <c r="CL1296">
        <v>0</v>
      </c>
      <c r="CM1296">
        <v>0</v>
      </c>
      <c r="CN1296">
        <v>3.3433077543684818E-2</v>
      </c>
      <c r="CO1296">
        <v>3.4039234856847185E-2</v>
      </c>
      <c r="CP1296">
        <v>3.4358852152310382E-2</v>
      </c>
      <c r="CQ1296">
        <v>3.4363052207071913E-2</v>
      </c>
      <c r="CR1296">
        <v>3.4065095065351769E-2</v>
      </c>
      <c r="CS1296">
        <v>3.3395408451504779E-2</v>
      </c>
      <c r="CT1296">
        <v>3.1790898677442593E-2</v>
      </c>
      <c r="CU1296">
        <v>0</v>
      </c>
      <c r="CV1296">
        <v>0</v>
      </c>
      <c r="CW1296">
        <v>0</v>
      </c>
      <c r="CX1296">
        <v>0</v>
      </c>
      <c r="CY1296">
        <v>0</v>
      </c>
      <c r="CZ1296">
        <v>0</v>
      </c>
    </row>
    <row r="1297" spans="1:104" x14ac:dyDescent="0.25">
      <c r="A1297" t="s">
        <v>1367</v>
      </c>
      <c r="B1297" t="s">
        <v>25</v>
      </c>
      <c r="C1297" t="s">
        <v>27</v>
      </c>
      <c r="D1297" t="s">
        <v>186</v>
      </c>
      <c r="E1297" t="s">
        <v>183</v>
      </c>
      <c r="F1297">
        <v>2016</v>
      </c>
      <c r="G1297" t="s">
        <v>178</v>
      </c>
      <c r="H1297">
        <v>9</v>
      </c>
      <c r="I1297">
        <v>18.13713177124097</v>
      </c>
      <c r="J1297">
        <v>17.405384883013475</v>
      </c>
      <c r="K1297">
        <v>16.983382962453454</v>
      </c>
      <c r="L1297">
        <v>16.930759289481699</v>
      </c>
      <c r="M1297">
        <v>17.570049005051722</v>
      </c>
      <c r="N1297">
        <v>19.376959221636795</v>
      </c>
      <c r="O1297">
        <v>22.384059462976172</v>
      </c>
      <c r="P1297">
        <v>25.134896954378252</v>
      </c>
      <c r="Q1297">
        <v>28.760077235318189</v>
      </c>
      <c r="R1297">
        <v>31.636340893575074</v>
      </c>
      <c r="S1297">
        <v>33.762832434348844</v>
      </c>
      <c r="T1297">
        <v>35.113773214381503</v>
      </c>
      <c r="U1297">
        <v>35.671227700359047</v>
      </c>
      <c r="V1297">
        <v>36.136963924746681</v>
      </c>
      <c r="W1297">
        <v>36.005969781061886</v>
      </c>
      <c r="X1297">
        <v>35.074189187707425</v>
      </c>
      <c r="Y1297">
        <v>33.425444743200423</v>
      </c>
      <c r="Z1297">
        <v>31.234510372772579</v>
      </c>
      <c r="AA1297">
        <v>28.601295439563948</v>
      </c>
      <c r="AB1297">
        <v>28.004987311679272</v>
      </c>
      <c r="AC1297">
        <v>26.405639140878836</v>
      </c>
      <c r="AD1297">
        <v>24.236275421958652</v>
      </c>
      <c r="AE1297">
        <v>21.635169808346049</v>
      </c>
      <c r="AF1297">
        <v>19.61441196456931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0.32321942278670451</v>
      </c>
      <c r="AS1297">
        <v>0.32835074004075609</v>
      </c>
      <c r="AT1297">
        <v>0.3326378089268256</v>
      </c>
      <c r="AU1297">
        <v>0.33143201633692299</v>
      </c>
      <c r="AV1297">
        <v>0.32285506997141633</v>
      </c>
      <c r="AW1297">
        <v>0.30767848842183321</v>
      </c>
      <c r="AX1297">
        <v>0.2875111177812486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69.24999834536672</v>
      </c>
      <c r="BF1297">
        <v>68.499998814591081</v>
      </c>
      <c r="BG1297">
        <v>68.499998814591081</v>
      </c>
      <c r="BH1297">
        <v>67.249999135639328</v>
      </c>
      <c r="BI1297">
        <v>67.249999135639328</v>
      </c>
      <c r="BJ1297">
        <v>67.249999135639328</v>
      </c>
      <c r="BK1297">
        <v>68.750001012536785</v>
      </c>
      <c r="BL1297">
        <v>70.000001382977075</v>
      </c>
      <c r="BM1297">
        <v>73.749999135639328</v>
      </c>
      <c r="BN1297">
        <v>79.250001259496983</v>
      </c>
      <c r="BO1297">
        <v>87.000002469601924</v>
      </c>
      <c r="BP1297">
        <v>90.249999925911936</v>
      </c>
      <c r="BQ1297">
        <v>91.999998172494585</v>
      </c>
      <c r="BR1297">
        <v>91.999998172494585</v>
      </c>
      <c r="BS1297">
        <v>92.500000246960184</v>
      </c>
      <c r="BT1297">
        <v>92.749998295974677</v>
      </c>
      <c r="BU1297">
        <v>90.500000543312424</v>
      </c>
      <c r="BV1297">
        <v>89.250000172872134</v>
      </c>
      <c r="BW1297">
        <v>87.999999259119434</v>
      </c>
      <c r="BX1297">
        <v>79.749998147798564</v>
      </c>
      <c r="BY1297">
        <v>76.000001382977075</v>
      </c>
      <c r="BZ1297">
        <v>72.750000963144757</v>
      </c>
      <c r="CA1297">
        <v>72.00000128419299</v>
      </c>
      <c r="CB1297">
        <v>71.500000592704467</v>
      </c>
      <c r="CC1297">
        <v>0</v>
      </c>
      <c r="CD1297">
        <v>0</v>
      </c>
      <c r="CE1297">
        <v>0</v>
      </c>
      <c r="CF1297">
        <v>0</v>
      </c>
      <c r="CG1297">
        <v>0</v>
      </c>
      <c r="CH1297">
        <v>0</v>
      </c>
      <c r="CI1297">
        <v>0</v>
      </c>
      <c r="CJ1297">
        <v>0</v>
      </c>
      <c r="CK1297">
        <v>0</v>
      </c>
      <c r="CL1297">
        <v>0</v>
      </c>
      <c r="CM1297">
        <v>0</v>
      </c>
      <c r="CN1297">
        <v>3.3984201388417956E-2</v>
      </c>
      <c r="CO1297">
        <v>3.4584428338133189E-2</v>
      </c>
      <c r="CP1297">
        <v>3.4949222811589853E-2</v>
      </c>
      <c r="CQ1297">
        <v>3.4912354483505055E-2</v>
      </c>
      <c r="CR1297">
        <v>3.4466963817508189E-2</v>
      </c>
      <c r="CS1297">
        <v>3.3534607482390726E-2</v>
      </c>
      <c r="CT1297">
        <v>3.1701842845234904E-2</v>
      </c>
      <c r="CU1297">
        <v>0</v>
      </c>
      <c r="CV1297">
        <v>0</v>
      </c>
      <c r="CW1297">
        <v>0</v>
      </c>
      <c r="CX1297">
        <v>0</v>
      </c>
      <c r="CY1297">
        <v>0</v>
      </c>
      <c r="CZ1297">
        <v>0</v>
      </c>
    </row>
    <row r="1298" spans="1:104" x14ac:dyDescent="0.25">
      <c r="A1298" t="s">
        <v>1368</v>
      </c>
      <c r="B1298" t="s">
        <v>25</v>
      </c>
      <c r="C1298" t="s">
        <v>27</v>
      </c>
      <c r="D1298" t="s">
        <v>186</v>
      </c>
      <c r="E1298" t="s">
        <v>183</v>
      </c>
      <c r="F1298">
        <v>2016</v>
      </c>
      <c r="G1298" t="s">
        <v>179</v>
      </c>
      <c r="H1298">
        <v>10</v>
      </c>
      <c r="I1298">
        <v>16.563704999037348</v>
      </c>
      <c r="J1298">
        <v>15.932211940199281</v>
      </c>
      <c r="K1298">
        <v>15.573184257295376</v>
      </c>
      <c r="L1298">
        <v>15.518161884677692</v>
      </c>
      <c r="M1298">
        <v>16.054495779400931</v>
      </c>
      <c r="N1298">
        <v>17.598235936185091</v>
      </c>
      <c r="O1298">
        <v>20.405667905567164</v>
      </c>
      <c r="P1298">
        <v>22.264388073640369</v>
      </c>
      <c r="Q1298">
        <v>24.859705335495914</v>
      </c>
      <c r="R1298">
        <v>27.173535716222588</v>
      </c>
      <c r="S1298">
        <v>28.989523479443871</v>
      </c>
      <c r="T1298">
        <v>30.305542297909266</v>
      </c>
      <c r="U1298">
        <v>31.072847304809827</v>
      </c>
      <c r="V1298">
        <v>31.762569619312842</v>
      </c>
      <c r="W1298">
        <v>31.782878180760829</v>
      </c>
      <c r="X1298">
        <v>30.963788313527619</v>
      </c>
      <c r="Y1298">
        <v>29.470973336300808</v>
      </c>
      <c r="Z1298">
        <v>27.498684023226506</v>
      </c>
      <c r="AA1298">
        <v>26.401848610636538</v>
      </c>
      <c r="AB1298">
        <v>25.479676052932064</v>
      </c>
      <c r="AC1298">
        <v>23.947686657205125</v>
      </c>
      <c r="AD1298">
        <v>22.099579770068207</v>
      </c>
      <c r="AE1298">
        <v>19.757444145754324</v>
      </c>
      <c r="AF1298">
        <v>17.910851865473077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0.278960029594845</v>
      </c>
      <c r="AS1298">
        <v>0.28602302393506074</v>
      </c>
      <c r="AT1298">
        <v>0.2923718779902249</v>
      </c>
      <c r="AU1298">
        <v>0.29255880158050696</v>
      </c>
      <c r="AV1298">
        <v>0.2850191399203531</v>
      </c>
      <c r="AW1298">
        <v>0.27127791483270941</v>
      </c>
      <c r="AX1298">
        <v>0.25312314222266419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62.5</v>
      </c>
      <c r="BF1298">
        <v>63.000000839664658</v>
      </c>
      <c r="BG1298">
        <v>63.000000839664658</v>
      </c>
      <c r="BH1298">
        <v>60.749998987463215</v>
      </c>
      <c r="BI1298">
        <v>59.000000839664651</v>
      </c>
      <c r="BJ1298">
        <v>58.749999678951752</v>
      </c>
      <c r="BK1298">
        <v>58.249998049014486</v>
      </c>
      <c r="BL1298">
        <v>60.250001160712898</v>
      </c>
      <c r="BM1298">
        <v>63.500001629937266</v>
      </c>
      <c r="BN1298">
        <v>69.24999834536672</v>
      </c>
      <c r="BO1298">
        <v>72.999999604863703</v>
      </c>
      <c r="BP1298">
        <v>77.500000197568156</v>
      </c>
      <c r="BQ1298">
        <v>80.000001136016877</v>
      </c>
      <c r="BR1298">
        <v>79.499999506079604</v>
      </c>
      <c r="BS1298">
        <v>77.749998246582649</v>
      </c>
      <c r="BT1298">
        <v>77.749998246582649</v>
      </c>
      <c r="BU1298">
        <v>76.750000716184559</v>
      </c>
      <c r="BV1298">
        <v>76.500001876897457</v>
      </c>
      <c r="BW1298">
        <v>73.250001407673096</v>
      </c>
      <c r="BX1298">
        <v>70.49999871580701</v>
      </c>
      <c r="BY1298">
        <v>67.749999234423399</v>
      </c>
      <c r="BZ1298">
        <v>67.000000296352226</v>
      </c>
      <c r="CA1298">
        <v>65.249998493542833</v>
      </c>
      <c r="CB1298">
        <v>64.250001012536785</v>
      </c>
      <c r="CC1298">
        <v>0</v>
      </c>
      <c r="CD1298">
        <v>0</v>
      </c>
      <c r="CE1298">
        <v>0</v>
      </c>
      <c r="CF1298">
        <v>0</v>
      </c>
      <c r="CG1298">
        <v>0</v>
      </c>
      <c r="CH1298">
        <v>0</v>
      </c>
      <c r="CI1298">
        <v>0</v>
      </c>
      <c r="CJ1298">
        <v>0</v>
      </c>
      <c r="CK1298">
        <v>0</v>
      </c>
      <c r="CL1298">
        <v>0</v>
      </c>
      <c r="CM1298">
        <v>0</v>
      </c>
      <c r="CN1298">
        <v>2.9478125477474405E-2</v>
      </c>
      <c r="CO1298">
        <v>3.034783210792653E-2</v>
      </c>
      <c r="CP1298">
        <v>3.0969416821052184E-2</v>
      </c>
      <c r="CQ1298">
        <v>3.1104563758842796E-2</v>
      </c>
      <c r="CR1298">
        <v>3.0721876358060372E-2</v>
      </c>
      <c r="CS1298">
        <v>2.9805386263870744E-2</v>
      </c>
      <c r="CT1298">
        <v>2.8096804884811758E-2</v>
      </c>
      <c r="CU1298">
        <v>0</v>
      </c>
      <c r="CV1298">
        <v>0</v>
      </c>
      <c r="CW1298">
        <v>0</v>
      </c>
      <c r="CX1298">
        <v>0</v>
      </c>
      <c r="CY1298">
        <v>0</v>
      </c>
      <c r="CZ1298">
        <v>0</v>
      </c>
    </row>
    <row r="1299" spans="1:104" x14ac:dyDescent="0.25">
      <c r="A1299" t="s">
        <v>1369</v>
      </c>
      <c r="B1299" t="s">
        <v>25</v>
      </c>
      <c r="C1299" t="s">
        <v>27</v>
      </c>
      <c r="D1299" t="s">
        <v>186</v>
      </c>
      <c r="E1299" t="s">
        <v>183</v>
      </c>
      <c r="F1299">
        <v>2016</v>
      </c>
      <c r="G1299" t="s">
        <v>180</v>
      </c>
      <c r="H1299">
        <v>11</v>
      </c>
      <c r="I1299">
        <v>15.249442666413385</v>
      </c>
      <c r="J1299">
        <v>14.792058456662785</v>
      </c>
      <c r="K1299">
        <v>14.54848461398492</v>
      </c>
      <c r="L1299">
        <v>14.589784822597133</v>
      </c>
      <c r="M1299">
        <v>15.149932891037508</v>
      </c>
      <c r="N1299">
        <v>16.677779202326484</v>
      </c>
      <c r="O1299">
        <v>18.709350883411179</v>
      </c>
      <c r="P1299">
        <v>20.571729149323886</v>
      </c>
      <c r="Q1299">
        <v>22.808303954948926</v>
      </c>
      <c r="R1299">
        <v>24.465816856890225</v>
      </c>
      <c r="S1299">
        <v>25.711088717584129</v>
      </c>
      <c r="T1299">
        <v>26.485341208597497</v>
      </c>
      <c r="U1299">
        <v>26.84687261714285</v>
      </c>
      <c r="V1299">
        <v>27.205959206226478</v>
      </c>
      <c r="W1299">
        <v>27.016775647729663</v>
      </c>
      <c r="X1299">
        <v>26.11915350146581</v>
      </c>
      <c r="Y1299">
        <v>25.238260302759365</v>
      </c>
      <c r="Z1299">
        <v>25.255049039379184</v>
      </c>
      <c r="AA1299">
        <v>23.723162873012377</v>
      </c>
      <c r="AB1299">
        <v>22.443687803693123</v>
      </c>
      <c r="AC1299">
        <v>21.214628410359726</v>
      </c>
      <c r="AD1299">
        <v>19.693854674694652</v>
      </c>
      <c r="AE1299">
        <v>17.817290231272292</v>
      </c>
      <c r="AF1299">
        <v>16.319581595844905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0.24379540243502995</v>
      </c>
      <c r="AS1299">
        <v>0.24712327340251578</v>
      </c>
      <c r="AT1299">
        <v>0.25042863828962558</v>
      </c>
      <c r="AU1299">
        <v>0.24868721132823191</v>
      </c>
      <c r="AV1299">
        <v>0.24042467056158698</v>
      </c>
      <c r="AW1299">
        <v>0.23231614121270816</v>
      </c>
      <c r="AX1299">
        <v>0.23247067143981448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57.49999856763089</v>
      </c>
      <c r="BF1299">
        <v>56.749998938071172</v>
      </c>
      <c r="BG1299">
        <v>56.249998987463208</v>
      </c>
      <c r="BH1299">
        <v>55.249999728343788</v>
      </c>
      <c r="BI1299">
        <v>56.749998938071172</v>
      </c>
      <c r="BJ1299">
        <v>55.999999456687576</v>
      </c>
      <c r="BK1299">
        <v>56.500001086624842</v>
      </c>
      <c r="BL1299">
        <v>56.749998938071172</v>
      </c>
      <c r="BM1299">
        <v>61.250000419832325</v>
      </c>
      <c r="BN1299">
        <v>65.999999160335349</v>
      </c>
      <c r="BO1299">
        <v>70.250000222264177</v>
      </c>
      <c r="BP1299">
        <v>71.500000592704467</v>
      </c>
      <c r="BQ1299">
        <v>72.00000128419299</v>
      </c>
      <c r="BR1299">
        <v>70.49999871580701</v>
      </c>
      <c r="BS1299">
        <v>69.50000054331241</v>
      </c>
      <c r="BT1299">
        <v>70.250000222264177</v>
      </c>
      <c r="BU1299">
        <v>68.499998814591081</v>
      </c>
      <c r="BV1299">
        <v>65.750000518616403</v>
      </c>
      <c r="BW1299">
        <v>64.250001012536785</v>
      </c>
      <c r="BX1299">
        <v>63.749999580167682</v>
      </c>
      <c r="BY1299">
        <v>62.74999893807118</v>
      </c>
      <c r="BZ1299">
        <v>61.499998370062741</v>
      </c>
      <c r="CA1299">
        <v>61.250000419832325</v>
      </c>
      <c r="CB1299">
        <v>59.499998419454776</v>
      </c>
      <c r="CC1299">
        <v>0</v>
      </c>
      <c r="CD1299">
        <v>0</v>
      </c>
      <c r="CE1299">
        <v>0</v>
      </c>
      <c r="CF1299">
        <v>0</v>
      </c>
      <c r="CG1299">
        <v>0</v>
      </c>
      <c r="CH1299">
        <v>0</v>
      </c>
      <c r="CI1299">
        <v>0</v>
      </c>
      <c r="CJ1299">
        <v>0</v>
      </c>
      <c r="CK1299">
        <v>0</v>
      </c>
      <c r="CL1299">
        <v>0</v>
      </c>
      <c r="CM1299">
        <v>0</v>
      </c>
      <c r="CN1299">
        <v>2.5900766107546692E-2</v>
      </c>
      <c r="CO1299">
        <v>2.6375434177012744E-2</v>
      </c>
      <c r="CP1299">
        <v>2.6701080900639721E-2</v>
      </c>
      <c r="CQ1299">
        <v>2.6621460550205468E-2</v>
      </c>
      <c r="CR1299">
        <v>2.6000163164878923E-2</v>
      </c>
      <c r="CS1299">
        <v>2.5363198170774426E-2</v>
      </c>
      <c r="CT1299">
        <v>2.5307670763952208E-2</v>
      </c>
      <c r="CU1299">
        <v>0</v>
      </c>
      <c r="CV1299">
        <v>0</v>
      </c>
      <c r="CW1299">
        <v>0</v>
      </c>
      <c r="CX1299">
        <v>0</v>
      </c>
      <c r="CY1299">
        <v>0</v>
      </c>
      <c r="CZ1299">
        <v>0</v>
      </c>
    </row>
    <row r="1300" spans="1:104" x14ac:dyDescent="0.25">
      <c r="A1300" t="s">
        <v>1370</v>
      </c>
      <c r="B1300" t="s">
        <v>25</v>
      </c>
      <c r="C1300" t="s">
        <v>27</v>
      </c>
      <c r="D1300" t="s">
        <v>186</v>
      </c>
      <c r="E1300" t="s">
        <v>183</v>
      </c>
      <c r="F1300">
        <v>2016</v>
      </c>
      <c r="G1300" t="s">
        <v>181</v>
      </c>
      <c r="H1300">
        <v>12</v>
      </c>
      <c r="I1300">
        <v>14.657365139484599</v>
      </c>
      <c r="J1300">
        <v>14.258820177072433</v>
      </c>
      <c r="K1300">
        <v>14.075000896465497</v>
      </c>
      <c r="L1300">
        <v>14.158913795976702</v>
      </c>
      <c r="M1300">
        <v>14.744312729049403</v>
      </c>
      <c r="N1300">
        <v>16.288077896726978</v>
      </c>
      <c r="O1300">
        <v>18.265655516562187</v>
      </c>
      <c r="P1300">
        <v>20.093967784932051</v>
      </c>
      <c r="Q1300">
        <v>21.972171920547176</v>
      </c>
      <c r="R1300">
        <v>23.067370715598766</v>
      </c>
      <c r="S1300">
        <v>23.76052546806612</v>
      </c>
      <c r="T1300">
        <v>24.087449455892365</v>
      </c>
      <c r="U1300">
        <v>24.119568036495579</v>
      </c>
      <c r="V1300">
        <v>24.214826003209097</v>
      </c>
      <c r="W1300">
        <v>23.956626443272402</v>
      </c>
      <c r="X1300">
        <v>23.216011226909096</v>
      </c>
      <c r="Y1300">
        <v>22.675380842250821</v>
      </c>
      <c r="Z1300">
        <v>23.187420052811941</v>
      </c>
      <c r="AA1300">
        <v>22.205340015285849</v>
      </c>
      <c r="AB1300">
        <v>21.076089398206417</v>
      </c>
      <c r="AC1300">
        <v>19.999293582719663</v>
      </c>
      <c r="AD1300">
        <v>18.676796961382045</v>
      </c>
      <c r="AE1300">
        <v>17.000727766988909</v>
      </c>
      <c r="AF1300">
        <v>15.674106891927948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0.22172300923753363</v>
      </c>
      <c r="AS1300">
        <v>0.22201865753455416</v>
      </c>
      <c r="AT1300">
        <v>0.22289550522665316</v>
      </c>
      <c r="AU1300">
        <v>0.22051879593876311</v>
      </c>
      <c r="AV1300">
        <v>0.2137014931287278</v>
      </c>
      <c r="AW1300">
        <v>0.20872503563928829</v>
      </c>
      <c r="AX1300">
        <v>0.21343831440525465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50.99999856763089</v>
      </c>
      <c r="BF1300">
        <v>51.250000666792523</v>
      </c>
      <c r="BG1300">
        <v>49.500000246960191</v>
      </c>
      <c r="BH1300">
        <v>49.500000246960191</v>
      </c>
      <c r="BI1300">
        <v>49.500000246960191</v>
      </c>
      <c r="BJ1300">
        <v>48.249999481383597</v>
      </c>
      <c r="BK1300">
        <v>47.499999975303979</v>
      </c>
      <c r="BL1300">
        <v>47.24999985182388</v>
      </c>
      <c r="BM1300">
        <v>54.500001086624849</v>
      </c>
      <c r="BN1300">
        <v>58.500000148176113</v>
      </c>
      <c r="BO1300">
        <v>61.750000469224368</v>
      </c>
      <c r="BP1300">
        <v>63.99999930851147</v>
      </c>
      <c r="BQ1300">
        <v>64.499998863983123</v>
      </c>
      <c r="BR1300">
        <v>65.500001580545231</v>
      </c>
      <c r="BS1300">
        <v>63.000000839664658</v>
      </c>
      <c r="BT1300">
        <v>61.499998370062741</v>
      </c>
      <c r="BU1300">
        <v>59.999999259119427</v>
      </c>
      <c r="BV1300">
        <v>55.750001457065132</v>
      </c>
      <c r="BW1300">
        <v>50.99999856763089</v>
      </c>
      <c r="BX1300">
        <v>47.999999357903498</v>
      </c>
      <c r="BY1300">
        <v>46.999999728343788</v>
      </c>
      <c r="BZ1300">
        <v>44.500000765576594</v>
      </c>
      <c r="CA1300">
        <v>44.999999357903505</v>
      </c>
      <c r="CB1300">
        <v>44.500000765576594</v>
      </c>
      <c r="CC1300">
        <v>0</v>
      </c>
      <c r="CD1300">
        <v>0</v>
      </c>
      <c r="CE1300">
        <v>0</v>
      </c>
      <c r="CF1300">
        <v>0</v>
      </c>
      <c r="CG1300">
        <v>0</v>
      </c>
      <c r="CH1300">
        <v>0</v>
      </c>
      <c r="CI1300">
        <v>0</v>
      </c>
      <c r="CJ1300">
        <v>0</v>
      </c>
      <c r="CK1300">
        <v>0</v>
      </c>
      <c r="CL1300">
        <v>0</v>
      </c>
      <c r="CM1300">
        <v>0</v>
      </c>
      <c r="CN1300">
        <v>2.3067992419785504E-2</v>
      </c>
      <c r="CO1300">
        <v>2.3222291479493087E-2</v>
      </c>
      <c r="CP1300">
        <v>2.333144697656922E-2</v>
      </c>
      <c r="CQ1300">
        <v>2.3209565710495692E-2</v>
      </c>
      <c r="CR1300">
        <v>2.2720035673261391E-2</v>
      </c>
      <c r="CS1300">
        <v>2.2378707299181209E-2</v>
      </c>
      <c r="CT1300">
        <v>2.2771725584130428E-2</v>
      </c>
      <c r="CU1300">
        <v>0</v>
      </c>
      <c r="CV1300">
        <v>0</v>
      </c>
      <c r="CW1300">
        <v>0</v>
      </c>
      <c r="CX1300">
        <v>0</v>
      </c>
      <c r="CY1300">
        <v>0</v>
      </c>
      <c r="CZ1300">
        <v>0</v>
      </c>
    </row>
    <row r="1301" spans="1:104" x14ac:dyDescent="0.25">
      <c r="A1301" t="s">
        <v>1371</v>
      </c>
      <c r="B1301" t="s">
        <v>25</v>
      </c>
      <c r="C1301" t="s">
        <v>27</v>
      </c>
      <c r="D1301" t="s">
        <v>186</v>
      </c>
      <c r="E1301" t="s">
        <v>183</v>
      </c>
      <c r="F1301">
        <v>2016</v>
      </c>
      <c r="G1301" t="s">
        <v>182</v>
      </c>
      <c r="H1301">
        <v>8</v>
      </c>
      <c r="I1301">
        <v>17.709460453474229</v>
      </c>
      <c r="J1301">
        <v>16.962702732090964</v>
      </c>
      <c r="K1301">
        <v>16.53511737499295</v>
      </c>
      <c r="L1301">
        <v>16.45278621846553</v>
      </c>
      <c r="M1301">
        <v>17.042367934827006</v>
      </c>
      <c r="N1301">
        <v>18.706744076585714</v>
      </c>
      <c r="O1301">
        <v>21.315803308654107</v>
      </c>
      <c r="P1301">
        <v>24.031660901627951</v>
      </c>
      <c r="Q1301">
        <v>27.041472420127889</v>
      </c>
      <c r="R1301">
        <v>29.443958212755021</v>
      </c>
      <c r="S1301">
        <v>31.332333379169146</v>
      </c>
      <c r="T1301">
        <v>32.471871975046348</v>
      </c>
      <c r="U1301">
        <v>33.02268408387993</v>
      </c>
      <c r="V1301">
        <v>33.475896685290429</v>
      </c>
      <c r="W1301">
        <v>33.464813272411213</v>
      </c>
      <c r="X1301">
        <v>32.855841149376438</v>
      </c>
      <c r="Y1301">
        <v>31.658303927783308</v>
      </c>
      <c r="Z1301">
        <v>29.826921913360636</v>
      </c>
      <c r="AA1301">
        <v>27.295384837572801</v>
      </c>
      <c r="AB1301">
        <v>26.262766286061499</v>
      </c>
      <c r="AC1301">
        <v>25.544210047940901</v>
      </c>
      <c r="AD1301">
        <v>23.656697291212197</v>
      </c>
      <c r="AE1301">
        <v>21.204426065008416</v>
      </c>
      <c r="AF1301">
        <v>19.232241388967342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0.29890093098682624</v>
      </c>
      <c r="AS1301">
        <v>0.30397111121957809</v>
      </c>
      <c r="AT1301">
        <v>0.30814289590469246</v>
      </c>
      <c r="AU1301">
        <v>0.30804088484935277</v>
      </c>
      <c r="AV1301">
        <v>0.30243534180485199</v>
      </c>
      <c r="AW1301">
        <v>0.29141211698311031</v>
      </c>
      <c r="AX1301">
        <v>0.27455439029730083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66.875000703836548</v>
      </c>
      <c r="BF1301">
        <v>66.312500660618511</v>
      </c>
      <c r="BG1301">
        <v>65.750000518616403</v>
      </c>
      <c r="BH1301">
        <v>65.187499734517786</v>
      </c>
      <c r="BI1301">
        <v>65.187499734517786</v>
      </c>
      <c r="BJ1301">
        <v>65.249998493542833</v>
      </c>
      <c r="BK1301">
        <v>66.624999147987339</v>
      </c>
      <c r="BL1301">
        <v>68.499998814591081</v>
      </c>
      <c r="BM1301">
        <v>72.374999222075388</v>
      </c>
      <c r="BN1301">
        <v>76.999998567630882</v>
      </c>
      <c r="BO1301">
        <v>81.624999296163452</v>
      </c>
      <c r="BP1301">
        <v>83.437499364077496</v>
      </c>
      <c r="BQ1301">
        <v>85.125001123668866</v>
      </c>
      <c r="BR1301">
        <v>85.187499388773531</v>
      </c>
      <c r="BS1301">
        <v>84.375001049580817</v>
      </c>
      <c r="BT1301">
        <v>84.749999777735823</v>
      </c>
      <c r="BU1301">
        <v>83.812500710010553</v>
      </c>
      <c r="BV1301">
        <v>82.999998370062741</v>
      </c>
      <c r="BW1301">
        <v>79.812501154538893</v>
      </c>
      <c r="BX1301">
        <v>75.437500302526232</v>
      </c>
      <c r="BY1301">
        <v>72.312499573993676</v>
      </c>
      <c r="BZ1301">
        <v>70.624998999811226</v>
      </c>
      <c r="CA1301">
        <v>69.625000234612187</v>
      </c>
      <c r="CB1301">
        <v>68.750001012536785</v>
      </c>
      <c r="CC1301">
        <v>0</v>
      </c>
      <c r="CD1301">
        <v>0</v>
      </c>
      <c r="CE1301">
        <v>0</v>
      </c>
      <c r="CF1301">
        <v>0</v>
      </c>
      <c r="CG1301">
        <v>0</v>
      </c>
      <c r="CH1301">
        <v>0</v>
      </c>
      <c r="CI1301">
        <v>0</v>
      </c>
      <c r="CJ1301">
        <v>0</v>
      </c>
      <c r="CK1301">
        <v>0</v>
      </c>
      <c r="CL1301">
        <v>0</v>
      </c>
      <c r="CM1301">
        <v>0</v>
      </c>
      <c r="CN1301">
        <v>3.2081303344440197E-2</v>
      </c>
      <c r="CO1301">
        <v>3.2674321185399438E-2</v>
      </c>
      <c r="CP1301">
        <v>3.304213278401974E-2</v>
      </c>
      <c r="CQ1301">
        <v>3.3111517702122957E-2</v>
      </c>
      <c r="CR1301">
        <v>3.2834811360715012E-2</v>
      </c>
      <c r="CS1301">
        <v>3.2201968055003055E-2</v>
      </c>
      <c r="CT1301">
        <v>3.0689454844470446E-2</v>
      </c>
      <c r="CU1301">
        <v>0</v>
      </c>
      <c r="CV1301">
        <v>0</v>
      </c>
      <c r="CW1301">
        <v>0</v>
      </c>
      <c r="CX1301">
        <v>0</v>
      </c>
      <c r="CY1301">
        <v>0</v>
      </c>
      <c r="CZ1301">
        <v>0</v>
      </c>
    </row>
    <row r="1302" spans="1:104" x14ac:dyDescent="0.25">
      <c r="A1302" t="s">
        <v>1372</v>
      </c>
      <c r="B1302" t="s">
        <v>25</v>
      </c>
      <c r="C1302" t="s">
        <v>27</v>
      </c>
      <c r="D1302" t="s">
        <v>186</v>
      </c>
      <c r="E1302" t="s">
        <v>183</v>
      </c>
      <c r="F1302">
        <v>2017</v>
      </c>
      <c r="G1302" t="s">
        <v>170</v>
      </c>
      <c r="H1302">
        <v>1</v>
      </c>
      <c r="I1302">
        <v>14.182605899712613</v>
      </c>
      <c r="J1302">
        <v>13.821621468677165</v>
      </c>
      <c r="K1302">
        <v>13.711475948483159</v>
      </c>
      <c r="L1302">
        <v>13.843527882973115</v>
      </c>
      <c r="M1302">
        <v>14.503203909354225</v>
      </c>
      <c r="N1302">
        <v>16.122356024048671</v>
      </c>
      <c r="O1302">
        <v>18.790397863567243</v>
      </c>
      <c r="P1302">
        <v>20.5936276024735</v>
      </c>
      <c r="Q1302">
        <v>22.050384818351276</v>
      </c>
      <c r="R1302">
        <v>22.423854294577865</v>
      </c>
      <c r="S1302">
        <v>22.445948108792621</v>
      </c>
      <c r="T1302">
        <v>22.32825659185313</v>
      </c>
      <c r="U1302">
        <v>21.996736509478215</v>
      </c>
      <c r="V1302">
        <v>21.787908253865552</v>
      </c>
      <c r="W1302">
        <v>21.4359367873545</v>
      </c>
      <c r="X1302">
        <v>20.938612863770601</v>
      </c>
      <c r="Y1302">
        <v>20.762763516088217</v>
      </c>
      <c r="Z1302">
        <v>21.786412311483978</v>
      </c>
      <c r="AA1302">
        <v>21.297188324673638</v>
      </c>
      <c r="AB1302">
        <v>20.298571640076624</v>
      </c>
      <c r="AC1302">
        <v>19.311390145723873</v>
      </c>
      <c r="AD1302">
        <v>18.096395013351131</v>
      </c>
      <c r="AE1302">
        <v>16.479095672344005</v>
      </c>
      <c r="AF1302">
        <v>15.262688367934134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0.20552977619754773</v>
      </c>
      <c r="AS1302">
        <v>0.20247816592601972</v>
      </c>
      <c r="AT1302">
        <v>0.20055591576993043</v>
      </c>
      <c r="AU1302">
        <v>0.19731605446357695</v>
      </c>
      <c r="AV1302">
        <v>0.19273821829618248</v>
      </c>
      <c r="AW1302">
        <v>0.19111954841385975</v>
      </c>
      <c r="AX1302">
        <v>0.20054214589018104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46.999998837206896</v>
      </c>
      <c r="BF1302">
        <v>46.999998837206896</v>
      </c>
      <c r="BG1302">
        <v>46.500000507424716</v>
      </c>
      <c r="BH1302">
        <v>45.999999776318006</v>
      </c>
      <c r="BI1302">
        <v>44.750000363676463</v>
      </c>
      <c r="BJ1302">
        <v>44.750000363676463</v>
      </c>
      <c r="BK1302">
        <v>44.500000177532414</v>
      </c>
      <c r="BL1302">
        <v>43.500000868230629</v>
      </c>
      <c r="BM1302">
        <v>46.750001052387375</v>
      </c>
      <c r="BN1302">
        <v>51.750001049075209</v>
      </c>
      <c r="BO1302">
        <v>54.500000032900907</v>
      </c>
      <c r="BP1302">
        <v>56.500000721611819</v>
      </c>
      <c r="BQ1302">
        <v>57.000001149102793</v>
      </c>
      <c r="BR1302">
        <v>58.999999712503488</v>
      </c>
      <c r="BS1302">
        <v>58.249999209274193</v>
      </c>
      <c r="BT1302">
        <v>58.249999209274193</v>
      </c>
      <c r="BU1302">
        <v>56.25000070107636</v>
      </c>
      <c r="BV1302">
        <v>52.499999896218618</v>
      </c>
      <c r="BW1302">
        <v>49.499999594590172</v>
      </c>
      <c r="BX1302">
        <v>46.750001052387375</v>
      </c>
      <c r="BY1302">
        <v>46.500000507424716</v>
      </c>
      <c r="BZ1302">
        <v>46.999998837206896</v>
      </c>
      <c r="CA1302">
        <v>45.999999776318006</v>
      </c>
      <c r="CB1302">
        <v>45.249999245487267</v>
      </c>
      <c r="CC1302">
        <v>0</v>
      </c>
      <c r="CD1302">
        <v>0</v>
      </c>
      <c r="CE1302">
        <v>0</v>
      </c>
      <c r="CF1302">
        <v>0</v>
      </c>
      <c r="CG1302">
        <v>0</v>
      </c>
      <c r="CH1302">
        <v>0</v>
      </c>
      <c r="CI1302">
        <v>0</v>
      </c>
      <c r="CJ1302">
        <v>0</v>
      </c>
      <c r="CK1302">
        <v>0</v>
      </c>
      <c r="CL1302">
        <v>0</v>
      </c>
      <c r="CM1302">
        <v>0</v>
      </c>
      <c r="CN1302">
        <v>2.0532955906743061E-2</v>
      </c>
      <c r="CO1302">
        <v>2.0320907652101504E-2</v>
      </c>
      <c r="CP1302">
        <v>2.0139162097072165E-2</v>
      </c>
      <c r="CQ1302">
        <v>1.9931592249947876E-2</v>
      </c>
      <c r="CR1302">
        <v>1.9717894126840135E-2</v>
      </c>
      <c r="CS1302">
        <v>1.980320188605748E-2</v>
      </c>
      <c r="CT1302">
        <v>2.0731007378189385E-2</v>
      </c>
      <c r="CU1302">
        <v>0</v>
      </c>
      <c r="CV1302">
        <v>0</v>
      </c>
      <c r="CW1302">
        <v>0</v>
      </c>
      <c r="CX1302">
        <v>0</v>
      </c>
      <c r="CY1302">
        <v>0</v>
      </c>
      <c r="CZ1302">
        <v>0</v>
      </c>
    </row>
    <row r="1303" spans="1:104" x14ac:dyDescent="0.25">
      <c r="A1303" t="s">
        <v>1373</v>
      </c>
      <c r="B1303" t="s">
        <v>25</v>
      </c>
      <c r="C1303" t="s">
        <v>27</v>
      </c>
      <c r="D1303" t="s">
        <v>186</v>
      </c>
      <c r="E1303" t="s">
        <v>183</v>
      </c>
      <c r="F1303">
        <v>2017</v>
      </c>
      <c r="G1303" t="s">
        <v>171</v>
      </c>
      <c r="H1303">
        <v>2</v>
      </c>
      <c r="I1303">
        <v>14.681509611926462</v>
      </c>
      <c r="J1303">
        <v>14.25689508344905</v>
      </c>
      <c r="K1303">
        <v>14.100123017139994</v>
      </c>
      <c r="L1303">
        <v>14.182888407263832</v>
      </c>
      <c r="M1303">
        <v>14.787620554981903</v>
      </c>
      <c r="N1303">
        <v>16.388775729030932</v>
      </c>
      <c r="O1303">
        <v>18.804858874534613</v>
      </c>
      <c r="P1303">
        <v>20.535474822792562</v>
      </c>
      <c r="Q1303">
        <v>22.248398405300758</v>
      </c>
      <c r="R1303">
        <v>23.164853536289698</v>
      </c>
      <c r="S1303">
        <v>23.73962707651431</v>
      </c>
      <c r="T1303">
        <v>24.040507072053337</v>
      </c>
      <c r="U1303">
        <v>24.082940070585401</v>
      </c>
      <c r="V1303">
        <v>24.189804394712191</v>
      </c>
      <c r="W1303">
        <v>24.011705992690839</v>
      </c>
      <c r="X1303">
        <v>23.377140161558042</v>
      </c>
      <c r="Y1303">
        <v>22.672952252031131</v>
      </c>
      <c r="Z1303">
        <v>22.773505315647512</v>
      </c>
      <c r="AA1303">
        <v>22.608310624229848</v>
      </c>
      <c r="AB1303">
        <v>21.460876750774364</v>
      </c>
      <c r="AC1303">
        <v>20.361500440348379</v>
      </c>
      <c r="AD1303">
        <v>18.953824980016101</v>
      </c>
      <c r="AE1303">
        <v>17.159265713272124</v>
      </c>
      <c r="AF1303">
        <v>15.796011976009821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0.22129090741745738</v>
      </c>
      <c r="AS1303">
        <v>0.22168150379149532</v>
      </c>
      <c r="AT1303">
        <v>0.22266517643576189</v>
      </c>
      <c r="AU1303">
        <v>0.22102579556058938</v>
      </c>
      <c r="AV1303">
        <v>0.21518467131019767</v>
      </c>
      <c r="AW1303">
        <v>0.20870267740157325</v>
      </c>
      <c r="AX1303">
        <v>0.2096282615395422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48.749999201766606</v>
      </c>
      <c r="BF1303">
        <v>50.249999683798002</v>
      </c>
      <c r="BG1303">
        <v>50.749999228043166</v>
      </c>
      <c r="BH1303">
        <v>50.499999676732038</v>
      </c>
      <c r="BI1303">
        <v>49.499999594590172</v>
      </c>
      <c r="BJ1303">
        <v>48.749999201766606</v>
      </c>
      <c r="BK1303">
        <v>48.999999967540717</v>
      </c>
      <c r="BL1303">
        <v>50.000000353298326</v>
      </c>
      <c r="BM1303">
        <v>52.249999930886013</v>
      </c>
      <c r="BN1303">
        <v>54.500000032900907</v>
      </c>
      <c r="BO1303">
        <v>56.500000721611819</v>
      </c>
      <c r="BP1303">
        <v>57.749998119348867</v>
      </c>
      <c r="BQ1303">
        <v>59.750000988572864</v>
      </c>
      <c r="BR1303">
        <v>60.750001070714731</v>
      </c>
      <c r="BS1303">
        <v>60.500001547005027</v>
      </c>
      <c r="BT1303">
        <v>58.499999395418243</v>
      </c>
      <c r="BU1303">
        <v>57.000001149102793</v>
      </c>
      <c r="BV1303">
        <v>55.000000902014783</v>
      </c>
      <c r="BW1303">
        <v>53.499998653491765</v>
      </c>
      <c r="BX1303">
        <v>52.749999889152654</v>
      </c>
      <c r="BY1303">
        <v>51.250000290367062</v>
      </c>
      <c r="BZ1303">
        <v>50.249999683798002</v>
      </c>
      <c r="CA1303">
        <v>49.75000058117574</v>
      </c>
      <c r="CB1303">
        <v>50.249999683798002</v>
      </c>
      <c r="CC1303">
        <v>0</v>
      </c>
      <c r="CD1303">
        <v>0</v>
      </c>
      <c r="CE1303">
        <v>0</v>
      </c>
      <c r="CF1303">
        <v>0</v>
      </c>
      <c r="CG1303">
        <v>0</v>
      </c>
      <c r="CH1303">
        <v>0</v>
      </c>
      <c r="CI1303">
        <v>0</v>
      </c>
      <c r="CJ1303">
        <v>0</v>
      </c>
      <c r="CK1303">
        <v>0</v>
      </c>
      <c r="CL1303">
        <v>0</v>
      </c>
      <c r="CM1303">
        <v>0</v>
      </c>
      <c r="CN1303">
        <v>2.2888347174125776E-2</v>
      </c>
      <c r="CO1303">
        <v>2.304028709559653E-2</v>
      </c>
      <c r="CP1303">
        <v>2.3148974145055963E-2</v>
      </c>
      <c r="CQ1303">
        <v>2.3086040267791753E-2</v>
      </c>
      <c r="CR1303">
        <v>2.2774325930845274E-2</v>
      </c>
      <c r="CS1303">
        <v>2.2397942134611753E-2</v>
      </c>
      <c r="CT1303">
        <v>2.2427349104017322E-2</v>
      </c>
      <c r="CU1303">
        <v>0</v>
      </c>
      <c r="CV1303">
        <v>0</v>
      </c>
      <c r="CW1303">
        <v>0</v>
      </c>
      <c r="CX1303">
        <v>0</v>
      </c>
      <c r="CY1303">
        <v>0</v>
      </c>
      <c r="CZ1303">
        <v>0</v>
      </c>
    </row>
    <row r="1304" spans="1:104" x14ac:dyDescent="0.25">
      <c r="A1304" t="s">
        <v>1374</v>
      </c>
      <c r="B1304" t="s">
        <v>25</v>
      </c>
      <c r="C1304" t="s">
        <v>27</v>
      </c>
      <c r="D1304" t="s">
        <v>186</v>
      </c>
      <c r="E1304" t="s">
        <v>183</v>
      </c>
      <c r="F1304">
        <v>2017</v>
      </c>
      <c r="G1304" t="s">
        <v>172</v>
      </c>
      <c r="H1304">
        <v>3</v>
      </c>
      <c r="I1304">
        <v>15.02529170612571</v>
      </c>
      <c r="J1304">
        <v>14.503676915084935</v>
      </c>
      <c r="K1304">
        <v>14.269636697746211</v>
      </c>
      <c r="L1304">
        <v>14.287877365931662</v>
      </c>
      <c r="M1304">
        <v>14.833636019205429</v>
      </c>
      <c r="N1304">
        <v>16.345035547406606</v>
      </c>
      <c r="O1304">
        <v>18.858148143987407</v>
      </c>
      <c r="P1304">
        <v>20.558520976096897</v>
      </c>
      <c r="Q1304">
        <v>22.149578842686058</v>
      </c>
      <c r="R1304">
        <v>23.029463519182315</v>
      </c>
      <c r="S1304">
        <v>23.656047430362069</v>
      </c>
      <c r="T1304">
        <v>23.965615956299903</v>
      </c>
      <c r="U1304">
        <v>24.014024105811284</v>
      </c>
      <c r="V1304">
        <v>24.211567902596823</v>
      </c>
      <c r="W1304">
        <v>24.15800821501978</v>
      </c>
      <c r="X1304">
        <v>23.796922245218401</v>
      </c>
      <c r="Y1304">
        <v>23.194280381505255</v>
      </c>
      <c r="Z1304">
        <v>22.622918309203932</v>
      </c>
      <c r="AA1304">
        <v>22.166296429382466</v>
      </c>
      <c r="AB1304">
        <v>22.052146707425202</v>
      </c>
      <c r="AC1304">
        <v>21.014663577762359</v>
      </c>
      <c r="AD1304">
        <v>19.59610498341619</v>
      </c>
      <c r="AE1304">
        <v>17.725925095085628</v>
      </c>
      <c r="AF1304">
        <v>16.274040035584399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0.2206015374079941</v>
      </c>
      <c r="AS1304">
        <v>0.22104713621109406</v>
      </c>
      <c r="AT1304">
        <v>0.22286551075193001</v>
      </c>
      <c r="AU1304">
        <v>0.22237249700232747</v>
      </c>
      <c r="AV1304">
        <v>0.21904873758709334</v>
      </c>
      <c r="AW1304">
        <v>0.21350146065570416</v>
      </c>
      <c r="AX1304">
        <v>0.20824211797572037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46.500000507424716</v>
      </c>
      <c r="BF1304">
        <v>48.250000982390148</v>
      </c>
      <c r="BG1304">
        <v>48.500000644107004</v>
      </c>
      <c r="BH1304">
        <v>49.499999594590172</v>
      </c>
      <c r="BI1304">
        <v>48.250000982390148</v>
      </c>
      <c r="BJ1304">
        <v>48.000000437427481</v>
      </c>
      <c r="BK1304">
        <v>48.250000982390148</v>
      </c>
      <c r="BL1304">
        <v>48.749999201766606</v>
      </c>
      <c r="BM1304">
        <v>52.249999930886013</v>
      </c>
      <c r="BN1304">
        <v>53.749999529671605</v>
      </c>
      <c r="BO1304">
        <v>56.500000721611819</v>
      </c>
      <c r="BP1304">
        <v>57.500001245376588</v>
      </c>
      <c r="BQ1304">
        <v>58.999999712503488</v>
      </c>
      <c r="BR1304">
        <v>60.000000567485429</v>
      </c>
      <c r="BS1304">
        <v>59.499999919183004</v>
      </c>
      <c r="BT1304">
        <v>58.999999712503488</v>
      </c>
      <c r="BU1304">
        <v>57.999998526304374</v>
      </c>
      <c r="BV1304">
        <v>56.750000907755876</v>
      </c>
      <c r="BW1304">
        <v>52.249999930886013</v>
      </c>
      <c r="BX1304">
        <v>50.749999228043166</v>
      </c>
      <c r="BY1304">
        <v>49.499999594590172</v>
      </c>
      <c r="BZ1304">
        <v>48.500000644107004</v>
      </c>
      <c r="CA1304">
        <v>48.000000437427481</v>
      </c>
      <c r="CB1304">
        <v>48.000000437427481</v>
      </c>
      <c r="CC1304">
        <v>0</v>
      </c>
      <c r="CD1304">
        <v>0</v>
      </c>
      <c r="CE1304">
        <v>0</v>
      </c>
      <c r="CF1304">
        <v>0</v>
      </c>
      <c r="CG1304">
        <v>0</v>
      </c>
      <c r="CH1304">
        <v>0</v>
      </c>
      <c r="CI1304">
        <v>0</v>
      </c>
      <c r="CJ1304">
        <v>0</v>
      </c>
      <c r="CK1304">
        <v>0</v>
      </c>
      <c r="CL1304">
        <v>0</v>
      </c>
      <c r="CM1304">
        <v>0</v>
      </c>
      <c r="CN1304">
        <v>2.2640500283602958E-2</v>
      </c>
      <c r="CO1304">
        <v>2.2814725456665953E-2</v>
      </c>
      <c r="CP1304">
        <v>2.3011007181923695E-2</v>
      </c>
      <c r="CQ1304">
        <v>2.3105250567293029E-2</v>
      </c>
      <c r="CR1304">
        <v>2.3080626938500506E-2</v>
      </c>
      <c r="CS1304">
        <v>2.2880884732881111E-2</v>
      </c>
      <c r="CT1304">
        <v>2.2393305999267268E-2</v>
      </c>
      <c r="CU1304">
        <v>0</v>
      </c>
      <c r="CV1304">
        <v>0</v>
      </c>
      <c r="CW1304">
        <v>0</v>
      </c>
      <c r="CX1304">
        <v>0</v>
      </c>
      <c r="CY1304">
        <v>0</v>
      </c>
      <c r="CZ1304">
        <v>0</v>
      </c>
    </row>
    <row r="1305" spans="1:104" x14ac:dyDescent="0.25">
      <c r="A1305" t="s">
        <v>1375</v>
      </c>
      <c r="B1305" t="s">
        <v>25</v>
      </c>
      <c r="C1305" t="s">
        <v>27</v>
      </c>
      <c r="D1305" t="s">
        <v>186</v>
      </c>
      <c r="E1305" t="s">
        <v>183</v>
      </c>
      <c r="F1305">
        <v>2017</v>
      </c>
      <c r="G1305" t="s">
        <v>173</v>
      </c>
      <c r="H1305">
        <v>4</v>
      </c>
      <c r="I1305">
        <v>15.66492292435626</v>
      </c>
      <c r="J1305">
        <v>15.049925252254361</v>
      </c>
      <c r="K1305">
        <v>14.714641045366918</v>
      </c>
      <c r="L1305">
        <v>14.661825968506385</v>
      </c>
      <c r="M1305">
        <v>15.147808346602563</v>
      </c>
      <c r="N1305">
        <v>16.591123071934799</v>
      </c>
      <c r="O1305">
        <v>18.739685408551491</v>
      </c>
      <c r="P1305">
        <v>20.576078046530057</v>
      </c>
      <c r="Q1305">
        <v>23.00355451090649</v>
      </c>
      <c r="R1305">
        <v>24.884791166955814</v>
      </c>
      <c r="S1305">
        <v>26.292895601835287</v>
      </c>
      <c r="T1305">
        <v>27.188768055579057</v>
      </c>
      <c r="U1305">
        <v>27.652024594982844</v>
      </c>
      <c r="V1305">
        <v>28.117456272092181</v>
      </c>
      <c r="W1305">
        <v>28.144071732105537</v>
      </c>
      <c r="X1305">
        <v>27.550645420523249</v>
      </c>
      <c r="Y1305">
        <v>26.47133727595919</v>
      </c>
      <c r="Z1305">
        <v>25.015966818100544</v>
      </c>
      <c r="AA1305">
        <v>23.344156651089069</v>
      </c>
      <c r="AB1305">
        <v>23.339052401175842</v>
      </c>
      <c r="AC1305">
        <v>22.545530961392561</v>
      </c>
      <c r="AD1305">
        <v>20.881138596278216</v>
      </c>
      <c r="AE1305">
        <v>18.709271474044165</v>
      </c>
      <c r="AF1305">
        <v>16.979146651856674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0.25027038539757335</v>
      </c>
      <c r="AS1305">
        <v>0.2545346291953981</v>
      </c>
      <c r="AT1305">
        <v>0.25881889912555478</v>
      </c>
      <c r="AU1305">
        <v>0.25906388048217815</v>
      </c>
      <c r="AV1305">
        <v>0.25360144765560522</v>
      </c>
      <c r="AW1305">
        <v>0.2436665015191346</v>
      </c>
      <c r="AX1305">
        <v>0.23026993608970717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57.749998119348867</v>
      </c>
      <c r="BF1305">
        <v>58.249999209274193</v>
      </c>
      <c r="BG1305">
        <v>57.500001245376588</v>
      </c>
      <c r="BH1305">
        <v>57.500001245376588</v>
      </c>
      <c r="BI1305">
        <v>57.250001776869752</v>
      </c>
      <c r="BJ1305">
        <v>57.500001245376588</v>
      </c>
      <c r="BK1305">
        <v>58.249999209274193</v>
      </c>
      <c r="BL1305">
        <v>63.000001089925334</v>
      </c>
      <c r="BM1305">
        <v>67.9999988508972</v>
      </c>
      <c r="BN1305">
        <v>67.000001473695633</v>
      </c>
      <c r="BO1305">
        <v>69.500000685398746</v>
      </c>
      <c r="BP1305">
        <v>71.749999600552087</v>
      </c>
      <c r="BQ1305">
        <v>72.500000103781375</v>
      </c>
      <c r="BR1305">
        <v>71.499998917582275</v>
      </c>
      <c r="BS1305">
        <v>71.499998917582275</v>
      </c>
      <c r="BT1305">
        <v>70.749997641512877</v>
      </c>
      <c r="BU1305">
        <v>69.250000002428919</v>
      </c>
      <c r="BV1305">
        <v>68.249999313055568</v>
      </c>
      <c r="BW1305">
        <v>67.000001473695633</v>
      </c>
      <c r="BX1305">
        <v>64.000000951255728</v>
      </c>
      <c r="BY1305">
        <v>61.749999496770698</v>
      </c>
      <c r="BZ1305">
        <v>61.499998372177977</v>
      </c>
      <c r="CA1305">
        <v>60.000000567485429</v>
      </c>
      <c r="CB1305">
        <v>58.499999395418243</v>
      </c>
      <c r="CC1305">
        <v>0</v>
      </c>
      <c r="CD1305">
        <v>0</v>
      </c>
      <c r="CE1305">
        <v>0</v>
      </c>
      <c r="CF1305">
        <v>0</v>
      </c>
      <c r="CG1305">
        <v>0</v>
      </c>
      <c r="CH1305">
        <v>0</v>
      </c>
      <c r="CI1305">
        <v>0</v>
      </c>
      <c r="CJ1305">
        <v>0</v>
      </c>
      <c r="CK1305">
        <v>0</v>
      </c>
      <c r="CL1305">
        <v>0</v>
      </c>
      <c r="CM1305">
        <v>0</v>
      </c>
      <c r="CN1305">
        <v>2.670616155125087E-2</v>
      </c>
      <c r="CO1305">
        <v>2.7255605217038955E-2</v>
      </c>
      <c r="CP1305">
        <v>2.7663754048312686E-2</v>
      </c>
      <c r="CQ1305">
        <v>2.7784653790668305E-2</v>
      </c>
      <c r="CR1305">
        <v>2.7567601670155744E-2</v>
      </c>
      <c r="CS1305">
        <v>2.6961501337417145E-2</v>
      </c>
      <c r="CT1305">
        <v>2.5722634653994429E-2</v>
      </c>
      <c r="CU1305">
        <v>0</v>
      </c>
      <c r="CV1305">
        <v>0</v>
      </c>
      <c r="CW1305">
        <v>0</v>
      </c>
      <c r="CX1305">
        <v>0</v>
      </c>
      <c r="CY1305">
        <v>0</v>
      </c>
      <c r="CZ1305">
        <v>0</v>
      </c>
    </row>
    <row r="1306" spans="1:104" x14ac:dyDescent="0.25">
      <c r="A1306" t="s">
        <v>1376</v>
      </c>
      <c r="B1306" t="s">
        <v>25</v>
      </c>
      <c r="C1306" t="s">
        <v>27</v>
      </c>
      <c r="D1306" t="s">
        <v>186</v>
      </c>
      <c r="E1306" t="s">
        <v>183</v>
      </c>
      <c r="F1306">
        <v>2017</v>
      </c>
      <c r="G1306" t="s">
        <v>174</v>
      </c>
      <c r="H1306">
        <v>5</v>
      </c>
      <c r="I1306">
        <v>15.550268579228558</v>
      </c>
      <c r="J1306">
        <v>14.973821509012442</v>
      </c>
      <c r="K1306">
        <v>14.664213271515113</v>
      </c>
      <c r="L1306">
        <v>14.60968963844657</v>
      </c>
      <c r="M1306">
        <v>15.104627404481146</v>
      </c>
      <c r="N1306">
        <v>16.502591404664113</v>
      </c>
      <c r="O1306">
        <v>18.428406898031572</v>
      </c>
      <c r="P1306">
        <v>20.731283945515578</v>
      </c>
      <c r="Q1306">
        <v>23.188891043306967</v>
      </c>
      <c r="R1306">
        <v>24.847874949331391</v>
      </c>
      <c r="S1306">
        <v>26.012116376349084</v>
      </c>
      <c r="T1306">
        <v>26.767963159474277</v>
      </c>
      <c r="U1306">
        <v>27.130972058901364</v>
      </c>
      <c r="V1306">
        <v>27.523596542132239</v>
      </c>
      <c r="W1306">
        <v>27.456985069172152</v>
      </c>
      <c r="X1306">
        <v>26.757804914954129</v>
      </c>
      <c r="Y1306">
        <v>25.642957022351197</v>
      </c>
      <c r="Z1306">
        <v>24.158158587618306</v>
      </c>
      <c r="AA1306">
        <v>22.546153028653801</v>
      </c>
      <c r="AB1306">
        <v>22.305943008140829</v>
      </c>
      <c r="AC1306">
        <v>22.128789865441892</v>
      </c>
      <c r="AD1306">
        <v>20.558247121594437</v>
      </c>
      <c r="AE1306">
        <v>18.465501158689541</v>
      </c>
      <c r="AF1306">
        <v>16.802995979347177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0.24639692417563078</v>
      </c>
      <c r="AS1306">
        <v>0.24973839616258756</v>
      </c>
      <c r="AT1306">
        <v>0.25335246754160096</v>
      </c>
      <c r="AU1306">
        <v>0.25273931640526287</v>
      </c>
      <c r="AV1306">
        <v>0.24630341882788087</v>
      </c>
      <c r="AW1306">
        <v>0.2360413285580904</v>
      </c>
      <c r="AX1306">
        <v>0.22237388203353206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58.999999712503488</v>
      </c>
      <c r="BF1306">
        <v>59.499999919183004</v>
      </c>
      <c r="BG1306">
        <v>59.750000988572864</v>
      </c>
      <c r="BH1306">
        <v>59.750000988572864</v>
      </c>
      <c r="BI1306">
        <v>59.750000988572864</v>
      </c>
      <c r="BJ1306">
        <v>60.000000567485429</v>
      </c>
      <c r="BK1306">
        <v>60.750001070714731</v>
      </c>
      <c r="BL1306">
        <v>60.999999048744264</v>
      </c>
      <c r="BM1306">
        <v>64.249998929285283</v>
      </c>
      <c r="BN1306">
        <v>66.25000058404629</v>
      </c>
      <c r="BO1306">
        <v>70.500001926800721</v>
      </c>
      <c r="BP1306">
        <v>72.749999848302537</v>
      </c>
      <c r="BQ1306">
        <v>72.749999848302537</v>
      </c>
      <c r="BR1306">
        <v>73.250000496604954</v>
      </c>
      <c r="BS1306">
        <v>73.000000972895265</v>
      </c>
      <c r="BT1306">
        <v>72.250000083245922</v>
      </c>
      <c r="BU1306">
        <v>70.500001926800721</v>
      </c>
      <c r="BV1306">
        <v>67.749998223130248</v>
      </c>
      <c r="BW1306">
        <v>64.499998452994959</v>
      </c>
      <c r="BX1306">
        <v>61.499998372177977</v>
      </c>
      <c r="BY1306">
        <v>60.750001070714731</v>
      </c>
      <c r="BZ1306">
        <v>60.000000567485429</v>
      </c>
      <c r="CA1306">
        <v>60.000000567485429</v>
      </c>
      <c r="CB1306">
        <v>60.000000567485429</v>
      </c>
      <c r="CC1306">
        <v>0</v>
      </c>
      <c r="CD1306">
        <v>0</v>
      </c>
      <c r="CE1306">
        <v>0</v>
      </c>
      <c r="CF1306">
        <v>0</v>
      </c>
      <c r="CG1306">
        <v>0</v>
      </c>
      <c r="CH1306">
        <v>0</v>
      </c>
      <c r="CI1306">
        <v>0</v>
      </c>
      <c r="CJ1306">
        <v>0</v>
      </c>
      <c r="CK1306">
        <v>0</v>
      </c>
      <c r="CL1306">
        <v>0</v>
      </c>
      <c r="CM1306">
        <v>0</v>
      </c>
      <c r="CN1306">
        <v>2.6207574913250448E-2</v>
      </c>
      <c r="CO1306">
        <v>2.6668438316151729E-2</v>
      </c>
      <c r="CP1306">
        <v>2.7006839640177475E-2</v>
      </c>
      <c r="CQ1306">
        <v>2.7064160329918326E-2</v>
      </c>
      <c r="CR1306">
        <v>2.6767119692024686E-2</v>
      </c>
      <c r="CS1306">
        <v>2.6140052881649813E-2</v>
      </c>
      <c r="CT1306">
        <v>2.4894681322344805E-2</v>
      </c>
      <c r="CU1306">
        <v>0</v>
      </c>
      <c r="CV1306">
        <v>0</v>
      </c>
      <c r="CW1306">
        <v>0</v>
      </c>
      <c r="CX1306">
        <v>0</v>
      </c>
      <c r="CY1306">
        <v>0</v>
      </c>
      <c r="CZ1306">
        <v>0</v>
      </c>
    </row>
    <row r="1307" spans="1:104" x14ac:dyDescent="0.25">
      <c r="A1307" t="s">
        <v>1377</v>
      </c>
      <c r="B1307" t="s">
        <v>25</v>
      </c>
      <c r="C1307" t="s">
        <v>27</v>
      </c>
      <c r="D1307" t="s">
        <v>186</v>
      </c>
      <c r="E1307" t="s">
        <v>183</v>
      </c>
      <c r="F1307">
        <v>2017</v>
      </c>
      <c r="G1307" t="s">
        <v>175</v>
      </c>
      <c r="H1307">
        <v>6</v>
      </c>
      <c r="I1307">
        <v>16.432018236145193</v>
      </c>
      <c r="J1307">
        <v>15.78822186530426</v>
      </c>
      <c r="K1307">
        <v>15.408385546184681</v>
      </c>
      <c r="L1307">
        <v>15.341495733489523</v>
      </c>
      <c r="M1307">
        <v>15.861758558115513</v>
      </c>
      <c r="N1307">
        <v>17.207337118419495</v>
      </c>
      <c r="O1307">
        <v>19.217634279619247</v>
      </c>
      <c r="P1307">
        <v>21.754438199163747</v>
      </c>
      <c r="Q1307">
        <v>24.466209862869491</v>
      </c>
      <c r="R1307">
        <v>26.690908698726876</v>
      </c>
      <c r="S1307">
        <v>28.334133650270843</v>
      </c>
      <c r="T1307">
        <v>29.327176253388533</v>
      </c>
      <c r="U1307">
        <v>29.694803486428576</v>
      </c>
      <c r="V1307">
        <v>29.965487702274075</v>
      </c>
      <c r="W1307">
        <v>29.85103310870576</v>
      </c>
      <c r="X1307">
        <v>29.188147194555572</v>
      </c>
      <c r="Y1307">
        <v>28.13457278917765</v>
      </c>
      <c r="Z1307">
        <v>26.63376327468875</v>
      </c>
      <c r="AA1307">
        <v>24.721530314629636</v>
      </c>
      <c r="AB1307">
        <v>23.750336045495768</v>
      </c>
      <c r="AC1307">
        <v>23.493308362396323</v>
      </c>
      <c r="AD1307">
        <v>21.939516037147982</v>
      </c>
      <c r="AE1307">
        <v>19.709357976267885</v>
      </c>
      <c r="AF1307">
        <v>17.854287629038339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0.26995426957544855</v>
      </c>
      <c r="AS1307">
        <v>0.27333823849447803</v>
      </c>
      <c r="AT1307">
        <v>0.27582986671990062</v>
      </c>
      <c r="AU1307">
        <v>0.27477633097118997</v>
      </c>
      <c r="AV1307">
        <v>0.26867451044605328</v>
      </c>
      <c r="AW1307">
        <v>0.25897645348715975</v>
      </c>
      <c r="AX1307">
        <v>0.2451616152108555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61.749999496770698</v>
      </c>
      <c r="BF1307">
        <v>61.249998406845378</v>
      </c>
      <c r="BG1307">
        <v>60.999999048744264</v>
      </c>
      <c r="BH1307">
        <v>61.249998406845378</v>
      </c>
      <c r="BI1307">
        <v>60.750001070714731</v>
      </c>
      <c r="BJ1307">
        <v>61.249998406845378</v>
      </c>
      <c r="BK1307">
        <v>62.749999523709704</v>
      </c>
      <c r="BL1307">
        <v>66.000000066685061</v>
      </c>
      <c r="BM1307">
        <v>68.74999929892364</v>
      </c>
      <c r="BN1307">
        <v>74.0000012206457</v>
      </c>
      <c r="BO1307">
        <v>77.749998106100179</v>
      </c>
      <c r="BP1307">
        <v>77.749998106100179</v>
      </c>
      <c r="BQ1307">
        <v>80.25000151322088</v>
      </c>
      <c r="BR1307">
        <v>78.999999920066259</v>
      </c>
      <c r="BS1307">
        <v>77.499998858404794</v>
      </c>
      <c r="BT1307">
        <v>76.500000266740244</v>
      </c>
      <c r="BU1307">
        <v>74.49999811515346</v>
      </c>
      <c r="BV1307">
        <v>73.000000972895265</v>
      </c>
      <c r="BW1307">
        <v>71.499998917582275</v>
      </c>
      <c r="BX1307">
        <v>68.999999926690592</v>
      </c>
      <c r="BY1307">
        <v>65.249999011427121</v>
      </c>
      <c r="BZ1307">
        <v>64.499998452994959</v>
      </c>
      <c r="CA1307">
        <v>63.500001627822016</v>
      </c>
      <c r="CB1307">
        <v>62.250000476290296</v>
      </c>
      <c r="CC1307">
        <v>0</v>
      </c>
      <c r="CD1307">
        <v>0</v>
      </c>
      <c r="CE1307">
        <v>0</v>
      </c>
      <c r="CF1307">
        <v>0</v>
      </c>
      <c r="CG1307">
        <v>0</v>
      </c>
      <c r="CH1307">
        <v>0</v>
      </c>
      <c r="CI1307">
        <v>0</v>
      </c>
      <c r="CJ1307">
        <v>0</v>
      </c>
      <c r="CK1307">
        <v>0</v>
      </c>
      <c r="CL1307">
        <v>0</v>
      </c>
      <c r="CM1307">
        <v>0</v>
      </c>
      <c r="CN1307">
        <v>2.9064196008836828E-2</v>
      </c>
      <c r="CO1307">
        <v>2.9503318754335744E-2</v>
      </c>
      <c r="CP1307">
        <v>2.9727399303011721E-2</v>
      </c>
      <c r="CQ1307">
        <v>2.9709812240008886E-2</v>
      </c>
      <c r="CR1307">
        <v>2.9379567869704467E-2</v>
      </c>
      <c r="CS1307">
        <v>2.8776638429402097E-2</v>
      </c>
      <c r="CT1307">
        <v>2.7529944729960759E-2</v>
      </c>
      <c r="CU1307">
        <v>0</v>
      </c>
      <c r="CV1307">
        <v>0</v>
      </c>
      <c r="CW1307">
        <v>0</v>
      </c>
      <c r="CX1307">
        <v>0</v>
      </c>
      <c r="CY1307">
        <v>0</v>
      </c>
      <c r="CZ1307">
        <v>0</v>
      </c>
    </row>
    <row r="1308" spans="1:104" x14ac:dyDescent="0.25">
      <c r="A1308" t="s">
        <v>1378</v>
      </c>
      <c r="B1308" t="s">
        <v>25</v>
      </c>
      <c r="C1308" t="s">
        <v>27</v>
      </c>
      <c r="D1308" t="s">
        <v>186</v>
      </c>
      <c r="E1308" t="s">
        <v>183</v>
      </c>
      <c r="F1308">
        <v>2017</v>
      </c>
      <c r="G1308" t="s">
        <v>176</v>
      </c>
      <c r="H1308">
        <v>7</v>
      </c>
      <c r="I1308">
        <v>17.271532900298613</v>
      </c>
      <c r="J1308">
        <v>16.576754691371363</v>
      </c>
      <c r="K1308">
        <v>16.167145770804847</v>
      </c>
      <c r="L1308">
        <v>16.091406318155524</v>
      </c>
      <c r="M1308">
        <v>16.631773356112909</v>
      </c>
      <c r="N1308">
        <v>18.15715550037126</v>
      </c>
      <c r="O1308">
        <v>20.361089089315165</v>
      </c>
      <c r="P1308">
        <v>22.838781113937724</v>
      </c>
      <c r="Q1308">
        <v>25.403893986222375</v>
      </c>
      <c r="R1308">
        <v>27.496678246113401</v>
      </c>
      <c r="S1308">
        <v>29.048586242337919</v>
      </c>
      <c r="T1308">
        <v>30.03694851212726</v>
      </c>
      <c r="U1308">
        <v>30.535335125323666</v>
      </c>
      <c r="V1308">
        <v>30.978529364169706</v>
      </c>
      <c r="W1308">
        <v>31.037906750360378</v>
      </c>
      <c r="X1308">
        <v>30.599579306312823</v>
      </c>
      <c r="Y1308">
        <v>29.610425537875297</v>
      </c>
      <c r="Z1308">
        <v>27.987337093337523</v>
      </c>
      <c r="AA1308">
        <v>25.801540729314365</v>
      </c>
      <c r="AB1308">
        <v>24.677176353073861</v>
      </c>
      <c r="AC1308">
        <v>24.461522870695806</v>
      </c>
      <c r="AD1308">
        <v>22.907029814106604</v>
      </c>
      <c r="AE1308">
        <v>20.631840604350892</v>
      </c>
      <c r="AF1308">
        <v>18.72688493420177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0.27648765896669891</v>
      </c>
      <c r="AS1308">
        <v>0.28107527509754537</v>
      </c>
      <c r="AT1308">
        <v>0.285154837501921</v>
      </c>
      <c r="AU1308">
        <v>0.28570139554871482</v>
      </c>
      <c r="AV1308">
        <v>0.2816666305910322</v>
      </c>
      <c r="AW1308">
        <v>0.27256155243481262</v>
      </c>
      <c r="AX1308">
        <v>0.25762115484643439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66.750000569914349</v>
      </c>
      <c r="BF1308">
        <v>66.500000604581743</v>
      </c>
      <c r="BG1308">
        <v>65.500000080816989</v>
      </c>
      <c r="BH1308">
        <v>66.000000066685061</v>
      </c>
      <c r="BI1308">
        <v>65.249999011427121</v>
      </c>
      <c r="BJ1308">
        <v>65.249999011427121</v>
      </c>
      <c r="BK1308">
        <v>67.499998975434863</v>
      </c>
      <c r="BL1308">
        <v>68.49999972001109</v>
      </c>
      <c r="BM1308">
        <v>71.749999600552087</v>
      </c>
      <c r="BN1308">
        <v>73.000000972895265</v>
      </c>
      <c r="BO1308">
        <v>75.249999060005649</v>
      </c>
      <c r="BP1308">
        <v>77.250002094838251</v>
      </c>
      <c r="BQ1308">
        <v>77.99999906508431</v>
      </c>
      <c r="BR1308">
        <v>80.25000151322088</v>
      </c>
      <c r="BS1308">
        <v>79.750001306541364</v>
      </c>
      <c r="BT1308">
        <v>80.999999145901313</v>
      </c>
      <c r="BU1308">
        <v>82.250000518244477</v>
      </c>
      <c r="BV1308">
        <v>83.250000710792065</v>
      </c>
      <c r="BW1308">
        <v>77.000001301462703</v>
      </c>
      <c r="BX1308">
        <v>74.0000012206457</v>
      </c>
      <c r="BY1308">
        <v>72.250000083245922</v>
      </c>
      <c r="BZ1308">
        <v>71.249998952249669</v>
      </c>
      <c r="CA1308">
        <v>70.500001926800721</v>
      </c>
      <c r="CB1308">
        <v>69.750001313165711</v>
      </c>
      <c r="CC1308">
        <v>0</v>
      </c>
      <c r="CD1308">
        <v>0</v>
      </c>
      <c r="CE1308">
        <v>0</v>
      </c>
      <c r="CF1308">
        <v>0</v>
      </c>
      <c r="CG1308">
        <v>0</v>
      </c>
      <c r="CH1308">
        <v>0</v>
      </c>
      <c r="CI1308">
        <v>0</v>
      </c>
      <c r="CJ1308">
        <v>0</v>
      </c>
      <c r="CK1308">
        <v>0</v>
      </c>
      <c r="CL1308">
        <v>0</v>
      </c>
      <c r="CM1308">
        <v>0</v>
      </c>
      <c r="CN1308">
        <v>3.0251580009777925E-2</v>
      </c>
      <c r="CO1308">
        <v>3.0826916003570935E-2</v>
      </c>
      <c r="CP1308">
        <v>3.1248105158773017E-2</v>
      </c>
      <c r="CQ1308">
        <v>3.1384872081965137E-2</v>
      </c>
      <c r="CR1308">
        <v>3.1166896596067511E-2</v>
      </c>
      <c r="CS1308">
        <v>3.0534450576588427E-2</v>
      </c>
      <c r="CT1308">
        <v>2.9095522053438419E-2</v>
      </c>
      <c r="CU1308">
        <v>0</v>
      </c>
      <c r="CV1308">
        <v>0</v>
      </c>
      <c r="CW1308">
        <v>0</v>
      </c>
      <c r="CX1308">
        <v>0</v>
      </c>
      <c r="CY1308">
        <v>0</v>
      </c>
      <c r="CZ1308">
        <v>0</v>
      </c>
    </row>
    <row r="1309" spans="1:104" x14ac:dyDescent="0.25">
      <c r="A1309" t="s">
        <v>1379</v>
      </c>
      <c r="B1309" t="s">
        <v>25</v>
      </c>
      <c r="C1309" t="s">
        <v>27</v>
      </c>
      <c r="D1309" t="s">
        <v>186</v>
      </c>
      <c r="E1309" t="s">
        <v>183</v>
      </c>
      <c r="F1309">
        <v>2017</v>
      </c>
      <c r="G1309" t="s">
        <v>177</v>
      </c>
      <c r="H1309">
        <v>8</v>
      </c>
      <c r="I1309">
        <v>17.936031911106149</v>
      </c>
      <c r="J1309">
        <v>17.160500104489305</v>
      </c>
      <c r="K1309">
        <v>16.71883373598066</v>
      </c>
      <c r="L1309">
        <v>16.631611494418546</v>
      </c>
      <c r="M1309">
        <v>17.233026805721039</v>
      </c>
      <c r="N1309">
        <v>18.934525838336796</v>
      </c>
      <c r="O1309">
        <v>21.587050919035502</v>
      </c>
      <c r="P1309">
        <v>24.498146168128997</v>
      </c>
      <c r="Q1309">
        <v>27.822372363245961</v>
      </c>
      <c r="R1309">
        <v>30.524739929442632</v>
      </c>
      <c r="S1309">
        <v>32.695837282255411</v>
      </c>
      <c r="T1309">
        <v>34.024651312728452</v>
      </c>
      <c r="U1309">
        <v>34.606081800691278</v>
      </c>
      <c r="V1309">
        <v>35.021762256435721</v>
      </c>
      <c r="W1309">
        <v>34.946296037256658</v>
      </c>
      <c r="X1309">
        <v>34.285533294216968</v>
      </c>
      <c r="Y1309">
        <v>32.991665505102745</v>
      </c>
      <c r="Z1309">
        <v>31.030446235248085</v>
      </c>
      <c r="AA1309">
        <v>28.233983677959316</v>
      </c>
      <c r="AB1309">
        <v>27.075401337929442</v>
      </c>
      <c r="AC1309">
        <v>26.23283543213455</v>
      </c>
      <c r="AD1309">
        <v>24.220074808676348</v>
      </c>
      <c r="AE1309">
        <v>21.655531409125317</v>
      </c>
      <c r="AF1309">
        <v>19.606022157034076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0.31319413708719035</v>
      </c>
      <c r="AS1309">
        <v>0.31854615858143387</v>
      </c>
      <c r="AT1309">
        <v>0.32237248518391204</v>
      </c>
      <c r="AU1309">
        <v>0.32167780642725502</v>
      </c>
      <c r="AV1309">
        <v>0.3155955497104736</v>
      </c>
      <c r="AW1309">
        <v>0.30368558422498271</v>
      </c>
      <c r="AX1309">
        <v>0.28563272997981409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69.750001313165711</v>
      </c>
      <c r="BF1309">
        <v>68.999999926690592</v>
      </c>
      <c r="BG1309">
        <v>67.9999988508972</v>
      </c>
      <c r="BH1309">
        <v>66.25000058404629</v>
      </c>
      <c r="BI1309">
        <v>67.499998975434863</v>
      </c>
      <c r="BJ1309">
        <v>67.250001880651141</v>
      </c>
      <c r="BK1309">
        <v>67.499998975434863</v>
      </c>
      <c r="BL1309">
        <v>69.500000685398746</v>
      </c>
      <c r="BM1309">
        <v>75.249999060005649</v>
      </c>
      <c r="BN1309">
        <v>81.749999428319143</v>
      </c>
      <c r="BO1309">
        <v>86.500000646535923</v>
      </c>
      <c r="BP1309">
        <v>88.499999706762395</v>
      </c>
      <c r="BQ1309">
        <v>90.250001506596533</v>
      </c>
      <c r="BR1309">
        <v>89.500000727352926</v>
      </c>
      <c r="BS1309">
        <v>87.749998485895873</v>
      </c>
      <c r="BT1309">
        <v>88.749999561689279</v>
      </c>
      <c r="BU1309">
        <v>87.999999058459963</v>
      </c>
      <c r="BV1309">
        <v>86.500000646535923</v>
      </c>
      <c r="BW1309">
        <v>82.750000062489647</v>
      </c>
      <c r="BX1309">
        <v>78.999999920066259</v>
      </c>
      <c r="BY1309">
        <v>75.749999929119525</v>
      </c>
      <c r="BZ1309">
        <v>74.0000012206457</v>
      </c>
      <c r="CA1309">
        <v>72.500000103781375</v>
      </c>
      <c r="CB1309">
        <v>71.499998917582275</v>
      </c>
      <c r="CC1309">
        <v>0</v>
      </c>
      <c r="CD1309">
        <v>0</v>
      </c>
      <c r="CE1309">
        <v>0</v>
      </c>
      <c r="CF1309">
        <v>0</v>
      </c>
      <c r="CG1309">
        <v>0</v>
      </c>
      <c r="CH1309">
        <v>0</v>
      </c>
      <c r="CI1309">
        <v>0</v>
      </c>
      <c r="CJ1309">
        <v>0</v>
      </c>
      <c r="CK1309">
        <v>0</v>
      </c>
      <c r="CL1309">
        <v>0</v>
      </c>
      <c r="CM1309">
        <v>0</v>
      </c>
      <c r="CN1309">
        <v>3.3433075972505444E-2</v>
      </c>
      <c r="CO1309">
        <v>3.4039233783371058E-2</v>
      </c>
      <c r="CP1309">
        <v>3.4358854486011906E-2</v>
      </c>
      <c r="CQ1309">
        <v>3.43630535325248E-2</v>
      </c>
      <c r="CR1309">
        <v>3.4065094442599302E-2</v>
      </c>
      <c r="CS1309">
        <v>3.3395408271305063E-2</v>
      </c>
      <c r="CT1309">
        <v>3.1790900130799743E-2</v>
      </c>
      <c r="CU1309">
        <v>0</v>
      </c>
      <c r="CV1309">
        <v>0</v>
      </c>
      <c r="CW1309">
        <v>0</v>
      </c>
      <c r="CX1309">
        <v>0</v>
      </c>
      <c r="CY1309">
        <v>0</v>
      </c>
      <c r="CZ1309">
        <v>0</v>
      </c>
    </row>
    <row r="1310" spans="1:104" x14ac:dyDescent="0.25">
      <c r="A1310" t="s">
        <v>1380</v>
      </c>
      <c r="B1310" t="s">
        <v>25</v>
      </c>
      <c r="C1310" t="s">
        <v>27</v>
      </c>
      <c r="D1310" t="s">
        <v>186</v>
      </c>
      <c r="E1310" t="s">
        <v>183</v>
      </c>
      <c r="F1310">
        <v>2017</v>
      </c>
      <c r="G1310" t="s">
        <v>178</v>
      </c>
      <c r="H1310">
        <v>9</v>
      </c>
      <c r="I1310">
        <v>18.137132317942235</v>
      </c>
      <c r="J1310">
        <v>17.405384503321784</v>
      </c>
      <c r="K1310">
        <v>16.983383050661978</v>
      </c>
      <c r="L1310">
        <v>16.930759486333546</v>
      </c>
      <c r="M1310">
        <v>17.570049302458525</v>
      </c>
      <c r="N1310">
        <v>19.376958878006032</v>
      </c>
      <c r="O1310">
        <v>22.384059523667815</v>
      </c>
      <c r="P1310">
        <v>25.134897052781596</v>
      </c>
      <c r="Q1310">
        <v>28.760076801252392</v>
      </c>
      <c r="R1310">
        <v>31.636341817803441</v>
      </c>
      <c r="S1310">
        <v>33.762834429354676</v>
      </c>
      <c r="T1310">
        <v>35.113773698272176</v>
      </c>
      <c r="U1310">
        <v>35.67122714015332</v>
      </c>
      <c r="V1310">
        <v>36.13696312304436</v>
      </c>
      <c r="W1310">
        <v>36.005970027767226</v>
      </c>
      <c r="X1310">
        <v>35.074190540636671</v>
      </c>
      <c r="Y1310">
        <v>33.425443750222755</v>
      </c>
      <c r="Z1310">
        <v>31.234509621248236</v>
      </c>
      <c r="AA1310">
        <v>28.60129596486583</v>
      </c>
      <c r="AB1310">
        <v>28.00498696668356</v>
      </c>
      <c r="AC1310">
        <v>26.405638775547082</v>
      </c>
      <c r="AD1310">
        <v>24.236275855284298</v>
      </c>
      <c r="AE1310">
        <v>21.635169570933151</v>
      </c>
      <c r="AF1310">
        <v>19.614412536770395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0.32321941753351907</v>
      </c>
      <c r="AS1310">
        <v>0.32835074272590725</v>
      </c>
      <c r="AT1310">
        <v>0.33263781959226041</v>
      </c>
      <c r="AU1310">
        <v>0.33143201235279657</v>
      </c>
      <c r="AV1310">
        <v>0.32285507098333216</v>
      </c>
      <c r="AW1310">
        <v>0.30767848880860538</v>
      </c>
      <c r="AX1310">
        <v>0.28751112049097105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69.250000002428919</v>
      </c>
      <c r="BF1310">
        <v>68.49999972001109</v>
      </c>
      <c r="BG1310">
        <v>68.49999972001109</v>
      </c>
      <c r="BH1310">
        <v>67.250001880651141</v>
      </c>
      <c r="BI1310">
        <v>67.250001880651141</v>
      </c>
      <c r="BJ1310">
        <v>67.250001880651141</v>
      </c>
      <c r="BK1310">
        <v>68.74999929892364</v>
      </c>
      <c r="BL1310">
        <v>70.000000671266818</v>
      </c>
      <c r="BM1310">
        <v>73.750001255313094</v>
      </c>
      <c r="BN1310">
        <v>79.25000021661603</v>
      </c>
      <c r="BO1310">
        <v>87.000001736461257</v>
      </c>
      <c r="BP1310">
        <v>90.250001506596533</v>
      </c>
      <c r="BQ1310">
        <v>91.999999552636012</v>
      </c>
      <c r="BR1310">
        <v>91.999999552636012</v>
      </c>
      <c r="BS1310">
        <v>92.500000145735555</v>
      </c>
      <c r="BT1310">
        <v>92.749999835053842</v>
      </c>
      <c r="BU1310">
        <v>90.499998490974534</v>
      </c>
      <c r="BV1310">
        <v>89.250000209991683</v>
      </c>
      <c r="BW1310">
        <v>87.999999058459963</v>
      </c>
      <c r="BX1310">
        <v>79.750001306541364</v>
      </c>
      <c r="BY1310">
        <v>76.000000832900795</v>
      </c>
      <c r="BZ1310">
        <v>72.749999848302537</v>
      </c>
      <c r="CA1310">
        <v>71.999999345073235</v>
      </c>
      <c r="CB1310">
        <v>71.499998917582275</v>
      </c>
      <c r="CC1310">
        <v>0</v>
      </c>
      <c r="CD1310">
        <v>0</v>
      </c>
      <c r="CE1310">
        <v>0</v>
      </c>
      <c r="CF1310">
        <v>0</v>
      </c>
      <c r="CG1310">
        <v>0</v>
      </c>
      <c r="CH1310">
        <v>0</v>
      </c>
      <c r="CI1310">
        <v>0</v>
      </c>
      <c r="CJ1310">
        <v>0</v>
      </c>
      <c r="CK1310">
        <v>0</v>
      </c>
      <c r="CL1310">
        <v>0</v>
      </c>
      <c r="CM1310">
        <v>0</v>
      </c>
      <c r="CN1310">
        <v>3.39842006526722E-2</v>
      </c>
      <c r="CO1310">
        <v>3.4584429501040771E-2</v>
      </c>
      <c r="CP1310">
        <v>3.4949222845144214E-2</v>
      </c>
      <c r="CQ1310">
        <v>3.4912355010698545E-2</v>
      </c>
      <c r="CR1310">
        <v>3.4466963927928945E-2</v>
      </c>
      <c r="CS1310">
        <v>3.3534606699666451E-2</v>
      </c>
      <c r="CT1310">
        <v>3.1701842363088227E-2</v>
      </c>
      <c r="CU1310">
        <v>0</v>
      </c>
      <c r="CV1310">
        <v>0</v>
      </c>
      <c r="CW1310">
        <v>0</v>
      </c>
      <c r="CX1310">
        <v>0</v>
      </c>
      <c r="CY1310">
        <v>0</v>
      </c>
      <c r="CZ1310">
        <v>0</v>
      </c>
    </row>
    <row r="1311" spans="1:104" x14ac:dyDescent="0.25">
      <c r="A1311" t="s">
        <v>1381</v>
      </c>
      <c r="B1311" t="s">
        <v>25</v>
      </c>
      <c r="C1311" t="s">
        <v>27</v>
      </c>
      <c r="D1311" t="s">
        <v>186</v>
      </c>
      <c r="E1311" t="s">
        <v>183</v>
      </c>
      <c r="F1311">
        <v>2017</v>
      </c>
      <c r="G1311" t="s">
        <v>179</v>
      </c>
      <c r="H1311">
        <v>10</v>
      </c>
      <c r="I1311">
        <v>16.563705238309268</v>
      </c>
      <c r="J1311">
        <v>15.932212171034115</v>
      </c>
      <c r="K1311">
        <v>15.573183639534237</v>
      </c>
      <c r="L1311">
        <v>15.518162483763502</v>
      </c>
      <c r="M1311">
        <v>16.054496352255324</v>
      </c>
      <c r="N1311">
        <v>17.598236353476693</v>
      </c>
      <c r="O1311">
        <v>20.405668071540813</v>
      </c>
      <c r="P1311">
        <v>22.264387880036303</v>
      </c>
      <c r="Q1311">
        <v>24.859704943550714</v>
      </c>
      <c r="R1311">
        <v>27.173535591503096</v>
      </c>
      <c r="S1311">
        <v>28.989524547519423</v>
      </c>
      <c r="T1311">
        <v>30.305541740131336</v>
      </c>
      <c r="U1311">
        <v>31.072847347226467</v>
      </c>
      <c r="V1311">
        <v>31.762569953763414</v>
      </c>
      <c r="W1311">
        <v>31.7828793216344</v>
      </c>
      <c r="X1311">
        <v>30.963788336680306</v>
      </c>
      <c r="Y1311">
        <v>29.470974108137625</v>
      </c>
      <c r="Z1311">
        <v>27.498684124940958</v>
      </c>
      <c r="AA1311">
        <v>26.401848505578613</v>
      </c>
      <c r="AB1311">
        <v>25.479675972677558</v>
      </c>
      <c r="AC1311">
        <v>23.947686687464035</v>
      </c>
      <c r="AD1311">
        <v>22.099580098584312</v>
      </c>
      <c r="AE1311">
        <v>19.75744450699969</v>
      </c>
      <c r="AF1311">
        <v>17.910851484015517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0.27896004629895055</v>
      </c>
      <c r="AS1311">
        <v>0.28602302758992021</v>
      </c>
      <c r="AT1311">
        <v>0.29237187424178729</v>
      </c>
      <c r="AU1311">
        <v>0.29255879684990627</v>
      </c>
      <c r="AV1311">
        <v>0.28501915166819713</v>
      </c>
      <c r="AW1311">
        <v>0.27127790861957735</v>
      </c>
      <c r="AX1311">
        <v>0.25312314568460026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62.5</v>
      </c>
      <c r="BF1311">
        <v>63.000001089925334</v>
      </c>
      <c r="BG1311">
        <v>63.000001089925334</v>
      </c>
      <c r="BH1311">
        <v>60.750001070714731</v>
      </c>
      <c r="BI1311">
        <v>58.999999712503488</v>
      </c>
      <c r="BJ1311">
        <v>58.74999941595371</v>
      </c>
      <c r="BK1311">
        <v>58.249999209274193</v>
      </c>
      <c r="BL1311">
        <v>60.250001195252388</v>
      </c>
      <c r="BM1311">
        <v>63.500001627822016</v>
      </c>
      <c r="BN1311">
        <v>69.250000002428919</v>
      </c>
      <c r="BO1311">
        <v>73.000000972895265</v>
      </c>
      <c r="BP1311">
        <v>77.499998858404794</v>
      </c>
      <c r="BQ1311">
        <v>80.000000499033888</v>
      </c>
      <c r="BR1311">
        <v>79.500001009991578</v>
      </c>
      <c r="BS1311">
        <v>77.749998106100179</v>
      </c>
      <c r="BT1311">
        <v>77.749998106100179</v>
      </c>
      <c r="BU1311">
        <v>76.750001225724361</v>
      </c>
      <c r="BV1311">
        <v>76.500000266740244</v>
      </c>
      <c r="BW1311">
        <v>73.250000496604954</v>
      </c>
      <c r="BX1311">
        <v>70.500001926800721</v>
      </c>
      <c r="BY1311">
        <v>67.749998223130248</v>
      </c>
      <c r="BZ1311">
        <v>67.000001473695633</v>
      </c>
      <c r="CA1311">
        <v>65.249999011427121</v>
      </c>
      <c r="CB1311">
        <v>64.249998929285283</v>
      </c>
      <c r="CC1311">
        <v>0</v>
      </c>
      <c r="CD1311">
        <v>0</v>
      </c>
      <c r="CE1311">
        <v>0</v>
      </c>
      <c r="CF1311">
        <v>0</v>
      </c>
      <c r="CG1311">
        <v>0</v>
      </c>
      <c r="CH1311">
        <v>0</v>
      </c>
      <c r="CI1311">
        <v>0</v>
      </c>
      <c r="CJ1311">
        <v>0</v>
      </c>
      <c r="CK1311">
        <v>0</v>
      </c>
      <c r="CL1311">
        <v>0</v>
      </c>
      <c r="CM1311">
        <v>0</v>
      </c>
      <c r="CN1311">
        <v>2.9478126278124978E-2</v>
      </c>
      <c r="CO1311">
        <v>3.0347831551259509E-2</v>
      </c>
      <c r="CP1311">
        <v>3.096941475118346E-2</v>
      </c>
      <c r="CQ1311">
        <v>3.1104564897753446E-2</v>
      </c>
      <c r="CR1311">
        <v>3.0721877368644009E-2</v>
      </c>
      <c r="CS1311">
        <v>2.9805384677870011E-2</v>
      </c>
      <c r="CT1311">
        <v>2.8096803522189608E-2</v>
      </c>
      <c r="CU1311">
        <v>0</v>
      </c>
      <c r="CV1311">
        <v>0</v>
      </c>
      <c r="CW1311">
        <v>0</v>
      </c>
      <c r="CX1311">
        <v>0</v>
      </c>
      <c r="CY1311">
        <v>0</v>
      </c>
      <c r="CZ1311">
        <v>0</v>
      </c>
    </row>
    <row r="1312" spans="1:104" x14ac:dyDescent="0.25">
      <c r="A1312" t="s">
        <v>1382</v>
      </c>
      <c r="B1312" t="s">
        <v>25</v>
      </c>
      <c r="C1312" t="s">
        <v>27</v>
      </c>
      <c r="D1312" t="s">
        <v>186</v>
      </c>
      <c r="E1312" t="s">
        <v>183</v>
      </c>
      <c r="F1312">
        <v>2017</v>
      </c>
      <c r="G1312" t="s">
        <v>180</v>
      </c>
      <c r="H1312">
        <v>11</v>
      </c>
      <c r="I1312">
        <v>15.249443248324514</v>
      </c>
      <c r="J1312">
        <v>14.792058506339997</v>
      </c>
      <c r="K1312">
        <v>14.548484699376562</v>
      </c>
      <c r="L1312">
        <v>14.589784866158455</v>
      </c>
      <c r="M1312">
        <v>15.149933505016122</v>
      </c>
      <c r="N1312">
        <v>16.677779008027553</v>
      </c>
      <c r="O1312">
        <v>18.70935081435886</v>
      </c>
      <c r="P1312">
        <v>20.571728750969768</v>
      </c>
      <c r="Q1312">
        <v>22.80830430336956</v>
      </c>
      <c r="R1312">
        <v>24.465816742581747</v>
      </c>
      <c r="S1312">
        <v>25.71108916167508</v>
      </c>
      <c r="T1312">
        <v>26.485341800652574</v>
      </c>
      <c r="U1312">
        <v>26.846872788333179</v>
      </c>
      <c r="V1312">
        <v>27.205959614056276</v>
      </c>
      <c r="W1312">
        <v>27.016776339158589</v>
      </c>
      <c r="X1312">
        <v>26.119152684995225</v>
      </c>
      <c r="Y1312">
        <v>25.238260162930747</v>
      </c>
      <c r="Z1312">
        <v>25.255048871615635</v>
      </c>
      <c r="AA1312">
        <v>23.723163146972905</v>
      </c>
      <c r="AB1312">
        <v>22.443687448051733</v>
      </c>
      <c r="AC1312">
        <v>21.214628882630542</v>
      </c>
      <c r="AD1312">
        <v>19.693855183772332</v>
      </c>
      <c r="AE1312">
        <v>17.817290346009752</v>
      </c>
      <c r="AF1312">
        <v>16.319581424521747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0.24379540645744213</v>
      </c>
      <c r="AS1312">
        <v>0.2471232769765086</v>
      </c>
      <c r="AT1312">
        <v>0.25042863098096352</v>
      </c>
      <c r="AU1312">
        <v>0.24868720836845751</v>
      </c>
      <c r="AV1312">
        <v>0.24042467921733127</v>
      </c>
      <c r="AW1312">
        <v>0.23231613899133916</v>
      </c>
      <c r="AX1312">
        <v>0.23247067196656346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57.500001245376588</v>
      </c>
      <c r="BF1312">
        <v>56.750000907755876</v>
      </c>
      <c r="BG1312">
        <v>56.25000070107636</v>
      </c>
      <c r="BH1312">
        <v>55.249999349268649</v>
      </c>
      <c r="BI1312">
        <v>56.750000907755876</v>
      </c>
      <c r="BJ1312">
        <v>55.99999985249795</v>
      </c>
      <c r="BK1312">
        <v>56.500000721611819</v>
      </c>
      <c r="BL1312">
        <v>56.750000907755876</v>
      </c>
      <c r="BM1312">
        <v>61.249998406845378</v>
      </c>
      <c r="BN1312">
        <v>66.000000066685061</v>
      </c>
      <c r="BO1312">
        <v>70.250001078222326</v>
      </c>
      <c r="BP1312">
        <v>71.499998917582275</v>
      </c>
      <c r="BQ1312">
        <v>71.999999345073235</v>
      </c>
      <c r="BR1312">
        <v>70.500001926800721</v>
      </c>
      <c r="BS1312">
        <v>69.500000685398746</v>
      </c>
      <c r="BT1312">
        <v>70.250001078222326</v>
      </c>
      <c r="BU1312">
        <v>68.49999972001109</v>
      </c>
      <c r="BV1312">
        <v>65.75000004614958</v>
      </c>
      <c r="BW1312">
        <v>64.249998929285283</v>
      </c>
      <c r="BX1312">
        <v>63.750001593154622</v>
      </c>
      <c r="BY1312">
        <v>62.749999523709704</v>
      </c>
      <c r="BZ1312">
        <v>61.499998372177977</v>
      </c>
      <c r="CA1312">
        <v>61.249998406845378</v>
      </c>
      <c r="CB1312">
        <v>59.499999919183004</v>
      </c>
      <c r="CC1312">
        <v>0</v>
      </c>
      <c r="CD1312">
        <v>0</v>
      </c>
      <c r="CE1312">
        <v>0</v>
      </c>
      <c r="CF1312">
        <v>0</v>
      </c>
      <c r="CG1312">
        <v>0</v>
      </c>
      <c r="CH1312">
        <v>0</v>
      </c>
      <c r="CI1312">
        <v>0</v>
      </c>
      <c r="CJ1312">
        <v>0</v>
      </c>
      <c r="CK1312">
        <v>0</v>
      </c>
      <c r="CL1312">
        <v>0</v>
      </c>
      <c r="CM1312">
        <v>0</v>
      </c>
      <c r="CN1312">
        <v>2.5900766388505667E-2</v>
      </c>
      <c r="CO1312">
        <v>2.6375435092835745E-2</v>
      </c>
      <c r="CP1312">
        <v>2.6701080408751399E-2</v>
      </c>
      <c r="CQ1312">
        <v>2.6621460351340342E-2</v>
      </c>
      <c r="CR1312">
        <v>2.6000162985886886E-2</v>
      </c>
      <c r="CS1312">
        <v>2.5363197336054806E-2</v>
      </c>
      <c r="CT1312">
        <v>2.5307671466029982E-2</v>
      </c>
      <c r="CU1312">
        <v>0</v>
      </c>
      <c r="CV1312">
        <v>0</v>
      </c>
      <c r="CW1312">
        <v>0</v>
      </c>
      <c r="CX1312">
        <v>0</v>
      </c>
      <c r="CY1312">
        <v>0</v>
      </c>
      <c r="CZ1312">
        <v>0</v>
      </c>
    </row>
    <row r="1313" spans="1:104" x14ac:dyDescent="0.25">
      <c r="A1313" t="s">
        <v>1383</v>
      </c>
      <c r="B1313" t="s">
        <v>25</v>
      </c>
      <c r="C1313" t="s">
        <v>27</v>
      </c>
      <c r="D1313" t="s">
        <v>186</v>
      </c>
      <c r="E1313" t="s">
        <v>183</v>
      </c>
      <c r="F1313">
        <v>2017</v>
      </c>
      <c r="G1313" t="s">
        <v>181</v>
      </c>
      <c r="H1313">
        <v>12</v>
      </c>
      <c r="I1313">
        <v>14.657365287369494</v>
      </c>
      <c r="J1313">
        <v>14.258820200488195</v>
      </c>
      <c r="K1313">
        <v>14.075001180987968</v>
      </c>
      <c r="L1313">
        <v>14.158913631399887</v>
      </c>
      <c r="M1313">
        <v>14.744313087898732</v>
      </c>
      <c r="N1313">
        <v>16.288077750999101</v>
      </c>
      <c r="O1313">
        <v>18.265655423222391</v>
      </c>
      <c r="P1313">
        <v>20.093967197016529</v>
      </c>
      <c r="Q1313">
        <v>21.972172732867904</v>
      </c>
      <c r="R1313">
        <v>23.067370980113946</v>
      </c>
      <c r="S1313">
        <v>23.760525562437746</v>
      </c>
      <c r="T1313">
        <v>24.087448930020884</v>
      </c>
      <c r="U1313">
        <v>24.119567425429015</v>
      </c>
      <c r="V1313">
        <v>24.214826327483095</v>
      </c>
      <c r="W1313">
        <v>23.956626798010127</v>
      </c>
      <c r="X1313">
        <v>23.216011223095766</v>
      </c>
      <c r="Y1313">
        <v>22.675380377556969</v>
      </c>
      <c r="Z1313">
        <v>23.187420204427294</v>
      </c>
      <c r="AA1313">
        <v>22.205340420656078</v>
      </c>
      <c r="AB1313">
        <v>21.076089983817941</v>
      </c>
      <c r="AC1313">
        <v>19.999293514312708</v>
      </c>
      <c r="AD1313">
        <v>18.676797520501498</v>
      </c>
      <c r="AE1313">
        <v>17.000728383614145</v>
      </c>
      <c r="AF1313">
        <v>15.674106734840956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0.2217230062094912</v>
      </c>
      <c r="AS1313">
        <v>0.22201866012843641</v>
      </c>
      <c r="AT1313">
        <v>0.22289550369646671</v>
      </c>
      <c r="AU1313">
        <v>0.22051879748105332</v>
      </c>
      <c r="AV1313">
        <v>0.21370149286557963</v>
      </c>
      <c r="AW1313">
        <v>0.20872503682522536</v>
      </c>
      <c r="AX1313">
        <v>0.2134383119229139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51.000000297433026</v>
      </c>
      <c r="BF1313">
        <v>51.250000290367062</v>
      </c>
      <c r="BG1313">
        <v>49.499999594590172</v>
      </c>
      <c r="BH1313">
        <v>49.499999594590172</v>
      </c>
      <c r="BI1313">
        <v>49.499999594590172</v>
      </c>
      <c r="BJ1313">
        <v>48.250000982390148</v>
      </c>
      <c r="BK1313">
        <v>47.499999816726493</v>
      </c>
      <c r="BL1313">
        <v>47.249999602981013</v>
      </c>
      <c r="BM1313">
        <v>54.500000032900907</v>
      </c>
      <c r="BN1313">
        <v>58.499999395418243</v>
      </c>
      <c r="BO1313">
        <v>61.749999496770698</v>
      </c>
      <c r="BP1313">
        <v>64.000000951255728</v>
      </c>
      <c r="BQ1313">
        <v>64.499998452994959</v>
      </c>
      <c r="BR1313">
        <v>65.500000080816989</v>
      </c>
      <c r="BS1313">
        <v>63.000001089925334</v>
      </c>
      <c r="BT1313">
        <v>61.499998372177977</v>
      </c>
      <c r="BU1313">
        <v>60.000000567485429</v>
      </c>
      <c r="BV1313">
        <v>55.749999776759623</v>
      </c>
      <c r="BW1313">
        <v>51.000000297433026</v>
      </c>
      <c r="BX1313">
        <v>48.000000437427481</v>
      </c>
      <c r="BY1313">
        <v>46.999998837206896</v>
      </c>
      <c r="BZ1313">
        <v>44.500000177532414</v>
      </c>
      <c r="CA1313">
        <v>45.000000467016221</v>
      </c>
      <c r="CB1313">
        <v>44.500000177532414</v>
      </c>
      <c r="CC1313">
        <v>0</v>
      </c>
      <c r="CD1313">
        <v>0</v>
      </c>
      <c r="CE1313">
        <v>0</v>
      </c>
      <c r="CF1313">
        <v>0</v>
      </c>
      <c r="CG1313">
        <v>0</v>
      </c>
      <c r="CH1313">
        <v>0</v>
      </c>
      <c r="CI1313">
        <v>0</v>
      </c>
      <c r="CJ1313">
        <v>0</v>
      </c>
      <c r="CK1313">
        <v>0</v>
      </c>
      <c r="CL1313">
        <v>0</v>
      </c>
      <c r="CM1313">
        <v>0</v>
      </c>
      <c r="CN1313">
        <v>2.3067992254288922E-2</v>
      </c>
      <c r="CO1313">
        <v>2.3222289566159477E-2</v>
      </c>
      <c r="CP1313">
        <v>2.333144807732318E-2</v>
      </c>
      <c r="CQ1313">
        <v>2.3209567108000553E-2</v>
      </c>
      <c r="CR1313">
        <v>2.2720036658984231E-2</v>
      </c>
      <c r="CS1313">
        <v>2.2378706573052062E-2</v>
      </c>
      <c r="CT1313">
        <v>2.2771725953840489E-2</v>
      </c>
      <c r="CU1313">
        <v>0</v>
      </c>
      <c r="CV1313">
        <v>0</v>
      </c>
      <c r="CW1313">
        <v>0</v>
      </c>
      <c r="CX1313">
        <v>0</v>
      </c>
      <c r="CY1313">
        <v>0</v>
      </c>
      <c r="CZ1313">
        <v>0</v>
      </c>
    </row>
    <row r="1314" spans="1:104" x14ac:dyDescent="0.25">
      <c r="A1314" t="s">
        <v>1384</v>
      </c>
      <c r="B1314" t="s">
        <v>25</v>
      </c>
      <c r="C1314" t="s">
        <v>27</v>
      </c>
      <c r="D1314" t="s">
        <v>186</v>
      </c>
      <c r="E1314" t="s">
        <v>183</v>
      </c>
      <c r="F1314">
        <v>2017</v>
      </c>
      <c r="G1314" t="s">
        <v>182</v>
      </c>
      <c r="H1314">
        <v>8</v>
      </c>
      <c r="I1314">
        <v>17.709459888978017</v>
      </c>
      <c r="J1314">
        <v>16.962703575196723</v>
      </c>
      <c r="K1314">
        <v>16.53511679347428</v>
      </c>
      <c r="L1314">
        <v>16.452786898735816</v>
      </c>
      <c r="M1314">
        <v>17.042367523575646</v>
      </c>
      <c r="N1314">
        <v>18.706744107571559</v>
      </c>
      <c r="O1314">
        <v>21.315803889301716</v>
      </c>
      <c r="P1314">
        <v>24.03166097198276</v>
      </c>
      <c r="Q1314">
        <v>27.041471933305136</v>
      </c>
      <c r="R1314">
        <v>29.443959220909434</v>
      </c>
      <c r="S1314">
        <v>31.33233397975032</v>
      </c>
      <c r="T1314">
        <v>32.471870669647302</v>
      </c>
      <c r="U1314">
        <v>33.022684145570935</v>
      </c>
      <c r="V1314">
        <v>33.475897842039451</v>
      </c>
      <c r="W1314">
        <v>33.464812486138065</v>
      </c>
      <c r="X1314">
        <v>32.855840889656513</v>
      </c>
      <c r="Y1314">
        <v>31.658304663225987</v>
      </c>
      <c r="Z1314">
        <v>29.82692325833667</v>
      </c>
      <c r="AA1314">
        <v>27.295385878221953</v>
      </c>
      <c r="AB1314">
        <v>26.262766189783679</v>
      </c>
      <c r="AC1314">
        <v>25.544210203309078</v>
      </c>
      <c r="AD1314">
        <v>23.656697257762985</v>
      </c>
      <c r="AE1314">
        <v>21.204426689731172</v>
      </c>
      <c r="AF1314">
        <v>19.232240888137504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0.29890093538356888</v>
      </c>
      <c r="AS1314">
        <v>0.30397111327040099</v>
      </c>
      <c r="AT1314">
        <v>0.30814289723250993</v>
      </c>
      <c r="AU1314">
        <v>0.30804088212624503</v>
      </c>
      <c r="AV1314">
        <v>0.30243534407179357</v>
      </c>
      <c r="AW1314">
        <v>0.29141211025933084</v>
      </c>
      <c r="AX1314">
        <v>0.27455438753746914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66.875001932652239</v>
      </c>
      <c r="BF1314">
        <v>66.3125011550095</v>
      </c>
      <c r="BG1314">
        <v>65.75000004614958</v>
      </c>
      <c r="BH1314">
        <v>65.187499765332632</v>
      </c>
      <c r="BI1314">
        <v>65.187499765332632</v>
      </c>
      <c r="BJ1314">
        <v>65.249999011427121</v>
      </c>
      <c r="BK1314">
        <v>66.625000863262372</v>
      </c>
      <c r="BL1314">
        <v>68.49999972001109</v>
      </c>
      <c r="BM1314">
        <v>72.374999734695038</v>
      </c>
      <c r="BN1314">
        <v>77.000001301462703</v>
      </c>
      <c r="BO1314">
        <v>81.624999390449986</v>
      </c>
      <c r="BP1314">
        <v>83.437500878001529</v>
      </c>
      <c r="BQ1314">
        <v>85.124999677946491</v>
      </c>
      <c r="BR1314">
        <v>85.187499807286812</v>
      </c>
      <c r="BS1314">
        <v>84.374999395528661</v>
      </c>
      <c r="BT1314">
        <v>84.749999067513244</v>
      </c>
      <c r="BU1314">
        <v>83.812501930057692</v>
      </c>
      <c r="BV1314">
        <v>83.00000080066232</v>
      </c>
      <c r="BW1314">
        <v>79.81250033182441</v>
      </c>
      <c r="BX1314">
        <v>75.437499503229432</v>
      </c>
      <c r="BY1314">
        <v>72.312499770963328</v>
      </c>
      <c r="BZ1314">
        <v>70.625000805409769</v>
      </c>
      <c r="CA1314">
        <v>69.625001164890818</v>
      </c>
      <c r="CB1314">
        <v>68.74999929892364</v>
      </c>
      <c r="CC1314">
        <v>0</v>
      </c>
      <c r="CD1314">
        <v>0</v>
      </c>
      <c r="CE1314">
        <v>0</v>
      </c>
      <c r="CF1314">
        <v>0</v>
      </c>
      <c r="CG1314">
        <v>0</v>
      </c>
      <c r="CH1314">
        <v>0</v>
      </c>
      <c r="CI1314">
        <v>0</v>
      </c>
      <c r="CJ1314">
        <v>0</v>
      </c>
      <c r="CK1314">
        <v>0</v>
      </c>
      <c r="CL1314">
        <v>0</v>
      </c>
      <c r="CM1314">
        <v>0</v>
      </c>
      <c r="CN1314">
        <v>3.2081302830299807E-2</v>
      </c>
      <c r="CO1314">
        <v>3.2674322015218075E-2</v>
      </c>
      <c r="CP1314">
        <v>3.3042132399845846E-2</v>
      </c>
      <c r="CQ1314">
        <v>3.3111516350459759E-2</v>
      </c>
      <c r="CR1314">
        <v>3.2834811399286318E-2</v>
      </c>
      <c r="CS1314">
        <v>3.2201965705951338E-2</v>
      </c>
      <c r="CT1314">
        <v>3.0689453486260593E-2</v>
      </c>
      <c r="CU1314">
        <v>0</v>
      </c>
      <c r="CV1314">
        <v>0</v>
      </c>
      <c r="CW1314">
        <v>0</v>
      </c>
      <c r="CX1314">
        <v>0</v>
      </c>
      <c r="CY1314">
        <v>0</v>
      </c>
      <c r="CZ1314">
        <v>0</v>
      </c>
    </row>
    <row r="1315" spans="1:104" x14ac:dyDescent="0.25">
      <c r="A1315" t="s">
        <v>1385</v>
      </c>
      <c r="B1315" t="s">
        <v>25</v>
      </c>
      <c r="C1315" t="s">
        <v>27</v>
      </c>
      <c r="D1315" t="s">
        <v>186</v>
      </c>
      <c r="E1315" t="s">
        <v>183</v>
      </c>
      <c r="F1315">
        <v>2018</v>
      </c>
      <c r="G1315" t="s">
        <v>170</v>
      </c>
      <c r="H1315">
        <v>1</v>
      </c>
      <c r="I1315">
        <v>14.182606311501829</v>
      </c>
      <c r="J1315">
        <v>13.821621292502272</v>
      </c>
      <c r="K1315">
        <v>13.711476008368455</v>
      </c>
      <c r="L1315">
        <v>13.843528321671389</v>
      </c>
      <c r="M1315">
        <v>14.503204068916117</v>
      </c>
      <c r="N1315">
        <v>16.122355845943762</v>
      </c>
      <c r="O1315">
        <v>18.790398069874914</v>
      </c>
      <c r="P1315">
        <v>20.593627439391472</v>
      </c>
      <c r="Q1315">
        <v>22.050384869742292</v>
      </c>
      <c r="R1315">
        <v>22.423854401734086</v>
      </c>
      <c r="S1315">
        <v>22.445948343490567</v>
      </c>
      <c r="T1315">
        <v>22.328256025577108</v>
      </c>
      <c r="U1315">
        <v>21.996736528864744</v>
      </c>
      <c r="V1315">
        <v>21.787907938418456</v>
      </c>
      <c r="W1315">
        <v>21.435937195747602</v>
      </c>
      <c r="X1315">
        <v>20.938611812728467</v>
      </c>
      <c r="Y1315">
        <v>20.762763733505338</v>
      </c>
      <c r="Z1315">
        <v>21.786411867898362</v>
      </c>
      <c r="AA1315">
        <v>21.297188779692988</v>
      </c>
      <c r="AB1315">
        <v>20.2985718728374</v>
      </c>
      <c r="AC1315">
        <v>19.311390242004965</v>
      </c>
      <c r="AD1315">
        <v>18.09639485891919</v>
      </c>
      <c r="AE1315">
        <v>16.479095535637459</v>
      </c>
      <c r="AF1315">
        <v>15.262688300470876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0.20552977852984219</v>
      </c>
      <c r="AS1315">
        <v>0.2024781647924728</v>
      </c>
      <c r="AT1315">
        <v>0.20055592022504717</v>
      </c>
      <c r="AU1315">
        <v>0.19731605370117661</v>
      </c>
      <c r="AV1315">
        <v>0.19273821937350588</v>
      </c>
      <c r="AW1315">
        <v>0.19111954909947687</v>
      </c>
      <c r="AX1315">
        <v>0.20054214729897063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46.999999504733701</v>
      </c>
      <c r="BF1315">
        <v>46.999999504733701</v>
      </c>
      <c r="BG1315">
        <v>46.499999051697593</v>
      </c>
      <c r="BH1315">
        <v>46.000000622191493</v>
      </c>
      <c r="BI1315">
        <v>44.75000044271318</v>
      </c>
      <c r="BJ1315">
        <v>44.75000044271318</v>
      </c>
      <c r="BK1315">
        <v>44.499999351062726</v>
      </c>
      <c r="BL1315">
        <v>43.500000116602251</v>
      </c>
      <c r="BM1315">
        <v>46.750000377960212</v>
      </c>
      <c r="BN1315">
        <v>51.749998808404769</v>
      </c>
      <c r="BO1315">
        <v>54.500000757562717</v>
      </c>
      <c r="BP1315">
        <v>56.500000487524098</v>
      </c>
      <c r="BQ1315">
        <v>57.000001028539778</v>
      </c>
      <c r="BR1315">
        <v>58.99999873497115</v>
      </c>
      <c r="BS1315">
        <v>58.249999008528945</v>
      </c>
      <c r="BT1315">
        <v>58.249999008528945</v>
      </c>
      <c r="BU1315">
        <v>56.249999278567557</v>
      </c>
      <c r="BV1315">
        <v>52.500001262213509</v>
      </c>
      <c r="BW1315">
        <v>49.49999974638424</v>
      </c>
      <c r="BX1315">
        <v>46.750000377960212</v>
      </c>
      <c r="BY1315">
        <v>46.499999051697593</v>
      </c>
      <c r="BZ1315">
        <v>46.999999504733701</v>
      </c>
      <c r="CA1315">
        <v>46.000000622191493</v>
      </c>
      <c r="CB1315">
        <v>45.250000866422766</v>
      </c>
      <c r="CC1315">
        <v>0</v>
      </c>
      <c r="CD1315">
        <v>0</v>
      </c>
      <c r="CE1315">
        <v>0</v>
      </c>
      <c r="CF1315">
        <v>0</v>
      </c>
      <c r="CG1315">
        <v>0</v>
      </c>
      <c r="CH1315">
        <v>0</v>
      </c>
      <c r="CI1315">
        <v>0</v>
      </c>
      <c r="CJ1315">
        <v>0</v>
      </c>
      <c r="CK1315">
        <v>0</v>
      </c>
      <c r="CL1315">
        <v>0</v>
      </c>
      <c r="CM1315">
        <v>0</v>
      </c>
      <c r="CN1315">
        <v>2.0532956001082566E-2</v>
      </c>
      <c r="CO1315">
        <v>2.0320908630255808E-2</v>
      </c>
      <c r="CP1315">
        <v>2.0139162517105971E-2</v>
      </c>
      <c r="CQ1315">
        <v>1.9931593305164388E-2</v>
      </c>
      <c r="CR1315">
        <v>1.9717893980200813E-2</v>
      </c>
      <c r="CS1315">
        <v>1.9803200276080898E-2</v>
      </c>
      <c r="CT1315">
        <v>2.0731006508172171E-2</v>
      </c>
      <c r="CU1315">
        <v>0</v>
      </c>
      <c r="CV1315">
        <v>0</v>
      </c>
      <c r="CW1315">
        <v>0</v>
      </c>
      <c r="CX1315">
        <v>0</v>
      </c>
      <c r="CY1315">
        <v>0</v>
      </c>
      <c r="CZ1315">
        <v>0</v>
      </c>
    </row>
    <row r="1316" spans="1:104" x14ac:dyDescent="0.25">
      <c r="A1316" t="s">
        <v>1386</v>
      </c>
      <c r="B1316" t="s">
        <v>25</v>
      </c>
      <c r="C1316" t="s">
        <v>27</v>
      </c>
      <c r="D1316" t="s">
        <v>186</v>
      </c>
      <c r="E1316" t="s">
        <v>183</v>
      </c>
      <c r="F1316">
        <v>2018</v>
      </c>
      <c r="G1316" t="s">
        <v>171</v>
      </c>
      <c r="H1316">
        <v>2</v>
      </c>
      <c r="I1316">
        <v>14.68150977665956</v>
      </c>
      <c r="J1316">
        <v>14.256894937098068</v>
      </c>
      <c r="K1316">
        <v>14.100123151848807</v>
      </c>
      <c r="L1316">
        <v>14.182888403316033</v>
      </c>
      <c r="M1316">
        <v>14.787620911771759</v>
      </c>
      <c r="N1316">
        <v>16.388776058061097</v>
      </c>
      <c r="O1316">
        <v>18.80485888251507</v>
      </c>
      <c r="P1316">
        <v>20.535474317468772</v>
      </c>
      <c r="Q1316">
        <v>22.248398447435349</v>
      </c>
      <c r="R1316">
        <v>23.164852865491689</v>
      </c>
      <c r="S1316">
        <v>23.73962633761797</v>
      </c>
      <c r="T1316">
        <v>24.040506943238466</v>
      </c>
      <c r="U1316">
        <v>24.082940228277476</v>
      </c>
      <c r="V1316">
        <v>24.189803896605017</v>
      </c>
      <c r="W1316">
        <v>24.011705754651988</v>
      </c>
      <c r="X1316">
        <v>23.377140541191562</v>
      </c>
      <c r="Y1316">
        <v>22.672952889024977</v>
      </c>
      <c r="Z1316">
        <v>22.773505856420087</v>
      </c>
      <c r="AA1316">
        <v>22.60831068026873</v>
      </c>
      <c r="AB1316">
        <v>21.460877232465176</v>
      </c>
      <c r="AC1316">
        <v>20.361500195663741</v>
      </c>
      <c r="AD1316">
        <v>18.953825120694098</v>
      </c>
      <c r="AE1316">
        <v>17.159266086057336</v>
      </c>
      <c r="AF1316">
        <v>15.796012465684369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0.22129091322788011</v>
      </c>
      <c r="AS1316">
        <v>0.22168150160290334</v>
      </c>
      <c r="AT1316">
        <v>0.22266517535189911</v>
      </c>
      <c r="AU1316">
        <v>0.22102579345088813</v>
      </c>
      <c r="AV1316">
        <v>0.21518467004732433</v>
      </c>
      <c r="AW1316">
        <v>0.2087026745042409</v>
      </c>
      <c r="AX1316">
        <v>0.20962826558736639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48.75000045983986</v>
      </c>
      <c r="BF1316">
        <v>50.250000000703835</v>
      </c>
      <c r="BG1316">
        <v>50.750000424413422</v>
      </c>
      <c r="BH1316">
        <v>50.500000505823849</v>
      </c>
      <c r="BI1316">
        <v>49.49999974638424</v>
      </c>
      <c r="BJ1316">
        <v>48.75000045983986</v>
      </c>
      <c r="BK1316">
        <v>48.999999439980733</v>
      </c>
      <c r="BL1316">
        <v>50.000000199420349</v>
      </c>
      <c r="BM1316">
        <v>52.249999466726521</v>
      </c>
      <c r="BN1316">
        <v>54.500000757562717</v>
      </c>
      <c r="BO1316">
        <v>56.500000487524098</v>
      </c>
      <c r="BP1316">
        <v>57.750000315084151</v>
      </c>
      <c r="BQ1316">
        <v>59.74999819747466</v>
      </c>
      <c r="BR1316">
        <v>60.749998927587747</v>
      </c>
      <c r="BS1316">
        <v>60.499998657079914</v>
      </c>
      <c r="BT1316">
        <v>58.499999953546784</v>
      </c>
      <c r="BU1316">
        <v>57.000001028539778</v>
      </c>
      <c r="BV1316">
        <v>54.99999965629317</v>
      </c>
      <c r="BW1316">
        <v>53.49999979283745</v>
      </c>
      <c r="BX1316">
        <v>52.750000037068723</v>
      </c>
      <c r="BY1316">
        <v>51.250000261592575</v>
      </c>
      <c r="BZ1316">
        <v>50.250000000703835</v>
      </c>
      <c r="CA1316">
        <v>49.749999342382068</v>
      </c>
      <c r="CB1316">
        <v>50.250000000703835</v>
      </c>
      <c r="CC1316">
        <v>0</v>
      </c>
      <c r="CD1316">
        <v>0</v>
      </c>
      <c r="CE1316">
        <v>0</v>
      </c>
      <c r="CF1316">
        <v>0</v>
      </c>
      <c r="CG1316">
        <v>0</v>
      </c>
      <c r="CH1316">
        <v>0</v>
      </c>
      <c r="CI1316">
        <v>0</v>
      </c>
      <c r="CJ1316">
        <v>0</v>
      </c>
      <c r="CK1316">
        <v>0</v>
      </c>
      <c r="CL1316">
        <v>0</v>
      </c>
      <c r="CM1316">
        <v>0</v>
      </c>
      <c r="CN1316">
        <v>2.2888346580757533E-2</v>
      </c>
      <c r="CO1316">
        <v>2.3040287266367088E-2</v>
      </c>
      <c r="CP1316">
        <v>2.3148974261928183E-2</v>
      </c>
      <c r="CQ1316">
        <v>2.3086040100449869E-2</v>
      </c>
      <c r="CR1316">
        <v>2.2774326031267934E-2</v>
      </c>
      <c r="CS1316">
        <v>2.2397942343403435E-2</v>
      </c>
      <c r="CT1316">
        <v>2.2427349944197629E-2</v>
      </c>
      <c r="CU1316">
        <v>0</v>
      </c>
      <c r="CV1316">
        <v>0</v>
      </c>
      <c r="CW1316">
        <v>0</v>
      </c>
      <c r="CX1316">
        <v>0</v>
      </c>
      <c r="CY1316">
        <v>0</v>
      </c>
      <c r="CZ1316">
        <v>0</v>
      </c>
    </row>
    <row r="1317" spans="1:104" x14ac:dyDescent="0.25">
      <c r="A1317" t="s">
        <v>1387</v>
      </c>
      <c r="B1317" t="s">
        <v>25</v>
      </c>
      <c r="C1317" t="s">
        <v>27</v>
      </c>
      <c r="D1317" t="s">
        <v>186</v>
      </c>
      <c r="E1317" t="s">
        <v>183</v>
      </c>
      <c r="F1317">
        <v>2018</v>
      </c>
      <c r="G1317" t="s">
        <v>172</v>
      </c>
      <c r="H1317">
        <v>3</v>
      </c>
      <c r="I1317">
        <v>15.025291835914755</v>
      </c>
      <c r="J1317">
        <v>14.503677303668468</v>
      </c>
      <c r="K1317">
        <v>14.269636922289372</v>
      </c>
      <c r="L1317">
        <v>14.287877960261234</v>
      </c>
      <c r="M1317">
        <v>14.83363621151255</v>
      </c>
      <c r="N1317">
        <v>16.345035961211106</v>
      </c>
      <c r="O1317">
        <v>18.858147621581018</v>
      </c>
      <c r="P1317">
        <v>20.558520154136502</v>
      </c>
      <c r="Q1317">
        <v>22.149579139377543</v>
      </c>
      <c r="R1317">
        <v>23.029464579674123</v>
      </c>
      <c r="S1317">
        <v>23.656047223846471</v>
      </c>
      <c r="T1317">
        <v>23.965615972877188</v>
      </c>
      <c r="U1317">
        <v>24.014024346131947</v>
      </c>
      <c r="V1317">
        <v>24.211567849005391</v>
      </c>
      <c r="W1317">
        <v>24.158008360157581</v>
      </c>
      <c r="X1317">
        <v>23.796922883157244</v>
      </c>
      <c r="Y1317">
        <v>23.194280014024965</v>
      </c>
      <c r="Z1317">
        <v>22.622918000880691</v>
      </c>
      <c r="AA1317">
        <v>22.166296855158834</v>
      </c>
      <c r="AB1317">
        <v>22.052146110673448</v>
      </c>
      <c r="AC1317">
        <v>21.014663651464463</v>
      </c>
      <c r="AD1317">
        <v>19.596105496884249</v>
      </c>
      <c r="AE1317">
        <v>17.72592482892458</v>
      </c>
      <c r="AF1317">
        <v>16.274039567622076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0.22060154258187353</v>
      </c>
      <c r="AS1317">
        <v>0.22104713433796705</v>
      </c>
      <c r="AT1317">
        <v>0.22286550734328009</v>
      </c>
      <c r="AU1317">
        <v>0.22237249712151419</v>
      </c>
      <c r="AV1317">
        <v>0.219048736812125</v>
      </c>
      <c r="AW1317">
        <v>0.21350146229413106</v>
      </c>
      <c r="AX1317">
        <v>0.20824211465174652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46.499999051697593</v>
      </c>
      <c r="BF1317">
        <v>48.249999566905927</v>
      </c>
      <c r="BG1317">
        <v>48.499999016271147</v>
      </c>
      <c r="BH1317">
        <v>49.49999974638424</v>
      </c>
      <c r="BI1317">
        <v>48.249999566905927</v>
      </c>
      <c r="BJ1317">
        <v>48.000000234846787</v>
      </c>
      <c r="BK1317">
        <v>48.249999566905927</v>
      </c>
      <c r="BL1317">
        <v>48.75000045983986</v>
      </c>
      <c r="BM1317">
        <v>52.249999466726521</v>
      </c>
      <c r="BN1317">
        <v>53.75000100179399</v>
      </c>
      <c r="BO1317">
        <v>56.500000487524098</v>
      </c>
      <c r="BP1317">
        <v>57.499999809964137</v>
      </c>
      <c r="BQ1317">
        <v>58.99999873497115</v>
      </c>
      <c r="BR1317">
        <v>59.999999875655547</v>
      </c>
      <c r="BS1317">
        <v>59.500001152884231</v>
      </c>
      <c r="BT1317">
        <v>58.99999873497115</v>
      </c>
      <c r="BU1317">
        <v>58.000000350979818</v>
      </c>
      <c r="BV1317">
        <v>56.750000054195411</v>
      </c>
      <c r="BW1317">
        <v>52.249999466726521</v>
      </c>
      <c r="BX1317">
        <v>50.750000424413422</v>
      </c>
      <c r="BY1317">
        <v>49.49999974638424</v>
      </c>
      <c r="BZ1317">
        <v>48.499999016271147</v>
      </c>
      <c r="CA1317">
        <v>48.000000234846787</v>
      </c>
      <c r="CB1317">
        <v>48.000000234846787</v>
      </c>
      <c r="CC1317">
        <v>0</v>
      </c>
      <c r="CD1317">
        <v>0</v>
      </c>
      <c r="CE1317">
        <v>0</v>
      </c>
      <c r="CF1317">
        <v>0</v>
      </c>
      <c r="CG1317">
        <v>0</v>
      </c>
      <c r="CH1317">
        <v>0</v>
      </c>
      <c r="CI1317">
        <v>0</v>
      </c>
      <c r="CJ1317">
        <v>0</v>
      </c>
      <c r="CK1317">
        <v>0</v>
      </c>
      <c r="CL1317">
        <v>0</v>
      </c>
      <c r="CM1317">
        <v>0</v>
      </c>
      <c r="CN1317">
        <v>2.2640500948832069E-2</v>
      </c>
      <c r="CO1317">
        <v>2.2814723948781361E-2</v>
      </c>
      <c r="CP1317">
        <v>2.301100773027857E-2</v>
      </c>
      <c r="CQ1317">
        <v>2.3105250721797799E-2</v>
      </c>
      <c r="CR1317">
        <v>2.3080627868108806E-2</v>
      </c>
      <c r="CS1317">
        <v>2.2880885096532858E-2</v>
      </c>
      <c r="CT1317">
        <v>2.2393305129651216E-2</v>
      </c>
      <c r="CU1317">
        <v>0</v>
      </c>
      <c r="CV1317">
        <v>0</v>
      </c>
      <c r="CW1317">
        <v>0</v>
      </c>
      <c r="CX1317">
        <v>0</v>
      </c>
      <c r="CY1317">
        <v>0</v>
      </c>
      <c r="CZ1317">
        <v>0</v>
      </c>
    </row>
    <row r="1318" spans="1:104" x14ac:dyDescent="0.25">
      <c r="A1318" t="s">
        <v>1388</v>
      </c>
      <c r="B1318" t="s">
        <v>25</v>
      </c>
      <c r="C1318" t="s">
        <v>27</v>
      </c>
      <c r="D1318" t="s">
        <v>186</v>
      </c>
      <c r="E1318" t="s">
        <v>183</v>
      </c>
      <c r="F1318">
        <v>2018</v>
      </c>
      <c r="G1318" t="s">
        <v>173</v>
      </c>
      <c r="H1318">
        <v>4</v>
      </c>
      <c r="I1318">
        <v>15.664923081396553</v>
      </c>
      <c r="J1318">
        <v>15.049925285840706</v>
      </c>
      <c r="K1318">
        <v>14.71464116550629</v>
      </c>
      <c r="L1318">
        <v>14.661825910468126</v>
      </c>
      <c r="M1318">
        <v>15.147808601293759</v>
      </c>
      <c r="N1318">
        <v>16.591123428513338</v>
      </c>
      <c r="O1318">
        <v>18.739686039671472</v>
      </c>
      <c r="P1318">
        <v>20.576078250729502</v>
      </c>
      <c r="Q1318">
        <v>23.003554509591496</v>
      </c>
      <c r="R1318">
        <v>24.884791701543918</v>
      </c>
      <c r="S1318">
        <v>26.292895361636308</v>
      </c>
      <c r="T1318">
        <v>27.188767796099501</v>
      </c>
      <c r="U1318">
        <v>27.652024734580738</v>
      </c>
      <c r="V1318">
        <v>28.117456681890687</v>
      </c>
      <c r="W1318">
        <v>28.144071585600777</v>
      </c>
      <c r="X1318">
        <v>27.550645587742149</v>
      </c>
      <c r="Y1318">
        <v>26.471336975813891</v>
      </c>
      <c r="Z1318">
        <v>25.015966279377864</v>
      </c>
      <c r="AA1318">
        <v>23.34415768384665</v>
      </c>
      <c r="AB1318">
        <v>23.339052992137781</v>
      </c>
      <c r="AC1318">
        <v>22.545529913837356</v>
      </c>
      <c r="AD1318">
        <v>20.881138956139505</v>
      </c>
      <c r="AE1318">
        <v>18.709271357171193</v>
      </c>
      <c r="AF1318">
        <v>16.979146327648419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0.25027038770745341</v>
      </c>
      <c r="AS1318">
        <v>0.25453463445284785</v>
      </c>
      <c r="AT1318">
        <v>0.25881889070704944</v>
      </c>
      <c r="AU1318">
        <v>0.25906388974065314</v>
      </c>
      <c r="AV1318">
        <v>0.25360144997712675</v>
      </c>
      <c r="AW1318">
        <v>0.24366650289124855</v>
      </c>
      <c r="AX1318">
        <v>0.23026994102471404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57.750000315084151</v>
      </c>
      <c r="BF1318">
        <v>58.249999008528945</v>
      </c>
      <c r="BG1318">
        <v>57.499999809964137</v>
      </c>
      <c r="BH1318">
        <v>57.499999809964137</v>
      </c>
      <c r="BI1318">
        <v>57.249999539456304</v>
      </c>
      <c r="BJ1318">
        <v>57.499999809964137</v>
      </c>
      <c r="BK1318">
        <v>58.249999008528945</v>
      </c>
      <c r="BL1318">
        <v>62.999999133342627</v>
      </c>
      <c r="BM1318">
        <v>67.999999440684576</v>
      </c>
      <c r="BN1318">
        <v>66.999998241347129</v>
      </c>
      <c r="BO1318">
        <v>69.499998952222029</v>
      </c>
      <c r="BP1318">
        <v>71.750000976221258</v>
      </c>
      <c r="BQ1318">
        <v>72.500000380071725</v>
      </c>
      <c r="BR1318">
        <v>71.500000236489072</v>
      </c>
      <c r="BS1318">
        <v>71.500000236489072</v>
      </c>
      <c r="BT1318">
        <v>70.750000422067302</v>
      </c>
      <c r="BU1318">
        <v>69.250001027835935</v>
      </c>
      <c r="BV1318">
        <v>68.249999945804589</v>
      </c>
      <c r="BW1318">
        <v>66.999998241347129</v>
      </c>
      <c r="BX1318">
        <v>63.999999394231359</v>
      </c>
      <c r="BY1318">
        <v>61.750000126925187</v>
      </c>
      <c r="BZ1318">
        <v>61.49999880066256</v>
      </c>
      <c r="CA1318">
        <v>59.999999875655547</v>
      </c>
      <c r="CB1318">
        <v>58.499999953546784</v>
      </c>
      <c r="CC1318">
        <v>0</v>
      </c>
      <c r="CD1318">
        <v>0</v>
      </c>
      <c r="CE1318">
        <v>0</v>
      </c>
      <c r="CF1318">
        <v>0</v>
      </c>
      <c r="CG1318">
        <v>0</v>
      </c>
      <c r="CH1318">
        <v>0</v>
      </c>
      <c r="CI1318">
        <v>0</v>
      </c>
      <c r="CJ1318">
        <v>0</v>
      </c>
      <c r="CK1318">
        <v>0</v>
      </c>
      <c r="CL1318">
        <v>0</v>
      </c>
      <c r="CM1318">
        <v>0</v>
      </c>
      <c r="CN1318">
        <v>2.6706161340780875E-2</v>
      </c>
      <c r="CO1318">
        <v>2.7255605192606312E-2</v>
      </c>
      <c r="CP1318">
        <v>2.7663755101532347E-2</v>
      </c>
      <c r="CQ1318">
        <v>2.7784655527356567E-2</v>
      </c>
      <c r="CR1318">
        <v>2.7567601879646721E-2</v>
      </c>
      <c r="CS1318">
        <v>2.6961503128842476E-2</v>
      </c>
      <c r="CT1318">
        <v>2.5722635171542819E-2</v>
      </c>
      <c r="CU1318">
        <v>0</v>
      </c>
      <c r="CV1318">
        <v>0</v>
      </c>
      <c r="CW1318">
        <v>0</v>
      </c>
      <c r="CX1318">
        <v>0</v>
      </c>
      <c r="CY1318">
        <v>0</v>
      </c>
      <c r="CZ1318">
        <v>0</v>
      </c>
    </row>
    <row r="1319" spans="1:104" x14ac:dyDescent="0.25">
      <c r="A1319" t="s">
        <v>1389</v>
      </c>
      <c r="B1319" t="s">
        <v>25</v>
      </c>
      <c r="C1319" t="s">
        <v>27</v>
      </c>
      <c r="D1319" t="s">
        <v>186</v>
      </c>
      <c r="E1319" t="s">
        <v>183</v>
      </c>
      <c r="F1319">
        <v>2018</v>
      </c>
      <c r="G1319" t="s">
        <v>174</v>
      </c>
      <c r="H1319">
        <v>5</v>
      </c>
      <c r="I1319">
        <v>15.550268507264843</v>
      </c>
      <c r="J1319">
        <v>14.973821795768005</v>
      </c>
      <c r="K1319">
        <v>14.664213309300107</v>
      </c>
      <c r="L1319">
        <v>14.609689996978261</v>
      </c>
      <c r="M1319">
        <v>15.104627951838891</v>
      </c>
      <c r="N1319">
        <v>16.502591637059261</v>
      </c>
      <c r="O1319">
        <v>18.428406220056946</v>
      </c>
      <c r="P1319">
        <v>20.73128373577034</v>
      </c>
      <c r="Q1319">
        <v>23.188891133655577</v>
      </c>
      <c r="R1319">
        <v>24.847874735275237</v>
      </c>
      <c r="S1319">
        <v>26.01211550604776</v>
      </c>
      <c r="T1319">
        <v>26.767963498161734</v>
      </c>
      <c r="U1319">
        <v>27.13097210582578</v>
      </c>
      <c r="V1319">
        <v>27.523596842130257</v>
      </c>
      <c r="W1319">
        <v>27.456985276780152</v>
      </c>
      <c r="X1319">
        <v>26.757805744085807</v>
      </c>
      <c r="Y1319">
        <v>25.642957339357523</v>
      </c>
      <c r="Z1319">
        <v>24.158158636587455</v>
      </c>
      <c r="AA1319">
        <v>22.546152757841202</v>
      </c>
      <c r="AB1319">
        <v>22.305943278640697</v>
      </c>
      <c r="AC1319">
        <v>22.12878978061638</v>
      </c>
      <c r="AD1319">
        <v>20.558246838283978</v>
      </c>
      <c r="AE1319">
        <v>18.465500993027941</v>
      </c>
      <c r="AF1319">
        <v>16.802995650040643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0.24639691858479387</v>
      </c>
      <c r="AS1319">
        <v>0.24973840013238452</v>
      </c>
      <c r="AT1319">
        <v>0.2533524681498236</v>
      </c>
      <c r="AU1319">
        <v>0.25273932080006328</v>
      </c>
      <c r="AV1319">
        <v>0.24630341623930921</v>
      </c>
      <c r="AW1319">
        <v>0.2360413340927153</v>
      </c>
      <c r="AX1319">
        <v>0.22237388159682858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58.99999873497115</v>
      </c>
      <c r="BF1319">
        <v>59.500001152884231</v>
      </c>
      <c r="BG1319">
        <v>59.74999819747466</v>
      </c>
      <c r="BH1319">
        <v>59.74999819747466</v>
      </c>
      <c r="BI1319">
        <v>59.74999819747466</v>
      </c>
      <c r="BJ1319">
        <v>59.999999875655547</v>
      </c>
      <c r="BK1319">
        <v>60.749998927587747</v>
      </c>
      <c r="BL1319">
        <v>61.000000605768633</v>
      </c>
      <c r="BM1319">
        <v>64.25000107241226</v>
      </c>
      <c r="BN1319">
        <v>66.249998485578416</v>
      </c>
      <c r="BO1319">
        <v>70.499998978498596</v>
      </c>
      <c r="BP1319">
        <v>72.749998187151718</v>
      </c>
      <c r="BQ1319">
        <v>72.749998187151718</v>
      </c>
      <c r="BR1319">
        <v>73.250001074289159</v>
      </c>
      <c r="BS1319">
        <v>72.999999630720424</v>
      </c>
      <c r="BT1319">
        <v>72.250000109563885</v>
      </c>
      <c r="BU1319">
        <v>70.499998978498596</v>
      </c>
      <c r="BV1319">
        <v>67.750001868216756</v>
      </c>
      <c r="BW1319">
        <v>64.5000013429201</v>
      </c>
      <c r="BX1319">
        <v>61.49999880066256</v>
      </c>
      <c r="BY1319">
        <v>60.749998927587747</v>
      </c>
      <c r="BZ1319">
        <v>59.999999875655547</v>
      </c>
      <c r="CA1319">
        <v>59.999999875655547</v>
      </c>
      <c r="CB1319">
        <v>59.999999875655547</v>
      </c>
      <c r="CC1319">
        <v>0</v>
      </c>
      <c r="CD1319">
        <v>0</v>
      </c>
      <c r="CE1319">
        <v>0</v>
      </c>
      <c r="CF1319">
        <v>0</v>
      </c>
      <c r="CG1319">
        <v>0</v>
      </c>
      <c r="CH1319">
        <v>0</v>
      </c>
      <c r="CI1319">
        <v>0</v>
      </c>
      <c r="CJ1319">
        <v>0</v>
      </c>
      <c r="CK1319">
        <v>0</v>
      </c>
      <c r="CL1319">
        <v>0</v>
      </c>
      <c r="CM1319">
        <v>0</v>
      </c>
      <c r="CN1319">
        <v>2.6207575993899654E-2</v>
      </c>
      <c r="CO1319">
        <v>2.6668438485291525E-2</v>
      </c>
      <c r="CP1319">
        <v>2.7006839948002886E-2</v>
      </c>
      <c r="CQ1319">
        <v>2.7064160499675475E-2</v>
      </c>
      <c r="CR1319">
        <v>2.6767120305453029E-2</v>
      </c>
      <c r="CS1319">
        <v>2.6140051772164698E-2</v>
      </c>
      <c r="CT1319">
        <v>2.4894681240582476E-2</v>
      </c>
      <c r="CU1319">
        <v>0</v>
      </c>
      <c r="CV1319">
        <v>0</v>
      </c>
      <c r="CW1319">
        <v>0</v>
      </c>
      <c r="CX1319">
        <v>0</v>
      </c>
      <c r="CY1319">
        <v>0</v>
      </c>
      <c r="CZ1319">
        <v>0</v>
      </c>
    </row>
    <row r="1320" spans="1:104" x14ac:dyDescent="0.25">
      <c r="A1320" t="s">
        <v>1390</v>
      </c>
      <c r="B1320" t="s">
        <v>25</v>
      </c>
      <c r="C1320" t="s">
        <v>27</v>
      </c>
      <c r="D1320" t="s">
        <v>186</v>
      </c>
      <c r="E1320" t="s">
        <v>183</v>
      </c>
      <c r="F1320">
        <v>2018</v>
      </c>
      <c r="G1320" t="s">
        <v>175</v>
      </c>
      <c r="H1320">
        <v>6</v>
      </c>
      <c r="I1320">
        <v>16.432018117252834</v>
      </c>
      <c r="J1320">
        <v>15.788222212395308</v>
      </c>
      <c r="K1320">
        <v>15.408385254646088</v>
      </c>
      <c r="L1320">
        <v>15.341496011123327</v>
      </c>
      <c r="M1320">
        <v>15.861758297444576</v>
      </c>
      <c r="N1320">
        <v>17.207337167652042</v>
      </c>
      <c r="O1320">
        <v>19.217634773811017</v>
      </c>
      <c r="P1320">
        <v>21.754438715371013</v>
      </c>
      <c r="Q1320">
        <v>24.466210515262418</v>
      </c>
      <c r="R1320">
        <v>26.690908281805278</v>
      </c>
      <c r="S1320">
        <v>28.334133467501687</v>
      </c>
      <c r="T1320">
        <v>29.327175651818571</v>
      </c>
      <c r="U1320">
        <v>29.694802658805258</v>
      </c>
      <c r="V1320">
        <v>29.965488090941932</v>
      </c>
      <c r="W1320">
        <v>29.851032805189828</v>
      </c>
      <c r="X1320">
        <v>29.188146764240091</v>
      </c>
      <c r="Y1320">
        <v>28.134573099068902</v>
      </c>
      <c r="Z1320">
        <v>26.633763097777194</v>
      </c>
      <c r="AA1320">
        <v>24.721530851455999</v>
      </c>
      <c r="AB1320">
        <v>23.750336251448328</v>
      </c>
      <c r="AC1320">
        <v>23.493307623358891</v>
      </c>
      <c r="AD1320">
        <v>21.939516584200689</v>
      </c>
      <c r="AE1320">
        <v>19.709357999330205</v>
      </c>
      <c r="AF1320">
        <v>17.854287425874038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0.26995426569823083</v>
      </c>
      <c r="AS1320">
        <v>0.27333824011593782</v>
      </c>
      <c r="AT1320">
        <v>0.27582987823712213</v>
      </c>
      <c r="AU1320">
        <v>0.27477632385413908</v>
      </c>
      <c r="AV1320">
        <v>0.26867450726004011</v>
      </c>
      <c r="AW1320">
        <v>0.25897645237192318</v>
      </c>
      <c r="AX1320">
        <v>0.24516162259051291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61.750000126925187</v>
      </c>
      <c r="BF1320">
        <v>61.250002283949527</v>
      </c>
      <c r="BG1320">
        <v>61.000000605768633</v>
      </c>
      <c r="BH1320">
        <v>61.250002283949527</v>
      </c>
      <c r="BI1320">
        <v>60.749998927587747</v>
      </c>
      <c r="BJ1320">
        <v>61.250002283949527</v>
      </c>
      <c r="BK1320">
        <v>62.750000505120013</v>
      </c>
      <c r="BL1320">
        <v>66.000001734253203</v>
      </c>
      <c r="BM1320">
        <v>68.749998375310696</v>
      </c>
      <c r="BN1320">
        <v>74.000000712751785</v>
      </c>
      <c r="BO1320">
        <v>77.749999784860634</v>
      </c>
      <c r="BP1320">
        <v>77.749999784860634</v>
      </c>
      <c r="BQ1320">
        <v>80.249999088062481</v>
      </c>
      <c r="BR1320">
        <v>79.000001254705907</v>
      </c>
      <c r="BS1320">
        <v>77.500001625862382</v>
      </c>
      <c r="BT1320">
        <v>76.500000837096238</v>
      </c>
      <c r="BU1320">
        <v>74.499999259563978</v>
      </c>
      <c r="BV1320">
        <v>72.999999630720424</v>
      </c>
      <c r="BW1320">
        <v>71.500000236489072</v>
      </c>
      <c r="BX1320">
        <v>69.000000757328095</v>
      </c>
      <c r="BY1320">
        <v>65.250001802525347</v>
      </c>
      <c r="BZ1320">
        <v>64.5000013429201</v>
      </c>
      <c r="CA1320">
        <v>63.500001199337433</v>
      </c>
      <c r="CB1320">
        <v>62.249999494879987</v>
      </c>
      <c r="CC1320">
        <v>0</v>
      </c>
      <c r="CD1320">
        <v>0</v>
      </c>
      <c r="CE1320">
        <v>0</v>
      </c>
      <c r="CF1320">
        <v>0</v>
      </c>
      <c r="CG1320">
        <v>0</v>
      </c>
      <c r="CH1320">
        <v>0</v>
      </c>
      <c r="CI1320">
        <v>0</v>
      </c>
      <c r="CJ1320">
        <v>0</v>
      </c>
      <c r="CK1320">
        <v>0</v>
      </c>
      <c r="CL1320">
        <v>0</v>
      </c>
      <c r="CM1320">
        <v>0</v>
      </c>
      <c r="CN1320">
        <v>2.9064196567498278E-2</v>
      </c>
      <c r="CO1320">
        <v>2.9503318069949061E-2</v>
      </c>
      <c r="CP1320">
        <v>2.9727399432214609E-2</v>
      </c>
      <c r="CQ1320">
        <v>2.970981180612799E-2</v>
      </c>
      <c r="CR1320">
        <v>2.9379568551621348E-2</v>
      </c>
      <c r="CS1320">
        <v>2.8776638797643077E-2</v>
      </c>
      <c r="CT1320">
        <v>2.7529944837104078E-2</v>
      </c>
      <c r="CU1320">
        <v>0</v>
      </c>
      <c r="CV1320">
        <v>0</v>
      </c>
      <c r="CW1320">
        <v>0</v>
      </c>
      <c r="CX1320">
        <v>0</v>
      </c>
      <c r="CY1320">
        <v>0</v>
      </c>
      <c r="CZ1320">
        <v>0</v>
      </c>
    </row>
    <row r="1321" spans="1:104" x14ac:dyDescent="0.25">
      <c r="A1321" t="s">
        <v>1391</v>
      </c>
      <c r="B1321" t="s">
        <v>25</v>
      </c>
      <c r="C1321" t="s">
        <v>27</v>
      </c>
      <c r="D1321" t="s">
        <v>186</v>
      </c>
      <c r="E1321" t="s">
        <v>183</v>
      </c>
      <c r="F1321">
        <v>2018</v>
      </c>
      <c r="G1321" t="s">
        <v>176</v>
      </c>
      <c r="H1321">
        <v>7</v>
      </c>
      <c r="I1321">
        <v>17.271532506199129</v>
      </c>
      <c r="J1321">
        <v>16.576754781799899</v>
      </c>
      <c r="K1321">
        <v>16.167145546344361</v>
      </c>
      <c r="L1321">
        <v>16.091405697811652</v>
      </c>
      <c r="M1321">
        <v>16.631772700576931</v>
      </c>
      <c r="N1321">
        <v>18.157155790480878</v>
      </c>
      <c r="O1321">
        <v>20.361088773887932</v>
      </c>
      <c r="P1321">
        <v>22.838781430069918</v>
      </c>
      <c r="Q1321">
        <v>25.403893845321864</v>
      </c>
      <c r="R1321">
        <v>27.496678460239863</v>
      </c>
      <c r="S1321">
        <v>29.04858637011024</v>
      </c>
      <c r="T1321">
        <v>30.036948789357396</v>
      </c>
      <c r="U1321">
        <v>30.535335565188948</v>
      </c>
      <c r="V1321">
        <v>30.978529181611815</v>
      </c>
      <c r="W1321">
        <v>31.037906135951769</v>
      </c>
      <c r="X1321">
        <v>30.599578552002502</v>
      </c>
      <c r="Y1321">
        <v>29.610426083586855</v>
      </c>
      <c r="Z1321">
        <v>27.987337470268901</v>
      </c>
      <c r="AA1321">
        <v>25.801540924461705</v>
      </c>
      <c r="AB1321">
        <v>24.677176144023186</v>
      </c>
      <c r="AC1321">
        <v>24.461522421460469</v>
      </c>
      <c r="AD1321">
        <v>22.907029671949388</v>
      </c>
      <c r="AE1321">
        <v>20.631840718576292</v>
      </c>
      <c r="AF1321">
        <v>18.726884521640702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0.27648766089689197</v>
      </c>
      <c r="AS1321">
        <v>0.28107526141458394</v>
      </c>
      <c r="AT1321">
        <v>0.28515484180090406</v>
      </c>
      <c r="AU1321">
        <v>0.28570139721117255</v>
      </c>
      <c r="AV1321">
        <v>0.28166662820855015</v>
      </c>
      <c r="AW1321">
        <v>0.27256155731170306</v>
      </c>
      <c r="AX1321">
        <v>0.25762116519491707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66.750000551573223</v>
      </c>
      <c r="BF1321">
        <v>66.500000046453209</v>
      </c>
      <c r="BG1321">
        <v>65.499998847115776</v>
      </c>
      <c r="BH1321">
        <v>66.000001734253203</v>
      </c>
      <c r="BI1321">
        <v>65.250001802525347</v>
      </c>
      <c r="BJ1321">
        <v>65.250001802525347</v>
      </c>
      <c r="BK1321">
        <v>67.500000190035863</v>
      </c>
      <c r="BL1321">
        <v>68.500001389373296</v>
      </c>
      <c r="BM1321">
        <v>71.750000976221258</v>
      </c>
      <c r="BN1321">
        <v>72.999999630720424</v>
      </c>
      <c r="BO1321">
        <v>75.249998428802257</v>
      </c>
      <c r="BP1321">
        <v>77.250000534211921</v>
      </c>
      <c r="BQ1321">
        <v>78.000000524592821</v>
      </c>
      <c r="BR1321">
        <v>80.249999088062481</v>
      </c>
      <c r="BS1321">
        <v>79.750000658556374</v>
      </c>
      <c r="BT1321">
        <v>80.999999078443381</v>
      </c>
      <c r="BU1321">
        <v>82.250001604043447</v>
      </c>
      <c r="BV1321">
        <v>83.249998052484329</v>
      </c>
      <c r="BW1321">
        <v>76.999999794479734</v>
      </c>
      <c r="BX1321">
        <v>74.000000712751785</v>
      </c>
      <c r="BY1321">
        <v>72.250000109563885</v>
      </c>
      <c r="BZ1321">
        <v>71.249998792920366</v>
      </c>
      <c r="CA1321">
        <v>70.499998978498596</v>
      </c>
      <c r="CB1321">
        <v>69.749999105423768</v>
      </c>
      <c r="CC1321">
        <v>0</v>
      </c>
      <c r="CD1321">
        <v>0</v>
      </c>
      <c r="CE1321">
        <v>0</v>
      </c>
      <c r="CF1321">
        <v>0</v>
      </c>
      <c r="CG1321">
        <v>0</v>
      </c>
      <c r="CH1321">
        <v>0</v>
      </c>
      <c r="CI1321">
        <v>0</v>
      </c>
      <c r="CJ1321">
        <v>0</v>
      </c>
      <c r="CK1321">
        <v>0</v>
      </c>
      <c r="CL1321">
        <v>0</v>
      </c>
      <c r="CM1321">
        <v>0</v>
      </c>
      <c r="CN1321">
        <v>3.0251579404004903E-2</v>
      </c>
      <c r="CO1321">
        <v>3.0826916468146021E-2</v>
      </c>
      <c r="CP1321">
        <v>3.1248106185061755E-2</v>
      </c>
      <c r="CQ1321">
        <v>3.1384871317470552E-2</v>
      </c>
      <c r="CR1321">
        <v>3.1166895968322245E-2</v>
      </c>
      <c r="CS1321">
        <v>3.0534451329364623E-2</v>
      </c>
      <c r="CT1321">
        <v>2.9095521084867799E-2</v>
      </c>
      <c r="CU1321">
        <v>0</v>
      </c>
      <c r="CV1321">
        <v>0</v>
      </c>
      <c r="CW1321">
        <v>0</v>
      </c>
      <c r="CX1321">
        <v>0</v>
      </c>
      <c r="CY1321">
        <v>0</v>
      </c>
      <c r="CZ1321">
        <v>0</v>
      </c>
    </row>
    <row r="1322" spans="1:104" x14ac:dyDescent="0.25">
      <c r="A1322" t="s">
        <v>1392</v>
      </c>
      <c r="B1322" t="s">
        <v>25</v>
      </c>
      <c r="C1322" t="s">
        <v>27</v>
      </c>
      <c r="D1322" t="s">
        <v>186</v>
      </c>
      <c r="E1322" t="s">
        <v>183</v>
      </c>
      <c r="F1322">
        <v>2018</v>
      </c>
      <c r="G1322" t="s">
        <v>177</v>
      </c>
      <c r="H1322">
        <v>8</v>
      </c>
      <c r="I1322">
        <v>17.936032055725924</v>
      </c>
      <c r="J1322">
        <v>17.160500036124645</v>
      </c>
      <c r="K1322">
        <v>16.718834331493021</v>
      </c>
      <c r="L1322">
        <v>16.631611734629828</v>
      </c>
      <c r="M1322">
        <v>17.233026782937877</v>
      </c>
      <c r="N1322">
        <v>18.934525329296793</v>
      </c>
      <c r="O1322">
        <v>21.587051718962257</v>
      </c>
      <c r="P1322">
        <v>24.498146056525428</v>
      </c>
      <c r="Q1322">
        <v>27.822372873896018</v>
      </c>
      <c r="R1322">
        <v>30.524740171426632</v>
      </c>
      <c r="S1322">
        <v>32.695838601710051</v>
      </c>
      <c r="T1322">
        <v>34.024650802839531</v>
      </c>
      <c r="U1322">
        <v>34.606080992198578</v>
      </c>
      <c r="V1322">
        <v>35.021762665259324</v>
      </c>
      <c r="W1322">
        <v>34.946296682451433</v>
      </c>
      <c r="X1322">
        <v>34.285533515106088</v>
      </c>
      <c r="Y1322">
        <v>32.991664172754881</v>
      </c>
      <c r="Z1322">
        <v>31.030445454115878</v>
      </c>
      <c r="AA1322">
        <v>28.233984150354075</v>
      </c>
      <c r="AB1322">
        <v>27.075401176825181</v>
      </c>
      <c r="AC1322">
        <v>26.232835861825542</v>
      </c>
      <c r="AD1322">
        <v>24.220074204637957</v>
      </c>
      <c r="AE1322">
        <v>21.655531581711735</v>
      </c>
      <c r="AF1322">
        <v>19.606022084307291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0.31319413834573573</v>
      </c>
      <c r="AS1322">
        <v>0.31854615436063827</v>
      </c>
      <c r="AT1322">
        <v>0.32237248373414024</v>
      </c>
      <c r="AU1322">
        <v>0.32167780830981391</v>
      </c>
      <c r="AV1322">
        <v>0.31559555113114485</v>
      </c>
      <c r="AW1322">
        <v>0.30368558250674427</v>
      </c>
      <c r="AX1322">
        <v>0.28563272790000804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69.749999105423768</v>
      </c>
      <c r="BF1322">
        <v>69.000000757328095</v>
      </c>
      <c r="BG1322">
        <v>67.999999440684576</v>
      </c>
      <c r="BH1322">
        <v>66.249998485578416</v>
      </c>
      <c r="BI1322">
        <v>67.500000190035863</v>
      </c>
      <c r="BJ1322">
        <v>67.249999684915849</v>
      </c>
      <c r="BK1322">
        <v>67.500000190035863</v>
      </c>
      <c r="BL1322">
        <v>69.499998952222029</v>
      </c>
      <c r="BM1322">
        <v>75.249998428802257</v>
      </c>
      <c r="BN1322">
        <v>81.74999942074254</v>
      </c>
      <c r="BO1322">
        <v>86.499999222964476</v>
      </c>
      <c r="BP1322">
        <v>88.500000741843692</v>
      </c>
      <c r="BQ1322">
        <v>90.250000993113332</v>
      </c>
      <c r="BR1322">
        <v>89.50000088542636</v>
      </c>
      <c r="BS1322">
        <v>87.75000081011585</v>
      </c>
      <c r="BT1322">
        <v>88.750001246963706</v>
      </c>
      <c r="BU1322">
        <v>88.000001549848037</v>
      </c>
      <c r="BV1322">
        <v>86.499999222964476</v>
      </c>
      <c r="BW1322">
        <v>82.74999985759041</v>
      </c>
      <c r="BX1322">
        <v>79.000001254705907</v>
      </c>
      <c r="BY1322">
        <v>75.750002019776218</v>
      </c>
      <c r="BZ1322">
        <v>74.000000712751785</v>
      </c>
      <c r="CA1322">
        <v>72.500000380071725</v>
      </c>
      <c r="CB1322">
        <v>71.500000236489072</v>
      </c>
      <c r="CC1322">
        <v>0</v>
      </c>
      <c r="CD1322">
        <v>0</v>
      </c>
      <c r="CE1322">
        <v>0</v>
      </c>
      <c r="CF1322">
        <v>0</v>
      </c>
      <c r="CG1322">
        <v>0</v>
      </c>
      <c r="CH1322">
        <v>0</v>
      </c>
      <c r="CI1322">
        <v>0</v>
      </c>
      <c r="CJ1322">
        <v>0</v>
      </c>
      <c r="CK1322">
        <v>0</v>
      </c>
      <c r="CL1322">
        <v>0</v>
      </c>
      <c r="CM1322">
        <v>0</v>
      </c>
      <c r="CN1322">
        <v>3.3433075630362567E-2</v>
      </c>
      <c r="CO1322">
        <v>3.4039234103083689E-2</v>
      </c>
      <c r="CP1322">
        <v>3.4358853106961955E-2</v>
      </c>
      <c r="CQ1322">
        <v>3.436305304660274E-2</v>
      </c>
      <c r="CR1322">
        <v>3.4065093216545356E-2</v>
      </c>
      <c r="CS1322">
        <v>3.339540811542363E-2</v>
      </c>
      <c r="CT1322">
        <v>3.1790899373927664E-2</v>
      </c>
      <c r="CU1322">
        <v>0</v>
      </c>
      <c r="CV1322">
        <v>0</v>
      </c>
      <c r="CW1322">
        <v>0</v>
      </c>
      <c r="CX1322">
        <v>0</v>
      </c>
      <c r="CY1322">
        <v>0</v>
      </c>
      <c r="CZ1322">
        <v>0</v>
      </c>
    </row>
    <row r="1323" spans="1:104" x14ac:dyDescent="0.25">
      <c r="A1323" t="s">
        <v>1393</v>
      </c>
      <c r="B1323" t="s">
        <v>25</v>
      </c>
      <c r="C1323" t="s">
        <v>27</v>
      </c>
      <c r="D1323" t="s">
        <v>186</v>
      </c>
      <c r="E1323" t="s">
        <v>183</v>
      </c>
      <c r="F1323">
        <v>2018</v>
      </c>
      <c r="G1323" t="s">
        <v>178</v>
      </c>
      <c r="H1323">
        <v>9</v>
      </c>
      <c r="I1323">
        <v>18.13713252111981</v>
      </c>
      <c r="J1323">
        <v>17.405385130692029</v>
      </c>
      <c r="K1323">
        <v>16.983383599492385</v>
      </c>
      <c r="L1323">
        <v>16.930759208790409</v>
      </c>
      <c r="M1323">
        <v>17.570048836950168</v>
      </c>
      <c r="N1323">
        <v>19.376959344812541</v>
      </c>
      <c r="O1323">
        <v>22.384059455243367</v>
      </c>
      <c r="P1323">
        <v>25.1348972322705</v>
      </c>
      <c r="Q1323">
        <v>28.760076864490149</v>
      </c>
      <c r="R1323">
        <v>31.636341543649596</v>
      </c>
      <c r="S1323">
        <v>33.762833366340296</v>
      </c>
      <c r="T1323">
        <v>35.11377431980776</v>
      </c>
      <c r="U1323">
        <v>35.671226880918582</v>
      </c>
      <c r="V1323">
        <v>36.136964615872436</v>
      </c>
      <c r="W1323">
        <v>36.005969171765912</v>
      </c>
      <c r="X1323">
        <v>35.074190011060622</v>
      </c>
      <c r="Y1323">
        <v>33.425444415544085</v>
      </c>
      <c r="Z1323">
        <v>31.234509892425656</v>
      </c>
      <c r="AA1323">
        <v>28.601296564408656</v>
      </c>
      <c r="AB1323">
        <v>28.004987373538722</v>
      </c>
      <c r="AC1323">
        <v>26.405639195559822</v>
      </c>
      <c r="AD1323">
        <v>24.236275876276547</v>
      </c>
      <c r="AE1323">
        <v>21.635169876956247</v>
      </c>
      <c r="AF1323">
        <v>19.614412768805831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0.32321943322852953</v>
      </c>
      <c r="AS1323">
        <v>0.32835073543388382</v>
      </c>
      <c r="AT1323">
        <v>0.33263781493860239</v>
      </c>
      <c r="AU1323">
        <v>0.33143201375005721</v>
      </c>
      <c r="AV1323">
        <v>0.32285505932738756</v>
      </c>
      <c r="AW1323">
        <v>0.30767848606643966</v>
      </c>
      <c r="AX1323">
        <v>0.28751112026720432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69.250001027835935</v>
      </c>
      <c r="BF1323">
        <v>68.500001389373296</v>
      </c>
      <c r="BG1323">
        <v>68.500001389373296</v>
      </c>
      <c r="BH1323">
        <v>67.249999684915849</v>
      </c>
      <c r="BI1323">
        <v>67.249999684915849</v>
      </c>
      <c r="BJ1323">
        <v>67.249999684915849</v>
      </c>
      <c r="BK1323">
        <v>68.749998375310696</v>
      </c>
      <c r="BL1323">
        <v>70.000000783604662</v>
      </c>
      <c r="BM1323">
        <v>73.750000442243945</v>
      </c>
      <c r="BN1323">
        <v>79.249999179091986</v>
      </c>
      <c r="BO1323">
        <v>87.000000233204503</v>
      </c>
      <c r="BP1323">
        <v>90.250000993113332</v>
      </c>
      <c r="BQ1323">
        <v>92.000001244382986</v>
      </c>
      <c r="BR1323">
        <v>92.000001244382986</v>
      </c>
      <c r="BS1323">
        <v>92.499999439276905</v>
      </c>
      <c r="BT1323">
        <v>92.750001117457799</v>
      </c>
      <c r="BU1323">
        <v>90.500001732845533</v>
      </c>
      <c r="BV1323">
        <v>89.249999207245452</v>
      </c>
      <c r="BW1323">
        <v>88.000001549848037</v>
      </c>
      <c r="BX1323">
        <v>79.750000658556374</v>
      </c>
      <c r="BY1323">
        <v>75.999998419183157</v>
      </c>
      <c r="BZ1323">
        <v>72.749998187151718</v>
      </c>
      <c r="CA1323">
        <v>71.999999604443886</v>
      </c>
      <c r="CB1323">
        <v>71.500000236489072</v>
      </c>
      <c r="CC1323">
        <v>0</v>
      </c>
      <c r="CD1323">
        <v>0</v>
      </c>
      <c r="CE1323">
        <v>0</v>
      </c>
      <c r="CF1323">
        <v>0</v>
      </c>
      <c r="CG1323">
        <v>0</v>
      </c>
      <c r="CH1323">
        <v>0</v>
      </c>
      <c r="CI1323">
        <v>0</v>
      </c>
      <c r="CJ1323">
        <v>0</v>
      </c>
      <c r="CK1323">
        <v>0</v>
      </c>
      <c r="CL1323">
        <v>0</v>
      </c>
      <c r="CM1323">
        <v>0</v>
      </c>
      <c r="CN1323">
        <v>3.3984201598133264E-2</v>
      </c>
      <c r="CO1323">
        <v>3.4584427904921063E-2</v>
      </c>
      <c r="CP1323">
        <v>3.4949223608612322E-2</v>
      </c>
      <c r="CQ1323">
        <v>3.4912355075908348E-2</v>
      </c>
      <c r="CR1323">
        <v>3.4466964511315354E-2</v>
      </c>
      <c r="CS1323">
        <v>3.3534608738763842E-2</v>
      </c>
      <c r="CT1323">
        <v>3.1701843957369531E-2</v>
      </c>
      <c r="CU1323">
        <v>0</v>
      </c>
      <c r="CV1323">
        <v>0</v>
      </c>
      <c r="CW1323">
        <v>0</v>
      </c>
      <c r="CX1323">
        <v>0</v>
      </c>
      <c r="CY1323">
        <v>0</v>
      </c>
      <c r="CZ1323">
        <v>0</v>
      </c>
    </row>
    <row r="1324" spans="1:104" x14ac:dyDescent="0.25">
      <c r="A1324" t="s">
        <v>1394</v>
      </c>
      <c r="B1324" t="s">
        <v>25</v>
      </c>
      <c r="C1324" t="s">
        <v>27</v>
      </c>
      <c r="D1324" t="s">
        <v>186</v>
      </c>
      <c r="E1324" t="s">
        <v>183</v>
      </c>
      <c r="F1324">
        <v>2018</v>
      </c>
      <c r="G1324" t="s">
        <v>179</v>
      </c>
      <c r="H1324">
        <v>10</v>
      </c>
      <c r="I1324">
        <v>16.563705110072398</v>
      </c>
      <c r="J1324">
        <v>15.932212135715107</v>
      </c>
      <c r="K1324">
        <v>15.573184097517164</v>
      </c>
      <c r="L1324">
        <v>15.518162410282065</v>
      </c>
      <c r="M1324">
        <v>16.054496077836706</v>
      </c>
      <c r="N1324">
        <v>17.598235554254799</v>
      </c>
      <c r="O1324">
        <v>20.405668364422343</v>
      </c>
      <c r="P1324">
        <v>22.264388000340997</v>
      </c>
      <c r="Q1324">
        <v>24.85970569206356</v>
      </c>
      <c r="R1324">
        <v>27.17353575458629</v>
      </c>
      <c r="S1324">
        <v>28.989524492590007</v>
      </c>
      <c r="T1324">
        <v>30.305541796151044</v>
      </c>
      <c r="U1324">
        <v>31.072846677934812</v>
      </c>
      <c r="V1324">
        <v>31.762569624365458</v>
      </c>
      <c r="W1324">
        <v>31.782879809753592</v>
      </c>
      <c r="X1324">
        <v>30.963788278692579</v>
      </c>
      <c r="Y1324">
        <v>29.47097370636881</v>
      </c>
      <c r="Z1324">
        <v>27.498684460322838</v>
      </c>
      <c r="AA1324">
        <v>26.40184855198121</v>
      </c>
      <c r="AB1324">
        <v>25.479676378607209</v>
      </c>
      <c r="AC1324">
        <v>23.947686235935347</v>
      </c>
      <c r="AD1324">
        <v>22.099580315523571</v>
      </c>
      <c r="AE1324">
        <v>19.757444030119448</v>
      </c>
      <c r="AF1324">
        <v>17.910851218936987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0.27896003492988647</v>
      </c>
      <c r="AS1324">
        <v>0.2860230253009467</v>
      </c>
      <c r="AT1324">
        <v>0.29237187064472409</v>
      </c>
      <c r="AU1324">
        <v>0.2925588171408765</v>
      </c>
      <c r="AV1324">
        <v>0.28501914248532684</v>
      </c>
      <c r="AW1324">
        <v>0.27127790646506983</v>
      </c>
      <c r="AX1324">
        <v>0.2531231378415581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62.5</v>
      </c>
      <c r="BF1324">
        <v>62.999999133342627</v>
      </c>
      <c r="BG1324">
        <v>62.999999133342627</v>
      </c>
      <c r="BH1324">
        <v>60.749998927587747</v>
      </c>
      <c r="BI1324">
        <v>58.99999873497115</v>
      </c>
      <c r="BJ1324">
        <v>58.750001514421591</v>
      </c>
      <c r="BK1324">
        <v>58.249999008528945</v>
      </c>
      <c r="BL1324">
        <v>60.250000498081647</v>
      </c>
      <c r="BM1324">
        <v>63.500001199337433</v>
      </c>
      <c r="BN1324">
        <v>69.250001027835935</v>
      </c>
      <c r="BO1324">
        <v>72.999999630720424</v>
      </c>
      <c r="BP1324">
        <v>77.500001625862382</v>
      </c>
      <c r="BQ1324">
        <v>79.999998817554641</v>
      </c>
      <c r="BR1324">
        <v>79.499998980375494</v>
      </c>
      <c r="BS1324">
        <v>77.749999784860634</v>
      </c>
      <c r="BT1324">
        <v>77.749999784860634</v>
      </c>
      <c r="BU1324">
        <v>76.749998116298841</v>
      </c>
      <c r="BV1324">
        <v>76.500000837096238</v>
      </c>
      <c r="BW1324">
        <v>73.250001074289159</v>
      </c>
      <c r="BX1324">
        <v>70.499998978498596</v>
      </c>
      <c r="BY1324">
        <v>67.750001868216756</v>
      </c>
      <c r="BZ1324">
        <v>66.999998241347129</v>
      </c>
      <c r="CA1324">
        <v>65.250001802525347</v>
      </c>
      <c r="CB1324">
        <v>64.25000107241226</v>
      </c>
      <c r="CC1324">
        <v>0</v>
      </c>
      <c r="CD1324">
        <v>0</v>
      </c>
      <c r="CE1324">
        <v>0</v>
      </c>
      <c r="CF1324">
        <v>0</v>
      </c>
      <c r="CG1324">
        <v>0</v>
      </c>
      <c r="CH1324">
        <v>0</v>
      </c>
      <c r="CI1324">
        <v>0</v>
      </c>
      <c r="CJ1324">
        <v>0</v>
      </c>
      <c r="CK1324">
        <v>0</v>
      </c>
      <c r="CL1324">
        <v>0</v>
      </c>
      <c r="CM1324">
        <v>0</v>
      </c>
      <c r="CN1324">
        <v>2.9478126399535759E-2</v>
      </c>
      <c r="CO1324">
        <v>3.034783197895179E-2</v>
      </c>
      <c r="CP1324">
        <v>3.0969414985968145E-2</v>
      </c>
      <c r="CQ1324">
        <v>3.1104565578737951E-2</v>
      </c>
      <c r="CR1324">
        <v>3.0721878271863148E-2</v>
      </c>
      <c r="CS1324">
        <v>2.9805385934647023E-2</v>
      </c>
      <c r="CT1324">
        <v>2.8096803785460298E-2</v>
      </c>
      <c r="CU1324">
        <v>0</v>
      </c>
      <c r="CV1324">
        <v>0</v>
      </c>
      <c r="CW1324">
        <v>0</v>
      </c>
      <c r="CX1324">
        <v>0</v>
      </c>
      <c r="CY1324">
        <v>0</v>
      </c>
      <c r="CZ1324">
        <v>0</v>
      </c>
    </row>
    <row r="1325" spans="1:104" x14ac:dyDescent="0.25">
      <c r="A1325" t="s">
        <v>1395</v>
      </c>
      <c r="B1325" t="s">
        <v>25</v>
      </c>
      <c r="C1325" t="s">
        <v>27</v>
      </c>
      <c r="D1325" t="s">
        <v>186</v>
      </c>
      <c r="E1325" t="s">
        <v>183</v>
      </c>
      <c r="F1325">
        <v>2018</v>
      </c>
      <c r="G1325" t="s">
        <v>180</v>
      </c>
      <c r="H1325">
        <v>11</v>
      </c>
      <c r="I1325">
        <v>15.249443006179009</v>
      </c>
      <c r="J1325">
        <v>14.792058227153268</v>
      </c>
      <c r="K1325">
        <v>14.548484336043513</v>
      </c>
      <c r="L1325">
        <v>14.589785140781011</v>
      </c>
      <c r="M1325">
        <v>15.149933461770017</v>
      </c>
      <c r="N1325">
        <v>16.677779319667241</v>
      </c>
      <c r="O1325">
        <v>18.709351513887192</v>
      </c>
      <c r="P1325">
        <v>20.571728892918816</v>
      </c>
      <c r="Q1325">
        <v>22.808304318736138</v>
      </c>
      <c r="R1325">
        <v>24.46581703398639</v>
      </c>
      <c r="S1325">
        <v>25.711089110955246</v>
      </c>
      <c r="T1325">
        <v>26.485342252257663</v>
      </c>
      <c r="U1325">
        <v>26.846873125809434</v>
      </c>
      <c r="V1325">
        <v>27.205958841944337</v>
      </c>
      <c r="W1325">
        <v>27.016776623731229</v>
      </c>
      <c r="X1325">
        <v>26.119153190624655</v>
      </c>
      <c r="Y1325">
        <v>25.23826041362716</v>
      </c>
      <c r="Z1325">
        <v>25.255049546820917</v>
      </c>
      <c r="AA1325">
        <v>23.72316351330182</v>
      </c>
      <c r="AB1325">
        <v>22.443687774534194</v>
      </c>
      <c r="AC1325">
        <v>21.214629187792251</v>
      </c>
      <c r="AD1325">
        <v>19.693855024744373</v>
      </c>
      <c r="AE1325">
        <v>17.817290552164792</v>
      </c>
      <c r="AF1325">
        <v>16.319582145824647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0.24379540853473575</v>
      </c>
      <c r="AS1325">
        <v>0.24712328257616248</v>
      </c>
      <c r="AT1325">
        <v>0.25042863762913814</v>
      </c>
      <c r="AU1325">
        <v>0.24868721684452019</v>
      </c>
      <c r="AV1325">
        <v>0.24042467813470045</v>
      </c>
      <c r="AW1325">
        <v>0.23231614055214778</v>
      </c>
      <c r="AX1325">
        <v>0.23247067528464543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57.499999809964137</v>
      </c>
      <c r="BF1325">
        <v>56.750000054195411</v>
      </c>
      <c r="BG1325">
        <v>56.249999278567557</v>
      </c>
      <c r="BH1325">
        <v>55.250000161413176</v>
      </c>
      <c r="BI1325">
        <v>56.750000054195411</v>
      </c>
      <c r="BJ1325">
        <v>55.999999711896251</v>
      </c>
      <c r="BK1325">
        <v>56.500000487524098</v>
      </c>
      <c r="BL1325">
        <v>56.750000054195411</v>
      </c>
      <c r="BM1325">
        <v>61.250002283949527</v>
      </c>
      <c r="BN1325">
        <v>66.000001734253203</v>
      </c>
      <c r="BO1325">
        <v>70.249998707990756</v>
      </c>
      <c r="BP1325">
        <v>71.500000236489072</v>
      </c>
      <c r="BQ1325">
        <v>71.999999604443886</v>
      </c>
      <c r="BR1325">
        <v>70.499998978498596</v>
      </c>
      <c r="BS1325">
        <v>69.499998952222029</v>
      </c>
      <c r="BT1325">
        <v>70.249998707990756</v>
      </c>
      <c r="BU1325">
        <v>68.500001389373296</v>
      </c>
      <c r="BV1325">
        <v>65.749999586847963</v>
      </c>
      <c r="BW1325">
        <v>64.25000107241226</v>
      </c>
      <c r="BX1325">
        <v>63.749997716050473</v>
      </c>
      <c r="BY1325">
        <v>62.750000505120013</v>
      </c>
      <c r="BZ1325">
        <v>61.49999880066256</v>
      </c>
      <c r="CA1325">
        <v>61.250002283949527</v>
      </c>
      <c r="CB1325">
        <v>59.500001152884231</v>
      </c>
      <c r="CC1325">
        <v>0</v>
      </c>
      <c r="CD1325">
        <v>0</v>
      </c>
      <c r="CE1325">
        <v>0</v>
      </c>
      <c r="CF1325">
        <v>0</v>
      </c>
      <c r="CG1325">
        <v>0</v>
      </c>
      <c r="CH1325">
        <v>0</v>
      </c>
      <c r="CI1325">
        <v>0</v>
      </c>
      <c r="CJ1325">
        <v>0</v>
      </c>
      <c r="CK1325">
        <v>0</v>
      </c>
      <c r="CL1325">
        <v>0</v>
      </c>
      <c r="CM1325">
        <v>0</v>
      </c>
      <c r="CN1325">
        <v>2.5900767116470706E-2</v>
      </c>
      <c r="CO1325">
        <v>2.6375434392440465E-2</v>
      </c>
      <c r="CP1325">
        <v>2.6701080708035004E-2</v>
      </c>
      <c r="CQ1325">
        <v>2.6621461382776088E-2</v>
      </c>
      <c r="CR1325">
        <v>2.6000163386859787E-2</v>
      </c>
      <c r="CS1325">
        <v>2.536319776361274E-2</v>
      </c>
      <c r="CT1325">
        <v>2.5307670974017663E-2</v>
      </c>
      <c r="CU1325">
        <v>0</v>
      </c>
      <c r="CV1325">
        <v>0</v>
      </c>
      <c r="CW1325">
        <v>0</v>
      </c>
      <c r="CX1325">
        <v>0</v>
      </c>
      <c r="CY1325">
        <v>0</v>
      </c>
      <c r="CZ1325">
        <v>0</v>
      </c>
    </row>
    <row r="1326" spans="1:104" x14ac:dyDescent="0.25">
      <c r="A1326" t="s">
        <v>1396</v>
      </c>
      <c r="B1326" t="s">
        <v>25</v>
      </c>
      <c r="C1326" t="s">
        <v>27</v>
      </c>
      <c r="D1326" t="s">
        <v>186</v>
      </c>
      <c r="E1326" t="s">
        <v>183</v>
      </c>
      <c r="F1326">
        <v>2018</v>
      </c>
      <c r="G1326" t="s">
        <v>181</v>
      </c>
      <c r="H1326">
        <v>12</v>
      </c>
      <c r="I1326">
        <v>14.657365353818006</v>
      </c>
      <c r="J1326">
        <v>14.258820347898849</v>
      </c>
      <c r="K1326">
        <v>14.075001268700529</v>
      </c>
      <c r="L1326">
        <v>14.158913935000548</v>
      </c>
      <c r="M1326">
        <v>14.74431297788019</v>
      </c>
      <c r="N1326">
        <v>16.288077836402991</v>
      </c>
      <c r="O1326">
        <v>18.265655724766479</v>
      </c>
      <c r="P1326">
        <v>20.093967613907285</v>
      </c>
      <c r="Q1326">
        <v>21.972172289530491</v>
      </c>
      <c r="R1326">
        <v>23.06737087615927</v>
      </c>
      <c r="S1326">
        <v>23.760525788142367</v>
      </c>
      <c r="T1326">
        <v>24.087449364311134</v>
      </c>
      <c r="U1326">
        <v>24.119568130351372</v>
      </c>
      <c r="V1326">
        <v>24.214826282196103</v>
      </c>
      <c r="W1326">
        <v>23.956626748729825</v>
      </c>
      <c r="X1326">
        <v>23.216012220465377</v>
      </c>
      <c r="Y1326">
        <v>22.675380597161315</v>
      </c>
      <c r="Z1326">
        <v>23.187419646092469</v>
      </c>
      <c r="AA1326">
        <v>22.205340588127697</v>
      </c>
      <c r="AB1326">
        <v>21.076089972481654</v>
      </c>
      <c r="AC1326">
        <v>19.999293514409558</v>
      </c>
      <c r="AD1326">
        <v>18.676797476277208</v>
      </c>
      <c r="AE1326">
        <v>17.000727883745807</v>
      </c>
      <c r="AF1326">
        <v>15.674107363572737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0.22172301020162827</v>
      </c>
      <c r="AS1326">
        <v>0.22201865705501569</v>
      </c>
      <c r="AT1326">
        <v>0.22289550322013621</v>
      </c>
      <c r="AU1326">
        <v>0.22051879092691504</v>
      </c>
      <c r="AV1326">
        <v>0.21370149471967304</v>
      </c>
      <c r="AW1326">
        <v>0.20872503460251277</v>
      </c>
      <c r="AX1326">
        <v>0.21343831507539585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50.999998935329948</v>
      </c>
      <c r="BF1326">
        <v>51.250000261592575</v>
      </c>
      <c r="BG1326">
        <v>49.49999974638424</v>
      </c>
      <c r="BH1326">
        <v>49.49999974638424</v>
      </c>
      <c r="BI1326">
        <v>49.49999974638424</v>
      </c>
      <c r="BJ1326">
        <v>48.249999566905927</v>
      </c>
      <c r="BK1326">
        <v>47.500000163055461</v>
      </c>
      <c r="BL1326">
        <v>47.250001065608501</v>
      </c>
      <c r="BM1326">
        <v>54.500000757562717</v>
      </c>
      <c r="BN1326">
        <v>58.499999953546784</v>
      </c>
      <c r="BO1326">
        <v>61.750000126925187</v>
      </c>
      <c r="BP1326">
        <v>63.999999394231359</v>
      </c>
      <c r="BQ1326">
        <v>64.5000013429201</v>
      </c>
      <c r="BR1326">
        <v>65.499998847115776</v>
      </c>
      <c r="BS1326">
        <v>62.999999133342627</v>
      </c>
      <c r="BT1326">
        <v>61.49999880066256</v>
      </c>
      <c r="BU1326">
        <v>59.999999875655547</v>
      </c>
      <c r="BV1326">
        <v>55.750000849061458</v>
      </c>
      <c r="BW1326">
        <v>50.999998935329948</v>
      </c>
      <c r="BX1326">
        <v>48.000000234846787</v>
      </c>
      <c r="BY1326">
        <v>46.999999504733701</v>
      </c>
      <c r="BZ1326">
        <v>44.499999351062726</v>
      </c>
      <c r="CA1326">
        <v>44.999999657466226</v>
      </c>
      <c r="CB1326">
        <v>44.499999351062726</v>
      </c>
      <c r="CC1326">
        <v>0</v>
      </c>
      <c r="CD1326">
        <v>0</v>
      </c>
      <c r="CE1326">
        <v>0</v>
      </c>
      <c r="CF1326">
        <v>0</v>
      </c>
      <c r="CG1326">
        <v>0</v>
      </c>
      <c r="CH1326">
        <v>0</v>
      </c>
      <c r="CI1326">
        <v>0</v>
      </c>
      <c r="CJ1326">
        <v>0</v>
      </c>
      <c r="CK1326">
        <v>0</v>
      </c>
      <c r="CL1326">
        <v>0</v>
      </c>
      <c r="CM1326">
        <v>0</v>
      </c>
      <c r="CN1326">
        <v>2.3067991913778431E-2</v>
      </c>
      <c r="CO1326">
        <v>2.3222290736776056E-2</v>
      </c>
      <c r="CP1326">
        <v>2.333144719787229E-2</v>
      </c>
      <c r="CQ1326">
        <v>2.3209567135238626E-2</v>
      </c>
      <c r="CR1326">
        <v>2.2720035451876265E-2</v>
      </c>
      <c r="CS1326">
        <v>2.2378706095105269E-2</v>
      </c>
      <c r="CT1326">
        <v>2.277172606699782E-2</v>
      </c>
      <c r="CU1326">
        <v>0</v>
      </c>
      <c r="CV1326">
        <v>0</v>
      </c>
      <c r="CW1326">
        <v>0</v>
      </c>
      <c r="CX1326">
        <v>0</v>
      </c>
      <c r="CY1326">
        <v>0</v>
      </c>
      <c r="CZ1326">
        <v>0</v>
      </c>
    </row>
    <row r="1327" spans="1:104" x14ac:dyDescent="0.25">
      <c r="A1327" t="s">
        <v>1397</v>
      </c>
      <c r="B1327" t="s">
        <v>25</v>
      </c>
      <c r="C1327" t="s">
        <v>27</v>
      </c>
      <c r="D1327" t="s">
        <v>186</v>
      </c>
      <c r="E1327" t="s">
        <v>183</v>
      </c>
      <c r="F1327">
        <v>2018</v>
      </c>
      <c r="G1327" t="s">
        <v>182</v>
      </c>
      <c r="H1327">
        <v>8</v>
      </c>
      <c r="I1327">
        <v>17.709460831547549</v>
      </c>
      <c r="J1327">
        <v>16.962702983474443</v>
      </c>
      <c r="K1327">
        <v>16.535116993330824</v>
      </c>
      <c r="L1327">
        <v>16.452786214285616</v>
      </c>
      <c r="M1327">
        <v>17.042367629760218</v>
      </c>
      <c r="N1327">
        <v>18.706744078161357</v>
      </c>
      <c r="O1327">
        <v>21.315803965431314</v>
      </c>
      <c r="P1327">
        <v>24.031660531921148</v>
      </c>
      <c r="Q1327">
        <v>27.041472194562203</v>
      </c>
      <c r="R1327">
        <v>29.443959632037433</v>
      </c>
      <c r="S1327">
        <v>31.332333902319785</v>
      </c>
      <c r="T1327">
        <v>32.471871088789229</v>
      </c>
      <c r="U1327">
        <v>33.022683656116406</v>
      </c>
      <c r="V1327">
        <v>33.475897646523343</v>
      </c>
      <c r="W1327">
        <v>33.464812734457389</v>
      </c>
      <c r="X1327">
        <v>32.8558418470815</v>
      </c>
      <c r="Y1327">
        <v>31.658303955955329</v>
      </c>
      <c r="Z1327">
        <v>29.826922782358469</v>
      </c>
      <c r="AA1327">
        <v>27.295385561540868</v>
      </c>
      <c r="AB1327">
        <v>26.262766964642864</v>
      </c>
      <c r="AC1327">
        <v>25.544210196538494</v>
      </c>
      <c r="AD1327">
        <v>23.656697546801343</v>
      </c>
      <c r="AE1327">
        <v>21.204426410173571</v>
      </c>
      <c r="AF1327">
        <v>19.232240730739708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0.29890093789026972</v>
      </c>
      <c r="AS1327">
        <v>0.30397111262652832</v>
      </c>
      <c r="AT1327">
        <v>0.30814290648060672</v>
      </c>
      <c r="AU1327">
        <v>0.30804088478050867</v>
      </c>
      <c r="AV1327">
        <v>0.3024353333084368</v>
      </c>
      <c r="AW1327">
        <v>0.29141210660283534</v>
      </c>
      <c r="AX1327">
        <v>0.27455438302749663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66.875001156051496</v>
      </c>
      <c r="BF1327">
        <v>66.312498523878844</v>
      </c>
      <c r="BG1327">
        <v>65.749999586847963</v>
      </c>
      <c r="BH1327">
        <v>65.187501295000558</v>
      </c>
      <c r="BI1327">
        <v>65.187501295000558</v>
      </c>
      <c r="BJ1327">
        <v>65.250001802525347</v>
      </c>
      <c r="BK1327">
        <v>66.624999947094949</v>
      </c>
      <c r="BL1327">
        <v>68.500001389373296</v>
      </c>
      <c r="BM1327">
        <v>72.375000714042159</v>
      </c>
      <c r="BN1327">
        <v>76.999999794479734</v>
      </c>
      <c r="BO1327">
        <v>81.62499905087644</v>
      </c>
      <c r="BP1327">
        <v>83.437499164487392</v>
      </c>
      <c r="BQ1327">
        <v>85.124999612068763</v>
      </c>
      <c r="BR1327">
        <v>85.187500588817912</v>
      </c>
      <c r="BS1327">
        <v>84.37500020821831</v>
      </c>
      <c r="BT1327">
        <v>84.75000225626529</v>
      </c>
      <c r="BU1327">
        <v>83.812500508697852</v>
      </c>
      <c r="BV1327">
        <v>83.00000083193477</v>
      </c>
      <c r="BW1327">
        <v>79.812500755509859</v>
      </c>
      <c r="BX1327">
        <v>75.43750053790707</v>
      </c>
      <c r="BY1327">
        <v>72.312500851700847</v>
      </c>
      <c r="BZ1327">
        <v>70.624999817589028</v>
      </c>
      <c r="CA1327">
        <v>69.624998500945495</v>
      </c>
      <c r="CB1327">
        <v>68.749998375310696</v>
      </c>
      <c r="CC1327">
        <v>0</v>
      </c>
      <c r="CD1327">
        <v>0</v>
      </c>
      <c r="CE1327">
        <v>0</v>
      </c>
      <c r="CF1327">
        <v>0</v>
      </c>
      <c r="CG1327">
        <v>0</v>
      </c>
      <c r="CH1327">
        <v>0</v>
      </c>
      <c r="CI1327">
        <v>0</v>
      </c>
      <c r="CJ1327">
        <v>0</v>
      </c>
      <c r="CK1327">
        <v>0</v>
      </c>
      <c r="CL1327">
        <v>0</v>
      </c>
      <c r="CM1327">
        <v>0</v>
      </c>
      <c r="CN1327">
        <v>3.2081302809809288E-2</v>
      </c>
      <c r="CO1327">
        <v>3.2674320205864145E-2</v>
      </c>
      <c r="CP1327">
        <v>3.3042132306744354E-2</v>
      </c>
      <c r="CQ1327">
        <v>3.3111517104950229E-2</v>
      </c>
      <c r="CR1327">
        <v>3.2834810799220959E-2</v>
      </c>
      <c r="CS1327">
        <v>3.2201965768952977E-2</v>
      </c>
      <c r="CT1327">
        <v>3.0689452073936096E-2</v>
      </c>
      <c r="CU1327">
        <v>0</v>
      </c>
      <c r="CV1327">
        <v>0</v>
      </c>
      <c r="CW1327">
        <v>0</v>
      </c>
      <c r="CX1327">
        <v>0</v>
      </c>
      <c r="CY1327">
        <v>0</v>
      </c>
      <c r="CZ1327">
        <v>0</v>
      </c>
    </row>
    <row r="1328" spans="1:104" x14ac:dyDescent="0.25">
      <c r="A1328" t="s">
        <v>1398</v>
      </c>
      <c r="B1328" t="s">
        <v>25</v>
      </c>
      <c r="C1328" t="s">
        <v>27</v>
      </c>
      <c r="D1328" t="s">
        <v>186</v>
      </c>
      <c r="E1328" t="s">
        <v>183</v>
      </c>
      <c r="F1328">
        <v>2019</v>
      </c>
      <c r="G1328" t="s">
        <v>170</v>
      </c>
      <c r="H1328">
        <v>1</v>
      </c>
      <c r="I1328">
        <v>14.182606311501829</v>
      </c>
      <c r="J1328">
        <v>13.821621292502272</v>
      </c>
      <c r="K1328">
        <v>13.711476008368455</v>
      </c>
      <c r="L1328">
        <v>13.843528321671389</v>
      </c>
      <c r="M1328">
        <v>14.503204068916117</v>
      </c>
      <c r="N1328">
        <v>16.122355845943762</v>
      </c>
      <c r="O1328">
        <v>18.790398069874914</v>
      </c>
      <c r="P1328">
        <v>20.593627439391472</v>
      </c>
      <c r="Q1328">
        <v>22.050384869742292</v>
      </c>
      <c r="R1328">
        <v>22.423854401734086</v>
      </c>
      <c r="S1328">
        <v>22.445948343490567</v>
      </c>
      <c r="T1328">
        <v>22.328256025577108</v>
      </c>
      <c r="U1328">
        <v>21.996736528864744</v>
      </c>
      <c r="V1328">
        <v>21.787907938418456</v>
      </c>
      <c r="W1328">
        <v>21.435937195747602</v>
      </c>
      <c r="X1328">
        <v>20.938611812728467</v>
      </c>
      <c r="Y1328">
        <v>20.762763733505338</v>
      </c>
      <c r="Z1328">
        <v>21.786411867898362</v>
      </c>
      <c r="AA1328">
        <v>21.297188779692988</v>
      </c>
      <c r="AB1328">
        <v>20.2985718728374</v>
      </c>
      <c r="AC1328">
        <v>19.311390242004965</v>
      </c>
      <c r="AD1328">
        <v>18.09639485891919</v>
      </c>
      <c r="AE1328">
        <v>16.479095535637459</v>
      </c>
      <c r="AF1328">
        <v>15.262688300470876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0.20552977852984219</v>
      </c>
      <c r="AS1328">
        <v>0.2024781647924728</v>
      </c>
      <c r="AT1328">
        <v>0.20055592022504717</v>
      </c>
      <c r="AU1328">
        <v>0.19731605370117661</v>
      </c>
      <c r="AV1328">
        <v>0.19273821937350588</v>
      </c>
      <c r="AW1328">
        <v>0.19111954909947687</v>
      </c>
      <c r="AX1328">
        <v>0.20054214729897063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46.999999504733701</v>
      </c>
      <c r="BF1328">
        <v>46.999999504733701</v>
      </c>
      <c r="BG1328">
        <v>46.499999051697593</v>
      </c>
      <c r="BH1328">
        <v>46.000000622191493</v>
      </c>
      <c r="BI1328">
        <v>44.75000044271318</v>
      </c>
      <c r="BJ1328">
        <v>44.75000044271318</v>
      </c>
      <c r="BK1328">
        <v>44.499999351062726</v>
      </c>
      <c r="BL1328">
        <v>43.500000116602251</v>
      </c>
      <c r="BM1328">
        <v>46.750000377960212</v>
      </c>
      <c r="BN1328">
        <v>51.749998808404769</v>
      </c>
      <c r="BO1328">
        <v>54.500000757562717</v>
      </c>
      <c r="BP1328">
        <v>56.500000487524098</v>
      </c>
      <c r="BQ1328">
        <v>57.000001028539778</v>
      </c>
      <c r="BR1328">
        <v>58.99999873497115</v>
      </c>
      <c r="BS1328">
        <v>58.249999008528945</v>
      </c>
      <c r="BT1328">
        <v>58.249999008528945</v>
      </c>
      <c r="BU1328">
        <v>56.249999278567557</v>
      </c>
      <c r="BV1328">
        <v>52.500001262213509</v>
      </c>
      <c r="BW1328">
        <v>49.49999974638424</v>
      </c>
      <c r="BX1328">
        <v>46.750000377960212</v>
      </c>
      <c r="BY1328">
        <v>46.499999051697593</v>
      </c>
      <c r="BZ1328">
        <v>46.999999504733701</v>
      </c>
      <c r="CA1328">
        <v>46.000000622191493</v>
      </c>
      <c r="CB1328">
        <v>45.250000866422766</v>
      </c>
      <c r="CC1328">
        <v>0</v>
      </c>
      <c r="CD1328">
        <v>0</v>
      </c>
      <c r="CE1328">
        <v>0</v>
      </c>
      <c r="CF1328">
        <v>0</v>
      </c>
      <c r="CG1328">
        <v>0</v>
      </c>
      <c r="CH1328">
        <v>0</v>
      </c>
      <c r="CI1328">
        <v>0</v>
      </c>
      <c r="CJ1328">
        <v>0</v>
      </c>
      <c r="CK1328">
        <v>0</v>
      </c>
      <c r="CL1328">
        <v>0</v>
      </c>
      <c r="CM1328">
        <v>0</v>
      </c>
      <c r="CN1328">
        <v>2.0532956001082566E-2</v>
      </c>
      <c r="CO1328">
        <v>2.0320908630255808E-2</v>
      </c>
      <c r="CP1328">
        <v>2.0139162517105971E-2</v>
      </c>
      <c r="CQ1328">
        <v>1.9931593305164388E-2</v>
      </c>
      <c r="CR1328">
        <v>1.9717893980200813E-2</v>
      </c>
      <c r="CS1328">
        <v>1.9803200276080898E-2</v>
      </c>
      <c r="CT1328">
        <v>2.0731006508172171E-2</v>
      </c>
      <c r="CU1328">
        <v>0</v>
      </c>
      <c r="CV1328">
        <v>0</v>
      </c>
      <c r="CW1328">
        <v>0</v>
      </c>
      <c r="CX1328">
        <v>0</v>
      </c>
      <c r="CY1328">
        <v>0</v>
      </c>
      <c r="CZ1328">
        <v>0</v>
      </c>
    </row>
    <row r="1329" spans="1:104" x14ac:dyDescent="0.25">
      <c r="A1329" t="s">
        <v>1399</v>
      </c>
      <c r="B1329" t="s">
        <v>25</v>
      </c>
      <c r="C1329" t="s">
        <v>27</v>
      </c>
      <c r="D1329" t="s">
        <v>186</v>
      </c>
      <c r="E1329" t="s">
        <v>183</v>
      </c>
      <c r="F1329">
        <v>2019</v>
      </c>
      <c r="G1329" t="s">
        <v>171</v>
      </c>
      <c r="H1329">
        <v>2</v>
      </c>
      <c r="I1329">
        <v>14.68150977665956</v>
      </c>
      <c r="J1329">
        <v>14.256894937098068</v>
      </c>
      <c r="K1329">
        <v>14.100123151848807</v>
      </c>
      <c r="L1329">
        <v>14.182888403316033</v>
      </c>
      <c r="M1329">
        <v>14.787620911771759</v>
      </c>
      <c r="N1329">
        <v>16.388776058061097</v>
      </c>
      <c r="O1329">
        <v>18.80485888251507</v>
      </c>
      <c r="P1329">
        <v>20.535474317468772</v>
      </c>
      <c r="Q1329">
        <v>22.248398447435349</v>
      </c>
      <c r="R1329">
        <v>23.164852865491689</v>
      </c>
      <c r="S1329">
        <v>23.73962633761797</v>
      </c>
      <c r="T1329">
        <v>24.040506943238466</v>
      </c>
      <c r="U1329">
        <v>24.082940228277476</v>
      </c>
      <c r="V1329">
        <v>24.189803896605017</v>
      </c>
      <c r="W1329">
        <v>24.011705754651988</v>
      </c>
      <c r="X1329">
        <v>23.377140541191562</v>
      </c>
      <c r="Y1329">
        <v>22.672952889024977</v>
      </c>
      <c r="Z1329">
        <v>22.773505856420087</v>
      </c>
      <c r="AA1329">
        <v>22.60831068026873</v>
      </c>
      <c r="AB1329">
        <v>21.460877232465176</v>
      </c>
      <c r="AC1329">
        <v>20.361500195663741</v>
      </c>
      <c r="AD1329">
        <v>18.953825120694098</v>
      </c>
      <c r="AE1329">
        <v>17.159266086057336</v>
      </c>
      <c r="AF1329">
        <v>15.796012465684369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0.22129091322788011</v>
      </c>
      <c r="AS1329">
        <v>0.22168150160290334</v>
      </c>
      <c r="AT1329">
        <v>0.22266517535189911</v>
      </c>
      <c r="AU1329">
        <v>0.22102579345088813</v>
      </c>
      <c r="AV1329">
        <v>0.21518467004732433</v>
      </c>
      <c r="AW1329">
        <v>0.2087026745042409</v>
      </c>
      <c r="AX1329">
        <v>0.20962826558736639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48.75000045983986</v>
      </c>
      <c r="BF1329">
        <v>50.250000000703835</v>
      </c>
      <c r="BG1329">
        <v>50.750000424413422</v>
      </c>
      <c r="BH1329">
        <v>50.500000505823849</v>
      </c>
      <c r="BI1329">
        <v>49.49999974638424</v>
      </c>
      <c r="BJ1329">
        <v>48.75000045983986</v>
      </c>
      <c r="BK1329">
        <v>48.999999439980733</v>
      </c>
      <c r="BL1329">
        <v>50.000000199420349</v>
      </c>
      <c r="BM1329">
        <v>52.249999466726521</v>
      </c>
      <c r="BN1329">
        <v>54.500000757562717</v>
      </c>
      <c r="BO1329">
        <v>56.500000487524098</v>
      </c>
      <c r="BP1329">
        <v>57.750000315084151</v>
      </c>
      <c r="BQ1329">
        <v>59.74999819747466</v>
      </c>
      <c r="BR1329">
        <v>60.749998927587747</v>
      </c>
      <c r="BS1329">
        <v>60.499998657079914</v>
      </c>
      <c r="BT1329">
        <v>58.499999953546784</v>
      </c>
      <c r="BU1329">
        <v>57.000001028539778</v>
      </c>
      <c r="BV1329">
        <v>54.99999965629317</v>
      </c>
      <c r="BW1329">
        <v>53.49999979283745</v>
      </c>
      <c r="BX1329">
        <v>52.750000037068723</v>
      </c>
      <c r="BY1329">
        <v>51.250000261592575</v>
      </c>
      <c r="BZ1329">
        <v>50.250000000703835</v>
      </c>
      <c r="CA1329">
        <v>49.749999342382068</v>
      </c>
      <c r="CB1329">
        <v>50.250000000703835</v>
      </c>
      <c r="CC1329">
        <v>0</v>
      </c>
      <c r="CD1329">
        <v>0</v>
      </c>
      <c r="CE1329">
        <v>0</v>
      </c>
      <c r="CF1329">
        <v>0</v>
      </c>
      <c r="CG1329">
        <v>0</v>
      </c>
      <c r="CH1329">
        <v>0</v>
      </c>
      <c r="CI1329">
        <v>0</v>
      </c>
      <c r="CJ1329">
        <v>0</v>
      </c>
      <c r="CK1329">
        <v>0</v>
      </c>
      <c r="CL1329">
        <v>0</v>
      </c>
      <c r="CM1329">
        <v>0</v>
      </c>
      <c r="CN1329">
        <v>2.2888346580757533E-2</v>
      </c>
      <c r="CO1329">
        <v>2.3040287266367088E-2</v>
      </c>
      <c r="CP1329">
        <v>2.3148974261928183E-2</v>
      </c>
      <c r="CQ1329">
        <v>2.3086040100449869E-2</v>
      </c>
      <c r="CR1329">
        <v>2.2774326031267934E-2</v>
      </c>
      <c r="CS1329">
        <v>2.2397942343403435E-2</v>
      </c>
      <c r="CT1329">
        <v>2.2427349944197629E-2</v>
      </c>
      <c r="CU1329">
        <v>0</v>
      </c>
      <c r="CV1329">
        <v>0</v>
      </c>
      <c r="CW1329">
        <v>0</v>
      </c>
      <c r="CX1329">
        <v>0</v>
      </c>
      <c r="CY1329">
        <v>0</v>
      </c>
      <c r="CZ1329">
        <v>0</v>
      </c>
    </row>
    <row r="1330" spans="1:104" x14ac:dyDescent="0.25">
      <c r="A1330" t="s">
        <v>1400</v>
      </c>
      <c r="B1330" t="s">
        <v>25</v>
      </c>
      <c r="C1330" t="s">
        <v>27</v>
      </c>
      <c r="D1330" t="s">
        <v>186</v>
      </c>
      <c r="E1330" t="s">
        <v>183</v>
      </c>
      <c r="F1330">
        <v>2019</v>
      </c>
      <c r="G1330" t="s">
        <v>172</v>
      </c>
      <c r="H1330">
        <v>3</v>
      </c>
      <c r="I1330">
        <v>15.025291835914755</v>
      </c>
      <c r="J1330">
        <v>14.503677303668468</v>
      </c>
      <c r="K1330">
        <v>14.269636922289372</v>
      </c>
      <c r="L1330">
        <v>14.287877960261234</v>
      </c>
      <c r="M1330">
        <v>14.83363621151255</v>
      </c>
      <c r="N1330">
        <v>16.345035961211106</v>
      </c>
      <c r="O1330">
        <v>18.858147621581018</v>
      </c>
      <c r="P1330">
        <v>20.558520154136502</v>
      </c>
      <c r="Q1330">
        <v>22.149579139377543</v>
      </c>
      <c r="R1330">
        <v>23.029464579674123</v>
      </c>
      <c r="S1330">
        <v>23.656047223846471</v>
      </c>
      <c r="T1330">
        <v>23.965615972877188</v>
      </c>
      <c r="U1330">
        <v>24.014024346131947</v>
      </c>
      <c r="V1330">
        <v>24.211567849005391</v>
      </c>
      <c r="W1330">
        <v>24.158008360157581</v>
      </c>
      <c r="X1330">
        <v>23.796922883157244</v>
      </c>
      <c r="Y1330">
        <v>23.194280014024965</v>
      </c>
      <c r="Z1330">
        <v>22.622918000880691</v>
      </c>
      <c r="AA1330">
        <v>22.166296855158834</v>
      </c>
      <c r="AB1330">
        <v>22.052146110673448</v>
      </c>
      <c r="AC1330">
        <v>21.014663651464463</v>
      </c>
      <c r="AD1330">
        <v>19.596105496884249</v>
      </c>
      <c r="AE1330">
        <v>17.72592482892458</v>
      </c>
      <c r="AF1330">
        <v>16.274039567622076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0.22060154258187353</v>
      </c>
      <c r="AS1330">
        <v>0.22104713433796705</v>
      </c>
      <c r="AT1330">
        <v>0.22286550734328009</v>
      </c>
      <c r="AU1330">
        <v>0.22237249712151419</v>
      </c>
      <c r="AV1330">
        <v>0.219048736812125</v>
      </c>
      <c r="AW1330">
        <v>0.21350146229413106</v>
      </c>
      <c r="AX1330">
        <v>0.20824211465174652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46.499999051697593</v>
      </c>
      <c r="BF1330">
        <v>48.249999566905927</v>
      </c>
      <c r="BG1330">
        <v>48.499999016271147</v>
      </c>
      <c r="BH1330">
        <v>49.49999974638424</v>
      </c>
      <c r="BI1330">
        <v>48.249999566905927</v>
      </c>
      <c r="BJ1330">
        <v>48.000000234846787</v>
      </c>
      <c r="BK1330">
        <v>48.249999566905927</v>
      </c>
      <c r="BL1330">
        <v>48.75000045983986</v>
      </c>
      <c r="BM1330">
        <v>52.249999466726521</v>
      </c>
      <c r="BN1330">
        <v>53.75000100179399</v>
      </c>
      <c r="BO1330">
        <v>56.500000487524098</v>
      </c>
      <c r="BP1330">
        <v>57.499999809964137</v>
      </c>
      <c r="BQ1330">
        <v>58.99999873497115</v>
      </c>
      <c r="BR1330">
        <v>59.999999875655547</v>
      </c>
      <c r="BS1330">
        <v>59.500001152884231</v>
      </c>
      <c r="BT1330">
        <v>58.99999873497115</v>
      </c>
      <c r="BU1330">
        <v>58.000000350979818</v>
      </c>
      <c r="BV1330">
        <v>56.750000054195411</v>
      </c>
      <c r="BW1330">
        <v>52.249999466726521</v>
      </c>
      <c r="BX1330">
        <v>50.750000424413422</v>
      </c>
      <c r="BY1330">
        <v>49.49999974638424</v>
      </c>
      <c r="BZ1330">
        <v>48.499999016271147</v>
      </c>
      <c r="CA1330">
        <v>48.000000234846787</v>
      </c>
      <c r="CB1330">
        <v>48.000000234846787</v>
      </c>
      <c r="CC1330">
        <v>0</v>
      </c>
      <c r="CD1330">
        <v>0</v>
      </c>
      <c r="CE1330">
        <v>0</v>
      </c>
      <c r="CF1330">
        <v>0</v>
      </c>
      <c r="CG1330">
        <v>0</v>
      </c>
      <c r="CH1330">
        <v>0</v>
      </c>
      <c r="CI1330">
        <v>0</v>
      </c>
      <c r="CJ1330">
        <v>0</v>
      </c>
      <c r="CK1330">
        <v>0</v>
      </c>
      <c r="CL1330">
        <v>0</v>
      </c>
      <c r="CM1330">
        <v>0</v>
      </c>
      <c r="CN1330">
        <v>2.2640500948832069E-2</v>
      </c>
      <c r="CO1330">
        <v>2.2814723948781361E-2</v>
      </c>
      <c r="CP1330">
        <v>2.301100773027857E-2</v>
      </c>
      <c r="CQ1330">
        <v>2.3105250721797799E-2</v>
      </c>
      <c r="CR1330">
        <v>2.3080627868108806E-2</v>
      </c>
      <c r="CS1330">
        <v>2.2880885096532858E-2</v>
      </c>
      <c r="CT1330">
        <v>2.2393305129651216E-2</v>
      </c>
      <c r="CU1330">
        <v>0</v>
      </c>
      <c r="CV1330">
        <v>0</v>
      </c>
      <c r="CW1330">
        <v>0</v>
      </c>
      <c r="CX1330">
        <v>0</v>
      </c>
      <c r="CY1330">
        <v>0</v>
      </c>
      <c r="CZ1330">
        <v>0</v>
      </c>
    </row>
    <row r="1331" spans="1:104" x14ac:dyDescent="0.25">
      <c r="A1331" t="s">
        <v>1401</v>
      </c>
      <c r="B1331" t="s">
        <v>25</v>
      </c>
      <c r="C1331" t="s">
        <v>27</v>
      </c>
      <c r="D1331" t="s">
        <v>186</v>
      </c>
      <c r="E1331" t="s">
        <v>183</v>
      </c>
      <c r="F1331">
        <v>2019</v>
      </c>
      <c r="G1331" t="s">
        <v>173</v>
      </c>
      <c r="H1331">
        <v>4</v>
      </c>
      <c r="I1331">
        <v>15.664923081396553</v>
      </c>
      <c r="J1331">
        <v>15.049925285840706</v>
      </c>
      <c r="K1331">
        <v>14.71464116550629</v>
      </c>
      <c r="L1331">
        <v>14.661825910468126</v>
      </c>
      <c r="M1331">
        <v>15.147808601293759</v>
      </c>
      <c r="N1331">
        <v>16.591123428513338</v>
      </c>
      <c r="O1331">
        <v>18.739686039671472</v>
      </c>
      <c r="P1331">
        <v>20.576078250729502</v>
      </c>
      <c r="Q1331">
        <v>23.003554509591496</v>
      </c>
      <c r="R1331">
        <v>24.884791701543918</v>
      </c>
      <c r="S1331">
        <v>26.292895361636308</v>
      </c>
      <c r="T1331">
        <v>27.188767796099501</v>
      </c>
      <c r="U1331">
        <v>27.652024734580738</v>
      </c>
      <c r="V1331">
        <v>28.117456681890687</v>
      </c>
      <c r="W1331">
        <v>28.144071585600777</v>
      </c>
      <c r="X1331">
        <v>27.550645587742149</v>
      </c>
      <c r="Y1331">
        <v>26.471336975813891</v>
      </c>
      <c r="Z1331">
        <v>25.015966279377864</v>
      </c>
      <c r="AA1331">
        <v>23.34415768384665</v>
      </c>
      <c r="AB1331">
        <v>23.339052992137781</v>
      </c>
      <c r="AC1331">
        <v>22.545529913837356</v>
      </c>
      <c r="AD1331">
        <v>20.881138956139505</v>
      </c>
      <c r="AE1331">
        <v>18.709271357171193</v>
      </c>
      <c r="AF1331">
        <v>16.979146327648419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0.25027038770745341</v>
      </c>
      <c r="AS1331">
        <v>0.25453463445284785</v>
      </c>
      <c r="AT1331">
        <v>0.25881889070704944</v>
      </c>
      <c r="AU1331">
        <v>0.25906388974065314</v>
      </c>
      <c r="AV1331">
        <v>0.25360144997712675</v>
      </c>
      <c r="AW1331">
        <v>0.24366650289124855</v>
      </c>
      <c r="AX1331">
        <v>0.23026994102471404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57.750000315084151</v>
      </c>
      <c r="BF1331">
        <v>58.249999008528945</v>
      </c>
      <c r="BG1331">
        <v>57.499999809964137</v>
      </c>
      <c r="BH1331">
        <v>57.499999809964137</v>
      </c>
      <c r="BI1331">
        <v>57.249999539456304</v>
      </c>
      <c r="BJ1331">
        <v>57.499999809964137</v>
      </c>
      <c r="BK1331">
        <v>58.249999008528945</v>
      </c>
      <c r="BL1331">
        <v>62.999999133342627</v>
      </c>
      <c r="BM1331">
        <v>67.999999440684576</v>
      </c>
      <c r="BN1331">
        <v>66.999998241347129</v>
      </c>
      <c r="BO1331">
        <v>69.499998952222029</v>
      </c>
      <c r="BP1331">
        <v>71.750000976221258</v>
      </c>
      <c r="BQ1331">
        <v>72.500000380071725</v>
      </c>
      <c r="BR1331">
        <v>71.500000236489072</v>
      </c>
      <c r="BS1331">
        <v>71.500000236489072</v>
      </c>
      <c r="BT1331">
        <v>70.750000422067302</v>
      </c>
      <c r="BU1331">
        <v>69.250001027835935</v>
      </c>
      <c r="BV1331">
        <v>68.249999945804589</v>
      </c>
      <c r="BW1331">
        <v>66.999998241347129</v>
      </c>
      <c r="BX1331">
        <v>63.999999394231359</v>
      </c>
      <c r="BY1331">
        <v>61.750000126925187</v>
      </c>
      <c r="BZ1331">
        <v>61.49999880066256</v>
      </c>
      <c r="CA1331">
        <v>59.999999875655547</v>
      </c>
      <c r="CB1331">
        <v>58.499999953546784</v>
      </c>
      <c r="CC1331">
        <v>0</v>
      </c>
      <c r="CD1331">
        <v>0</v>
      </c>
      <c r="CE1331">
        <v>0</v>
      </c>
      <c r="CF1331">
        <v>0</v>
      </c>
      <c r="CG1331">
        <v>0</v>
      </c>
      <c r="CH1331">
        <v>0</v>
      </c>
      <c r="CI1331">
        <v>0</v>
      </c>
      <c r="CJ1331">
        <v>0</v>
      </c>
      <c r="CK1331">
        <v>0</v>
      </c>
      <c r="CL1331">
        <v>0</v>
      </c>
      <c r="CM1331">
        <v>0</v>
      </c>
      <c r="CN1331">
        <v>2.6706161340780875E-2</v>
      </c>
      <c r="CO1331">
        <v>2.7255605192606312E-2</v>
      </c>
      <c r="CP1331">
        <v>2.7663755101532347E-2</v>
      </c>
      <c r="CQ1331">
        <v>2.7784655527356567E-2</v>
      </c>
      <c r="CR1331">
        <v>2.7567601879646721E-2</v>
      </c>
      <c r="CS1331">
        <v>2.6961503128842476E-2</v>
      </c>
      <c r="CT1331">
        <v>2.5722635171542819E-2</v>
      </c>
      <c r="CU1331">
        <v>0</v>
      </c>
      <c r="CV1331">
        <v>0</v>
      </c>
      <c r="CW1331">
        <v>0</v>
      </c>
      <c r="CX1331">
        <v>0</v>
      </c>
      <c r="CY1331">
        <v>0</v>
      </c>
      <c r="CZ1331">
        <v>0</v>
      </c>
    </row>
    <row r="1332" spans="1:104" x14ac:dyDescent="0.25">
      <c r="A1332" t="s">
        <v>1402</v>
      </c>
      <c r="B1332" t="s">
        <v>25</v>
      </c>
      <c r="C1332" t="s">
        <v>27</v>
      </c>
      <c r="D1332" t="s">
        <v>186</v>
      </c>
      <c r="E1332" t="s">
        <v>183</v>
      </c>
      <c r="F1332">
        <v>2019</v>
      </c>
      <c r="G1332" t="s">
        <v>174</v>
      </c>
      <c r="H1332">
        <v>5</v>
      </c>
      <c r="I1332">
        <v>15.550268507264843</v>
      </c>
      <c r="J1332">
        <v>14.973821795768005</v>
      </c>
      <c r="K1332">
        <v>14.664213309300107</v>
      </c>
      <c r="L1332">
        <v>14.609689996978261</v>
      </c>
      <c r="M1332">
        <v>15.104627951838891</v>
      </c>
      <c r="N1332">
        <v>16.502591637059261</v>
      </c>
      <c r="O1332">
        <v>18.428406220056946</v>
      </c>
      <c r="P1332">
        <v>20.73128373577034</v>
      </c>
      <c r="Q1332">
        <v>23.188891133655577</v>
      </c>
      <c r="R1332">
        <v>24.847874735275237</v>
      </c>
      <c r="S1332">
        <v>26.01211550604776</v>
      </c>
      <c r="T1332">
        <v>26.767963498161734</v>
      </c>
      <c r="U1332">
        <v>27.13097210582578</v>
      </c>
      <c r="V1332">
        <v>27.523596842130257</v>
      </c>
      <c r="W1332">
        <v>27.456985276780152</v>
      </c>
      <c r="X1332">
        <v>26.757805744085807</v>
      </c>
      <c r="Y1332">
        <v>25.642957339357523</v>
      </c>
      <c r="Z1332">
        <v>24.158158636587455</v>
      </c>
      <c r="AA1332">
        <v>22.546152757841202</v>
      </c>
      <c r="AB1332">
        <v>22.305943278640697</v>
      </c>
      <c r="AC1332">
        <v>22.12878978061638</v>
      </c>
      <c r="AD1332">
        <v>20.558246838283978</v>
      </c>
      <c r="AE1332">
        <v>18.465500993027941</v>
      </c>
      <c r="AF1332">
        <v>16.802995650040643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0.24639691858479387</v>
      </c>
      <c r="AS1332">
        <v>0.24973840013238452</v>
      </c>
      <c r="AT1332">
        <v>0.2533524681498236</v>
      </c>
      <c r="AU1332">
        <v>0.25273932080006328</v>
      </c>
      <c r="AV1332">
        <v>0.24630341623930921</v>
      </c>
      <c r="AW1332">
        <v>0.2360413340927153</v>
      </c>
      <c r="AX1332">
        <v>0.22237388159682858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58.99999873497115</v>
      </c>
      <c r="BF1332">
        <v>59.500001152884231</v>
      </c>
      <c r="BG1332">
        <v>59.74999819747466</v>
      </c>
      <c r="BH1332">
        <v>59.74999819747466</v>
      </c>
      <c r="BI1332">
        <v>59.74999819747466</v>
      </c>
      <c r="BJ1332">
        <v>59.999999875655547</v>
      </c>
      <c r="BK1332">
        <v>60.749998927587747</v>
      </c>
      <c r="BL1332">
        <v>61.000000605768633</v>
      </c>
      <c r="BM1332">
        <v>64.25000107241226</v>
      </c>
      <c r="BN1332">
        <v>66.249998485578416</v>
      </c>
      <c r="BO1332">
        <v>70.499998978498596</v>
      </c>
      <c r="BP1332">
        <v>72.749998187151718</v>
      </c>
      <c r="BQ1332">
        <v>72.749998187151718</v>
      </c>
      <c r="BR1332">
        <v>73.250001074289159</v>
      </c>
      <c r="BS1332">
        <v>72.999999630720424</v>
      </c>
      <c r="BT1332">
        <v>72.250000109563885</v>
      </c>
      <c r="BU1332">
        <v>70.499998978498596</v>
      </c>
      <c r="BV1332">
        <v>67.750001868216756</v>
      </c>
      <c r="BW1332">
        <v>64.5000013429201</v>
      </c>
      <c r="BX1332">
        <v>61.49999880066256</v>
      </c>
      <c r="BY1332">
        <v>60.749998927587747</v>
      </c>
      <c r="BZ1332">
        <v>59.999999875655547</v>
      </c>
      <c r="CA1332">
        <v>59.999999875655547</v>
      </c>
      <c r="CB1332">
        <v>59.999999875655547</v>
      </c>
      <c r="CC1332">
        <v>0</v>
      </c>
      <c r="CD1332">
        <v>0</v>
      </c>
      <c r="CE1332">
        <v>0</v>
      </c>
      <c r="CF1332">
        <v>0</v>
      </c>
      <c r="CG1332">
        <v>0</v>
      </c>
      <c r="CH1332">
        <v>0</v>
      </c>
      <c r="CI1332">
        <v>0</v>
      </c>
      <c r="CJ1332">
        <v>0</v>
      </c>
      <c r="CK1332">
        <v>0</v>
      </c>
      <c r="CL1332">
        <v>0</v>
      </c>
      <c r="CM1332">
        <v>0</v>
      </c>
      <c r="CN1332">
        <v>2.6207575993899654E-2</v>
      </c>
      <c r="CO1332">
        <v>2.6668438485291525E-2</v>
      </c>
      <c r="CP1332">
        <v>2.7006839948002886E-2</v>
      </c>
      <c r="CQ1332">
        <v>2.7064160499675475E-2</v>
      </c>
      <c r="CR1332">
        <v>2.6767120305453029E-2</v>
      </c>
      <c r="CS1332">
        <v>2.6140051772164698E-2</v>
      </c>
      <c r="CT1332">
        <v>2.4894681240582476E-2</v>
      </c>
      <c r="CU1332">
        <v>0</v>
      </c>
      <c r="CV1332">
        <v>0</v>
      </c>
      <c r="CW1332">
        <v>0</v>
      </c>
      <c r="CX1332">
        <v>0</v>
      </c>
      <c r="CY1332">
        <v>0</v>
      </c>
      <c r="CZ1332">
        <v>0</v>
      </c>
    </row>
    <row r="1333" spans="1:104" x14ac:dyDescent="0.25">
      <c r="A1333" t="s">
        <v>1403</v>
      </c>
      <c r="B1333" t="s">
        <v>25</v>
      </c>
      <c r="C1333" t="s">
        <v>27</v>
      </c>
      <c r="D1333" t="s">
        <v>186</v>
      </c>
      <c r="E1333" t="s">
        <v>183</v>
      </c>
      <c r="F1333">
        <v>2019</v>
      </c>
      <c r="G1333" t="s">
        <v>175</v>
      </c>
      <c r="H1333">
        <v>6</v>
      </c>
      <c r="I1333">
        <v>16.432018117252834</v>
      </c>
      <c r="J1333">
        <v>15.788222212395308</v>
      </c>
      <c r="K1333">
        <v>15.408385254646088</v>
      </c>
      <c r="L1333">
        <v>15.341496011123327</v>
      </c>
      <c r="M1333">
        <v>15.861758297444576</v>
      </c>
      <c r="N1333">
        <v>17.207337167652042</v>
      </c>
      <c r="O1333">
        <v>19.217634773811017</v>
      </c>
      <c r="P1333">
        <v>21.754438715371013</v>
      </c>
      <c r="Q1333">
        <v>24.466210515262418</v>
      </c>
      <c r="R1333">
        <v>26.690908281805278</v>
      </c>
      <c r="S1333">
        <v>28.334133467501687</v>
      </c>
      <c r="T1333">
        <v>29.327175651818571</v>
      </c>
      <c r="U1333">
        <v>29.694802658805258</v>
      </c>
      <c r="V1333">
        <v>29.965488090941932</v>
      </c>
      <c r="W1333">
        <v>29.851032805189828</v>
      </c>
      <c r="X1333">
        <v>29.188146764240091</v>
      </c>
      <c r="Y1333">
        <v>28.134573099068902</v>
      </c>
      <c r="Z1333">
        <v>26.633763097777194</v>
      </c>
      <c r="AA1333">
        <v>24.721530851455999</v>
      </c>
      <c r="AB1333">
        <v>23.750336251448328</v>
      </c>
      <c r="AC1333">
        <v>23.493307623358891</v>
      </c>
      <c r="AD1333">
        <v>21.939516584200689</v>
      </c>
      <c r="AE1333">
        <v>19.709357999330205</v>
      </c>
      <c r="AF1333">
        <v>17.854287425874038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0.26995426569823083</v>
      </c>
      <c r="AS1333">
        <v>0.27333824011593782</v>
      </c>
      <c r="AT1333">
        <v>0.27582987823712213</v>
      </c>
      <c r="AU1333">
        <v>0.27477632385413908</v>
      </c>
      <c r="AV1333">
        <v>0.26867450726004011</v>
      </c>
      <c r="AW1333">
        <v>0.25897645237192318</v>
      </c>
      <c r="AX1333">
        <v>0.24516162259051291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61.750000126925187</v>
      </c>
      <c r="BF1333">
        <v>61.250002283949527</v>
      </c>
      <c r="BG1333">
        <v>61.000000605768633</v>
      </c>
      <c r="BH1333">
        <v>61.250002283949527</v>
      </c>
      <c r="BI1333">
        <v>60.749998927587747</v>
      </c>
      <c r="BJ1333">
        <v>61.250002283949527</v>
      </c>
      <c r="BK1333">
        <v>62.750000505120013</v>
      </c>
      <c r="BL1333">
        <v>66.000001734253203</v>
      </c>
      <c r="BM1333">
        <v>68.749998375310696</v>
      </c>
      <c r="BN1333">
        <v>74.000000712751785</v>
      </c>
      <c r="BO1333">
        <v>77.749999784860634</v>
      </c>
      <c r="BP1333">
        <v>77.749999784860634</v>
      </c>
      <c r="BQ1333">
        <v>80.249999088062481</v>
      </c>
      <c r="BR1333">
        <v>79.000001254705907</v>
      </c>
      <c r="BS1333">
        <v>77.500001625862382</v>
      </c>
      <c r="BT1333">
        <v>76.500000837096238</v>
      </c>
      <c r="BU1333">
        <v>74.499999259563978</v>
      </c>
      <c r="BV1333">
        <v>72.999999630720424</v>
      </c>
      <c r="BW1333">
        <v>71.500000236489072</v>
      </c>
      <c r="BX1333">
        <v>69.000000757328095</v>
      </c>
      <c r="BY1333">
        <v>65.250001802525347</v>
      </c>
      <c r="BZ1333">
        <v>64.5000013429201</v>
      </c>
      <c r="CA1333">
        <v>63.500001199337433</v>
      </c>
      <c r="CB1333">
        <v>62.249999494879987</v>
      </c>
      <c r="CC1333">
        <v>0</v>
      </c>
      <c r="CD1333">
        <v>0</v>
      </c>
      <c r="CE1333">
        <v>0</v>
      </c>
      <c r="CF1333">
        <v>0</v>
      </c>
      <c r="CG1333">
        <v>0</v>
      </c>
      <c r="CH1333">
        <v>0</v>
      </c>
      <c r="CI1333">
        <v>0</v>
      </c>
      <c r="CJ1333">
        <v>0</v>
      </c>
      <c r="CK1333">
        <v>0</v>
      </c>
      <c r="CL1333">
        <v>0</v>
      </c>
      <c r="CM1333">
        <v>0</v>
      </c>
      <c r="CN1333">
        <v>2.9064196567498278E-2</v>
      </c>
      <c r="CO1333">
        <v>2.9503318069949061E-2</v>
      </c>
      <c r="CP1333">
        <v>2.9727399432214609E-2</v>
      </c>
      <c r="CQ1333">
        <v>2.970981180612799E-2</v>
      </c>
      <c r="CR1333">
        <v>2.9379568551621348E-2</v>
      </c>
      <c r="CS1333">
        <v>2.8776638797643077E-2</v>
      </c>
      <c r="CT1333">
        <v>2.7529944837104078E-2</v>
      </c>
      <c r="CU1333">
        <v>0</v>
      </c>
      <c r="CV1333">
        <v>0</v>
      </c>
      <c r="CW1333">
        <v>0</v>
      </c>
      <c r="CX1333">
        <v>0</v>
      </c>
      <c r="CY1333">
        <v>0</v>
      </c>
      <c r="CZ1333">
        <v>0</v>
      </c>
    </row>
    <row r="1334" spans="1:104" x14ac:dyDescent="0.25">
      <c r="A1334" t="s">
        <v>1404</v>
      </c>
      <c r="B1334" t="s">
        <v>25</v>
      </c>
      <c r="C1334" t="s">
        <v>27</v>
      </c>
      <c r="D1334" t="s">
        <v>186</v>
      </c>
      <c r="E1334" t="s">
        <v>183</v>
      </c>
      <c r="F1334">
        <v>2019</v>
      </c>
      <c r="G1334" t="s">
        <v>176</v>
      </c>
      <c r="H1334">
        <v>7</v>
      </c>
      <c r="I1334">
        <v>17.271532506199129</v>
      </c>
      <c r="J1334">
        <v>16.576754781799899</v>
      </c>
      <c r="K1334">
        <v>16.167145546344361</v>
      </c>
      <c r="L1334">
        <v>16.091405697811652</v>
      </c>
      <c r="M1334">
        <v>16.631772700576931</v>
      </c>
      <c r="N1334">
        <v>18.157155790480878</v>
      </c>
      <c r="O1334">
        <v>20.361088773887932</v>
      </c>
      <c r="P1334">
        <v>22.838781430069918</v>
      </c>
      <c r="Q1334">
        <v>25.403893845321864</v>
      </c>
      <c r="R1334">
        <v>27.496678460239863</v>
      </c>
      <c r="S1334">
        <v>29.04858637011024</v>
      </c>
      <c r="T1334">
        <v>30.036948789357396</v>
      </c>
      <c r="U1334">
        <v>30.535335565188948</v>
      </c>
      <c r="V1334">
        <v>30.978529181611815</v>
      </c>
      <c r="W1334">
        <v>31.037906135951769</v>
      </c>
      <c r="X1334">
        <v>30.599578552002502</v>
      </c>
      <c r="Y1334">
        <v>29.610426083586855</v>
      </c>
      <c r="Z1334">
        <v>27.987337470268901</v>
      </c>
      <c r="AA1334">
        <v>25.801540924461705</v>
      </c>
      <c r="AB1334">
        <v>24.677176144023186</v>
      </c>
      <c r="AC1334">
        <v>24.461522421460469</v>
      </c>
      <c r="AD1334">
        <v>22.907029671949388</v>
      </c>
      <c r="AE1334">
        <v>20.631840718576292</v>
      </c>
      <c r="AF1334">
        <v>18.726884521640702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0.27648766089689197</v>
      </c>
      <c r="AS1334">
        <v>0.28107526141458394</v>
      </c>
      <c r="AT1334">
        <v>0.28515484180090406</v>
      </c>
      <c r="AU1334">
        <v>0.28570139721117255</v>
      </c>
      <c r="AV1334">
        <v>0.28166662820855015</v>
      </c>
      <c r="AW1334">
        <v>0.27256155731170306</v>
      </c>
      <c r="AX1334">
        <v>0.25762116519491707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66.750000551573223</v>
      </c>
      <c r="BF1334">
        <v>66.500000046453209</v>
      </c>
      <c r="BG1334">
        <v>65.499998847115776</v>
      </c>
      <c r="BH1334">
        <v>66.000001734253203</v>
      </c>
      <c r="BI1334">
        <v>65.250001802525347</v>
      </c>
      <c r="BJ1334">
        <v>65.250001802525347</v>
      </c>
      <c r="BK1334">
        <v>67.500000190035863</v>
      </c>
      <c r="BL1334">
        <v>68.500001389373296</v>
      </c>
      <c r="BM1334">
        <v>71.750000976221258</v>
      </c>
      <c r="BN1334">
        <v>72.999999630720424</v>
      </c>
      <c r="BO1334">
        <v>75.249998428802257</v>
      </c>
      <c r="BP1334">
        <v>77.250000534211921</v>
      </c>
      <c r="BQ1334">
        <v>78.000000524592821</v>
      </c>
      <c r="BR1334">
        <v>80.249999088062481</v>
      </c>
      <c r="BS1334">
        <v>79.750000658556374</v>
      </c>
      <c r="BT1334">
        <v>80.999999078443381</v>
      </c>
      <c r="BU1334">
        <v>82.250001604043447</v>
      </c>
      <c r="BV1334">
        <v>83.249998052484329</v>
      </c>
      <c r="BW1334">
        <v>76.999999794479734</v>
      </c>
      <c r="BX1334">
        <v>74.000000712751785</v>
      </c>
      <c r="BY1334">
        <v>72.250000109563885</v>
      </c>
      <c r="BZ1334">
        <v>71.249998792920366</v>
      </c>
      <c r="CA1334">
        <v>70.499998978498596</v>
      </c>
      <c r="CB1334">
        <v>69.749999105423768</v>
      </c>
      <c r="CC1334">
        <v>0</v>
      </c>
      <c r="CD1334">
        <v>0</v>
      </c>
      <c r="CE1334">
        <v>0</v>
      </c>
      <c r="CF1334">
        <v>0</v>
      </c>
      <c r="CG1334">
        <v>0</v>
      </c>
      <c r="CH1334">
        <v>0</v>
      </c>
      <c r="CI1334">
        <v>0</v>
      </c>
      <c r="CJ1334">
        <v>0</v>
      </c>
      <c r="CK1334">
        <v>0</v>
      </c>
      <c r="CL1334">
        <v>0</v>
      </c>
      <c r="CM1334">
        <v>0</v>
      </c>
      <c r="CN1334">
        <v>3.0251579404004903E-2</v>
      </c>
      <c r="CO1334">
        <v>3.0826916468146021E-2</v>
      </c>
      <c r="CP1334">
        <v>3.1248106185061755E-2</v>
      </c>
      <c r="CQ1334">
        <v>3.1384871317470552E-2</v>
      </c>
      <c r="CR1334">
        <v>3.1166895968322245E-2</v>
      </c>
      <c r="CS1334">
        <v>3.0534451329364623E-2</v>
      </c>
      <c r="CT1334">
        <v>2.9095521084867799E-2</v>
      </c>
      <c r="CU1334">
        <v>0</v>
      </c>
      <c r="CV1334">
        <v>0</v>
      </c>
      <c r="CW1334">
        <v>0</v>
      </c>
      <c r="CX1334">
        <v>0</v>
      </c>
      <c r="CY1334">
        <v>0</v>
      </c>
      <c r="CZ1334">
        <v>0</v>
      </c>
    </row>
    <row r="1335" spans="1:104" x14ac:dyDescent="0.25">
      <c r="A1335" t="s">
        <v>1405</v>
      </c>
      <c r="B1335" t="s">
        <v>25</v>
      </c>
      <c r="C1335" t="s">
        <v>27</v>
      </c>
      <c r="D1335" t="s">
        <v>186</v>
      </c>
      <c r="E1335" t="s">
        <v>183</v>
      </c>
      <c r="F1335">
        <v>2019</v>
      </c>
      <c r="G1335" t="s">
        <v>177</v>
      </c>
      <c r="H1335">
        <v>8</v>
      </c>
      <c r="I1335">
        <v>17.936032055725924</v>
      </c>
      <c r="J1335">
        <v>17.160500036124645</v>
      </c>
      <c r="K1335">
        <v>16.718834331493021</v>
      </c>
      <c r="L1335">
        <v>16.631611734629828</v>
      </c>
      <c r="M1335">
        <v>17.233026782937877</v>
      </c>
      <c r="N1335">
        <v>18.934525329296793</v>
      </c>
      <c r="O1335">
        <v>21.587051718962257</v>
      </c>
      <c r="P1335">
        <v>24.498146056525428</v>
      </c>
      <c r="Q1335">
        <v>27.822372873896018</v>
      </c>
      <c r="R1335">
        <v>30.524740171426632</v>
      </c>
      <c r="S1335">
        <v>32.695838601710051</v>
      </c>
      <c r="T1335">
        <v>34.024650802839531</v>
      </c>
      <c r="U1335">
        <v>34.606080992198578</v>
      </c>
      <c r="V1335">
        <v>35.021762665259324</v>
      </c>
      <c r="W1335">
        <v>34.946296682451433</v>
      </c>
      <c r="X1335">
        <v>34.285533515106088</v>
      </c>
      <c r="Y1335">
        <v>32.991664172754881</v>
      </c>
      <c r="Z1335">
        <v>31.030445454115878</v>
      </c>
      <c r="AA1335">
        <v>28.233984150354075</v>
      </c>
      <c r="AB1335">
        <v>27.075401176825181</v>
      </c>
      <c r="AC1335">
        <v>26.232835861825542</v>
      </c>
      <c r="AD1335">
        <v>24.220074204637957</v>
      </c>
      <c r="AE1335">
        <v>21.655531581711735</v>
      </c>
      <c r="AF1335">
        <v>19.606022084307291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0.31319413834573573</v>
      </c>
      <c r="AS1335">
        <v>0.31854615436063827</v>
      </c>
      <c r="AT1335">
        <v>0.32237248373414024</v>
      </c>
      <c r="AU1335">
        <v>0.32167780830981391</v>
      </c>
      <c r="AV1335">
        <v>0.31559555113114485</v>
      </c>
      <c r="AW1335">
        <v>0.30368558250674427</v>
      </c>
      <c r="AX1335">
        <v>0.28563272790000804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69.749999105423768</v>
      </c>
      <c r="BF1335">
        <v>69.000000757328095</v>
      </c>
      <c r="BG1335">
        <v>67.999999440684576</v>
      </c>
      <c r="BH1335">
        <v>66.249998485578416</v>
      </c>
      <c r="BI1335">
        <v>67.500000190035863</v>
      </c>
      <c r="BJ1335">
        <v>67.249999684915849</v>
      </c>
      <c r="BK1335">
        <v>67.500000190035863</v>
      </c>
      <c r="BL1335">
        <v>69.499998952222029</v>
      </c>
      <c r="BM1335">
        <v>75.249998428802257</v>
      </c>
      <c r="BN1335">
        <v>81.74999942074254</v>
      </c>
      <c r="BO1335">
        <v>86.499999222964476</v>
      </c>
      <c r="BP1335">
        <v>88.500000741843692</v>
      </c>
      <c r="BQ1335">
        <v>90.250000993113332</v>
      </c>
      <c r="BR1335">
        <v>89.50000088542636</v>
      </c>
      <c r="BS1335">
        <v>87.75000081011585</v>
      </c>
      <c r="BT1335">
        <v>88.750001246963706</v>
      </c>
      <c r="BU1335">
        <v>88.000001549848037</v>
      </c>
      <c r="BV1335">
        <v>86.499999222964476</v>
      </c>
      <c r="BW1335">
        <v>82.74999985759041</v>
      </c>
      <c r="BX1335">
        <v>79.000001254705907</v>
      </c>
      <c r="BY1335">
        <v>75.750002019776218</v>
      </c>
      <c r="BZ1335">
        <v>74.000000712751785</v>
      </c>
      <c r="CA1335">
        <v>72.500000380071725</v>
      </c>
      <c r="CB1335">
        <v>71.500000236489072</v>
      </c>
      <c r="CC1335">
        <v>0</v>
      </c>
      <c r="CD1335">
        <v>0</v>
      </c>
      <c r="CE1335">
        <v>0</v>
      </c>
      <c r="CF1335">
        <v>0</v>
      </c>
      <c r="CG1335">
        <v>0</v>
      </c>
      <c r="CH1335">
        <v>0</v>
      </c>
      <c r="CI1335">
        <v>0</v>
      </c>
      <c r="CJ1335">
        <v>0</v>
      </c>
      <c r="CK1335">
        <v>0</v>
      </c>
      <c r="CL1335">
        <v>0</v>
      </c>
      <c r="CM1335">
        <v>0</v>
      </c>
      <c r="CN1335">
        <v>3.3433075630362567E-2</v>
      </c>
      <c r="CO1335">
        <v>3.4039234103083689E-2</v>
      </c>
      <c r="CP1335">
        <v>3.4358853106961955E-2</v>
      </c>
      <c r="CQ1335">
        <v>3.436305304660274E-2</v>
      </c>
      <c r="CR1335">
        <v>3.4065093216545356E-2</v>
      </c>
      <c r="CS1335">
        <v>3.339540811542363E-2</v>
      </c>
      <c r="CT1335">
        <v>3.1790899373927664E-2</v>
      </c>
      <c r="CU1335">
        <v>0</v>
      </c>
      <c r="CV1335">
        <v>0</v>
      </c>
      <c r="CW1335">
        <v>0</v>
      </c>
      <c r="CX1335">
        <v>0</v>
      </c>
      <c r="CY1335">
        <v>0</v>
      </c>
      <c r="CZ1335">
        <v>0</v>
      </c>
    </row>
    <row r="1336" spans="1:104" x14ac:dyDescent="0.25">
      <c r="A1336" t="s">
        <v>1406</v>
      </c>
      <c r="B1336" t="s">
        <v>25</v>
      </c>
      <c r="C1336" t="s">
        <v>27</v>
      </c>
      <c r="D1336" t="s">
        <v>186</v>
      </c>
      <c r="E1336" t="s">
        <v>183</v>
      </c>
      <c r="F1336">
        <v>2019</v>
      </c>
      <c r="G1336" t="s">
        <v>178</v>
      </c>
      <c r="H1336">
        <v>9</v>
      </c>
      <c r="I1336">
        <v>18.13713252111981</v>
      </c>
      <c r="J1336">
        <v>17.405385130692029</v>
      </c>
      <c r="K1336">
        <v>16.983383599492385</v>
      </c>
      <c r="L1336">
        <v>16.930759208790409</v>
      </c>
      <c r="M1336">
        <v>17.570048836950168</v>
      </c>
      <c r="N1336">
        <v>19.376959344812541</v>
      </c>
      <c r="O1336">
        <v>22.384059455243367</v>
      </c>
      <c r="P1336">
        <v>25.1348972322705</v>
      </c>
      <c r="Q1336">
        <v>28.760076864490149</v>
      </c>
      <c r="R1336">
        <v>31.636341543649596</v>
      </c>
      <c r="S1336">
        <v>33.762833366340296</v>
      </c>
      <c r="T1336">
        <v>35.11377431980776</v>
      </c>
      <c r="U1336">
        <v>35.671226880918582</v>
      </c>
      <c r="V1336">
        <v>36.136964615872436</v>
      </c>
      <c r="W1336">
        <v>36.005969171765912</v>
      </c>
      <c r="X1336">
        <v>35.074190011060622</v>
      </c>
      <c r="Y1336">
        <v>33.425444415544085</v>
      </c>
      <c r="Z1336">
        <v>31.234509892425656</v>
      </c>
      <c r="AA1336">
        <v>28.601296564408656</v>
      </c>
      <c r="AB1336">
        <v>28.004987373538722</v>
      </c>
      <c r="AC1336">
        <v>26.405639195559822</v>
      </c>
      <c r="AD1336">
        <v>24.236275876276547</v>
      </c>
      <c r="AE1336">
        <v>21.635169876956247</v>
      </c>
      <c r="AF1336">
        <v>19.614412768805831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0.32321943322852953</v>
      </c>
      <c r="AS1336">
        <v>0.32835073543388382</v>
      </c>
      <c r="AT1336">
        <v>0.33263781493860239</v>
      </c>
      <c r="AU1336">
        <v>0.33143201375005721</v>
      </c>
      <c r="AV1336">
        <v>0.32285505932738756</v>
      </c>
      <c r="AW1336">
        <v>0.30767848606643966</v>
      </c>
      <c r="AX1336">
        <v>0.28751112026720432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69.250001027835935</v>
      </c>
      <c r="BF1336">
        <v>68.500001389373296</v>
      </c>
      <c r="BG1336">
        <v>68.500001389373296</v>
      </c>
      <c r="BH1336">
        <v>67.249999684915849</v>
      </c>
      <c r="BI1336">
        <v>67.249999684915849</v>
      </c>
      <c r="BJ1336">
        <v>67.249999684915849</v>
      </c>
      <c r="BK1336">
        <v>68.749998375310696</v>
      </c>
      <c r="BL1336">
        <v>70.000000783604662</v>
      </c>
      <c r="BM1336">
        <v>73.750000442243945</v>
      </c>
      <c r="BN1336">
        <v>79.249999179091986</v>
      </c>
      <c r="BO1336">
        <v>87.000000233204503</v>
      </c>
      <c r="BP1336">
        <v>90.250000993113332</v>
      </c>
      <c r="BQ1336">
        <v>92.000001244382986</v>
      </c>
      <c r="BR1336">
        <v>92.000001244382986</v>
      </c>
      <c r="BS1336">
        <v>92.499999439276905</v>
      </c>
      <c r="BT1336">
        <v>92.750001117457799</v>
      </c>
      <c r="BU1336">
        <v>90.500001732845533</v>
      </c>
      <c r="BV1336">
        <v>89.249999207245452</v>
      </c>
      <c r="BW1336">
        <v>88.000001549848037</v>
      </c>
      <c r="BX1336">
        <v>79.750000658556374</v>
      </c>
      <c r="BY1336">
        <v>75.999998419183157</v>
      </c>
      <c r="BZ1336">
        <v>72.749998187151718</v>
      </c>
      <c r="CA1336">
        <v>71.999999604443886</v>
      </c>
      <c r="CB1336">
        <v>71.500000236489072</v>
      </c>
      <c r="CC1336">
        <v>0</v>
      </c>
      <c r="CD1336">
        <v>0</v>
      </c>
      <c r="CE1336">
        <v>0</v>
      </c>
      <c r="CF1336">
        <v>0</v>
      </c>
      <c r="CG1336">
        <v>0</v>
      </c>
      <c r="CH1336">
        <v>0</v>
      </c>
      <c r="CI1336">
        <v>0</v>
      </c>
      <c r="CJ1336">
        <v>0</v>
      </c>
      <c r="CK1336">
        <v>0</v>
      </c>
      <c r="CL1336">
        <v>0</v>
      </c>
      <c r="CM1336">
        <v>0</v>
      </c>
      <c r="CN1336">
        <v>3.3984201598133264E-2</v>
      </c>
      <c r="CO1336">
        <v>3.4584427904921063E-2</v>
      </c>
      <c r="CP1336">
        <v>3.4949223608612322E-2</v>
      </c>
      <c r="CQ1336">
        <v>3.4912355075908348E-2</v>
      </c>
      <c r="CR1336">
        <v>3.4466964511315354E-2</v>
      </c>
      <c r="CS1336">
        <v>3.3534608738763842E-2</v>
      </c>
      <c r="CT1336">
        <v>3.1701843957369531E-2</v>
      </c>
      <c r="CU1336">
        <v>0</v>
      </c>
      <c r="CV1336">
        <v>0</v>
      </c>
      <c r="CW1336">
        <v>0</v>
      </c>
      <c r="CX1336">
        <v>0</v>
      </c>
      <c r="CY1336">
        <v>0</v>
      </c>
      <c r="CZ1336">
        <v>0</v>
      </c>
    </row>
    <row r="1337" spans="1:104" x14ac:dyDescent="0.25">
      <c r="A1337" t="s">
        <v>1407</v>
      </c>
      <c r="B1337" t="s">
        <v>25</v>
      </c>
      <c r="C1337" t="s">
        <v>27</v>
      </c>
      <c r="D1337" t="s">
        <v>186</v>
      </c>
      <c r="E1337" t="s">
        <v>183</v>
      </c>
      <c r="F1337">
        <v>2019</v>
      </c>
      <c r="G1337" t="s">
        <v>179</v>
      </c>
      <c r="H1337">
        <v>10</v>
      </c>
      <c r="I1337">
        <v>16.563705110072398</v>
      </c>
      <c r="J1337">
        <v>15.932212135715107</v>
      </c>
      <c r="K1337">
        <v>15.573184097517164</v>
      </c>
      <c r="L1337">
        <v>15.518162410282065</v>
      </c>
      <c r="M1337">
        <v>16.054496077836706</v>
      </c>
      <c r="N1337">
        <v>17.598235554254799</v>
      </c>
      <c r="O1337">
        <v>20.405668364422343</v>
      </c>
      <c r="P1337">
        <v>22.264388000340997</v>
      </c>
      <c r="Q1337">
        <v>24.85970569206356</v>
      </c>
      <c r="R1337">
        <v>27.17353575458629</v>
      </c>
      <c r="S1337">
        <v>28.989524492590007</v>
      </c>
      <c r="T1337">
        <v>30.305541796151044</v>
      </c>
      <c r="U1337">
        <v>31.072846677934812</v>
      </c>
      <c r="V1337">
        <v>31.762569624365458</v>
      </c>
      <c r="W1337">
        <v>31.782879809753592</v>
      </c>
      <c r="X1337">
        <v>30.963788278692579</v>
      </c>
      <c r="Y1337">
        <v>29.47097370636881</v>
      </c>
      <c r="Z1337">
        <v>27.498684460322838</v>
      </c>
      <c r="AA1337">
        <v>26.40184855198121</v>
      </c>
      <c r="AB1337">
        <v>25.479676378607209</v>
      </c>
      <c r="AC1337">
        <v>23.947686235935347</v>
      </c>
      <c r="AD1337">
        <v>22.099580315523571</v>
      </c>
      <c r="AE1337">
        <v>19.757444030119448</v>
      </c>
      <c r="AF1337">
        <v>17.910851218936987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0.27896003492988647</v>
      </c>
      <c r="AS1337">
        <v>0.2860230253009467</v>
      </c>
      <c r="AT1337">
        <v>0.29237187064472409</v>
      </c>
      <c r="AU1337">
        <v>0.2925588171408765</v>
      </c>
      <c r="AV1337">
        <v>0.28501914248532684</v>
      </c>
      <c r="AW1337">
        <v>0.27127790646506983</v>
      </c>
      <c r="AX1337">
        <v>0.2531231378415581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62.5</v>
      </c>
      <c r="BF1337">
        <v>62.999999133342627</v>
      </c>
      <c r="BG1337">
        <v>62.999999133342627</v>
      </c>
      <c r="BH1337">
        <v>60.749998927587747</v>
      </c>
      <c r="BI1337">
        <v>58.99999873497115</v>
      </c>
      <c r="BJ1337">
        <v>58.750001514421591</v>
      </c>
      <c r="BK1337">
        <v>58.249999008528945</v>
      </c>
      <c r="BL1337">
        <v>60.250000498081647</v>
      </c>
      <c r="BM1337">
        <v>63.500001199337433</v>
      </c>
      <c r="BN1337">
        <v>69.250001027835935</v>
      </c>
      <c r="BO1337">
        <v>72.999999630720424</v>
      </c>
      <c r="BP1337">
        <v>77.500001625862382</v>
      </c>
      <c r="BQ1337">
        <v>79.999998817554641</v>
      </c>
      <c r="BR1337">
        <v>79.499998980375494</v>
      </c>
      <c r="BS1337">
        <v>77.749999784860634</v>
      </c>
      <c r="BT1337">
        <v>77.749999784860634</v>
      </c>
      <c r="BU1337">
        <v>76.749998116298841</v>
      </c>
      <c r="BV1337">
        <v>76.500000837096238</v>
      </c>
      <c r="BW1337">
        <v>73.250001074289159</v>
      </c>
      <c r="BX1337">
        <v>70.499998978498596</v>
      </c>
      <c r="BY1337">
        <v>67.750001868216756</v>
      </c>
      <c r="BZ1337">
        <v>66.999998241347129</v>
      </c>
      <c r="CA1337">
        <v>65.250001802525347</v>
      </c>
      <c r="CB1337">
        <v>64.25000107241226</v>
      </c>
      <c r="CC1337">
        <v>0</v>
      </c>
      <c r="CD1337">
        <v>0</v>
      </c>
      <c r="CE1337">
        <v>0</v>
      </c>
      <c r="CF1337">
        <v>0</v>
      </c>
      <c r="CG1337">
        <v>0</v>
      </c>
      <c r="CH1337">
        <v>0</v>
      </c>
      <c r="CI1337">
        <v>0</v>
      </c>
      <c r="CJ1337">
        <v>0</v>
      </c>
      <c r="CK1337">
        <v>0</v>
      </c>
      <c r="CL1337">
        <v>0</v>
      </c>
      <c r="CM1337">
        <v>0</v>
      </c>
      <c r="CN1337">
        <v>2.9478126399535759E-2</v>
      </c>
      <c r="CO1337">
        <v>3.034783197895179E-2</v>
      </c>
      <c r="CP1337">
        <v>3.0969414985968145E-2</v>
      </c>
      <c r="CQ1337">
        <v>3.1104565578737951E-2</v>
      </c>
      <c r="CR1337">
        <v>3.0721878271863148E-2</v>
      </c>
      <c r="CS1337">
        <v>2.9805385934647023E-2</v>
      </c>
      <c r="CT1337">
        <v>2.8096803785460298E-2</v>
      </c>
      <c r="CU1337">
        <v>0</v>
      </c>
      <c r="CV1337">
        <v>0</v>
      </c>
      <c r="CW1337">
        <v>0</v>
      </c>
      <c r="CX1337">
        <v>0</v>
      </c>
      <c r="CY1337">
        <v>0</v>
      </c>
      <c r="CZ1337">
        <v>0</v>
      </c>
    </row>
    <row r="1338" spans="1:104" x14ac:dyDescent="0.25">
      <c r="A1338" t="s">
        <v>1408</v>
      </c>
      <c r="B1338" t="s">
        <v>25</v>
      </c>
      <c r="C1338" t="s">
        <v>27</v>
      </c>
      <c r="D1338" t="s">
        <v>186</v>
      </c>
      <c r="E1338" t="s">
        <v>183</v>
      </c>
      <c r="F1338">
        <v>2019</v>
      </c>
      <c r="G1338" t="s">
        <v>180</v>
      </c>
      <c r="H1338">
        <v>11</v>
      </c>
      <c r="I1338">
        <v>15.249443006179009</v>
      </c>
      <c r="J1338">
        <v>14.792058227153268</v>
      </c>
      <c r="K1338">
        <v>14.548484336043513</v>
      </c>
      <c r="L1338">
        <v>14.589785140781011</v>
      </c>
      <c r="M1338">
        <v>15.149933461770017</v>
      </c>
      <c r="N1338">
        <v>16.677779319667241</v>
      </c>
      <c r="O1338">
        <v>18.709351513887192</v>
      </c>
      <c r="P1338">
        <v>20.571728892918816</v>
      </c>
      <c r="Q1338">
        <v>22.808304318736138</v>
      </c>
      <c r="R1338">
        <v>24.46581703398639</v>
      </c>
      <c r="S1338">
        <v>25.711089110955246</v>
      </c>
      <c r="T1338">
        <v>26.485342252257663</v>
      </c>
      <c r="U1338">
        <v>26.846873125809434</v>
      </c>
      <c r="V1338">
        <v>27.205958841944337</v>
      </c>
      <c r="W1338">
        <v>27.016776623731229</v>
      </c>
      <c r="X1338">
        <v>26.119153190624655</v>
      </c>
      <c r="Y1338">
        <v>25.23826041362716</v>
      </c>
      <c r="Z1338">
        <v>25.255049546820917</v>
      </c>
      <c r="AA1338">
        <v>23.72316351330182</v>
      </c>
      <c r="AB1338">
        <v>22.443687774534194</v>
      </c>
      <c r="AC1338">
        <v>21.214629187792251</v>
      </c>
      <c r="AD1338">
        <v>19.693855024744373</v>
      </c>
      <c r="AE1338">
        <v>17.817290552164792</v>
      </c>
      <c r="AF1338">
        <v>16.319582145824647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0.24379540853473575</v>
      </c>
      <c r="AS1338">
        <v>0.24712328257616248</v>
      </c>
      <c r="AT1338">
        <v>0.25042863762913814</v>
      </c>
      <c r="AU1338">
        <v>0.24868721684452019</v>
      </c>
      <c r="AV1338">
        <v>0.24042467813470045</v>
      </c>
      <c r="AW1338">
        <v>0.23231614055214778</v>
      </c>
      <c r="AX1338">
        <v>0.23247067528464543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57.499999809964137</v>
      </c>
      <c r="BF1338">
        <v>56.750000054195411</v>
      </c>
      <c r="BG1338">
        <v>56.249999278567557</v>
      </c>
      <c r="BH1338">
        <v>55.250000161413176</v>
      </c>
      <c r="BI1338">
        <v>56.750000054195411</v>
      </c>
      <c r="BJ1338">
        <v>55.999999711896251</v>
      </c>
      <c r="BK1338">
        <v>56.500000487524098</v>
      </c>
      <c r="BL1338">
        <v>56.750000054195411</v>
      </c>
      <c r="BM1338">
        <v>61.250002283949527</v>
      </c>
      <c r="BN1338">
        <v>66.000001734253203</v>
      </c>
      <c r="BO1338">
        <v>70.249998707990756</v>
      </c>
      <c r="BP1338">
        <v>71.500000236489072</v>
      </c>
      <c r="BQ1338">
        <v>71.999999604443886</v>
      </c>
      <c r="BR1338">
        <v>70.499998978498596</v>
      </c>
      <c r="BS1338">
        <v>69.499998952222029</v>
      </c>
      <c r="BT1338">
        <v>70.249998707990756</v>
      </c>
      <c r="BU1338">
        <v>68.500001389373296</v>
      </c>
      <c r="BV1338">
        <v>65.749999586847963</v>
      </c>
      <c r="BW1338">
        <v>64.25000107241226</v>
      </c>
      <c r="BX1338">
        <v>63.749997716050473</v>
      </c>
      <c r="BY1338">
        <v>62.750000505120013</v>
      </c>
      <c r="BZ1338">
        <v>61.49999880066256</v>
      </c>
      <c r="CA1338">
        <v>61.250002283949527</v>
      </c>
      <c r="CB1338">
        <v>59.500001152884231</v>
      </c>
      <c r="CC1338">
        <v>0</v>
      </c>
      <c r="CD1338">
        <v>0</v>
      </c>
      <c r="CE1338">
        <v>0</v>
      </c>
      <c r="CF1338">
        <v>0</v>
      </c>
      <c r="CG1338">
        <v>0</v>
      </c>
      <c r="CH1338">
        <v>0</v>
      </c>
      <c r="CI1338">
        <v>0</v>
      </c>
      <c r="CJ1338">
        <v>0</v>
      </c>
      <c r="CK1338">
        <v>0</v>
      </c>
      <c r="CL1338">
        <v>0</v>
      </c>
      <c r="CM1338">
        <v>0</v>
      </c>
      <c r="CN1338">
        <v>2.5900767116470706E-2</v>
      </c>
      <c r="CO1338">
        <v>2.6375434392440465E-2</v>
      </c>
      <c r="CP1338">
        <v>2.6701080708035004E-2</v>
      </c>
      <c r="CQ1338">
        <v>2.6621461382776088E-2</v>
      </c>
      <c r="CR1338">
        <v>2.6000163386859787E-2</v>
      </c>
      <c r="CS1338">
        <v>2.536319776361274E-2</v>
      </c>
      <c r="CT1338">
        <v>2.5307670974017663E-2</v>
      </c>
      <c r="CU1338">
        <v>0</v>
      </c>
      <c r="CV1338">
        <v>0</v>
      </c>
      <c r="CW1338">
        <v>0</v>
      </c>
      <c r="CX1338">
        <v>0</v>
      </c>
      <c r="CY1338">
        <v>0</v>
      </c>
      <c r="CZ1338">
        <v>0</v>
      </c>
    </row>
    <row r="1339" spans="1:104" x14ac:dyDescent="0.25">
      <c r="A1339" t="s">
        <v>1409</v>
      </c>
      <c r="B1339" t="s">
        <v>25</v>
      </c>
      <c r="C1339" t="s">
        <v>27</v>
      </c>
      <c r="D1339" t="s">
        <v>186</v>
      </c>
      <c r="E1339" t="s">
        <v>183</v>
      </c>
      <c r="F1339">
        <v>2019</v>
      </c>
      <c r="G1339" t="s">
        <v>181</v>
      </c>
      <c r="H1339">
        <v>12</v>
      </c>
      <c r="I1339">
        <v>14.657365353818006</v>
      </c>
      <c r="J1339">
        <v>14.258820347898849</v>
      </c>
      <c r="K1339">
        <v>14.075001268700529</v>
      </c>
      <c r="L1339">
        <v>14.158913935000548</v>
      </c>
      <c r="M1339">
        <v>14.74431297788019</v>
      </c>
      <c r="N1339">
        <v>16.288077836402991</v>
      </c>
      <c r="O1339">
        <v>18.265655724766479</v>
      </c>
      <c r="P1339">
        <v>20.093967613907285</v>
      </c>
      <c r="Q1339">
        <v>21.972172289530491</v>
      </c>
      <c r="R1339">
        <v>23.06737087615927</v>
      </c>
      <c r="S1339">
        <v>23.760525788142367</v>
      </c>
      <c r="T1339">
        <v>24.087449364311134</v>
      </c>
      <c r="U1339">
        <v>24.119568130351372</v>
      </c>
      <c r="V1339">
        <v>24.214826282196103</v>
      </c>
      <c r="W1339">
        <v>23.956626748729825</v>
      </c>
      <c r="X1339">
        <v>23.216012220465377</v>
      </c>
      <c r="Y1339">
        <v>22.675380597161315</v>
      </c>
      <c r="Z1339">
        <v>23.187419646092469</v>
      </c>
      <c r="AA1339">
        <v>22.205340588127697</v>
      </c>
      <c r="AB1339">
        <v>21.076089972481654</v>
      </c>
      <c r="AC1339">
        <v>19.999293514409558</v>
      </c>
      <c r="AD1339">
        <v>18.676797476277208</v>
      </c>
      <c r="AE1339">
        <v>17.000727883745807</v>
      </c>
      <c r="AF1339">
        <v>15.674107363572737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0.22172301020162827</v>
      </c>
      <c r="AS1339">
        <v>0.22201865705501569</v>
      </c>
      <c r="AT1339">
        <v>0.22289550322013621</v>
      </c>
      <c r="AU1339">
        <v>0.22051879092691504</v>
      </c>
      <c r="AV1339">
        <v>0.21370149471967304</v>
      </c>
      <c r="AW1339">
        <v>0.20872503460251277</v>
      </c>
      <c r="AX1339">
        <v>0.21343831507539585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50.999998935329948</v>
      </c>
      <c r="BF1339">
        <v>51.250000261592575</v>
      </c>
      <c r="BG1339">
        <v>49.49999974638424</v>
      </c>
      <c r="BH1339">
        <v>49.49999974638424</v>
      </c>
      <c r="BI1339">
        <v>49.49999974638424</v>
      </c>
      <c r="BJ1339">
        <v>48.249999566905927</v>
      </c>
      <c r="BK1339">
        <v>47.500000163055461</v>
      </c>
      <c r="BL1339">
        <v>47.250001065608501</v>
      </c>
      <c r="BM1339">
        <v>54.500000757562717</v>
      </c>
      <c r="BN1339">
        <v>58.499999953546784</v>
      </c>
      <c r="BO1339">
        <v>61.750000126925187</v>
      </c>
      <c r="BP1339">
        <v>63.999999394231359</v>
      </c>
      <c r="BQ1339">
        <v>64.5000013429201</v>
      </c>
      <c r="BR1339">
        <v>65.499998847115776</v>
      </c>
      <c r="BS1339">
        <v>62.999999133342627</v>
      </c>
      <c r="BT1339">
        <v>61.49999880066256</v>
      </c>
      <c r="BU1339">
        <v>59.999999875655547</v>
      </c>
      <c r="BV1339">
        <v>55.750000849061458</v>
      </c>
      <c r="BW1339">
        <v>50.999998935329948</v>
      </c>
      <c r="BX1339">
        <v>48.000000234846787</v>
      </c>
      <c r="BY1339">
        <v>46.999999504733701</v>
      </c>
      <c r="BZ1339">
        <v>44.499999351062726</v>
      </c>
      <c r="CA1339">
        <v>44.999999657466226</v>
      </c>
      <c r="CB1339">
        <v>44.499999351062726</v>
      </c>
      <c r="CC1339">
        <v>0</v>
      </c>
      <c r="CD1339">
        <v>0</v>
      </c>
      <c r="CE1339">
        <v>0</v>
      </c>
      <c r="CF1339">
        <v>0</v>
      </c>
      <c r="CG1339">
        <v>0</v>
      </c>
      <c r="CH1339">
        <v>0</v>
      </c>
      <c r="CI1339">
        <v>0</v>
      </c>
      <c r="CJ1339">
        <v>0</v>
      </c>
      <c r="CK1339">
        <v>0</v>
      </c>
      <c r="CL1339">
        <v>0</v>
      </c>
      <c r="CM1339">
        <v>0</v>
      </c>
      <c r="CN1339">
        <v>2.3067991913778431E-2</v>
      </c>
      <c r="CO1339">
        <v>2.3222290736776056E-2</v>
      </c>
      <c r="CP1339">
        <v>2.333144719787229E-2</v>
      </c>
      <c r="CQ1339">
        <v>2.3209567135238626E-2</v>
      </c>
      <c r="CR1339">
        <v>2.2720035451876265E-2</v>
      </c>
      <c r="CS1339">
        <v>2.2378706095105269E-2</v>
      </c>
      <c r="CT1339">
        <v>2.277172606699782E-2</v>
      </c>
      <c r="CU1339">
        <v>0</v>
      </c>
      <c r="CV1339">
        <v>0</v>
      </c>
      <c r="CW1339">
        <v>0</v>
      </c>
      <c r="CX1339">
        <v>0</v>
      </c>
      <c r="CY1339">
        <v>0</v>
      </c>
      <c r="CZ1339">
        <v>0</v>
      </c>
    </row>
    <row r="1340" spans="1:104" x14ac:dyDescent="0.25">
      <c r="A1340" t="s">
        <v>1410</v>
      </c>
      <c r="B1340" t="s">
        <v>25</v>
      </c>
      <c r="C1340" t="s">
        <v>27</v>
      </c>
      <c r="D1340" t="s">
        <v>186</v>
      </c>
      <c r="E1340" t="s">
        <v>183</v>
      </c>
      <c r="F1340">
        <v>2019</v>
      </c>
      <c r="G1340" t="s">
        <v>182</v>
      </c>
      <c r="H1340">
        <v>8</v>
      </c>
      <c r="I1340">
        <v>17.709460831547549</v>
      </c>
      <c r="J1340">
        <v>16.962702983474443</v>
      </c>
      <c r="K1340">
        <v>16.535116993330824</v>
      </c>
      <c r="L1340">
        <v>16.452786214285616</v>
      </c>
      <c r="M1340">
        <v>17.042367629760218</v>
      </c>
      <c r="N1340">
        <v>18.706744078161357</v>
      </c>
      <c r="O1340">
        <v>21.315803965431314</v>
      </c>
      <c r="P1340">
        <v>24.031660531921148</v>
      </c>
      <c r="Q1340">
        <v>27.041472194562203</v>
      </c>
      <c r="R1340">
        <v>29.443959632037433</v>
      </c>
      <c r="S1340">
        <v>31.332333902319785</v>
      </c>
      <c r="T1340">
        <v>32.471871088789229</v>
      </c>
      <c r="U1340">
        <v>33.022683656116406</v>
      </c>
      <c r="V1340">
        <v>33.475897646523343</v>
      </c>
      <c r="W1340">
        <v>33.464812734457389</v>
      </c>
      <c r="X1340">
        <v>32.8558418470815</v>
      </c>
      <c r="Y1340">
        <v>31.658303955955329</v>
      </c>
      <c r="Z1340">
        <v>29.826922782358469</v>
      </c>
      <c r="AA1340">
        <v>27.295385561540868</v>
      </c>
      <c r="AB1340">
        <v>26.262766964642864</v>
      </c>
      <c r="AC1340">
        <v>25.544210196538494</v>
      </c>
      <c r="AD1340">
        <v>23.656697546801343</v>
      </c>
      <c r="AE1340">
        <v>21.204426410173571</v>
      </c>
      <c r="AF1340">
        <v>19.232240730739708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0.29890093789026972</v>
      </c>
      <c r="AS1340">
        <v>0.30397111262652832</v>
      </c>
      <c r="AT1340">
        <v>0.30814290648060672</v>
      </c>
      <c r="AU1340">
        <v>0.30804088478050867</v>
      </c>
      <c r="AV1340">
        <v>0.3024353333084368</v>
      </c>
      <c r="AW1340">
        <v>0.29141210660283534</v>
      </c>
      <c r="AX1340">
        <v>0.27455438302749663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66.875001156051496</v>
      </c>
      <c r="BF1340">
        <v>66.312498523878844</v>
      </c>
      <c r="BG1340">
        <v>65.749999586847963</v>
      </c>
      <c r="BH1340">
        <v>65.187501295000558</v>
      </c>
      <c r="BI1340">
        <v>65.187501295000558</v>
      </c>
      <c r="BJ1340">
        <v>65.250001802525347</v>
      </c>
      <c r="BK1340">
        <v>66.624999947094949</v>
      </c>
      <c r="BL1340">
        <v>68.500001389373296</v>
      </c>
      <c r="BM1340">
        <v>72.375000714042159</v>
      </c>
      <c r="BN1340">
        <v>76.999999794479734</v>
      </c>
      <c r="BO1340">
        <v>81.62499905087644</v>
      </c>
      <c r="BP1340">
        <v>83.437499164487392</v>
      </c>
      <c r="BQ1340">
        <v>85.124999612068763</v>
      </c>
      <c r="BR1340">
        <v>85.187500588817912</v>
      </c>
      <c r="BS1340">
        <v>84.37500020821831</v>
      </c>
      <c r="BT1340">
        <v>84.75000225626529</v>
      </c>
      <c r="BU1340">
        <v>83.812500508697852</v>
      </c>
      <c r="BV1340">
        <v>83.00000083193477</v>
      </c>
      <c r="BW1340">
        <v>79.812500755509859</v>
      </c>
      <c r="BX1340">
        <v>75.43750053790707</v>
      </c>
      <c r="BY1340">
        <v>72.312500851700847</v>
      </c>
      <c r="BZ1340">
        <v>70.624999817589028</v>
      </c>
      <c r="CA1340">
        <v>69.624998500945495</v>
      </c>
      <c r="CB1340">
        <v>68.749998375310696</v>
      </c>
      <c r="CC1340">
        <v>0</v>
      </c>
      <c r="CD1340">
        <v>0</v>
      </c>
      <c r="CE1340">
        <v>0</v>
      </c>
      <c r="CF1340">
        <v>0</v>
      </c>
      <c r="CG1340">
        <v>0</v>
      </c>
      <c r="CH1340">
        <v>0</v>
      </c>
      <c r="CI1340">
        <v>0</v>
      </c>
      <c r="CJ1340">
        <v>0</v>
      </c>
      <c r="CK1340">
        <v>0</v>
      </c>
      <c r="CL1340">
        <v>0</v>
      </c>
      <c r="CM1340">
        <v>0</v>
      </c>
      <c r="CN1340">
        <v>3.2081302809809288E-2</v>
      </c>
      <c r="CO1340">
        <v>3.2674320205864145E-2</v>
      </c>
      <c r="CP1340">
        <v>3.3042132306744354E-2</v>
      </c>
      <c r="CQ1340">
        <v>3.3111517104950229E-2</v>
      </c>
      <c r="CR1340">
        <v>3.2834810799220959E-2</v>
      </c>
      <c r="CS1340">
        <v>3.2201965768952977E-2</v>
      </c>
      <c r="CT1340">
        <v>3.0689452073936096E-2</v>
      </c>
      <c r="CU1340">
        <v>0</v>
      </c>
      <c r="CV1340">
        <v>0</v>
      </c>
      <c r="CW1340">
        <v>0</v>
      </c>
      <c r="CX1340">
        <v>0</v>
      </c>
      <c r="CY1340">
        <v>0</v>
      </c>
      <c r="CZ1340">
        <v>0</v>
      </c>
    </row>
    <row r="1341" spans="1:104" x14ac:dyDescent="0.25">
      <c r="A1341" t="s">
        <v>1411</v>
      </c>
      <c r="B1341" t="s">
        <v>25</v>
      </c>
      <c r="C1341" t="s">
        <v>27</v>
      </c>
      <c r="D1341" t="s">
        <v>186</v>
      </c>
      <c r="E1341" t="s">
        <v>183</v>
      </c>
      <c r="F1341">
        <v>2020</v>
      </c>
      <c r="G1341" t="s">
        <v>170</v>
      </c>
      <c r="H1341">
        <v>1</v>
      </c>
      <c r="I1341">
        <v>14.182606311501829</v>
      </c>
      <c r="J1341">
        <v>13.821621292502272</v>
      </c>
      <c r="K1341">
        <v>13.711476008368455</v>
      </c>
      <c r="L1341">
        <v>13.843528321671389</v>
      </c>
      <c r="M1341">
        <v>14.503204068916117</v>
      </c>
      <c r="N1341">
        <v>16.122355845943762</v>
      </c>
      <c r="O1341">
        <v>18.790398069874914</v>
      </c>
      <c r="P1341">
        <v>20.593627439391472</v>
      </c>
      <c r="Q1341">
        <v>22.050384869742292</v>
      </c>
      <c r="R1341">
        <v>22.423854401734086</v>
      </c>
      <c r="S1341">
        <v>22.445948343490567</v>
      </c>
      <c r="T1341">
        <v>22.328256025577108</v>
      </c>
      <c r="U1341">
        <v>21.996736528864744</v>
      </c>
      <c r="V1341">
        <v>21.787907938418456</v>
      </c>
      <c r="W1341">
        <v>21.435937195747602</v>
      </c>
      <c r="X1341">
        <v>20.938611812728467</v>
      </c>
      <c r="Y1341">
        <v>20.762763733505338</v>
      </c>
      <c r="Z1341">
        <v>21.786411867898362</v>
      </c>
      <c r="AA1341">
        <v>21.297188779692988</v>
      </c>
      <c r="AB1341">
        <v>20.2985718728374</v>
      </c>
      <c r="AC1341">
        <v>19.311390242004965</v>
      </c>
      <c r="AD1341">
        <v>18.09639485891919</v>
      </c>
      <c r="AE1341">
        <v>16.479095535637459</v>
      </c>
      <c r="AF1341">
        <v>15.262688300470876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0.20552977852984219</v>
      </c>
      <c r="AS1341">
        <v>0.2024781647924728</v>
      </c>
      <c r="AT1341">
        <v>0.20055592022504717</v>
      </c>
      <c r="AU1341">
        <v>0.19731605370117661</v>
      </c>
      <c r="AV1341">
        <v>0.19273821937350588</v>
      </c>
      <c r="AW1341">
        <v>0.19111954909947687</v>
      </c>
      <c r="AX1341">
        <v>0.20054214729897063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46.999999504733701</v>
      </c>
      <c r="BF1341">
        <v>46.999999504733701</v>
      </c>
      <c r="BG1341">
        <v>46.499999051697593</v>
      </c>
      <c r="BH1341">
        <v>46.000000622191493</v>
      </c>
      <c r="BI1341">
        <v>44.75000044271318</v>
      </c>
      <c r="BJ1341">
        <v>44.75000044271318</v>
      </c>
      <c r="BK1341">
        <v>44.499999351062726</v>
      </c>
      <c r="BL1341">
        <v>43.500000116602251</v>
      </c>
      <c r="BM1341">
        <v>46.750000377960212</v>
      </c>
      <c r="BN1341">
        <v>51.749998808404769</v>
      </c>
      <c r="BO1341">
        <v>54.500000757562717</v>
      </c>
      <c r="BP1341">
        <v>56.500000487524098</v>
      </c>
      <c r="BQ1341">
        <v>57.000001028539778</v>
      </c>
      <c r="BR1341">
        <v>58.99999873497115</v>
      </c>
      <c r="BS1341">
        <v>58.249999008528945</v>
      </c>
      <c r="BT1341">
        <v>58.249999008528945</v>
      </c>
      <c r="BU1341">
        <v>56.249999278567557</v>
      </c>
      <c r="BV1341">
        <v>52.500001262213509</v>
      </c>
      <c r="BW1341">
        <v>49.49999974638424</v>
      </c>
      <c r="BX1341">
        <v>46.750000377960212</v>
      </c>
      <c r="BY1341">
        <v>46.499999051697593</v>
      </c>
      <c r="BZ1341">
        <v>46.999999504733701</v>
      </c>
      <c r="CA1341">
        <v>46.000000622191493</v>
      </c>
      <c r="CB1341">
        <v>45.250000866422766</v>
      </c>
      <c r="CC1341">
        <v>0</v>
      </c>
      <c r="CD1341">
        <v>0</v>
      </c>
      <c r="CE1341">
        <v>0</v>
      </c>
      <c r="CF1341">
        <v>0</v>
      </c>
      <c r="CG1341">
        <v>0</v>
      </c>
      <c r="CH1341">
        <v>0</v>
      </c>
      <c r="CI1341">
        <v>0</v>
      </c>
      <c r="CJ1341">
        <v>0</v>
      </c>
      <c r="CK1341">
        <v>0</v>
      </c>
      <c r="CL1341">
        <v>0</v>
      </c>
      <c r="CM1341">
        <v>0</v>
      </c>
      <c r="CN1341">
        <v>2.0532956001082566E-2</v>
      </c>
      <c r="CO1341">
        <v>2.0320908630255808E-2</v>
      </c>
      <c r="CP1341">
        <v>2.0139162517105971E-2</v>
      </c>
      <c r="CQ1341">
        <v>1.9931593305164388E-2</v>
      </c>
      <c r="CR1341">
        <v>1.9717893980200813E-2</v>
      </c>
      <c r="CS1341">
        <v>1.9803200276080898E-2</v>
      </c>
      <c r="CT1341">
        <v>2.0731006508172171E-2</v>
      </c>
      <c r="CU1341">
        <v>0</v>
      </c>
      <c r="CV1341">
        <v>0</v>
      </c>
      <c r="CW1341">
        <v>0</v>
      </c>
      <c r="CX1341">
        <v>0</v>
      </c>
      <c r="CY1341">
        <v>0</v>
      </c>
      <c r="CZ1341">
        <v>0</v>
      </c>
    </row>
    <row r="1342" spans="1:104" x14ac:dyDescent="0.25">
      <c r="A1342" t="s">
        <v>1412</v>
      </c>
      <c r="B1342" t="s">
        <v>25</v>
      </c>
      <c r="C1342" t="s">
        <v>27</v>
      </c>
      <c r="D1342" t="s">
        <v>186</v>
      </c>
      <c r="E1342" t="s">
        <v>183</v>
      </c>
      <c r="F1342">
        <v>2020</v>
      </c>
      <c r="G1342" t="s">
        <v>171</v>
      </c>
      <c r="H1342">
        <v>2</v>
      </c>
      <c r="I1342">
        <v>14.68150977665956</v>
      </c>
      <c r="J1342">
        <v>14.256894937098068</v>
      </c>
      <c r="K1342">
        <v>14.100123151848807</v>
      </c>
      <c r="L1342">
        <v>14.182888403316033</v>
      </c>
      <c r="M1342">
        <v>14.787620911771759</v>
      </c>
      <c r="N1342">
        <v>16.388776058061097</v>
      </c>
      <c r="O1342">
        <v>18.80485888251507</v>
      </c>
      <c r="P1342">
        <v>20.535474317468772</v>
      </c>
      <c r="Q1342">
        <v>22.248398447435349</v>
      </c>
      <c r="R1342">
        <v>23.164852865491689</v>
      </c>
      <c r="S1342">
        <v>23.73962633761797</v>
      </c>
      <c r="T1342">
        <v>24.040506943238466</v>
      </c>
      <c r="U1342">
        <v>24.082940228277476</v>
      </c>
      <c r="V1342">
        <v>24.189803896605017</v>
      </c>
      <c r="W1342">
        <v>24.011705754651988</v>
      </c>
      <c r="X1342">
        <v>23.377140541191562</v>
      </c>
      <c r="Y1342">
        <v>22.672952889024977</v>
      </c>
      <c r="Z1342">
        <v>22.773505856420087</v>
      </c>
      <c r="AA1342">
        <v>22.60831068026873</v>
      </c>
      <c r="AB1342">
        <v>21.460877232465176</v>
      </c>
      <c r="AC1342">
        <v>20.361500195663741</v>
      </c>
      <c r="AD1342">
        <v>18.953825120694098</v>
      </c>
      <c r="AE1342">
        <v>17.159266086057336</v>
      </c>
      <c r="AF1342">
        <v>15.796012465684369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0.22129091322788011</v>
      </c>
      <c r="AS1342">
        <v>0.22168150160290334</v>
      </c>
      <c r="AT1342">
        <v>0.22266517535189911</v>
      </c>
      <c r="AU1342">
        <v>0.22102579345088813</v>
      </c>
      <c r="AV1342">
        <v>0.21518467004732433</v>
      </c>
      <c r="AW1342">
        <v>0.2087026745042409</v>
      </c>
      <c r="AX1342">
        <v>0.20962826558736639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48.75000045983986</v>
      </c>
      <c r="BF1342">
        <v>50.250000000703835</v>
      </c>
      <c r="BG1342">
        <v>50.750000424413422</v>
      </c>
      <c r="BH1342">
        <v>50.500000505823849</v>
      </c>
      <c r="BI1342">
        <v>49.49999974638424</v>
      </c>
      <c r="BJ1342">
        <v>48.75000045983986</v>
      </c>
      <c r="BK1342">
        <v>48.999999439980733</v>
      </c>
      <c r="BL1342">
        <v>50.000000199420349</v>
      </c>
      <c r="BM1342">
        <v>52.249999466726521</v>
      </c>
      <c r="BN1342">
        <v>54.500000757562717</v>
      </c>
      <c r="BO1342">
        <v>56.500000487524098</v>
      </c>
      <c r="BP1342">
        <v>57.750000315084151</v>
      </c>
      <c r="BQ1342">
        <v>59.74999819747466</v>
      </c>
      <c r="BR1342">
        <v>60.749998927587747</v>
      </c>
      <c r="BS1342">
        <v>60.499998657079914</v>
      </c>
      <c r="BT1342">
        <v>58.499999953546784</v>
      </c>
      <c r="BU1342">
        <v>57.000001028539778</v>
      </c>
      <c r="BV1342">
        <v>54.99999965629317</v>
      </c>
      <c r="BW1342">
        <v>53.49999979283745</v>
      </c>
      <c r="BX1342">
        <v>52.750000037068723</v>
      </c>
      <c r="BY1342">
        <v>51.250000261592575</v>
      </c>
      <c r="BZ1342">
        <v>50.250000000703835</v>
      </c>
      <c r="CA1342">
        <v>49.749999342382068</v>
      </c>
      <c r="CB1342">
        <v>50.250000000703835</v>
      </c>
      <c r="CC1342">
        <v>0</v>
      </c>
      <c r="CD1342">
        <v>0</v>
      </c>
      <c r="CE1342">
        <v>0</v>
      </c>
      <c r="CF1342">
        <v>0</v>
      </c>
      <c r="CG1342">
        <v>0</v>
      </c>
      <c r="CH1342">
        <v>0</v>
      </c>
      <c r="CI1342">
        <v>0</v>
      </c>
      <c r="CJ1342">
        <v>0</v>
      </c>
      <c r="CK1342">
        <v>0</v>
      </c>
      <c r="CL1342">
        <v>0</v>
      </c>
      <c r="CM1342">
        <v>0</v>
      </c>
      <c r="CN1342">
        <v>2.2888346580757533E-2</v>
      </c>
      <c r="CO1342">
        <v>2.3040287266367088E-2</v>
      </c>
      <c r="CP1342">
        <v>2.3148974261928183E-2</v>
      </c>
      <c r="CQ1342">
        <v>2.3086040100449869E-2</v>
      </c>
      <c r="CR1342">
        <v>2.2774326031267934E-2</v>
      </c>
      <c r="CS1342">
        <v>2.2397942343403435E-2</v>
      </c>
      <c r="CT1342">
        <v>2.2427349944197629E-2</v>
      </c>
      <c r="CU1342">
        <v>0</v>
      </c>
      <c r="CV1342">
        <v>0</v>
      </c>
      <c r="CW1342">
        <v>0</v>
      </c>
      <c r="CX1342">
        <v>0</v>
      </c>
      <c r="CY1342">
        <v>0</v>
      </c>
      <c r="CZ1342">
        <v>0</v>
      </c>
    </row>
    <row r="1343" spans="1:104" x14ac:dyDescent="0.25">
      <c r="A1343" t="s">
        <v>1413</v>
      </c>
      <c r="B1343" t="s">
        <v>25</v>
      </c>
      <c r="C1343" t="s">
        <v>27</v>
      </c>
      <c r="D1343" t="s">
        <v>186</v>
      </c>
      <c r="E1343" t="s">
        <v>183</v>
      </c>
      <c r="F1343">
        <v>2020</v>
      </c>
      <c r="G1343" t="s">
        <v>172</v>
      </c>
      <c r="H1343">
        <v>3</v>
      </c>
      <c r="I1343">
        <v>15.025291835914755</v>
      </c>
      <c r="J1343">
        <v>14.503677303668468</v>
      </c>
      <c r="K1343">
        <v>14.269636922289372</v>
      </c>
      <c r="L1343">
        <v>14.287877960261234</v>
      </c>
      <c r="M1343">
        <v>14.83363621151255</v>
      </c>
      <c r="N1343">
        <v>16.345035961211106</v>
      </c>
      <c r="O1343">
        <v>18.858147621581018</v>
      </c>
      <c r="P1343">
        <v>20.558520154136502</v>
      </c>
      <c r="Q1343">
        <v>22.149579139377543</v>
      </c>
      <c r="R1343">
        <v>23.029464579674123</v>
      </c>
      <c r="S1343">
        <v>23.656047223846471</v>
      </c>
      <c r="T1343">
        <v>23.965615972877188</v>
      </c>
      <c r="U1343">
        <v>24.014024346131947</v>
      </c>
      <c r="V1343">
        <v>24.211567849005391</v>
      </c>
      <c r="W1343">
        <v>24.158008360157581</v>
      </c>
      <c r="X1343">
        <v>23.796922883157244</v>
      </c>
      <c r="Y1343">
        <v>23.194280014024965</v>
      </c>
      <c r="Z1343">
        <v>22.622918000880691</v>
      </c>
      <c r="AA1343">
        <v>22.166296855158834</v>
      </c>
      <c r="AB1343">
        <v>22.052146110673448</v>
      </c>
      <c r="AC1343">
        <v>21.014663651464463</v>
      </c>
      <c r="AD1343">
        <v>19.596105496884249</v>
      </c>
      <c r="AE1343">
        <v>17.72592482892458</v>
      </c>
      <c r="AF1343">
        <v>16.274039567622076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0.22060154258187353</v>
      </c>
      <c r="AS1343">
        <v>0.22104713433796705</v>
      </c>
      <c r="AT1343">
        <v>0.22286550734328009</v>
      </c>
      <c r="AU1343">
        <v>0.22237249712151419</v>
      </c>
      <c r="AV1343">
        <v>0.219048736812125</v>
      </c>
      <c r="AW1343">
        <v>0.21350146229413106</v>
      </c>
      <c r="AX1343">
        <v>0.20824211465174652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46.499999051697593</v>
      </c>
      <c r="BF1343">
        <v>48.249999566905927</v>
      </c>
      <c r="BG1343">
        <v>48.499999016271147</v>
      </c>
      <c r="BH1343">
        <v>49.49999974638424</v>
      </c>
      <c r="BI1343">
        <v>48.249999566905927</v>
      </c>
      <c r="BJ1343">
        <v>48.000000234846787</v>
      </c>
      <c r="BK1343">
        <v>48.249999566905927</v>
      </c>
      <c r="BL1343">
        <v>48.75000045983986</v>
      </c>
      <c r="BM1343">
        <v>52.249999466726521</v>
      </c>
      <c r="BN1343">
        <v>53.75000100179399</v>
      </c>
      <c r="BO1343">
        <v>56.500000487524098</v>
      </c>
      <c r="BP1343">
        <v>57.499999809964137</v>
      </c>
      <c r="BQ1343">
        <v>58.99999873497115</v>
      </c>
      <c r="BR1343">
        <v>59.999999875655547</v>
      </c>
      <c r="BS1343">
        <v>59.500001152884231</v>
      </c>
      <c r="BT1343">
        <v>58.99999873497115</v>
      </c>
      <c r="BU1343">
        <v>58.000000350979818</v>
      </c>
      <c r="BV1343">
        <v>56.750000054195411</v>
      </c>
      <c r="BW1343">
        <v>52.249999466726521</v>
      </c>
      <c r="BX1343">
        <v>50.750000424413422</v>
      </c>
      <c r="BY1343">
        <v>49.49999974638424</v>
      </c>
      <c r="BZ1343">
        <v>48.499999016271147</v>
      </c>
      <c r="CA1343">
        <v>48.000000234846787</v>
      </c>
      <c r="CB1343">
        <v>48.000000234846787</v>
      </c>
      <c r="CC1343">
        <v>0</v>
      </c>
      <c r="CD1343">
        <v>0</v>
      </c>
      <c r="CE1343">
        <v>0</v>
      </c>
      <c r="CF1343">
        <v>0</v>
      </c>
      <c r="CG1343">
        <v>0</v>
      </c>
      <c r="CH1343">
        <v>0</v>
      </c>
      <c r="CI1343">
        <v>0</v>
      </c>
      <c r="CJ1343">
        <v>0</v>
      </c>
      <c r="CK1343">
        <v>0</v>
      </c>
      <c r="CL1343">
        <v>0</v>
      </c>
      <c r="CM1343">
        <v>0</v>
      </c>
      <c r="CN1343">
        <v>2.2640500948832069E-2</v>
      </c>
      <c r="CO1343">
        <v>2.2814723948781361E-2</v>
      </c>
      <c r="CP1343">
        <v>2.301100773027857E-2</v>
      </c>
      <c r="CQ1343">
        <v>2.3105250721797799E-2</v>
      </c>
      <c r="CR1343">
        <v>2.3080627868108806E-2</v>
      </c>
      <c r="CS1343">
        <v>2.2880885096532858E-2</v>
      </c>
      <c r="CT1343">
        <v>2.2393305129651216E-2</v>
      </c>
      <c r="CU1343">
        <v>0</v>
      </c>
      <c r="CV1343">
        <v>0</v>
      </c>
      <c r="CW1343">
        <v>0</v>
      </c>
      <c r="CX1343">
        <v>0</v>
      </c>
      <c r="CY1343">
        <v>0</v>
      </c>
      <c r="CZ1343">
        <v>0</v>
      </c>
    </row>
    <row r="1344" spans="1:104" x14ac:dyDescent="0.25">
      <c r="A1344" t="s">
        <v>1414</v>
      </c>
      <c r="B1344" t="s">
        <v>25</v>
      </c>
      <c r="C1344" t="s">
        <v>27</v>
      </c>
      <c r="D1344" t="s">
        <v>186</v>
      </c>
      <c r="E1344" t="s">
        <v>183</v>
      </c>
      <c r="F1344">
        <v>2020</v>
      </c>
      <c r="G1344" t="s">
        <v>173</v>
      </c>
      <c r="H1344">
        <v>4</v>
      </c>
      <c r="I1344">
        <v>15.664923081396553</v>
      </c>
      <c r="J1344">
        <v>15.049925285840706</v>
      </c>
      <c r="K1344">
        <v>14.71464116550629</v>
      </c>
      <c r="L1344">
        <v>14.661825910468126</v>
      </c>
      <c r="M1344">
        <v>15.147808601293759</v>
      </c>
      <c r="N1344">
        <v>16.591123428513338</v>
      </c>
      <c r="O1344">
        <v>18.739686039671472</v>
      </c>
      <c r="P1344">
        <v>20.576078250729502</v>
      </c>
      <c r="Q1344">
        <v>23.003554509591496</v>
      </c>
      <c r="R1344">
        <v>24.884791701543918</v>
      </c>
      <c r="S1344">
        <v>26.292895361636308</v>
      </c>
      <c r="T1344">
        <v>27.188767796099501</v>
      </c>
      <c r="U1344">
        <v>27.652024734580738</v>
      </c>
      <c r="V1344">
        <v>28.117456681890687</v>
      </c>
      <c r="W1344">
        <v>28.144071585600777</v>
      </c>
      <c r="X1344">
        <v>27.550645587742149</v>
      </c>
      <c r="Y1344">
        <v>26.471336975813891</v>
      </c>
      <c r="Z1344">
        <v>25.015966279377864</v>
      </c>
      <c r="AA1344">
        <v>23.34415768384665</v>
      </c>
      <c r="AB1344">
        <v>23.339052992137781</v>
      </c>
      <c r="AC1344">
        <v>22.545529913837356</v>
      </c>
      <c r="AD1344">
        <v>20.881138956139505</v>
      </c>
      <c r="AE1344">
        <v>18.709271357171193</v>
      </c>
      <c r="AF1344">
        <v>16.979146327648419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0.25027038770745341</v>
      </c>
      <c r="AS1344">
        <v>0.25453463445284785</v>
      </c>
      <c r="AT1344">
        <v>0.25881889070704944</v>
      </c>
      <c r="AU1344">
        <v>0.25906388974065314</v>
      </c>
      <c r="AV1344">
        <v>0.25360144997712675</v>
      </c>
      <c r="AW1344">
        <v>0.24366650289124855</v>
      </c>
      <c r="AX1344">
        <v>0.23026994102471404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57.750000315084151</v>
      </c>
      <c r="BF1344">
        <v>58.249999008528945</v>
      </c>
      <c r="BG1344">
        <v>57.499999809964137</v>
      </c>
      <c r="BH1344">
        <v>57.499999809964137</v>
      </c>
      <c r="BI1344">
        <v>57.249999539456304</v>
      </c>
      <c r="BJ1344">
        <v>57.499999809964137</v>
      </c>
      <c r="BK1344">
        <v>58.249999008528945</v>
      </c>
      <c r="BL1344">
        <v>62.999999133342627</v>
      </c>
      <c r="BM1344">
        <v>67.999999440684576</v>
      </c>
      <c r="BN1344">
        <v>66.999998241347129</v>
      </c>
      <c r="BO1344">
        <v>69.499998952222029</v>
      </c>
      <c r="BP1344">
        <v>71.750000976221258</v>
      </c>
      <c r="BQ1344">
        <v>72.500000380071725</v>
      </c>
      <c r="BR1344">
        <v>71.500000236489072</v>
      </c>
      <c r="BS1344">
        <v>71.500000236489072</v>
      </c>
      <c r="BT1344">
        <v>70.750000422067302</v>
      </c>
      <c r="BU1344">
        <v>69.250001027835935</v>
      </c>
      <c r="BV1344">
        <v>68.249999945804589</v>
      </c>
      <c r="BW1344">
        <v>66.999998241347129</v>
      </c>
      <c r="BX1344">
        <v>63.999999394231359</v>
      </c>
      <c r="BY1344">
        <v>61.750000126925187</v>
      </c>
      <c r="BZ1344">
        <v>61.49999880066256</v>
      </c>
      <c r="CA1344">
        <v>59.999999875655547</v>
      </c>
      <c r="CB1344">
        <v>58.499999953546784</v>
      </c>
      <c r="CC1344">
        <v>0</v>
      </c>
      <c r="CD1344">
        <v>0</v>
      </c>
      <c r="CE1344">
        <v>0</v>
      </c>
      <c r="CF1344">
        <v>0</v>
      </c>
      <c r="CG1344">
        <v>0</v>
      </c>
      <c r="CH1344">
        <v>0</v>
      </c>
      <c r="CI1344">
        <v>0</v>
      </c>
      <c r="CJ1344">
        <v>0</v>
      </c>
      <c r="CK1344">
        <v>0</v>
      </c>
      <c r="CL1344">
        <v>0</v>
      </c>
      <c r="CM1344">
        <v>0</v>
      </c>
      <c r="CN1344">
        <v>2.6706161340780875E-2</v>
      </c>
      <c r="CO1344">
        <v>2.7255605192606312E-2</v>
      </c>
      <c r="CP1344">
        <v>2.7663755101532347E-2</v>
      </c>
      <c r="CQ1344">
        <v>2.7784655527356567E-2</v>
      </c>
      <c r="CR1344">
        <v>2.7567601879646721E-2</v>
      </c>
      <c r="CS1344">
        <v>2.6961503128842476E-2</v>
      </c>
      <c r="CT1344">
        <v>2.5722635171542819E-2</v>
      </c>
      <c r="CU1344">
        <v>0</v>
      </c>
      <c r="CV1344">
        <v>0</v>
      </c>
      <c r="CW1344">
        <v>0</v>
      </c>
      <c r="CX1344">
        <v>0</v>
      </c>
      <c r="CY1344">
        <v>0</v>
      </c>
      <c r="CZ1344">
        <v>0</v>
      </c>
    </row>
    <row r="1345" spans="1:104" x14ac:dyDescent="0.25">
      <c r="A1345" t="s">
        <v>1415</v>
      </c>
      <c r="B1345" t="s">
        <v>25</v>
      </c>
      <c r="C1345" t="s">
        <v>27</v>
      </c>
      <c r="D1345" t="s">
        <v>186</v>
      </c>
      <c r="E1345" t="s">
        <v>183</v>
      </c>
      <c r="F1345">
        <v>2020</v>
      </c>
      <c r="G1345" t="s">
        <v>174</v>
      </c>
      <c r="H1345">
        <v>5</v>
      </c>
      <c r="I1345">
        <v>15.550268507264843</v>
      </c>
      <c r="J1345">
        <v>14.973821795768005</v>
      </c>
      <c r="K1345">
        <v>14.664213309300107</v>
      </c>
      <c r="L1345">
        <v>14.609689996978261</v>
      </c>
      <c r="M1345">
        <v>15.104627951838891</v>
      </c>
      <c r="N1345">
        <v>16.502591637059261</v>
      </c>
      <c r="O1345">
        <v>18.428406220056946</v>
      </c>
      <c r="P1345">
        <v>20.73128373577034</v>
      </c>
      <c r="Q1345">
        <v>23.188891133655577</v>
      </c>
      <c r="R1345">
        <v>24.847874735275237</v>
      </c>
      <c r="S1345">
        <v>26.01211550604776</v>
      </c>
      <c r="T1345">
        <v>26.767963498161734</v>
      </c>
      <c r="U1345">
        <v>27.13097210582578</v>
      </c>
      <c r="V1345">
        <v>27.523596842130257</v>
      </c>
      <c r="W1345">
        <v>27.456985276780152</v>
      </c>
      <c r="X1345">
        <v>26.757805744085807</v>
      </c>
      <c r="Y1345">
        <v>25.642957339357523</v>
      </c>
      <c r="Z1345">
        <v>24.158158636587455</v>
      </c>
      <c r="AA1345">
        <v>22.546152757841202</v>
      </c>
      <c r="AB1345">
        <v>22.305943278640697</v>
      </c>
      <c r="AC1345">
        <v>22.12878978061638</v>
      </c>
      <c r="AD1345">
        <v>20.558246838283978</v>
      </c>
      <c r="AE1345">
        <v>18.465500993027941</v>
      </c>
      <c r="AF1345">
        <v>16.802995650040643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0.24639691858479387</v>
      </c>
      <c r="AS1345">
        <v>0.24973840013238452</v>
      </c>
      <c r="AT1345">
        <v>0.2533524681498236</v>
      </c>
      <c r="AU1345">
        <v>0.25273932080006328</v>
      </c>
      <c r="AV1345">
        <v>0.24630341623930921</v>
      </c>
      <c r="AW1345">
        <v>0.2360413340927153</v>
      </c>
      <c r="AX1345">
        <v>0.22237388159682858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58.99999873497115</v>
      </c>
      <c r="BF1345">
        <v>59.500001152884231</v>
      </c>
      <c r="BG1345">
        <v>59.74999819747466</v>
      </c>
      <c r="BH1345">
        <v>59.74999819747466</v>
      </c>
      <c r="BI1345">
        <v>59.74999819747466</v>
      </c>
      <c r="BJ1345">
        <v>59.999999875655547</v>
      </c>
      <c r="BK1345">
        <v>60.749998927587747</v>
      </c>
      <c r="BL1345">
        <v>61.000000605768633</v>
      </c>
      <c r="BM1345">
        <v>64.25000107241226</v>
      </c>
      <c r="BN1345">
        <v>66.249998485578416</v>
      </c>
      <c r="BO1345">
        <v>70.499998978498596</v>
      </c>
      <c r="BP1345">
        <v>72.749998187151718</v>
      </c>
      <c r="BQ1345">
        <v>72.749998187151718</v>
      </c>
      <c r="BR1345">
        <v>73.250001074289159</v>
      </c>
      <c r="BS1345">
        <v>72.999999630720424</v>
      </c>
      <c r="BT1345">
        <v>72.250000109563885</v>
      </c>
      <c r="BU1345">
        <v>70.499998978498596</v>
      </c>
      <c r="BV1345">
        <v>67.750001868216756</v>
      </c>
      <c r="BW1345">
        <v>64.5000013429201</v>
      </c>
      <c r="BX1345">
        <v>61.49999880066256</v>
      </c>
      <c r="BY1345">
        <v>60.749998927587747</v>
      </c>
      <c r="BZ1345">
        <v>59.999999875655547</v>
      </c>
      <c r="CA1345">
        <v>59.999999875655547</v>
      </c>
      <c r="CB1345">
        <v>59.999999875655547</v>
      </c>
      <c r="CC1345">
        <v>0</v>
      </c>
      <c r="CD1345">
        <v>0</v>
      </c>
      <c r="CE1345">
        <v>0</v>
      </c>
      <c r="CF1345">
        <v>0</v>
      </c>
      <c r="CG1345">
        <v>0</v>
      </c>
      <c r="CH1345">
        <v>0</v>
      </c>
      <c r="CI1345">
        <v>0</v>
      </c>
      <c r="CJ1345">
        <v>0</v>
      </c>
      <c r="CK1345">
        <v>0</v>
      </c>
      <c r="CL1345">
        <v>0</v>
      </c>
      <c r="CM1345">
        <v>0</v>
      </c>
      <c r="CN1345">
        <v>2.6207575993899654E-2</v>
      </c>
      <c r="CO1345">
        <v>2.6668438485291525E-2</v>
      </c>
      <c r="CP1345">
        <v>2.7006839948002886E-2</v>
      </c>
      <c r="CQ1345">
        <v>2.7064160499675475E-2</v>
      </c>
      <c r="CR1345">
        <v>2.6767120305453029E-2</v>
      </c>
      <c r="CS1345">
        <v>2.6140051772164698E-2</v>
      </c>
      <c r="CT1345">
        <v>2.4894681240582476E-2</v>
      </c>
      <c r="CU1345">
        <v>0</v>
      </c>
      <c r="CV1345">
        <v>0</v>
      </c>
      <c r="CW1345">
        <v>0</v>
      </c>
      <c r="CX1345">
        <v>0</v>
      </c>
      <c r="CY1345">
        <v>0</v>
      </c>
      <c r="CZ1345">
        <v>0</v>
      </c>
    </row>
    <row r="1346" spans="1:104" x14ac:dyDescent="0.25">
      <c r="A1346" t="s">
        <v>1416</v>
      </c>
      <c r="B1346" t="s">
        <v>25</v>
      </c>
      <c r="C1346" t="s">
        <v>27</v>
      </c>
      <c r="D1346" t="s">
        <v>186</v>
      </c>
      <c r="E1346" t="s">
        <v>183</v>
      </c>
      <c r="F1346">
        <v>2020</v>
      </c>
      <c r="G1346" t="s">
        <v>175</v>
      </c>
      <c r="H1346">
        <v>6</v>
      </c>
      <c r="I1346">
        <v>16.432018117252834</v>
      </c>
      <c r="J1346">
        <v>15.788222212395308</v>
      </c>
      <c r="K1346">
        <v>15.408385254646088</v>
      </c>
      <c r="L1346">
        <v>15.341496011123327</v>
      </c>
      <c r="M1346">
        <v>15.861758297444576</v>
      </c>
      <c r="N1346">
        <v>17.207337167652042</v>
      </c>
      <c r="O1346">
        <v>19.217634773811017</v>
      </c>
      <c r="P1346">
        <v>21.754438715371013</v>
      </c>
      <c r="Q1346">
        <v>24.466210515262418</v>
      </c>
      <c r="R1346">
        <v>26.690908281805278</v>
      </c>
      <c r="S1346">
        <v>28.334133467501687</v>
      </c>
      <c r="T1346">
        <v>29.327175651818571</v>
      </c>
      <c r="U1346">
        <v>29.694802658805258</v>
      </c>
      <c r="V1346">
        <v>29.965488090941932</v>
      </c>
      <c r="W1346">
        <v>29.851032805189828</v>
      </c>
      <c r="X1346">
        <v>29.188146764240091</v>
      </c>
      <c r="Y1346">
        <v>28.134573099068902</v>
      </c>
      <c r="Z1346">
        <v>26.633763097777194</v>
      </c>
      <c r="AA1346">
        <v>24.721530851455999</v>
      </c>
      <c r="AB1346">
        <v>23.750336251448328</v>
      </c>
      <c r="AC1346">
        <v>23.493307623358891</v>
      </c>
      <c r="AD1346">
        <v>21.939516584200689</v>
      </c>
      <c r="AE1346">
        <v>19.709357999330205</v>
      </c>
      <c r="AF1346">
        <v>17.854287425874038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0.26995426569823083</v>
      </c>
      <c r="AS1346">
        <v>0.27333824011593782</v>
      </c>
      <c r="AT1346">
        <v>0.27582987823712213</v>
      </c>
      <c r="AU1346">
        <v>0.27477632385413908</v>
      </c>
      <c r="AV1346">
        <v>0.26867450726004011</v>
      </c>
      <c r="AW1346">
        <v>0.25897645237192318</v>
      </c>
      <c r="AX1346">
        <v>0.24516162259051291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61.750000126925187</v>
      </c>
      <c r="BF1346">
        <v>61.250002283949527</v>
      </c>
      <c r="BG1346">
        <v>61.000000605768633</v>
      </c>
      <c r="BH1346">
        <v>61.250002283949527</v>
      </c>
      <c r="BI1346">
        <v>60.749998927587747</v>
      </c>
      <c r="BJ1346">
        <v>61.250002283949527</v>
      </c>
      <c r="BK1346">
        <v>62.750000505120013</v>
      </c>
      <c r="BL1346">
        <v>66.000001734253203</v>
      </c>
      <c r="BM1346">
        <v>68.749998375310696</v>
      </c>
      <c r="BN1346">
        <v>74.000000712751785</v>
      </c>
      <c r="BO1346">
        <v>77.749999784860634</v>
      </c>
      <c r="BP1346">
        <v>77.749999784860634</v>
      </c>
      <c r="BQ1346">
        <v>80.249999088062481</v>
      </c>
      <c r="BR1346">
        <v>79.000001254705907</v>
      </c>
      <c r="BS1346">
        <v>77.500001625862382</v>
      </c>
      <c r="BT1346">
        <v>76.500000837096238</v>
      </c>
      <c r="BU1346">
        <v>74.499999259563978</v>
      </c>
      <c r="BV1346">
        <v>72.999999630720424</v>
      </c>
      <c r="BW1346">
        <v>71.500000236489072</v>
      </c>
      <c r="BX1346">
        <v>69.000000757328095</v>
      </c>
      <c r="BY1346">
        <v>65.250001802525347</v>
      </c>
      <c r="BZ1346">
        <v>64.5000013429201</v>
      </c>
      <c r="CA1346">
        <v>63.500001199337433</v>
      </c>
      <c r="CB1346">
        <v>62.249999494879987</v>
      </c>
      <c r="CC1346">
        <v>0</v>
      </c>
      <c r="CD1346">
        <v>0</v>
      </c>
      <c r="CE1346">
        <v>0</v>
      </c>
      <c r="CF1346">
        <v>0</v>
      </c>
      <c r="CG1346">
        <v>0</v>
      </c>
      <c r="CH1346">
        <v>0</v>
      </c>
      <c r="CI1346">
        <v>0</v>
      </c>
      <c r="CJ1346">
        <v>0</v>
      </c>
      <c r="CK1346">
        <v>0</v>
      </c>
      <c r="CL1346">
        <v>0</v>
      </c>
      <c r="CM1346">
        <v>0</v>
      </c>
      <c r="CN1346">
        <v>2.9064196567498278E-2</v>
      </c>
      <c r="CO1346">
        <v>2.9503318069949061E-2</v>
      </c>
      <c r="CP1346">
        <v>2.9727399432214609E-2</v>
      </c>
      <c r="CQ1346">
        <v>2.970981180612799E-2</v>
      </c>
      <c r="CR1346">
        <v>2.9379568551621348E-2</v>
      </c>
      <c r="CS1346">
        <v>2.8776638797643077E-2</v>
      </c>
      <c r="CT1346">
        <v>2.7529944837104078E-2</v>
      </c>
      <c r="CU1346">
        <v>0</v>
      </c>
      <c r="CV1346">
        <v>0</v>
      </c>
      <c r="CW1346">
        <v>0</v>
      </c>
      <c r="CX1346">
        <v>0</v>
      </c>
      <c r="CY1346">
        <v>0</v>
      </c>
      <c r="CZ1346">
        <v>0</v>
      </c>
    </row>
    <row r="1347" spans="1:104" x14ac:dyDescent="0.25">
      <c r="A1347" t="s">
        <v>1417</v>
      </c>
      <c r="B1347" t="s">
        <v>25</v>
      </c>
      <c r="C1347" t="s">
        <v>27</v>
      </c>
      <c r="D1347" t="s">
        <v>186</v>
      </c>
      <c r="E1347" t="s">
        <v>183</v>
      </c>
      <c r="F1347">
        <v>2020</v>
      </c>
      <c r="G1347" t="s">
        <v>176</v>
      </c>
      <c r="H1347">
        <v>7</v>
      </c>
      <c r="I1347">
        <v>17.271532506199129</v>
      </c>
      <c r="J1347">
        <v>16.576754781799899</v>
      </c>
      <c r="K1347">
        <v>16.167145546344361</v>
      </c>
      <c r="L1347">
        <v>16.091405697811652</v>
      </c>
      <c r="M1347">
        <v>16.631772700576931</v>
      </c>
      <c r="N1347">
        <v>18.157155790480878</v>
      </c>
      <c r="O1347">
        <v>20.361088773887932</v>
      </c>
      <c r="P1347">
        <v>22.838781430069918</v>
      </c>
      <c r="Q1347">
        <v>25.403893845321864</v>
      </c>
      <c r="R1347">
        <v>27.496678460239863</v>
      </c>
      <c r="S1347">
        <v>29.04858637011024</v>
      </c>
      <c r="T1347">
        <v>30.036948789357396</v>
      </c>
      <c r="U1347">
        <v>30.535335565188948</v>
      </c>
      <c r="V1347">
        <v>30.978529181611815</v>
      </c>
      <c r="W1347">
        <v>31.037906135951769</v>
      </c>
      <c r="X1347">
        <v>30.599578552002502</v>
      </c>
      <c r="Y1347">
        <v>29.610426083586855</v>
      </c>
      <c r="Z1347">
        <v>27.987337470268901</v>
      </c>
      <c r="AA1347">
        <v>25.801540924461705</v>
      </c>
      <c r="AB1347">
        <v>24.677176144023186</v>
      </c>
      <c r="AC1347">
        <v>24.461522421460469</v>
      </c>
      <c r="AD1347">
        <v>22.907029671949388</v>
      </c>
      <c r="AE1347">
        <v>20.631840718576292</v>
      </c>
      <c r="AF1347">
        <v>18.726884521640702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0.27648766089689197</v>
      </c>
      <c r="AS1347">
        <v>0.28107526141458394</v>
      </c>
      <c r="AT1347">
        <v>0.28515484180090406</v>
      </c>
      <c r="AU1347">
        <v>0.28570139721117255</v>
      </c>
      <c r="AV1347">
        <v>0.28166662820855015</v>
      </c>
      <c r="AW1347">
        <v>0.27256155731170306</v>
      </c>
      <c r="AX1347">
        <v>0.25762116519491707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66.750000551573223</v>
      </c>
      <c r="BF1347">
        <v>66.500000046453209</v>
      </c>
      <c r="BG1347">
        <v>65.499998847115776</v>
      </c>
      <c r="BH1347">
        <v>66.000001734253203</v>
      </c>
      <c r="BI1347">
        <v>65.250001802525347</v>
      </c>
      <c r="BJ1347">
        <v>65.250001802525347</v>
      </c>
      <c r="BK1347">
        <v>67.500000190035863</v>
      </c>
      <c r="BL1347">
        <v>68.500001389373296</v>
      </c>
      <c r="BM1347">
        <v>71.750000976221258</v>
      </c>
      <c r="BN1347">
        <v>72.999999630720424</v>
      </c>
      <c r="BO1347">
        <v>75.249998428802257</v>
      </c>
      <c r="BP1347">
        <v>77.250000534211921</v>
      </c>
      <c r="BQ1347">
        <v>78.000000524592821</v>
      </c>
      <c r="BR1347">
        <v>80.249999088062481</v>
      </c>
      <c r="BS1347">
        <v>79.750000658556374</v>
      </c>
      <c r="BT1347">
        <v>80.999999078443381</v>
      </c>
      <c r="BU1347">
        <v>82.250001604043447</v>
      </c>
      <c r="BV1347">
        <v>83.249998052484329</v>
      </c>
      <c r="BW1347">
        <v>76.999999794479734</v>
      </c>
      <c r="BX1347">
        <v>74.000000712751785</v>
      </c>
      <c r="BY1347">
        <v>72.250000109563885</v>
      </c>
      <c r="BZ1347">
        <v>71.249998792920366</v>
      </c>
      <c r="CA1347">
        <v>70.499998978498596</v>
      </c>
      <c r="CB1347">
        <v>69.749999105423768</v>
      </c>
      <c r="CC1347">
        <v>0</v>
      </c>
      <c r="CD1347">
        <v>0</v>
      </c>
      <c r="CE1347">
        <v>0</v>
      </c>
      <c r="CF1347">
        <v>0</v>
      </c>
      <c r="CG1347">
        <v>0</v>
      </c>
      <c r="CH1347">
        <v>0</v>
      </c>
      <c r="CI1347">
        <v>0</v>
      </c>
      <c r="CJ1347">
        <v>0</v>
      </c>
      <c r="CK1347">
        <v>0</v>
      </c>
      <c r="CL1347">
        <v>0</v>
      </c>
      <c r="CM1347">
        <v>0</v>
      </c>
      <c r="CN1347">
        <v>3.0251579404004903E-2</v>
      </c>
      <c r="CO1347">
        <v>3.0826916468146021E-2</v>
      </c>
      <c r="CP1347">
        <v>3.1248106185061755E-2</v>
      </c>
      <c r="CQ1347">
        <v>3.1384871317470552E-2</v>
      </c>
      <c r="CR1347">
        <v>3.1166895968322245E-2</v>
      </c>
      <c r="CS1347">
        <v>3.0534451329364623E-2</v>
      </c>
      <c r="CT1347">
        <v>2.9095521084867799E-2</v>
      </c>
      <c r="CU1347">
        <v>0</v>
      </c>
      <c r="CV1347">
        <v>0</v>
      </c>
      <c r="CW1347">
        <v>0</v>
      </c>
      <c r="CX1347">
        <v>0</v>
      </c>
      <c r="CY1347">
        <v>0</v>
      </c>
      <c r="CZ1347">
        <v>0</v>
      </c>
    </row>
    <row r="1348" spans="1:104" x14ac:dyDescent="0.25">
      <c r="A1348" t="s">
        <v>1418</v>
      </c>
      <c r="B1348" t="s">
        <v>25</v>
      </c>
      <c r="C1348" t="s">
        <v>27</v>
      </c>
      <c r="D1348" t="s">
        <v>186</v>
      </c>
      <c r="E1348" t="s">
        <v>183</v>
      </c>
      <c r="F1348">
        <v>2020</v>
      </c>
      <c r="G1348" t="s">
        <v>177</v>
      </c>
      <c r="H1348">
        <v>8</v>
      </c>
      <c r="I1348">
        <v>17.936032055725924</v>
      </c>
      <c r="J1348">
        <v>17.160500036124645</v>
      </c>
      <c r="K1348">
        <v>16.718834331493021</v>
      </c>
      <c r="L1348">
        <v>16.631611734629828</v>
      </c>
      <c r="M1348">
        <v>17.233026782937877</v>
      </c>
      <c r="N1348">
        <v>18.934525329296793</v>
      </c>
      <c r="O1348">
        <v>21.587051718962257</v>
      </c>
      <c r="P1348">
        <v>24.498146056525428</v>
      </c>
      <c r="Q1348">
        <v>27.822372873896018</v>
      </c>
      <c r="R1348">
        <v>30.524740171426632</v>
      </c>
      <c r="S1348">
        <v>32.695838601710051</v>
      </c>
      <c r="T1348">
        <v>34.024650802839531</v>
      </c>
      <c r="U1348">
        <v>34.606080992198578</v>
      </c>
      <c r="V1348">
        <v>35.021762665259324</v>
      </c>
      <c r="W1348">
        <v>34.946296682451433</v>
      </c>
      <c r="X1348">
        <v>34.285533515106088</v>
      </c>
      <c r="Y1348">
        <v>32.991664172754881</v>
      </c>
      <c r="Z1348">
        <v>31.030445454115878</v>
      </c>
      <c r="AA1348">
        <v>28.233984150354075</v>
      </c>
      <c r="AB1348">
        <v>27.075401176825181</v>
      </c>
      <c r="AC1348">
        <v>26.232835861825542</v>
      </c>
      <c r="AD1348">
        <v>24.220074204637957</v>
      </c>
      <c r="AE1348">
        <v>21.655531581711735</v>
      </c>
      <c r="AF1348">
        <v>19.606022084307291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0.31319413834573573</v>
      </c>
      <c r="AS1348">
        <v>0.31854615436063827</v>
      </c>
      <c r="AT1348">
        <v>0.32237248373414024</v>
      </c>
      <c r="AU1348">
        <v>0.32167780830981391</v>
      </c>
      <c r="AV1348">
        <v>0.31559555113114485</v>
      </c>
      <c r="AW1348">
        <v>0.30368558250674427</v>
      </c>
      <c r="AX1348">
        <v>0.28563272790000804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69.749999105423768</v>
      </c>
      <c r="BF1348">
        <v>69.000000757328095</v>
      </c>
      <c r="BG1348">
        <v>67.999999440684576</v>
      </c>
      <c r="BH1348">
        <v>66.249998485578416</v>
      </c>
      <c r="BI1348">
        <v>67.500000190035863</v>
      </c>
      <c r="BJ1348">
        <v>67.249999684915849</v>
      </c>
      <c r="BK1348">
        <v>67.500000190035863</v>
      </c>
      <c r="BL1348">
        <v>69.499998952222029</v>
      </c>
      <c r="BM1348">
        <v>75.249998428802257</v>
      </c>
      <c r="BN1348">
        <v>81.74999942074254</v>
      </c>
      <c r="BO1348">
        <v>86.499999222964476</v>
      </c>
      <c r="BP1348">
        <v>88.500000741843692</v>
      </c>
      <c r="BQ1348">
        <v>90.250000993113332</v>
      </c>
      <c r="BR1348">
        <v>89.50000088542636</v>
      </c>
      <c r="BS1348">
        <v>87.75000081011585</v>
      </c>
      <c r="BT1348">
        <v>88.750001246963706</v>
      </c>
      <c r="BU1348">
        <v>88.000001549848037</v>
      </c>
      <c r="BV1348">
        <v>86.499999222964476</v>
      </c>
      <c r="BW1348">
        <v>82.74999985759041</v>
      </c>
      <c r="BX1348">
        <v>79.000001254705907</v>
      </c>
      <c r="BY1348">
        <v>75.750002019776218</v>
      </c>
      <c r="BZ1348">
        <v>74.000000712751785</v>
      </c>
      <c r="CA1348">
        <v>72.500000380071725</v>
      </c>
      <c r="CB1348">
        <v>71.500000236489072</v>
      </c>
      <c r="CC1348">
        <v>0</v>
      </c>
      <c r="CD1348">
        <v>0</v>
      </c>
      <c r="CE1348">
        <v>0</v>
      </c>
      <c r="CF1348">
        <v>0</v>
      </c>
      <c r="CG1348">
        <v>0</v>
      </c>
      <c r="CH1348">
        <v>0</v>
      </c>
      <c r="CI1348">
        <v>0</v>
      </c>
      <c r="CJ1348">
        <v>0</v>
      </c>
      <c r="CK1348">
        <v>0</v>
      </c>
      <c r="CL1348">
        <v>0</v>
      </c>
      <c r="CM1348">
        <v>0</v>
      </c>
      <c r="CN1348">
        <v>3.3433075630362567E-2</v>
      </c>
      <c r="CO1348">
        <v>3.4039234103083689E-2</v>
      </c>
      <c r="CP1348">
        <v>3.4358853106961955E-2</v>
      </c>
      <c r="CQ1348">
        <v>3.436305304660274E-2</v>
      </c>
      <c r="CR1348">
        <v>3.4065093216545356E-2</v>
      </c>
      <c r="CS1348">
        <v>3.339540811542363E-2</v>
      </c>
      <c r="CT1348">
        <v>3.1790899373927664E-2</v>
      </c>
      <c r="CU1348">
        <v>0</v>
      </c>
      <c r="CV1348">
        <v>0</v>
      </c>
      <c r="CW1348">
        <v>0</v>
      </c>
      <c r="CX1348">
        <v>0</v>
      </c>
      <c r="CY1348">
        <v>0</v>
      </c>
      <c r="CZ1348">
        <v>0</v>
      </c>
    </row>
    <row r="1349" spans="1:104" x14ac:dyDescent="0.25">
      <c r="A1349" t="s">
        <v>1419</v>
      </c>
      <c r="B1349" t="s">
        <v>25</v>
      </c>
      <c r="C1349" t="s">
        <v>27</v>
      </c>
      <c r="D1349" t="s">
        <v>186</v>
      </c>
      <c r="E1349" t="s">
        <v>183</v>
      </c>
      <c r="F1349">
        <v>2020</v>
      </c>
      <c r="G1349" t="s">
        <v>178</v>
      </c>
      <c r="H1349">
        <v>9</v>
      </c>
      <c r="I1349">
        <v>18.13713252111981</v>
      </c>
      <c r="J1349">
        <v>17.405385130692029</v>
      </c>
      <c r="K1349">
        <v>16.983383599492385</v>
      </c>
      <c r="L1349">
        <v>16.930759208790409</v>
      </c>
      <c r="M1349">
        <v>17.570048836950168</v>
      </c>
      <c r="N1349">
        <v>19.376959344812541</v>
      </c>
      <c r="O1349">
        <v>22.384059455243367</v>
      </c>
      <c r="P1349">
        <v>25.1348972322705</v>
      </c>
      <c r="Q1349">
        <v>28.760076864490149</v>
      </c>
      <c r="R1349">
        <v>31.636341543649596</v>
      </c>
      <c r="S1349">
        <v>33.762833366340296</v>
      </c>
      <c r="T1349">
        <v>35.11377431980776</v>
      </c>
      <c r="U1349">
        <v>35.671226880918582</v>
      </c>
      <c r="V1349">
        <v>36.136964615872436</v>
      </c>
      <c r="W1349">
        <v>36.005969171765912</v>
      </c>
      <c r="X1349">
        <v>35.074190011060622</v>
      </c>
      <c r="Y1349">
        <v>33.425444415544085</v>
      </c>
      <c r="Z1349">
        <v>31.234509892425656</v>
      </c>
      <c r="AA1349">
        <v>28.601296564408656</v>
      </c>
      <c r="AB1349">
        <v>28.004987373538722</v>
      </c>
      <c r="AC1349">
        <v>26.405639195559822</v>
      </c>
      <c r="AD1349">
        <v>24.236275876276547</v>
      </c>
      <c r="AE1349">
        <v>21.635169876956247</v>
      </c>
      <c r="AF1349">
        <v>19.614412768805831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0.32321943322852953</v>
      </c>
      <c r="AS1349">
        <v>0.32835073543388382</v>
      </c>
      <c r="AT1349">
        <v>0.33263781493860239</v>
      </c>
      <c r="AU1349">
        <v>0.33143201375005721</v>
      </c>
      <c r="AV1349">
        <v>0.32285505932738756</v>
      </c>
      <c r="AW1349">
        <v>0.30767848606643966</v>
      </c>
      <c r="AX1349">
        <v>0.28751112026720432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69.250001027835935</v>
      </c>
      <c r="BF1349">
        <v>68.500001389373296</v>
      </c>
      <c r="BG1349">
        <v>68.500001389373296</v>
      </c>
      <c r="BH1349">
        <v>67.249999684915849</v>
      </c>
      <c r="BI1349">
        <v>67.249999684915849</v>
      </c>
      <c r="BJ1349">
        <v>67.249999684915849</v>
      </c>
      <c r="BK1349">
        <v>68.749998375310696</v>
      </c>
      <c r="BL1349">
        <v>70.000000783604662</v>
      </c>
      <c r="BM1349">
        <v>73.750000442243945</v>
      </c>
      <c r="BN1349">
        <v>79.249999179091986</v>
      </c>
      <c r="BO1349">
        <v>87.000000233204503</v>
      </c>
      <c r="BP1349">
        <v>90.250000993113332</v>
      </c>
      <c r="BQ1349">
        <v>92.000001244382986</v>
      </c>
      <c r="BR1349">
        <v>92.000001244382986</v>
      </c>
      <c r="BS1349">
        <v>92.499999439276905</v>
      </c>
      <c r="BT1349">
        <v>92.750001117457799</v>
      </c>
      <c r="BU1349">
        <v>90.500001732845533</v>
      </c>
      <c r="BV1349">
        <v>89.249999207245452</v>
      </c>
      <c r="BW1349">
        <v>88.000001549848037</v>
      </c>
      <c r="BX1349">
        <v>79.750000658556374</v>
      </c>
      <c r="BY1349">
        <v>75.999998419183157</v>
      </c>
      <c r="BZ1349">
        <v>72.749998187151718</v>
      </c>
      <c r="CA1349">
        <v>71.999999604443886</v>
      </c>
      <c r="CB1349">
        <v>71.500000236489072</v>
      </c>
      <c r="CC1349">
        <v>0</v>
      </c>
      <c r="CD1349">
        <v>0</v>
      </c>
      <c r="CE1349">
        <v>0</v>
      </c>
      <c r="CF1349">
        <v>0</v>
      </c>
      <c r="CG1349">
        <v>0</v>
      </c>
      <c r="CH1349">
        <v>0</v>
      </c>
      <c r="CI1349">
        <v>0</v>
      </c>
      <c r="CJ1349">
        <v>0</v>
      </c>
      <c r="CK1349">
        <v>0</v>
      </c>
      <c r="CL1349">
        <v>0</v>
      </c>
      <c r="CM1349">
        <v>0</v>
      </c>
      <c r="CN1349">
        <v>3.3984201598133264E-2</v>
      </c>
      <c r="CO1349">
        <v>3.4584427904921063E-2</v>
      </c>
      <c r="CP1349">
        <v>3.4949223608612322E-2</v>
      </c>
      <c r="CQ1349">
        <v>3.4912355075908348E-2</v>
      </c>
      <c r="CR1349">
        <v>3.4466964511315354E-2</v>
      </c>
      <c r="CS1349">
        <v>3.3534608738763842E-2</v>
      </c>
      <c r="CT1349">
        <v>3.1701843957369531E-2</v>
      </c>
      <c r="CU1349">
        <v>0</v>
      </c>
      <c r="CV1349">
        <v>0</v>
      </c>
      <c r="CW1349">
        <v>0</v>
      </c>
      <c r="CX1349">
        <v>0</v>
      </c>
      <c r="CY1349">
        <v>0</v>
      </c>
      <c r="CZ1349">
        <v>0</v>
      </c>
    </row>
    <row r="1350" spans="1:104" x14ac:dyDescent="0.25">
      <c r="A1350" t="s">
        <v>1420</v>
      </c>
      <c r="B1350" t="s">
        <v>25</v>
      </c>
      <c r="C1350" t="s">
        <v>27</v>
      </c>
      <c r="D1350" t="s">
        <v>186</v>
      </c>
      <c r="E1350" t="s">
        <v>183</v>
      </c>
      <c r="F1350">
        <v>2020</v>
      </c>
      <c r="G1350" t="s">
        <v>179</v>
      </c>
      <c r="H1350">
        <v>10</v>
      </c>
      <c r="I1350">
        <v>16.563705110072398</v>
      </c>
      <c r="J1350">
        <v>15.932212135715107</v>
      </c>
      <c r="K1350">
        <v>15.573184097517164</v>
      </c>
      <c r="L1350">
        <v>15.518162410282065</v>
      </c>
      <c r="M1350">
        <v>16.054496077836706</v>
      </c>
      <c r="N1350">
        <v>17.598235554254799</v>
      </c>
      <c r="O1350">
        <v>20.405668364422343</v>
      </c>
      <c r="P1350">
        <v>22.264388000340997</v>
      </c>
      <c r="Q1350">
        <v>24.85970569206356</v>
      </c>
      <c r="R1350">
        <v>27.17353575458629</v>
      </c>
      <c r="S1350">
        <v>28.989524492590007</v>
      </c>
      <c r="T1350">
        <v>30.305541796151044</v>
      </c>
      <c r="U1350">
        <v>31.072846677934812</v>
      </c>
      <c r="V1350">
        <v>31.762569624365458</v>
      </c>
      <c r="W1350">
        <v>31.782879809753592</v>
      </c>
      <c r="X1350">
        <v>30.963788278692579</v>
      </c>
      <c r="Y1350">
        <v>29.47097370636881</v>
      </c>
      <c r="Z1350">
        <v>27.498684460322838</v>
      </c>
      <c r="AA1350">
        <v>26.40184855198121</v>
      </c>
      <c r="AB1350">
        <v>25.479676378607209</v>
      </c>
      <c r="AC1350">
        <v>23.947686235935347</v>
      </c>
      <c r="AD1350">
        <v>22.099580315523571</v>
      </c>
      <c r="AE1350">
        <v>19.757444030119448</v>
      </c>
      <c r="AF1350">
        <v>17.910851218936987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0.27896003492988647</v>
      </c>
      <c r="AS1350">
        <v>0.2860230253009467</v>
      </c>
      <c r="AT1350">
        <v>0.29237187064472409</v>
      </c>
      <c r="AU1350">
        <v>0.2925588171408765</v>
      </c>
      <c r="AV1350">
        <v>0.28501914248532684</v>
      </c>
      <c r="AW1350">
        <v>0.27127790646506983</v>
      </c>
      <c r="AX1350">
        <v>0.2531231378415581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62.5</v>
      </c>
      <c r="BF1350">
        <v>62.999999133342627</v>
      </c>
      <c r="BG1350">
        <v>62.999999133342627</v>
      </c>
      <c r="BH1350">
        <v>60.749998927587747</v>
      </c>
      <c r="BI1350">
        <v>58.99999873497115</v>
      </c>
      <c r="BJ1350">
        <v>58.750001514421591</v>
      </c>
      <c r="BK1350">
        <v>58.249999008528945</v>
      </c>
      <c r="BL1350">
        <v>60.250000498081647</v>
      </c>
      <c r="BM1350">
        <v>63.500001199337433</v>
      </c>
      <c r="BN1350">
        <v>69.250001027835935</v>
      </c>
      <c r="BO1350">
        <v>72.999999630720424</v>
      </c>
      <c r="BP1350">
        <v>77.500001625862382</v>
      </c>
      <c r="BQ1350">
        <v>79.999998817554641</v>
      </c>
      <c r="BR1350">
        <v>79.499998980375494</v>
      </c>
      <c r="BS1350">
        <v>77.749999784860634</v>
      </c>
      <c r="BT1350">
        <v>77.749999784860634</v>
      </c>
      <c r="BU1350">
        <v>76.749998116298841</v>
      </c>
      <c r="BV1350">
        <v>76.500000837096238</v>
      </c>
      <c r="BW1350">
        <v>73.250001074289159</v>
      </c>
      <c r="BX1350">
        <v>70.499998978498596</v>
      </c>
      <c r="BY1350">
        <v>67.750001868216756</v>
      </c>
      <c r="BZ1350">
        <v>66.999998241347129</v>
      </c>
      <c r="CA1350">
        <v>65.250001802525347</v>
      </c>
      <c r="CB1350">
        <v>64.25000107241226</v>
      </c>
      <c r="CC1350">
        <v>0</v>
      </c>
      <c r="CD1350">
        <v>0</v>
      </c>
      <c r="CE1350">
        <v>0</v>
      </c>
      <c r="CF1350">
        <v>0</v>
      </c>
      <c r="CG1350">
        <v>0</v>
      </c>
      <c r="CH1350">
        <v>0</v>
      </c>
      <c r="CI1350">
        <v>0</v>
      </c>
      <c r="CJ1350">
        <v>0</v>
      </c>
      <c r="CK1350">
        <v>0</v>
      </c>
      <c r="CL1350">
        <v>0</v>
      </c>
      <c r="CM1350">
        <v>0</v>
      </c>
      <c r="CN1350">
        <v>2.9478126399535759E-2</v>
      </c>
      <c r="CO1350">
        <v>3.034783197895179E-2</v>
      </c>
      <c r="CP1350">
        <v>3.0969414985968145E-2</v>
      </c>
      <c r="CQ1350">
        <v>3.1104565578737951E-2</v>
      </c>
      <c r="CR1350">
        <v>3.0721878271863148E-2</v>
      </c>
      <c r="CS1350">
        <v>2.9805385934647023E-2</v>
      </c>
      <c r="CT1350">
        <v>2.8096803785460298E-2</v>
      </c>
      <c r="CU1350">
        <v>0</v>
      </c>
      <c r="CV1350">
        <v>0</v>
      </c>
      <c r="CW1350">
        <v>0</v>
      </c>
      <c r="CX1350">
        <v>0</v>
      </c>
      <c r="CY1350">
        <v>0</v>
      </c>
      <c r="CZ1350">
        <v>0</v>
      </c>
    </row>
    <row r="1351" spans="1:104" x14ac:dyDescent="0.25">
      <c r="A1351" t="s">
        <v>1421</v>
      </c>
      <c r="B1351" t="s">
        <v>25</v>
      </c>
      <c r="C1351" t="s">
        <v>27</v>
      </c>
      <c r="D1351" t="s">
        <v>186</v>
      </c>
      <c r="E1351" t="s">
        <v>183</v>
      </c>
      <c r="F1351">
        <v>2020</v>
      </c>
      <c r="G1351" t="s">
        <v>180</v>
      </c>
      <c r="H1351">
        <v>11</v>
      </c>
      <c r="I1351">
        <v>15.249443006179009</v>
      </c>
      <c r="J1351">
        <v>14.792058227153268</v>
      </c>
      <c r="K1351">
        <v>14.548484336043513</v>
      </c>
      <c r="L1351">
        <v>14.589785140781011</v>
      </c>
      <c r="M1351">
        <v>15.149933461770017</v>
      </c>
      <c r="N1351">
        <v>16.677779319667241</v>
      </c>
      <c r="O1351">
        <v>18.709351513887192</v>
      </c>
      <c r="P1351">
        <v>20.571728892918816</v>
      </c>
      <c r="Q1351">
        <v>22.808304318736138</v>
      </c>
      <c r="R1351">
        <v>24.46581703398639</v>
      </c>
      <c r="S1351">
        <v>25.711089110955246</v>
      </c>
      <c r="T1351">
        <v>26.485342252257663</v>
      </c>
      <c r="U1351">
        <v>26.846873125809434</v>
      </c>
      <c r="V1351">
        <v>27.205958841944337</v>
      </c>
      <c r="W1351">
        <v>27.016776623731229</v>
      </c>
      <c r="X1351">
        <v>26.119153190624655</v>
      </c>
      <c r="Y1351">
        <v>25.23826041362716</v>
      </c>
      <c r="Z1351">
        <v>25.255049546820917</v>
      </c>
      <c r="AA1351">
        <v>23.72316351330182</v>
      </c>
      <c r="AB1351">
        <v>22.443687774534194</v>
      </c>
      <c r="AC1351">
        <v>21.214629187792251</v>
      </c>
      <c r="AD1351">
        <v>19.693855024744373</v>
      </c>
      <c r="AE1351">
        <v>17.817290552164792</v>
      </c>
      <c r="AF1351">
        <v>16.319582145824647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0.24379540853473575</v>
      </c>
      <c r="AS1351">
        <v>0.24712328257616248</v>
      </c>
      <c r="AT1351">
        <v>0.25042863762913814</v>
      </c>
      <c r="AU1351">
        <v>0.24868721684452019</v>
      </c>
      <c r="AV1351">
        <v>0.24042467813470045</v>
      </c>
      <c r="AW1351">
        <v>0.23231614055214778</v>
      </c>
      <c r="AX1351">
        <v>0.23247067528464543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57.499999809964137</v>
      </c>
      <c r="BF1351">
        <v>56.750000054195411</v>
      </c>
      <c r="BG1351">
        <v>56.249999278567557</v>
      </c>
      <c r="BH1351">
        <v>55.250000161413176</v>
      </c>
      <c r="BI1351">
        <v>56.750000054195411</v>
      </c>
      <c r="BJ1351">
        <v>55.999999711896251</v>
      </c>
      <c r="BK1351">
        <v>56.500000487524098</v>
      </c>
      <c r="BL1351">
        <v>56.750000054195411</v>
      </c>
      <c r="BM1351">
        <v>61.250002283949527</v>
      </c>
      <c r="BN1351">
        <v>66.000001734253203</v>
      </c>
      <c r="BO1351">
        <v>70.249998707990756</v>
      </c>
      <c r="BP1351">
        <v>71.500000236489072</v>
      </c>
      <c r="BQ1351">
        <v>71.999999604443886</v>
      </c>
      <c r="BR1351">
        <v>70.499998978498596</v>
      </c>
      <c r="BS1351">
        <v>69.499998952222029</v>
      </c>
      <c r="BT1351">
        <v>70.249998707990756</v>
      </c>
      <c r="BU1351">
        <v>68.500001389373296</v>
      </c>
      <c r="BV1351">
        <v>65.749999586847963</v>
      </c>
      <c r="BW1351">
        <v>64.25000107241226</v>
      </c>
      <c r="BX1351">
        <v>63.749997716050473</v>
      </c>
      <c r="BY1351">
        <v>62.750000505120013</v>
      </c>
      <c r="BZ1351">
        <v>61.49999880066256</v>
      </c>
      <c r="CA1351">
        <v>61.250002283949527</v>
      </c>
      <c r="CB1351">
        <v>59.500001152884231</v>
      </c>
      <c r="CC1351">
        <v>0</v>
      </c>
      <c r="CD1351">
        <v>0</v>
      </c>
      <c r="CE1351">
        <v>0</v>
      </c>
      <c r="CF1351">
        <v>0</v>
      </c>
      <c r="CG1351">
        <v>0</v>
      </c>
      <c r="CH1351">
        <v>0</v>
      </c>
      <c r="CI1351">
        <v>0</v>
      </c>
      <c r="CJ1351">
        <v>0</v>
      </c>
      <c r="CK1351">
        <v>0</v>
      </c>
      <c r="CL1351">
        <v>0</v>
      </c>
      <c r="CM1351">
        <v>0</v>
      </c>
      <c r="CN1351">
        <v>2.5900767116470706E-2</v>
      </c>
      <c r="CO1351">
        <v>2.6375434392440465E-2</v>
      </c>
      <c r="CP1351">
        <v>2.6701080708035004E-2</v>
      </c>
      <c r="CQ1351">
        <v>2.6621461382776088E-2</v>
      </c>
      <c r="CR1351">
        <v>2.6000163386859787E-2</v>
      </c>
      <c r="CS1351">
        <v>2.536319776361274E-2</v>
      </c>
      <c r="CT1351">
        <v>2.5307670974017663E-2</v>
      </c>
      <c r="CU1351">
        <v>0</v>
      </c>
      <c r="CV1351">
        <v>0</v>
      </c>
      <c r="CW1351">
        <v>0</v>
      </c>
      <c r="CX1351">
        <v>0</v>
      </c>
      <c r="CY1351">
        <v>0</v>
      </c>
      <c r="CZ1351">
        <v>0</v>
      </c>
    </row>
    <row r="1352" spans="1:104" x14ac:dyDescent="0.25">
      <c r="A1352" t="s">
        <v>1422</v>
      </c>
      <c r="B1352" t="s">
        <v>25</v>
      </c>
      <c r="C1352" t="s">
        <v>27</v>
      </c>
      <c r="D1352" t="s">
        <v>186</v>
      </c>
      <c r="E1352" t="s">
        <v>183</v>
      </c>
      <c r="F1352">
        <v>2020</v>
      </c>
      <c r="G1352" t="s">
        <v>181</v>
      </c>
      <c r="H1352">
        <v>12</v>
      </c>
      <c r="I1352">
        <v>14.657365353818006</v>
      </c>
      <c r="J1352">
        <v>14.258820347898849</v>
      </c>
      <c r="K1352">
        <v>14.075001268700529</v>
      </c>
      <c r="L1352">
        <v>14.158913935000548</v>
      </c>
      <c r="M1352">
        <v>14.74431297788019</v>
      </c>
      <c r="N1352">
        <v>16.288077836402991</v>
      </c>
      <c r="O1352">
        <v>18.265655724766479</v>
      </c>
      <c r="P1352">
        <v>20.093967613907285</v>
      </c>
      <c r="Q1352">
        <v>21.972172289530491</v>
      </c>
      <c r="R1352">
        <v>23.06737087615927</v>
      </c>
      <c r="S1352">
        <v>23.760525788142367</v>
      </c>
      <c r="T1352">
        <v>24.087449364311134</v>
      </c>
      <c r="U1352">
        <v>24.119568130351372</v>
      </c>
      <c r="V1352">
        <v>24.214826282196103</v>
      </c>
      <c r="W1352">
        <v>23.956626748729825</v>
      </c>
      <c r="X1352">
        <v>23.216012220465377</v>
      </c>
      <c r="Y1352">
        <v>22.675380597161315</v>
      </c>
      <c r="Z1352">
        <v>23.187419646092469</v>
      </c>
      <c r="AA1352">
        <v>22.205340588127697</v>
      </c>
      <c r="AB1352">
        <v>21.076089972481654</v>
      </c>
      <c r="AC1352">
        <v>19.999293514409558</v>
      </c>
      <c r="AD1352">
        <v>18.676797476277208</v>
      </c>
      <c r="AE1352">
        <v>17.000727883745807</v>
      </c>
      <c r="AF1352">
        <v>15.674107363572737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0.22172301020162827</v>
      </c>
      <c r="AS1352">
        <v>0.22201865705501569</v>
      </c>
      <c r="AT1352">
        <v>0.22289550322013621</v>
      </c>
      <c r="AU1352">
        <v>0.22051879092691504</v>
      </c>
      <c r="AV1352">
        <v>0.21370149471967304</v>
      </c>
      <c r="AW1352">
        <v>0.20872503460251277</v>
      </c>
      <c r="AX1352">
        <v>0.21343831507539585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50.999998935329948</v>
      </c>
      <c r="BF1352">
        <v>51.250000261592575</v>
      </c>
      <c r="BG1352">
        <v>49.49999974638424</v>
      </c>
      <c r="BH1352">
        <v>49.49999974638424</v>
      </c>
      <c r="BI1352">
        <v>49.49999974638424</v>
      </c>
      <c r="BJ1352">
        <v>48.249999566905927</v>
      </c>
      <c r="BK1352">
        <v>47.500000163055461</v>
      </c>
      <c r="BL1352">
        <v>47.250001065608501</v>
      </c>
      <c r="BM1352">
        <v>54.500000757562717</v>
      </c>
      <c r="BN1352">
        <v>58.499999953546784</v>
      </c>
      <c r="BO1352">
        <v>61.750000126925187</v>
      </c>
      <c r="BP1352">
        <v>63.999999394231359</v>
      </c>
      <c r="BQ1352">
        <v>64.5000013429201</v>
      </c>
      <c r="BR1352">
        <v>65.499998847115776</v>
      </c>
      <c r="BS1352">
        <v>62.999999133342627</v>
      </c>
      <c r="BT1352">
        <v>61.49999880066256</v>
      </c>
      <c r="BU1352">
        <v>59.999999875655547</v>
      </c>
      <c r="BV1352">
        <v>55.750000849061458</v>
      </c>
      <c r="BW1352">
        <v>50.999998935329948</v>
      </c>
      <c r="BX1352">
        <v>48.000000234846787</v>
      </c>
      <c r="BY1352">
        <v>46.999999504733701</v>
      </c>
      <c r="BZ1352">
        <v>44.499999351062726</v>
      </c>
      <c r="CA1352">
        <v>44.999999657466226</v>
      </c>
      <c r="CB1352">
        <v>44.499999351062726</v>
      </c>
      <c r="CC1352">
        <v>0</v>
      </c>
      <c r="CD1352">
        <v>0</v>
      </c>
      <c r="CE1352">
        <v>0</v>
      </c>
      <c r="CF1352">
        <v>0</v>
      </c>
      <c r="CG1352">
        <v>0</v>
      </c>
      <c r="CH1352">
        <v>0</v>
      </c>
      <c r="CI1352">
        <v>0</v>
      </c>
      <c r="CJ1352">
        <v>0</v>
      </c>
      <c r="CK1352">
        <v>0</v>
      </c>
      <c r="CL1352">
        <v>0</v>
      </c>
      <c r="CM1352">
        <v>0</v>
      </c>
      <c r="CN1352">
        <v>2.3067991913778431E-2</v>
      </c>
      <c r="CO1352">
        <v>2.3222290736776056E-2</v>
      </c>
      <c r="CP1352">
        <v>2.333144719787229E-2</v>
      </c>
      <c r="CQ1352">
        <v>2.3209567135238626E-2</v>
      </c>
      <c r="CR1352">
        <v>2.2720035451876265E-2</v>
      </c>
      <c r="CS1352">
        <v>2.2378706095105269E-2</v>
      </c>
      <c r="CT1352">
        <v>2.277172606699782E-2</v>
      </c>
      <c r="CU1352">
        <v>0</v>
      </c>
      <c r="CV1352">
        <v>0</v>
      </c>
      <c r="CW1352">
        <v>0</v>
      </c>
      <c r="CX1352">
        <v>0</v>
      </c>
      <c r="CY1352">
        <v>0</v>
      </c>
      <c r="CZ1352">
        <v>0</v>
      </c>
    </row>
    <row r="1353" spans="1:104" x14ac:dyDescent="0.25">
      <c r="A1353" t="s">
        <v>1423</v>
      </c>
      <c r="B1353" t="s">
        <v>25</v>
      </c>
      <c r="C1353" t="s">
        <v>27</v>
      </c>
      <c r="D1353" t="s">
        <v>186</v>
      </c>
      <c r="E1353" t="s">
        <v>183</v>
      </c>
      <c r="F1353">
        <v>2020</v>
      </c>
      <c r="G1353" t="s">
        <v>182</v>
      </c>
      <c r="H1353">
        <v>8</v>
      </c>
      <c r="I1353">
        <v>17.709460831547549</v>
      </c>
      <c r="J1353">
        <v>16.962702983474443</v>
      </c>
      <c r="K1353">
        <v>16.535116993330824</v>
      </c>
      <c r="L1353">
        <v>16.452786214285616</v>
      </c>
      <c r="M1353">
        <v>17.042367629760218</v>
      </c>
      <c r="N1353">
        <v>18.706744078161357</v>
      </c>
      <c r="O1353">
        <v>21.315803965431314</v>
      </c>
      <c r="P1353">
        <v>24.031660531921148</v>
      </c>
      <c r="Q1353">
        <v>27.041472194562203</v>
      </c>
      <c r="R1353">
        <v>29.443959632037433</v>
      </c>
      <c r="S1353">
        <v>31.332333902319785</v>
      </c>
      <c r="T1353">
        <v>32.471871088789229</v>
      </c>
      <c r="U1353">
        <v>33.022683656116406</v>
      </c>
      <c r="V1353">
        <v>33.475897646523343</v>
      </c>
      <c r="W1353">
        <v>33.464812734457389</v>
      </c>
      <c r="X1353">
        <v>32.8558418470815</v>
      </c>
      <c r="Y1353">
        <v>31.658303955955329</v>
      </c>
      <c r="Z1353">
        <v>29.826922782358469</v>
      </c>
      <c r="AA1353">
        <v>27.295385561540868</v>
      </c>
      <c r="AB1353">
        <v>26.262766964642864</v>
      </c>
      <c r="AC1353">
        <v>25.544210196538494</v>
      </c>
      <c r="AD1353">
        <v>23.656697546801343</v>
      </c>
      <c r="AE1353">
        <v>21.204426410173571</v>
      </c>
      <c r="AF1353">
        <v>19.232240730739708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0.29890093789026972</v>
      </c>
      <c r="AS1353">
        <v>0.30397111262652832</v>
      </c>
      <c r="AT1353">
        <v>0.30814290648060672</v>
      </c>
      <c r="AU1353">
        <v>0.30804088478050867</v>
      </c>
      <c r="AV1353">
        <v>0.3024353333084368</v>
      </c>
      <c r="AW1353">
        <v>0.29141210660283534</v>
      </c>
      <c r="AX1353">
        <v>0.27455438302749663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66.875001156051496</v>
      </c>
      <c r="BF1353">
        <v>66.312498523878844</v>
      </c>
      <c r="BG1353">
        <v>65.749999586847963</v>
      </c>
      <c r="BH1353">
        <v>65.187501295000558</v>
      </c>
      <c r="BI1353">
        <v>65.187501295000558</v>
      </c>
      <c r="BJ1353">
        <v>65.250001802525347</v>
      </c>
      <c r="BK1353">
        <v>66.624999947094949</v>
      </c>
      <c r="BL1353">
        <v>68.500001389373296</v>
      </c>
      <c r="BM1353">
        <v>72.375000714042159</v>
      </c>
      <c r="BN1353">
        <v>76.999999794479734</v>
      </c>
      <c r="BO1353">
        <v>81.62499905087644</v>
      </c>
      <c r="BP1353">
        <v>83.437499164487392</v>
      </c>
      <c r="BQ1353">
        <v>85.124999612068763</v>
      </c>
      <c r="BR1353">
        <v>85.187500588817912</v>
      </c>
      <c r="BS1353">
        <v>84.37500020821831</v>
      </c>
      <c r="BT1353">
        <v>84.75000225626529</v>
      </c>
      <c r="BU1353">
        <v>83.812500508697852</v>
      </c>
      <c r="BV1353">
        <v>83.00000083193477</v>
      </c>
      <c r="BW1353">
        <v>79.812500755509859</v>
      </c>
      <c r="BX1353">
        <v>75.43750053790707</v>
      </c>
      <c r="BY1353">
        <v>72.312500851700847</v>
      </c>
      <c r="BZ1353">
        <v>70.624999817589028</v>
      </c>
      <c r="CA1353">
        <v>69.624998500945495</v>
      </c>
      <c r="CB1353">
        <v>68.749998375310696</v>
      </c>
      <c r="CC1353">
        <v>0</v>
      </c>
      <c r="CD1353">
        <v>0</v>
      </c>
      <c r="CE1353">
        <v>0</v>
      </c>
      <c r="CF1353">
        <v>0</v>
      </c>
      <c r="CG1353">
        <v>0</v>
      </c>
      <c r="CH1353">
        <v>0</v>
      </c>
      <c r="CI1353">
        <v>0</v>
      </c>
      <c r="CJ1353">
        <v>0</v>
      </c>
      <c r="CK1353">
        <v>0</v>
      </c>
      <c r="CL1353">
        <v>0</v>
      </c>
      <c r="CM1353">
        <v>0</v>
      </c>
      <c r="CN1353">
        <v>3.2081302809809288E-2</v>
      </c>
      <c r="CO1353">
        <v>3.2674320205864145E-2</v>
      </c>
      <c r="CP1353">
        <v>3.3042132306744354E-2</v>
      </c>
      <c r="CQ1353">
        <v>3.3111517104950229E-2</v>
      </c>
      <c r="CR1353">
        <v>3.2834810799220959E-2</v>
      </c>
      <c r="CS1353">
        <v>3.2201965768952977E-2</v>
      </c>
      <c r="CT1353">
        <v>3.0689452073936096E-2</v>
      </c>
      <c r="CU1353">
        <v>0</v>
      </c>
      <c r="CV1353">
        <v>0</v>
      </c>
      <c r="CW1353">
        <v>0</v>
      </c>
      <c r="CX1353">
        <v>0</v>
      </c>
      <c r="CY1353">
        <v>0</v>
      </c>
      <c r="CZ1353">
        <v>0</v>
      </c>
    </row>
    <row r="1354" spans="1:104" x14ac:dyDescent="0.25">
      <c r="A1354" t="s">
        <v>1424</v>
      </c>
      <c r="B1354" t="s">
        <v>25</v>
      </c>
      <c r="C1354" t="s">
        <v>27</v>
      </c>
      <c r="D1354" t="s">
        <v>186</v>
      </c>
      <c r="E1354" t="s">
        <v>183</v>
      </c>
      <c r="F1354">
        <v>2021</v>
      </c>
      <c r="G1354" t="s">
        <v>170</v>
      </c>
      <c r="H1354">
        <v>1</v>
      </c>
      <c r="I1354">
        <v>14.182606311501829</v>
      </c>
      <c r="J1354">
        <v>13.821621292502272</v>
      </c>
      <c r="K1354">
        <v>13.711476008368455</v>
      </c>
      <c r="L1354">
        <v>13.843528321671389</v>
      </c>
      <c r="M1354">
        <v>14.503204068916117</v>
      </c>
      <c r="N1354">
        <v>16.122355845943762</v>
      </c>
      <c r="O1354">
        <v>18.790398069874914</v>
      </c>
      <c r="P1354">
        <v>20.593627439391472</v>
      </c>
      <c r="Q1354">
        <v>22.050384869742292</v>
      </c>
      <c r="R1354">
        <v>22.423854401734086</v>
      </c>
      <c r="S1354">
        <v>22.445948343490567</v>
      </c>
      <c r="T1354">
        <v>22.328256025577108</v>
      </c>
      <c r="U1354">
        <v>21.996736528864744</v>
      </c>
      <c r="V1354">
        <v>21.787907938418456</v>
      </c>
      <c r="W1354">
        <v>21.435937195747602</v>
      </c>
      <c r="X1354">
        <v>20.938611812728467</v>
      </c>
      <c r="Y1354">
        <v>20.762763733505338</v>
      </c>
      <c r="Z1354">
        <v>21.786411867898362</v>
      </c>
      <c r="AA1354">
        <v>21.297188779692988</v>
      </c>
      <c r="AB1354">
        <v>20.2985718728374</v>
      </c>
      <c r="AC1354">
        <v>19.311390242004965</v>
      </c>
      <c r="AD1354">
        <v>18.09639485891919</v>
      </c>
      <c r="AE1354">
        <v>16.479095535637459</v>
      </c>
      <c r="AF1354">
        <v>15.262688300470876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0.20552977852984219</v>
      </c>
      <c r="AS1354">
        <v>0.2024781647924728</v>
      </c>
      <c r="AT1354">
        <v>0.20055592022504717</v>
      </c>
      <c r="AU1354">
        <v>0.19731605370117661</v>
      </c>
      <c r="AV1354">
        <v>0.19273821937350588</v>
      </c>
      <c r="AW1354">
        <v>0.19111954909947687</v>
      </c>
      <c r="AX1354">
        <v>0.20054214729897063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46.999999504733701</v>
      </c>
      <c r="BF1354">
        <v>46.999999504733701</v>
      </c>
      <c r="BG1354">
        <v>46.499999051697593</v>
      </c>
      <c r="BH1354">
        <v>46.000000622191493</v>
      </c>
      <c r="BI1354">
        <v>44.75000044271318</v>
      </c>
      <c r="BJ1354">
        <v>44.75000044271318</v>
      </c>
      <c r="BK1354">
        <v>44.499999351062726</v>
      </c>
      <c r="BL1354">
        <v>43.500000116602251</v>
      </c>
      <c r="BM1354">
        <v>46.750000377960212</v>
      </c>
      <c r="BN1354">
        <v>51.749998808404769</v>
      </c>
      <c r="BO1354">
        <v>54.500000757562717</v>
      </c>
      <c r="BP1354">
        <v>56.500000487524098</v>
      </c>
      <c r="BQ1354">
        <v>57.000001028539778</v>
      </c>
      <c r="BR1354">
        <v>58.99999873497115</v>
      </c>
      <c r="BS1354">
        <v>58.249999008528945</v>
      </c>
      <c r="BT1354">
        <v>58.249999008528945</v>
      </c>
      <c r="BU1354">
        <v>56.249999278567557</v>
      </c>
      <c r="BV1354">
        <v>52.500001262213509</v>
      </c>
      <c r="BW1354">
        <v>49.49999974638424</v>
      </c>
      <c r="BX1354">
        <v>46.750000377960212</v>
      </c>
      <c r="BY1354">
        <v>46.499999051697593</v>
      </c>
      <c r="BZ1354">
        <v>46.999999504733701</v>
      </c>
      <c r="CA1354">
        <v>46.000000622191493</v>
      </c>
      <c r="CB1354">
        <v>45.250000866422766</v>
      </c>
      <c r="CC1354">
        <v>0</v>
      </c>
      <c r="CD1354">
        <v>0</v>
      </c>
      <c r="CE1354">
        <v>0</v>
      </c>
      <c r="CF1354">
        <v>0</v>
      </c>
      <c r="CG1354">
        <v>0</v>
      </c>
      <c r="CH1354">
        <v>0</v>
      </c>
      <c r="CI1354">
        <v>0</v>
      </c>
      <c r="CJ1354">
        <v>0</v>
      </c>
      <c r="CK1354">
        <v>0</v>
      </c>
      <c r="CL1354">
        <v>0</v>
      </c>
      <c r="CM1354">
        <v>0</v>
      </c>
      <c r="CN1354">
        <v>2.0532956001082566E-2</v>
      </c>
      <c r="CO1354">
        <v>2.0320908630255808E-2</v>
      </c>
      <c r="CP1354">
        <v>2.0139162517105971E-2</v>
      </c>
      <c r="CQ1354">
        <v>1.9931593305164388E-2</v>
      </c>
      <c r="CR1354">
        <v>1.9717893980200813E-2</v>
      </c>
      <c r="CS1354">
        <v>1.9803200276080898E-2</v>
      </c>
      <c r="CT1354">
        <v>2.0731006508172171E-2</v>
      </c>
      <c r="CU1354">
        <v>0</v>
      </c>
      <c r="CV1354">
        <v>0</v>
      </c>
      <c r="CW1354">
        <v>0</v>
      </c>
      <c r="CX1354">
        <v>0</v>
      </c>
      <c r="CY1354">
        <v>0</v>
      </c>
      <c r="CZ1354">
        <v>0</v>
      </c>
    </row>
    <row r="1355" spans="1:104" x14ac:dyDescent="0.25">
      <c r="A1355" t="s">
        <v>1425</v>
      </c>
      <c r="B1355" t="s">
        <v>25</v>
      </c>
      <c r="C1355" t="s">
        <v>27</v>
      </c>
      <c r="D1355" t="s">
        <v>186</v>
      </c>
      <c r="E1355" t="s">
        <v>183</v>
      </c>
      <c r="F1355">
        <v>2021</v>
      </c>
      <c r="G1355" t="s">
        <v>171</v>
      </c>
      <c r="H1355">
        <v>2</v>
      </c>
      <c r="I1355">
        <v>14.68150977665956</v>
      </c>
      <c r="J1355">
        <v>14.256894937098068</v>
      </c>
      <c r="K1355">
        <v>14.100123151848807</v>
      </c>
      <c r="L1355">
        <v>14.182888403316033</v>
      </c>
      <c r="M1355">
        <v>14.787620911771759</v>
      </c>
      <c r="N1355">
        <v>16.388776058061097</v>
      </c>
      <c r="O1355">
        <v>18.80485888251507</v>
      </c>
      <c r="P1355">
        <v>20.535474317468772</v>
      </c>
      <c r="Q1355">
        <v>22.248398447435349</v>
      </c>
      <c r="R1355">
        <v>23.164852865491689</v>
      </c>
      <c r="S1355">
        <v>23.73962633761797</v>
      </c>
      <c r="T1355">
        <v>24.040506943238466</v>
      </c>
      <c r="U1355">
        <v>24.082940228277476</v>
      </c>
      <c r="V1355">
        <v>24.189803896605017</v>
      </c>
      <c r="W1355">
        <v>24.011705754651988</v>
      </c>
      <c r="X1355">
        <v>23.377140541191562</v>
      </c>
      <c r="Y1355">
        <v>22.672952889024977</v>
      </c>
      <c r="Z1355">
        <v>22.773505856420087</v>
      </c>
      <c r="AA1355">
        <v>22.60831068026873</v>
      </c>
      <c r="AB1355">
        <v>21.460877232465176</v>
      </c>
      <c r="AC1355">
        <v>20.361500195663741</v>
      </c>
      <c r="AD1355">
        <v>18.953825120694098</v>
      </c>
      <c r="AE1355">
        <v>17.159266086057336</v>
      </c>
      <c r="AF1355">
        <v>15.796012465684369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0.22129091322788011</v>
      </c>
      <c r="AS1355">
        <v>0.22168150160290334</v>
      </c>
      <c r="AT1355">
        <v>0.22266517535189911</v>
      </c>
      <c r="AU1355">
        <v>0.22102579345088813</v>
      </c>
      <c r="AV1355">
        <v>0.21518467004732433</v>
      </c>
      <c r="AW1355">
        <v>0.2087026745042409</v>
      </c>
      <c r="AX1355">
        <v>0.20962826558736639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48.75000045983986</v>
      </c>
      <c r="BF1355">
        <v>50.250000000703835</v>
      </c>
      <c r="BG1355">
        <v>50.750000424413422</v>
      </c>
      <c r="BH1355">
        <v>50.500000505823849</v>
      </c>
      <c r="BI1355">
        <v>49.49999974638424</v>
      </c>
      <c r="BJ1355">
        <v>48.75000045983986</v>
      </c>
      <c r="BK1355">
        <v>48.999999439980733</v>
      </c>
      <c r="BL1355">
        <v>50.000000199420349</v>
      </c>
      <c r="BM1355">
        <v>52.249999466726521</v>
      </c>
      <c r="BN1355">
        <v>54.500000757562717</v>
      </c>
      <c r="BO1355">
        <v>56.500000487524098</v>
      </c>
      <c r="BP1355">
        <v>57.750000315084151</v>
      </c>
      <c r="BQ1355">
        <v>59.74999819747466</v>
      </c>
      <c r="BR1355">
        <v>60.749998927587747</v>
      </c>
      <c r="BS1355">
        <v>60.499998657079914</v>
      </c>
      <c r="BT1355">
        <v>58.499999953546784</v>
      </c>
      <c r="BU1355">
        <v>57.000001028539778</v>
      </c>
      <c r="BV1355">
        <v>54.99999965629317</v>
      </c>
      <c r="BW1355">
        <v>53.49999979283745</v>
      </c>
      <c r="BX1355">
        <v>52.750000037068723</v>
      </c>
      <c r="BY1355">
        <v>51.250000261592575</v>
      </c>
      <c r="BZ1355">
        <v>50.250000000703835</v>
      </c>
      <c r="CA1355">
        <v>49.749999342382068</v>
      </c>
      <c r="CB1355">
        <v>50.250000000703835</v>
      </c>
      <c r="CC1355">
        <v>0</v>
      </c>
      <c r="CD1355">
        <v>0</v>
      </c>
      <c r="CE1355">
        <v>0</v>
      </c>
      <c r="CF1355">
        <v>0</v>
      </c>
      <c r="CG1355">
        <v>0</v>
      </c>
      <c r="CH1355">
        <v>0</v>
      </c>
      <c r="CI1355">
        <v>0</v>
      </c>
      <c r="CJ1355">
        <v>0</v>
      </c>
      <c r="CK1355">
        <v>0</v>
      </c>
      <c r="CL1355">
        <v>0</v>
      </c>
      <c r="CM1355">
        <v>0</v>
      </c>
      <c r="CN1355">
        <v>2.2888346580757533E-2</v>
      </c>
      <c r="CO1355">
        <v>2.3040287266367088E-2</v>
      </c>
      <c r="CP1355">
        <v>2.3148974261928183E-2</v>
      </c>
      <c r="CQ1355">
        <v>2.3086040100449869E-2</v>
      </c>
      <c r="CR1355">
        <v>2.2774326031267934E-2</v>
      </c>
      <c r="CS1355">
        <v>2.2397942343403435E-2</v>
      </c>
      <c r="CT1355">
        <v>2.2427349944197629E-2</v>
      </c>
      <c r="CU1355">
        <v>0</v>
      </c>
      <c r="CV1355">
        <v>0</v>
      </c>
      <c r="CW1355">
        <v>0</v>
      </c>
      <c r="CX1355">
        <v>0</v>
      </c>
      <c r="CY1355">
        <v>0</v>
      </c>
      <c r="CZ1355">
        <v>0</v>
      </c>
    </row>
    <row r="1356" spans="1:104" x14ac:dyDescent="0.25">
      <c r="A1356" t="s">
        <v>1426</v>
      </c>
      <c r="B1356" t="s">
        <v>25</v>
      </c>
      <c r="C1356" t="s">
        <v>27</v>
      </c>
      <c r="D1356" t="s">
        <v>186</v>
      </c>
      <c r="E1356" t="s">
        <v>183</v>
      </c>
      <c r="F1356">
        <v>2021</v>
      </c>
      <c r="G1356" t="s">
        <v>172</v>
      </c>
      <c r="H1356">
        <v>3</v>
      </c>
      <c r="I1356">
        <v>15.025291835914755</v>
      </c>
      <c r="J1356">
        <v>14.503677303668468</v>
      </c>
      <c r="K1356">
        <v>14.269636922289372</v>
      </c>
      <c r="L1356">
        <v>14.287877960261234</v>
      </c>
      <c r="M1356">
        <v>14.83363621151255</v>
      </c>
      <c r="N1356">
        <v>16.345035961211106</v>
      </c>
      <c r="O1356">
        <v>18.858147621581018</v>
      </c>
      <c r="P1356">
        <v>20.558520154136502</v>
      </c>
      <c r="Q1356">
        <v>22.149579139377543</v>
      </c>
      <c r="R1356">
        <v>23.029464579674123</v>
      </c>
      <c r="S1356">
        <v>23.656047223846471</v>
      </c>
      <c r="T1356">
        <v>23.965615972877188</v>
      </c>
      <c r="U1356">
        <v>24.014024346131947</v>
      </c>
      <c r="V1356">
        <v>24.211567849005391</v>
      </c>
      <c r="W1356">
        <v>24.158008360157581</v>
      </c>
      <c r="X1356">
        <v>23.796922883157244</v>
      </c>
      <c r="Y1356">
        <v>23.194280014024965</v>
      </c>
      <c r="Z1356">
        <v>22.622918000880691</v>
      </c>
      <c r="AA1356">
        <v>22.166296855158834</v>
      </c>
      <c r="AB1356">
        <v>22.052146110673448</v>
      </c>
      <c r="AC1356">
        <v>21.014663651464463</v>
      </c>
      <c r="AD1356">
        <v>19.596105496884249</v>
      </c>
      <c r="AE1356">
        <v>17.72592482892458</v>
      </c>
      <c r="AF1356">
        <v>16.274039567622076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0.22060154258187353</v>
      </c>
      <c r="AS1356">
        <v>0.22104713433796705</v>
      </c>
      <c r="AT1356">
        <v>0.22286550734328009</v>
      </c>
      <c r="AU1356">
        <v>0.22237249712151419</v>
      </c>
      <c r="AV1356">
        <v>0.219048736812125</v>
      </c>
      <c r="AW1356">
        <v>0.21350146229413106</v>
      </c>
      <c r="AX1356">
        <v>0.20824211465174652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46.499999051697593</v>
      </c>
      <c r="BF1356">
        <v>48.249999566905927</v>
      </c>
      <c r="BG1356">
        <v>48.499999016271147</v>
      </c>
      <c r="BH1356">
        <v>49.49999974638424</v>
      </c>
      <c r="BI1356">
        <v>48.249999566905927</v>
      </c>
      <c r="BJ1356">
        <v>48.000000234846787</v>
      </c>
      <c r="BK1356">
        <v>48.249999566905927</v>
      </c>
      <c r="BL1356">
        <v>48.75000045983986</v>
      </c>
      <c r="BM1356">
        <v>52.249999466726521</v>
      </c>
      <c r="BN1356">
        <v>53.75000100179399</v>
      </c>
      <c r="BO1356">
        <v>56.500000487524098</v>
      </c>
      <c r="BP1356">
        <v>57.499999809964137</v>
      </c>
      <c r="BQ1356">
        <v>58.99999873497115</v>
      </c>
      <c r="BR1356">
        <v>59.999999875655547</v>
      </c>
      <c r="BS1356">
        <v>59.500001152884231</v>
      </c>
      <c r="BT1356">
        <v>58.99999873497115</v>
      </c>
      <c r="BU1356">
        <v>58.000000350979818</v>
      </c>
      <c r="BV1356">
        <v>56.750000054195411</v>
      </c>
      <c r="BW1356">
        <v>52.249999466726521</v>
      </c>
      <c r="BX1356">
        <v>50.750000424413422</v>
      </c>
      <c r="BY1356">
        <v>49.49999974638424</v>
      </c>
      <c r="BZ1356">
        <v>48.499999016271147</v>
      </c>
      <c r="CA1356">
        <v>48.000000234846787</v>
      </c>
      <c r="CB1356">
        <v>48.000000234846787</v>
      </c>
      <c r="CC1356">
        <v>0</v>
      </c>
      <c r="CD1356">
        <v>0</v>
      </c>
      <c r="CE1356">
        <v>0</v>
      </c>
      <c r="CF1356">
        <v>0</v>
      </c>
      <c r="CG1356">
        <v>0</v>
      </c>
      <c r="CH1356">
        <v>0</v>
      </c>
      <c r="CI1356">
        <v>0</v>
      </c>
      <c r="CJ1356">
        <v>0</v>
      </c>
      <c r="CK1356">
        <v>0</v>
      </c>
      <c r="CL1356">
        <v>0</v>
      </c>
      <c r="CM1356">
        <v>0</v>
      </c>
      <c r="CN1356">
        <v>2.2640500948832069E-2</v>
      </c>
      <c r="CO1356">
        <v>2.2814723948781361E-2</v>
      </c>
      <c r="CP1356">
        <v>2.301100773027857E-2</v>
      </c>
      <c r="CQ1356">
        <v>2.3105250721797799E-2</v>
      </c>
      <c r="CR1356">
        <v>2.3080627868108806E-2</v>
      </c>
      <c r="CS1356">
        <v>2.2880885096532858E-2</v>
      </c>
      <c r="CT1356">
        <v>2.2393305129651216E-2</v>
      </c>
      <c r="CU1356">
        <v>0</v>
      </c>
      <c r="CV1356">
        <v>0</v>
      </c>
      <c r="CW1356">
        <v>0</v>
      </c>
      <c r="CX1356">
        <v>0</v>
      </c>
      <c r="CY1356">
        <v>0</v>
      </c>
      <c r="CZ1356">
        <v>0</v>
      </c>
    </row>
    <row r="1357" spans="1:104" x14ac:dyDescent="0.25">
      <c r="A1357" t="s">
        <v>1427</v>
      </c>
      <c r="B1357" t="s">
        <v>25</v>
      </c>
      <c r="C1357" t="s">
        <v>27</v>
      </c>
      <c r="D1357" t="s">
        <v>186</v>
      </c>
      <c r="E1357" t="s">
        <v>183</v>
      </c>
      <c r="F1357">
        <v>2021</v>
      </c>
      <c r="G1357" t="s">
        <v>173</v>
      </c>
      <c r="H1357">
        <v>4</v>
      </c>
      <c r="I1357">
        <v>15.664923081396553</v>
      </c>
      <c r="J1357">
        <v>15.049925285840706</v>
      </c>
      <c r="K1357">
        <v>14.71464116550629</v>
      </c>
      <c r="L1357">
        <v>14.661825910468126</v>
      </c>
      <c r="M1357">
        <v>15.147808601293759</v>
      </c>
      <c r="N1357">
        <v>16.591123428513338</v>
      </c>
      <c r="O1357">
        <v>18.739686039671472</v>
      </c>
      <c r="P1357">
        <v>20.576078250729502</v>
      </c>
      <c r="Q1357">
        <v>23.003554509591496</v>
      </c>
      <c r="R1357">
        <v>24.884791701543918</v>
      </c>
      <c r="S1357">
        <v>26.292895361636308</v>
      </c>
      <c r="T1357">
        <v>27.188767796099501</v>
      </c>
      <c r="U1357">
        <v>27.652024734580738</v>
      </c>
      <c r="V1357">
        <v>28.117456681890687</v>
      </c>
      <c r="W1357">
        <v>28.144071585600777</v>
      </c>
      <c r="X1357">
        <v>27.550645587742149</v>
      </c>
      <c r="Y1357">
        <v>26.471336975813891</v>
      </c>
      <c r="Z1357">
        <v>25.015966279377864</v>
      </c>
      <c r="AA1357">
        <v>23.34415768384665</v>
      </c>
      <c r="AB1357">
        <v>23.339052992137781</v>
      </c>
      <c r="AC1357">
        <v>22.545529913837356</v>
      </c>
      <c r="AD1357">
        <v>20.881138956139505</v>
      </c>
      <c r="AE1357">
        <v>18.709271357171193</v>
      </c>
      <c r="AF1357">
        <v>16.979146327648419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0.25027038770745341</v>
      </c>
      <c r="AS1357">
        <v>0.25453463445284785</v>
      </c>
      <c r="AT1357">
        <v>0.25881889070704944</v>
      </c>
      <c r="AU1357">
        <v>0.25906388974065314</v>
      </c>
      <c r="AV1357">
        <v>0.25360144997712675</v>
      </c>
      <c r="AW1357">
        <v>0.24366650289124855</v>
      </c>
      <c r="AX1357">
        <v>0.23026994102471404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57.750000315084151</v>
      </c>
      <c r="BF1357">
        <v>58.249999008528945</v>
      </c>
      <c r="BG1357">
        <v>57.499999809964137</v>
      </c>
      <c r="BH1357">
        <v>57.499999809964137</v>
      </c>
      <c r="BI1357">
        <v>57.249999539456304</v>
      </c>
      <c r="BJ1357">
        <v>57.499999809964137</v>
      </c>
      <c r="BK1357">
        <v>58.249999008528945</v>
      </c>
      <c r="BL1357">
        <v>62.999999133342627</v>
      </c>
      <c r="BM1357">
        <v>67.999999440684576</v>
      </c>
      <c r="BN1357">
        <v>66.999998241347129</v>
      </c>
      <c r="BO1357">
        <v>69.499998952222029</v>
      </c>
      <c r="BP1357">
        <v>71.750000976221258</v>
      </c>
      <c r="BQ1357">
        <v>72.500000380071725</v>
      </c>
      <c r="BR1357">
        <v>71.500000236489072</v>
      </c>
      <c r="BS1357">
        <v>71.500000236489072</v>
      </c>
      <c r="BT1357">
        <v>70.750000422067302</v>
      </c>
      <c r="BU1357">
        <v>69.250001027835935</v>
      </c>
      <c r="BV1357">
        <v>68.249999945804589</v>
      </c>
      <c r="BW1357">
        <v>66.999998241347129</v>
      </c>
      <c r="BX1357">
        <v>63.999999394231359</v>
      </c>
      <c r="BY1357">
        <v>61.750000126925187</v>
      </c>
      <c r="BZ1357">
        <v>61.49999880066256</v>
      </c>
      <c r="CA1357">
        <v>59.999999875655547</v>
      </c>
      <c r="CB1357">
        <v>58.499999953546784</v>
      </c>
      <c r="CC1357">
        <v>0</v>
      </c>
      <c r="CD1357">
        <v>0</v>
      </c>
      <c r="CE1357">
        <v>0</v>
      </c>
      <c r="CF1357">
        <v>0</v>
      </c>
      <c r="CG1357">
        <v>0</v>
      </c>
      <c r="CH1357">
        <v>0</v>
      </c>
      <c r="CI1357">
        <v>0</v>
      </c>
      <c r="CJ1357">
        <v>0</v>
      </c>
      <c r="CK1357">
        <v>0</v>
      </c>
      <c r="CL1357">
        <v>0</v>
      </c>
      <c r="CM1357">
        <v>0</v>
      </c>
      <c r="CN1357">
        <v>2.6706161340780875E-2</v>
      </c>
      <c r="CO1357">
        <v>2.7255605192606312E-2</v>
      </c>
      <c r="CP1357">
        <v>2.7663755101532347E-2</v>
      </c>
      <c r="CQ1357">
        <v>2.7784655527356567E-2</v>
      </c>
      <c r="CR1357">
        <v>2.7567601879646721E-2</v>
      </c>
      <c r="CS1357">
        <v>2.6961503128842476E-2</v>
      </c>
      <c r="CT1357">
        <v>2.5722635171542819E-2</v>
      </c>
      <c r="CU1357">
        <v>0</v>
      </c>
      <c r="CV1357">
        <v>0</v>
      </c>
      <c r="CW1357">
        <v>0</v>
      </c>
      <c r="CX1357">
        <v>0</v>
      </c>
      <c r="CY1357">
        <v>0</v>
      </c>
      <c r="CZ1357">
        <v>0</v>
      </c>
    </row>
    <row r="1358" spans="1:104" x14ac:dyDescent="0.25">
      <c r="A1358" t="s">
        <v>1428</v>
      </c>
      <c r="B1358" t="s">
        <v>25</v>
      </c>
      <c r="C1358" t="s">
        <v>27</v>
      </c>
      <c r="D1358" t="s">
        <v>186</v>
      </c>
      <c r="E1358" t="s">
        <v>183</v>
      </c>
      <c r="F1358">
        <v>2021</v>
      </c>
      <c r="G1358" t="s">
        <v>174</v>
      </c>
      <c r="H1358">
        <v>5</v>
      </c>
      <c r="I1358">
        <v>15.550268507264843</v>
      </c>
      <c r="J1358">
        <v>14.973821795768005</v>
      </c>
      <c r="K1358">
        <v>14.664213309300107</v>
      </c>
      <c r="L1358">
        <v>14.609689996978261</v>
      </c>
      <c r="M1358">
        <v>15.104627951838891</v>
      </c>
      <c r="N1358">
        <v>16.502591637059261</v>
      </c>
      <c r="O1358">
        <v>18.428406220056946</v>
      </c>
      <c r="P1358">
        <v>20.73128373577034</v>
      </c>
      <c r="Q1358">
        <v>23.188891133655577</v>
      </c>
      <c r="R1358">
        <v>24.847874735275237</v>
      </c>
      <c r="S1358">
        <v>26.01211550604776</v>
      </c>
      <c r="T1358">
        <v>26.767963498161734</v>
      </c>
      <c r="U1358">
        <v>27.13097210582578</v>
      </c>
      <c r="V1358">
        <v>27.523596842130257</v>
      </c>
      <c r="W1358">
        <v>27.456985276780152</v>
      </c>
      <c r="X1358">
        <v>26.757805744085807</v>
      </c>
      <c r="Y1358">
        <v>25.642957339357523</v>
      </c>
      <c r="Z1358">
        <v>24.158158636587455</v>
      </c>
      <c r="AA1358">
        <v>22.546152757841202</v>
      </c>
      <c r="AB1358">
        <v>22.305943278640697</v>
      </c>
      <c r="AC1358">
        <v>22.12878978061638</v>
      </c>
      <c r="AD1358">
        <v>20.558246838283978</v>
      </c>
      <c r="AE1358">
        <v>18.465500993027941</v>
      </c>
      <c r="AF1358">
        <v>16.802995650040643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0.24639691858479387</v>
      </c>
      <c r="AS1358">
        <v>0.24973840013238452</v>
      </c>
      <c r="AT1358">
        <v>0.2533524681498236</v>
      </c>
      <c r="AU1358">
        <v>0.25273932080006328</v>
      </c>
      <c r="AV1358">
        <v>0.24630341623930921</v>
      </c>
      <c r="AW1358">
        <v>0.2360413340927153</v>
      </c>
      <c r="AX1358">
        <v>0.22237388159682858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58.99999873497115</v>
      </c>
      <c r="BF1358">
        <v>59.500001152884231</v>
      </c>
      <c r="BG1358">
        <v>59.74999819747466</v>
      </c>
      <c r="BH1358">
        <v>59.74999819747466</v>
      </c>
      <c r="BI1358">
        <v>59.74999819747466</v>
      </c>
      <c r="BJ1358">
        <v>59.999999875655547</v>
      </c>
      <c r="BK1358">
        <v>60.749998927587747</v>
      </c>
      <c r="BL1358">
        <v>61.000000605768633</v>
      </c>
      <c r="BM1358">
        <v>64.25000107241226</v>
      </c>
      <c r="BN1358">
        <v>66.249998485578416</v>
      </c>
      <c r="BO1358">
        <v>70.499998978498596</v>
      </c>
      <c r="BP1358">
        <v>72.749998187151718</v>
      </c>
      <c r="BQ1358">
        <v>72.749998187151718</v>
      </c>
      <c r="BR1358">
        <v>73.250001074289159</v>
      </c>
      <c r="BS1358">
        <v>72.999999630720424</v>
      </c>
      <c r="BT1358">
        <v>72.250000109563885</v>
      </c>
      <c r="BU1358">
        <v>70.499998978498596</v>
      </c>
      <c r="BV1358">
        <v>67.750001868216756</v>
      </c>
      <c r="BW1358">
        <v>64.5000013429201</v>
      </c>
      <c r="BX1358">
        <v>61.49999880066256</v>
      </c>
      <c r="BY1358">
        <v>60.749998927587747</v>
      </c>
      <c r="BZ1358">
        <v>59.999999875655547</v>
      </c>
      <c r="CA1358">
        <v>59.999999875655547</v>
      </c>
      <c r="CB1358">
        <v>59.999999875655547</v>
      </c>
      <c r="CC1358">
        <v>0</v>
      </c>
      <c r="CD1358">
        <v>0</v>
      </c>
      <c r="CE1358">
        <v>0</v>
      </c>
      <c r="CF1358">
        <v>0</v>
      </c>
      <c r="CG1358">
        <v>0</v>
      </c>
      <c r="CH1358">
        <v>0</v>
      </c>
      <c r="CI1358">
        <v>0</v>
      </c>
      <c r="CJ1358">
        <v>0</v>
      </c>
      <c r="CK1358">
        <v>0</v>
      </c>
      <c r="CL1358">
        <v>0</v>
      </c>
      <c r="CM1358">
        <v>0</v>
      </c>
      <c r="CN1358">
        <v>2.6207575993899654E-2</v>
      </c>
      <c r="CO1358">
        <v>2.6668438485291525E-2</v>
      </c>
      <c r="CP1358">
        <v>2.7006839948002886E-2</v>
      </c>
      <c r="CQ1358">
        <v>2.7064160499675475E-2</v>
      </c>
      <c r="CR1358">
        <v>2.6767120305453029E-2</v>
      </c>
      <c r="CS1358">
        <v>2.6140051772164698E-2</v>
      </c>
      <c r="CT1358">
        <v>2.4894681240582476E-2</v>
      </c>
      <c r="CU1358">
        <v>0</v>
      </c>
      <c r="CV1358">
        <v>0</v>
      </c>
      <c r="CW1358">
        <v>0</v>
      </c>
      <c r="CX1358">
        <v>0</v>
      </c>
      <c r="CY1358">
        <v>0</v>
      </c>
      <c r="CZ1358">
        <v>0</v>
      </c>
    </row>
    <row r="1359" spans="1:104" x14ac:dyDescent="0.25">
      <c r="A1359" t="s">
        <v>1429</v>
      </c>
      <c r="B1359" t="s">
        <v>25</v>
      </c>
      <c r="C1359" t="s">
        <v>27</v>
      </c>
      <c r="D1359" t="s">
        <v>186</v>
      </c>
      <c r="E1359" t="s">
        <v>183</v>
      </c>
      <c r="F1359">
        <v>2021</v>
      </c>
      <c r="G1359" t="s">
        <v>175</v>
      </c>
      <c r="H1359">
        <v>6</v>
      </c>
      <c r="I1359">
        <v>16.432018117252834</v>
      </c>
      <c r="J1359">
        <v>15.788222212395308</v>
      </c>
      <c r="K1359">
        <v>15.408385254646088</v>
      </c>
      <c r="L1359">
        <v>15.341496011123327</v>
      </c>
      <c r="M1359">
        <v>15.861758297444576</v>
      </c>
      <c r="N1359">
        <v>17.207337167652042</v>
      </c>
      <c r="O1359">
        <v>19.217634773811017</v>
      </c>
      <c r="P1359">
        <v>21.754438715371013</v>
      </c>
      <c r="Q1359">
        <v>24.466210515262418</v>
      </c>
      <c r="R1359">
        <v>26.690908281805278</v>
      </c>
      <c r="S1359">
        <v>28.334133467501687</v>
      </c>
      <c r="T1359">
        <v>29.327175651818571</v>
      </c>
      <c r="U1359">
        <v>29.694802658805258</v>
      </c>
      <c r="V1359">
        <v>29.965488090941932</v>
      </c>
      <c r="W1359">
        <v>29.851032805189828</v>
      </c>
      <c r="X1359">
        <v>29.188146764240091</v>
      </c>
      <c r="Y1359">
        <v>28.134573099068902</v>
      </c>
      <c r="Z1359">
        <v>26.633763097777194</v>
      </c>
      <c r="AA1359">
        <v>24.721530851455999</v>
      </c>
      <c r="AB1359">
        <v>23.750336251448328</v>
      </c>
      <c r="AC1359">
        <v>23.493307623358891</v>
      </c>
      <c r="AD1359">
        <v>21.939516584200689</v>
      </c>
      <c r="AE1359">
        <v>19.709357999330205</v>
      </c>
      <c r="AF1359">
        <v>17.854287425874038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0.26995426569823083</v>
      </c>
      <c r="AS1359">
        <v>0.27333824011593782</v>
      </c>
      <c r="AT1359">
        <v>0.27582987823712213</v>
      </c>
      <c r="AU1359">
        <v>0.27477632385413908</v>
      </c>
      <c r="AV1359">
        <v>0.26867450726004011</v>
      </c>
      <c r="AW1359">
        <v>0.25897645237192318</v>
      </c>
      <c r="AX1359">
        <v>0.24516162259051291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61.750000126925187</v>
      </c>
      <c r="BF1359">
        <v>61.250002283949527</v>
      </c>
      <c r="BG1359">
        <v>61.000000605768633</v>
      </c>
      <c r="BH1359">
        <v>61.250002283949527</v>
      </c>
      <c r="BI1359">
        <v>60.749998927587747</v>
      </c>
      <c r="BJ1359">
        <v>61.250002283949527</v>
      </c>
      <c r="BK1359">
        <v>62.750000505120013</v>
      </c>
      <c r="BL1359">
        <v>66.000001734253203</v>
      </c>
      <c r="BM1359">
        <v>68.749998375310696</v>
      </c>
      <c r="BN1359">
        <v>74.000000712751785</v>
      </c>
      <c r="BO1359">
        <v>77.749999784860634</v>
      </c>
      <c r="BP1359">
        <v>77.749999784860634</v>
      </c>
      <c r="BQ1359">
        <v>80.249999088062481</v>
      </c>
      <c r="BR1359">
        <v>79.000001254705907</v>
      </c>
      <c r="BS1359">
        <v>77.500001625862382</v>
      </c>
      <c r="BT1359">
        <v>76.500000837096238</v>
      </c>
      <c r="BU1359">
        <v>74.499999259563978</v>
      </c>
      <c r="BV1359">
        <v>72.999999630720424</v>
      </c>
      <c r="BW1359">
        <v>71.500000236489072</v>
      </c>
      <c r="BX1359">
        <v>69.000000757328095</v>
      </c>
      <c r="BY1359">
        <v>65.250001802525347</v>
      </c>
      <c r="BZ1359">
        <v>64.5000013429201</v>
      </c>
      <c r="CA1359">
        <v>63.500001199337433</v>
      </c>
      <c r="CB1359">
        <v>62.249999494879987</v>
      </c>
      <c r="CC1359">
        <v>0</v>
      </c>
      <c r="CD1359">
        <v>0</v>
      </c>
      <c r="CE1359">
        <v>0</v>
      </c>
      <c r="CF1359">
        <v>0</v>
      </c>
      <c r="CG1359">
        <v>0</v>
      </c>
      <c r="CH1359">
        <v>0</v>
      </c>
      <c r="CI1359">
        <v>0</v>
      </c>
      <c r="CJ1359">
        <v>0</v>
      </c>
      <c r="CK1359">
        <v>0</v>
      </c>
      <c r="CL1359">
        <v>0</v>
      </c>
      <c r="CM1359">
        <v>0</v>
      </c>
      <c r="CN1359">
        <v>2.9064196567498278E-2</v>
      </c>
      <c r="CO1359">
        <v>2.9503318069949061E-2</v>
      </c>
      <c r="CP1359">
        <v>2.9727399432214609E-2</v>
      </c>
      <c r="CQ1359">
        <v>2.970981180612799E-2</v>
      </c>
      <c r="CR1359">
        <v>2.9379568551621348E-2</v>
      </c>
      <c r="CS1359">
        <v>2.8776638797643077E-2</v>
      </c>
      <c r="CT1359">
        <v>2.7529944837104078E-2</v>
      </c>
      <c r="CU1359">
        <v>0</v>
      </c>
      <c r="CV1359">
        <v>0</v>
      </c>
      <c r="CW1359">
        <v>0</v>
      </c>
      <c r="CX1359">
        <v>0</v>
      </c>
      <c r="CY1359">
        <v>0</v>
      </c>
      <c r="CZ1359">
        <v>0</v>
      </c>
    </row>
    <row r="1360" spans="1:104" x14ac:dyDescent="0.25">
      <c r="A1360" t="s">
        <v>1430</v>
      </c>
      <c r="B1360" t="s">
        <v>25</v>
      </c>
      <c r="C1360" t="s">
        <v>27</v>
      </c>
      <c r="D1360" t="s">
        <v>186</v>
      </c>
      <c r="E1360" t="s">
        <v>183</v>
      </c>
      <c r="F1360">
        <v>2021</v>
      </c>
      <c r="G1360" t="s">
        <v>176</v>
      </c>
      <c r="H1360">
        <v>7</v>
      </c>
      <c r="I1360">
        <v>17.271532506199129</v>
      </c>
      <c r="J1360">
        <v>16.576754781799899</v>
      </c>
      <c r="K1360">
        <v>16.167145546344361</v>
      </c>
      <c r="L1360">
        <v>16.091405697811652</v>
      </c>
      <c r="M1360">
        <v>16.631772700576931</v>
      </c>
      <c r="N1360">
        <v>18.157155790480878</v>
      </c>
      <c r="O1360">
        <v>20.361088773887932</v>
      </c>
      <c r="P1360">
        <v>22.838781430069918</v>
      </c>
      <c r="Q1360">
        <v>25.403893845321864</v>
      </c>
      <c r="R1360">
        <v>27.496678460239863</v>
      </c>
      <c r="S1360">
        <v>29.04858637011024</v>
      </c>
      <c r="T1360">
        <v>30.036948789357396</v>
      </c>
      <c r="U1360">
        <v>30.535335565188948</v>
      </c>
      <c r="V1360">
        <v>30.978529181611815</v>
      </c>
      <c r="W1360">
        <v>31.037906135951769</v>
      </c>
      <c r="X1360">
        <v>30.599578552002502</v>
      </c>
      <c r="Y1360">
        <v>29.610426083586855</v>
      </c>
      <c r="Z1360">
        <v>27.987337470268901</v>
      </c>
      <c r="AA1360">
        <v>25.801540924461705</v>
      </c>
      <c r="AB1360">
        <v>24.677176144023186</v>
      </c>
      <c r="AC1360">
        <v>24.461522421460469</v>
      </c>
      <c r="AD1360">
        <v>22.907029671949388</v>
      </c>
      <c r="AE1360">
        <v>20.631840718576292</v>
      </c>
      <c r="AF1360">
        <v>18.726884521640702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0.27648766089689197</v>
      </c>
      <c r="AS1360">
        <v>0.28107526141458394</v>
      </c>
      <c r="AT1360">
        <v>0.28515484180090406</v>
      </c>
      <c r="AU1360">
        <v>0.28570139721117255</v>
      </c>
      <c r="AV1360">
        <v>0.28166662820855015</v>
      </c>
      <c r="AW1360">
        <v>0.27256155731170306</v>
      </c>
      <c r="AX1360">
        <v>0.25762116519491707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66.750000551573223</v>
      </c>
      <c r="BF1360">
        <v>66.500000046453209</v>
      </c>
      <c r="BG1360">
        <v>65.499998847115776</v>
      </c>
      <c r="BH1360">
        <v>66.000001734253203</v>
      </c>
      <c r="BI1360">
        <v>65.250001802525347</v>
      </c>
      <c r="BJ1360">
        <v>65.250001802525347</v>
      </c>
      <c r="BK1360">
        <v>67.500000190035863</v>
      </c>
      <c r="BL1360">
        <v>68.500001389373296</v>
      </c>
      <c r="BM1360">
        <v>71.750000976221258</v>
      </c>
      <c r="BN1360">
        <v>72.999999630720424</v>
      </c>
      <c r="BO1360">
        <v>75.249998428802257</v>
      </c>
      <c r="BP1360">
        <v>77.250000534211921</v>
      </c>
      <c r="BQ1360">
        <v>78.000000524592821</v>
      </c>
      <c r="BR1360">
        <v>80.249999088062481</v>
      </c>
      <c r="BS1360">
        <v>79.750000658556374</v>
      </c>
      <c r="BT1360">
        <v>80.999999078443381</v>
      </c>
      <c r="BU1360">
        <v>82.250001604043447</v>
      </c>
      <c r="BV1360">
        <v>83.249998052484329</v>
      </c>
      <c r="BW1360">
        <v>76.999999794479734</v>
      </c>
      <c r="BX1360">
        <v>74.000000712751785</v>
      </c>
      <c r="BY1360">
        <v>72.250000109563885</v>
      </c>
      <c r="BZ1360">
        <v>71.249998792920366</v>
      </c>
      <c r="CA1360">
        <v>70.499998978498596</v>
      </c>
      <c r="CB1360">
        <v>69.749999105423768</v>
      </c>
      <c r="CC1360">
        <v>0</v>
      </c>
      <c r="CD1360">
        <v>0</v>
      </c>
      <c r="CE1360">
        <v>0</v>
      </c>
      <c r="CF1360">
        <v>0</v>
      </c>
      <c r="CG1360">
        <v>0</v>
      </c>
      <c r="CH1360">
        <v>0</v>
      </c>
      <c r="CI1360">
        <v>0</v>
      </c>
      <c r="CJ1360">
        <v>0</v>
      </c>
      <c r="CK1360">
        <v>0</v>
      </c>
      <c r="CL1360">
        <v>0</v>
      </c>
      <c r="CM1360">
        <v>0</v>
      </c>
      <c r="CN1360">
        <v>3.0251579404004903E-2</v>
      </c>
      <c r="CO1360">
        <v>3.0826916468146021E-2</v>
      </c>
      <c r="CP1360">
        <v>3.1248106185061755E-2</v>
      </c>
      <c r="CQ1360">
        <v>3.1384871317470552E-2</v>
      </c>
      <c r="CR1360">
        <v>3.1166895968322245E-2</v>
      </c>
      <c r="CS1360">
        <v>3.0534451329364623E-2</v>
      </c>
      <c r="CT1360">
        <v>2.9095521084867799E-2</v>
      </c>
      <c r="CU1360">
        <v>0</v>
      </c>
      <c r="CV1360">
        <v>0</v>
      </c>
      <c r="CW1360">
        <v>0</v>
      </c>
      <c r="CX1360">
        <v>0</v>
      </c>
      <c r="CY1360">
        <v>0</v>
      </c>
      <c r="CZ1360">
        <v>0</v>
      </c>
    </row>
    <row r="1361" spans="1:104" x14ac:dyDescent="0.25">
      <c r="A1361" t="s">
        <v>1431</v>
      </c>
      <c r="B1361" t="s">
        <v>25</v>
      </c>
      <c r="C1361" t="s">
        <v>27</v>
      </c>
      <c r="D1361" t="s">
        <v>186</v>
      </c>
      <c r="E1361" t="s">
        <v>183</v>
      </c>
      <c r="F1361">
        <v>2021</v>
      </c>
      <c r="G1361" t="s">
        <v>177</v>
      </c>
      <c r="H1361">
        <v>8</v>
      </c>
      <c r="I1361">
        <v>17.936032055725924</v>
      </c>
      <c r="J1361">
        <v>17.160500036124645</v>
      </c>
      <c r="K1361">
        <v>16.718834331493021</v>
      </c>
      <c r="L1361">
        <v>16.631611734629828</v>
      </c>
      <c r="M1361">
        <v>17.233026782937877</v>
      </c>
      <c r="N1361">
        <v>18.934525329296793</v>
      </c>
      <c r="O1361">
        <v>21.587051718962257</v>
      </c>
      <c r="P1361">
        <v>24.498146056525428</v>
      </c>
      <c r="Q1361">
        <v>27.822372873896018</v>
      </c>
      <c r="R1361">
        <v>30.524740171426632</v>
      </c>
      <c r="S1361">
        <v>32.695838601710051</v>
      </c>
      <c r="T1361">
        <v>34.024650802839531</v>
      </c>
      <c r="U1361">
        <v>34.606080992198578</v>
      </c>
      <c r="V1361">
        <v>35.021762665259324</v>
      </c>
      <c r="W1361">
        <v>34.946296682451433</v>
      </c>
      <c r="X1361">
        <v>34.285533515106088</v>
      </c>
      <c r="Y1361">
        <v>32.991664172754881</v>
      </c>
      <c r="Z1361">
        <v>31.030445454115878</v>
      </c>
      <c r="AA1361">
        <v>28.233984150354075</v>
      </c>
      <c r="AB1361">
        <v>27.075401176825181</v>
      </c>
      <c r="AC1361">
        <v>26.232835861825542</v>
      </c>
      <c r="AD1361">
        <v>24.220074204637957</v>
      </c>
      <c r="AE1361">
        <v>21.655531581711735</v>
      </c>
      <c r="AF1361">
        <v>19.606022084307291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0.31319413834573573</v>
      </c>
      <c r="AS1361">
        <v>0.31854615436063827</v>
      </c>
      <c r="AT1361">
        <v>0.32237248373414024</v>
      </c>
      <c r="AU1361">
        <v>0.32167780830981391</v>
      </c>
      <c r="AV1361">
        <v>0.31559555113114485</v>
      </c>
      <c r="AW1361">
        <v>0.30368558250674427</v>
      </c>
      <c r="AX1361">
        <v>0.28563272790000804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69.749999105423768</v>
      </c>
      <c r="BF1361">
        <v>69.000000757328095</v>
      </c>
      <c r="BG1361">
        <v>67.999999440684576</v>
      </c>
      <c r="BH1361">
        <v>66.249998485578416</v>
      </c>
      <c r="BI1361">
        <v>67.500000190035863</v>
      </c>
      <c r="BJ1361">
        <v>67.249999684915849</v>
      </c>
      <c r="BK1361">
        <v>67.500000190035863</v>
      </c>
      <c r="BL1361">
        <v>69.499998952222029</v>
      </c>
      <c r="BM1361">
        <v>75.249998428802257</v>
      </c>
      <c r="BN1361">
        <v>81.74999942074254</v>
      </c>
      <c r="BO1361">
        <v>86.499999222964476</v>
      </c>
      <c r="BP1361">
        <v>88.500000741843692</v>
      </c>
      <c r="BQ1361">
        <v>90.250000993113332</v>
      </c>
      <c r="BR1361">
        <v>89.50000088542636</v>
      </c>
      <c r="BS1361">
        <v>87.75000081011585</v>
      </c>
      <c r="BT1361">
        <v>88.750001246963706</v>
      </c>
      <c r="BU1361">
        <v>88.000001549848037</v>
      </c>
      <c r="BV1361">
        <v>86.499999222964476</v>
      </c>
      <c r="BW1361">
        <v>82.74999985759041</v>
      </c>
      <c r="BX1361">
        <v>79.000001254705907</v>
      </c>
      <c r="BY1361">
        <v>75.750002019776218</v>
      </c>
      <c r="BZ1361">
        <v>74.000000712751785</v>
      </c>
      <c r="CA1361">
        <v>72.500000380071725</v>
      </c>
      <c r="CB1361">
        <v>71.500000236489072</v>
      </c>
      <c r="CC1361">
        <v>0</v>
      </c>
      <c r="CD1361">
        <v>0</v>
      </c>
      <c r="CE1361">
        <v>0</v>
      </c>
      <c r="CF1361">
        <v>0</v>
      </c>
      <c r="CG1361">
        <v>0</v>
      </c>
      <c r="CH1361">
        <v>0</v>
      </c>
      <c r="CI1361">
        <v>0</v>
      </c>
      <c r="CJ1361">
        <v>0</v>
      </c>
      <c r="CK1361">
        <v>0</v>
      </c>
      <c r="CL1361">
        <v>0</v>
      </c>
      <c r="CM1361">
        <v>0</v>
      </c>
      <c r="CN1361">
        <v>3.3433075630362567E-2</v>
      </c>
      <c r="CO1361">
        <v>3.4039234103083689E-2</v>
      </c>
      <c r="CP1361">
        <v>3.4358853106961955E-2</v>
      </c>
      <c r="CQ1361">
        <v>3.436305304660274E-2</v>
      </c>
      <c r="CR1361">
        <v>3.4065093216545356E-2</v>
      </c>
      <c r="CS1361">
        <v>3.339540811542363E-2</v>
      </c>
      <c r="CT1361">
        <v>3.1790899373927664E-2</v>
      </c>
      <c r="CU1361">
        <v>0</v>
      </c>
      <c r="CV1361">
        <v>0</v>
      </c>
      <c r="CW1361">
        <v>0</v>
      </c>
      <c r="CX1361">
        <v>0</v>
      </c>
      <c r="CY1361">
        <v>0</v>
      </c>
      <c r="CZ1361">
        <v>0</v>
      </c>
    </row>
    <row r="1362" spans="1:104" x14ac:dyDescent="0.25">
      <c r="A1362" t="s">
        <v>1432</v>
      </c>
      <c r="B1362" t="s">
        <v>25</v>
      </c>
      <c r="C1362" t="s">
        <v>27</v>
      </c>
      <c r="D1362" t="s">
        <v>186</v>
      </c>
      <c r="E1362" t="s">
        <v>183</v>
      </c>
      <c r="F1362">
        <v>2021</v>
      </c>
      <c r="G1362" t="s">
        <v>178</v>
      </c>
      <c r="H1362">
        <v>9</v>
      </c>
      <c r="I1362">
        <v>18.13713252111981</v>
      </c>
      <c r="J1362">
        <v>17.405385130692029</v>
      </c>
      <c r="K1362">
        <v>16.983383599492385</v>
      </c>
      <c r="L1362">
        <v>16.930759208790409</v>
      </c>
      <c r="M1362">
        <v>17.570048836950168</v>
      </c>
      <c r="N1362">
        <v>19.376959344812541</v>
      </c>
      <c r="O1362">
        <v>22.384059455243367</v>
      </c>
      <c r="P1362">
        <v>25.1348972322705</v>
      </c>
      <c r="Q1362">
        <v>28.760076864490149</v>
      </c>
      <c r="R1362">
        <v>31.636341543649596</v>
      </c>
      <c r="S1362">
        <v>33.762833366340296</v>
      </c>
      <c r="T1362">
        <v>35.11377431980776</v>
      </c>
      <c r="U1362">
        <v>35.671226880918582</v>
      </c>
      <c r="V1362">
        <v>36.136964615872436</v>
      </c>
      <c r="W1362">
        <v>36.005969171765912</v>
      </c>
      <c r="X1362">
        <v>35.074190011060622</v>
      </c>
      <c r="Y1362">
        <v>33.425444415544085</v>
      </c>
      <c r="Z1362">
        <v>31.234509892425656</v>
      </c>
      <c r="AA1362">
        <v>28.601296564408656</v>
      </c>
      <c r="AB1362">
        <v>28.004987373538722</v>
      </c>
      <c r="AC1362">
        <v>26.405639195559822</v>
      </c>
      <c r="AD1362">
        <v>24.236275876276547</v>
      </c>
      <c r="AE1362">
        <v>21.635169876956247</v>
      </c>
      <c r="AF1362">
        <v>19.614412768805831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0.32321943322852953</v>
      </c>
      <c r="AS1362">
        <v>0.32835073543388382</v>
      </c>
      <c r="AT1362">
        <v>0.33263781493860239</v>
      </c>
      <c r="AU1362">
        <v>0.33143201375005721</v>
      </c>
      <c r="AV1362">
        <v>0.32285505932738756</v>
      </c>
      <c r="AW1362">
        <v>0.30767848606643966</v>
      </c>
      <c r="AX1362">
        <v>0.28751112026720432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69.250001027835935</v>
      </c>
      <c r="BF1362">
        <v>68.500001389373296</v>
      </c>
      <c r="BG1362">
        <v>68.500001389373296</v>
      </c>
      <c r="BH1362">
        <v>67.249999684915849</v>
      </c>
      <c r="BI1362">
        <v>67.249999684915849</v>
      </c>
      <c r="BJ1362">
        <v>67.249999684915849</v>
      </c>
      <c r="BK1362">
        <v>68.749998375310696</v>
      </c>
      <c r="BL1362">
        <v>70.000000783604662</v>
      </c>
      <c r="BM1362">
        <v>73.750000442243945</v>
      </c>
      <c r="BN1362">
        <v>79.249999179091986</v>
      </c>
      <c r="BO1362">
        <v>87.000000233204503</v>
      </c>
      <c r="BP1362">
        <v>90.250000993113332</v>
      </c>
      <c r="BQ1362">
        <v>92.000001244382986</v>
      </c>
      <c r="BR1362">
        <v>92.000001244382986</v>
      </c>
      <c r="BS1362">
        <v>92.499999439276905</v>
      </c>
      <c r="BT1362">
        <v>92.750001117457799</v>
      </c>
      <c r="BU1362">
        <v>90.500001732845533</v>
      </c>
      <c r="BV1362">
        <v>89.249999207245452</v>
      </c>
      <c r="BW1362">
        <v>88.000001549848037</v>
      </c>
      <c r="BX1362">
        <v>79.750000658556374</v>
      </c>
      <c r="BY1362">
        <v>75.999998419183157</v>
      </c>
      <c r="BZ1362">
        <v>72.749998187151718</v>
      </c>
      <c r="CA1362">
        <v>71.999999604443886</v>
      </c>
      <c r="CB1362">
        <v>71.500000236489072</v>
      </c>
      <c r="CC1362">
        <v>0</v>
      </c>
      <c r="CD1362">
        <v>0</v>
      </c>
      <c r="CE1362">
        <v>0</v>
      </c>
      <c r="CF1362">
        <v>0</v>
      </c>
      <c r="CG1362">
        <v>0</v>
      </c>
      <c r="CH1362">
        <v>0</v>
      </c>
      <c r="CI1362">
        <v>0</v>
      </c>
      <c r="CJ1362">
        <v>0</v>
      </c>
      <c r="CK1362">
        <v>0</v>
      </c>
      <c r="CL1362">
        <v>0</v>
      </c>
      <c r="CM1362">
        <v>0</v>
      </c>
      <c r="CN1362">
        <v>3.3984201598133264E-2</v>
      </c>
      <c r="CO1362">
        <v>3.4584427904921063E-2</v>
      </c>
      <c r="CP1362">
        <v>3.4949223608612322E-2</v>
      </c>
      <c r="CQ1362">
        <v>3.4912355075908348E-2</v>
      </c>
      <c r="CR1362">
        <v>3.4466964511315354E-2</v>
      </c>
      <c r="CS1362">
        <v>3.3534608738763842E-2</v>
      </c>
      <c r="CT1362">
        <v>3.1701843957369531E-2</v>
      </c>
      <c r="CU1362">
        <v>0</v>
      </c>
      <c r="CV1362">
        <v>0</v>
      </c>
      <c r="CW1362">
        <v>0</v>
      </c>
      <c r="CX1362">
        <v>0</v>
      </c>
      <c r="CY1362">
        <v>0</v>
      </c>
      <c r="CZ1362">
        <v>0</v>
      </c>
    </row>
    <row r="1363" spans="1:104" x14ac:dyDescent="0.25">
      <c r="A1363" t="s">
        <v>1433</v>
      </c>
      <c r="B1363" t="s">
        <v>25</v>
      </c>
      <c r="C1363" t="s">
        <v>27</v>
      </c>
      <c r="D1363" t="s">
        <v>186</v>
      </c>
      <c r="E1363" t="s">
        <v>183</v>
      </c>
      <c r="F1363">
        <v>2021</v>
      </c>
      <c r="G1363" t="s">
        <v>179</v>
      </c>
      <c r="H1363">
        <v>10</v>
      </c>
      <c r="I1363">
        <v>16.563705110072398</v>
      </c>
      <c r="J1363">
        <v>15.932212135715107</v>
      </c>
      <c r="K1363">
        <v>15.573184097517164</v>
      </c>
      <c r="L1363">
        <v>15.518162410282065</v>
      </c>
      <c r="M1363">
        <v>16.054496077836706</v>
      </c>
      <c r="N1363">
        <v>17.598235554254799</v>
      </c>
      <c r="O1363">
        <v>20.405668364422343</v>
      </c>
      <c r="P1363">
        <v>22.264388000340997</v>
      </c>
      <c r="Q1363">
        <v>24.85970569206356</v>
      </c>
      <c r="R1363">
        <v>27.17353575458629</v>
      </c>
      <c r="S1363">
        <v>28.989524492590007</v>
      </c>
      <c r="T1363">
        <v>30.305541796151044</v>
      </c>
      <c r="U1363">
        <v>31.072846677934812</v>
      </c>
      <c r="V1363">
        <v>31.762569624365458</v>
      </c>
      <c r="W1363">
        <v>31.782879809753592</v>
      </c>
      <c r="X1363">
        <v>30.963788278692579</v>
      </c>
      <c r="Y1363">
        <v>29.47097370636881</v>
      </c>
      <c r="Z1363">
        <v>27.498684460322838</v>
      </c>
      <c r="AA1363">
        <v>26.40184855198121</v>
      </c>
      <c r="AB1363">
        <v>25.479676378607209</v>
      </c>
      <c r="AC1363">
        <v>23.947686235935347</v>
      </c>
      <c r="AD1363">
        <v>22.099580315523571</v>
      </c>
      <c r="AE1363">
        <v>19.757444030119448</v>
      </c>
      <c r="AF1363">
        <v>17.910851218936987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0.27896003492988647</v>
      </c>
      <c r="AS1363">
        <v>0.2860230253009467</v>
      </c>
      <c r="AT1363">
        <v>0.29237187064472409</v>
      </c>
      <c r="AU1363">
        <v>0.2925588171408765</v>
      </c>
      <c r="AV1363">
        <v>0.28501914248532684</v>
      </c>
      <c r="AW1363">
        <v>0.27127790646506983</v>
      </c>
      <c r="AX1363">
        <v>0.2531231378415581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62.5</v>
      </c>
      <c r="BF1363">
        <v>62.999999133342627</v>
      </c>
      <c r="BG1363">
        <v>62.999999133342627</v>
      </c>
      <c r="BH1363">
        <v>60.749998927587747</v>
      </c>
      <c r="BI1363">
        <v>58.99999873497115</v>
      </c>
      <c r="BJ1363">
        <v>58.750001514421591</v>
      </c>
      <c r="BK1363">
        <v>58.249999008528945</v>
      </c>
      <c r="BL1363">
        <v>60.250000498081647</v>
      </c>
      <c r="BM1363">
        <v>63.500001199337433</v>
      </c>
      <c r="BN1363">
        <v>69.250001027835935</v>
      </c>
      <c r="BO1363">
        <v>72.999999630720424</v>
      </c>
      <c r="BP1363">
        <v>77.500001625862382</v>
      </c>
      <c r="BQ1363">
        <v>79.999998817554641</v>
      </c>
      <c r="BR1363">
        <v>79.499998980375494</v>
      </c>
      <c r="BS1363">
        <v>77.749999784860634</v>
      </c>
      <c r="BT1363">
        <v>77.749999784860634</v>
      </c>
      <c r="BU1363">
        <v>76.749998116298841</v>
      </c>
      <c r="BV1363">
        <v>76.500000837096238</v>
      </c>
      <c r="BW1363">
        <v>73.250001074289159</v>
      </c>
      <c r="BX1363">
        <v>70.499998978498596</v>
      </c>
      <c r="BY1363">
        <v>67.750001868216756</v>
      </c>
      <c r="BZ1363">
        <v>66.999998241347129</v>
      </c>
      <c r="CA1363">
        <v>65.250001802525347</v>
      </c>
      <c r="CB1363">
        <v>64.25000107241226</v>
      </c>
      <c r="CC1363">
        <v>0</v>
      </c>
      <c r="CD1363">
        <v>0</v>
      </c>
      <c r="CE1363">
        <v>0</v>
      </c>
      <c r="CF1363">
        <v>0</v>
      </c>
      <c r="CG1363">
        <v>0</v>
      </c>
      <c r="CH1363">
        <v>0</v>
      </c>
      <c r="CI1363">
        <v>0</v>
      </c>
      <c r="CJ1363">
        <v>0</v>
      </c>
      <c r="CK1363">
        <v>0</v>
      </c>
      <c r="CL1363">
        <v>0</v>
      </c>
      <c r="CM1363">
        <v>0</v>
      </c>
      <c r="CN1363">
        <v>2.9478126399535759E-2</v>
      </c>
      <c r="CO1363">
        <v>3.034783197895179E-2</v>
      </c>
      <c r="CP1363">
        <v>3.0969414985968145E-2</v>
      </c>
      <c r="CQ1363">
        <v>3.1104565578737951E-2</v>
      </c>
      <c r="CR1363">
        <v>3.0721878271863148E-2</v>
      </c>
      <c r="CS1363">
        <v>2.9805385934647023E-2</v>
      </c>
      <c r="CT1363">
        <v>2.8096803785460298E-2</v>
      </c>
      <c r="CU1363">
        <v>0</v>
      </c>
      <c r="CV1363">
        <v>0</v>
      </c>
      <c r="CW1363">
        <v>0</v>
      </c>
      <c r="CX1363">
        <v>0</v>
      </c>
      <c r="CY1363">
        <v>0</v>
      </c>
      <c r="CZ1363">
        <v>0</v>
      </c>
    </row>
    <row r="1364" spans="1:104" x14ac:dyDescent="0.25">
      <c r="A1364" t="s">
        <v>1434</v>
      </c>
      <c r="B1364" t="s">
        <v>25</v>
      </c>
      <c r="C1364" t="s">
        <v>27</v>
      </c>
      <c r="D1364" t="s">
        <v>186</v>
      </c>
      <c r="E1364" t="s">
        <v>183</v>
      </c>
      <c r="F1364">
        <v>2021</v>
      </c>
      <c r="G1364" t="s">
        <v>180</v>
      </c>
      <c r="H1364">
        <v>11</v>
      </c>
      <c r="I1364">
        <v>15.249443006179009</v>
      </c>
      <c r="J1364">
        <v>14.792058227153268</v>
      </c>
      <c r="K1364">
        <v>14.548484336043513</v>
      </c>
      <c r="L1364">
        <v>14.589785140781011</v>
      </c>
      <c r="M1364">
        <v>15.149933461770017</v>
      </c>
      <c r="N1364">
        <v>16.677779319667241</v>
      </c>
      <c r="O1364">
        <v>18.709351513887192</v>
      </c>
      <c r="P1364">
        <v>20.571728892918816</v>
      </c>
      <c r="Q1364">
        <v>22.808304318736138</v>
      </c>
      <c r="R1364">
        <v>24.46581703398639</v>
      </c>
      <c r="S1364">
        <v>25.711089110955246</v>
      </c>
      <c r="T1364">
        <v>26.485342252257663</v>
      </c>
      <c r="U1364">
        <v>26.846873125809434</v>
      </c>
      <c r="V1364">
        <v>27.205958841944337</v>
      </c>
      <c r="W1364">
        <v>27.016776623731229</v>
      </c>
      <c r="X1364">
        <v>26.119153190624655</v>
      </c>
      <c r="Y1364">
        <v>25.23826041362716</v>
      </c>
      <c r="Z1364">
        <v>25.255049546820917</v>
      </c>
      <c r="AA1364">
        <v>23.72316351330182</v>
      </c>
      <c r="AB1364">
        <v>22.443687774534194</v>
      </c>
      <c r="AC1364">
        <v>21.214629187792251</v>
      </c>
      <c r="AD1364">
        <v>19.693855024744373</v>
      </c>
      <c r="AE1364">
        <v>17.817290552164792</v>
      </c>
      <c r="AF1364">
        <v>16.319582145824647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0.24379540853473575</v>
      </c>
      <c r="AS1364">
        <v>0.24712328257616248</v>
      </c>
      <c r="AT1364">
        <v>0.25042863762913814</v>
      </c>
      <c r="AU1364">
        <v>0.24868721684452019</v>
      </c>
      <c r="AV1364">
        <v>0.24042467813470045</v>
      </c>
      <c r="AW1364">
        <v>0.23231614055214778</v>
      </c>
      <c r="AX1364">
        <v>0.23247067528464543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57.499999809964137</v>
      </c>
      <c r="BF1364">
        <v>56.750000054195411</v>
      </c>
      <c r="BG1364">
        <v>56.249999278567557</v>
      </c>
      <c r="BH1364">
        <v>55.250000161413176</v>
      </c>
      <c r="BI1364">
        <v>56.750000054195411</v>
      </c>
      <c r="BJ1364">
        <v>55.999999711896251</v>
      </c>
      <c r="BK1364">
        <v>56.500000487524098</v>
      </c>
      <c r="BL1364">
        <v>56.750000054195411</v>
      </c>
      <c r="BM1364">
        <v>61.250002283949527</v>
      </c>
      <c r="BN1364">
        <v>66.000001734253203</v>
      </c>
      <c r="BO1364">
        <v>70.249998707990756</v>
      </c>
      <c r="BP1364">
        <v>71.500000236489072</v>
      </c>
      <c r="BQ1364">
        <v>71.999999604443886</v>
      </c>
      <c r="BR1364">
        <v>70.499998978498596</v>
      </c>
      <c r="BS1364">
        <v>69.499998952222029</v>
      </c>
      <c r="BT1364">
        <v>70.249998707990756</v>
      </c>
      <c r="BU1364">
        <v>68.500001389373296</v>
      </c>
      <c r="BV1364">
        <v>65.749999586847963</v>
      </c>
      <c r="BW1364">
        <v>64.25000107241226</v>
      </c>
      <c r="BX1364">
        <v>63.749997716050473</v>
      </c>
      <c r="BY1364">
        <v>62.750000505120013</v>
      </c>
      <c r="BZ1364">
        <v>61.49999880066256</v>
      </c>
      <c r="CA1364">
        <v>61.250002283949527</v>
      </c>
      <c r="CB1364">
        <v>59.500001152884231</v>
      </c>
      <c r="CC1364">
        <v>0</v>
      </c>
      <c r="CD1364">
        <v>0</v>
      </c>
      <c r="CE1364">
        <v>0</v>
      </c>
      <c r="CF1364">
        <v>0</v>
      </c>
      <c r="CG1364">
        <v>0</v>
      </c>
      <c r="CH1364">
        <v>0</v>
      </c>
      <c r="CI1364">
        <v>0</v>
      </c>
      <c r="CJ1364">
        <v>0</v>
      </c>
      <c r="CK1364">
        <v>0</v>
      </c>
      <c r="CL1364">
        <v>0</v>
      </c>
      <c r="CM1364">
        <v>0</v>
      </c>
      <c r="CN1364">
        <v>2.5900767116470706E-2</v>
      </c>
      <c r="CO1364">
        <v>2.6375434392440465E-2</v>
      </c>
      <c r="CP1364">
        <v>2.6701080708035004E-2</v>
      </c>
      <c r="CQ1364">
        <v>2.6621461382776088E-2</v>
      </c>
      <c r="CR1364">
        <v>2.6000163386859787E-2</v>
      </c>
      <c r="CS1364">
        <v>2.536319776361274E-2</v>
      </c>
      <c r="CT1364">
        <v>2.5307670974017663E-2</v>
      </c>
      <c r="CU1364">
        <v>0</v>
      </c>
      <c r="CV1364">
        <v>0</v>
      </c>
      <c r="CW1364">
        <v>0</v>
      </c>
      <c r="CX1364">
        <v>0</v>
      </c>
      <c r="CY1364">
        <v>0</v>
      </c>
      <c r="CZ1364">
        <v>0</v>
      </c>
    </row>
    <row r="1365" spans="1:104" x14ac:dyDescent="0.25">
      <c r="A1365" t="s">
        <v>1435</v>
      </c>
      <c r="B1365" t="s">
        <v>25</v>
      </c>
      <c r="C1365" t="s">
        <v>27</v>
      </c>
      <c r="D1365" t="s">
        <v>186</v>
      </c>
      <c r="E1365" t="s">
        <v>183</v>
      </c>
      <c r="F1365">
        <v>2021</v>
      </c>
      <c r="G1365" t="s">
        <v>181</v>
      </c>
      <c r="H1365">
        <v>12</v>
      </c>
      <c r="I1365">
        <v>14.657365353818006</v>
      </c>
      <c r="J1365">
        <v>14.258820347898849</v>
      </c>
      <c r="K1365">
        <v>14.075001268700529</v>
      </c>
      <c r="L1365">
        <v>14.158913935000548</v>
      </c>
      <c r="M1365">
        <v>14.74431297788019</v>
      </c>
      <c r="N1365">
        <v>16.288077836402991</v>
      </c>
      <c r="O1365">
        <v>18.265655724766479</v>
      </c>
      <c r="P1365">
        <v>20.093967613907285</v>
      </c>
      <c r="Q1365">
        <v>21.972172289530491</v>
      </c>
      <c r="R1365">
        <v>23.06737087615927</v>
      </c>
      <c r="S1365">
        <v>23.760525788142367</v>
      </c>
      <c r="T1365">
        <v>24.087449364311134</v>
      </c>
      <c r="U1365">
        <v>24.119568130351372</v>
      </c>
      <c r="V1365">
        <v>24.214826282196103</v>
      </c>
      <c r="W1365">
        <v>23.956626748729825</v>
      </c>
      <c r="X1365">
        <v>23.216012220465377</v>
      </c>
      <c r="Y1365">
        <v>22.675380597161315</v>
      </c>
      <c r="Z1365">
        <v>23.187419646092469</v>
      </c>
      <c r="AA1365">
        <v>22.205340588127697</v>
      </c>
      <c r="AB1365">
        <v>21.076089972481654</v>
      </c>
      <c r="AC1365">
        <v>19.999293514409558</v>
      </c>
      <c r="AD1365">
        <v>18.676797476277208</v>
      </c>
      <c r="AE1365">
        <v>17.000727883745807</v>
      </c>
      <c r="AF1365">
        <v>15.674107363572737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0.22172301020162827</v>
      </c>
      <c r="AS1365">
        <v>0.22201865705501569</v>
      </c>
      <c r="AT1365">
        <v>0.22289550322013621</v>
      </c>
      <c r="AU1365">
        <v>0.22051879092691504</v>
      </c>
      <c r="AV1365">
        <v>0.21370149471967304</v>
      </c>
      <c r="AW1365">
        <v>0.20872503460251277</v>
      </c>
      <c r="AX1365">
        <v>0.21343831507539585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50.999998935329948</v>
      </c>
      <c r="BF1365">
        <v>51.250000261592575</v>
      </c>
      <c r="BG1365">
        <v>49.49999974638424</v>
      </c>
      <c r="BH1365">
        <v>49.49999974638424</v>
      </c>
      <c r="BI1365">
        <v>49.49999974638424</v>
      </c>
      <c r="BJ1365">
        <v>48.249999566905927</v>
      </c>
      <c r="BK1365">
        <v>47.500000163055461</v>
      </c>
      <c r="BL1365">
        <v>47.250001065608501</v>
      </c>
      <c r="BM1365">
        <v>54.500000757562717</v>
      </c>
      <c r="BN1365">
        <v>58.499999953546784</v>
      </c>
      <c r="BO1365">
        <v>61.750000126925187</v>
      </c>
      <c r="BP1365">
        <v>63.999999394231359</v>
      </c>
      <c r="BQ1365">
        <v>64.5000013429201</v>
      </c>
      <c r="BR1365">
        <v>65.499998847115776</v>
      </c>
      <c r="BS1365">
        <v>62.999999133342627</v>
      </c>
      <c r="BT1365">
        <v>61.49999880066256</v>
      </c>
      <c r="BU1365">
        <v>59.999999875655547</v>
      </c>
      <c r="BV1365">
        <v>55.750000849061458</v>
      </c>
      <c r="BW1365">
        <v>50.999998935329948</v>
      </c>
      <c r="BX1365">
        <v>48.000000234846787</v>
      </c>
      <c r="BY1365">
        <v>46.999999504733701</v>
      </c>
      <c r="BZ1365">
        <v>44.499999351062726</v>
      </c>
      <c r="CA1365">
        <v>44.999999657466226</v>
      </c>
      <c r="CB1365">
        <v>44.499999351062726</v>
      </c>
      <c r="CC1365">
        <v>0</v>
      </c>
      <c r="CD1365">
        <v>0</v>
      </c>
      <c r="CE1365">
        <v>0</v>
      </c>
      <c r="CF1365">
        <v>0</v>
      </c>
      <c r="CG1365">
        <v>0</v>
      </c>
      <c r="CH1365">
        <v>0</v>
      </c>
      <c r="CI1365">
        <v>0</v>
      </c>
      <c r="CJ1365">
        <v>0</v>
      </c>
      <c r="CK1365">
        <v>0</v>
      </c>
      <c r="CL1365">
        <v>0</v>
      </c>
      <c r="CM1365">
        <v>0</v>
      </c>
      <c r="CN1365">
        <v>2.3067991913778431E-2</v>
      </c>
      <c r="CO1365">
        <v>2.3222290736776056E-2</v>
      </c>
      <c r="CP1365">
        <v>2.333144719787229E-2</v>
      </c>
      <c r="CQ1365">
        <v>2.3209567135238626E-2</v>
      </c>
      <c r="CR1365">
        <v>2.2720035451876265E-2</v>
      </c>
      <c r="CS1365">
        <v>2.2378706095105269E-2</v>
      </c>
      <c r="CT1365">
        <v>2.277172606699782E-2</v>
      </c>
      <c r="CU1365">
        <v>0</v>
      </c>
      <c r="CV1365">
        <v>0</v>
      </c>
      <c r="CW1365">
        <v>0</v>
      </c>
      <c r="CX1365">
        <v>0</v>
      </c>
      <c r="CY1365">
        <v>0</v>
      </c>
      <c r="CZ1365">
        <v>0</v>
      </c>
    </row>
    <row r="1366" spans="1:104" x14ac:dyDescent="0.25">
      <c r="A1366" t="s">
        <v>1436</v>
      </c>
      <c r="B1366" t="s">
        <v>25</v>
      </c>
      <c r="C1366" t="s">
        <v>27</v>
      </c>
      <c r="D1366" t="s">
        <v>186</v>
      </c>
      <c r="E1366" t="s">
        <v>183</v>
      </c>
      <c r="F1366">
        <v>2021</v>
      </c>
      <c r="G1366" t="s">
        <v>182</v>
      </c>
      <c r="H1366">
        <v>8</v>
      </c>
      <c r="I1366">
        <v>17.709460831547549</v>
      </c>
      <c r="J1366">
        <v>16.962702983474443</v>
      </c>
      <c r="K1366">
        <v>16.535116993330824</v>
      </c>
      <c r="L1366">
        <v>16.452786214285616</v>
      </c>
      <c r="M1366">
        <v>17.042367629760218</v>
      </c>
      <c r="N1366">
        <v>18.706744078161357</v>
      </c>
      <c r="O1366">
        <v>21.315803965431314</v>
      </c>
      <c r="P1366">
        <v>24.031660531921148</v>
      </c>
      <c r="Q1366">
        <v>27.041472194562203</v>
      </c>
      <c r="R1366">
        <v>29.443959632037433</v>
      </c>
      <c r="S1366">
        <v>31.332333902319785</v>
      </c>
      <c r="T1366">
        <v>32.471871088789229</v>
      </c>
      <c r="U1366">
        <v>33.022683656116406</v>
      </c>
      <c r="V1366">
        <v>33.475897646523343</v>
      </c>
      <c r="W1366">
        <v>33.464812734457389</v>
      </c>
      <c r="X1366">
        <v>32.8558418470815</v>
      </c>
      <c r="Y1366">
        <v>31.658303955955329</v>
      </c>
      <c r="Z1366">
        <v>29.826922782358469</v>
      </c>
      <c r="AA1366">
        <v>27.295385561540868</v>
      </c>
      <c r="AB1366">
        <v>26.262766964642864</v>
      </c>
      <c r="AC1366">
        <v>25.544210196538494</v>
      </c>
      <c r="AD1366">
        <v>23.656697546801343</v>
      </c>
      <c r="AE1366">
        <v>21.204426410173571</v>
      </c>
      <c r="AF1366">
        <v>19.232240730739708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0.29890093789026972</v>
      </c>
      <c r="AS1366">
        <v>0.30397111262652832</v>
      </c>
      <c r="AT1366">
        <v>0.30814290648060672</v>
      </c>
      <c r="AU1366">
        <v>0.30804088478050867</v>
      </c>
      <c r="AV1366">
        <v>0.3024353333084368</v>
      </c>
      <c r="AW1366">
        <v>0.29141210660283534</v>
      </c>
      <c r="AX1366">
        <v>0.27455438302749663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66.875001156051496</v>
      </c>
      <c r="BF1366">
        <v>66.312498523878844</v>
      </c>
      <c r="BG1366">
        <v>65.749999586847963</v>
      </c>
      <c r="BH1366">
        <v>65.187501295000558</v>
      </c>
      <c r="BI1366">
        <v>65.187501295000558</v>
      </c>
      <c r="BJ1366">
        <v>65.250001802525347</v>
      </c>
      <c r="BK1366">
        <v>66.624999947094949</v>
      </c>
      <c r="BL1366">
        <v>68.500001389373296</v>
      </c>
      <c r="BM1366">
        <v>72.375000714042159</v>
      </c>
      <c r="BN1366">
        <v>76.999999794479734</v>
      </c>
      <c r="BO1366">
        <v>81.62499905087644</v>
      </c>
      <c r="BP1366">
        <v>83.437499164487392</v>
      </c>
      <c r="BQ1366">
        <v>85.124999612068763</v>
      </c>
      <c r="BR1366">
        <v>85.187500588817912</v>
      </c>
      <c r="BS1366">
        <v>84.37500020821831</v>
      </c>
      <c r="BT1366">
        <v>84.75000225626529</v>
      </c>
      <c r="BU1366">
        <v>83.812500508697852</v>
      </c>
      <c r="BV1366">
        <v>83.00000083193477</v>
      </c>
      <c r="BW1366">
        <v>79.812500755509859</v>
      </c>
      <c r="BX1366">
        <v>75.43750053790707</v>
      </c>
      <c r="BY1366">
        <v>72.312500851700847</v>
      </c>
      <c r="BZ1366">
        <v>70.624999817589028</v>
      </c>
      <c r="CA1366">
        <v>69.624998500945495</v>
      </c>
      <c r="CB1366">
        <v>68.749998375310696</v>
      </c>
      <c r="CC1366">
        <v>0</v>
      </c>
      <c r="CD1366">
        <v>0</v>
      </c>
      <c r="CE1366">
        <v>0</v>
      </c>
      <c r="CF1366">
        <v>0</v>
      </c>
      <c r="CG1366">
        <v>0</v>
      </c>
      <c r="CH1366">
        <v>0</v>
      </c>
      <c r="CI1366">
        <v>0</v>
      </c>
      <c r="CJ1366">
        <v>0</v>
      </c>
      <c r="CK1366">
        <v>0</v>
      </c>
      <c r="CL1366">
        <v>0</v>
      </c>
      <c r="CM1366">
        <v>0</v>
      </c>
      <c r="CN1366">
        <v>3.2081302809809288E-2</v>
      </c>
      <c r="CO1366">
        <v>3.2674320205864145E-2</v>
      </c>
      <c r="CP1366">
        <v>3.3042132306744354E-2</v>
      </c>
      <c r="CQ1366">
        <v>3.3111517104950229E-2</v>
      </c>
      <c r="CR1366">
        <v>3.2834810799220959E-2</v>
      </c>
      <c r="CS1366">
        <v>3.2201965768952977E-2</v>
      </c>
      <c r="CT1366">
        <v>3.0689452073936096E-2</v>
      </c>
      <c r="CU1366">
        <v>0</v>
      </c>
      <c r="CV1366">
        <v>0</v>
      </c>
      <c r="CW1366">
        <v>0</v>
      </c>
      <c r="CX1366">
        <v>0</v>
      </c>
      <c r="CY1366">
        <v>0</v>
      </c>
      <c r="CZ1366">
        <v>0</v>
      </c>
    </row>
    <row r="1367" spans="1:104" x14ac:dyDescent="0.25">
      <c r="A1367" t="s">
        <v>1437</v>
      </c>
      <c r="B1367" t="s">
        <v>25</v>
      </c>
      <c r="C1367" t="s">
        <v>27</v>
      </c>
      <c r="D1367" t="s">
        <v>186</v>
      </c>
      <c r="E1367" t="s">
        <v>183</v>
      </c>
      <c r="F1367">
        <v>2022</v>
      </c>
      <c r="G1367" t="s">
        <v>170</v>
      </c>
      <c r="H1367">
        <v>1</v>
      </c>
      <c r="I1367">
        <v>14.182606311501829</v>
      </c>
      <c r="J1367">
        <v>13.821621292502272</v>
      </c>
      <c r="K1367">
        <v>13.711476008368455</v>
      </c>
      <c r="L1367">
        <v>13.843528321671389</v>
      </c>
      <c r="M1367">
        <v>14.503204068916117</v>
      </c>
      <c r="N1367">
        <v>16.122355845943762</v>
      </c>
      <c r="O1367">
        <v>18.790398069874914</v>
      </c>
      <c r="P1367">
        <v>20.593627439391472</v>
      </c>
      <c r="Q1367">
        <v>22.050384869742292</v>
      </c>
      <c r="R1367">
        <v>22.423854401734086</v>
      </c>
      <c r="S1367">
        <v>22.445948343490567</v>
      </c>
      <c r="T1367">
        <v>22.328256025577108</v>
      </c>
      <c r="U1367">
        <v>21.996736528864744</v>
      </c>
      <c r="V1367">
        <v>21.787907938418456</v>
      </c>
      <c r="W1367">
        <v>21.435937195747602</v>
      </c>
      <c r="X1367">
        <v>20.938611812728467</v>
      </c>
      <c r="Y1367">
        <v>20.762763733505338</v>
      </c>
      <c r="Z1367">
        <v>21.786411867898362</v>
      </c>
      <c r="AA1367">
        <v>21.297188779692988</v>
      </c>
      <c r="AB1367">
        <v>20.2985718728374</v>
      </c>
      <c r="AC1367">
        <v>19.311390242004965</v>
      </c>
      <c r="AD1367">
        <v>18.09639485891919</v>
      </c>
      <c r="AE1367">
        <v>16.479095535637459</v>
      </c>
      <c r="AF1367">
        <v>15.262688300470876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0.20552977852984219</v>
      </c>
      <c r="AS1367">
        <v>0.2024781647924728</v>
      </c>
      <c r="AT1367">
        <v>0.20055592022504717</v>
      </c>
      <c r="AU1367">
        <v>0.19731605370117661</v>
      </c>
      <c r="AV1367">
        <v>0.19273821937350588</v>
      </c>
      <c r="AW1367">
        <v>0.19111954909947687</v>
      </c>
      <c r="AX1367">
        <v>0.20054214729897063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46.999999504733701</v>
      </c>
      <c r="BF1367">
        <v>46.999999504733701</v>
      </c>
      <c r="BG1367">
        <v>46.499999051697593</v>
      </c>
      <c r="BH1367">
        <v>46.000000622191493</v>
      </c>
      <c r="BI1367">
        <v>44.75000044271318</v>
      </c>
      <c r="BJ1367">
        <v>44.75000044271318</v>
      </c>
      <c r="BK1367">
        <v>44.499999351062726</v>
      </c>
      <c r="BL1367">
        <v>43.500000116602251</v>
      </c>
      <c r="BM1367">
        <v>46.750000377960212</v>
      </c>
      <c r="BN1367">
        <v>51.749998808404769</v>
      </c>
      <c r="BO1367">
        <v>54.500000757562717</v>
      </c>
      <c r="BP1367">
        <v>56.500000487524098</v>
      </c>
      <c r="BQ1367">
        <v>57.000001028539778</v>
      </c>
      <c r="BR1367">
        <v>58.99999873497115</v>
      </c>
      <c r="BS1367">
        <v>58.249999008528945</v>
      </c>
      <c r="BT1367">
        <v>58.249999008528945</v>
      </c>
      <c r="BU1367">
        <v>56.249999278567557</v>
      </c>
      <c r="BV1367">
        <v>52.500001262213509</v>
      </c>
      <c r="BW1367">
        <v>49.49999974638424</v>
      </c>
      <c r="BX1367">
        <v>46.750000377960212</v>
      </c>
      <c r="BY1367">
        <v>46.499999051697593</v>
      </c>
      <c r="BZ1367">
        <v>46.999999504733701</v>
      </c>
      <c r="CA1367">
        <v>46.000000622191493</v>
      </c>
      <c r="CB1367">
        <v>45.250000866422766</v>
      </c>
      <c r="CC1367">
        <v>0</v>
      </c>
      <c r="CD1367">
        <v>0</v>
      </c>
      <c r="CE1367">
        <v>0</v>
      </c>
      <c r="CF1367">
        <v>0</v>
      </c>
      <c r="CG1367">
        <v>0</v>
      </c>
      <c r="CH1367">
        <v>0</v>
      </c>
      <c r="CI1367">
        <v>0</v>
      </c>
      <c r="CJ1367">
        <v>0</v>
      </c>
      <c r="CK1367">
        <v>0</v>
      </c>
      <c r="CL1367">
        <v>0</v>
      </c>
      <c r="CM1367">
        <v>0</v>
      </c>
      <c r="CN1367">
        <v>2.0532956001082566E-2</v>
      </c>
      <c r="CO1367">
        <v>2.0320908630255808E-2</v>
      </c>
      <c r="CP1367">
        <v>2.0139162517105971E-2</v>
      </c>
      <c r="CQ1367">
        <v>1.9931593305164388E-2</v>
      </c>
      <c r="CR1367">
        <v>1.9717893980200813E-2</v>
      </c>
      <c r="CS1367">
        <v>1.9803200276080898E-2</v>
      </c>
      <c r="CT1367">
        <v>2.0731006508172171E-2</v>
      </c>
      <c r="CU1367">
        <v>0</v>
      </c>
      <c r="CV1367">
        <v>0</v>
      </c>
      <c r="CW1367">
        <v>0</v>
      </c>
      <c r="CX1367">
        <v>0</v>
      </c>
      <c r="CY1367">
        <v>0</v>
      </c>
      <c r="CZ1367">
        <v>0</v>
      </c>
    </row>
    <row r="1368" spans="1:104" x14ac:dyDescent="0.25">
      <c r="A1368" t="s">
        <v>1438</v>
      </c>
      <c r="B1368" t="s">
        <v>25</v>
      </c>
      <c r="C1368" t="s">
        <v>27</v>
      </c>
      <c r="D1368" t="s">
        <v>186</v>
      </c>
      <c r="E1368" t="s">
        <v>183</v>
      </c>
      <c r="F1368">
        <v>2022</v>
      </c>
      <c r="G1368" t="s">
        <v>171</v>
      </c>
      <c r="H1368">
        <v>2</v>
      </c>
      <c r="I1368">
        <v>14.68150977665956</v>
      </c>
      <c r="J1368">
        <v>14.256894937098068</v>
      </c>
      <c r="K1368">
        <v>14.100123151848807</v>
      </c>
      <c r="L1368">
        <v>14.182888403316033</v>
      </c>
      <c r="M1368">
        <v>14.787620911771759</v>
      </c>
      <c r="N1368">
        <v>16.388776058061097</v>
      </c>
      <c r="O1368">
        <v>18.80485888251507</v>
      </c>
      <c r="P1368">
        <v>20.535474317468772</v>
      </c>
      <c r="Q1368">
        <v>22.248398447435349</v>
      </c>
      <c r="R1368">
        <v>23.164852865491689</v>
      </c>
      <c r="S1368">
        <v>23.73962633761797</v>
      </c>
      <c r="T1368">
        <v>24.040506943238466</v>
      </c>
      <c r="U1368">
        <v>24.082940228277476</v>
      </c>
      <c r="V1368">
        <v>24.189803896605017</v>
      </c>
      <c r="W1368">
        <v>24.011705754651988</v>
      </c>
      <c r="X1368">
        <v>23.377140541191562</v>
      </c>
      <c r="Y1368">
        <v>22.672952889024977</v>
      </c>
      <c r="Z1368">
        <v>22.773505856420087</v>
      </c>
      <c r="AA1368">
        <v>22.60831068026873</v>
      </c>
      <c r="AB1368">
        <v>21.460877232465176</v>
      </c>
      <c r="AC1368">
        <v>20.361500195663741</v>
      </c>
      <c r="AD1368">
        <v>18.953825120694098</v>
      </c>
      <c r="AE1368">
        <v>17.159266086057336</v>
      </c>
      <c r="AF1368">
        <v>15.796012465684369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0.22129091322788011</v>
      </c>
      <c r="AS1368">
        <v>0.22168150160290334</v>
      </c>
      <c r="AT1368">
        <v>0.22266517535189911</v>
      </c>
      <c r="AU1368">
        <v>0.22102579345088813</v>
      </c>
      <c r="AV1368">
        <v>0.21518467004732433</v>
      </c>
      <c r="AW1368">
        <v>0.2087026745042409</v>
      </c>
      <c r="AX1368">
        <v>0.20962826558736639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48.75000045983986</v>
      </c>
      <c r="BF1368">
        <v>50.250000000703835</v>
      </c>
      <c r="BG1368">
        <v>50.750000424413422</v>
      </c>
      <c r="BH1368">
        <v>50.500000505823849</v>
      </c>
      <c r="BI1368">
        <v>49.49999974638424</v>
      </c>
      <c r="BJ1368">
        <v>48.75000045983986</v>
      </c>
      <c r="BK1368">
        <v>48.999999439980733</v>
      </c>
      <c r="BL1368">
        <v>50.000000199420349</v>
      </c>
      <c r="BM1368">
        <v>52.249999466726521</v>
      </c>
      <c r="BN1368">
        <v>54.500000757562717</v>
      </c>
      <c r="BO1368">
        <v>56.500000487524098</v>
      </c>
      <c r="BP1368">
        <v>57.750000315084151</v>
      </c>
      <c r="BQ1368">
        <v>59.74999819747466</v>
      </c>
      <c r="BR1368">
        <v>60.749998927587747</v>
      </c>
      <c r="BS1368">
        <v>60.499998657079914</v>
      </c>
      <c r="BT1368">
        <v>58.499999953546784</v>
      </c>
      <c r="BU1368">
        <v>57.000001028539778</v>
      </c>
      <c r="BV1368">
        <v>54.99999965629317</v>
      </c>
      <c r="BW1368">
        <v>53.49999979283745</v>
      </c>
      <c r="BX1368">
        <v>52.750000037068723</v>
      </c>
      <c r="BY1368">
        <v>51.250000261592575</v>
      </c>
      <c r="BZ1368">
        <v>50.250000000703835</v>
      </c>
      <c r="CA1368">
        <v>49.749999342382068</v>
      </c>
      <c r="CB1368">
        <v>50.250000000703835</v>
      </c>
      <c r="CC1368">
        <v>0</v>
      </c>
      <c r="CD1368">
        <v>0</v>
      </c>
      <c r="CE1368">
        <v>0</v>
      </c>
      <c r="CF1368">
        <v>0</v>
      </c>
      <c r="CG1368">
        <v>0</v>
      </c>
      <c r="CH1368">
        <v>0</v>
      </c>
      <c r="CI1368">
        <v>0</v>
      </c>
      <c r="CJ1368">
        <v>0</v>
      </c>
      <c r="CK1368">
        <v>0</v>
      </c>
      <c r="CL1368">
        <v>0</v>
      </c>
      <c r="CM1368">
        <v>0</v>
      </c>
      <c r="CN1368">
        <v>2.2888346580757533E-2</v>
      </c>
      <c r="CO1368">
        <v>2.3040287266367088E-2</v>
      </c>
      <c r="CP1368">
        <v>2.3148974261928183E-2</v>
      </c>
      <c r="CQ1368">
        <v>2.3086040100449869E-2</v>
      </c>
      <c r="CR1368">
        <v>2.2774326031267934E-2</v>
      </c>
      <c r="CS1368">
        <v>2.2397942343403435E-2</v>
      </c>
      <c r="CT1368">
        <v>2.2427349944197629E-2</v>
      </c>
      <c r="CU1368">
        <v>0</v>
      </c>
      <c r="CV1368">
        <v>0</v>
      </c>
      <c r="CW1368">
        <v>0</v>
      </c>
      <c r="CX1368">
        <v>0</v>
      </c>
      <c r="CY1368">
        <v>0</v>
      </c>
      <c r="CZ1368">
        <v>0</v>
      </c>
    </row>
    <row r="1369" spans="1:104" x14ac:dyDescent="0.25">
      <c r="A1369" t="s">
        <v>1439</v>
      </c>
      <c r="B1369" t="s">
        <v>25</v>
      </c>
      <c r="C1369" t="s">
        <v>27</v>
      </c>
      <c r="D1369" t="s">
        <v>186</v>
      </c>
      <c r="E1369" t="s">
        <v>183</v>
      </c>
      <c r="F1369">
        <v>2022</v>
      </c>
      <c r="G1369" t="s">
        <v>172</v>
      </c>
      <c r="H1369">
        <v>3</v>
      </c>
      <c r="I1369">
        <v>15.025291835914755</v>
      </c>
      <c r="J1369">
        <v>14.503677303668468</v>
      </c>
      <c r="K1369">
        <v>14.269636922289372</v>
      </c>
      <c r="L1369">
        <v>14.287877960261234</v>
      </c>
      <c r="M1369">
        <v>14.83363621151255</v>
      </c>
      <c r="N1369">
        <v>16.345035961211106</v>
      </c>
      <c r="O1369">
        <v>18.858147621581018</v>
      </c>
      <c r="P1369">
        <v>20.558520154136502</v>
      </c>
      <c r="Q1369">
        <v>22.149579139377543</v>
      </c>
      <c r="R1369">
        <v>23.029464579674123</v>
      </c>
      <c r="S1369">
        <v>23.656047223846471</v>
      </c>
      <c r="T1369">
        <v>23.965615972877188</v>
      </c>
      <c r="U1369">
        <v>24.014024346131947</v>
      </c>
      <c r="V1369">
        <v>24.211567849005391</v>
      </c>
      <c r="W1369">
        <v>24.158008360157581</v>
      </c>
      <c r="X1369">
        <v>23.796922883157244</v>
      </c>
      <c r="Y1369">
        <v>23.194280014024965</v>
      </c>
      <c r="Z1369">
        <v>22.622918000880691</v>
      </c>
      <c r="AA1369">
        <v>22.166296855158834</v>
      </c>
      <c r="AB1369">
        <v>22.052146110673448</v>
      </c>
      <c r="AC1369">
        <v>21.014663651464463</v>
      </c>
      <c r="AD1369">
        <v>19.596105496884249</v>
      </c>
      <c r="AE1369">
        <v>17.72592482892458</v>
      </c>
      <c r="AF1369">
        <v>16.274039567622076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0.22060154258187353</v>
      </c>
      <c r="AS1369">
        <v>0.22104713433796705</v>
      </c>
      <c r="AT1369">
        <v>0.22286550734328009</v>
      </c>
      <c r="AU1369">
        <v>0.22237249712151419</v>
      </c>
      <c r="AV1369">
        <v>0.219048736812125</v>
      </c>
      <c r="AW1369">
        <v>0.21350146229413106</v>
      </c>
      <c r="AX1369">
        <v>0.20824211465174652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46.499999051697593</v>
      </c>
      <c r="BF1369">
        <v>48.249999566905927</v>
      </c>
      <c r="BG1369">
        <v>48.499999016271147</v>
      </c>
      <c r="BH1369">
        <v>49.49999974638424</v>
      </c>
      <c r="BI1369">
        <v>48.249999566905927</v>
      </c>
      <c r="BJ1369">
        <v>48.000000234846787</v>
      </c>
      <c r="BK1369">
        <v>48.249999566905927</v>
      </c>
      <c r="BL1369">
        <v>48.75000045983986</v>
      </c>
      <c r="BM1369">
        <v>52.249999466726521</v>
      </c>
      <c r="BN1369">
        <v>53.75000100179399</v>
      </c>
      <c r="BO1369">
        <v>56.500000487524098</v>
      </c>
      <c r="BP1369">
        <v>57.499999809964137</v>
      </c>
      <c r="BQ1369">
        <v>58.99999873497115</v>
      </c>
      <c r="BR1369">
        <v>59.999999875655547</v>
      </c>
      <c r="BS1369">
        <v>59.500001152884231</v>
      </c>
      <c r="BT1369">
        <v>58.99999873497115</v>
      </c>
      <c r="BU1369">
        <v>58.000000350979818</v>
      </c>
      <c r="BV1369">
        <v>56.750000054195411</v>
      </c>
      <c r="BW1369">
        <v>52.249999466726521</v>
      </c>
      <c r="BX1369">
        <v>50.750000424413422</v>
      </c>
      <c r="BY1369">
        <v>49.49999974638424</v>
      </c>
      <c r="BZ1369">
        <v>48.499999016271147</v>
      </c>
      <c r="CA1369">
        <v>48.000000234846787</v>
      </c>
      <c r="CB1369">
        <v>48.000000234846787</v>
      </c>
      <c r="CC1369">
        <v>0</v>
      </c>
      <c r="CD1369">
        <v>0</v>
      </c>
      <c r="CE1369">
        <v>0</v>
      </c>
      <c r="CF1369">
        <v>0</v>
      </c>
      <c r="CG1369">
        <v>0</v>
      </c>
      <c r="CH1369">
        <v>0</v>
      </c>
      <c r="CI1369">
        <v>0</v>
      </c>
      <c r="CJ1369">
        <v>0</v>
      </c>
      <c r="CK1369">
        <v>0</v>
      </c>
      <c r="CL1369">
        <v>0</v>
      </c>
      <c r="CM1369">
        <v>0</v>
      </c>
      <c r="CN1369">
        <v>2.2640500948832069E-2</v>
      </c>
      <c r="CO1369">
        <v>2.2814723948781361E-2</v>
      </c>
      <c r="CP1369">
        <v>2.301100773027857E-2</v>
      </c>
      <c r="CQ1369">
        <v>2.3105250721797799E-2</v>
      </c>
      <c r="CR1369">
        <v>2.3080627868108806E-2</v>
      </c>
      <c r="CS1369">
        <v>2.2880885096532858E-2</v>
      </c>
      <c r="CT1369">
        <v>2.2393305129651216E-2</v>
      </c>
      <c r="CU1369">
        <v>0</v>
      </c>
      <c r="CV1369">
        <v>0</v>
      </c>
      <c r="CW1369">
        <v>0</v>
      </c>
      <c r="CX1369">
        <v>0</v>
      </c>
      <c r="CY1369">
        <v>0</v>
      </c>
      <c r="CZ1369">
        <v>0</v>
      </c>
    </row>
    <row r="1370" spans="1:104" x14ac:dyDescent="0.25">
      <c r="A1370" t="s">
        <v>1440</v>
      </c>
      <c r="B1370" t="s">
        <v>25</v>
      </c>
      <c r="C1370" t="s">
        <v>27</v>
      </c>
      <c r="D1370" t="s">
        <v>186</v>
      </c>
      <c r="E1370" t="s">
        <v>183</v>
      </c>
      <c r="F1370">
        <v>2022</v>
      </c>
      <c r="G1370" t="s">
        <v>173</v>
      </c>
      <c r="H1370">
        <v>4</v>
      </c>
      <c r="I1370">
        <v>15.664923081396553</v>
      </c>
      <c r="J1370">
        <v>15.049925285840706</v>
      </c>
      <c r="K1370">
        <v>14.71464116550629</v>
      </c>
      <c r="L1370">
        <v>14.661825910468126</v>
      </c>
      <c r="M1370">
        <v>15.147808601293759</v>
      </c>
      <c r="N1370">
        <v>16.591123428513338</v>
      </c>
      <c r="O1370">
        <v>18.739686039671472</v>
      </c>
      <c r="P1370">
        <v>20.576078250729502</v>
      </c>
      <c r="Q1370">
        <v>23.003554509591496</v>
      </c>
      <c r="R1370">
        <v>24.884791701543918</v>
      </c>
      <c r="S1370">
        <v>26.292895361636308</v>
      </c>
      <c r="T1370">
        <v>27.188767796099501</v>
      </c>
      <c r="U1370">
        <v>27.652024734580738</v>
      </c>
      <c r="V1370">
        <v>28.117456681890687</v>
      </c>
      <c r="W1370">
        <v>28.144071585600777</v>
      </c>
      <c r="X1370">
        <v>27.550645587742149</v>
      </c>
      <c r="Y1370">
        <v>26.471336975813891</v>
      </c>
      <c r="Z1370">
        <v>25.015966279377864</v>
      </c>
      <c r="AA1370">
        <v>23.34415768384665</v>
      </c>
      <c r="AB1370">
        <v>23.339052992137781</v>
      </c>
      <c r="AC1370">
        <v>22.545529913837356</v>
      </c>
      <c r="AD1370">
        <v>20.881138956139505</v>
      </c>
      <c r="AE1370">
        <v>18.709271357171193</v>
      </c>
      <c r="AF1370">
        <v>16.979146327648419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0.25027038770745341</v>
      </c>
      <c r="AS1370">
        <v>0.25453463445284785</v>
      </c>
      <c r="AT1370">
        <v>0.25881889070704944</v>
      </c>
      <c r="AU1370">
        <v>0.25906388974065314</v>
      </c>
      <c r="AV1370">
        <v>0.25360144997712675</v>
      </c>
      <c r="AW1370">
        <v>0.24366650289124855</v>
      </c>
      <c r="AX1370">
        <v>0.23026994102471404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57.750000315084151</v>
      </c>
      <c r="BF1370">
        <v>58.249999008528945</v>
      </c>
      <c r="BG1370">
        <v>57.499999809964137</v>
      </c>
      <c r="BH1370">
        <v>57.499999809964137</v>
      </c>
      <c r="BI1370">
        <v>57.249999539456304</v>
      </c>
      <c r="BJ1370">
        <v>57.499999809964137</v>
      </c>
      <c r="BK1370">
        <v>58.249999008528945</v>
      </c>
      <c r="BL1370">
        <v>62.999999133342627</v>
      </c>
      <c r="BM1370">
        <v>67.999999440684576</v>
      </c>
      <c r="BN1370">
        <v>66.999998241347129</v>
      </c>
      <c r="BO1370">
        <v>69.499998952222029</v>
      </c>
      <c r="BP1370">
        <v>71.750000976221258</v>
      </c>
      <c r="BQ1370">
        <v>72.500000380071725</v>
      </c>
      <c r="BR1370">
        <v>71.500000236489072</v>
      </c>
      <c r="BS1370">
        <v>71.500000236489072</v>
      </c>
      <c r="BT1370">
        <v>70.750000422067302</v>
      </c>
      <c r="BU1370">
        <v>69.250001027835935</v>
      </c>
      <c r="BV1370">
        <v>68.249999945804589</v>
      </c>
      <c r="BW1370">
        <v>66.999998241347129</v>
      </c>
      <c r="BX1370">
        <v>63.999999394231359</v>
      </c>
      <c r="BY1370">
        <v>61.750000126925187</v>
      </c>
      <c r="BZ1370">
        <v>61.49999880066256</v>
      </c>
      <c r="CA1370">
        <v>59.999999875655547</v>
      </c>
      <c r="CB1370">
        <v>58.499999953546784</v>
      </c>
      <c r="CC1370">
        <v>0</v>
      </c>
      <c r="CD1370">
        <v>0</v>
      </c>
      <c r="CE1370">
        <v>0</v>
      </c>
      <c r="CF1370">
        <v>0</v>
      </c>
      <c r="CG1370">
        <v>0</v>
      </c>
      <c r="CH1370">
        <v>0</v>
      </c>
      <c r="CI1370">
        <v>0</v>
      </c>
      <c r="CJ1370">
        <v>0</v>
      </c>
      <c r="CK1370">
        <v>0</v>
      </c>
      <c r="CL1370">
        <v>0</v>
      </c>
      <c r="CM1370">
        <v>0</v>
      </c>
      <c r="CN1370">
        <v>2.6706161340780875E-2</v>
      </c>
      <c r="CO1370">
        <v>2.7255605192606312E-2</v>
      </c>
      <c r="CP1370">
        <v>2.7663755101532347E-2</v>
      </c>
      <c r="CQ1370">
        <v>2.7784655527356567E-2</v>
      </c>
      <c r="CR1370">
        <v>2.7567601879646721E-2</v>
      </c>
      <c r="CS1370">
        <v>2.6961503128842476E-2</v>
      </c>
      <c r="CT1370">
        <v>2.5722635171542819E-2</v>
      </c>
      <c r="CU1370">
        <v>0</v>
      </c>
      <c r="CV1370">
        <v>0</v>
      </c>
      <c r="CW1370">
        <v>0</v>
      </c>
      <c r="CX1370">
        <v>0</v>
      </c>
      <c r="CY1370">
        <v>0</v>
      </c>
      <c r="CZ1370">
        <v>0</v>
      </c>
    </row>
    <row r="1371" spans="1:104" x14ac:dyDescent="0.25">
      <c r="A1371" t="s">
        <v>1441</v>
      </c>
      <c r="B1371" t="s">
        <v>25</v>
      </c>
      <c r="C1371" t="s">
        <v>27</v>
      </c>
      <c r="D1371" t="s">
        <v>186</v>
      </c>
      <c r="E1371" t="s">
        <v>183</v>
      </c>
      <c r="F1371">
        <v>2022</v>
      </c>
      <c r="G1371" t="s">
        <v>174</v>
      </c>
      <c r="H1371">
        <v>5</v>
      </c>
      <c r="I1371">
        <v>15.550268507264843</v>
      </c>
      <c r="J1371">
        <v>14.973821795768005</v>
      </c>
      <c r="K1371">
        <v>14.664213309300107</v>
      </c>
      <c r="L1371">
        <v>14.609689996978261</v>
      </c>
      <c r="M1371">
        <v>15.104627951838891</v>
      </c>
      <c r="N1371">
        <v>16.502591637059261</v>
      </c>
      <c r="O1371">
        <v>18.428406220056946</v>
      </c>
      <c r="P1371">
        <v>20.73128373577034</v>
      </c>
      <c r="Q1371">
        <v>23.188891133655577</v>
      </c>
      <c r="R1371">
        <v>24.847874735275237</v>
      </c>
      <c r="S1371">
        <v>26.01211550604776</v>
      </c>
      <c r="T1371">
        <v>26.767963498161734</v>
      </c>
      <c r="U1371">
        <v>27.13097210582578</v>
      </c>
      <c r="V1371">
        <v>27.523596842130257</v>
      </c>
      <c r="W1371">
        <v>27.456985276780152</v>
      </c>
      <c r="X1371">
        <v>26.757805744085807</v>
      </c>
      <c r="Y1371">
        <v>25.642957339357523</v>
      </c>
      <c r="Z1371">
        <v>24.158158636587455</v>
      </c>
      <c r="AA1371">
        <v>22.546152757841202</v>
      </c>
      <c r="AB1371">
        <v>22.305943278640697</v>
      </c>
      <c r="AC1371">
        <v>22.12878978061638</v>
      </c>
      <c r="AD1371">
        <v>20.558246838283978</v>
      </c>
      <c r="AE1371">
        <v>18.465500993027941</v>
      </c>
      <c r="AF1371">
        <v>16.802995650040643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0.24639691858479387</v>
      </c>
      <c r="AS1371">
        <v>0.24973840013238452</v>
      </c>
      <c r="AT1371">
        <v>0.2533524681498236</v>
      </c>
      <c r="AU1371">
        <v>0.25273932080006328</v>
      </c>
      <c r="AV1371">
        <v>0.24630341623930921</v>
      </c>
      <c r="AW1371">
        <v>0.2360413340927153</v>
      </c>
      <c r="AX1371">
        <v>0.22237388159682858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58.99999873497115</v>
      </c>
      <c r="BF1371">
        <v>59.500001152884231</v>
      </c>
      <c r="BG1371">
        <v>59.74999819747466</v>
      </c>
      <c r="BH1371">
        <v>59.74999819747466</v>
      </c>
      <c r="BI1371">
        <v>59.74999819747466</v>
      </c>
      <c r="BJ1371">
        <v>59.999999875655547</v>
      </c>
      <c r="BK1371">
        <v>60.749998927587747</v>
      </c>
      <c r="BL1371">
        <v>61.000000605768633</v>
      </c>
      <c r="BM1371">
        <v>64.25000107241226</v>
      </c>
      <c r="BN1371">
        <v>66.249998485578416</v>
      </c>
      <c r="BO1371">
        <v>70.499998978498596</v>
      </c>
      <c r="BP1371">
        <v>72.749998187151718</v>
      </c>
      <c r="BQ1371">
        <v>72.749998187151718</v>
      </c>
      <c r="BR1371">
        <v>73.250001074289159</v>
      </c>
      <c r="BS1371">
        <v>72.999999630720424</v>
      </c>
      <c r="BT1371">
        <v>72.250000109563885</v>
      </c>
      <c r="BU1371">
        <v>70.499998978498596</v>
      </c>
      <c r="BV1371">
        <v>67.750001868216756</v>
      </c>
      <c r="BW1371">
        <v>64.5000013429201</v>
      </c>
      <c r="BX1371">
        <v>61.49999880066256</v>
      </c>
      <c r="BY1371">
        <v>60.749998927587747</v>
      </c>
      <c r="BZ1371">
        <v>59.999999875655547</v>
      </c>
      <c r="CA1371">
        <v>59.999999875655547</v>
      </c>
      <c r="CB1371">
        <v>59.999999875655547</v>
      </c>
      <c r="CC1371">
        <v>0</v>
      </c>
      <c r="CD1371">
        <v>0</v>
      </c>
      <c r="CE1371">
        <v>0</v>
      </c>
      <c r="CF1371">
        <v>0</v>
      </c>
      <c r="CG1371">
        <v>0</v>
      </c>
      <c r="CH1371">
        <v>0</v>
      </c>
      <c r="CI1371">
        <v>0</v>
      </c>
      <c r="CJ1371">
        <v>0</v>
      </c>
      <c r="CK1371">
        <v>0</v>
      </c>
      <c r="CL1371">
        <v>0</v>
      </c>
      <c r="CM1371">
        <v>0</v>
      </c>
      <c r="CN1371">
        <v>2.6207575993899654E-2</v>
      </c>
      <c r="CO1371">
        <v>2.6668438485291525E-2</v>
      </c>
      <c r="CP1371">
        <v>2.7006839948002886E-2</v>
      </c>
      <c r="CQ1371">
        <v>2.7064160499675475E-2</v>
      </c>
      <c r="CR1371">
        <v>2.6767120305453029E-2</v>
      </c>
      <c r="CS1371">
        <v>2.6140051772164698E-2</v>
      </c>
      <c r="CT1371">
        <v>2.4894681240582476E-2</v>
      </c>
      <c r="CU1371">
        <v>0</v>
      </c>
      <c r="CV1371">
        <v>0</v>
      </c>
      <c r="CW1371">
        <v>0</v>
      </c>
      <c r="CX1371">
        <v>0</v>
      </c>
      <c r="CY1371">
        <v>0</v>
      </c>
      <c r="CZ1371">
        <v>0</v>
      </c>
    </row>
    <row r="1372" spans="1:104" x14ac:dyDescent="0.25">
      <c r="A1372" t="s">
        <v>1442</v>
      </c>
      <c r="B1372" t="s">
        <v>25</v>
      </c>
      <c r="C1372" t="s">
        <v>27</v>
      </c>
      <c r="D1372" t="s">
        <v>186</v>
      </c>
      <c r="E1372" t="s">
        <v>183</v>
      </c>
      <c r="F1372">
        <v>2022</v>
      </c>
      <c r="G1372" t="s">
        <v>175</v>
      </c>
      <c r="H1372">
        <v>6</v>
      </c>
      <c r="I1372">
        <v>16.432018117252834</v>
      </c>
      <c r="J1372">
        <v>15.788222212395308</v>
      </c>
      <c r="K1372">
        <v>15.408385254646088</v>
      </c>
      <c r="L1372">
        <v>15.341496011123327</v>
      </c>
      <c r="M1372">
        <v>15.861758297444576</v>
      </c>
      <c r="N1372">
        <v>17.207337167652042</v>
      </c>
      <c r="O1372">
        <v>19.217634773811017</v>
      </c>
      <c r="P1372">
        <v>21.754438715371013</v>
      </c>
      <c r="Q1372">
        <v>24.466210515262418</v>
      </c>
      <c r="R1372">
        <v>26.690908281805278</v>
      </c>
      <c r="S1372">
        <v>28.334133467501687</v>
      </c>
      <c r="T1372">
        <v>29.327175651818571</v>
      </c>
      <c r="U1372">
        <v>29.694802658805258</v>
      </c>
      <c r="V1372">
        <v>29.965488090941932</v>
      </c>
      <c r="W1372">
        <v>29.851032805189828</v>
      </c>
      <c r="X1372">
        <v>29.188146764240091</v>
      </c>
      <c r="Y1372">
        <v>28.134573099068902</v>
      </c>
      <c r="Z1372">
        <v>26.633763097777194</v>
      </c>
      <c r="AA1372">
        <v>24.721530851455999</v>
      </c>
      <c r="AB1372">
        <v>23.750336251448328</v>
      </c>
      <c r="AC1372">
        <v>23.493307623358891</v>
      </c>
      <c r="AD1372">
        <v>21.939516584200689</v>
      </c>
      <c r="AE1372">
        <v>19.709357999330205</v>
      </c>
      <c r="AF1372">
        <v>17.854287425874038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0.26995426569823083</v>
      </c>
      <c r="AS1372">
        <v>0.27333824011593782</v>
      </c>
      <c r="AT1372">
        <v>0.27582987823712213</v>
      </c>
      <c r="AU1372">
        <v>0.27477632385413908</v>
      </c>
      <c r="AV1372">
        <v>0.26867450726004011</v>
      </c>
      <c r="AW1372">
        <v>0.25897645237192318</v>
      </c>
      <c r="AX1372">
        <v>0.24516162259051291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61.750000126925187</v>
      </c>
      <c r="BF1372">
        <v>61.250002283949527</v>
      </c>
      <c r="BG1372">
        <v>61.000000605768633</v>
      </c>
      <c r="BH1372">
        <v>61.250002283949527</v>
      </c>
      <c r="BI1372">
        <v>60.749998927587747</v>
      </c>
      <c r="BJ1372">
        <v>61.250002283949527</v>
      </c>
      <c r="BK1372">
        <v>62.750000505120013</v>
      </c>
      <c r="BL1372">
        <v>66.000001734253203</v>
      </c>
      <c r="BM1372">
        <v>68.749998375310696</v>
      </c>
      <c r="BN1372">
        <v>74.000000712751785</v>
      </c>
      <c r="BO1372">
        <v>77.749999784860634</v>
      </c>
      <c r="BP1372">
        <v>77.749999784860634</v>
      </c>
      <c r="BQ1372">
        <v>80.249999088062481</v>
      </c>
      <c r="BR1372">
        <v>79.000001254705907</v>
      </c>
      <c r="BS1372">
        <v>77.500001625862382</v>
      </c>
      <c r="BT1372">
        <v>76.500000837096238</v>
      </c>
      <c r="BU1372">
        <v>74.499999259563978</v>
      </c>
      <c r="BV1372">
        <v>72.999999630720424</v>
      </c>
      <c r="BW1372">
        <v>71.500000236489072</v>
      </c>
      <c r="BX1372">
        <v>69.000000757328095</v>
      </c>
      <c r="BY1372">
        <v>65.250001802525347</v>
      </c>
      <c r="BZ1372">
        <v>64.5000013429201</v>
      </c>
      <c r="CA1372">
        <v>63.500001199337433</v>
      </c>
      <c r="CB1372">
        <v>62.249999494879987</v>
      </c>
      <c r="CC1372">
        <v>0</v>
      </c>
      <c r="CD1372">
        <v>0</v>
      </c>
      <c r="CE1372">
        <v>0</v>
      </c>
      <c r="CF1372">
        <v>0</v>
      </c>
      <c r="CG1372">
        <v>0</v>
      </c>
      <c r="CH1372">
        <v>0</v>
      </c>
      <c r="CI1372">
        <v>0</v>
      </c>
      <c r="CJ1372">
        <v>0</v>
      </c>
      <c r="CK1372">
        <v>0</v>
      </c>
      <c r="CL1372">
        <v>0</v>
      </c>
      <c r="CM1372">
        <v>0</v>
      </c>
      <c r="CN1372">
        <v>2.9064196567498278E-2</v>
      </c>
      <c r="CO1372">
        <v>2.9503318069949061E-2</v>
      </c>
      <c r="CP1372">
        <v>2.9727399432214609E-2</v>
      </c>
      <c r="CQ1372">
        <v>2.970981180612799E-2</v>
      </c>
      <c r="CR1372">
        <v>2.9379568551621348E-2</v>
      </c>
      <c r="CS1372">
        <v>2.8776638797643077E-2</v>
      </c>
      <c r="CT1372">
        <v>2.7529944837104078E-2</v>
      </c>
      <c r="CU1372">
        <v>0</v>
      </c>
      <c r="CV1372">
        <v>0</v>
      </c>
      <c r="CW1372">
        <v>0</v>
      </c>
      <c r="CX1372">
        <v>0</v>
      </c>
      <c r="CY1372">
        <v>0</v>
      </c>
      <c r="CZ1372">
        <v>0</v>
      </c>
    </row>
    <row r="1373" spans="1:104" x14ac:dyDescent="0.25">
      <c r="A1373" t="s">
        <v>1443</v>
      </c>
      <c r="B1373" t="s">
        <v>25</v>
      </c>
      <c r="C1373" t="s">
        <v>27</v>
      </c>
      <c r="D1373" t="s">
        <v>186</v>
      </c>
      <c r="E1373" t="s">
        <v>183</v>
      </c>
      <c r="F1373">
        <v>2022</v>
      </c>
      <c r="G1373" t="s">
        <v>176</v>
      </c>
      <c r="H1373">
        <v>7</v>
      </c>
      <c r="I1373">
        <v>17.271532506199129</v>
      </c>
      <c r="J1373">
        <v>16.576754781799899</v>
      </c>
      <c r="K1373">
        <v>16.167145546344361</v>
      </c>
      <c r="L1373">
        <v>16.091405697811652</v>
      </c>
      <c r="M1373">
        <v>16.631772700576931</v>
      </c>
      <c r="N1373">
        <v>18.157155790480878</v>
      </c>
      <c r="O1373">
        <v>20.361088773887932</v>
      </c>
      <c r="P1373">
        <v>22.838781430069918</v>
      </c>
      <c r="Q1373">
        <v>25.403893845321864</v>
      </c>
      <c r="R1373">
        <v>27.496678460239863</v>
      </c>
      <c r="S1373">
        <v>29.04858637011024</v>
      </c>
      <c r="T1373">
        <v>30.036948789357396</v>
      </c>
      <c r="U1373">
        <v>30.535335565188948</v>
      </c>
      <c r="V1373">
        <v>30.978529181611815</v>
      </c>
      <c r="W1373">
        <v>31.037906135951769</v>
      </c>
      <c r="X1373">
        <v>30.599578552002502</v>
      </c>
      <c r="Y1373">
        <v>29.610426083586855</v>
      </c>
      <c r="Z1373">
        <v>27.987337470268901</v>
      </c>
      <c r="AA1373">
        <v>25.801540924461705</v>
      </c>
      <c r="AB1373">
        <v>24.677176144023186</v>
      </c>
      <c r="AC1373">
        <v>24.461522421460469</v>
      </c>
      <c r="AD1373">
        <v>22.907029671949388</v>
      </c>
      <c r="AE1373">
        <v>20.631840718576292</v>
      </c>
      <c r="AF1373">
        <v>18.726884521640702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0.27648766089689197</v>
      </c>
      <c r="AS1373">
        <v>0.28107526141458394</v>
      </c>
      <c r="AT1373">
        <v>0.28515484180090406</v>
      </c>
      <c r="AU1373">
        <v>0.28570139721117255</v>
      </c>
      <c r="AV1373">
        <v>0.28166662820855015</v>
      </c>
      <c r="AW1373">
        <v>0.27256155731170306</v>
      </c>
      <c r="AX1373">
        <v>0.25762116519491707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66.750000551573223</v>
      </c>
      <c r="BF1373">
        <v>66.500000046453209</v>
      </c>
      <c r="BG1373">
        <v>65.499998847115776</v>
      </c>
      <c r="BH1373">
        <v>66.000001734253203</v>
      </c>
      <c r="BI1373">
        <v>65.250001802525347</v>
      </c>
      <c r="BJ1373">
        <v>65.250001802525347</v>
      </c>
      <c r="BK1373">
        <v>67.500000190035863</v>
      </c>
      <c r="BL1373">
        <v>68.500001389373296</v>
      </c>
      <c r="BM1373">
        <v>71.750000976221258</v>
      </c>
      <c r="BN1373">
        <v>72.999999630720424</v>
      </c>
      <c r="BO1373">
        <v>75.249998428802257</v>
      </c>
      <c r="BP1373">
        <v>77.250000534211921</v>
      </c>
      <c r="BQ1373">
        <v>78.000000524592821</v>
      </c>
      <c r="BR1373">
        <v>80.249999088062481</v>
      </c>
      <c r="BS1373">
        <v>79.750000658556374</v>
      </c>
      <c r="BT1373">
        <v>80.999999078443381</v>
      </c>
      <c r="BU1373">
        <v>82.250001604043447</v>
      </c>
      <c r="BV1373">
        <v>83.249998052484329</v>
      </c>
      <c r="BW1373">
        <v>76.999999794479734</v>
      </c>
      <c r="BX1373">
        <v>74.000000712751785</v>
      </c>
      <c r="BY1373">
        <v>72.250000109563885</v>
      </c>
      <c r="BZ1373">
        <v>71.249998792920366</v>
      </c>
      <c r="CA1373">
        <v>70.499998978498596</v>
      </c>
      <c r="CB1373">
        <v>69.749999105423768</v>
      </c>
      <c r="CC1373">
        <v>0</v>
      </c>
      <c r="CD1373">
        <v>0</v>
      </c>
      <c r="CE1373">
        <v>0</v>
      </c>
      <c r="CF1373">
        <v>0</v>
      </c>
      <c r="CG1373">
        <v>0</v>
      </c>
      <c r="CH1373">
        <v>0</v>
      </c>
      <c r="CI1373">
        <v>0</v>
      </c>
      <c r="CJ1373">
        <v>0</v>
      </c>
      <c r="CK1373">
        <v>0</v>
      </c>
      <c r="CL1373">
        <v>0</v>
      </c>
      <c r="CM1373">
        <v>0</v>
      </c>
      <c r="CN1373">
        <v>3.0251579404004903E-2</v>
      </c>
      <c r="CO1373">
        <v>3.0826916468146021E-2</v>
      </c>
      <c r="CP1373">
        <v>3.1248106185061755E-2</v>
      </c>
      <c r="CQ1373">
        <v>3.1384871317470552E-2</v>
      </c>
      <c r="CR1373">
        <v>3.1166895968322245E-2</v>
      </c>
      <c r="CS1373">
        <v>3.0534451329364623E-2</v>
      </c>
      <c r="CT1373">
        <v>2.9095521084867799E-2</v>
      </c>
      <c r="CU1373">
        <v>0</v>
      </c>
      <c r="CV1373">
        <v>0</v>
      </c>
      <c r="CW1373">
        <v>0</v>
      </c>
      <c r="CX1373">
        <v>0</v>
      </c>
      <c r="CY1373">
        <v>0</v>
      </c>
      <c r="CZ1373">
        <v>0</v>
      </c>
    </row>
    <row r="1374" spans="1:104" x14ac:dyDescent="0.25">
      <c r="A1374" t="s">
        <v>1444</v>
      </c>
      <c r="B1374" t="s">
        <v>25</v>
      </c>
      <c r="C1374" t="s">
        <v>27</v>
      </c>
      <c r="D1374" t="s">
        <v>186</v>
      </c>
      <c r="E1374" t="s">
        <v>183</v>
      </c>
      <c r="F1374">
        <v>2022</v>
      </c>
      <c r="G1374" t="s">
        <v>177</v>
      </c>
      <c r="H1374">
        <v>8</v>
      </c>
      <c r="I1374">
        <v>17.936032055725924</v>
      </c>
      <c r="J1374">
        <v>17.160500036124645</v>
      </c>
      <c r="K1374">
        <v>16.718834331493021</v>
      </c>
      <c r="L1374">
        <v>16.631611734629828</v>
      </c>
      <c r="M1374">
        <v>17.233026782937877</v>
      </c>
      <c r="N1374">
        <v>18.934525329296793</v>
      </c>
      <c r="O1374">
        <v>21.587051718962257</v>
      </c>
      <c r="P1374">
        <v>24.498146056525428</v>
      </c>
      <c r="Q1374">
        <v>27.822372873896018</v>
      </c>
      <c r="R1374">
        <v>30.524740171426632</v>
      </c>
      <c r="S1374">
        <v>32.695838601710051</v>
      </c>
      <c r="T1374">
        <v>34.024650802839531</v>
      </c>
      <c r="U1374">
        <v>34.606080992198578</v>
      </c>
      <c r="V1374">
        <v>35.021762665259324</v>
      </c>
      <c r="W1374">
        <v>34.946296682451433</v>
      </c>
      <c r="X1374">
        <v>34.285533515106088</v>
      </c>
      <c r="Y1374">
        <v>32.991664172754881</v>
      </c>
      <c r="Z1374">
        <v>31.030445454115878</v>
      </c>
      <c r="AA1374">
        <v>28.233984150354075</v>
      </c>
      <c r="AB1374">
        <v>27.075401176825181</v>
      </c>
      <c r="AC1374">
        <v>26.232835861825542</v>
      </c>
      <c r="AD1374">
        <v>24.220074204637957</v>
      </c>
      <c r="AE1374">
        <v>21.655531581711735</v>
      </c>
      <c r="AF1374">
        <v>19.606022084307291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0.31319413834573573</v>
      </c>
      <c r="AS1374">
        <v>0.31854615436063827</v>
      </c>
      <c r="AT1374">
        <v>0.32237248373414024</v>
      </c>
      <c r="AU1374">
        <v>0.32167780830981391</v>
      </c>
      <c r="AV1374">
        <v>0.31559555113114485</v>
      </c>
      <c r="AW1374">
        <v>0.30368558250674427</v>
      </c>
      <c r="AX1374">
        <v>0.28563272790000804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69.749999105423768</v>
      </c>
      <c r="BF1374">
        <v>69.000000757328095</v>
      </c>
      <c r="BG1374">
        <v>67.999999440684576</v>
      </c>
      <c r="BH1374">
        <v>66.249998485578416</v>
      </c>
      <c r="BI1374">
        <v>67.500000190035863</v>
      </c>
      <c r="BJ1374">
        <v>67.249999684915849</v>
      </c>
      <c r="BK1374">
        <v>67.500000190035863</v>
      </c>
      <c r="BL1374">
        <v>69.499998952222029</v>
      </c>
      <c r="BM1374">
        <v>75.249998428802257</v>
      </c>
      <c r="BN1374">
        <v>81.74999942074254</v>
      </c>
      <c r="BO1374">
        <v>86.499999222964476</v>
      </c>
      <c r="BP1374">
        <v>88.500000741843692</v>
      </c>
      <c r="BQ1374">
        <v>90.250000993113332</v>
      </c>
      <c r="BR1374">
        <v>89.50000088542636</v>
      </c>
      <c r="BS1374">
        <v>87.75000081011585</v>
      </c>
      <c r="BT1374">
        <v>88.750001246963706</v>
      </c>
      <c r="BU1374">
        <v>88.000001549848037</v>
      </c>
      <c r="BV1374">
        <v>86.499999222964476</v>
      </c>
      <c r="BW1374">
        <v>82.74999985759041</v>
      </c>
      <c r="BX1374">
        <v>79.000001254705907</v>
      </c>
      <c r="BY1374">
        <v>75.750002019776218</v>
      </c>
      <c r="BZ1374">
        <v>74.000000712751785</v>
      </c>
      <c r="CA1374">
        <v>72.500000380071725</v>
      </c>
      <c r="CB1374">
        <v>71.500000236489072</v>
      </c>
      <c r="CC1374">
        <v>0</v>
      </c>
      <c r="CD1374">
        <v>0</v>
      </c>
      <c r="CE1374">
        <v>0</v>
      </c>
      <c r="CF1374">
        <v>0</v>
      </c>
      <c r="CG1374">
        <v>0</v>
      </c>
      <c r="CH1374">
        <v>0</v>
      </c>
      <c r="CI1374">
        <v>0</v>
      </c>
      <c r="CJ1374">
        <v>0</v>
      </c>
      <c r="CK1374">
        <v>0</v>
      </c>
      <c r="CL1374">
        <v>0</v>
      </c>
      <c r="CM1374">
        <v>0</v>
      </c>
      <c r="CN1374">
        <v>3.3433075630362567E-2</v>
      </c>
      <c r="CO1374">
        <v>3.4039234103083689E-2</v>
      </c>
      <c r="CP1374">
        <v>3.4358853106961955E-2</v>
      </c>
      <c r="CQ1374">
        <v>3.436305304660274E-2</v>
      </c>
      <c r="CR1374">
        <v>3.4065093216545356E-2</v>
      </c>
      <c r="CS1374">
        <v>3.339540811542363E-2</v>
      </c>
      <c r="CT1374">
        <v>3.1790899373927664E-2</v>
      </c>
      <c r="CU1374">
        <v>0</v>
      </c>
      <c r="CV1374">
        <v>0</v>
      </c>
      <c r="CW1374">
        <v>0</v>
      </c>
      <c r="CX1374">
        <v>0</v>
      </c>
      <c r="CY1374">
        <v>0</v>
      </c>
      <c r="CZ1374">
        <v>0</v>
      </c>
    </row>
    <row r="1375" spans="1:104" x14ac:dyDescent="0.25">
      <c r="A1375" t="s">
        <v>1445</v>
      </c>
      <c r="B1375" t="s">
        <v>25</v>
      </c>
      <c r="C1375" t="s">
        <v>27</v>
      </c>
      <c r="D1375" t="s">
        <v>186</v>
      </c>
      <c r="E1375" t="s">
        <v>183</v>
      </c>
      <c r="F1375">
        <v>2022</v>
      </c>
      <c r="G1375" t="s">
        <v>178</v>
      </c>
      <c r="H1375">
        <v>9</v>
      </c>
      <c r="I1375">
        <v>18.13713252111981</v>
      </c>
      <c r="J1375">
        <v>17.405385130692029</v>
      </c>
      <c r="K1375">
        <v>16.983383599492385</v>
      </c>
      <c r="L1375">
        <v>16.930759208790409</v>
      </c>
      <c r="M1375">
        <v>17.570048836950168</v>
      </c>
      <c r="N1375">
        <v>19.376959344812541</v>
      </c>
      <c r="O1375">
        <v>22.384059455243367</v>
      </c>
      <c r="P1375">
        <v>25.1348972322705</v>
      </c>
      <c r="Q1375">
        <v>28.760076864490149</v>
      </c>
      <c r="R1375">
        <v>31.636341543649596</v>
      </c>
      <c r="S1375">
        <v>33.762833366340296</v>
      </c>
      <c r="T1375">
        <v>35.11377431980776</v>
      </c>
      <c r="U1375">
        <v>35.671226880918582</v>
      </c>
      <c r="V1375">
        <v>36.136964615872436</v>
      </c>
      <c r="W1375">
        <v>36.005969171765912</v>
      </c>
      <c r="X1375">
        <v>35.074190011060622</v>
      </c>
      <c r="Y1375">
        <v>33.425444415544085</v>
      </c>
      <c r="Z1375">
        <v>31.234509892425656</v>
      </c>
      <c r="AA1375">
        <v>28.601296564408656</v>
      </c>
      <c r="AB1375">
        <v>28.004987373538722</v>
      </c>
      <c r="AC1375">
        <v>26.405639195559822</v>
      </c>
      <c r="AD1375">
        <v>24.236275876276547</v>
      </c>
      <c r="AE1375">
        <v>21.635169876956247</v>
      </c>
      <c r="AF1375">
        <v>19.614412768805831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0.32321943322852953</v>
      </c>
      <c r="AS1375">
        <v>0.32835073543388382</v>
      </c>
      <c r="AT1375">
        <v>0.33263781493860239</v>
      </c>
      <c r="AU1375">
        <v>0.33143201375005721</v>
      </c>
      <c r="AV1375">
        <v>0.32285505932738756</v>
      </c>
      <c r="AW1375">
        <v>0.30767848606643966</v>
      </c>
      <c r="AX1375">
        <v>0.28751112026720432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69.250001027835935</v>
      </c>
      <c r="BF1375">
        <v>68.500001389373296</v>
      </c>
      <c r="BG1375">
        <v>68.500001389373296</v>
      </c>
      <c r="BH1375">
        <v>67.249999684915849</v>
      </c>
      <c r="BI1375">
        <v>67.249999684915849</v>
      </c>
      <c r="BJ1375">
        <v>67.249999684915849</v>
      </c>
      <c r="BK1375">
        <v>68.749998375310696</v>
      </c>
      <c r="BL1375">
        <v>70.000000783604662</v>
      </c>
      <c r="BM1375">
        <v>73.750000442243945</v>
      </c>
      <c r="BN1375">
        <v>79.249999179091986</v>
      </c>
      <c r="BO1375">
        <v>87.000000233204503</v>
      </c>
      <c r="BP1375">
        <v>90.250000993113332</v>
      </c>
      <c r="BQ1375">
        <v>92.000001244382986</v>
      </c>
      <c r="BR1375">
        <v>92.000001244382986</v>
      </c>
      <c r="BS1375">
        <v>92.499999439276905</v>
      </c>
      <c r="BT1375">
        <v>92.750001117457799</v>
      </c>
      <c r="BU1375">
        <v>90.500001732845533</v>
      </c>
      <c r="BV1375">
        <v>89.249999207245452</v>
      </c>
      <c r="BW1375">
        <v>88.000001549848037</v>
      </c>
      <c r="BX1375">
        <v>79.750000658556374</v>
      </c>
      <c r="BY1375">
        <v>75.999998419183157</v>
      </c>
      <c r="BZ1375">
        <v>72.749998187151718</v>
      </c>
      <c r="CA1375">
        <v>71.999999604443886</v>
      </c>
      <c r="CB1375">
        <v>71.500000236489072</v>
      </c>
      <c r="CC1375">
        <v>0</v>
      </c>
      <c r="CD1375">
        <v>0</v>
      </c>
      <c r="CE1375">
        <v>0</v>
      </c>
      <c r="CF1375">
        <v>0</v>
      </c>
      <c r="CG1375">
        <v>0</v>
      </c>
      <c r="CH1375">
        <v>0</v>
      </c>
      <c r="CI1375">
        <v>0</v>
      </c>
      <c r="CJ1375">
        <v>0</v>
      </c>
      <c r="CK1375">
        <v>0</v>
      </c>
      <c r="CL1375">
        <v>0</v>
      </c>
      <c r="CM1375">
        <v>0</v>
      </c>
      <c r="CN1375">
        <v>3.3984201598133264E-2</v>
      </c>
      <c r="CO1375">
        <v>3.4584427904921063E-2</v>
      </c>
      <c r="CP1375">
        <v>3.4949223608612322E-2</v>
      </c>
      <c r="CQ1375">
        <v>3.4912355075908348E-2</v>
      </c>
      <c r="CR1375">
        <v>3.4466964511315354E-2</v>
      </c>
      <c r="CS1375">
        <v>3.3534608738763842E-2</v>
      </c>
      <c r="CT1375">
        <v>3.1701843957369531E-2</v>
      </c>
      <c r="CU1375">
        <v>0</v>
      </c>
      <c r="CV1375">
        <v>0</v>
      </c>
      <c r="CW1375">
        <v>0</v>
      </c>
      <c r="CX1375">
        <v>0</v>
      </c>
      <c r="CY1375">
        <v>0</v>
      </c>
      <c r="CZ1375">
        <v>0</v>
      </c>
    </row>
    <row r="1376" spans="1:104" x14ac:dyDescent="0.25">
      <c r="A1376" t="s">
        <v>1446</v>
      </c>
      <c r="B1376" t="s">
        <v>25</v>
      </c>
      <c r="C1376" t="s">
        <v>27</v>
      </c>
      <c r="D1376" t="s">
        <v>186</v>
      </c>
      <c r="E1376" t="s">
        <v>183</v>
      </c>
      <c r="F1376">
        <v>2022</v>
      </c>
      <c r="G1376" t="s">
        <v>179</v>
      </c>
      <c r="H1376">
        <v>10</v>
      </c>
      <c r="I1376">
        <v>16.563705110072398</v>
      </c>
      <c r="J1376">
        <v>15.932212135715107</v>
      </c>
      <c r="K1376">
        <v>15.573184097517164</v>
      </c>
      <c r="L1376">
        <v>15.518162410282065</v>
      </c>
      <c r="M1376">
        <v>16.054496077836706</v>
      </c>
      <c r="N1376">
        <v>17.598235554254799</v>
      </c>
      <c r="O1376">
        <v>20.405668364422343</v>
      </c>
      <c r="P1376">
        <v>22.264388000340997</v>
      </c>
      <c r="Q1376">
        <v>24.85970569206356</v>
      </c>
      <c r="R1376">
        <v>27.17353575458629</v>
      </c>
      <c r="S1376">
        <v>28.989524492590007</v>
      </c>
      <c r="T1376">
        <v>30.305541796151044</v>
      </c>
      <c r="U1376">
        <v>31.072846677934812</v>
      </c>
      <c r="V1376">
        <v>31.762569624365458</v>
      </c>
      <c r="W1376">
        <v>31.782879809753592</v>
      </c>
      <c r="X1376">
        <v>30.963788278692579</v>
      </c>
      <c r="Y1376">
        <v>29.47097370636881</v>
      </c>
      <c r="Z1376">
        <v>27.498684460322838</v>
      </c>
      <c r="AA1376">
        <v>26.40184855198121</v>
      </c>
      <c r="AB1376">
        <v>25.479676378607209</v>
      </c>
      <c r="AC1376">
        <v>23.947686235935347</v>
      </c>
      <c r="AD1376">
        <v>22.099580315523571</v>
      </c>
      <c r="AE1376">
        <v>19.757444030119448</v>
      </c>
      <c r="AF1376">
        <v>17.910851218936987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0.27896003492988647</v>
      </c>
      <c r="AS1376">
        <v>0.2860230253009467</v>
      </c>
      <c r="AT1376">
        <v>0.29237187064472409</v>
      </c>
      <c r="AU1376">
        <v>0.2925588171408765</v>
      </c>
      <c r="AV1376">
        <v>0.28501914248532684</v>
      </c>
      <c r="AW1376">
        <v>0.27127790646506983</v>
      </c>
      <c r="AX1376">
        <v>0.2531231378415581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62.5</v>
      </c>
      <c r="BF1376">
        <v>62.999999133342627</v>
      </c>
      <c r="BG1376">
        <v>62.999999133342627</v>
      </c>
      <c r="BH1376">
        <v>60.749998927587747</v>
      </c>
      <c r="BI1376">
        <v>58.99999873497115</v>
      </c>
      <c r="BJ1376">
        <v>58.750001514421591</v>
      </c>
      <c r="BK1376">
        <v>58.249999008528945</v>
      </c>
      <c r="BL1376">
        <v>60.250000498081647</v>
      </c>
      <c r="BM1376">
        <v>63.500001199337433</v>
      </c>
      <c r="BN1376">
        <v>69.250001027835935</v>
      </c>
      <c r="BO1376">
        <v>72.999999630720424</v>
      </c>
      <c r="BP1376">
        <v>77.500001625862382</v>
      </c>
      <c r="BQ1376">
        <v>79.999998817554641</v>
      </c>
      <c r="BR1376">
        <v>79.499998980375494</v>
      </c>
      <c r="BS1376">
        <v>77.749999784860634</v>
      </c>
      <c r="BT1376">
        <v>77.749999784860634</v>
      </c>
      <c r="BU1376">
        <v>76.749998116298841</v>
      </c>
      <c r="BV1376">
        <v>76.500000837096238</v>
      </c>
      <c r="BW1376">
        <v>73.250001074289159</v>
      </c>
      <c r="BX1376">
        <v>70.499998978498596</v>
      </c>
      <c r="BY1376">
        <v>67.750001868216756</v>
      </c>
      <c r="BZ1376">
        <v>66.999998241347129</v>
      </c>
      <c r="CA1376">
        <v>65.250001802525347</v>
      </c>
      <c r="CB1376">
        <v>64.25000107241226</v>
      </c>
      <c r="CC1376">
        <v>0</v>
      </c>
      <c r="CD1376">
        <v>0</v>
      </c>
      <c r="CE1376">
        <v>0</v>
      </c>
      <c r="CF1376">
        <v>0</v>
      </c>
      <c r="CG1376">
        <v>0</v>
      </c>
      <c r="CH1376">
        <v>0</v>
      </c>
      <c r="CI1376">
        <v>0</v>
      </c>
      <c r="CJ1376">
        <v>0</v>
      </c>
      <c r="CK1376">
        <v>0</v>
      </c>
      <c r="CL1376">
        <v>0</v>
      </c>
      <c r="CM1376">
        <v>0</v>
      </c>
      <c r="CN1376">
        <v>2.9478126399535759E-2</v>
      </c>
      <c r="CO1376">
        <v>3.034783197895179E-2</v>
      </c>
      <c r="CP1376">
        <v>3.0969414985968145E-2</v>
      </c>
      <c r="CQ1376">
        <v>3.1104565578737951E-2</v>
      </c>
      <c r="CR1376">
        <v>3.0721878271863148E-2</v>
      </c>
      <c r="CS1376">
        <v>2.9805385934647023E-2</v>
      </c>
      <c r="CT1376">
        <v>2.8096803785460298E-2</v>
      </c>
      <c r="CU1376">
        <v>0</v>
      </c>
      <c r="CV1376">
        <v>0</v>
      </c>
      <c r="CW1376">
        <v>0</v>
      </c>
      <c r="CX1376">
        <v>0</v>
      </c>
      <c r="CY1376">
        <v>0</v>
      </c>
      <c r="CZ1376">
        <v>0</v>
      </c>
    </row>
    <row r="1377" spans="1:104" x14ac:dyDescent="0.25">
      <c r="A1377" t="s">
        <v>1447</v>
      </c>
      <c r="B1377" t="s">
        <v>25</v>
      </c>
      <c r="C1377" t="s">
        <v>27</v>
      </c>
      <c r="D1377" t="s">
        <v>186</v>
      </c>
      <c r="E1377" t="s">
        <v>183</v>
      </c>
      <c r="F1377">
        <v>2022</v>
      </c>
      <c r="G1377" t="s">
        <v>180</v>
      </c>
      <c r="H1377">
        <v>11</v>
      </c>
      <c r="I1377">
        <v>15.249443006179009</v>
      </c>
      <c r="J1377">
        <v>14.792058227153268</v>
      </c>
      <c r="K1377">
        <v>14.548484336043513</v>
      </c>
      <c r="L1377">
        <v>14.589785140781011</v>
      </c>
      <c r="M1377">
        <v>15.149933461770017</v>
      </c>
      <c r="N1377">
        <v>16.677779319667241</v>
      </c>
      <c r="O1377">
        <v>18.709351513887192</v>
      </c>
      <c r="P1377">
        <v>20.571728892918816</v>
      </c>
      <c r="Q1377">
        <v>22.808304318736138</v>
      </c>
      <c r="R1377">
        <v>24.46581703398639</v>
      </c>
      <c r="S1377">
        <v>25.711089110955246</v>
      </c>
      <c r="T1377">
        <v>26.485342252257663</v>
      </c>
      <c r="U1377">
        <v>26.846873125809434</v>
      </c>
      <c r="V1377">
        <v>27.205958841944337</v>
      </c>
      <c r="W1377">
        <v>27.016776623731229</v>
      </c>
      <c r="X1377">
        <v>26.119153190624655</v>
      </c>
      <c r="Y1377">
        <v>25.23826041362716</v>
      </c>
      <c r="Z1377">
        <v>25.255049546820917</v>
      </c>
      <c r="AA1377">
        <v>23.72316351330182</v>
      </c>
      <c r="AB1377">
        <v>22.443687774534194</v>
      </c>
      <c r="AC1377">
        <v>21.214629187792251</v>
      </c>
      <c r="AD1377">
        <v>19.693855024744373</v>
      </c>
      <c r="AE1377">
        <v>17.817290552164792</v>
      </c>
      <c r="AF1377">
        <v>16.319582145824647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0.24379540853473575</v>
      </c>
      <c r="AS1377">
        <v>0.24712328257616248</v>
      </c>
      <c r="AT1377">
        <v>0.25042863762913814</v>
      </c>
      <c r="AU1377">
        <v>0.24868721684452019</v>
      </c>
      <c r="AV1377">
        <v>0.24042467813470045</v>
      </c>
      <c r="AW1377">
        <v>0.23231614055214778</v>
      </c>
      <c r="AX1377">
        <v>0.23247067528464543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57.499999809964137</v>
      </c>
      <c r="BF1377">
        <v>56.750000054195411</v>
      </c>
      <c r="BG1377">
        <v>56.249999278567557</v>
      </c>
      <c r="BH1377">
        <v>55.250000161413176</v>
      </c>
      <c r="BI1377">
        <v>56.750000054195411</v>
      </c>
      <c r="BJ1377">
        <v>55.999999711896251</v>
      </c>
      <c r="BK1377">
        <v>56.500000487524098</v>
      </c>
      <c r="BL1377">
        <v>56.750000054195411</v>
      </c>
      <c r="BM1377">
        <v>61.250002283949527</v>
      </c>
      <c r="BN1377">
        <v>66.000001734253203</v>
      </c>
      <c r="BO1377">
        <v>70.249998707990756</v>
      </c>
      <c r="BP1377">
        <v>71.500000236489072</v>
      </c>
      <c r="BQ1377">
        <v>71.999999604443886</v>
      </c>
      <c r="BR1377">
        <v>70.499998978498596</v>
      </c>
      <c r="BS1377">
        <v>69.499998952222029</v>
      </c>
      <c r="BT1377">
        <v>70.249998707990756</v>
      </c>
      <c r="BU1377">
        <v>68.500001389373296</v>
      </c>
      <c r="BV1377">
        <v>65.749999586847963</v>
      </c>
      <c r="BW1377">
        <v>64.25000107241226</v>
      </c>
      <c r="BX1377">
        <v>63.749997716050473</v>
      </c>
      <c r="BY1377">
        <v>62.750000505120013</v>
      </c>
      <c r="BZ1377">
        <v>61.49999880066256</v>
      </c>
      <c r="CA1377">
        <v>61.250002283949527</v>
      </c>
      <c r="CB1377">
        <v>59.500001152884231</v>
      </c>
      <c r="CC1377">
        <v>0</v>
      </c>
      <c r="CD1377">
        <v>0</v>
      </c>
      <c r="CE1377">
        <v>0</v>
      </c>
      <c r="CF1377">
        <v>0</v>
      </c>
      <c r="CG1377">
        <v>0</v>
      </c>
      <c r="CH1377">
        <v>0</v>
      </c>
      <c r="CI1377">
        <v>0</v>
      </c>
      <c r="CJ1377">
        <v>0</v>
      </c>
      <c r="CK1377">
        <v>0</v>
      </c>
      <c r="CL1377">
        <v>0</v>
      </c>
      <c r="CM1377">
        <v>0</v>
      </c>
      <c r="CN1377">
        <v>2.5900767116470706E-2</v>
      </c>
      <c r="CO1377">
        <v>2.6375434392440465E-2</v>
      </c>
      <c r="CP1377">
        <v>2.6701080708035004E-2</v>
      </c>
      <c r="CQ1377">
        <v>2.6621461382776088E-2</v>
      </c>
      <c r="CR1377">
        <v>2.6000163386859787E-2</v>
      </c>
      <c r="CS1377">
        <v>2.536319776361274E-2</v>
      </c>
      <c r="CT1377">
        <v>2.5307670974017663E-2</v>
      </c>
      <c r="CU1377">
        <v>0</v>
      </c>
      <c r="CV1377">
        <v>0</v>
      </c>
      <c r="CW1377">
        <v>0</v>
      </c>
      <c r="CX1377">
        <v>0</v>
      </c>
      <c r="CY1377">
        <v>0</v>
      </c>
      <c r="CZ1377">
        <v>0</v>
      </c>
    </row>
    <row r="1378" spans="1:104" x14ac:dyDescent="0.25">
      <c r="A1378" t="s">
        <v>1448</v>
      </c>
      <c r="B1378" t="s">
        <v>25</v>
      </c>
      <c r="C1378" t="s">
        <v>27</v>
      </c>
      <c r="D1378" t="s">
        <v>186</v>
      </c>
      <c r="E1378" t="s">
        <v>183</v>
      </c>
      <c r="F1378">
        <v>2022</v>
      </c>
      <c r="G1378" t="s">
        <v>181</v>
      </c>
      <c r="H1378">
        <v>12</v>
      </c>
      <c r="I1378">
        <v>14.657365353818006</v>
      </c>
      <c r="J1378">
        <v>14.258820347898849</v>
      </c>
      <c r="K1378">
        <v>14.075001268700529</v>
      </c>
      <c r="L1378">
        <v>14.158913935000548</v>
      </c>
      <c r="M1378">
        <v>14.74431297788019</v>
      </c>
      <c r="N1378">
        <v>16.288077836402991</v>
      </c>
      <c r="O1378">
        <v>18.265655724766479</v>
      </c>
      <c r="P1378">
        <v>20.093967613907285</v>
      </c>
      <c r="Q1378">
        <v>21.972172289530491</v>
      </c>
      <c r="R1378">
        <v>23.06737087615927</v>
      </c>
      <c r="S1378">
        <v>23.760525788142367</v>
      </c>
      <c r="T1378">
        <v>24.087449364311134</v>
      </c>
      <c r="U1378">
        <v>24.119568130351372</v>
      </c>
      <c r="V1378">
        <v>24.214826282196103</v>
      </c>
      <c r="W1378">
        <v>23.956626748729825</v>
      </c>
      <c r="X1378">
        <v>23.216012220465377</v>
      </c>
      <c r="Y1378">
        <v>22.675380597161315</v>
      </c>
      <c r="Z1378">
        <v>23.187419646092469</v>
      </c>
      <c r="AA1378">
        <v>22.205340588127697</v>
      </c>
      <c r="AB1378">
        <v>21.076089972481654</v>
      </c>
      <c r="AC1378">
        <v>19.999293514409558</v>
      </c>
      <c r="AD1378">
        <v>18.676797476277208</v>
      </c>
      <c r="AE1378">
        <v>17.000727883745807</v>
      </c>
      <c r="AF1378">
        <v>15.674107363572737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0.22172301020162827</v>
      </c>
      <c r="AS1378">
        <v>0.22201865705501569</v>
      </c>
      <c r="AT1378">
        <v>0.22289550322013621</v>
      </c>
      <c r="AU1378">
        <v>0.22051879092691504</v>
      </c>
      <c r="AV1378">
        <v>0.21370149471967304</v>
      </c>
      <c r="AW1378">
        <v>0.20872503460251277</v>
      </c>
      <c r="AX1378">
        <v>0.21343831507539585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50.999998935329948</v>
      </c>
      <c r="BF1378">
        <v>51.250000261592575</v>
      </c>
      <c r="BG1378">
        <v>49.49999974638424</v>
      </c>
      <c r="BH1378">
        <v>49.49999974638424</v>
      </c>
      <c r="BI1378">
        <v>49.49999974638424</v>
      </c>
      <c r="BJ1378">
        <v>48.249999566905927</v>
      </c>
      <c r="BK1378">
        <v>47.500000163055461</v>
      </c>
      <c r="BL1378">
        <v>47.250001065608501</v>
      </c>
      <c r="BM1378">
        <v>54.500000757562717</v>
      </c>
      <c r="BN1378">
        <v>58.499999953546784</v>
      </c>
      <c r="BO1378">
        <v>61.750000126925187</v>
      </c>
      <c r="BP1378">
        <v>63.999999394231359</v>
      </c>
      <c r="BQ1378">
        <v>64.5000013429201</v>
      </c>
      <c r="BR1378">
        <v>65.499998847115776</v>
      </c>
      <c r="BS1378">
        <v>62.999999133342627</v>
      </c>
      <c r="BT1378">
        <v>61.49999880066256</v>
      </c>
      <c r="BU1378">
        <v>59.999999875655547</v>
      </c>
      <c r="BV1378">
        <v>55.750000849061458</v>
      </c>
      <c r="BW1378">
        <v>50.999998935329948</v>
      </c>
      <c r="BX1378">
        <v>48.000000234846787</v>
      </c>
      <c r="BY1378">
        <v>46.999999504733701</v>
      </c>
      <c r="BZ1378">
        <v>44.499999351062726</v>
      </c>
      <c r="CA1378">
        <v>44.999999657466226</v>
      </c>
      <c r="CB1378">
        <v>44.499999351062726</v>
      </c>
      <c r="CC1378">
        <v>0</v>
      </c>
      <c r="CD1378">
        <v>0</v>
      </c>
      <c r="CE1378">
        <v>0</v>
      </c>
      <c r="CF1378">
        <v>0</v>
      </c>
      <c r="CG1378">
        <v>0</v>
      </c>
      <c r="CH1378">
        <v>0</v>
      </c>
      <c r="CI1378">
        <v>0</v>
      </c>
      <c r="CJ1378">
        <v>0</v>
      </c>
      <c r="CK1378">
        <v>0</v>
      </c>
      <c r="CL1378">
        <v>0</v>
      </c>
      <c r="CM1378">
        <v>0</v>
      </c>
      <c r="CN1378">
        <v>2.3067991913778431E-2</v>
      </c>
      <c r="CO1378">
        <v>2.3222290736776056E-2</v>
      </c>
      <c r="CP1378">
        <v>2.333144719787229E-2</v>
      </c>
      <c r="CQ1378">
        <v>2.3209567135238626E-2</v>
      </c>
      <c r="CR1378">
        <v>2.2720035451876265E-2</v>
      </c>
      <c r="CS1378">
        <v>2.2378706095105269E-2</v>
      </c>
      <c r="CT1378">
        <v>2.277172606699782E-2</v>
      </c>
      <c r="CU1378">
        <v>0</v>
      </c>
      <c r="CV1378">
        <v>0</v>
      </c>
      <c r="CW1378">
        <v>0</v>
      </c>
      <c r="CX1378">
        <v>0</v>
      </c>
      <c r="CY1378">
        <v>0</v>
      </c>
      <c r="CZ1378">
        <v>0</v>
      </c>
    </row>
    <row r="1379" spans="1:104" x14ac:dyDescent="0.25">
      <c r="A1379" t="s">
        <v>1449</v>
      </c>
      <c r="B1379" t="s">
        <v>25</v>
      </c>
      <c r="C1379" t="s">
        <v>27</v>
      </c>
      <c r="D1379" t="s">
        <v>186</v>
      </c>
      <c r="E1379" t="s">
        <v>183</v>
      </c>
      <c r="F1379">
        <v>2022</v>
      </c>
      <c r="G1379" t="s">
        <v>182</v>
      </c>
      <c r="H1379">
        <v>8</v>
      </c>
      <c r="I1379">
        <v>17.709460831547549</v>
      </c>
      <c r="J1379">
        <v>16.962702983474443</v>
      </c>
      <c r="K1379">
        <v>16.535116993330824</v>
      </c>
      <c r="L1379">
        <v>16.452786214285616</v>
      </c>
      <c r="M1379">
        <v>17.042367629760218</v>
      </c>
      <c r="N1379">
        <v>18.706744078161357</v>
      </c>
      <c r="O1379">
        <v>21.315803965431314</v>
      </c>
      <c r="P1379">
        <v>24.031660531921148</v>
      </c>
      <c r="Q1379">
        <v>27.041472194562203</v>
      </c>
      <c r="R1379">
        <v>29.443959632037433</v>
      </c>
      <c r="S1379">
        <v>31.332333902319785</v>
      </c>
      <c r="T1379">
        <v>32.471871088789229</v>
      </c>
      <c r="U1379">
        <v>33.022683656116406</v>
      </c>
      <c r="V1379">
        <v>33.475897646523343</v>
      </c>
      <c r="W1379">
        <v>33.464812734457389</v>
      </c>
      <c r="X1379">
        <v>32.8558418470815</v>
      </c>
      <c r="Y1379">
        <v>31.658303955955329</v>
      </c>
      <c r="Z1379">
        <v>29.826922782358469</v>
      </c>
      <c r="AA1379">
        <v>27.295385561540868</v>
      </c>
      <c r="AB1379">
        <v>26.262766964642864</v>
      </c>
      <c r="AC1379">
        <v>25.544210196538494</v>
      </c>
      <c r="AD1379">
        <v>23.656697546801343</v>
      </c>
      <c r="AE1379">
        <v>21.204426410173571</v>
      </c>
      <c r="AF1379">
        <v>19.232240730739708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0.29890093789026972</v>
      </c>
      <c r="AS1379">
        <v>0.30397111262652832</v>
      </c>
      <c r="AT1379">
        <v>0.30814290648060672</v>
      </c>
      <c r="AU1379">
        <v>0.30804088478050867</v>
      </c>
      <c r="AV1379">
        <v>0.3024353333084368</v>
      </c>
      <c r="AW1379">
        <v>0.29141210660283534</v>
      </c>
      <c r="AX1379">
        <v>0.27455438302749663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66.875001156051496</v>
      </c>
      <c r="BF1379">
        <v>66.312498523878844</v>
      </c>
      <c r="BG1379">
        <v>65.749999586847963</v>
      </c>
      <c r="BH1379">
        <v>65.187501295000558</v>
      </c>
      <c r="BI1379">
        <v>65.187501295000558</v>
      </c>
      <c r="BJ1379">
        <v>65.250001802525347</v>
      </c>
      <c r="BK1379">
        <v>66.624999947094949</v>
      </c>
      <c r="BL1379">
        <v>68.500001389373296</v>
      </c>
      <c r="BM1379">
        <v>72.375000714042159</v>
      </c>
      <c r="BN1379">
        <v>76.999999794479734</v>
      </c>
      <c r="BO1379">
        <v>81.62499905087644</v>
      </c>
      <c r="BP1379">
        <v>83.437499164487392</v>
      </c>
      <c r="BQ1379">
        <v>85.124999612068763</v>
      </c>
      <c r="BR1379">
        <v>85.187500588817912</v>
      </c>
      <c r="BS1379">
        <v>84.37500020821831</v>
      </c>
      <c r="BT1379">
        <v>84.75000225626529</v>
      </c>
      <c r="BU1379">
        <v>83.812500508697852</v>
      </c>
      <c r="BV1379">
        <v>83.00000083193477</v>
      </c>
      <c r="BW1379">
        <v>79.812500755509859</v>
      </c>
      <c r="BX1379">
        <v>75.43750053790707</v>
      </c>
      <c r="BY1379">
        <v>72.312500851700847</v>
      </c>
      <c r="BZ1379">
        <v>70.624999817589028</v>
      </c>
      <c r="CA1379">
        <v>69.624998500945495</v>
      </c>
      <c r="CB1379">
        <v>68.749998375310696</v>
      </c>
      <c r="CC1379">
        <v>0</v>
      </c>
      <c r="CD1379">
        <v>0</v>
      </c>
      <c r="CE1379">
        <v>0</v>
      </c>
      <c r="CF1379">
        <v>0</v>
      </c>
      <c r="CG1379">
        <v>0</v>
      </c>
      <c r="CH1379">
        <v>0</v>
      </c>
      <c r="CI1379">
        <v>0</v>
      </c>
      <c r="CJ1379">
        <v>0</v>
      </c>
      <c r="CK1379">
        <v>0</v>
      </c>
      <c r="CL1379">
        <v>0</v>
      </c>
      <c r="CM1379">
        <v>0</v>
      </c>
      <c r="CN1379">
        <v>3.2081302809809288E-2</v>
      </c>
      <c r="CO1379">
        <v>3.2674320205864145E-2</v>
      </c>
      <c r="CP1379">
        <v>3.3042132306744354E-2</v>
      </c>
      <c r="CQ1379">
        <v>3.3111517104950229E-2</v>
      </c>
      <c r="CR1379">
        <v>3.2834810799220959E-2</v>
      </c>
      <c r="CS1379">
        <v>3.2201965768952977E-2</v>
      </c>
      <c r="CT1379">
        <v>3.0689452073936096E-2</v>
      </c>
      <c r="CU1379">
        <v>0</v>
      </c>
      <c r="CV1379">
        <v>0</v>
      </c>
      <c r="CW1379">
        <v>0</v>
      </c>
      <c r="CX1379">
        <v>0</v>
      </c>
      <c r="CY1379">
        <v>0</v>
      </c>
      <c r="CZ1379">
        <v>0</v>
      </c>
    </row>
    <row r="1380" spans="1:104" x14ac:dyDescent="0.25">
      <c r="A1380" t="s">
        <v>1450</v>
      </c>
      <c r="B1380" t="s">
        <v>25</v>
      </c>
      <c r="C1380" t="s">
        <v>27</v>
      </c>
      <c r="D1380" t="s">
        <v>186</v>
      </c>
      <c r="E1380" t="s">
        <v>183</v>
      </c>
      <c r="F1380">
        <v>2023</v>
      </c>
      <c r="G1380" t="s">
        <v>170</v>
      </c>
      <c r="H1380">
        <v>1</v>
      </c>
      <c r="I1380">
        <v>14.182606311501829</v>
      </c>
      <c r="J1380">
        <v>13.821621292502272</v>
      </c>
      <c r="K1380">
        <v>13.711476008368455</v>
      </c>
      <c r="L1380">
        <v>13.843528321671389</v>
      </c>
      <c r="M1380">
        <v>14.503204068916117</v>
      </c>
      <c r="N1380">
        <v>16.122355845943762</v>
      </c>
      <c r="O1380">
        <v>18.790398069874914</v>
      </c>
      <c r="P1380">
        <v>20.593627439391472</v>
      </c>
      <c r="Q1380">
        <v>22.050384869742292</v>
      </c>
      <c r="R1380">
        <v>22.423854401734086</v>
      </c>
      <c r="S1380">
        <v>22.445948343490567</v>
      </c>
      <c r="T1380">
        <v>22.328256025577108</v>
      </c>
      <c r="U1380">
        <v>21.996736528864744</v>
      </c>
      <c r="V1380">
        <v>21.787907938418456</v>
      </c>
      <c r="W1380">
        <v>21.435937195747602</v>
      </c>
      <c r="X1380">
        <v>20.938611812728467</v>
      </c>
      <c r="Y1380">
        <v>20.762763733505338</v>
      </c>
      <c r="Z1380">
        <v>21.786411867898362</v>
      </c>
      <c r="AA1380">
        <v>21.297188779692988</v>
      </c>
      <c r="AB1380">
        <v>20.2985718728374</v>
      </c>
      <c r="AC1380">
        <v>19.311390242004965</v>
      </c>
      <c r="AD1380">
        <v>18.09639485891919</v>
      </c>
      <c r="AE1380">
        <v>16.479095535637459</v>
      </c>
      <c r="AF1380">
        <v>15.262688300470876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0.20552977852984219</v>
      </c>
      <c r="AS1380">
        <v>0.2024781647924728</v>
      </c>
      <c r="AT1380">
        <v>0.20055592022504717</v>
      </c>
      <c r="AU1380">
        <v>0.19731605370117661</v>
      </c>
      <c r="AV1380">
        <v>0.19273821937350588</v>
      </c>
      <c r="AW1380">
        <v>0.19111954909947687</v>
      </c>
      <c r="AX1380">
        <v>0.20054214729897063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46.999999504733701</v>
      </c>
      <c r="BF1380">
        <v>46.999999504733701</v>
      </c>
      <c r="BG1380">
        <v>46.499999051697593</v>
      </c>
      <c r="BH1380">
        <v>46.000000622191493</v>
      </c>
      <c r="BI1380">
        <v>44.75000044271318</v>
      </c>
      <c r="BJ1380">
        <v>44.75000044271318</v>
      </c>
      <c r="BK1380">
        <v>44.499999351062726</v>
      </c>
      <c r="BL1380">
        <v>43.500000116602251</v>
      </c>
      <c r="BM1380">
        <v>46.750000377960212</v>
      </c>
      <c r="BN1380">
        <v>51.749998808404769</v>
      </c>
      <c r="BO1380">
        <v>54.500000757562717</v>
      </c>
      <c r="BP1380">
        <v>56.500000487524098</v>
      </c>
      <c r="BQ1380">
        <v>57.000001028539778</v>
      </c>
      <c r="BR1380">
        <v>58.99999873497115</v>
      </c>
      <c r="BS1380">
        <v>58.249999008528945</v>
      </c>
      <c r="BT1380">
        <v>58.249999008528945</v>
      </c>
      <c r="BU1380">
        <v>56.249999278567557</v>
      </c>
      <c r="BV1380">
        <v>52.500001262213509</v>
      </c>
      <c r="BW1380">
        <v>49.49999974638424</v>
      </c>
      <c r="BX1380">
        <v>46.750000377960212</v>
      </c>
      <c r="BY1380">
        <v>46.499999051697593</v>
      </c>
      <c r="BZ1380">
        <v>46.999999504733701</v>
      </c>
      <c r="CA1380">
        <v>46.000000622191493</v>
      </c>
      <c r="CB1380">
        <v>45.250000866422766</v>
      </c>
      <c r="CC1380">
        <v>0</v>
      </c>
      <c r="CD1380">
        <v>0</v>
      </c>
      <c r="CE1380">
        <v>0</v>
      </c>
      <c r="CF1380">
        <v>0</v>
      </c>
      <c r="CG1380">
        <v>0</v>
      </c>
      <c r="CH1380">
        <v>0</v>
      </c>
      <c r="CI1380">
        <v>0</v>
      </c>
      <c r="CJ1380">
        <v>0</v>
      </c>
      <c r="CK1380">
        <v>0</v>
      </c>
      <c r="CL1380">
        <v>0</v>
      </c>
      <c r="CM1380">
        <v>0</v>
      </c>
      <c r="CN1380">
        <v>2.0532956001082566E-2</v>
      </c>
      <c r="CO1380">
        <v>2.0320908630255808E-2</v>
      </c>
      <c r="CP1380">
        <v>2.0139162517105971E-2</v>
      </c>
      <c r="CQ1380">
        <v>1.9931593305164388E-2</v>
      </c>
      <c r="CR1380">
        <v>1.9717893980200813E-2</v>
      </c>
      <c r="CS1380">
        <v>1.9803200276080898E-2</v>
      </c>
      <c r="CT1380">
        <v>2.0731006508172171E-2</v>
      </c>
      <c r="CU1380">
        <v>0</v>
      </c>
      <c r="CV1380">
        <v>0</v>
      </c>
      <c r="CW1380">
        <v>0</v>
      </c>
      <c r="CX1380">
        <v>0</v>
      </c>
      <c r="CY1380">
        <v>0</v>
      </c>
      <c r="CZ1380">
        <v>0</v>
      </c>
    </row>
    <row r="1381" spans="1:104" x14ac:dyDescent="0.25">
      <c r="A1381" t="s">
        <v>1451</v>
      </c>
      <c r="B1381" t="s">
        <v>25</v>
      </c>
      <c r="C1381" t="s">
        <v>27</v>
      </c>
      <c r="D1381" t="s">
        <v>186</v>
      </c>
      <c r="E1381" t="s">
        <v>183</v>
      </c>
      <c r="F1381">
        <v>2023</v>
      </c>
      <c r="G1381" t="s">
        <v>171</v>
      </c>
      <c r="H1381">
        <v>2</v>
      </c>
      <c r="I1381">
        <v>14.68150977665956</v>
      </c>
      <c r="J1381">
        <v>14.256894937098068</v>
      </c>
      <c r="K1381">
        <v>14.100123151848807</v>
      </c>
      <c r="L1381">
        <v>14.182888403316033</v>
      </c>
      <c r="M1381">
        <v>14.787620911771759</v>
      </c>
      <c r="N1381">
        <v>16.388776058061097</v>
      </c>
      <c r="O1381">
        <v>18.80485888251507</v>
      </c>
      <c r="P1381">
        <v>20.535474317468772</v>
      </c>
      <c r="Q1381">
        <v>22.248398447435349</v>
      </c>
      <c r="R1381">
        <v>23.164852865491689</v>
      </c>
      <c r="S1381">
        <v>23.73962633761797</v>
      </c>
      <c r="T1381">
        <v>24.040506943238466</v>
      </c>
      <c r="U1381">
        <v>24.082940228277476</v>
      </c>
      <c r="V1381">
        <v>24.189803896605017</v>
      </c>
      <c r="W1381">
        <v>24.011705754651988</v>
      </c>
      <c r="X1381">
        <v>23.377140541191562</v>
      </c>
      <c r="Y1381">
        <v>22.672952889024977</v>
      </c>
      <c r="Z1381">
        <v>22.773505856420087</v>
      </c>
      <c r="AA1381">
        <v>22.60831068026873</v>
      </c>
      <c r="AB1381">
        <v>21.460877232465176</v>
      </c>
      <c r="AC1381">
        <v>20.361500195663741</v>
      </c>
      <c r="AD1381">
        <v>18.953825120694098</v>
      </c>
      <c r="AE1381">
        <v>17.159266086057336</v>
      </c>
      <c r="AF1381">
        <v>15.796012465684369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0.22129091322788011</v>
      </c>
      <c r="AS1381">
        <v>0.22168150160290334</v>
      </c>
      <c r="AT1381">
        <v>0.22266517535189911</v>
      </c>
      <c r="AU1381">
        <v>0.22102579345088813</v>
      </c>
      <c r="AV1381">
        <v>0.21518467004732433</v>
      </c>
      <c r="AW1381">
        <v>0.2087026745042409</v>
      </c>
      <c r="AX1381">
        <v>0.20962826558736639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48.75000045983986</v>
      </c>
      <c r="BF1381">
        <v>50.250000000703835</v>
      </c>
      <c r="BG1381">
        <v>50.750000424413422</v>
      </c>
      <c r="BH1381">
        <v>50.500000505823849</v>
      </c>
      <c r="BI1381">
        <v>49.49999974638424</v>
      </c>
      <c r="BJ1381">
        <v>48.75000045983986</v>
      </c>
      <c r="BK1381">
        <v>48.999999439980733</v>
      </c>
      <c r="BL1381">
        <v>50.000000199420349</v>
      </c>
      <c r="BM1381">
        <v>52.249999466726521</v>
      </c>
      <c r="BN1381">
        <v>54.500000757562717</v>
      </c>
      <c r="BO1381">
        <v>56.500000487524098</v>
      </c>
      <c r="BP1381">
        <v>57.750000315084151</v>
      </c>
      <c r="BQ1381">
        <v>59.74999819747466</v>
      </c>
      <c r="BR1381">
        <v>60.749998927587747</v>
      </c>
      <c r="BS1381">
        <v>60.499998657079914</v>
      </c>
      <c r="BT1381">
        <v>58.499999953546784</v>
      </c>
      <c r="BU1381">
        <v>57.000001028539778</v>
      </c>
      <c r="BV1381">
        <v>54.99999965629317</v>
      </c>
      <c r="BW1381">
        <v>53.49999979283745</v>
      </c>
      <c r="BX1381">
        <v>52.750000037068723</v>
      </c>
      <c r="BY1381">
        <v>51.250000261592575</v>
      </c>
      <c r="BZ1381">
        <v>50.250000000703835</v>
      </c>
      <c r="CA1381">
        <v>49.749999342382068</v>
      </c>
      <c r="CB1381">
        <v>50.250000000703835</v>
      </c>
      <c r="CC1381">
        <v>0</v>
      </c>
      <c r="CD1381">
        <v>0</v>
      </c>
      <c r="CE1381">
        <v>0</v>
      </c>
      <c r="CF1381">
        <v>0</v>
      </c>
      <c r="CG1381">
        <v>0</v>
      </c>
      <c r="CH1381">
        <v>0</v>
      </c>
      <c r="CI1381">
        <v>0</v>
      </c>
      <c r="CJ1381">
        <v>0</v>
      </c>
      <c r="CK1381">
        <v>0</v>
      </c>
      <c r="CL1381">
        <v>0</v>
      </c>
      <c r="CM1381">
        <v>0</v>
      </c>
      <c r="CN1381">
        <v>2.2888346580757533E-2</v>
      </c>
      <c r="CO1381">
        <v>2.3040287266367088E-2</v>
      </c>
      <c r="CP1381">
        <v>2.3148974261928183E-2</v>
      </c>
      <c r="CQ1381">
        <v>2.3086040100449869E-2</v>
      </c>
      <c r="CR1381">
        <v>2.2774326031267934E-2</v>
      </c>
      <c r="CS1381">
        <v>2.2397942343403435E-2</v>
      </c>
      <c r="CT1381">
        <v>2.2427349944197629E-2</v>
      </c>
      <c r="CU1381">
        <v>0</v>
      </c>
      <c r="CV1381">
        <v>0</v>
      </c>
      <c r="CW1381">
        <v>0</v>
      </c>
      <c r="CX1381">
        <v>0</v>
      </c>
      <c r="CY1381">
        <v>0</v>
      </c>
      <c r="CZ1381">
        <v>0</v>
      </c>
    </row>
    <row r="1382" spans="1:104" x14ac:dyDescent="0.25">
      <c r="A1382" t="s">
        <v>1452</v>
      </c>
      <c r="B1382" t="s">
        <v>25</v>
      </c>
      <c r="C1382" t="s">
        <v>27</v>
      </c>
      <c r="D1382" t="s">
        <v>186</v>
      </c>
      <c r="E1382" t="s">
        <v>183</v>
      </c>
      <c r="F1382">
        <v>2023</v>
      </c>
      <c r="G1382" t="s">
        <v>172</v>
      </c>
      <c r="H1382">
        <v>3</v>
      </c>
      <c r="I1382">
        <v>15.025291835914755</v>
      </c>
      <c r="J1382">
        <v>14.503677303668468</v>
      </c>
      <c r="K1382">
        <v>14.269636922289372</v>
      </c>
      <c r="L1382">
        <v>14.287877960261234</v>
      </c>
      <c r="M1382">
        <v>14.83363621151255</v>
      </c>
      <c r="N1382">
        <v>16.345035961211106</v>
      </c>
      <c r="O1382">
        <v>18.858147621581018</v>
      </c>
      <c r="P1382">
        <v>20.558520154136502</v>
      </c>
      <c r="Q1382">
        <v>22.149579139377543</v>
      </c>
      <c r="R1382">
        <v>23.029464579674123</v>
      </c>
      <c r="S1382">
        <v>23.656047223846471</v>
      </c>
      <c r="T1382">
        <v>23.965615972877188</v>
      </c>
      <c r="U1382">
        <v>24.014024346131947</v>
      </c>
      <c r="V1382">
        <v>24.211567849005391</v>
      </c>
      <c r="W1382">
        <v>24.158008360157581</v>
      </c>
      <c r="X1382">
        <v>23.796922883157244</v>
      </c>
      <c r="Y1382">
        <v>23.194280014024965</v>
      </c>
      <c r="Z1382">
        <v>22.622918000880691</v>
      </c>
      <c r="AA1382">
        <v>22.166296855158834</v>
      </c>
      <c r="AB1382">
        <v>22.052146110673448</v>
      </c>
      <c r="AC1382">
        <v>21.014663651464463</v>
      </c>
      <c r="AD1382">
        <v>19.596105496884249</v>
      </c>
      <c r="AE1382">
        <v>17.72592482892458</v>
      </c>
      <c r="AF1382">
        <v>16.274039567622076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0.22060154258187353</v>
      </c>
      <c r="AS1382">
        <v>0.22104713433796705</v>
      </c>
      <c r="AT1382">
        <v>0.22286550734328009</v>
      </c>
      <c r="AU1382">
        <v>0.22237249712151419</v>
      </c>
      <c r="AV1382">
        <v>0.219048736812125</v>
      </c>
      <c r="AW1382">
        <v>0.21350146229413106</v>
      </c>
      <c r="AX1382">
        <v>0.20824211465174652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46.499999051697593</v>
      </c>
      <c r="BF1382">
        <v>48.249999566905927</v>
      </c>
      <c r="BG1382">
        <v>48.499999016271147</v>
      </c>
      <c r="BH1382">
        <v>49.49999974638424</v>
      </c>
      <c r="BI1382">
        <v>48.249999566905927</v>
      </c>
      <c r="BJ1382">
        <v>48.000000234846787</v>
      </c>
      <c r="BK1382">
        <v>48.249999566905927</v>
      </c>
      <c r="BL1382">
        <v>48.75000045983986</v>
      </c>
      <c r="BM1382">
        <v>52.249999466726521</v>
      </c>
      <c r="BN1382">
        <v>53.75000100179399</v>
      </c>
      <c r="BO1382">
        <v>56.500000487524098</v>
      </c>
      <c r="BP1382">
        <v>57.499999809964137</v>
      </c>
      <c r="BQ1382">
        <v>58.99999873497115</v>
      </c>
      <c r="BR1382">
        <v>59.999999875655547</v>
      </c>
      <c r="BS1382">
        <v>59.500001152884231</v>
      </c>
      <c r="BT1382">
        <v>58.99999873497115</v>
      </c>
      <c r="BU1382">
        <v>58.000000350979818</v>
      </c>
      <c r="BV1382">
        <v>56.750000054195411</v>
      </c>
      <c r="BW1382">
        <v>52.249999466726521</v>
      </c>
      <c r="BX1382">
        <v>50.750000424413422</v>
      </c>
      <c r="BY1382">
        <v>49.49999974638424</v>
      </c>
      <c r="BZ1382">
        <v>48.499999016271147</v>
      </c>
      <c r="CA1382">
        <v>48.000000234846787</v>
      </c>
      <c r="CB1382">
        <v>48.000000234846787</v>
      </c>
      <c r="CC1382">
        <v>0</v>
      </c>
      <c r="CD1382">
        <v>0</v>
      </c>
      <c r="CE1382">
        <v>0</v>
      </c>
      <c r="CF1382">
        <v>0</v>
      </c>
      <c r="CG1382">
        <v>0</v>
      </c>
      <c r="CH1382">
        <v>0</v>
      </c>
      <c r="CI1382">
        <v>0</v>
      </c>
      <c r="CJ1382">
        <v>0</v>
      </c>
      <c r="CK1382">
        <v>0</v>
      </c>
      <c r="CL1382">
        <v>0</v>
      </c>
      <c r="CM1382">
        <v>0</v>
      </c>
      <c r="CN1382">
        <v>2.2640500948832069E-2</v>
      </c>
      <c r="CO1382">
        <v>2.2814723948781361E-2</v>
      </c>
      <c r="CP1382">
        <v>2.301100773027857E-2</v>
      </c>
      <c r="CQ1382">
        <v>2.3105250721797799E-2</v>
      </c>
      <c r="CR1382">
        <v>2.3080627868108806E-2</v>
      </c>
      <c r="CS1382">
        <v>2.2880885096532858E-2</v>
      </c>
      <c r="CT1382">
        <v>2.2393305129651216E-2</v>
      </c>
      <c r="CU1382">
        <v>0</v>
      </c>
      <c r="CV1382">
        <v>0</v>
      </c>
      <c r="CW1382">
        <v>0</v>
      </c>
      <c r="CX1382">
        <v>0</v>
      </c>
      <c r="CY1382">
        <v>0</v>
      </c>
      <c r="CZ1382">
        <v>0</v>
      </c>
    </row>
    <row r="1383" spans="1:104" x14ac:dyDescent="0.25">
      <c r="A1383" t="s">
        <v>1453</v>
      </c>
      <c r="B1383" t="s">
        <v>25</v>
      </c>
      <c r="C1383" t="s">
        <v>27</v>
      </c>
      <c r="D1383" t="s">
        <v>186</v>
      </c>
      <c r="E1383" t="s">
        <v>183</v>
      </c>
      <c r="F1383">
        <v>2023</v>
      </c>
      <c r="G1383" t="s">
        <v>173</v>
      </c>
      <c r="H1383">
        <v>4</v>
      </c>
      <c r="I1383">
        <v>15.664923081396553</v>
      </c>
      <c r="J1383">
        <v>15.049925285840706</v>
      </c>
      <c r="K1383">
        <v>14.71464116550629</v>
      </c>
      <c r="L1383">
        <v>14.661825910468126</v>
      </c>
      <c r="M1383">
        <v>15.147808601293759</v>
      </c>
      <c r="N1383">
        <v>16.591123428513338</v>
      </c>
      <c r="O1383">
        <v>18.739686039671472</v>
      </c>
      <c r="P1383">
        <v>20.576078250729502</v>
      </c>
      <c r="Q1383">
        <v>23.003554509591496</v>
      </c>
      <c r="R1383">
        <v>24.884791701543918</v>
      </c>
      <c r="S1383">
        <v>26.292895361636308</v>
      </c>
      <c r="T1383">
        <v>27.188767796099501</v>
      </c>
      <c r="U1383">
        <v>27.652024734580738</v>
      </c>
      <c r="V1383">
        <v>28.117456681890687</v>
      </c>
      <c r="W1383">
        <v>28.144071585600777</v>
      </c>
      <c r="X1383">
        <v>27.550645587742149</v>
      </c>
      <c r="Y1383">
        <v>26.471336975813891</v>
      </c>
      <c r="Z1383">
        <v>25.015966279377864</v>
      </c>
      <c r="AA1383">
        <v>23.34415768384665</v>
      </c>
      <c r="AB1383">
        <v>23.339052992137781</v>
      </c>
      <c r="AC1383">
        <v>22.545529913837356</v>
      </c>
      <c r="AD1383">
        <v>20.881138956139505</v>
      </c>
      <c r="AE1383">
        <v>18.709271357171193</v>
      </c>
      <c r="AF1383">
        <v>16.979146327648419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0.25027038770745341</v>
      </c>
      <c r="AS1383">
        <v>0.25453463445284785</v>
      </c>
      <c r="AT1383">
        <v>0.25881889070704944</v>
      </c>
      <c r="AU1383">
        <v>0.25906388974065314</v>
      </c>
      <c r="AV1383">
        <v>0.25360144997712675</v>
      </c>
      <c r="AW1383">
        <v>0.24366650289124855</v>
      </c>
      <c r="AX1383">
        <v>0.23026994102471404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57.750000315084151</v>
      </c>
      <c r="BF1383">
        <v>58.249999008528945</v>
      </c>
      <c r="BG1383">
        <v>57.499999809964137</v>
      </c>
      <c r="BH1383">
        <v>57.499999809964137</v>
      </c>
      <c r="BI1383">
        <v>57.249999539456304</v>
      </c>
      <c r="BJ1383">
        <v>57.499999809964137</v>
      </c>
      <c r="BK1383">
        <v>58.249999008528945</v>
      </c>
      <c r="BL1383">
        <v>62.999999133342627</v>
      </c>
      <c r="BM1383">
        <v>67.999999440684576</v>
      </c>
      <c r="BN1383">
        <v>66.999998241347129</v>
      </c>
      <c r="BO1383">
        <v>69.499998952222029</v>
      </c>
      <c r="BP1383">
        <v>71.750000976221258</v>
      </c>
      <c r="BQ1383">
        <v>72.500000380071725</v>
      </c>
      <c r="BR1383">
        <v>71.500000236489072</v>
      </c>
      <c r="BS1383">
        <v>71.500000236489072</v>
      </c>
      <c r="BT1383">
        <v>70.750000422067302</v>
      </c>
      <c r="BU1383">
        <v>69.250001027835935</v>
      </c>
      <c r="BV1383">
        <v>68.249999945804589</v>
      </c>
      <c r="BW1383">
        <v>66.999998241347129</v>
      </c>
      <c r="BX1383">
        <v>63.999999394231359</v>
      </c>
      <c r="BY1383">
        <v>61.750000126925187</v>
      </c>
      <c r="BZ1383">
        <v>61.49999880066256</v>
      </c>
      <c r="CA1383">
        <v>59.999999875655547</v>
      </c>
      <c r="CB1383">
        <v>58.499999953546784</v>
      </c>
      <c r="CC1383">
        <v>0</v>
      </c>
      <c r="CD1383">
        <v>0</v>
      </c>
      <c r="CE1383">
        <v>0</v>
      </c>
      <c r="CF1383">
        <v>0</v>
      </c>
      <c r="CG1383">
        <v>0</v>
      </c>
      <c r="CH1383">
        <v>0</v>
      </c>
      <c r="CI1383">
        <v>0</v>
      </c>
      <c r="CJ1383">
        <v>0</v>
      </c>
      <c r="CK1383">
        <v>0</v>
      </c>
      <c r="CL1383">
        <v>0</v>
      </c>
      <c r="CM1383">
        <v>0</v>
      </c>
      <c r="CN1383">
        <v>2.6706161340780875E-2</v>
      </c>
      <c r="CO1383">
        <v>2.7255605192606312E-2</v>
      </c>
      <c r="CP1383">
        <v>2.7663755101532347E-2</v>
      </c>
      <c r="CQ1383">
        <v>2.7784655527356567E-2</v>
      </c>
      <c r="CR1383">
        <v>2.7567601879646721E-2</v>
      </c>
      <c r="CS1383">
        <v>2.6961503128842476E-2</v>
      </c>
      <c r="CT1383">
        <v>2.5722635171542819E-2</v>
      </c>
      <c r="CU1383">
        <v>0</v>
      </c>
      <c r="CV1383">
        <v>0</v>
      </c>
      <c r="CW1383">
        <v>0</v>
      </c>
      <c r="CX1383">
        <v>0</v>
      </c>
      <c r="CY1383">
        <v>0</v>
      </c>
      <c r="CZ1383">
        <v>0</v>
      </c>
    </row>
    <row r="1384" spans="1:104" x14ac:dyDescent="0.25">
      <c r="A1384" t="s">
        <v>1454</v>
      </c>
      <c r="B1384" t="s">
        <v>25</v>
      </c>
      <c r="C1384" t="s">
        <v>27</v>
      </c>
      <c r="D1384" t="s">
        <v>186</v>
      </c>
      <c r="E1384" t="s">
        <v>183</v>
      </c>
      <c r="F1384">
        <v>2023</v>
      </c>
      <c r="G1384" t="s">
        <v>174</v>
      </c>
      <c r="H1384">
        <v>5</v>
      </c>
      <c r="I1384">
        <v>15.550268507264843</v>
      </c>
      <c r="J1384">
        <v>14.973821795768005</v>
      </c>
      <c r="K1384">
        <v>14.664213309300107</v>
      </c>
      <c r="L1384">
        <v>14.609689996978261</v>
      </c>
      <c r="M1384">
        <v>15.104627951838891</v>
      </c>
      <c r="N1384">
        <v>16.502591637059261</v>
      </c>
      <c r="O1384">
        <v>18.428406220056946</v>
      </c>
      <c r="P1384">
        <v>20.73128373577034</v>
      </c>
      <c r="Q1384">
        <v>23.188891133655577</v>
      </c>
      <c r="R1384">
        <v>24.847874735275237</v>
      </c>
      <c r="S1384">
        <v>26.01211550604776</v>
      </c>
      <c r="T1384">
        <v>26.767963498161734</v>
      </c>
      <c r="U1384">
        <v>27.13097210582578</v>
      </c>
      <c r="V1384">
        <v>27.523596842130257</v>
      </c>
      <c r="W1384">
        <v>27.456985276780152</v>
      </c>
      <c r="X1384">
        <v>26.757805744085807</v>
      </c>
      <c r="Y1384">
        <v>25.642957339357523</v>
      </c>
      <c r="Z1384">
        <v>24.158158636587455</v>
      </c>
      <c r="AA1384">
        <v>22.546152757841202</v>
      </c>
      <c r="AB1384">
        <v>22.305943278640697</v>
      </c>
      <c r="AC1384">
        <v>22.12878978061638</v>
      </c>
      <c r="AD1384">
        <v>20.558246838283978</v>
      </c>
      <c r="AE1384">
        <v>18.465500993027941</v>
      </c>
      <c r="AF1384">
        <v>16.802995650040643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0.24639691858479387</v>
      </c>
      <c r="AS1384">
        <v>0.24973840013238452</v>
      </c>
      <c r="AT1384">
        <v>0.2533524681498236</v>
      </c>
      <c r="AU1384">
        <v>0.25273932080006328</v>
      </c>
      <c r="AV1384">
        <v>0.24630341623930921</v>
      </c>
      <c r="AW1384">
        <v>0.2360413340927153</v>
      </c>
      <c r="AX1384">
        <v>0.22237388159682858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58.99999873497115</v>
      </c>
      <c r="BF1384">
        <v>59.500001152884231</v>
      </c>
      <c r="BG1384">
        <v>59.74999819747466</v>
      </c>
      <c r="BH1384">
        <v>59.74999819747466</v>
      </c>
      <c r="BI1384">
        <v>59.74999819747466</v>
      </c>
      <c r="BJ1384">
        <v>59.999999875655547</v>
      </c>
      <c r="BK1384">
        <v>60.749998927587747</v>
      </c>
      <c r="BL1384">
        <v>61.000000605768633</v>
      </c>
      <c r="BM1384">
        <v>64.25000107241226</v>
      </c>
      <c r="BN1384">
        <v>66.249998485578416</v>
      </c>
      <c r="BO1384">
        <v>70.499998978498596</v>
      </c>
      <c r="BP1384">
        <v>72.749998187151718</v>
      </c>
      <c r="BQ1384">
        <v>72.749998187151718</v>
      </c>
      <c r="BR1384">
        <v>73.250001074289159</v>
      </c>
      <c r="BS1384">
        <v>72.999999630720424</v>
      </c>
      <c r="BT1384">
        <v>72.250000109563885</v>
      </c>
      <c r="BU1384">
        <v>70.499998978498596</v>
      </c>
      <c r="BV1384">
        <v>67.750001868216756</v>
      </c>
      <c r="BW1384">
        <v>64.5000013429201</v>
      </c>
      <c r="BX1384">
        <v>61.49999880066256</v>
      </c>
      <c r="BY1384">
        <v>60.749998927587747</v>
      </c>
      <c r="BZ1384">
        <v>59.999999875655547</v>
      </c>
      <c r="CA1384">
        <v>59.999999875655547</v>
      </c>
      <c r="CB1384">
        <v>59.999999875655547</v>
      </c>
      <c r="CC1384">
        <v>0</v>
      </c>
      <c r="CD1384">
        <v>0</v>
      </c>
      <c r="CE1384">
        <v>0</v>
      </c>
      <c r="CF1384">
        <v>0</v>
      </c>
      <c r="CG1384">
        <v>0</v>
      </c>
      <c r="CH1384">
        <v>0</v>
      </c>
      <c r="CI1384">
        <v>0</v>
      </c>
      <c r="CJ1384">
        <v>0</v>
      </c>
      <c r="CK1384">
        <v>0</v>
      </c>
      <c r="CL1384">
        <v>0</v>
      </c>
      <c r="CM1384">
        <v>0</v>
      </c>
      <c r="CN1384">
        <v>2.6207575993899654E-2</v>
      </c>
      <c r="CO1384">
        <v>2.6668438485291525E-2</v>
      </c>
      <c r="CP1384">
        <v>2.7006839948002886E-2</v>
      </c>
      <c r="CQ1384">
        <v>2.7064160499675475E-2</v>
      </c>
      <c r="CR1384">
        <v>2.6767120305453029E-2</v>
      </c>
      <c r="CS1384">
        <v>2.6140051772164698E-2</v>
      </c>
      <c r="CT1384">
        <v>2.4894681240582476E-2</v>
      </c>
      <c r="CU1384">
        <v>0</v>
      </c>
      <c r="CV1384">
        <v>0</v>
      </c>
      <c r="CW1384">
        <v>0</v>
      </c>
      <c r="CX1384">
        <v>0</v>
      </c>
      <c r="CY1384">
        <v>0</v>
      </c>
      <c r="CZ1384">
        <v>0</v>
      </c>
    </row>
    <row r="1385" spans="1:104" x14ac:dyDescent="0.25">
      <c r="A1385" t="s">
        <v>1455</v>
      </c>
      <c r="B1385" t="s">
        <v>25</v>
      </c>
      <c r="C1385" t="s">
        <v>27</v>
      </c>
      <c r="D1385" t="s">
        <v>186</v>
      </c>
      <c r="E1385" t="s">
        <v>183</v>
      </c>
      <c r="F1385">
        <v>2023</v>
      </c>
      <c r="G1385" t="s">
        <v>175</v>
      </c>
      <c r="H1385">
        <v>6</v>
      </c>
      <c r="I1385">
        <v>16.432018117252834</v>
      </c>
      <c r="J1385">
        <v>15.788222212395308</v>
      </c>
      <c r="K1385">
        <v>15.408385254646088</v>
      </c>
      <c r="L1385">
        <v>15.341496011123327</v>
      </c>
      <c r="M1385">
        <v>15.861758297444576</v>
      </c>
      <c r="N1385">
        <v>17.207337167652042</v>
      </c>
      <c r="O1385">
        <v>19.217634773811017</v>
      </c>
      <c r="P1385">
        <v>21.754438715371013</v>
      </c>
      <c r="Q1385">
        <v>24.466210515262418</v>
      </c>
      <c r="R1385">
        <v>26.690908281805278</v>
      </c>
      <c r="S1385">
        <v>28.334133467501687</v>
      </c>
      <c r="T1385">
        <v>29.327175651818571</v>
      </c>
      <c r="U1385">
        <v>29.694802658805258</v>
      </c>
      <c r="V1385">
        <v>29.965488090941932</v>
      </c>
      <c r="W1385">
        <v>29.851032805189828</v>
      </c>
      <c r="X1385">
        <v>29.188146764240091</v>
      </c>
      <c r="Y1385">
        <v>28.134573099068902</v>
      </c>
      <c r="Z1385">
        <v>26.633763097777194</v>
      </c>
      <c r="AA1385">
        <v>24.721530851455999</v>
      </c>
      <c r="AB1385">
        <v>23.750336251448328</v>
      </c>
      <c r="AC1385">
        <v>23.493307623358891</v>
      </c>
      <c r="AD1385">
        <v>21.939516584200689</v>
      </c>
      <c r="AE1385">
        <v>19.709357999330205</v>
      </c>
      <c r="AF1385">
        <v>17.854287425874038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0.26995426569823083</v>
      </c>
      <c r="AS1385">
        <v>0.27333824011593782</v>
      </c>
      <c r="AT1385">
        <v>0.27582987823712213</v>
      </c>
      <c r="AU1385">
        <v>0.27477632385413908</v>
      </c>
      <c r="AV1385">
        <v>0.26867450726004011</v>
      </c>
      <c r="AW1385">
        <v>0.25897645237192318</v>
      </c>
      <c r="AX1385">
        <v>0.24516162259051291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61.750000126925187</v>
      </c>
      <c r="BF1385">
        <v>61.250002283949527</v>
      </c>
      <c r="BG1385">
        <v>61.000000605768633</v>
      </c>
      <c r="BH1385">
        <v>61.250002283949527</v>
      </c>
      <c r="BI1385">
        <v>60.749998927587747</v>
      </c>
      <c r="BJ1385">
        <v>61.250002283949527</v>
      </c>
      <c r="BK1385">
        <v>62.750000505120013</v>
      </c>
      <c r="BL1385">
        <v>66.000001734253203</v>
      </c>
      <c r="BM1385">
        <v>68.749998375310696</v>
      </c>
      <c r="BN1385">
        <v>74.000000712751785</v>
      </c>
      <c r="BO1385">
        <v>77.749999784860634</v>
      </c>
      <c r="BP1385">
        <v>77.749999784860634</v>
      </c>
      <c r="BQ1385">
        <v>80.249999088062481</v>
      </c>
      <c r="BR1385">
        <v>79.000001254705907</v>
      </c>
      <c r="BS1385">
        <v>77.500001625862382</v>
      </c>
      <c r="BT1385">
        <v>76.500000837096238</v>
      </c>
      <c r="BU1385">
        <v>74.499999259563978</v>
      </c>
      <c r="BV1385">
        <v>72.999999630720424</v>
      </c>
      <c r="BW1385">
        <v>71.500000236489072</v>
      </c>
      <c r="BX1385">
        <v>69.000000757328095</v>
      </c>
      <c r="BY1385">
        <v>65.250001802525347</v>
      </c>
      <c r="BZ1385">
        <v>64.5000013429201</v>
      </c>
      <c r="CA1385">
        <v>63.500001199337433</v>
      </c>
      <c r="CB1385">
        <v>62.249999494879987</v>
      </c>
      <c r="CC1385">
        <v>0</v>
      </c>
      <c r="CD1385">
        <v>0</v>
      </c>
      <c r="CE1385">
        <v>0</v>
      </c>
      <c r="CF1385">
        <v>0</v>
      </c>
      <c r="CG1385">
        <v>0</v>
      </c>
      <c r="CH1385">
        <v>0</v>
      </c>
      <c r="CI1385">
        <v>0</v>
      </c>
      <c r="CJ1385">
        <v>0</v>
      </c>
      <c r="CK1385">
        <v>0</v>
      </c>
      <c r="CL1385">
        <v>0</v>
      </c>
      <c r="CM1385">
        <v>0</v>
      </c>
      <c r="CN1385">
        <v>2.9064196567498278E-2</v>
      </c>
      <c r="CO1385">
        <v>2.9503318069949061E-2</v>
      </c>
      <c r="CP1385">
        <v>2.9727399432214609E-2</v>
      </c>
      <c r="CQ1385">
        <v>2.970981180612799E-2</v>
      </c>
      <c r="CR1385">
        <v>2.9379568551621348E-2</v>
      </c>
      <c r="CS1385">
        <v>2.8776638797643077E-2</v>
      </c>
      <c r="CT1385">
        <v>2.7529944837104078E-2</v>
      </c>
      <c r="CU1385">
        <v>0</v>
      </c>
      <c r="CV1385">
        <v>0</v>
      </c>
      <c r="CW1385">
        <v>0</v>
      </c>
      <c r="CX1385">
        <v>0</v>
      </c>
      <c r="CY1385">
        <v>0</v>
      </c>
      <c r="CZ1385">
        <v>0</v>
      </c>
    </row>
    <row r="1386" spans="1:104" x14ac:dyDescent="0.25">
      <c r="A1386" t="s">
        <v>1456</v>
      </c>
      <c r="B1386" t="s">
        <v>25</v>
      </c>
      <c r="C1386" t="s">
        <v>27</v>
      </c>
      <c r="D1386" t="s">
        <v>186</v>
      </c>
      <c r="E1386" t="s">
        <v>183</v>
      </c>
      <c r="F1386">
        <v>2023</v>
      </c>
      <c r="G1386" t="s">
        <v>176</v>
      </c>
      <c r="H1386">
        <v>7</v>
      </c>
      <c r="I1386">
        <v>17.271532506199129</v>
      </c>
      <c r="J1386">
        <v>16.576754781799899</v>
      </c>
      <c r="K1386">
        <v>16.167145546344361</v>
      </c>
      <c r="L1386">
        <v>16.091405697811652</v>
      </c>
      <c r="M1386">
        <v>16.631772700576931</v>
      </c>
      <c r="N1386">
        <v>18.157155790480878</v>
      </c>
      <c r="O1386">
        <v>20.361088773887932</v>
      </c>
      <c r="P1386">
        <v>22.838781430069918</v>
      </c>
      <c r="Q1386">
        <v>25.403893845321864</v>
      </c>
      <c r="R1386">
        <v>27.496678460239863</v>
      </c>
      <c r="S1386">
        <v>29.04858637011024</v>
      </c>
      <c r="T1386">
        <v>30.036948789357396</v>
      </c>
      <c r="U1386">
        <v>30.535335565188948</v>
      </c>
      <c r="V1386">
        <v>30.978529181611815</v>
      </c>
      <c r="W1386">
        <v>31.037906135951769</v>
      </c>
      <c r="X1386">
        <v>30.599578552002502</v>
      </c>
      <c r="Y1386">
        <v>29.610426083586855</v>
      </c>
      <c r="Z1386">
        <v>27.987337470268901</v>
      </c>
      <c r="AA1386">
        <v>25.801540924461705</v>
      </c>
      <c r="AB1386">
        <v>24.677176144023186</v>
      </c>
      <c r="AC1386">
        <v>24.461522421460469</v>
      </c>
      <c r="AD1386">
        <v>22.907029671949388</v>
      </c>
      <c r="AE1386">
        <v>20.631840718576292</v>
      </c>
      <c r="AF1386">
        <v>18.726884521640702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0.27648766089689197</v>
      </c>
      <c r="AS1386">
        <v>0.28107526141458394</v>
      </c>
      <c r="AT1386">
        <v>0.28515484180090406</v>
      </c>
      <c r="AU1386">
        <v>0.28570139721117255</v>
      </c>
      <c r="AV1386">
        <v>0.28166662820855015</v>
      </c>
      <c r="AW1386">
        <v>0.27256155731170306</v>
      </c>
      <c r="AX1386">
        <v>0.25762116519491707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66.750000551573223</v>
      </c>
      <c r="BF1386">
        <v>66.500000046453209</v>
      </c>
      <c r="BG1386">
        <v>65.499998847115776</v>
      </c>
      <c r="BH1386">
        <v>66.000001734253203</v>
      </c>
      <c r="BI1386">
        <v>65.250001802525347</v>
      </c>
      <c r="BJ1386">
        <v>65.250001802525347</v>
      </c>
      <c r="BK1386">
        <v>67.500000190035863</v>
      </c>
      <c r="BL1386">
        <v>68.500001389373296</v>
      </c>
      <c r="BM1386">
        <v>71.750000976221258</v>
      </c>
      <c r="BN1386">
        <v>72.999999630720424</v>
      </c>
      <c r="BO1386">
        <v>75.249998428802257</v>
      </c>
      <c r="BP1386">
        <v>77.250000534211921</v>
      </c>
      <c r="BQ1386">
        <v>78.000000524592821</v>
      </c>
      <c r="BR1386">
        <v>80.249999088062481</v>
      </c>
      <c r="BS1386">
        <v>79.750000658556374</v>
      </c>
      <c r="BT1386">
        <v>80.999999078443381</v>
      </c>
      <c r="BU1386">
        <v>82.250001604043447</v>
      </c>
      <c r="BV1386">
        <v>83.249998052484329</v>
      </c>
      <c r="BW1386">
        <v>76.999999794479734</v>
      </c>
      <c r="BX1386">
        <v>74.000000712751785</v>
      </c>
      <c r="BY1386">
        <v>72.250000109563885</v>
      </c>
      <c r="BZ1386">
        <v>71.249998792920366</v>
      </c>
      <c r="CA1386">
        <v>70.499998978498596</v>
      </c>
      <c r="CB1386">
        <v>69.749999105423768</v>
      </c>
      <c r="CC1386">
        <v>0</v>
      </c>
      <c r="CD1386">
        <v>0</v>
      </c>
      <c r="CE1386">
        <v>0</v>
      </c>
      <c r="CF1386">
        <v>0</v>
      </c>
      <c r="CG1386">
        <v>0</v>
      </c>
      <c r="CH1386">
        <v>0</v>
      </c>
      <c r="CI1386">
        <v>0</v>
      </c>
      <c r="CJ1386">
        <v>0</v>
      </c>
      <c r="CK1386">
        <v>0</v>
      </c>
      <c r="CL1386">
        <v>0</v>
      </c>
      <c r="CM1386">
        <v>0</v>
      </c>
      <c r="CN1386">
        <v>3.0251579404004903E-2</v>
      </c>
      <c r="CO1386">
        <v>3.0826916468146021E-2</v>
      </c>
      <c r="CP1386">
        <v>3.1248106185061755E-2</v>
      </c>
      <c r="CQ1386">
        <v>3.1384871317470552E-2</v>
      </c>
      <c r="CR1386">
        <v>3.1166895968322245E-2</v>
      </c>
      <c r="CS1386">
        <v>3.0534451329364623E-2</v>
      </c>
      <c r="CT1386">
        <v>2.9095521084867799E-2</v>
      </c>
      <c r="CU1386">
        <v>0</v>
      </c>
      <c r="CV1386">
        <v>0</v>
      </c>
      <c r="CW1386">
        <v>0</v>
      </c>
      <c r="CX1386">
        <v>0</v>
      </c>
      <c r="CY1386">
        <v>0</v>
      </c>
      <c r="CZ1386">
        <v>0</v>
      </c>
    </row>
    <row r="1387" spans="1:104" x14ac:dyDescent="0.25">
      <c r="A1387" t="s">
        <v>1457</v>
      </c>
      <c r="B1387" t="s">
        <v>25</v>
      </c>
      <c r="C1387" t="s">
        <v>27</v>
      </c>
      <c r="D1387" t="s">
        <v>186</v>
      </c>
      <c r="E1387" t="s">
        <v>183</v>
      </c>
      <c r="F1387">
        <v>2023</v>
      </c>
      <c r="G1387" t="s">
        <v>177</v>
      </c>
      <c r="H1387">
        <v>8</v>
      </c>
      <c r="I1387">
        <v>17.936032055725924</v>
      </c>
      <c r="J1387">
        <v>17.160500036124645</v>
      </c>
      <c r="K1387">
        <v>16.718834331493021</v>
      </c>
      <c r="L1387">
        <v>16.631611734629828</v>
      </c>
      <c r="M1387">
        <v>17.233026782937877</v>
      </c>
      <c r="N1387">
        <v>18.934525329296793</v>
      </c>
      <c r="O1387">
        <v>21.587051718962257</v>
      </c>
      <c r="P1387">
        <v>24.498146056525428</v>
      </c>
      <c r="Q1387">
        <v>27.822372873896018</v>
      </c>
      <c r="R1387">
        <v>30.524740171426632</v>
      </c>
      <c r="S1387">
        <v>32.695838601710051</v>
      </c>
      <c r="T1387">
        <v>34.024650802839531</v>
      </c>
      <c r="U1387">
        <v>34.606080992198578</v>
      </c>
      <c r="V1387">
        <v>35.021762665259324</v>
      </c>
      <c r="W1387">
        <v>34.946296682451433</v>
      </c>
      <c r="X1387">
        <v>34.285533515106088</v>
      </c>
      <c r="Y1387">
        <v>32.991664172754881</v>
      </c>
      <c r="Z1387">
        <v>31.030445454115878</v>
      </c>
      <c r="AA1387">
        <v>28.233984150354075</v>
      </c>
      <c r="AB1387">
        <v>27.075401176825181</v>
      </c>
      <c r="AC1387">
        <v>26.232835861825542</v>
      </c>
      <c r="AD1387">
        <v>24.220074204637957</v>
      </c>
      <c r="AE1387">
        <v>21.655531581711735</v>
      </c>
      <c r="AF1387">
        <v>19.606022084307291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0.31319413834573573</v>
      </c>
      <c r="AS1387">
        <v>0.31854615436063827</v>
      </c>
      <c r="AT1387">
        <v>0.32237248373414024</v>
      </c>
      <c r="AU1387">
        <v>0.32167780830981391</v>
      </c>
      <c r="AV1387">
        <v>0.31559555113114485</v>
      </c>
      <c r="AW1387">
        <v>0.30368558250674427</v>
      </c>
      <c r="AX1387">
        <v>0.28563272790000804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69.749999105423768</v>
      </c>
      <c r="BF1387">
        <v>69.000000757328095</v>
      </c>
      <c r="BG1387">
        <v>67.999999440684576</v>
      </c>
      <c r="BH1387">
        <v>66.249998485578416</v>
      </c>
      <c r="BI1387">
        <v>67.500000190035863</v>
      </c>
      <c r="BJ1387">
        <v>67.249999684915849</v>
      </c>
      <c r="BK1387">
        <v>67.500000190035863</v>
      </c>
      <c r="BL1387">
        <v>69.499998952222029</v>
      </c>
      <c r="BM1387">
        <v>75.249998428802257</v>
      </c>
      <c r="BN1387">
        <v>81.74999942074254</v>
      </c>
      <c r="BO1387">
        <v>86.499999222964476</v>
      </c>
      <c r="BP1387">
        <v>88.500000741843692</v>
      </c>
      <c r="BQ1387">
        <v>90.250000993113332</v>
      </c>
      <c r="BR1387">
        <v>89.50000088542636</v>
      </c>
      <c r="BS1387">
        <v>87.75000081011585</v>
      </c>
      <c r="BT1387">
        <v>88.750001246963706</v>
      </c>
      <c r="BU1387">
        <v>88.000001549848037</v>
      </c>
      <c r="BV1387">
        <v>86.499999222964476</v>
      </c>
      <c r="BW1387">
        <v>82.74999985759041</v>
      </c>
      <c r="BX1387">
        <v>79.000001254705907</v>
      </c>
      <c r="BY1387">
        <v>75.750002019776218</v>
      </c>
      <c r="BZ1387">
        <v>74.000000712751785</v>
      </c>
      <c r="CA1387">
        <v>72.500000380071725</v>
      </c>
      <c r="CB1387">
        <v>71.500000236489072</v>
      </c>
      <c r="CC1387">
        <v>0</v>
      </c>
      <c r="CD1387">
        <v>0</v>
      </c>
      <c r="CE1387">
        <v>0</v>
      </c>
      <c r="CF1387">
        <v>0</v>
      </c>
      <c r="CG1387">
        <v>0</v>
      </c>
      <c r="CH1387">
        <v>0</v>
      </c>
      <c r="CI1387">
        <v>0</v>
      </c>
      <c r="CJ1387">
        <v>0</v>
      </c>
      <c r="CK1387">
        <v>0</v>
      </c>
      <c r="CL1387">
        <v>0</v>
      </c>
      <c r="CM1387">
        <v>0</v>
      </c>
      <c r="CN1387">
        <v>3.3433075630362567E-2</v>
      </c>
      <c r="CO1387">
        <v>3.4039234103083689E-2</v>
      </c>
      <c r="CP1387">
        <v>3.4358853106961955E-2</v>
      </c>
      <c r="CQ1387">
        <v>3.436305304660274E-2</v>
      </c>
      <c r="CR1387">
        <v>3.4065093216545356E-2</v>
      </c>
      <c r="CS1387">
        <v>3.339540811542363E-2</v>
      </c>
      <c r="CT1387">
        <v>3.1790899373927664E-2</v>
      </c>
      <c r="CU1387">
        <v>0</v>
      </c>
      <c r="CV1387">
        <v>0</v>
      </c>
      <c r="CW1387">
        <v>0</v>
      </c>
      <c r="CX1387">
        <v>0</v>
      </c>
      <c r="CY1387">
        <v>0</v>
      </c>
      <c r="CZ1387">
        <v>0</v>
      </c>
    </row>
    <row r="1388" spans="1:104" x14ac:dyDescent="0.25">
      <c r="A1388" t="s">
        <v>1458</v>
      </c>
      <c r="B1388" t="s">
        <v>25</v>
      </c>
      <c r="C1388" t="s">
        <v>27</v>
      </c>
      <c r="D1388" t="s">
        <v>186</v>
      </c>
      <c r="E1388" t="s">
        <v>183</v>
      </c>
      <c r="F1388">
        <v>2023</v>
      </c>
      <c r="G1388" t="s">
        <v>178</v>
      </c>
      <c r="H1388">
        <v>9</v>
      </c>
      <c r="I1388">
        <v>18.13713252111981</v>
      </c>
      <c r="J1388">
        <v>17.405385130692029</v>
      </c>
      <c r="K1388">
        <v>16.983383599492385</v>
      </c>
      <c r="L1388">
        <v>16.930759208790409</v>
      </c>
      <c r="M1388">
        <v>17.570048836950168</v>
      </c>
      <c r="N1388">
        <v>19.376959344812541</v>
      </c>
      <c r="O1388">
        <v>22.384059455243367</v>
      </c>
      <c r="P1388">
        <v>25.1348972322705</v>
      </c>
      <c r="Q1388">
        <v>28.760076864490149</v>
      </c>
      <c r="R1388">
        <v>31.636341543649596</v>
      </c>
      <c r="S1388">
        <v>33.762833366340296</v>
      </c>
      <c r="T1388">
        <v>35.11377431980776</v>
      </c>
      <c r="U1388">
        <v>35.671226880918582</v>
      </c>
      <c r="V1388">
        <v>36.136964615872436</v>
      </c>
      <c r="W1388">
        <v>36.005969171765912</v>
      </c>
      <c r="X1388">
        <v>35.074190011060622</v>
      </c>
      <c r="Y1388">
        <v>33.425444415544085</v>
      </c>
      <c r="Z1388">
        <v>31.234509892425656</v>
      </c>
      <c r="AA1388">
        <v>28.601296564408656</v>
      </c>
      <c r="AB1388">
        <v>28.004987373538722</v>
      </c>
      <c r="AC1388">
        <v>26.405639195559822</v>
      </c>
      <c r="AD1388">
        <v>24.236275876276547</v>
      </c>
      <c r="AE1388">
        <v>21.635169876956247</v>
      </c>
      <c r="AF1388">
        <v>19.614412768805831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0.32321943322852953</v>
      </c>
      <c r="AS1388">
        <v>0.32835073543388382</v>
      </c>
      <c r="AT1388">
        <v>0.33263781493860239</v>
      </c>
      <c r="AU1388">
        <v>0.33143201375005721</v>
      </c>
      <c r="AV1388">
        <v>0.32285505932738756</v>
      </c>
      <c r="AW1388">
        <v>0.30767848606643966</v>
      </c>
      <c r="AX1388">
        <v>0.28751112026720432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69.250001027835935</v>
      </c>
      <c r="BF1388">
        <v>68.500001389373296</v>
      </c>
      <c r="BG1388">
        <v>68.500001389373296</v>
      </c>
      <c r="BH1388">
        <v>67.249999684915849</v>
      </c>
      <c r="BI1388">
        <v>67.249999684915849</v>
      </c>
      <c r="BJ1388">
        <v>67.249999684915849</v>
      </c>
      <c r="BK1388">
        <v>68.749998375310696</v>
      </c>
      <c r="BL1388">
        <v>70.000000783604662</v>
      </c>
      <c r="BM1388">
        <v>73.750000442243945</v>
      </c>
      <c r="BN1388">
        <v>79.249999179091986</v>
      </c>
      <c r="BO1388">
        <v>87.000000233204503</v>
      </c>
      <c r="BP1388">
        <v>90.250000993113332</v>
      </c>
      <c r="BQ1388">
        <v>92.000001244382986</v>
      </c>
      <c r="BR1388">
        <v>92.000001244382986</v>
      </c>
      <c r="BS1388">
        <v>92.499999439276905</v>
      </c>
      <c r="BT1388">
        <v>92.750001117457799</v>
      </c>
      <c r="BU1388">
        <v>90.500001732845533</v>
      </c>
      <c r="BV1388">
        <v>89.249999207245452</v>
      </c>
      <c r="BW1388">
        <v>88.000001549848037</v>
      </c>
      <c r="BX1388">
        <v>79.750000658556374</v>
      </c>
      <c r="BY1388">
        <v>75.999998419183157</v>
      </c>
      <c r="BZ1388">
        <v>72.749998187151718</v>
      </c>
      <c r="CA1388">
        <v>71.999999604443886</v>
      </c>
      <c r="CB1388">
        <v>71.500000236489072</v>
      </c>
      <c r="CC1388">
        <v>0</v>
      </c>
      <c r="CD1388">
        <v>0</v>
      </c>
      <c r="CE1388">
        <v>0</v>
      </c>
      <c r="CF1388">
        <v>0</v>
      </c>
      <c r="CG1388">
        <v>0</v>
      </c>
      <c r="CH1388">
        <v>0</v>
      </c>
      <c r="CI1388">
        <v>0</v>
      </c>
      <c r="CJ1388">
        <v>0</v>
      </c>
      <c r="CK1388">
        <v>0</v>
      </c>
      <c r="CL1388">
        <v>0</v>
      </c>
      <c r="CM1388">
        <v>0</v>
      </c>
      <c r="CN1388">
        <v>3.3984201598133264E-2</v>
      </c>
      <c r="CO1388">
        <v>3.4584427904921063E-2</v>
      </c>
      <c r="CP1388">
        <v>3.4949223608612322E-2</v>
      </c>
      <c r="CQ1388">
        <v>3.4912355075908348E-2</v>
      </c>
      <c r="CR1388">
        <v>3.4466964511315354E-2</v>
      </c>
      <c r="CS1388">
        <v>3.3534608738763842E-2</v>
      </c>
      <c r="CT1388">
        <v>3.1701843957369531E-2</v>
      </c>
      <c r="CU1388">
        <v>0</v>
      </c>
      <c r="CV1388">
        <v>0</v>
      </c>
      <c r="CW1388">
        <v>0</v>
      </c>
      <c r="CX1388">
        <v>0</v>
      </c>
      <c r="CY1388">
        <v>0</v>
      </c>
      <c r="CZ1388">
        <v>0</v>
      </c>
    </row>
    <row r="1389" spans="1:104" x14ac:dyDescent="0.25">
      <c r="A1389" t="s">
        <v>1459</v>
      </c>
      <c r="B1389" t="s">
        <v>25</v>
      </c>
      <c r="C1389" t="s">
        <v>27</v>
      </c>
      <c r="D1389" t="s">
        <v>186</v>
      </c>
      <c r="E1389" t="s">
        <v>183</v>
      </c>
      <c r="F1389">
        <v>2023</v>
      </c>
      <c r="G1389" t="s">
        <v>179</v>
      </c>
      <c r="H1389">
        <v>10</v>
      </c>
      <c r="I1389">
        <v>16.563705110072398</v>
      </c>
      <c r="J1389">
        <v>15.932212135715107</v>
      </c>
      <c r="K1389">
        <v>15.573184097517164</v>
      </c>
      <c r="L1389">
        <v>15.518162410282065</v>
      </c>
      <c r="M1389">
        <v>16.054496077836706</v>
      </c>
      <c r="N1389">
        <v>17.598235554254799</v>
      </c>
      <c r="O1389">
        <v>20.405668364422343</v>
      </c>
      <c r="P1389">
        <v>22.264388000340997</v>
      </c>
      <c r="Q1389">
        <v>24.85970569206356</v>
      </c>
      <c r="R1389">
        <v>27.17353575458629</v>
      </c>
      <c r="S1389">
        <v>28.989524492590007</v>
      </c>
      <c r="T1389">
        <v>30.305541796151044</v>
      </c>
      <c r="U1389">
        <v>31.072846677934812</v>
      </c>
      <c r="V1389">
        <v>31.762569624365458</v>
      </c>
      <c r="W1389">
        <v>31.782879809753592</v>
      </c>
      <c r="X1389">
        <v>30.963788278692579</v>
      </c>
      <c r="Y1389">
        <v>29.47097370636881</v>
      </c>
      <c r="Z1389">
        <v>27.498684460322838</v>
      </c>
      <c r="AA1389">
        <v>26.40184855198121</v>
      </c>
      <c r="AB1389">
        <v>25.479676378607209</v>
      </c>
      <c r="AC1389">
        <v>23.947686235935347</v>
      </c>
      <c r="AD1389">
        <v>22.099580315523571</v>
      </c>
      <c r="AE1389">
        <v>19.757444030119448</v>
      </c>
      <c r="AF1389">
        <v>17.910851218936987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0.27896003492988647</v>
      </c>
      <c r="AS1389">
        <v>0.2860230253009467</v>
      </c>
      <c r="AT1389">
        <v>0.29237187064472409</v>
      </c>
      <c r="AU1389">
        <v>0.2925588171408765</v>
      </c>
      <c r="AV1389">
        <v>0.28501914248532684</v>
      </c>
      <c r="AW1389">
        <v>0.27127790646506983</v>
      </c>
      <c r="AX1389">
        <v>0.2531231378415581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62.5</v>
      </c>
      <c r="BF1389">
        <v>62.999999133342627</v>
      </c>
      <c r="BG1389">
        <v>62.999999133342627</v>
      </c>
      <c r="BH1389">
        <v>60.749998927587747</v>
      </c>
      <c r="BI1389">
        <v>58.99999873497115</v>
      </c>
      <c r="BJ1389">
        <v>58.750001514421591</v>
      </c>
      <c r="BK1389">
        <v>58.249999008528945</v>
      </c>
      <c r="BL1389">
        <v>60.250000498081647</v>
      </c>
      <c r="BM1389">
        <v>63.500001199337433</v>
      </c>
      <c r="BN1389">
        <v>69.250001027835935</v>
      </c>
      <c r="BO1389">
        <v>72.999999630720424</v>
      </c>
      <c r="BP1389">
        <v>77.500001625862382</v>
      </c>
      <c r="BQ1389">
        <v>79.999998817554641</v>
      </c>
      <c r="BR1389">
        <v>79.499998980375494</v>
      </c>
      <c r="BS1389">
        <v>77.749999784860634</v>
      </c>
      <c r="BT1389">
        <v>77.749999784860634</v>
      </c>
      <c r="BU1389">
        <v>76.749998116298841</v>
      </c>
      <c r="BV1389">
        <v>76.500000837096238</v>
      </c>
      <c r="BW1389">
        <v>73.250001074289159</v>
      </c>
      <c r="BX1389">
        <v>70.499998978498596</v>
      </c>
      <c r="BY1389">
        <v>67.750001868216756</v>
      </c>
      <c r="BZ1389">
        <v>66.999998241347129</v>
      </c>
      <c r="CA1389">
        <v>65.250001802525347</v>
      </c>
      <c r="CB1389">
        <v>64.25000107241226</v>
      </c>
      <c r="CC1389">
        <v>0</v>
      </c>
      <c r="CD1389">
        <v>0</v>
      </c>
      <c r="CE1389">
        <v>0</v>
      </c>
      <c r="CF1389">
        <v>0</v>
      </c>
      <c r="CG1389">
        <v>0</v>
      </c>
      <c r="CH1389">
        <v>0</v>
      </c>
      <c r="CI1389">
        <v>0</v>
      </c>
      <c r="CJ1389">
        <v>0</v>
      </c>
      <c r="CK1389">
        <v>0</v>
      </c>
      <c r="CL1389">
        <v>0</v>
      </c>
      <c r="CM1389">
        <v>0</v>
      </c>
      <c r="CN1389">
        <v>2.9478126399535759E-2</v>
      </c>
      <c r="CO1389">
        <v>3.034783197895179E-2</v>
      </c>
      <c r="CP1389">
        <v>3.0969414985968145E-2</v>
      </c>
      <c r="CQ1389">
        <v>3.1104565578737951E-2</v>
      </c>
      <c r="CR1389">
        <v>3.0721878271863148E-2</v>
      </c>
      <c r="CS1389">
        <v>2.9805385934647023E-2</v>
      </c>
      <c r="CT1389">
        <v>2.8096803785460298E-2</v>
      </c>
      <c r="CU1389">
        <v>0</v>
      </c>
      <c r="CV1389">
        <v>0</v>
      </c>
      <c r="CW1389">
        <v>0</v>
      </c>
      <c r="CX1389">
        <v>0</v>
      </c>
      <c r="CY1389">
        <v>0</v>
      </c>
      <c r="CZ1389">
        <v>0</v>
      </c>
    </row>
    <row r="1390" spans="1:104" x14ac:dyDescent="0.25">
      <c r="A1390" t="s">
        <v>1460</v>
      </c>
      <c r="B1390" t="s">
        <v>25</v>
      </c>
      <c r="C1390" t="s">
        <v>27</v>
      </c>
      <c r="D1390" t="s">
        <v>186</v>
      </c>
      <c r="E1390" t="s">
        <v>183</v>
      </c>
      <c r="F1390">
        <v>2023</v>
      </c>
      <c r="G1390" t="s">
        <v>180</v>
      </c>
      <c r="H1390">
        <v>11</v>
      </c>
      <c r="I1390">
        <v>15.249443006179009</v>
      </c>
      <c r="J1390">
        <v>14.792058227153268</v>
      </c>
      <c r="K1390">
        <v>14.548484336043513</v>
      </c>
      <c r="L1390">
        <v>14.589785140781011</v>
      </c>
      <c r="M1390">
        <v>15.149933461770017</v>
      </c>
      <c r="N1390">
        <v>16.677779319667241</v>
      </c>
      <c r="O1390">
        <v>18.709351513887192</v>
      </c>
      <c r="P1390">
        <v>20.571728892918816</v>
      </c>
      <c r="Q1390">
        <v>22.808304318736138</v>
      </c>
      <c r="R1390">
        <v>24.46581703398639</v>
      </c>
      <c r="S1390">
        <v>25.711089110955246</v>
      </c>
      <c r="T1390">
        <v>26.485342252257663</v>
      </c>
      <c r="U1390">
        <v>26.846873125809434</v>
      </c>
      <c r="V1390">
        <v>27.205958841944337</v>
      </c>
      <c r="W1390">
        <v>27.016776623731229</v>
      </c>
      <c r="X1390">
        <v>26.119153190624655</v>
      </c>
      <c r="Y1390">
        <v>25.23826041362716</v>
      </c>
      <c r="Z1390">
        <v>25.255049546820917</v>
      </c>
      <c r="AA1390">
        <v>23.72316351330182</v>
      </c>
      <c r="AB1390">
        <v>22.443687774534194</v>
      </c>
      <c r="AC1390">
        <v>21.214629187792251</v>
      </c>
      <c r="AD1390">
        <v>19.693855024744373</v>
      </c>
      <c r="AE1390">
        <v>17.817290552164792</v>
      </c>
      <c r="AF1390">
        <v>16.319582145824647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0.24379540853473575</v>
      </c>
      <c r="AS1390">
        <v>0.24712328257616248</v>
      </c>
      <c r="AT1390">
        <v>0.25042863762913814</v>
      </c>
      <c r="AU1390">
        <v>0.24868721684452019</v>
      </c>
      <c r="AV1390">
        <v>0.24042467813470045</v>
      </c>
      <c r="AW1390">
        <v>0.23231614055214778</v>
      </c>
      <c r="AX1390">
        <v>0.23247067528464543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57.499999809964137</v>
      </c>
      <c r="BF1390">
        <v>56.750000054195411</v>
      </c>
      <c r="BG1390">
        <v>56.249999278567557</v>
      </c>
      <c r="BH1390">
        <v>55.250000161413176</v>
      </c>
      <c r="BI1390">
        <v>56.750000054195411</v>
      </c>
      <c r="BJ1390">
        <v>55.999999711896251</v>
      </c>
      <c r="BK1390">
        <v>56.500000487524098</v>
      </c>
      <c r="BL1390">
        <v>56.750000054195411</v>
      </c>
      <c r="BM1390">
        <v>61.250002283949527</v>
      </c>
      <c r="BN1390">
        <v>66.000001734253203</v>
      </c>
      <c r="BO1390">
        <v>70.249998707990756</v>
      </c>
      <c r="BP1390">
        <v>71.500000236489072</v>
      </c>
      <c r="BQ1390">
        <v>71.999999604443886</v>
      </c>
      <c r="BR1390">
        <v>70.499998978498596</v>
      </c>
      <c r="BS1390">
        <v>69.499998952222029</v>
      </c>
      <c r="BT1390">
        <v>70.249998707990756</v>
      </c>
      <c r="BU1390">
        <v>68.500001389373296</v>
      </c>
      <c r="BV1390">
        <v>65.749999586847963</v>
      </c>
      <c r="BW1390">
        <v>64.25000107241226</v>
      </c>
      <c r="BX1390">
        <v>63.749997716050473</v>
      </c>
      <c r="BY1390">
        <v>62.750000505120013</v>
      </c>
      <c r="BZ1390">
        <v>61.49999880066256</v>
      </c>
      <c r="CA1390">
        <v>61.250002283949527</v>
      </c>
      <c r="CB1390">
        <v>59.500001152884231</v>
      </c>
      <c r="CC1390">
        <v>0</v>
      </c>
      <c r="CD1390">
        <v>0</v>
      </c>
      <c r="CE1390">
        <v>0</v>
      </c>
      <c r="CF1390">
        <v>0</v>
      </c>
      <c r="CG1390">
        <v>0</v>
      </c>
      <c r="CH1390">
        <v>0</v>
      </c>
      <c r="CI1390">
        <v>0</v>
      </c>
      <c r="CJ1390">
        <v>0</v>
      </c>
      <c r="CK1390">
        <v>0</v>
      </c>
      <c r="CL1390">
        <v>0</v>
      </c>
      <c r="CM1390">
        <v>0</v>
      </c>
      <c r="CN1390">
        <v>2.5900767116470706E-2</v>
      </c>
      <c r="CO1390">
        <v>2.6375434392440465E-2</v>
      </c>
      <c r="CP1390">
        <v>2.6701080708035004E-2</v>
      </c>
      <c r="CQ1390">
        <v>2.6621461382776088E-2</v>
      </c>
      <c r="CR1390">
        <v>2.6000163386859787E-2</v>
      </c>
      <c r="CS1390">
        <v>2.536319776361274E-2</v>
      </c>
      <c r="CT1390">
        <v>2.5307670974017663E-2</v>
      </c>
      <c r="CU1390">
        <v>0</v>
      </c>
      <c r="CV1390">
        <v>0</v>
      </c>
      <c r="CW1390">
        <v>0</v>
      </c>
      <c r="CX1390">
        <v>0</v>
      </c>
      <c r="CY1390">
        <v>0</v>
      </c>
      <c r="CZ1390">
        <v>0</v>
      </c>
    </row>
    <row r="1391" spans="1:104" x14ac:dyDescent="0.25">
      <c r="A1391" t="s">
        <v>1461</v>
      </c>
      <c r="B1391" t="s">
        <v>25</v>
      </c>
      <c r="C1391" t="s">
        <v>27</v>
      </c>
      <c r="D1391" t="s">
        <v>186</v>
      </c>
      <c r="E1391" t="s">
        <v>183</v>
      </c>
      <c r="F1391">
        <v>2023</v>
      </c>
      <c r="G1391" t="s">
        <v>181</v>
      </c>
      <c r="H1391">
        <v>12</v>
      </c>
      <c r="I1391">
        <v>14.657365353818006</v>
      </c>
      <c r="J1391">
        <v>14.258820347898849</v>
      </c>
      <c r="K1391">
        <v>14.075001268700529</v>
      </c>
      <c r="L1391">
        <v>14.158913935000548</v>
      </c>
      <c r="M1391">
        <v>14.74431297788019</v>
      </c>
      <c r="N1391">
        <v>16.288077836402991</v>
      </c>
      <c r="O1391">
        <v>18.265655724766479</v>
      </c>
      <c r="P1391">
        <v>20.093967613907285</v>
      </c>
      <c r="Q1391">
        <v>21.972172289530491</v>
      </c>
      <c r="R1391">
        <v>23.06737087615927</v>
      </c>
      <c r="S1391">
        <v>23.760525788142367</v>
      </c>
      <c r="T1391">
        <v>24.087449364311134</v>
      </c>
      <c r="U1391">
        <v>24.119568130351372</v>
      </c>
      <c r="V1391">
        <v>24.214826282196103</v>
      </c>
      <c r="W1391">
        <v>23.956626748729825</v>
      </c>
      <c r="X1391">
        <v>23.216012220465377</v>
      </c>
      <c r="Y1391">
        <v>22.675380597161315</v>
      </c>
      <c r="Z1391">
        <v>23.187419646092469</v>
      </c>
      <c r="AA1391">
        <v>22.205340588127697</v>
      </c>
      <c r="AB1391">
        <v>21.076089972481654</v>
      </c>
      <c r="AC1391">
        <v>19.999293514409558</v>
      </c>
      <c r="AD1391">
        <v>18.676797476277208</v>
      </c>
      <c r="AE1391">
        <v>17.000727883745807</v>
      </c>
      <c r="AF1391">
        <v>15.674107363572737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0.22172301020162827</v>
      </c>
      <c r="AS1391">
        <v>0.22201865705501569</v>
      </c>
      <c r="AT1391">
        <v>0.22289550322013621</v>
      </c>
      <c r="AU1391">
        <v>0.22051879092691504</v>
      </c>
      <c r="AV1391">
        <v>0.21370149471967304</v>
      </c>
      <c r="AW1391">
        <v>0.20872503460251277</v>
      </c>
      <c r="AX1391">
        <v>0.21343831507539585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50.999998935329948</v>
      </c>
      <c r="BF1391">
        <v>51.250000261592575</v>
      </c>
      <c r="BG1391">
        <v>49.49999974638424</v>
      </c>
      <c r="BH1391">
        <v>49.49999974638424</v>
      </c>
      <c r="BI1391">
        <v>49.49999974638424</v>
      </c>
      <c r="BJ1391">
        <v>48.249999566905927</v>
      </c>
      <c r="BK1391">
        <v>47.500000163055461</v>
      </c>
      <c r="BL1391">
        <v>47.250001065608501</v>
      </c>
      <c r="BM1391">
        <v>54.500000757562717</v>
      </c>
      <c r="BN1391">
        <v>58.499999953546784</v>
      </c>
      <c r="BO1391">
        <v>61.750000126925187</v>
      </c>
      <c r="BP1391">
        <v>63.999999394231359</v>
      </c>
      <c r="BQ1391">
        <v>64.5000013429201</v>
      </c>
      <c r="BR1391">
        <v>65.499998847115776</v>
      </c>
      <c r="BS1391">
        <v>62.999999133342627</v>
      </c>
      <c r="BT1391">
        <v>61.49999880066256</v>
      </c>
      <c r="BU1391">
        <v>59.999999875655547</v>
      </c>
      <c r="BV1391">
        <v>55.750000849061458</v>
      </c>
      <c r="BW1391">
        <v>50.999998935329948</v>
      </c>
      <c r="BX1391">
        <v>48.000000234846787</v>
      </c>
      <c r="BY1391">
        <v>46.999999504733701</v>
      </c>
      <c r="BZ1391">
        <v>44.499999351062726</v>
      </c>
      <c r="CA1391">
        <v>44.999999657466226</v>
      </c>
      <c r="CB1391">
        <v>44.499999351062726</v>
      </c>
      <c r="CC1391">
        <v>0</v>
      </c>
      <c r="CD1391">
        <v>0</v>
      </c>
      <c r="CE1391">
        <v>0</v>
      </c>
      <c r="CF1391">
        <v>0</v>
      </c>
      <c r="CG1391">
        <v>0</v>
      </c>
      <c r="CH1391">
        <v>0</v>
      </c>
      <c r="CI1391">
        <v>0</v>
      </c>
      <c r="CJ1391">
        <v>0</v>
      </c>
      <c r="CK1391">
        <v>0</v>
      </c>
      <c r="CL1391">
        <v>0</v>
      </c>
      <c r="CM1391">
        <v>0</v>
      </c>
      <c r="CN1391">
        <v>2.3067991913778431E-2</v>
      </c>
      <c r="CO1391">
        <v>2.3222290736776056E-2</v>
      </c>
      <c r="CP1391">
        <v>2.333144719787229E-2</v>
      </c>
      <c r="CQ1391">
        <v>2.3209567135238626E-2</v>
      </c>
      <c r="CR1391">
        <v>2.2720035451876265E-2</v>
      </c>
      <c r="CS1391">
        <v>2.2378706095105269E-2</v>
      </c>
      <c r="CT1391">
        <v>2.277172606699782E-2</v>
      </c>
      <c r="CU1391">
        <v>0</v>
      </c>
      <c r="CV1391">
        <v>0</v>
      </c>
      <c r="CW1391">
        <v>0</v>
      </c>
      <c r="CX1391">
        <v>0</v>
      </c>
      <c r="CY1391">
        <v>0</v>
      </c>
      <c r="CZ1391">
        <v>0</v>
      </c>
    </row>
    <row r="1392" spans="1:104" x14ac:dyDescent="0.25">
      <c r="A1392" t="s">
        <v>1462</v>
      </c>
      <c r="B1392" t="s">
        <v>25</v>
      </c>
      <c r="C1392" t="s">
        <v>27</v>
      </c>
      <c r="D1392" t="s">
        <v>186</v>
      </c>
      <c r="E1392" t="s">
        <v>183</v>
      </c>
      <c r="F1392">
        <v>2023</v>
      </c>
      <c r="G1392" t="s">
        <v>182</v>
      </c>
      <c r="H1392">
        <v>8</v>
      </c>
      <c r="I1392">
        <v>17.709460831547549</v>
      </c>
      <c r="J1392">
        <v>16.962702983474443</v>
      </c>
      <c r="K1392">
        <v>16.535116993330824</v>
      </c>
      <c r="L1392">
        <v>16.452786214285616</v>
      </c>
      <c r="M1392">
        <v>17.042367629760218</v>
      </c>
      <c r="N1392">
        <v>18.706744078161357</v>
      </c>
      <c r="O1392">
        <v>21.315803965431314</v>
      </c>
      <c r="P1392">
        <v>24.031660531921148</v>
      </c>
      <c r="Q1392">
        <v>27.041472194562203</v>
      </c>
      <c r="R1392">
        <v>29.443959632037433</v>
      </c>
      <c r="S1392">
        <v>31.332333902319785</v>
      </c>
      <c r="T1392">
        <v>32.471871088789229</v>
      </c>
      <c r="U1392">
        <v>33.022683656116406</v>
      </c>
      <c r="V1392">
        <v>33.475897646523343</v>
      </c>
      <c r="W1392">
        <v>33.464812734457389</v>
      </c>
      <c r="X1392">
        <v>32.8558418470815</v>
      </c>
      <c r="Y1392">
        <v>31.658303955955329</v>
      </c>
      <c r="Z1392">
        <v>29.826922782358469</v>
      </c>
      <c r="AA1392">
        <v>27.295385561540868</v>
      </c>
      <c r="AB1392">
        <v>26.262766964642864</v>
      </c>
      <c r="AC1392">
        <v>25.544210196538494</v>
      </c>
      <c r="AD1392">
        <v>23.656697546801343</v>
      </c>
      <c r="AE1392">
        <v>21.204426410173571</v>
      </c>
      <c r="AF1392">
        <v>19.232240730739708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0.29890093789026972</v>
      </c>
      <c r="AS1392">
        <v>0.30397111262652832</v>
      </c>
      <c r="AT1392">
        <v>0.30814290648060672</v>
      </c>
      <c r="AU1392">
        <v>0.30804088478050867</v>
      </c>
      <c r="AV1392">
        <v>0.3024353333084368</v>
      </c>
      <c r="AW1392">
        <v>0.29141210660283534</v>
      </c>
      <c r="AX1392">
        <v>0.27455438302749663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66.875001156051496</v>
      </c>
      <c r="BF1392">
        <v>66.312498523878844</v>
      </c>
      <c r="BG1392">
        <v>65.749999586847963</v>
      </c>
      <c r="BH1392">
        <v>65.187501295000558</v>
      </c>
      <c r="BI1392">
        <v>65.187501295000558</v>
      </c>
      <c r="BJ1392">
        <v>65.250001802525347</v>
      </c>
      <c r="BK1392">
        <v>66.624999947094949</v>
      </c>
      <c r="BL1392">
        <v>68.500001389373296</v>
      </c>
      <c r="BM1392">
        <v>72.375000714042159</v>
      </c>
      <c r="BN1392">
        <v>76.999999794479734</v>
      </c>
      <c r="BO1392">
        <v>81.62499905087644</v>
      </c>
      <c r="BP1392">
        <v>83.437499164487392</v>
      </c>
      <c r="BQ1392">
        <v>85.124999612068763</v>
      </c>
      <c r="BR1392">
        <v>85.187500588817912</v>
      </c>
      <c r="BS1392">
        <v>84.37500020821831</v>
      </c>
      <c r="BT1392">
        <v>84.75000225626529</v>
      </c>
      <c r="BU1392">
        <v>83.812500508697852</v>
      </c>
      <c r="BV1392">
        <v>83.00000083193477</v>
      </c>
      <c r="BW1392">
        <v>79.812500755509859</v>
      </c>
      <c r="BX1392">
        <v>75.43750053790707</v>
      </c>
      <c r="BY1392">
        <v>72.312500851700847</v>
      </c>
      <c r="BZ1392">
        <v>70.624999817589028</v>
      </c>
      <c r="CA1392">
        <v>69.624998500945495</v>
      </c>
      <c r="CB1392">
        <v>68.749998375310696</v>
      </c>
      <c r="CC1392">
        <v>0</v>
      </c>
      <c r="CD1392">
        <v>0</v>
      </c>
      <c r="CE1392">
        <v>0</v>
      </c>
      <c r="CF1392">
        <v>0</v>
      </c>
      <c r="CG1392">
        <v>0</v>
      </c>
      <c r="CH1392">
        <v>0</v>
      </c>
      <c r="CI1392">
        <v>0</v>
      </c>
      <c r="CJ1392">
        <v>0</v>
      </c>
      <c r="CK1392">
        <v>0</v>
      </c>
      <c r="CL1392">
        <v>0</v>
      </c>
      <c r="CM1392">
        <v>0</v>
      </c>
      <c r="CN1392">
        <v>3.2081302809809288E-2</v>
      </c>
      <c r="CO1392">
        <v>3.2674320205864145E-2</v>
      </c>
      <c r="CP1392">
        <v>3.3042132306744354E-2</v>
      </c>
      <c r="CQ1392">
        <v>3.3111517104950229E-2</v>
      </c>
      <c r="CR1392">
        <v>3.2834810799220959E-2</v>
      </c>
      <c r="CS1392">
        <v>3.2201965768952977E-2</v>
      </c>
      <c r="CT1392">
        <v>3.0689452073936096E-2</v>
      </c>
      <c r="CU1392">
        <v>0</v>
      </c>
      <c r="CV1392">
        <v>0</v>
      </c>
      <c r="CW1392">
        <v>0</v>
      </c>
      <c r="CX1392">
        <v>0</v>
      </c>
      <c r="CY1392">
        <v>0</v>
      </c>
      <c r="CZ1392">
        <v>0</v>
      </c>
    </row>
    <row r="1393" spans="1:104" x14ac:dyDescent="0.25">
      <c r="A1393" t="s">
        <v>1463</v>
      </c>
      <c r="B1393" t="s">
        <v>25</v>
      </c>
      <c r="C1393" t="s">
        <v>27</v>
      </c>
      <c r="D1393" t="s">
        <v>186</v>
      </c>
      <c r="E1393" t="s">
        <v>183</v>
      </c>
      <c r="F1393">
        <v>2024</v>
      </c>
      <c r="G1393" t="s">
        <v>170</v>
      </c>
      <c r="H1393">
        <v>1</v>
      </c>
      <c r="I1393">
        <v>14.182606311501829</v>
      </c>
      <c r="J1393">
        <v>13.821621292502272</v>
      </c>
      <c r="K1393">
        <v>13.711476008368455</v>
      </c>
      <c r="L1393">
        <v>13.843528321671389</v>
      </c>
      <c r="M1393">
        <v>14.503204068916117</v>
      </c>
      <c r="N1393">
        <v>16.122355845943762</v>
      </c>
      <c r="O1393">
        <v>18.790398069874914</v>
      </c>
      <c r="P1393">
        <v>20.593627439391472</v>
      </c>
      <c r="Q1393">
        <v>22.050384869742292</v>
      </c>
      <c r="R1393">
        <v>22.423854401734086</v>
      </c>
      <c r="S1393">
        <v>22.445948343490567</v>
      </c>
      <c r="T1393">
        <v>22.328256025577108</v>
      </c>
      <c r="U1393">
        <v>21.996736528864744</v>
      </c>
      <c r="V1393">
        <v>21.787907938418456</v>
      </c>
      <c r="W1393">
        <v>21.435937195747602</v>
      </c>
      <c r="X1393">
        <v>20.938611812728467</v>
      </c>
      <c r="Y1393">
        <v>20.762763733505338</v>
      </c>
      <c r="Z1393">
        <v>21.786411867898362</v>
      </c>
      <c r="AA1393">
        <v>21.297188779692988</v>
      </c>
      <c r="AB1393">
        <v>20.2985718728374</v>
      </c>
      <c r="AC1393">
        <v>19.311390242004965</v>
      </c>
      <c r="AD1393">
        <v>18.09639485891919</v>
      </c>
      <c r="AE1393">
        <v>16.479095535637459</v>
      </c>
      <c r="AF1393">
        <v>15.262688300470876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0.20552977852984219</v>
      </c>
      <c r="AS1393">
        <v>0.2024781647924728</v>
      </c>
      <c r="AT1393">
        <v>0.20055592022504717</v>
      </c>
      <c r="AU1393">
        <v>0.19731605370117661</v>
      </c>
      <c r="AV1393">
        <v>0.19273821937350588</v>
      </c>
      <c r="AW1393">
        <v>0.19111954909947687</v>
      </c>
      <c r="AX1393">
        <v>0.20054214729897063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46.999999504733701</v>
      </c>
      <c r="BF1393">
        <v>46.999999504733701</v>
      </c>
      <c r="BG1393">
        <v>46.499999051697593</v>
      </c>
      <c r="BH1393">
        <v>46.000000622191493</v>
      </c>
      <c r="BI1393">
        <v>44.75000044271318</v>
      </c>
      <c r="BJ1393">
        <v>44.75000044271318</v>
      </c>
      <c r="BK1393">
        <v>44.499999351062726</v>
      </c>
      <c r="BL1393">
        <v>43.500000116602251</v>
      </c>
      <c r="BM1393">
        <v>46.750000377960212</v>
      </c>
      <c r="BN1393">
        <v>51.749998808404769</v>
      </c>
      <c r="BO1393">
        <v>54.500000757562717</v>
      </c>
      <c r="BP1393">
        <v>56.500000487524098</v>
      </c>
      <c r="BQ1393">
        <v>57.000001028539778</v>
      </c>
      <c r="BR1393">
        <v>58.99999873497115</v>
      </c>
      <c r="BS1393">
        <v>58.249999008528945</v>
      </c>
      <c r="BT1393">
        <v>58.249999008528945</v>
      </c>
      <c r="BU1393">
        <v>56.249999278567557</v>
      </c>
      <c r="BV1393">
        <v>52.500001262213509</v>
      </c>
      <c r="BW1393">
        <v>49.49999974638424</v>
      </c>
      <c r="BX1393">
        <v>46.750000377960212</v>
      </c>
      <c r="BY1393">
        <v>46.499999051697593</v>
      </c>
      <c r="BZ1393">
        <v>46.999999504733701</v>
      </c>
      <c r="CA1393">
        <v>46.000000622191493</v>
      </c>
      <c r="CB1393">
        <v>45.250000866422766</v>
      </c>
      <c r="CC1393">
        <v>0</v>
      </c>
      <c r="CD1393">
        <v>0</v>
      </c>
      <c r="CE1393">
        <v>0</v>
      </c>
      <c r="CF1393">
        <v>0</v>
      </c>
      <c r="CG1393">
        <v>0</v>
      </c>
      <c r="CH1393">
        <v>0</v>
      </c>
      <c r="CI1393">
        <v>0</v>
      </c>
      <c r="CJ1393">
        <v>0</v>
      </c>
      <c r="CK1393">
        <v>0</v>
      </c>
      <c r="CL1393">
        <v>0</v>
      </c>
      <c r="CM1393">
        <v>0</v>
      </c>
      <c r="CN1393">
        <v>2.0532956001082566E-2</v>
      </c>
      <c r="CO1393">
        <v>2.0320908630255808E-2</v>
      </c>
      <c r="CP1393">
        <v>2.0139162517105971E-2</v>
      </c>
      <c r="CQ1393">
        <v>1.9931593305164388E-2</v>
      </c>
      <c r="CR1393">
        <v>1.9717893980200813E-2</v>
      </c>
      <c r="CS1393">
        <v>1.9803200276080898E-2</v>
      </c>
      <c r="CT1393">
        <v>2.0731006508172171E-2</v>
      </c>
      <c r="CU1393">
        <v>0</v>
      </c>
      <c r="CV1393">
        <v>0</v>
      </c>
      <c r="CW1393">
        <v>0</v>
      </c>
      <c r="CX1393">
        <v>0</v>
      </c>
      <c r="CY1393">
        <v>0</v>
      </c>
      <c r="CZ1393">
        <v>0</v>
      </c>
    </row>
    <row r="1394" spans="1:104" x14ac:dyDescent="0.25">
      <c r="A1394" t="s">
        <v>1464</v>
      </c>
      <c r="B1394" t="s">
        <v>25</v>
      </c>
      <c r="C1394" t="s">
        <v>27</v>
      </c>
      <c r="D1394" t="s">
        <v>186</v>
      </c>
      <c r="E1394" t="s">
        <v>183</v>
      </c>
      <c r="F1394">
        <v>2024</v>
      </c>
      <c r="G1394" t="s">
        <v>171</v>
      </c>
      <c r="H1394">
        <v>2</v>
      </c>
      <c r="I1394">
        <v>14.68150977665956</v>
      </c>
      <c r="J1394">
        <v>14.256894937098068</v>
      </c>
      <c r="K1394">
        <v>14.100123151848807</v>
      </c>
      <c r="L1394">
        <v>14.182888403316033</v>
      </c>
      <c r="M1394">
        <v>14.787620911771759</v>
      </c>
      <c r="N1394">
        <v>16.388776058061097</v>
      </c>
      <c r="O1394">
        <v>18.80485888251507</v>
      </c>
      <c r="P1394">
        <v>20.535474317468772</v>
      </c>
      <c r="Q1394">
        <v>22.248398447435349</v>
      </c>
      <c r="R1394">
        <v>23.164852865491689</v>
      </c>
      <c r="S1394">
        <v>23.73962633761797</v>
      </c>
      <c r="T1394">
        <v>24.040506943238466</v>
      </c>
      <c r="U1394">
        <v>24.082940228277476</v>
      </c>
      <c r="V1394">
        <v>24.189803896605017</v>
      </c>
      <c r="W1394">
        <v>24.011705754651988</v>
      </c>
      <c r="X1394">
        <v>23.377140541191562</v>
      </c>
      <c r="Y1394">
        <v>22.672952889024977</v>
      </c>
      <c r="Z1394">
        <v>22.773505856420087</v>
      </c>
      <c r="AA1394">
        <v>22.60831068026873</v>
      </c>
      <c r="AB1394">
        <v>21.460877232465176</v>
      </c>
      <c r="AC1394">
        <v>20.361500195663741</v>
      </c>
      <c r="AD1394">
        <v>18.953825120694098</v>
      </c>
      <c r="AE1394">
        <v>17.159266086057336</v>
      </c>
      <c r="AF1394">
        <v>15.796012465684369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0.22129091322788011</v>
      </c>
      <c r="AS1394">
        <v>0.22168150160290334</v>
      </c>
      <c r="AT1394">
        <v>0.22266517535189911</v>
      </c>
      <c r="AU1394">
        <v>0.22102579345088813</v>
      </c>
      <c r="AV1394">
        <v>0.21518467004732433</v>
      </c>
      <c r="AW1394">
        <v>0.2087026745042409</v>
      </c>
      <c r="AX1394">
        <v>0.20962826558736639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48.75000045983986</v>
      </c>
      <c r="BF1394">
        <v>50.250000000703835</v>
      </c>
      <c r="BG1394">
        <v>50.750000424413422</v>
      </c>
      <c r="BH1394">
        <v>50.500000505823849</v>
      </c>
      <c r="BI1394">
        <v>49.49999974638424</v>
      </c>
      <c r="BJ1394">
        <v>48.75000045983986</v>
      </c>
      <c r="BK1394">
        <v>48.999999439980733</v>
      </c>
      <c r="BL1394">
        <v>50.000000199420349</v>
      </c>
      <c r="BM1394">
        <v>52.249999466726521</v>
      </c>
      <c r="BN1394">
        <v>54.500000757562717</v>
      </c>
      <c r="BO1394">
        <v>56.500000487524098</v>
      </c>
      <c r="BP1394">
        <v>57.750000315084151</v>
      </c>
      <c r="BQ1394">
        <v>59.74999819747466</v>
      </c>
      <c r="BR1394">
        <v>60.749998927587747</v>
      </c>
      <c r="BS1394">
        <v>60.499998657079914</v>
      </c>
      <c r="BT1394">
        <v>58.499999953546784</v>
      </c>
      <c r="BU1394">
        <v>57.000001028539778</v>
      </c>
      <c r="BV1394">
        <v>54.99999965629317</v>
      </c>
      <c r="BW1394">
        <v>53.49999979283745</v>
      </c>
      <c r="BX1394">
        <v>52.750000037068723</v>
      </c>
      <c r="BY1394">
        <v>51.250000261592575</v>
      </c>
      <c r="BZ1394">
        <v>50.250000000703835</v>
      </c>
      <c r="CA1394">
        <v>49.749999342382068</v>
      </c>
      <c r="CB1394">
        <v>50.250000000703835</v>
      </c>
      <c r="CC1394">
        <v>0</v>
      </c>
      <c r="CD1394">
        <v>0</v>
      </c>
      <c r="CE1394">
        <v>0</v>
      </c>
      <c r="CF1394">
        <v>0</v>
      </c>
      <c r="CG1394">
        <v>0</v>
      </c>
      <c r="CH1394">
        <v>0</v>
      </c>
      <c r="CI1394">
        <v>0</v>
      </c>
      <c r="CJ1394">
        <v>0</v>
      </c>
      <c r="CK1394">
        <v>0</v>
      </c>
      <c r="CL1394">
        <v>0</v>
      </c>
      <c r="CM1394">
        <v>0</v>
      </c>
      <c r="CN1394">
        <v>2.2888346580757533E-2</v>
      </c>
      <c r="CO1394">
        <v>2.3040287266367088E-2</v>
      </c>
      <c r="CP1394">
        <v>2.3148974261928183E-2</v>
      </c>
      <c r="CQ1394">
        <v>2.3086040100449869E-2</v>
      </c>
      <c r="CR1394">
        <v>2.2774326031267934E-2</v>
      </c>
      <c r="CS1394">
        <v>2.2397942343403435E-2</v>
      </c>
      <c r="CT1394">
        <v>2.2427349944197629E-2</v>
      </c>
      <c r="CU1394">
        <v>0</v>
      </c>
      <c r="CV1394">
        <v>0</v>
      </c>
      <c r="CW1394">
        <v>0</v>
      </c>
      <c r="CX1394">
        <v>0</v>
      </c>
      <c r="CY1394">
        <v>0</v>
      </c>
      <c r="CZ1394">
        <v>0</v>
      </c>
    </row>
    <row r="1395" spans="1:104" x14ac:dyDescent="0.25">
      <c r="A1395" t="s">
        <v>1465</v>
      </c>
      <c r="B1395" t="s">
        <v>25</v>
      </c>
      <c r="C1395" t="s">
        <v>27</v>
      </c>
      <c r="D1395" t="s">
        <v>186</v>
      </c>
      <c r="E1395" t="s">
        <v>183</v>
      </c>
      <c r="F1395">
        <v>2024</v>
      </c>
      <c r="G1395" t="s">
        <v>172</v>
      </c>
      <c r="H1395">
        <v>3</v>
      </c>
      <c r="I1395">
        <v>15.025291835914755</v>
      </c>
      <c r="J1395">
        <v>14.503677303668468</v>
      </c>
      <c r="K1395">
        <v>14.269636922289372</v>
      </c>
      <c r="L1395">
        <v>14.287877960261234</v>
      </c>
      <c r="M1395">
        <v>14.83363621151255</v>
      </c>
      <c r="N1395">
        <v>16.345035961211106</v>
      </c>
      <c r="O1395">
        <v>18.858147621581018</v>
      </c>
      <c r="P1395">
        <v>20.558520154136502</v>
      </c>
      <c r="Q1395">
        <v>22.149579139377543</v>
      </c>
      <c r="R1395">
        <v>23.029464579674123</v>
      </c>
      <c r="S1395">
        <v>23.656047223846471</v>
      </c>
      <c r="T1395">
        <v>23.965615972877188</v>
      </c>
      <c r="U1395">
        <v>24.014024346131947</v>
      </c>
      <c r="V1395">
        <v>24.211567849005391</v>
      </c>
      <c r="W1395">
        <v>24.158008360157581</v>
      </c>
      <c r="X1395">
        <v>23.796922883157244</v>
      </c>
      <c r="Y1395">
        <v>23.194280014024965</v>
      </c>
      <c r="Z1395">
        <v>22.622918000880691</v>
      </c>
      <c r="AA1395">
        <v>22.166296855158834</v>
      </c>
      <c r="AB1395">
        <v>22.052146110673448</v>
      </c>
      <c r="AC1395">
        <v>21.014663651464463</v>
      </c>
      <c r="AD1395">
        <v>19.596105496884249</v>
      </c>
      <c r="AE1395">
        <v>17.72592482892458</v>
      </c>
      <c r="AF1395">
        <v>16.274039567622076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0.22060154258187353</v>
      </c>
      <c r="AS1395">
        <v>0.22104713433796705</v>
      </c>
      <c r="AT1395">
        <v>0.22286550734328009</v>
      </c>
      <c r="AU1395">
        <v>0.22237249712151419</v>
      </c>
      <c r="AV1395">
        <v>0.219048736812125</v>
      </c>
      <c r="AW1395">
        <v>0.21350146229413106</v>
      </c>
      <c r="AX1395">
        <v>0.20824211465174652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46.499999051697593</v>
      </c>
      <c r="BF1395">
        <v>48.249999566905927</v>
      </c>
      <c r="BG1395">
        <v>48.499999016271147</v>
      </c>
      <c r="BH1395">
        <v>49.49999974638424</v>
      </c>
      <c r="BI1395">
        <v>48.249999566905927</v>
      </c>
      <c r="BJ1395">
        <v>48.000000234846787</v>
      </c>
      <c r="BK1395">
        <v>48.249999566905927</v>
      </c>
      <c r="BL1395">
        <v>48.75000045983986</v>
      </c>
      <c r="BM1395">
        <v>52.249999466726521</v>
      </c>
      <c r="BN1395">
        <v>53.75000100179399</v>
      </c>
      <c r="BO1395">
        <v>56.500000487524098</v>
      </c>
      <c r="BP1395">
        <v>57.499999809964137</v>
      </c>
      <c r="BQ1395">
        <v>58.99999873497115</v>
      </c>
      <c r="BR1395">
        <v>59.999999875655547</v>
      </c>
      <c r="BS1395">
        <v>59.500001152884231</v>
      </c>
      <c r="BT1395">
        <v>58.99999873497115</v>
      </c>
      <c r="BU1395">
        <v>58.000000350979818</v>
      </c>
      <c r="BV1395">
        <v>56.750000054195411</v>
      </c>
      <c r="BW1395">
        <v>52.249999466726521</v>
      </c>
      <c r="BX1395">
        <v>50.750000424413422</v>
      </c>
      <c r="BY1395">
        <v>49.49999974638424</v>
      </c>
      <c r="BZ1395">
        <v>48.499999016271147</v>
      </c>
      <c r="CA1395">
        <v>48.000000234846787</v>
      </c>
      <c r="CB1395">
        <v>48.000000234846787</v>
      </c>
      <c r="CC1395">
        <v>0</v>
      </c>
      <c r="CD1395">
        <v>0</v>
      </c>
      <c r="CE1395">
        <v>0</v>
      </c>
      <c r="CF1395">
        <v>0</v>
      </c>
      <c r="CG1395">
        <v>0</v>
      </c>
      <c r="CH1395">
        <v>0</v>
      </c>
      <c r="CI1395">
        <v>0</v>
      </c>
      <c r="CJ1395">
        <v>0</v>
      </c>
      <c r="CK1395">
        <v>0</v>
      </c>
      <c r="CL1395">
        <v>0</v>
      </c>
      <c r="CM1395">
        <v>0</v>
      </c>
      <c r="CN1395">
        <v>2.2640500948832069E-2</v>
      </c>
      <c r="CO1395">
        <v>2.2814723948781361E-2</v>
      </c>
      <c r="CP1395">
        <v>2.301100773027857E-2</v>
      </c>
      <c r="CQ1395">
        <v>2.3105250721797799E-2</v>
      </c>
      <c r="CR1395">
        <v>2.3080627868108806E-2</v>
      </c>
      <c r="CS1395">
        <v>2.2880885096532858E-2</v>
      </c>
      <c r="CT1395">
        <v>2.2393305129651216E-2</v>
      </c>
      <c r="CU1395">
        <v>0</v>
      </c>
      <c r="CV1395">
        <v>0</v>
      </c>
      <c r="CW1395">
        <v>0</v>
      </c>
      <c r="CX1395">
        <v>0</v>
      </c>
      <c r="CY1395">
        <v>0</v>
      </c>
      <c r="CZ1395">
        <v>0</v>
      </c>
    </row>
    <row r="1396" spans="1:104" x14ac:dyDescent="0.25">
      <c r="A1396" t="s">
        <v>1466</v>
      </c>
      <c r="B1396" t="s">
        <v>25</v>
      </c>
      <c r="C1396" t="s">
        <v>27</v>
      </c>
      <c r="D1396" t="s">
        <v>186</v>
      </c>
      <c r="E1396" t="s">
        <v>183</v>
      </c>
      <c r="F1396">
        <v>2024</v>
      </c>
      <c r="G1396" t="s">
        <v>173</v>
      </c>
      <c r="H1396">
        <v>4</v>
      </c>
      <c r="I1396">
        <v>15.664923081396553</v>
      </c>
      <c r="J1396">
        <v>15.049925285840706</v>
      </c>
      <c r="K1396">
        <v>14.71464116550629</v>
      </c>
      <c r="L1396">
        <v>14.661825910468126</v>
      </c>
      <c r="M1396">
        <v>15.147808601293759</v>
      </c>
      <c r="N1396">
        <v>16.591123428513338</v>
      </c>
      <c r="O1396">
        <v>18.739686039671472</v>
      </c>
      <c r="P1396">
        <v>20.576078250729502</v>
      </c>
      <c r="Q1396">
        <v>23.003554509591496</v>
      </c>
      <c r="R1396">
        <v>24.884791701543918</v>
      </c>
      <c r="S1396">
        <v>26.292895361636308</v>
      </c>
      <c r="T1396">
        <v>27.188767796099501</v>
      </c>
      <c r="U1396">
        <v>27.652024734580738</v>
      </c>
      <c r="V1396">
        <v>28.117456681890687</v>
      </c>
      <c r="W1396">
        <v>28.144071585600777</v>
      </c>
      <c r="X1396">
        <v>27.550645587742149</v>
      </c>
      <c r="Y1396">
        <v>26.471336975813891</v>
      </c>
      <c r="Z1396">
        <v>25.015966279377864</v>
      </c>
      <c r="AA1396">
        <v>23.34415768384665</v>
      </c>
      <c r="AB1396">
        <v>23.339052992137781</v>
      </c>
      <c r="AC1396">
        <v>22.545529913837356</v>
      </c>
      <c r="AD1396">
        <v>20.881138956139505</v>
      </c>
      <c r="AE1396">
        <v>18.709271357171193</v>
      </c>
      <c r="AF1396">
        <v>16.979146327648419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0.25027038770745341</v>
      </c>
      <c r="AS1396">
        <v>0.25453463445284785</v>
      </c>
      <c r="AT1396">
        <v>0.25881889070704944</v>
      </c>
      <c r="AU1396">
        <v>0.25906388974065314</v>
      </c>
      <c r="AV1396">
        <v>0.25360144997712675</v>
      </c>
      <c r="AW1396">
        <v>0.24366650289124855</v>
      </c>
      <c r="AX1396">
        <v>0.23026994102471404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57.750000315084151</v>
      </c>
      <c r="BF1396">
        <v>58.249999008528945</v>
      </c>
      <c r="BG1396">
        <v>57.499999809964137</v>
      </c>
      <c r="BH1396">
        <v>57.499999809964137</v>
      </c>
      <c r="BI1396">
        <v>57.249999539456304</v>
      </c>
      <c r="BJ1396">
        <v>57.499999809964137</v>
      </c>
      <c r="BK1396">
        <v>58.249999008528945</v>
      </c>
      <c r="BL1396">
        <v>62.999999133342627</v>
      </c>
      <c r="BM1396">
        <v>67.999999440684576</v>
      </c>
      <c r="BN1396">
        <v>66.999998241347129</v>
      </c>
      <c r="BO1396">
        <v>69.499998952222029</v>
      </c>
      <c r="BP1396">
        <v>71.750000976221258</v>
      </c>
      <c r="BQ1396">
        <v>72.500000380071725</v>
      </c>
      <c r="BR1396">
        <v>71.500000236489072</v>
      </c>
      <c r="BS1396">
        <v>71.500000236489072</v>
      </c>
      <c r="BT1396">
        <v>70.750000422067302</v>
      </c>
      <c r="BU1396">
        <v>69.250001027835935</v>
      </c>
      <c r="BV1396">
        <v>68.249999945804589</v>
      </c>
      <c r="BW1396">
        <v>66.999998241347129</v>
      </c>
      <c r="BX1396">
        <v>63.999999394231359</v>
      </c>
      <c r="BY1396">
        <v>61.750000126925187</v>
      </c>
      <c r="BZ1396">
        <v>61.49999880066256</v>
      </c>
      <c r="CA1396">
        <v>59.999999875655547</v>
      </c>
      <c r="CB1396">
        <v>58.499999953546784</v>
      </c>
      <c r="CC1396">
        <v>0</v>
      </c>
      <c r="CD1396">
        <v>0</v>
      </c>
      <c r="CE1396">
        <v>0</v>
      </c>
      <c r="CF1396">
        <v>0</v>
      </c>
      <c r="CG1396">
        <v>0</v>
      </c>
      <c r="CH1396">
        <v>0</v>
      </c>
      <c r="CI1396">
        <v>0</v>
      </c>
      <c r="CJ1396">
        <v>0</v>
      </c>
      <c r="CK1396">
        <v>0</v>
      </c>
      <c r="CL1396">
        <v>0</v>
      </c>
      <c r="CM1396">
        <v>0</v>
      </c>
      <c r="CN1396">
        <v>2.6706161340780875E-2</v>
      </c>
      <c r="CO1396">
        <v>2.7255605192606312E-2</v>
      </c>
      <c r="CP1396">
        <v>2.7663755101532347E-2</v>
      </c>
      <c r="CQ1396">
        <v>2.7784655527356567E-2</v>
      </c>
      <c r="CR1396">
        <v>2.7567601879646721E-2</v>
      </c>
      <c r="CS1396">
        <v>2.6961503128842476E-2</v>
      </c>
      <c r="CT1396">
        <v>2.5722635171542819E-2</v>
      </c>
      <c r="CU1396">
        <v>0</v>
      </c>
      <c r="CV1396">
        <v>0</v>
      </c>
      <c r="CW1396">
        <v>0</v>
      </c>
      <c r="CX1396">
        <v>0</v>
      </c>
      <c r="CY1396">
        <v>0</v>
      </c>
      <c r="CZ1396">
        <v>0</v>
      </c>
    </row>
    <row r="1397" spans="1:104" x14ac:dyDescent="0.25">
      <c r="A1397" t="s">
        <v>1467</v>
      </c>
      <c r="B1397" t="s">
        <v>25</v>
      </c>
      <c r="C1397" t="s">
        <v>27</v>
      </c>
      <c r="D1397" t="s">
        <v>186</v>
      </c>
      <c r="E1397" t="s">
        <v>183</v>
      </c>
      <c r="F1397">
        <v>2024</v>
      </c>
      <c r="G1397" t="s">
        <v>174</v>
      </c>
      <c r="H1397">
        <v>5</v>
      </c>
      <c r="I1397">
        <v>15.550268507264843</v>
      </c>
      <c r="J1397">
        <v>14.973821795768005</v>
      </c>
      <c r="K1397">
        <v>14.664213309300107</v>
      </c>
      <c r="L1397">
        <v>14.609689996978261</v>
      </c>
      <c r="M1397">
        <v>15.104627951838891</v>
      </c>
      <c r="N1397">
        <v>16.502591637059261</v>
      </c>
      <c r="O1397">
        <v>18.428406220056946</v>
      </c>
      <c r="P1397">
        <v>20.73128373577034</v>
      </c>
      <c r="Q1397">
        <v>23.188891133655577</v>
      </c>
      <c r="R1397">
        <v>24.847874735275237</v>
      </c>
      <c r="S1397">
        <v>26.01211550604776</v>
      </c>
      <c r="T1397">
        <v>26.767963498161734</v>
      </c>
      <c r="U1397">
        <v>27.13097210582578</v>
      </c>
      <c r="V1397">
        <v>27.523596842130257</v>
      </c>
      <c r="W1397">
        <v>27.456985276780152</v>
      </c>
      <c r="X1397">
        <v>26.757805744085807</v>
      </c>
      <c r="Y1397">
        <v>25.642957339357523</v>
      </c>
      <c r="Z1397">
        <v>24.158158636587455</v>
      </c>
      <c r="AA1397">
        <v>22.546152757841202</v>
      </c>
      <c r="AB1397">
        <v>22.305943278640697</v>
      </c>
      <c r="AC1397">
        <v>22.12878978061638</v>
      </c>
      <c r="AD1397">
        <v>20.558246838283978</v>
      </c>
      <c r="AE1397">
        <v>18.465500993027941</v>
      </c>
      <c r="AF1397">
        <v>16.802995650040643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0.24639691858479387</v>
      </c>
      <c r="AS1397">
        <v>0.24973840013238452</v>
      </c>
      <c r="AT1397">
        <v>0.2533524681498236</v>
      </c>
      <c r="AU1397">
        <v>0.25273932080006328</v>
      </c>
      <c r="AV1397">
        <v>0.24630341623930921</v>
      </c>
      <c r="AW1397">
        <v>0.2360413340927153</v>
      </c>
      <c r="AX1397">
        <v>0.22237388159682858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58.99999873497115</v>
      </c>
      <c r="BF1397">
        <v>59.500001152884231</v>
      </c>
      <c r="BG1397">
        <v>59.74999819747466</v>
      </c>
      <c r="BH1397">
        <v>59.74999819747466</v>
      </c>
      <c r="BI1397">
        <v>59.74999819747466</v>
      </c>
      <c r="BJ1397">
        <v>59.999999875655547</v>
      </c>
      <c r="BK1397">
        <v>60.749998927587747</v>
      </c>
      <c r="BL1397">
        <v>61.000000605768633</v>
      </c>
      <c r="BM1397">
        <v>64.25000107241226</v>
      </c>
      <c r="BN1397">
        <v>66.249998485578416</v>
      </c>
      <c r="BO1397">
        <v>70.499998978498596</v>
      </c>
      <c r="BP1397">
        <v>72.749998187151718</v>
      </c>
      <c r="BQ1397">
        <v>72.749998187151718</v>
      </c>
      <c r="BR1397">
        <v>73.250001074289159</v>
      </c>
      <c r="BS1397">
        <v>72.999999630720424</v>
      </c>
      <c r="BT1397">
        <v>72.250000109563885</v>
      </c>
      <c r="BU1397">
        <v>70.499998978498596</v>
      </c>
      <c r="BV1397">
        <v>67.750001868216756</v>
      </c>
      <c r="BW1397">
        <v>64.5000013429201</v>
      </c>
      <c r="BX1397">
        <v>61.49999880066256</v>
      </c>
      <c r="BY1397">
        <v>60.749998927587747</v>
      </c>
      <c r="BZ1397">
        <v>59.999999875655547</v>
      </c>
      <c r="CA1397">
        <v>59.999999875655547</v>
      </c>
      <c r="CB1397">
        <v>59.999999875655547</v>
      </c>
      <c r="CC1397">
        <v>0</v>
      </c>
      <c r="CD1397">
        <v>0</v>
      </c>
      <c r="CE1397">
        <v>0</v>
      </c>
      <c r="CF1397">
        <v>0</v>
      </c>
      <c r="CG1397">
        <v>0</v>
      </c>
      <c r="CH1397">
        <v>0</v>
      </c>
      <c r="CI1397">
        <v>0</v>
      </c>
      <c r="CJ1397">
        <v>0</v>
      </c>
      <c r="CK1397">
        <v>0</v>
      </c>
      <c r="CL1397">
        <v>0</v>
      </c>
      <c r="CM1397">
        <v>0</v>
      </c>
      <c r="CN1397">
        <v>2.6207575993899654E-2</v>
      </c>
      <c r="CO1397">
        <v>2.6668438485291525E-2</v>
      </c>
      <c r="CP1397">
        <v>2.7006839948002886E-2</v>
      </c>
      <c r="CQ1397">
        <v>2.7064160499675475E-2</v>
      </c>
      <c r="CR1397">
        <v>2.6767120305453029E-2</v>
      </c>
      <c r="CS1397">
        <v>2.6140051772164698E-2</v>
      </c>
      <c r="CT1397">
        <v>2.4894681240582476E-2</v>
      </c>
      <c r="CU1397">
        <v>0</v>
      </c>
      <c r="CV1397">
        <v>0</v>
      </c>
      <c r="CW1397">
        <v>0</v>
      </c>
      <c r="CX1397">
        <v>0</v>
      </c>
      <c r="CY1397">
        <v>0</v>
      </c>
      <c r="CZ1397">
        <v>0</v>
      </c>
    </row>
    <row r="1398" spans="1:104" x14ac:dyDescent="0.25">
      <c r="A1398" t="s">
        <v>1468</v>
      </c>
      <c r="B1398" t="s">
        <v>25</v>
      </c>
      <c r="C1398" t="s">
        <v>27</v>
      </c>
      <c r="D1398" t="s">
        <v>186</v>
      </c>
      <c r="E1398" t="s">
        <v>183</v>
      </c>
      <c r="F1398">
        <v>2024</v>
      </c>
      <c r="G1398" t="s">
        <v>175</v>
      </c>
      <c r="H1398">
        <v>6</v>
      </c>
      <c r="I1398">
        <v>16.432018117252834</v>
      </c>
      <c r="J1398">
        <v>15.788222212395308</v>
      </c>
      <c r="K1398">
        <v>15.408385254646088</v>
      </c>
      <c r="L1398">
        <v>15.341496011123327</v>
      </c>
      <c r="M1398">
        <v>15.861758297444576</v>
      </c>
      <c r="N1398">
        <v>17.207337167652042</v>
      </c>
      <c r="O1398">
        <v>19.217634773811017</v>
      </c>
      <c r="P1398">
        <v>21.754438715371013</v>
      </c>
      <c r="Q1398">
        <v>24.466210515262418</v>
      </c>
      <c r="R1398">
        <v>26.690908281805278</v>
      </c>
      <c r="S1398">
        <v>28.334133467501687</v>
      </c>
      <c r="T1398">
        <v>29.327175651818571</v>
      </c>
      <c r="U1398">
        <v>29.694802658805258</v>
      </c>
      <c r="V1398">
        <v>29.965488090941932</v>
      </c>
      <c r="W1398">
        <v>29.851032805189828</v>
      </c>
      <c r="X1398">
        <v>29.188146764240091</v>
      </c>
      <c r="Y1398">
        <v>28.134573099068902</v>
      </c>
      <c r="Z1398">
        <v>26.633763097777194</v>
      </c>
      <c r="AA1398">
        <v>24.721530851455999</v>
      </c>
      <c r="AB1398">
        <v>23.750336251448328</v>
      </c>
      <c r="AC1398">
        <v>23.493307623358891</v>
      </c>
      <c r="AD1398">
        <v>21.939516584200689</v>
      </c>
      <c r="AE1398">
        <v>19.709357999330205</v>
      </c>
      <c r="AF1398">
        <v>17.854287425874038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0.26995426569823083</v>
      </c>
      <c r="AS1398">
        <v>0.27333824011593782</v>
      </c>
      <c r="AT1398">
        <v>0.27582987823712213</v>
      </c>
      <c r="AU1398">
        <v>0.27477632385413908</v>
      </c>
      <c r="AV1398">
        <v>0.26867450726004011</v>
      </c>
      <c r="AW1398">
        <v>0.25897645237192318</v>
      </c>
      <c r="AX1398">
        <v>0.24516162259051291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61.750000126925187</v>
      </c>
      <c r="BF1398">
        <v>61.250002283949527</v>
      </c>
      <c r="BG1398">
        <v>61.000000605768633</v>
      </c>
      <c r="BH1398">
        <v>61.250002283949527</v>
      </c>
      <c r="BI1398">
        <v>60.749998927587747</v>
      </c>
      <c r="BJ1398">
        <v>61.250002283949527</v>
      </c>
      <c r="BK1398">
        <v>62.750000505120013</v>
      </c>
      <c r="BL1398">
        <v>66.000001734253203</v>
      </c>
      <c r="BM1398">
        <v>68.749998375310696</v>
      </c>
      <c r="BN1398">
        <v>74.000000712751785</v>
      </c>
      <c r="BO1398">
        <v>77.749999784860634</v>
      </c>
      <c r="BP1398">
        <v>77.749999784860634</v>
      </c>
      <c r="BQ1398">
        <v>80.249999088062481</v>
      </c>
      <c r="BR1398">
        <v>79.000001254705907</v>
      </c>
      <c r="BS1398">
        <v>77.500001625862382</v>
      </c>
      <c r="BT1398">
        <v>76.500000837096238</v>
      </c>
      <c r="BU1398">
        <v>74.499999259563978</v>
      </c>
      <c r="BV1398">
        <v>72.999999630720424</v>
      </c>
      <c r="BW1398">
        <v>71.500000236489072</v>
      </c>
      <c r="BX1398">
        <v>69.000000757328095</v>
      </c>
      <c r="BY1398">
        <v>65.250001802525347</v>
      </c>
      <c r="BZ1398">
        <v>64.5000013429201</v>
      </c>
      <c r="CA1398">
        <v>63.500001199337433</v>
      </c>
      <c r="CB1398">
        <v>62.249999494879987</v>
      </c>
      <c r="CC1398">
        <v>0</v>
      </c>
      <c r="CD1398">
        <v>0</v>
      </c>
      <c r="CE1398">
        <v>0</v>
      </c>
      <c r="CF1398">
        <v>0</v>
      </c>
      <c r="CG1398">
        <v>0</v>
      </c>
      <c r="CH1398">
        <v>0</v>
      </c>
      <c r="CI1398">
        <v>0</v>
      </c>
      <c r="CJ1398">
        <v>0</v>
      </c>
      <c r="CK1398">
        <v>0</v>
      </c>
      <c r="CL1398">
        <v>0</v>
      </c>
      <c r="CM1398">
        <v>0</v>
      </c>
      <c r="CN1398">
        <v>2.9064196567498278E-2</v>
      </c>
      <c r="CO1398">
        <v>2.9503318069949061E-2</v>
      </c>
      <c r="CP1398">
        <v>2.9727399432214609E-2</v>
      </c>
      <c r="CQ1398">
        <v>2.970981180612799E-2</v>
      </c>
      <c r="CR1398">
        <v>2.9379568551621348E-2</v>
      </c>
      <c r="CS1398">
        <v>2.8776638797643077E-2</v>
      </c>
      <c r="CT1398">
        <v>2.7529944837104078E-2</v>
      </c>
      <c r="CU1398">
        <v>0</v>
      </c>
      <c r="CV1398">
        <v>0</v>
      </c>
      <c r="CW1398">
        <v>0</v>
      </c>
      <c r="CX1398">
        <v>0</v>
      </c>
      <c r="CY1398">
        <v>0</v>
      </c>
      <c r="CZ1398">
        <v>0</v>
      </c>
    </row>
    <row r="1399" spans="1:104" x14ac:dyDescent="0.25">
      <c r="A1399" t="s">
        <v>1469</v>
      </c>
      <c r="B1399" t="s">
        <v>25</v>
      </c>
      <c r="C1399" t="s">
        <v>27</v>
      </c>
      <c r="D1399" t="s">
        <v>186</v>
      </c>
      <c r="E1399" t="s">
        <v>183</v>
      </c>
      <c r="F1399">
        <v>2024</v>
      </c>
      <c r="G1399" t="s">
        <v>176</v>
      </c>
      <c r="H1399">
        <v>7</v>
      </c>
      <c r="I1399">
        <v>17.271532506199129</v>
      </c>
      <c r="J1399">
        <v>16.576754781799899</v>
      </c>
      <c r="K1399">
        <v>16.167145546344361</v>
      </c>
      <c r="L1399">
        <v>16.091405697811652</v>
      </c>
      <c r="M1399">
        <v>16.631772700576931</v>
      </c>
      <c r="N1399">
        <v>18.157155790480878</v>
      </c>
      <c r="O1399">
        <v>20.361088773887932</v>
      </c>
      <c r="P1399">
        <v>22.838781430069918</v>
      </c>
      <c r="Q1399">
        <v>25.403893845321864</v>
      </c>
      <c r="R1399">
        <v>27.496678460239863</v>
      </c>
      <c r="S1399">
        <v>29.04858637011024</v>
      </c>
      <c r="T1399">
        <v>30.036948789357396</v>
      </c>
      <c r="U1399">
        <v>30.535335565188948</v>
      </c>
      <c r="V1399">
        <v>30.978529181611815</v>
      </c>
      <c r="W1399">
        <v>31.037906135951769</v>
      </c>
      <c r="X1399">
        <v>30.599578552002502</v>
      </c>
      <c r="Y1399">
        <v>29.610426083586855</v>
      </c>
      <c r="Z1399">
        <v>27.987337470268901</v>
      </c>
      <c r="AA1399">
        <v>25.801540924461705</v>
      </c>
      <c r="AB1399">
        <v>24.677176144023186</v>
      </c>
      <c r="AC1399">
        <v>24.461522421460469</v>
      </c>
      <c r="AD1399">
        <v>22.907029671949388</v>
      </c>
      <c r="AE1399">
        <v>20.631840718576292</v>
      </c>
      <c r="AF1399">
        <v>18.726884521640702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0.27648766089689197</v>
      </c>
      <c r="AS1399">
        <v>0.28107526141458394</v>
      </c>
      <c r="AT1399">
        <v>0.28515484180090406</v>
      </c>
      <c r="AU1399">
        <v>0.28570139721117255</v>
      </c>
      <c r="AV1399">
        <v>0.28166662820855015</v>
      </c>
      <c r="AW1399">
        <v>0.27256155731170306</v>
      </c>
      <c r="AX1399">
        <v>0.25762116519491707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66.750000551573223</v>
      </c>
      <c r="BF1399">
        <v>66.500000046453209</v>
      </c>
      <c r="BG1399">
        <v>65.499998847115776</v>
      </c>
      <c r="BH1399">
        <v>66.000001734253203</v>
      </c>
      <c r="BI1399">
        <v>65.250001802525347</v>
      </c>
      <c r="BJ1399">
        <v>65.250001802525347</v>
      </c>
      <c r="BK1399">
        <v>67.500000190035863</v>
      </c>
      <c r="BL1399">
        <v>68.500001389373296</v>
      </c>
      <c r="BM1399">
        <v>71.750000976221258</v>
      </c>
      <c r="BN1399">
        <v>72.999999630720424</v>
      </c>
      <c r="BO1399">
        <v>75.249998428802257</v>
      </c>
      <c r="BP1399">
        <v>77.250000534211921</v>
      </c>
      <c r="BQ1399">
        <v>78.000000524592821</v>
      </c>
      <c r="BR1399">
        <v>80.249999088062481</v>
      </c>
      <c r="BS1399">
        <v>79.750000658556374</v>
      </c>
      <c r="BT1399">
        <v>80.999999078443381</v>
      </c>
      <c r="BU1399">
        <v>82.250001604043447</v>
      </c>
      <c r="BV1399">
        <v>83.249998052484329</v>
      </c>
      <c r="BW1399">
        <v>76.999999794479734</v>
      </c>
      <c r="BX1399">
        <v>74.000000712751785</v>
      </c>
      <c r="BY1399">
        <v>72.250000109563885</v>
      </c>
      <c r="BZ1399">
        <v>71.249998792920366</v>
      </c>
      <c r="CA1399">
        <v>70.499998978498596</v>
      </c>
      <c r="CB1399">
        <v>69.749999105423768</v>
      </c>
      <c r="CC1399">
        <v>0</v>
      </c>
      <c r="CD1399">
        <v>0</v>
      </c>
      <c r="CE1399">
        <v>0</v>
      </c>
      <c r="CF1399">
        <v>0</v>
      </c>
      <c r="CG1399">
        <v>0</v>
      </c>
      <c r="CH1399">
        <v>0</v>
      </c>
      <c r="CI1399">
        <v>0</v>
      </c>
      <c r="CJ1399">
        <v>0</v>
      </c>
      <c r="CK1399">
        <v>0</v>
      </c>
      <c r="CL1399">
        <v>0</v>
      </c>
      <c r="CM1399">
        <v>0</v>
      </c>
      <c r="CN1399">
        <v>3.0251579404004903E-2</v>
      </c>
      <c r="CO1399">
        <v>3.0826916468146021E-2</v>
      </c>
      <c r="CP1399">
        <v>3.1248106185061755E-2</v>
      </c>
      <c r="CQ1399">
        <v>3.1384871317470552E-2</v>
      </c>
      <c r="CR1399">
        <v>3.1166895968322245E-2</v>
      </c>
      <c r="CS1399">
        <v>3.0534451329364623E-2</v>
      </c>
      <c r="CT1399">
        <v>2.9095521084867799E-2</v>
      </c>
      <c r="CU1399">
        <v>0</v>
      </c>
      <c r="CV1399">
        <v>0</v>
      </c>
      <c r="CW1399">
        <v>0</v>
      </c>
      <c r="CX1399">
        <v>0</v>
      </c>
      <c r="CY1399">
        <v>0</v>
      </c>
      <c r="CZ1399">
        <v>0</v>
      </c>
    </row>
    <row r="1400" spans="1:104" x14ac:dyDescent="0.25">
      <c r="A1400" t="s">
        <v>1470</v>
      </c>
      <c r="B1400" t="s">
        <v>25</v>
      </c>
      <c r="C1400" t="s">
        <v>27</v>
      </c>
      <c r="D1400" t="s">
        <v>186</v>
      </c>
      <c r="E1400" t="s">
        <v>183</v>
      </c>
      <c r="F1400">
        <v>2024</v>
      </c>
      <c r="G1400" t="s">
        <v>177</v>
      </c>
      <c r="H1400">
        <v>8</v>
      </c>
      <c r="I1400">
        <v>17.936032055725924</v>
      </c>
      <c r="J1400">
        <v>17.160500036124645</v>
      </c>
      <c r="K1400">
        <v>16.718834331493021</v>
      </c>
      <c r="L1400">
        <v>16.631611734629828</v>
      </c>
      <c r="M1400">
        <v>17.233026782937877</v>
      </c>
      <c r="N1400">
        <v>18.934525329296793</v>
      </c>
      <c r="O1400">
        <v>21.587051718962257</v>
      </c>
      <c r="P1400">
        <v>24.498146056525428</v>
      </c>
      <c r="Q1400">
        <v>27.822372873896018</v>
      </c>
      <c r="R1400">
        <v>30.524740171426632</v>
      </c>
      <c r="S1400">
        <v>32.695838601710051</v>
      </c>
      <c r="T1400">
        <v>34.024650802839531</v>
      </c>
      <c r="U1400">
        <v>34.606080992198578</v>
      </c>
      <c r="V1400">
        <v>35.021762665259324</v>
      </c>
      <c r="W1400">
        <v>34.946296682451433</v>
      </c>
      <c r="X1400">
        <v>34.285533515106088</v>
      </c>
      <c r="Y1400">
        <v>32.991664172754881</v>
      </c>
      <c r="Z1400">
        <v>31.030445454115878</v>
      </c>
      <c r="AA1400">
        <v>28.233984150354075</v>
      </c>
      <c r="AB1400">
        <v>27.075401176825181</v>
      </c>
      <c r="AC1400">
        <v>26.232835861825542</v>
      </c>
      <c r="AD1400">
        <v>24.220074204637957</v>
      </c>
      <c r="AE1400">
        <v>21.655531581711735</v>
      </c>
      <c r="AF1400">
        <v>19.606022084307291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0.31319413834573573</v>
      </c>
      <c r="AS1400">
        <v>0.31854615436063827</v>
      </c>
      <c r="AT1400">
        <v>0.32237248373414024</v>
      </c>
      <c r="AU1400">
        <v>0.32167780830981391</v>
      </c>
      <c r="AV1400">
        <v>0.31559555113114485</v>
      </c>
      <c r="AW1400">
        <v>0.30368558250674427</v>
      </c>
      <c r="AX1400">
        <v>0.28563272790000804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69.749999105423768</v>
      </c>
      <c r="BF1400">
        <v>69.000000757328095</v>
      </c>
      <c r="BG1400">
        <v>67.999999440684576</v>
      </c>
      <c r="BH1400">
        <v>66.249998485578416</v>
      </c>
      <c r="BI1400">
        <v>67.500000190035863</v>
      </c>
      <c r="BJ1400">
        <v>67.249999684915849</v>
      </c>
      <c r="BK1400">
        <v>67.500000190035863</v>
      </c>
      <c r="BL1400">
        <v>69.499998952222029</v>
      </c>
      <c r="BM1400">
        <v>75.249998428802257</v>
      </c>
      <c r="BN1400">
        <v>81.74999942074254</v>
      </c>
      <c r="BO1400">
        <v>86.499999222964476</v>
      </c>
      <c r="BP1400">
        <v>88.500000741843692</v>
      </c>
      <c r="BQ1400">
        <v>90.250000993113332</v>
      </c>
      <c r="BR1400">
        <v>89.50000088542636</v>
      </c>
      <c r="BS1400">
        <v>87.75000081011585</v>
      </c>
      <c r="BT1400">
        <v>88.750001246963706</v>
      </c>
      <c r="BU1400">
        <v>88.000001549848037</v>
      </c>
      <c r="BV1400">
        <v>86.499999222964476</v>
      </c>
      <c r="BW1400">
        <v>82.74999985759041</v>
      </c>
      <c r="BX1400">
        <v>79.000001254705907</v>
      </c>
      <c r="BY1400">
        <v>75.750002019776218</v>
      </c>
      <c r="BZ1400">
        <v>74.000000712751785</v>
      </c>
      <c r="CA1400">
        <v>72.500000380071725</v>
      </c>
      <c r="CB1400">
        <v>71.500000236489072</v>
      </c>
      <c r="CC1400">
        <v>0</v>
      </c>
      <c r="CD1400">
        <v>0</v>
      </c>
      <c r="CE1400">
        <v>0</v>
      </c>
      <c r="CF1400">
        <v>0</v>
      </c>
      <c r="CG1400">
        <v>0</v>
      </c>
      <c r="CH1400">
        <v>0</v>
      </c>
      <c r="CI1400">
        <v>0</v>
      </c>
      <c r="CJ1400">
        <v>0</v>
      </c>
      <c r="CK1400">
        <v>0</v>
      </c>
      <c r="CL1400">
        <v>0</v>
      </c>
      <c r="CM1400">
        <v>0</v>
      </c>
      <c r="CN1400">
        <v>3.3433075630362567E-2</v>
      </c>
      <c r="CO1400">
        <v>3.4039234103083689E-2</v>
      </c>
      <c r="CP1400">
        <v>3.4358853106961955E-2</v>
      </c>
      <c r="CQ1400">
        <v>3.436305304660274E-2</v>
      </c>
      <c r="CR1400">
        <v>3.4065093216545356E-2</v>
      </c>
      <c r="CS1400">
        <v>3.339540811542363E-2</v>
      </c>
      <c r="CT1400">
        <v>3.1790899373927664E-2</v>
      </c>
      <c r="CU1400">
        <v>0</v>
      </c>
      <c r="CV1400">
        <v>0</v>
      </c>
      <c r="CW1400">
        <v>0</v>
      </c>
      <c r="CX1400">
        <v>0</v>
      </c>
      <c r="CY1400">
        <v>0</v>
      </c>
      <c r="CZ1400">
        <v>0</v>
      </c>
    </row>
    <row r="1401" spans="1:104" x14ac:dyDescent="0.25">
      <c r="A1401" t="s">
        <v>1471</v>
      </c>
      <c r="B1401" t="s">
        <v>25</v>
      </c>
      <c r="C1401" t="s">
        <v>27</v>
      </c>
      <c r="D1401" t="s">
        <v>186</v>
      </c>
      <c r="E1401" t="s">
        <v>183</v>
      </c>
      <c r="F1401">
        <v>2024</v>
      </c>
      <c r="G1401" t="s">
        <v>178</v>
      </c>
      <c r="H1401">
        <v>9</v>
      </c>
      <c r="I1401">
        <v>18.13713252111981</v>
      </c>
      <c r="J1401">
        <v>17.405385130692029</v>
      </c>
      <c r="K1401">
        <v>16.983383599492385</v>
      </c>
      <c r="L1401">
        <v>16.930759208790409</v>
      </c>
      <c r="M1401">
        <v>17.570048836950168</v>
      </c>
      <c r="N1401">
        <v>19.376959344812541</v>
      </c>
      <c r="O1401">
        <v>22.384059455243367</v>
      </c>
      <c r="P1401">
        <v>25.1348972322705</v>
      </c>
      <c r="Q1401">
        <v>28.760076864490149</v>
      </c>
      <c r="R1401">
        <v>31.636341543649596</v>
      </c>
      <c r="S1401">
        <v>33.762833366340296</v>
      </c>
      <c r="T1401">
        <v>35.11377431980776</v>
      </c>
      <c r="U1401">
        <v>35.671226880918582</v>
      </c>
      <c r="V1401">
        <v>36.136964615872436</v>
      </c>
      <c r="W1401">
        <v>36.005969171765912</v>
      </c>
      <c r="X1401">
        <v>35.074190011060622</v>
      </c>
      <c r="Y1401">
        <v>33.425444415544085</v>
      </c>
      <c r="Z1401">
        <v>31.234509892425656</v>
      </c>
      <c r="AA1401">
        <v>28.601296564408656</v>
      </c>
      <c r="AB1401">
        <v>28.004987373538722</v>
      </c>
      <c r="AC1401">
        <v>26.405639195559822</v>
      </c>
      <c r="AD1401">
        <v>24.236275876276547</v>
      </c>
      <c r="AE1401">
        <v>21.635169876956247</v>
      </c>
      <c r="AF1401">
        <v>19.614412768805831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0.32321943322852953</v>
      </c>
      <c r="AS1401">
        <v>0.32835073543388382</v>
      </c>
      <c r="AT1401">
        <v>0.33263781493860239</v>
      </c>
      <c r="AU1401">
        <v>0.33143201375005721</v>
      </c>
      <c r="AV1401">
        <v>0.32285505932738756</v>
      </c>
      <c r="AW1401">
        <v>0.30767848606643966</v>
      </c>
      <c r="AX1401">
        <v>0.28751112026720432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69.250001027835935</v>
      </c>
      <c r="BF1401">
        <v>68.500001389373296</v>
      </c>
      <c r="BG1401">
        <v>68.500001389373296</v>
      </c>
      <c r="BH1401">
        <v>67.249999684915849</v>
      </c>
      <c r="BI1401">
        <v>67.249999684915849</v>
      </c>
      <c r="BJ1401">
        <v>67.249999684915849</v>
      </c>
      <c r="BK1401">
        <v>68.749998375310696</v>
      </c>
      <c r="BL1401">
        <v>70.000000783604662</v>
      </c>
      <c r="BM1401">
        <v>73.750000442243945</v>
      </c>
      <c r="BN1401">
        <v>79.249999179091986</v>
      </c>
      <c r="BO1401">
        <v>87.000000233204503</v>
      </c>
      <c r="BP1401">
        <v>90.250000993113332</v>
      </c>
      <c r="BQ1401">
        <v>92.000001244382986</v>
      </c>
      <c r="BR1401">
        <v>92.000001244382986</v>
      </c>
      <c r="BS1401">
        <v>92.499999439276905</v>
      </c>
      <c r="BT1401">
        <v>92.750001117457799</v>
      </c>
      <c r="BU1401">
        <v>90.500001732845533</v>
      </c>
      <c r="BV1401">
        <v>89.249999207245452</v>
      </c>
      <c r="BW1401">
        <v>88.000001549848037</v>
      </c>
      <c r="BX1401">
        <v>79.750000658556374</v>
      </c>
      <c r="BY1401">
        <v>75.999998419183157</v>
      </c>
      <c r="BZ1401">
        <v>72.749998187151718</v>
      </c>
      <c r="CA1401">
        <v>71.999999604443886</v>
      </c>
      <c r="CB1401">
        <v>71.500000236489072</v>
      </c>
      <c r="CC1401">
        <v>0</v>
      </c>
      <c r="CD1401">
        <v>0</v>
      </c>
      <c r="CE1401">
        <v>0</v>
      </c>
      <c r="CF1401">
        <v>0</v>
      </c>
      <c r="CG1401">
        <v>0</v>
      </c>
      <c r="CH1401">
        <v>0</v>
      </c>
      <c r="CI1401">
        <v>0</v>
      </c>
      <c r="CJ1401">
        <v>0</v>
      </c>
      <c r="CK1401">
        <v>0</v>
      </c>
      <c r="CL1401">
        <v>0</v>
      </c>
      <c r="CM1401">
        <v>0</v>
      </c>
      <c r="CN1401">
        <v>3.3984201598133264E-2</v>
      </c>
      <c r="CO1401">
        <v>3.4584427904921063E-2</v>
      </c>
      <c r="CP1401">
        <v>3.4949223608612322E-2</v>
      </c>
      <c r="CQ1401">
        <v>3.4912355075908348E-2</v>
      </c>
      <c r="CR1401">
        <v>3.4466964511315354E-2</v>
      </c>
      <c r="CS1401">
        <v>3.3534608738763842E-2</v>
      </c>
      <c r="CT1401">
        <v>3.1701843957369531E-2</v>
      </c>
      <c r="CU1401">
        <v>0</v>
      </c>
      <c r="CV1401">
        <v>0</v>
      </c>
      <c r="CW1401">
        <v>0</v>
      </c>
      <c r="CX1401">
        <v>0</v>
      </c>
      <c r="CY1401">
        <v>0</v>
      </c>
      <c r="CZ1401">
        <v>0</v>
      </c>
    </row>
    <row r="1402" spans="1:104" x14ac:dyDescent="0.25">
      <c r="A1402" t="s">
        <v>1472</v>
      </c>
      <c r="B1402" t="s">
        <v>25</v>
      </c>
      <c r="C1402" t="s">
        <v>27</v>
      </c>
      <c r="D1402" t="s">
        <v>186</v>
      </c>
      <c r="E1402" t="s">
        <v>183</v>
      </c>
      <c r="F1402">
        <v>2024</v>
      </c>
      <c r="G1402" t="s">
        <v>179</v>
      </c>
      <c r="H1402">
        <v>10</v>
      </c>
      <c r="I1402">
        <v>16.563705110072398</v>
      </c>
      <c r="J1402">
        <v>15.932212135715107</v>
      </c>
      <c r="K1402">
        <v>15.573184097517164</v>
      </c>
      <c r="L1402">
        <v>15.518162410282065</v>
      </c>
      <c r="M1402">
        <v>16.054496077836706</v>
      </c>
      <c r="N1402">
        <v>17.598235554254799</v>
      </c>
      <c r="O1402">
        <v>20.405668364422343</v>
      </c>
      <c r="P1402">
        <v>22.264388000340997</v>
      </c>
      <c r="Q1402">
        <v>24.85970569206356</v>
      </c>
      <c r="R1402">
        <v>27.17353575458629</v>
      </c>
      <c r="S1402">
        <v>28.989524492590007</v>
      </c>
      <c r="T1402">
        <v>30.305541796151044</v>
      </c>
      <c r="U1402">
        <v>31.072846677934812</v>
      </c>
      <c r="V1402">
        <v>31.762569624365458</v>
      </c>
      <c r="W1402">
        <v>31.782879809753592</v>
      </c>
      <c r="X1402">
        <v>30.963788278692579</v>
      </c>
      <c r="Y1402">
        <v>29.47097370636881</v>
      </c>
      <c r="Z1402">
        <v>27.498684460322838</v>
      </c>
      <c r="AA1402">
        <v>26.40184855198121</v>
      </c>
      <c r="AB1402">
        <v>25.479676378607209</v>
      </c>
      <c r="AC1402">
        <v>23.947686235935347</v>
      </c>
      <c r="AD1402">
        <v>22.099580315523571</v>
      </c>
      <c r="AE1402">
        <v>19.757444030119448</v>
      </c>
      <c r="AF1402">
        <v>17.910851218936987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0.27896003492988647</v>
      </c>
      <c r="AS1402">
        <v>0.2860230253009467</v>
      </c>
      <c r="AT1402">
        <v>0.29237187064472409</v>
      </c>
      <c r="AU1402">
        <v>0.2925588171408765</v>
      </c>
      <c r="AV1402">
        <v>0.28501914248532684</v>
      </c>
      <c r="AW1402">
        <v>0.27127790646506983</v>
      </c>
      <c r="AX1402">
        <v>0.2531231378415581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62.5</v>
      </c>
      <c r="BF1402">
        <v>62.999999133342627</v>
      </c>
      <c r="BG1402">
        <v>62.999999133342627</v>
      </c>
      <c r="BH1402">
        <v>60.749998927587747</v>
      </c>
      <c r="BI1402">
        <v>58.99999873497115</v>
      </c>
      <c r="BJ1402">
        <v>58.750001514421591</v>
      </c>
      <c r="BK1402">
        <v>58.249999008528945</v>
      </c>
      <c r="BL1402">
        <v>60.250000498081647</v>
      </c>
      <c r="BM1402">
        <v>63.500001199337433</v>
      </c>
      <c r="BN1402">
        <v>69.250001027835935</v>
      </c>
      <c r="BO1402">
        <v>72.999999630720424</v>
      </c>
      <c r="BP1402">
        <v>77.500001625862382</v>
      </c>
      <c r="BQ1402">
        <v>79.999998817554641</v>
      </c>
      <c r="BR1402">
        <v>79.499998980375494</v>
      </c>
      <c r="BS1402">
        <v>77.749999784860634</v>
      </c>
      <c r="BT1402">
        <v>77.749999784860634</v>
      </c>
      <c r="BU1402">
        <v>76.749998116298841</v>
      </c>
      <c r="BV1402">
        <v>76.500000837096238</v>
      </c>
      <c r="BW1402">
        <v>73.250001074289159</v>
      </c>
      <c r="BX1402">
        <v>70.499998978498596</v>
      </c>
      <c r="BY1402">
        <v>67.750001868216756</v>
      </c>
      <c r="BZ1402">
        <v>66.999998241347129</v>
      </c>
      <c r="CA1402">
        <v>65.250001802525347</v>
      </c>
      <c r="CB1402">
        <v>64.25000107241226</v>
      </c>
      <c r="CC1402">
        <v>0</v>
      </c>
      <c r="CD1402">
        <v>0</v>
      </c>
      <c r="CE1402">
        <v>0</v>
      </c>
      <c r="CF1402">
        <v>0</v>
      </c>
      <c r="CG1402">
        <v>0</v>
      </c>
      <c r="CH1402">
        <v>0</v>
      </c>
      <c r="CI1402">
        <v>0</v>
      </c>
      <c r="CJ1402">
        <v>0</v>
      </c>
      <c r="CK1402">
        <v>0</v>
      </c>
      <c r="CL1402">
        <v>0</v>
      </c>
      <c r="CM1402">
        <v>0</v>
      </c>
      <c r="CN1402">
        <v>2.9478126399535759E-2</v>
      </c>
      <c r="CO1402">
        <v>3.034783197895179E-2</v>
      </c>
      <c r="CP1402">
        <v>3.0969414985968145E-2</v>
      </c>
      <c r="CQ1402">
        <v>3.1104565578737951E-2</v>
      </c>
      <c r="CR1402">
        <v>3.0721878271863148E-2</v>
      </c>
      <c r="CS1402">
        <v>2.9805385934647023E-2</v>
      </c>
      <c r="CT1402">
        <v>2.8096803785460298E-2</v>
      </c>
      <c r="CU1402">
        <v>0</v>
      </c>
      <c r="CV1402">
        <v>0</v>
      </c>
      <c r="CW1402">
        <v>0</v>
      </c>
      <c r="CX1402">
        <v>0</v>
      </c>
      <c r="CY1402">
        <v>0</v>
      </c>
      <c r="CZ1402">
        <v>0</v>
      </c>
    </row>
    <row r="1403" spans="1:104" x14ac:dyDescent="0.25">
      <c r="A1403" t="s">
        <v>1473</v>
      </c>
      <c r="B1403" t="s">
        <v>25</v>
      </c>
      <c r="C1403" t="s">
        <v>27</v>
      </c>
      <c r="D1403" t="s">
        <v>186</v>
      </c>
      <c r="E1403" t="s">
        <v>183</v>
      </c>
      <c r="F1403">
        <v>2024</v>
      </c>
      <c r="G1403" t="s">
        <v>180</v>
      </c>
      <c r="H1403">
        <v>11</v>
      </c>
      <c r="I1403">
        <v>15.249443006179009</v>
      </c>
      <c r="J1403">
        <v>14.792058227153268</v>
      </c>
      <c r="K1403">
        <v>14.548484336043513</v>
      </c>
      <c r="L1403">
        <v>14.589785140781011</v>
      </c>
      <c r="M1403">
        <v>15.149933461770017</v>
      </c>
      <c r="N1403">
        <v>16.677779319667241</v>
      </c>
      <c r="O1403">
        <v>18.709351513887192</v>
      </c>
      <c r="P1403">
        <v>20.571728892918816</v>
      </c>
      <c r="Q1403">
        <v>22.808304318736138</v>
      </c>
      <c r="R1403">
        <v>24.46581703398639</v>
      </c>
      <c r="S1403">
        <v>25.711089110955246</v>
      </c>
      <c r="T1403">
        <v>26.485342252257663</v>
      </c>
      <c r="U1403">
        <v>26.846873125809434</v>
      </c>
      <c r="V1403">
        <v>27.205958841944337</v>
      </c>
      <c r="W1403">
        <v>27.016776623731229</v>
      </c>
      <c r="X1403">
        <v>26.119153190624655</v>
      </c>
      <c r="Y1403">
        <v>25.23826041362716</v>
      </c>
      <c r="Z1403">
        <v>25.255049546820917</v>
      </c>
      <c r="AA1403">
        <v>23.72316351330182</v>
      </c>
      <c r="AB1403">
        <v>22.443687774534194</v>
      </c>
      <c r="AC1403">
        <v>21.214629187792251</v>
      </c>
      <c r="AD1403">
        <v>19.693855024744373</v>
      </c>
      <c r="AE1403">
        <v>17.817290552164792</v>
      </c>
      <c r="AF1403">
        <v>16.319582145824647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0.24379540853473575</v>
      </c>
      <c r="AS1403">
        <v>0.24712328257616248</v>
      </c>
      <c r="AT1403">
        <v>0.25042863762913814</v>
      </c>
      <c r="AU1403">
        <v>0.24868721684452019</v>
      </c>
      <c r="AV1403">
        <v>0.24042467813470045</v>
      </c>
      <c r="AW1403">
        <v>0.23231614055214778</v>
      </c>
      <c r="AX1403">
        <v>0.23247067528464543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57.499999809964137</v>
      </c>
      <c r="BF1403">
        <v>56.750000054195411</v>
      </c>
      <c r="BG1403">
        <v>56.249999278567557</v>
      </c>
      <c r="BH1403">
        <v>55.250000161413176</v>
      </c>
      <c r="BI1403">
        <v>56.750000054195411</v>
      </c>
      <c r="BJ1403">
        <v>55.999999711896251</v>
      </c>
      <c r="BK1403">
        <v>56.500000487524098</v>
      </c>
      <c r="BL1403">
        <v>56.750000054195411</v>
      </c>
      <c r="BM1403">
        <v>61.250002283949527</v>
      </c>
      <c r="BN1403">
        <v>66.000001734253203</v>
      </c>
      <c r="BO1403">
        <v>70.249998707990756</v>
      </c>
      <c r="BP1403">
        <v>71.500000236489072</v>
      </c>
      <c r="BQ1403">
        <v>71.999999604443886</v>
      </c>
      <c r="BR1403">
        <v>70.499998978498596</v>
      </c>
      <c r="BS1403">
        <v>69.499998952222029</v>
      </c>
      <c r="BT1403">
        <v>70.249998707990756</v>
      </c>
      <c r="BU1403">
        <v>68.500001389373296</v>
      </c>
      <c r="BV1403">
        <v>65.749999586847963</v>
      </c>
      <c r="BW1403">
        <v>64.25000107241226</v>
      </c>
      <c r="BX1403">
        <v>63.749997716050473</v>
      </c>
      <c r="BY1403">
        <v>62.750000505120013</v>
      </c>
      <c r="BZ1403">
        <v>61.49999880066256</v>
      </c>
      <c r="CA1403">
        <v>61.250002283949527</v>
      </c>
      <c r="CB1403">
        <v>59.500001152884231</v>
      </c>
      <c r="CC1403">
        <v>0</v>
      </c>
      <c r="CD1403">
        <v>0</v>
      </c>
      <c r="CE1403">
        <v>0</v>
      </c>
      <c r="CF1403">
        <v>0</v>
      </c>
      <c r="CG1403">
        <v>0</v>
      </c>
      <c r="CH1403">
        <v>0</v>
      </c>
      <c r="CI1403">
        <v>0</v>
      </c>
      <c r="CJ1403">
        <v>0</v>
      </c>
      <c r="CK1403">
        <v>0</v>
      </c>
      <c r="CL1403">
        <v>0</v>
      </c>
      <c r="CM1403">
        <v>0</v>
      </c>
      <c r="CN1403">
        <v>2.5900767116470706E-2</v>
      </c>
      <c r="CO1403">
        <v>2.6375434392440465E-2</v>
      </c>
      <c r="CP1403">
        <v>2.6701080708035004E-2</v>
      </c>
      <c r="CQ1403">
        <v>2.6621461382776088E-2</v>
      </c>
      <c r="CR1403">
        <v>2.6000163386859787E-2</v>
      </c>
      <c r="CS1403">
        <v>2.536319776361274E-2</v>
      </c>
      <c r="CT1403">
        <v>2.5307670974017663E-2</v>
      </c>
      <c r="CU1403">
        <v>0</v>
      </c>
      <c r="CV1403">
        <v>0</v>
      </c>
      <c r="CW1403">
        <v>0</v>
      </c>
      <c r="CX1403">
        <v>0</v>
      </c>
      <c r="CY1403">
        <v>0</v>
      </c>
      <c r="CZ1403">
        <v>0</v>
      </c>
    </row>
    <row r="1404" spans="1:104" x14ac:dyDescent="0.25">
      <c r="A1404" t="s">
        <v>1474</v>
      </c>
      <c r="B1404" t="s">
        <v>25</v>
      </c>
      <c r="C1404" t="s">
        <v>27</v>
      </c>
      <c r="D1404" t="s">
        <v>186</v>
      </c>
      <c r="E1404" t="s">
        <v>183</v>
      </c>
      <c r="F1404">
        <v>2024</v>
      </c>
      <c r="G1404" t="s">
        <v>181</v>
      </c>
      <c r="H1404">
        <v>12</v>
      </c>
      <c r="I1404">
        <v>14.657365353818006</v>
      </c>
      <c r="J1404">
        <v>14.258820347898849</v>
      </c>
      <c r="K1404">
        <v>14.075001268700529</v>
      </c>
      <c r="L1404">
        <v>14.158913935000548</v>
      </c>
      <c r="M1404">
        <v>14.74431297788019</v>
      </c>
      <c r="N1404">
        <v>16.288077836402991</v>
      </c>
      <c r="O1404">
        <v>18.265655724766479</v>
      </c>
      <c r="P1404">
        <v>20.093967613907285</v>
      </c>
      <c r="Q1404">
        <v>21.972172289530491</v>
      </c>
      <c r="R1404">
        <v>23.06737087615927</v>
      </c>
      <c r="S1404">
        <v>23.760525788142367</v>
      </c>
      <c r="T1404">
        <v>24.087449364311134</v>
      </c>
      <c r="U1404">
        <v>24.119568130351372</v>
      </c>
      <c r="V1404">
        <v>24.214826282196103</v>
      </c>
      <c r="W1404">
        <v>23.956626748729825</v>
      </c>
      <c r="X1404">
        <v>23.216012220465377</v>
      </c>
      <c r="Y1404">
        <v>22.675380597161315</v>
      </c>
      <c r="Z1404">
        <v>23.187419646092469</v>
      </c>
      <c r="AA1404">
        <v>22.205340588127697</v>
      </c>
      <c r="AB1404">
        <v>21.076089972481654</v>
      </c>
      <c r="AC1404">
        <v>19.999293514409558</v>
      </c>
      <c r="AD1404">
        <v>18.676797476277208</v>
      </c>
      <c r="AE1404">
        <v>17.000727883745807</v>
      </c>
      <c r="AF1404">
        <v>15.674107363572737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0.22172301020162827</v>
      </c>
      <c r="AS1404">
        <v>0.22201865705501569</v>
      </c>
      <c r="AT1404">
        <v>0.22289550322013621</v>
      </c>
      <c r="AU1404">
        <v>0.22051879092691504</v>
      </c>
      <c r="AV1404">
        <v>0.21370149471967304</v>
      </c>
      <c r="AW1404">
        <v>0.20872503460251277</v>
      </c>
      <c r="AX1404">
        <v>0.21343831507539585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50.999998935329948</v>
      </c>
      <c r="BF1404">
        <v>51.250000261592575</v>
      </c>
      <c r="BG1404">
        <v>49.49999974638424</v>
      </c>
      <c r="BH1404">
        <v>49.49999974638424</v>
      </c>
      <c r="BI1404">
        <v>49.49999974638424</v>
      </c>
      <c r="BJ1404">
        <v>48.249999566905927</v>
      </c>
      <c r="BK1404">
        <v>47.500000163055461</v>
      </c>
      <c r="BL1404">
        <v>47.250001065608501</v>
      </c>
      <c r="BM1404">
        <v>54.500000757562717</v>
      </c>
      <c r="BN1404">
        <v>58.499999953546784</v>
      </c>
      <c r="BO1404">
        <v>61.750000126925187</v>
      </c>
      <c r="BP1404">
        <v>63.999999394231359</v>
      </c>
      <c r="BQ1404">
        <v>64.5000013429201</v>
      </c>
      <c r="BR1404">
        <v>65.499998847115776</v>
      </c>
      <c r="BS1404">
        <v>62.999999133342627</v>
      </c>
      <c r="BT1404">
        <v>61.49999880066256</v>
      </c>
      <c r="BU1404">
        <v>59.999999875655547</v>
      </c>
      <c r="BV1404">
        <v>55.750000849061458</v>
      </c>
      <c r="BW1404">
        <v>50.999998935329948</v>
      </c>
      <c r="BX1404">
        <v>48.000000234846787</v>
      </c>
      <c r="BY1404">
        <v>46.999999504733701</v>
      </c>
      <c r="BZ1404">
        <v>44.499999351062726</v>
      </c>
      <c r="CA1404">
        <v>44.999999657466226</v>
      </c>
      <c r="CB1404">
        <v>44.499999351062726</v>
      </c>
      <c r="CC1404">
        <v>0</v>
      </c>
      <c r="CD1404">
        <v>0</v>
      </c>
      <c r="CE1404">
        <v>0</v>
      </c>
      <c r="CF1404">
        <v>0</v>
      </c>
      <c r="CG1404">
        <v>0</v>
      </c>
      <c r="CH1404">
        <v>0</v>
      </c>
      <c r="CI1404">
        <v>0</v>
      </c>
      <c r="CJ1404">
        <v>0</v>
      </c>
      <c r="CK1404">
        <v>0</v>
      </c>
      <c r="CL1404">
        <v>0</v>
      </c>
      <c r="CM1404">
        <v>0</v>
      </c>
      <c r="CN1404">
        <v>2.3067991913778431E-2</v>
      </c>
      <c r="CO1404">
        <v>2.3222290736776056E-2</v>
      </c>
      <c r="CP1404">
        <v>2.333144719787229E-2</v>
      </c>
      <c r="CQ1404">
        <v>2.3209567135238626E-2</v>
      </c>
      <c r="CR1404">
        <v>2.2720035451876265E-2</v>
      </c>
      <c r="CS1404">
        <v>2.2378706095105269E-2</v>
      </c>
      <c r="CT1404">
        <v>2.277172606699782E-2</v>
      </c>
      <c r="CU1404">
        <v>0</v>
      </c>
      <c r="CV1404">
        <v>0</v>
      </c>
      <c r="CW1404">
        <v>0</v>
      </c>
      <c r="CX1404">
        <v>0</v>
      </c>
      <c r="CY1404">
        <v>0</v>
      </c>
      <c r="CZ1404">
        <v>0</v>
      </c>
    </row>
    <row r="1405" spans="1:104" x14ac:dyDescent="0.25">
      <c r="A1405" t="s">
        <v>1475</v>
      </c>
      <c r="B1405" t="s">
        <v>25</v>
      </c>
      <c r="C1405" t="s">
        <v>27</v>
      </c>
      <c r="D1405" t="s">
        <v>186</v>
      </c>
      <c r="E1405" t="s">
        <v>183</v>
      </c>
      <c r="F1405">
        <v>2024</v>
      </c>
      <c r="G1405" t="s">
        <v>182</v>
      </c>
      <c r="H1405">
        <v>8</v>
      </c>
      <c r="I1405">
        <v>17.709460831547549</v>
      </c>
      <c r="J1405">
        <v>16.962702983474443</v>
      </c>
      <c r="K1405">
        <v>16.535116993330824</v>
      </c>
      <c r="L1405">
        <v>16.452786214285616</v>
      </c>
      <c r="M1405">
        <v>17.042367629760218</v>
      </c>
      <c r="N1405">
        <v>18.706744078161357</v>
      </c>
      <c r="O1405">
        <v>21.315803965431314</v>
      </c>
      <c r="P1405">
        <v>24.031660531921148</v>
      </c>
      <c r="Q1405">
        <v>27.041472194562203</v>
      </c>
      <c r="R1405">
        <v>29.443959632037433</v>
      </c>
      <c r="S1405">
        <v>31.332333902319785</v>
      </c>
      <c r="T1405">
        <v>32.471871088789229</v>
      </c>
      <c r="U1405">
        <v>33.022683656116406</v>
      </c>
      <c r="V1405">
        <v>33.475897646523343</v>
      </c>
      <c r="W1405">
        <v>33.464812734457389</v>
      </c>
      <c r="X1405">
        <v>32.8558418470815</v>
      </c>
      <c r="Y1405">
        <v>31.658303955955329</v>
      </c>
      <c r="Z1405">
        <v>29.826922782358469</v>
      </c>
      <c r="AA1405">
        <v>27.295385561540868</v>
      </c>
      <c r="AB1405">
        <v>26.262766964642864</v>
      </c>
      <c r="AC1405">
        <v>25.544210196538494</v>
      </c>
      <c r="AD1405">
        <v>23.656697546801343</v>
      </c>
      <c r="AE1405">
        <v>21.204426410173571</v>
      </c>
      <c r="AF1405">
        <v>19.232240730739708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0.29890093789026972</v>
      </c>
      <c r="AS1405">
        <v>0.30397111262652832</v>
      </c>
      <c r="AT1405">
        <v>0.30814290648060672</v>
      </c>
      <c r="AU1405">
        <v>0.30804088478050867</v>
      </c>
      <c r="AV1405">
        <v>0.3024353333084368</v>
      </c>
      <c r="AW1405">
        <v>0.29141210660283534</v>
      </c>
      <c r="AX1405">
        <v>0.27455438302749663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66.875001156051496</v>
      </c>
      <c r="BF1405">
        <v>66.312498523878844</v>
      </c>
      <c r="BG1405">
        <v>65.749999586847963</v>
      </c>
      <c r="BH1405">
        <v>65.187501295000558</v>
      </c>
      <c r="BI1405">
        <v>65.187501295000558</v>
      </c>
      <c r="BJ1405">
        <v>65.250001802525347</v>
      </c>
      <c r="BK1405">
        <v>66.624999947094949</v>
      </c>
      <c r="BL1405">
        <v>68.500001389373296</v>
      </c>
      <c r="BM1405">
        <v>72.375000714042159</v>
      </c>
      <c r="BN1405">
        <v>76.999999794479734</v>
      </c>
      <c r="BO1405">
        <v>81.62499905087644</v>
      </c>
      <c r="BP1405">
        <v>83.437499164487392</v>
      </c>
      <c r="BQ1405">
        <v>85.124999612068763</v>
      </c>
      <c r="BR1405">
        <v>85.187500588817912</v>
      </c>
      <c r="BS1405">
        <v>84.37500020821831</v>
      </c>
      <c r="BT1405">
        <v>84.75000225626529</v>
      </c>
      <c r="BU1405">
        <v>83.812500508697852</v>
      </c>
      <c r="BV1405">
        <v>83.00000083193477</v>
      </c>
      <c r="BW1405">
        <v>79.812500755509859</v>
      </c>
      <c r="BX1405">
        <v>75.43750053790707</v>
      </c>
      <c r="BY1405">
        <v>72.312500851700847</v>
      </c>
      <c r="BZ1405">
        <v>70.624999817589028</v>
      </c>
      <c r="CA1405">
        <v>69.624998500945495</v>
      </c>
      <c r="CB1405">
        <v>68.749998375310696</v>
      </c>
      <c r="CC1405">
        <v>0</v>
      </c>
      <c r="CD1405">
        <v>0</v>
      </c>
      <c r="CE1405">
        <v>0</v>
      </c>
      <c r="CF1405">
        <v>0</v>
      </c>
      <c r="CG1405">
        <v>0</v>
      </c>
      <c r="CH1405">
        <v>0</v>
      </c>
      <c r="CI1405">
        <v>0</v>
      </c>
      <c r="CJ1405">
        <v>0</v>
      </c>
      <c r="CK1405">
        <v>0</v>
      </c>
      <c r="CL1405">
        <v>0</v>
      </c>
      <c r="CM1405">
        <v>0</v>
      </c>
      <c r="CN1405">
        <v>3.2081302809809288E-2</v>
      </c>
      <c r="CO1405">
        <v>3.2674320205864145E-2</v>
      </c>
      <c r="CP1405">
        <v>3.3042132306744354E-2</v>
      </c>
      <c r="CQ1405">
        <v>3.3111517104950229E-2</v>
      </c>
      <c r="CR1405">
        <v>3.2834810799220959E-2</v>
      </c>
      <c r="CS1405">
        <v>3.2201965768952977E-2</v>
      </c>
      <c r="CT1405">
        <v>3.0689452073936096E-2</v>
      </c>
      <c r="CU1405">
        <v>0</v>
      </c>
      <c r="CV1405">
        <v>0</v>
      </c>
      <c r="CW1405">
        <v>0</v>
      </c>
      <c r="CX1405">
        <v>0</v>
      </c>
      <c r="CY1405">
        <v>0</v>
      </c>
      <c r="CZ1405">
        <v>0</v>
      </c>
    </row>
    <row r="1406" spans="1:104" x14ac:dyDescent="0.25">
      <c r="A1406" t="s">
        <v>1476</v>
      </c>
      <c r="B1406" t="s">
        <v>25</v>
      </c>
      <c r="C1406" t="s">
        <v>27</v>
      </c>
      <c r="D1406" t="s">
        <v>186</v>
      </c>
      <c r="E1406" t="s">
        <v>183</v>
      </c>
      <c r="F1406">
        <v>2025</v>
      </c>
      <c r="G1406" t="s">
        <v>170</v>
      </c>
      <c r="H1406">
        <v>1</v>
      </c>
      <c r="I1406">
        <v>14.182606311501829</v>
      </c>
      <c r="J1406">
        <v>13.821621292502272</v>
      </c>
      <c r="K1406">
        <v>13.711476008368455</v>
      </c>
      <c r="L1406">
        <v>13.843528321671389</v>
      </c>
      <c r="M1406">
        <v>14.503204068916117</v>
      </c>
      <c r="N1406">
        <v>16.122355845943762</v>
      </c>
      <c r="O1406">
        <v>18.790398069874914</v>
      </c>
      <c r="P1406">
        <v>20.593627439391472</v>
      </c>
      <c r="Q1406">
        <v>22.050384869742292</v>
      </c>
      <c r="R1406">
        <v>22.423854401734086</v>
      </c>
      <c r="S1406">
        <v>22.445948343490567</v>
      </c>
      <c r="T1406">
        <v>22.328256025577108</v>
      </c>
      <c r="U1406">
        <v>21.996736528864744</v>
      </c>
      <c r="V1406">
        <v>21.787907938418456</v>
      </c>
      <c r="W1406">
        <v>21.435937195747602</v>
      </c>
      <c r="X1406">
        <v>20.938611812728467</v>
      </c>
      <c r="Y1406">
        <v>20.762763733505338</v>
      </c>
      <c r="Z1406">
        <v>21.786411867898362</v>
      </c>
      <c r="AA1406">
        <v>21.297188779692988</v>
      </c>
      <c r="AB1406">
        <v>20.2985718728374</v>
      </c>
      <c r="AC1406">
        <v>19.311390242004965</v>
      </c>
      <c r="AD1406">
        <v>18.09639485891919</v>
      </c>
      <c r="AE1406">
        <v>16.479095535637459</v>
      </c>
      <c r="AF1406">
        <v>15.262688300470876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0.20552977852984219</v>
      </c>
      <c r="AS1406">
        <v>0.2024781647924728</v>
      </c>
      <c r="AT1406">
        <v>0.20055592022504717</v>
      </c>
      <c r="AU1406">
        <v>0.19731605370117661</v>
      </c>
      <c r="AV1406">
        <v>0.19273821937350588</v>
      </c>
      <c r="AW1406">
        <v>0.19111954909947687</v>
      </c>
      <c r="AX1406">
        <v>0.20054214729897063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46.999999504733701</v>
      </c>
      <c r="BF1406">
        <v>46.999999504733701</v>
      </c>
      <c r="BG1406">
        <v>46.499999051697593</v>
      </c>
      <c r="BH1406">
        <v>46.000000622191493</v>
      </c>
      <c r="BI1406">
        <v>44.75000044271318</v>
      </c>
      <c r="BJ1406">
        <v>44.75000044271318</v>
      </c>
      <c r="BK1406">
        <v>44.499999351062726</v>
      </c>
      <c r="BL1406">
        <v>43.500000116602251</v>
      </c>
      <c r="BM1406">
        <v>46.750000377960212</v>
      </c>
      <c r="BN1406">
        <v>51.749998808404769</v>
      </c>
      <c r="BO1406">
        <v>54.500000757562717</v>
      </c>
      <c r="BP1406">
        <v>56.500000487524098</v>
      </c>
      <c r="BQ1406">
        <v>57.000001028539778</v>
      </c>
      <c r="BR1406">
        <v>58.99999873497115</v>
      </c>
      <c r="BS1406">
        <v>58.249999008528945</v>
      </c>
      <c r="BT1406">
        <v>58.249999008528945</v>
      </c>
      <c r="BU1406">
        <v>56.249999278567557</v>
      </c>
      <c r="BV1406">
        <v>52.500001262213509</v>
      </c>
      <c r="BW1406">
        <v>49.49999974638424</v>
      </c>
      <c r="BX1406">
        <v>46.750000377960212</v>
      </c>
      <c r="BY1406">
        <v>46.499999051697593</v>
      </c>
      <c r="BZ1406">
        <v>46.999999504733701</v>
      </c>
      <c r="CA1406">
        <v>46.000000622191493</v>
      </c>
      <c r="CB1406">
        <v>45.250000866422766</v>
      </c>
      <c r="CC1406">
        <v>0</v>
      </c>
      <c r="CD1406">
        <v>0</v>
      </c>
      <c r="CE1406">
        <v>0</v>
      </c>
      <c r="CF1406">
        <v>0</v>
      </c>
      <c r="CG1406">
        <v>0</v>
      </c>
      <c r="CH1406">
        <v>0</v>
      </c>
      <c r="CI1406">
        <v>0</v>
      </c>
      <c r="CJ1406">
        <v>0</v>
      </c>
      <c r="CK1406">
        <v>0</v>
      </c>
      <c r="CL1406">
        <v>0</v>
      </c>
      <c r="CM1406">
        <v>0</v>
      </c>
      <c r="CN1406">
        <v>2.0532956001082566E-2</v>
      </c>
      <c r="CO1406">
        <v>2.0320908630255808E-2</v>
      </c>
      <c r="CP1406">
        <v>2.0139162517105971E-2</v>
      </c>
      <c r="CQ1406">
        <v>1.9931593305164388E-2</v>
      </c>
      <c r="CR1406">
        <v>1.9717893980200813E-2</v>
      </c>
      <c r="CS1406">
        <v>1.9803200276080898E-2</v>
      </c>
      <c r="CT1406">
        <v>2.0731006508172171E-2</v>
      </c>
      <c r="CU1406">
        <v>0</v>
      </c>
      <c r="CV1406">
        <v>0</v>
      </c>
      <c r="CW1406">
        <v>0</v>
      </c>
      <c r="CX1406">
        <v>0</v>
      </c>
      <c r="CY1406">
        <v>0</v>
      </c>
      <c r="CZ1406">
        <v>0</v>
      </c>
    </row>
    <row r="1407" spans="1:104" x14ac:dyDescent="0.25">
      <c r="A1407" t="s">
        <v>1477</v>
      </c>
      <c r="B1407" t="s">
        <v>25</v>
      </c>
      <c r="C1407" t="s">
        <v>27</v>
      </c>
      <c r="D1407" t="s">
        <v>186</v>
      </c>
      <c r="E1407" t="s">
        <v>183</v>
      </c>
      <c r="F1407">
        <v>2025</v>
      </c>
      <c r="G1407" t="s">
        <v>171</v>
      </c>
      <c r="H1407">
        <v>2</v>
      </c>
      <c r="I1407">
        <v>14.68150977665956</v>
      </c>
      <c r="J1407">
        <v>14.256894937098068</v>
      </c>
      <c r="K1407">
        <v>14.100123151848807</v>
      </c>
      <c r="L1407">
        <v>14.182888403316033</v>
      </c>
      <c r="M1407">
        <v>14.787620911771759</v>
      </c>
      <c r="N1407">
        <v>16.388776058061097</v>
      </c>
      <c r="O1407">
        <v>18.80485888251507</v>
      </c>
      <c r="P1407">
        <v>20.535474317468772</v>
      </c>
      <c r="Q1407">
        <v>22.248398447435349</v>
      </c>
      <c r="R1407">
        <v>23.164852865491689</v>
      </c>
      <c r="S1407">
        <v>23.73962633761797</v>
      </c>
      <c r="T1407">
        <v>24.040506943238466</v>
      </c>
      <c r="U1407">
        <v>24.082940228277476</v>
      </c>
      <c r="V1407">
        <v>24.189803896605017</v>
      </c>
      <c r="W1407">
        <v>24.011705754651988</v>
      </c>
      <c r="X1407">
        <v>23.377140541191562</v>
      </c>
      <c r="Y1407">
        <v>22.672952889024977</v>
      </c>
      <c r="Z1407">
        <v>22.773505856420087</v>
      </c>
      <c r="AA1407">
        <v>22.60831068026873</v>
      </c>
      <c r="AB1407">
        <v>21.460877232465176</v>
      </c>
      <c r="AC1407">
        <v>20.361500195663741</v>
      </c>
      <c r="AD1407">
        <v>18.953825120694098</v>
      </c>
      <c r="AE1407">
        <v>17.159266086057336</v>
      </c>
      <c r="AF1407">
        <v>15.796012465684369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0.22129091322788011</v>
      </c>
      <c r="AS1407">
        <v>0.22168150160290334</v>
      </c>
      <c r="AT1407">
        <v>0.22266517535189911</v>
      </c>
      <c r="AU1407">
        <v>0.22102579345088813</v>
      </c>
      <c r="AV1407">
        <v>0.21518467004732433</v>
      </c>
      <c r="AW1407">
        <v>0.2087026745042409</v>
      </c>
      <c r="AX1407">
        <v>0.20962826558736639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48.75000045983986</v>
      </c>
      <c r="BF1407">
        <v>50.250000000703835</v>
      </c>
      <c r="BG1407">
        <v>50.750000424413422</v>
      </c>
      <c r="BH1407">
        <v>50.500000505823849</v>
      </c>
      <c r="BI1407">
        <v>49.49999974638424</v>
      </c>
      <c r="BJ1407">
        <v>48.75000045983986</v>
      </c>
      <c r="BK1407">
        <v>48.999999439980733</v>
      </c>
      <c r="BL1407">
        <v>50.000000199420349</v>
      </c>
      <c r="BM1407">
        <v>52.249999466726521</v>
      </c>
      <c r="BN1407">
        <v>54.500000757562717</v>
      </c>
      <c r="BO1407">
        <v>56.500000487524098</v>
      </c>
      <c r="BP1407">
        <v>57.750000315084151</v>
      </c>
      <c r="BQ1407">
        <v>59.74999819747466</v>
      </c>
      <c r="BR1407">
        <v>60.749998927587747</v>
      </c>
      <c r="BS1407">
        <v>60.499998657079914</v>
      </c>
      <c r="BT1407">
        <v>58.499999953546784</v>
      </c>
      <c r="BU1407">
        <v>57.000001028539778</v>
      </c>
      <c r="BV1407">
        <v>54.99999965629317</v>
      </c>
      <c r="BW1407">
        <v>53.49999979283745</v>
      </c>
      <c r="BX1407">
        <v>52.750000037068723</v>
      </c>
      <c r="BY1407">
        <v>51.250000261592575</v>
      </c>
      <c r="BZ1407">
        <v>50.250000000703835</v>
      </c>
      <c r="CA1407">
        <v>49.749999342382068</v>
      </c>
      <c r="CB1407">
        <v>50.250000000703835</v>
      </c>
      <c r="CC1407">
        <v>0</v>
      </c>
      <c r="CD1407">
        <v>0</v>
      </c>
      <c r="CE1407">
        <v>0</v>
      </c>
      <c r="CF1407">
        <v>0</v>
      </c>
      <c r="CG1407">
        <v>0</v>
      </c>
      <c r="CH1407">
        <v>0</v>
      </c>
      <c r="CI1407">
        <v>0</v>
      </c>
      <c r="CJ1407">
        <v>0</v>
      </c>
      <c r="CK1407">
        <v>0</v>
      </c>
      <c r="CL1407">
        <v>0</v>
      </c>
      <c r="CM1407">
        <v>0</v>
      </c>
      <c r="CN1407">
        <v>2.2888346580757533E-2</v>
      </c>
      <c r="CO1407">
        <v>2.3040287266367088E-2</v>
      </c>
      <c r="CP1407">
        <v>2.3148974261928183E-2</v>
      </c>
      <c r="CQ1407">
        <v>2.3086040100449869E-2</v>
      </c>
      <c r="CR1407">
        <v>2.2774326031267934E-2</v>
      </c>
      <c r="CS1407">
        <v>2.2397942343403435E-2</v>
      </c>
      <c r="CT1407">
        <v>2.2427349944197629E-2</v>
      </c>
      <c r="CU1407">
        <v>0</v>
      </c>
      <c r="CV1407">
        <v>0</v>
      </c>
      <c r="CW1407">
        <v>0</v>
      </c>
      <c r="CX1407">
        <v>0</v>
      </c>
      <c r="CY1407">
        <v>0</v>
      </c>
      <c r="CZ1407">
        <v>0</v>
      </c>
    </row>
    <row r="1408" spans="1:104" x14ac:dyDescent="0.25">
      <c r="A1408" t="s">
        <v>1478</v>
      </c>
      <c r="B1408" t="s">
        <v>25</v>
      </c>
      <c r="C1408" t="s">
        <v>27</v>
      </c>
      <c r="D1408" t="s">
        <v>186</v>
      </c>
      <c r="E1408" t="s">
        <v>183</v>
      </c>
      <c r="F1408">
        <v>2025</v>
      </c>
      <c r="G1408" t="s">
        <v>172</v>
      </c>
      <c r="H1408">
        <v>3</v>
      </c>
      <c r="I1408">
        <v>15.025291835914755</v>
      </c>
      <c r="J1408">
        <v>14.503677303668468</v>
      </c>
      <c r="K1408">
        <v>14.269636922289372</v>
      </c>
      <c r="L1408">
        <v>14.287877960261234</v>
      </c>
      <c r="M1408">
        <v>14.83363621151255</v>
      </c>
      <c r="N1408">
        <v>16.345035961211106</v>
      </c>
      <c r="O1408">
        <v>18.858147621581018</v>
      </c>
      <c r="P1408">
        <v>20.558520154136502</v>
      </c>
      <c r="Q1408">
        <v>22.149579139377543</v>
      </c>
      <c r="R1408">
        <v>23.029464579674123</v>
      </c>
      <c r="S1408">
        <v>23.656047223846471</v>
      </c>
      <c r="T1408">
        <v>23.965615972877188</v>
      </c>
      <c r="U1408">
        <v>24.014024346131947</v>
      </c>
      <c r="V1408">
        <v>24.211567849005391</v>
      </c>
      <c r="W1408">
        <v>24.158008360157581</v>
      </c>
      <c r="X1408">
        <v>23.796922883157244</v>
      </c>
      <c r="Y1408">
        <v>23.194280014024965</v>
      </c>
      <c r="Z1408">
        <v>22.622918000880691</v>
      </c>
      <c r="AA1408">
        <v>22.166296855158834</v>
      </c>
      <c r="AB1408">
        <v>22.052146110673448</v>
      </c>
      <c r="AC1408">
        <v>21.014663651464463</v>
      </c>
      <c r="AD1408">
        <v>19.596105496884249</v>
      </c>
      <c r="AE1408">
        <v>17.72592482892458</v>
      </c>
      <c r="AF1408">
        <v>16.274039567622076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0.22060154258187353</v>
      </c>
      <c r="AS1408">
        <v>0.22104713433796705</v>
      </c>
      <c r="AT1408">
        <v>0.22286550734328009</v>
      </c>
      <c r="AU1408">
        <v>0.22237249712151419</v>
      </c>
      <c r="AV1408">
        <v>0.219048736812125</v>
      </c>
      <c r="AW1408">
        <v>0.21350146229413106</v>
      </c>
      <c r="AX1408">
        <v>0.20824211465174652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46.499999051697593</v>
      </c>
      <c r="BF1408">
        <v>48.249999566905927</v>
      </c>
      <c r="BG1408">
        <v>48.499999016271147</v>
      </c>
      <c r="BH1408">
        <v>49.49999974638424</v>
      </c>
      <c r="BI1408">
        <v>48.249999566905927</v>
      </c>
      <c r="BJ1408">
        <v>48.000000234846787</v>
      </c>
      <c r="BK1408">
        <v>48.249999566905927</v>
      </c>
      <c r="BL1408">
        <v>48.75000045983986</v>
      </c>
      <c r="BM1408">
        <v>52.249999466726521</v>
      </c>
      <c r="BN1408">
        <v>53.75000100179399</v>
      </c>
      <c r="BO1408">
        <v>56.500000487524098</v>
      </c>
      <c r="BP1408">
        <v>57.499999809964137</v>
      </c>
      <c r="BQ1408">
        <v>58.99999873497115</v>
      </c>
      <c r="BR1408">
        <v>59.999999875655547</v>
      </c>
      <c r="BS1408">
        <v>59.500001152884231</v>
      </c>
      <c r="BT1408">
        <v>58.99999873497115</v>
      </c>
      <c r="BU1408">
        <v>58.000000350979818</v>
      </c>
      <c r="BV1408">
        <v>56.750000054195411</v>
      </c>
      <c r="BW1408">
        <v>52.249999466726521</v>
      </c>
      <c r="BX1408">
        <v>50.750000424413422</v>
      </c>
      <c r="BY1408">
        <v>49.49999974638424</v>
      </c>
      <c r="BZ1408">
        <v>48.499999016271147</v>
      </c>
      <c r="CA1408">
        <v>48.000000234846787</v>
      </c>
      <c r="CB1408">
        <v>48.000000234846787</v>
      </c>
      <c r="CC1408">
        <v>0</v>
      </c>
      <c r="CD1408">
        <v>0</v>
      </c>
      <c r="CE1408">
        <v>0</v>
      </c>
      <c r="CF1408">
        <v>0</v>
      </c>
      <c r="CG1408">
        <v>0</v>
      </c>
      <c r="CH1408">
        <v>0</v>
      </c>
      <c r="CI1408">
        <v>0</v>
      </c>
      <c r="CJ1408">
        <v>0</v>
      </c>
      <c r="CK1408">
        <v>0</v>
      </c>
      <c r="CL1408">
        <v>0</v>
      </c>
      <c r="CM1408">
        <v>0</v>
      </c>
      <c r="CN1408">
        <v>2.2640500948832069E-2</v>
      </c>
      <c r="CO1408">
        <v>2.2814723948781361E-2</v>
      </c>
      <c r="CP1408">
        <v>2.301100773027857E-2</v>
      </c>
      <c r="CQ1408">
        <v>2.3105250721797799E-2</v>
      </c>
      <c r="CR1408">
        <v>2.3080627868108806E-2</v>
      </c>
      <c r="CS1408">
        <v>2.2880885096532858E-2</v>
      </c>
      <c r="CT1408">
        <v>2.2393305129651216E-2</v>
      </c>
      <c r="CU1408">
        <v>0</v>
      </c>
      <c r="CV1408">
        <v>0</v>
      </c>
      <c r="CW1408">
        <v>0</v>
      </c>
      <c r="CX1408">
        <v>0</v>
      </c>
      <c r="CY1408">
        <v>0</v>
      </c>
      <c r="CZ1408">
        <v>0</v>
      </c>
    </row>
    <row r="1409" spans="1:104" x14ac:dyDescent="0.25">
      <c r="A1409" t="s">
        <v>1479</v>
      </c>
      <c r="B1409" t="s">
        <v>25</v>
      </c>
      <c r="C1409" t="s">
        <v>27</v>
      </c>
      <c r="D1409" t="s">
        <v>186</v>
      </c>
      <c r="E1409" t="s">
        <v>183</v>
      </c>
      <c r="F1409">
        <v>2025</v>
      </c>
      <c r="G1409" t="s">
        <v>173</v>
      </c>
      <c r="H1409">
        <v>4</v>
      </c>
      <c r="I1409">
        <v>15.664923081396553</v>
      </c>
      <c r="J1409">
        <v>15.049925285840706</v>
      </c>
      <c r="K1409">
        <v>14.71464116550629</v>
      </c>
      <c r="L1409">
        <v>14.661825910468126</v>
      </c>
      <c r="M1409">
        <v>15.147808601293759</v>
      </c>
      <c r="N1409">
        <v>16.591123428513338</v>
      </c>
      <c r="O1409">
        <v>18.739686039671472</v>
      </c>
      <c r="P1409">
        <v>20.576078250729502</v>
      </c>
      <c r="Q1409">
        <v>23.003554509591496</v>
      </c>
      <c r="R1409">
        <v>24.884791701543918</v>
      </c>
      <c r="S1409">
        <v>26.292895361636308</v>
      </c>
      <c r="T1409">
        <v>27.188767796099501</v>
      </c>
      <c r="U1409">
        <v>27.652024734580738</v>
      </c>
      <c r="V1409">
        <v>28.117456681890687</v>
      </c>
      <c r="W1409">
        <v>28.144071585600777</v>
      </c>
      <c r="X1409">
        <v>27.550645587742149</v>
      </c>
      <c r="Y1409">
        <v>26.471336975813891</v>
      </c>
      <c r="Z1409">
        <v>25.015966279377864</v>
      </c>
      <c r="AA1409">
        <v>23.34415768384665</v>
      </c>
      <c r="AB1409">
        <v>23.339052992137781</v>
      </c>
      <c r="AC1409">
        <v>22.545529913837356</v>
      </c>
      <c r="AD1409">
        <v>20.881138956139505</v>
      </c>
      <c r="AE1409">
        <v>18.709271357171193</v>
      </c>
      <c r="AF1409">
        <v>16.979146327648419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0.25027038770745341</v>
      </c>
      <c r="AS1409">
        <v>0.25453463445284785</v>
      </c>
      <c r="AT1409">
        <v>0.25881889070704944</v>
      </c>
      <c r="AU1409">
        <v>0.25906388974065314</v>
      </c>
      <c r="AV1409">
        <v>0.25360144997712675</v>
      </c>
      <c r="AW1409">
        <v>0.24366650289124855</v>
      </c>
      <c r="AX1409">
        <v>0.23026994102471404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57.750000315084151</v>
      </c>
      <c r="BF1409">
        <v>58.249999008528945</v>
      </c>
      <c r="BG1409">
        <v>57.499999809964137</v>
      </c>
      <c r="BH1409">
        <v>57.499999809964137</v>
      </c>
      <c r="BI1409">
        <v>57.249999539456304</v>
      </c>
      <c r="BJ1409">
        <v>57.499999809964137</v>
      </c>
      <c r="BK1409">
        <v>58.249999008528945</v>
      </c>
      <c r="BL1409">
        <v>62.999999133342627</v>
      </c>
      <c r="BM1409">
        <v>67.999999440684576</v>
      </c>
      <c r="BN1409">
        <v>66.999998241347129</v>
      </c>
      <c r="BO1409">
        <v>69.499998952222029</v>
      </c>
      <c r="BP1409">
        <v>71.750000976221258</v>
      </c>
      <c r="BQ1409">
        <v>72.500000380071725</v>
      </c>
      <c r="BR1409">
        <v>71.500000236489072</v>
      </c>
      <c r="BS1409">
        <v>71.500000236489072</v>
      </c>
      <c r="BT1409">
        <v>70.750000422067302</v>
      </c>
      <c r="BU1409">
        <v>69.250001027835935</v>
      </c>
      <c r="BV1409">
        <v>68.249999945804589</v>
      </c>
      <c r="BW1409">
        <v>66.999998241347129</v>
      </c>
      <c r="BX1409">
        <v>63.999999394231359</v>
      </c>
      <c r="BY1409">
        <v>61.750000126925187</v>
      </c>
      <c r="BZ1409">
        <v>61.49999880066256</v>
      </c>
      <c r="CA1409">
        <v>59.999999875655547</v>
      </c>
      <c r="CB1409">
        <v>58.499999953546784</v>
      </c>
      <c r="CC1409">
        <v>0</v>
      </c>
      <c r="CD1409">
        <v>0</v>
      </c>
      <c r="CE1409">
        <v>0</v>
      </c>
      <c r="CF1409">
        <v>0</v>
      </c>
      <c r="CG1409">
        <v>0</v>
      </c>
      <c r="CH1409">
        <v>0</v>
      </c>
      <c r="CI1409">
        <v>0</v>
      </c>
      <c r="CJ1409">
        <v>0</v>
      </c>
      <c r="CK1409">
        <v>0</v>
      </c>
      <c r="CL1409">
        <v>0</v>
      </c>
      <c r="CM1409">
        <v>0</v>
      </c>
      <c r="CN1409">
        <v>2.6706161340780875E-2</v>
      </c>
      <c r="CO1409">
        <v>2.7255605192606312E-2</v>
      </c>
      <c r="CP1409">
        <v>2.7663755101532347E-2</v>
      </c>
      <c r="CQ1409">
        <v>2.7784655527356567E-2</v>
      </c>
      <c r="CR1409">
        <v>2.7567601879646721E-2</v>
      </c>
      <c r="CS1409">
        <v>2.6961503128842476E-2</v>
      </c>
      <c r="CT1409">
        <v>2.5722635171542819E-2</v>
      </c>
      <c r="CU1409">
        <v>0</v>
      </c>
      <c r="CV1409">
        <v>0</v>
      </c>
      <c r="CW1409">
        <v>0</v>
      </c>
      <c r="CX1409">
        <v>0</v>
      </c>
      <c r="CY1409">
        <v>0</v>
      </c>
      <c r="CZ1409">
        <v>0</v>
      </c>
    </row>
    <row r="1410" spans="1:104" x14ac:dyDescent="0.25">
      <c r="A1410" t="s">
        <v>1480</v>
      </c>
      <c r="B1410" t="s">
        <v>25</v>
      </c>
      <c r="C1410" t="s">
        <v>27</v>
      </c>
      <c r="D1410" t="s">
        <v>186</v>
      </c>
      <c r="E1410" t="s">
        <v>183</v>
      </c>
      <c r="F1410">
        <v>2025</v>
      </c>
      <c r="G1410" t="s">
        <v>174</v>
      </c>
      <c r="H1410">
        <v>5</v>
      </c>
      <c r="I1410">
        <v>15.550268507264843</v>
      </c>
      <c r="J1410">
        <v>14.973821795768005</v>
      </c>
      <c r="K1410">
        <v>14.664213309300107</v>
      </c>
      <c r="L1410">
        <v>14.609689996978261</v>
      </c>
      <c r="M1410">
        <v>15.104627951838891</v>
      </c>
      <c r="N1410">
        <v>16.502591637059261</v>
      </c>
      <c r="O1410">
        <v>18.428406220056946</v>
      </c>
      <c r="P1410">
        <v>20.73128373577034</v>
      </c>
      <c r="Q1410">
        <v>23.188891133655577</v>
      </c>
      <c r="R1410">
        <v>24.847874735275237</v>
      </c>
      <c r="S1410">
        <v>26.01211550604776</v>
      </c>
      <c r="T1410">
        <v>26.767963498161734</v>
      </c>
      <c r="U1410">
        <v>27.13097210582578</v>
      </c>
      <c r="V1410">
        <v>27.523596842130257</v>
      </c>
      <c r="W1410">
        <v>27.456985276780152</v>
      </c>
      <c r="X1410">
        <v>26.757805744085807</v>
      </c>
      <c r="Y1410">
        <v>25.642957339357523</v>
      </c>
      <c r="Z1410">
        <v>24.158158636587455</v>
      </c>
      <c r="AA1410">
        <v>22.546152757841202</v>
      </c>
      <c r="AB1410">
        <v>22.305943278640697</v>
      </c>
      <c r="AC1410">
        <v>22.12878978061638</v>
      </c>
      <c r="AD1410">
        <v>20.558246838283978</v>
      </c>
      <c r="AE1410">
        <v>18.465500993027941</v>
      </c>
      <c r="AF1410">
        <v>16.802995650040643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0.24639691858479387</v>
      </c>
      <c r="AS1410">
        <v>0.24973840013238452</v>
      </c>
      <c r="AT1410">
        <v>0.2533524681498236</v>
      </c>
      <c r="AU1410">
        <v>0.25273932080006328</v>
      </c>
      <c r="AV1410">
        <v>0.24630341623930921</v>
      </c>
      <c r="AW1410">
        <v>0.2360413340927153</v>
      </c>
      <c r="AX1410">
        <v>0.22237388159682858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58.99999873497115</v>
      </c>
      <c r="BF1410">
        <v>59.500001152884231</v>
      </c>
      <c r="BG1410">
        <v>59.74999819747466</v>
      </c>
      <c r="BH1410">
        <v>59.74999819747466</v>
      </c>
      <c r="BI1410">
        <v>59.74999819747466</v>
      </c>
      <c r="BJ1410">
        <v>59.999999875655547</v>
      </c>
      <c r="BK1410">
        <v>60.749998927587747</v>
      </c>
      <c r="BL1410">
        <v>61.000000605768633</v>
      </c>
      <c r="BM1410">
        <v>64.25000107241226</v>
      </c>
      <c r="BN1410">
        <v>66.249998485578416</v>
      </c>
      <c r="BO1410">
        <v>70.499998978498596</v>
      </c>
      <c r="BP1410">
        <v>72.749998187151718</v>
      </c>
      <c r="BQ1410">
        <v>72.749998187151718</v>
      </c>
      <c r="BR1410">
        <v>73.250001074289159</v>
      </c>
      <c r="BS1410">
        <v>72.999999630720424</v>
      </c>
      <c r="BT1410">
        <v>72.250000109563885</v>
      </c>
      <c r="BU1410">
        <v>70.499998978498596</v>
      </c>
      <c r="BV1410">
        <v>67.750001868216756</v>
      </c>
      <c r="BW1410">
        <v>64.5000013429201</v>
      </c>
      <c r="BX1410">
        <v>61.49999880066256</v>
      </c>
      <c r="BY1410">
        <v>60.749998927587747</v>
      </c>
      <c r="BZ1410">
        <v>59.999999875655547</v>
      </c>
      <c r="CA1410">
        <v>59.999999875655547</v>
      </c>
      <c r="CB1410">
        <v>59.999999875655547</v>
      </c>
      <c r="CC1410">
        <v>0</v>
      </c>
      <c r="CD1410">
        <v>0</v>
      </c>
      <c r="CE1410">
        <v>0</v>
      </c>
      <c r="CF1410">
        <v>0</v>
      </c>
      <c r="CG1410">
        <v>0</v>
      </c>
      <c r="CH1410">
        <v>0</v>
      </c>
      <c r="CI1410">
        <v>0</v>
      </c>
      <c r="CJ1410">
        <v>0</v>
      </c>
      <c r="CK1410">
        <v>0</v>
      </c>
      <c r="CL1410">
        <v>0</v>
      </c>
      <c r="CM1410">
        <v>0</v>
      </c>
      <c r="CN1410">
        <v>2.6207575993899654E-2</v>
      </c>
      <c r="CO1410">
        <v>2.6668438485291525E-2</v>
      </c>
      <c r="CP1410">
        <v>2.7006839948002886E-2</v>
      </c>
      <c r="CQ1410">
        <v>2.7064160499675475E-2</v>
      </c>
      <c r="CR1410">
        <v>2.6767120305453029E-2</v>
      </c>
      <c r="CS1410">
        <v>2.6140051772164698E-2</v>
      </c>
      <c r="CT1410">
        <v>2.4894681240582476E-2</v>
      </c>
      <c r="CU1410">
        <v>0</v>
      </c>
      <c r="CV1410">
        <v>0</v>
      </c>
      <c r="CW1410">
        <v>0</v>
      </c>
      <c r="CX1410">
        <v>0</v>
      </c>
      <c r="CY1410">
        <v>0</v>
      </c>
      <c r="CZ1410">
        <v>0</v>
      </c>
    </row>
    <row r="1411" spans="1:104" x14ac:dyDescent="0.25">
      <c r="A1411" t="s">
        <v>1481</v>
      </c>
      <c r="B1411" t="s">
        <v>25</v>
      </c>
      <c r="C1411" t="s">
        <v>27</v>
      </c>
      <c r="D1411" t="s">
        <v>186</v>
      </c>
      <c r="E1411" t="s">
        <v>183</v>
      </c>
      <c r="F1411">
        <v>2025</v>
      </c>
      <c r="G1411" t="s">
        <v>175</v>
      </c>
      <c r="H1411">
        <v>6</v>
      </c>
      <c r="I1411">
        <v>16.432018117252834</v>
      </c>
      <c r="J1411">
        <v>15.788222212395308</v>
      </c>
      <c r="K1411">
        <v>15.408385254646088</v>
      </c>
      <c r="L1411">
        <v>15.341496011123327</v>
      </c>
      <c r="M1411">
        <v>15.861758297444576</v>
      </c>
      <c r="N1411">
        <v>17.207337167652042</v>
      </c>
      <c r="O1411">
        <v>19.217634773811017</v>
      </c>
      <c r="P1411">
        <v>21.754438715371013</v>
      </c>
      <c r="Q1411">
        <v>24.466210515262418</v>
      </c>
      <c r="R1411">
        <v>26.690908281805278</v>
      </c>
      <c r="S1411">
        <v>28.334133467501687</v>
      </c>
      <c r="T1411">
        <v>29.327175651818571</v>
      </c>
      <c r="U1411">
        <v>29.694802658805258</v>
      </c>
      <c r="V1411">
        <v>29.965488090941932</v>
      </c>
      <c r="W1411">
        <v>29.851032805189828</v>
      </c>
      <c r="X1411">
        <v>29.188146764240091</v>
      </c>
      <c r="Y1411">
        <v>28.134573099068902</v>
      </c>
      <c r="Z1411">
        <v>26.633763097777194</v>
      </c>
      <c r="AA1411">
        <v>24.721530851455999</v>
      </c>
      <c r="AB1411">
        <v>23.750336251448328</v>
      </c>
      <c r="AC1411">
        <v>23.493307623358891</v>
      </c>
      <c r="AD1411">
        <v>21.939516584200689</v>
      </c>
      <c r="AE1411">
        <v>19.709357999330205</v>
      </c>
      <c r="AF1411">
        <v>17.854287425874038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0.26995426569823083</v>
      </c>
      <c r="AS1411">
        <v>0.27333824011593782</v>
      </c>
      <c r="AT1411">
        <v>0.27582987823712213</v>
      </c>
      <c r="AU1411">
        <v>0.27477632385413908</v>
      </c>
      <c r="AV1411">
        <v>0.26867450726004011</v>
      </c>
      <c r="AW1411">
        <v>0.25897645237192318</v>
      </c>
      <c r="AX1411">
        <v>0.24516162259051291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61.750000126925187</v>
      </c>
      <c r="BF1411">
        <v>61.250002283949527</v>
      </c>
      <c r="BG1411">
        <v>61.000000605768633</v>
      </c>
      <c r="BH1411">
        <v>61.250002283949527</v>
      </c>
      <c r="BI1411">
        <v>60.749998927587747</v>
      </c>
      <c r="BJ1411">
        <v>61.250002283949527</v>
      </c>
      <c r="BK1411">
        <v>62.750000505120013</v>
      </c>
      <c r="BL1411">
        <v>66.000001734253203</v>
      </c>
      <c r="BM1411">
        <v>68.749998375310696</v>
      </c>
      <c r="BN1411">
        <v>74.000000712751785</v>
      </c>
      <c r="BO1411">
        <v>77.749999784860634</v>
      </c>
      <c r="BP1411">
        <v>77.749999784860634</v>
      </c>
      <c r="BQ1411">
        <v>80.249999088062481</v>
      </c>
      <c r="BR1411">
        <v>79.000001254705907</v>
      </c>
      <c r="BS1411">
        <v>77.500001625862382</v>
      </c>
      <c r="BT1411">
        <v>76.500000837096238</v>
      </c>
      <c r="BU1411">
        <v>74.499999259563978</v>
      </c>
      <c r="BV1411">
        <v>72.999999630720424</v>
      </c>
      <c r="BW1411">
        <v>71.500000236489072</v>
      </c>
      <c r="BX1411">
        <v>69.000000757328095</v>
      </c>
      <c r="BY1411">
        <v>65.250001802525347</v>
      </c>
      <c r="BZ1411">
        <v>64.5000013429201</v>
      </c>
      <c r="CA1411">
        <v>63.500001199337433</v>
      </c>
      <c r="CB1411">
        <v>62.249999494879987</v>
      </c>
      <c r="CC1411">
        <v>0</v>
      </c>
      <c r="CD1411">
        <v>0</v>
      </c>
      <c r="CE1411">
        <v>0</v>
      </c>
      <c r="CF1411">
        <v>0</v>
      </c>
      <c r="CG1411">
        <v>0</v>
      </c>
      <c r="CH1411">
        <v>0</v>
      </c>
      <c r="CI1411">
        <v>0</v>
      </c>
      <c r="CJ1411">
        <v>0</v>
      </c>
      <c r="CK1411">
        <v>0</v>
      </c>
      <c r="CL1411">
        <v>0</v>
      </c>
      <c r="CM1411">
        <v>0</v>
      </c>
      <c r="CN1411">
        <v>2.9064196567498278E-2</v>
      </c>
      <c r="CO1411">
        <v>2.9503318069949061E-2</v>
      </c>
      <c r="CP1411">
        <v>2.9727399432214609E-2</v>
      </c>
      <c r="CQ1411">
        <v>2.970981180612799E-2</v>
      </c>
      <c r="CR1411">
        <v>2.9379568551621348E-2</v>
      </c>
      <c r="CS1411">
        <v>2.8776638797643077E-2</v>
      </c>
      <c r="CT1411">
        <v>2.7529944837104078E-2</v>
      </c>
      <c r="CU1411">
        <v>0</v>
      </c>
      <c r="CV1411">
        <v>0</v>
      </c>
      <c r="CW1411">
        <v>0</v>
      </c>
      <c r="CX1411">
        <v>0</v>
      </c>
      <c r="CY1411">
        <v>0</v>
      </c>
      <c r="CZ1411">
        <v>0</v>
      </c>
    </row>
    <row r="1412" spans="1:104" x14ac:dyDescent="0.25">
      <c r="A1412" t="s">
        <v>1482</v>
      </c>
      <c r="B1412" t="s">
        <v>25</v>
      </c>
      <c r="C1412" t="s">
        <v>27</v>
      </c>
      <c r="D1412" t="s">
        <v>186</v>
      </c>
      <c r="E1412" t="s">
        <v>183</v>
      </c>
      <c r="F1412">
        <v>2025</v>
      </c>
      <c r="G1412" t="s">
        <v>176</v>
      </c>
      <c r="H1412">
        <v>7</v>
      </c>
      <c r="I1412">
        <v>17.271532506199129</v>
      </c>
      <c r="J1412">
        <v>16.576754781799899</v>
      </c>
      <c r="K1412">
        <v>16.167145546344361</v>
      </c>
      <c r="L1412">
        <v>16.091405697811652</v>
      </c>
      <c r="M1412">
        <v>16.631772700576931</v>
      </c>
      <c r="N1412">
        <v>18.157155790480878</v>
      </c>
      <c r="O1412">
        <v>20.361088773887932</v>
      </c>
      <c r="P1412">
        <v>22.838781430069918</v>
      </c>
      <c r="Q1412">
        <v>25.403893845321864</v>
      </c>
      <c r="R1412">
        <v>27.496678460239863</v>
      </c>
      <c r="S1412">
        <v>29.04858637011024</v>
      </c>
      <c r="T1412">
        <v>30.036948789357396</v>
      </c>
      <c r="U1412">
        <v>30.535335565188948</v>
      </c>
      <c r="V1412">
        <v>30.978529181611815</v>
      </c>
      <c r="W1412">
        <v>31.037906135951769</v>
      </c>
      <c r="X1412">
        <v>30.599578552002502</v>
      </c>
      <c r="Y1412">
        <v>29.610426083586855</v>
      </c>
      <c r="Z1412">
        <v>27.987337470268901</v>
      </c>
      <c r="AA1412">
        <v>25.801540924461705</v>
      </c>
      <c r="AB1412">
        <v>24.677176144023186</v>
      </c>
      <c r="AC1412">
        <v>24.461522421460469</v>
      </c>
      <c r="AD1412">
        <v>22.907029671949388</v>
      </c>
      <c r="AE1412">
        <v>20.631840718576292</v>
      </c>
      <c r="AF1412">
        <v>18.726884521640702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0.27648766089689197</v>
      </c>
      <c r="AS1412">
        <v>0.28107526141458394</v>
      </c>
      <c r="AT1412">
        <v>0.28515484180090406</v>
      </c>
      <c r="AU1412">
        <v>0.28570139721117255</v>
      </c>
      <c r="AV1412">
        <v>0.28166662820855015</v>
      </c>
      <c r="AW1412">
        <v>0.27256155731170306</v>
      </c>
      <c r="AX1412">
        <v>0.25762116519491707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66.750000551573223</v>
      </c>
      <c r="BF1412">
        <v>66.500000046453209</v>
      </c>
      <c r="BG1412">
        <v>65.499998847115776</v>
      </c>
      <c r="BH1412">
        <v>66.000001734253203</v>
      </c>
      <c r="BI1412">
        <v>65.250001802525347</v>
      </c>
      <c r="BJ1412">
        <v>65.250001802525347</v>
      </c>
      <c r="BK1412">
        <v>67.500000190035863</v>
      </c>
      <c r="BL1412">
        <v>68.500001389373296</v>
      </c>
      <c r="BM1412">
        <v>71.750000976221258</v>
      </c>
      <c r="BN1412">
        <v>72.999999630720424</v>
      </c>
      <c r="BO1412">
        <v>75.249998428802257</v>
      </c>
      <c r="BP1412">
        <v>77.250000534211921</v>
      </c>
      <c r="BQ1412">
        <v>78.000000524592821</v>
      </c>
      <c r="BR1412">
        <v>80.249999088062481</v>
      </c>
      <c r="BS1412">
        <v>79.750000658556374</v>
      </c>
      <c r="BT1412">
        <v>80.999999078443381</v>
      </c>
      <c r="BU1412">
        <v>82.250001604043447</v>
      </c>
      <c r="BV1412">
        <v>83.249998052484329</v>
      </c>
      <c r="BW1412">
        <v>76.999999794479734</v>
      </c>
      <c r="BX1412">
        <v>74.000000712751785</v>
      </c>
      <c r="BY1412">
        <v>72.250000109563885</v>
      </c>
      <c r="BZ1412">
        <v>71.249998792920366</v>
      </c>
      <c r="CA1412">
        <v>70.499998978498596</v>
      </c>
      <c r="CB1412">
        <v>69.749999105423768</v>
      </c>
      <c r="CC1412">
        <v>0</v>
      </c>
      <c r="CD1412">
        <v>0</v>
      </c>
      <c r="CE1412">
        <v>0</v>
      </c>
      <c r="CF1412">
        <v>0</v>
      </c>
      <c r="CG1412">
        <v>0</v>
      </c>
      <c r="CH1412">
        <v>0</v>
      </c>
      <c r="CI1412">
        <v>0</v>
      </c>
      <c r="CJ1412">
        <v>0</v>
      </c>
      <c r="CK1412">
        <v>0</v>
      </c>
      <c r="CL1412">
        <v>0</v>
      </c>
      <c r="CM1412">
        <v>0</v>
      </c>
      <c r="CN1412">
        <v>3.0251579404004903E-2</v>
      </c>
      <c r="CO1412">
        <v>3.0826916468146021E-2</v>
      </c>
      <c r="CP1412">
        <v>3.1248106185061755E-2</v>
      </c>
      <c r="CQ1412">
        <v>3.1384871317470552E-2</v>
      </c>
      <c r="CR1412">
        <v>3.1166895968322245E-2</v>
      </c>
      <c r="CS1412">
        <v>3.0534451329364623E-2</v>
      </c>
      <c r="CT1412">
        <v>2.9095521084867799E-2</v>
      </c>
      <c r="CU1412">
        <v>0</v>
      </c>
      <c r="CV1412">
        <v>0</v>
      </c>
      <c r="CW1412">
        <v>0</v>
      </c>
      <c r="CX1412">
        <v>0</v>
      </c>
      <c r="CY1412">
        <v>0</v>
      </c>
      <c r="CZ1412">
        <v>0</v>
      </c>
    </row>
    <row r="1413" spans="1:104" x14ac:dyDescent="0.25">
      <c r="A1413" t="s">
        <v>1483</v>
      </c>
      <c r="B1413" t="s">
        <v>25</v>
      </c>
      <c r="C1413" t="s">
        <v>27</v>
      </c>
      <c r="D1413" t="s">
        <v>186</v>
      </c>
      <c r="E1413" t="s">
        <v>183</v>
      </c>
      <c r="F1413">
        <v>2025</v>
      </c>
      <c r="G1413" t="s">
        <v>177</v>
      </c>
      <c r="H1413">
        <v>8</v>
      </c>
      <c r="I1413">
        <v>17.936032055725924</v>
      </c>
      <c r="J1413">
        <v>17.160500036124645</v>
      </c>
      <c r="K1413">
        <v>16.718834331493021</v>
      </c>
      <c r="L1413">
        <v>16.631611734629828</v>
      </c>
      <c r="M1413">
        <v>17.233026782937877</v>
      </c>
      <c r="N1413">
        <v>18.934525329296793</v>
      </c>
      <c r="O1413">
        <v>21.587051718962257</v>
      </c>
      <c r="P1413">
        <v>24.498146056525428</v>
      </c>
      <c r="Q1413">
        <v>27.822372873896018</v>
      </c>
      <c r="R1413">
        <v>30.524740171426632</v>
      </c>
      <c r="S1413">
        <v>32.695838601710051</v>
      </c>
      <c r="T1413">
        <v>34.024650802839531</v>
      </c>
      <c r="U1413">
        <v>34.606080992198578</v>
      </c>
      <c r="V1413">
        <v>35.021762665259324</v>
      </c>
      <c r="W1413">
        <v>34.946296682451433</v>
      </c>
      <c r="X1413">
        <v>34.285533515106088</v>
      </c>
      <c r="Y1413">
        <v>32.991664172754881</v>
      </c>
      <c r="Z1413">
        <v>31.030445454115878</v>
      </c>
      <c r="AA1413">
        <v>28.233984150354075</v>
      </c>
      <c r="AB1413">
        <v>27.075401176825181</v>
      </c>
      <c r="AC1413">
        <v>26.232835861825542</v>
      </c>
      <c r="AD1413">
        <v>24.220074204637957</v>
      </c>
      <c r="AE1413">
        <v>21.655531581711735</v>
      </c>
      <c r="AF1413">
        <v>19.606022084307291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0.31319413834573573</v>
      </c>
      <c r="AS1413">
        <v>0.31854615436063827</v>
      </c>
      <c r="AT1413">
        <v>0.32237248373414024</v>
      </c>
      <c r="AU1413">
        <v>0.32167780830981391</v>
      </c>
      <c r="AV1413">
        <v>0.31559555113114485</v>
      </c>
      <c r="AW1413">
        <v>0.30368558250674427</v>
      </c>
      <c r="AX1413">
        <v>0.28563272790000804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69.749999105423768</v>
      </c>
      <c r="BF1413">
        <v>69.000000757328095</v>
      </c>
      <c r="BG1413">
        <v>67.999999440684576</v>
      </c>
      <c r="BH1413">
        <v>66.249998485578416</v>
      </c>
      <c r="BI1413">
        <v>67.500000190035863</v>
      </c>
      <c r="BJ1413">
        <v>67.249999684915849</v>
      </c>
      <c r="BK1413">
        <v>67.500000190035863</v>
      </c>
      <c r="BL1413">
        <v>69.499998952222029</v>
      </c>
      <c r="BM1413">
        <v>75.249998428802257</v>
      </c>
      <c r="BN1413">
        <v>81.74999942074254</v>
      </c>
      <c r="BO1413">
        <v>86.499999222964476</v>
      </c>
      <c r="BP1413">
        <v>88.500000741843692</v>
      </c>
      <c r="BQ1413">
        <v>90.250000993113332</v>
      </c>
      <c r="BR1413">
        <v>89.50000088542636</v>
      </c>
      <c r="BS1413">
        <v>87.75000081011585</v>
      </c>
      <c r="BT1413">
        <v>88.750001246963706</v>
      </c>
      <c r="BU1413">
        <v>88.000001549848037</v>
      </c>
      <c r="BV1413">
        <v>86.499999222964476</v>
      </c>
      <c r="BW1413">
        <v>82.74999985759041</v>
      </c>
      <c r="BX1413">
        <v>79.000001254705907</v>
      </c>
      <c r="BY1413">
        <v>75.750002019776218</v>
      </c>
      <c r="BZ1413">
        <v>74.000000712751785</v>
      </c>
      <c r="CA1413">
        <v>72.500000380071725</v>
      </c>
      <c r="CB1413">
        <v>71.500000236489072</v>
      </c>
      <c r="CC1413">
        <v>0</v>
      </c>
      <c r="CD1413">
        <v>0</v>
      </c>
      <c r="CE1413">
        <v>0</v>
      </c>
      <c r="CF1413">
        <v>0</v>
      </c>
      <c r="CG1413">
        <v>0</v>
      </c>
      <c r="CH1413">
        <v>0</v>
      </c>
      <c r="CI1413">
        <v>0</v>
      </c>
      <c r="CJ1413">
        <v>0</v>
      </c>
      <c r="CK1413">
        <v>0</v>
      </c>
      <c r="CL1413">
        <v>0</v>
      </c>
      <c r="CM1413">
        <v>0</v>
      </c>
      <c r="CN1413">
        <v>3.3433075630362567E-2</v>
      </c>
      <c r="CO1413">
        <v>3.4039234103083689E-2</v>
      </c>
      <c r="CP1413">
        <v>3.4358853106961955E-2</v>
      </c>
      <c r="CQ1413">
        <v>3.436305304660274E-2</v>
      </c>
      <c r="CR1413">
        <v>3.4065093216545356E-2</v>
      </c>
      <c r="CS1413">
        <v>3.339540811542363E-2</v>
      </c>
      <c r="CT1413">
        <v>3.1790899373927664E-2</v>
      </c>
      <c r="CU1413">
        <v>0</v>
      </c>
      <c r="CV1413">
        <v>0</v>
      </c>
      <c r="CW1413">
        <v>0</v>
      </c>
      <c r="CX1413">
        <v>0</v>
      </c>
      <c r="CY1413">
        <v>0</v>
      </c>
      <c r="CZ1413">
        <v>0</v>
      </c>
    </row>
    <row r="1414" spans="1:104" x14ac:dyDescent="0.25">
      <c r="A1414" t="s">
        <v>1484</v>
      </c>
      <c r="B1414" t="s">
        <v>25</v>
      </c>
      <c r="C1414" t="s">
        <v>27</v>
      </c>
      <c r="D1414" t="s">
        <v>186</v>
      </c>
      <c r="E1414" t="s">
        <v>183</v>
      </c>
      <c r="F1414">
        <v>2025</v>
      </c>
      <c r="G1414" t="s">
        <v>178</v>
      </c>
      <c r="H1414">
        <v>9</v>
      </c>
      <c r="I1414">
        <v>18.13713252111981</v>
      </c>
      <c r="J1414">
        <v>17.405385130692029</v>
      </c>
      <c r="K1414">
        <v>16.983383599492385</v>
      </c>
      <c r="L1414">
        <v>16.930759208790409</v>
      </c>
      <c r="M1414">
        <v>17.570048836950168</v>
      </c>
      <c r="N1414">
        <v>19.376959344812541</v>
      </c>
      <c r="O1414">
        <v>22.384059455243367</v>
      </c>
      <c r="P1414">
        <v>25.1348972322705</v>
      </c>
      <c r="Q1414">
        <v>28.760076864490149</v>
      </c>
      <c r="R1414">
        <v>31.636341543649596</v>
      </c>
      <c r="S1414">
        <v>33.762833366340296</v>
      </c>
      <c r="T1414">
        <v>35.11377431980776</v>
      </c>
      <c r="U1414">
        <v>35.671226880918582</v>
      </c>
      <c r="V1414">
        <v>36.136964615872436</v>
      </c>
      <c r="W1414">
        <v>36.005969171765912</v>
      </c>
      <c r="X1414">
        <v>35.074190011060622</v>
      </c>
      <c r="Y1414">
        <v>33.425444415544085</v>
      </c>
      <c r="Z1414">
        <v>31.234509892425656</v>
      </c>
      <c r="AA1414">
        <v>28.601296564408656</v>
      </c>
      <c r="AB1414">
        <v>28.004987373538722</v>
      </c>
      <c r="AC1414">
        <v>26.405639195559822</v>
      </c>
      <c r="AD1414">
        <v>24.236275876276547</v>
      </c>
      <c r="AE1414">
        <v>21.635169876956247</v>
      </c>
      <c r="AF1414">
        <v>19.614412768805831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0.32321943322852953</v>
      </c>
      <c r="AS1414">
        <v>0.32835073543388382</v>
      </c>
      <c r="AT1414">
        <v>0.33263781493860239</v>
      </c>
      <c r="AU1414">
        <v>0.33143201375005721</v>
      </c>
      <c r="AV1414">
        <v>0.32285505932738756</v>
      </c>
      <c r="AW1414">
        <v>0.30767848606643966</v>
      </c>
      <c r="AX1414">
        <v>0.28751112026720432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69.250001027835935</v>
      </c>
      <c r="BF1414">
        <v>68.500001389373296</v>
      </c>
      <c r="BG1414">
        <v>68.500001389373296</v>
      </c>
      <c r="BH1414">
        <v>67.249999684915849</v>
      </c>
      <c r="BI1414">
        <v>67.249999684915849</v>
      </c>
      <c r="BJ1414">
        <v>67.249999684915849</v>
      </c>
      <c r="BK1414">
        <v>68.749998375310696</v>
      </c>
      <c r="BL1414">
        <v>70.000000783604662</v>
      </c>
      <c r="BM1414">
        <v>73.750000442243945</v>
      </c>
      <c r="BN1414">
        <v>79.249999179091986</v>
      </c>
      <c r="BO1414">
        <v>87.000000233204503</v>
      </c>
      <c r="BP1414">
        <v>90.250000993113332</v>
      </c>
      <c r="BQ1414">
        <v>92.000001244382986</v>
      </c>
      <c r="BR1414">
        <v>92.000001244382986</v>
      </c>
      <c r="BS1414">
        <v>92.499999439276905</v>
      </c>
      <c r="BT1414">
        <v>92.750001117457799</v>
      </c>
      <c r="BU1414">
        <v>90.500001732845533</v>
      </c>
      <c r="BV1414">
        <v>89.249999207245452</v>
      </c>
      <c r="BW1414">
        <v>88.000001549848037</v>
      </c>
      <c r="BX1414">
        <v>79.750000658556374</v>
      </c>
      <c r="BY1414">
        <v>75.999998419183157</v>
      </c>
      <c r="BZ1414">
        <v>72.749998187151718</v>
      </c>
      <c r="CA1414">
        <v>71.999999604443886</v>
      </c>
      <c r="CB1414">
        <v>71.500000236489072</v>
      </c>
      <c r="CC1414">
        <v>0</v>
      </c>
      <c r="CD1414">
        <v>0</v>
      </c>
      <c r="CE1414">
        <v>0</v>
      </c>
      <c r="CF1414">
        <v>0</v>
      </c>
      <c r="CG1414">
        <v>0</v>
      </c>
      <c r="CH1414">
        <v>0</v>
      </c>
      <c r="CI1414">
        <v>0</v>
      </c>
      <c r="CJ1414">
        <v>0</v>
      </c>
      <c r="CK1414">
        <v>0</v>
      </c>
      <c r="CL1414">
        <v>0</v>
      </c>
      <c r="CM1414">
        <v>0</v>
      </c>
      <c r="CN1414">
        <v>3.3984201598133264E-2</v>
      </c>
      <c r="CO1414">
        <v>3.4584427904921063E-2</v>
      </c>
      <c r="CP1414">
        <v>3.4949223608612322E-2</v>
      </c>
      <c r="CQ1414">
        <v>3.4912355075908348E-2</v>
      </c>
      <c r="CR1414">
        <v>3.4466964511315354E-2</v>
      </c>
      <c r="CS1414">
        <v>3.3534608738763842E-2</v>
      </c>
      <c r="CT1414">
        <v>3.1701843957369531E-2</v>
      </c>
      <c r="CU1414">
        <v>0</v>
      </c>
      <c r="CV1414">
        <v>0</v>
      </c>
      <c r="CW1414">
        <v>0</v>
      </c>
      <c r="CX1414">
        <v>0</v>
      </c>
      <c r="CY1414">
        <v>0</v>
      </c>
      <c r="CZ1414">
        <v>0</v>
      </c>
    </row>
    <row r="1415" spans="1:104" x14ac:dyDescent="0.25">
      <c r="A1415" t="s">
        <v>1485</v>
      </c>
      <c r="B1415" t="s">
        <v>25</v>
      </c>
      <c r="C1415" t="s">
        <v>27</v>
      </c>
      <c r="D1415" t="s">
        <v>186</v>
      </c>
      <c r="E1415" t="s">
        <v>183</v>
      </c>
      <c r="F1415">
        <v>2025</v>
      </c>
      <c r="G1415" t="s">
        <v>179</v>
      </c>
      <c r="H1415">
        <v>10</v>
      </c>
      <c r="I1415">
        <v>16.563705110072398</v>
      </c>
      <c r="J1415">
        <v>15.932212135715107</v>
      </c>
      <c r="K1415">
        <v>15.573184097517164</v>
      </c>
      <c r="L1415">
        <v>15.518162410282065</v>
      </c>
      <c r="M1415">
        <v>16.054496077836706</v>
      </c>
      <c r="N1415">
        <v>17.598235554254799</v>
      </c>
      <c r="O1415">
        <v>20.405668364422343</v>
      </c>
      <c r="P1415">
        <v>22.264388000340997</v>
      </c>
      <c r="Q1415">
        <v>24.85970569206356</v>
      </c>
      <c r="R1415">
        <v>27.17353575458629</v>
      </c>
      <c r="S1415">
        <v>28.989524492590007</v>
      </c>
      <c r="T1415">
        <v>30.305541796151044</v>
      </c>
      <c r="U1415">
        <v>31.072846677934812</v>
      </c>
      <c r="V1415">
        <v>31.762569624365458</v>
      </c>
      <c r="W1415">
        <v>31.782879809753592</v>
      </c>
      <c r="X1415">
        <v>30.963788278692579</v>
      </c>
      <c r="Y1415">
        <v>29.47097370636881</v>
      </c>
      <c r="Z1415">
        <v>27.498684460322838</v>
      </c>
      <c r="AA1415">
        <v>26.40184855198121</v>
      </c>
      <c r="AB1415">
        <v>25.479676378607209</v>
      </c>
      <c r="AC1415">
        <v>23.947686235935347</v>
      </c>
      <c r="AD1415">
        <v>22.099580315523571</v>
      </c>
      <c r="AE1415">
        <v>19.757444030119448</v>
      </c>
      <c r="AF1415">
        <v>17.910851218936987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0.27896003492988647</v>
      </c>
      <c r="AS1415">
        <v>0.2860230253009467</v>
      </c>
      <c r="AT1415">
        <v>0.29237187064472409</v>
      </c>
      <c r="AU1415">
        <v>0.2925588171408765</v>
      </c>
      <c r="AV1415">
        <v>0.28501914248532684</v>
      </c>
      <c r="AW1415">
        <v>0.27127790646506983</v>
      </c>
      <c r="AX1415">
        <v>0.2531231378415581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62.5</v>
      </c>
      <c r="BF1415">
        <v>62.999999133342627</v>
      </c>
      <c r="BG1415">
        <v>62.999999133342627</v>
      </c>
      <c r="BH1415">
        <v>60.749998927587747</v>
      </c>
      <c r="BI1415">
        <v>58.99999873497115</v>
      </c>
      <c r="BJ1415">
        <v>58.750001514421591</v>
      </c>
      <c r="BK1415">
        <v>58.249999008528945</v>
      </c>
      <c r="BL1415">
        <v>60.250000498081647</v>
      </c>
      <c r="BM1415">
        <v>63.500001199337433</v>
      </c>
      <c r="BN1415">
        <v>69.250001027835935</v>
      </c>
      <c r="BO1415">
        <v>72.999999630720424</v>
      </c>
      <c r="BP1415">
        <v>77.500001625862382</v>
      </c>
      <c r="BQ1415">
        <v>79.999998817554641</v>
      </c>
      <c r="BR1415">
        <v>79.499998980375494</v>
      </c>
      <c r="BS1415">
        <v>77.749999784860634</v>
      </c>
      <c r="BT1415">
        <v>77.749999784860634</v>
      </c>
      <c r="BU1415">
        <v>76.749998116298841</v>
      </c>
      <c r="BV1415">
        <v>76.500000837096238</v>
      </c>
      <c r="BW1415">
        <v>73.250001074289159</v>
      </c>
      <c r="BX1415">
        <v>70.499998978498596</v>
      </c>
      <c r="BY1415">
        <v>67.750001868216756</v>
      </c>
      <c r="BZ1415">
        <v>66.999998241347129</v>
      </c>
      <c r="CA1415">
        <v>65.250001802525347</v>
      </c>
      <c r="CB1415">
        <v>64.25000107241226</v>
      </c>
      <c r="CC1415">
        <v>0</v>
      </c>
      <c r="CD1415">
        <v>0</v>
      </c>
      <c r="CE1415">
        <v>0</v>
      </c>
      <c r="CF1415">
        <v>0</v>
      </c>
      <c r="CG1415">
        <v>0</v>
      </c>
      <c r="CH1415">
        <v>0</v>
      </c>
      <c r="CI1415">
        <v>0</v>
      </c>
      <c r="CJ1415">
        <v>0</v>
      </c>
      <c r="CK1415">
        <v>0</v>
      </c>
      <c r="CL1415">
        <v>0</v>
      </c>
      <c r="CM1415">
        <v>0</v>
      </c>
      <c r="CN1415">
        <v>2.9478126399535759E-2</v>
      </c>
      <c r="CO1415">
        <v>3.034783197895179E-2</v>
      </c>
      <c r="CP1415">
        <v>3.0969414985968145E-2</v>
      </c>
      <c r="CQ1415">
        <v>3.1104565578737951E-2</v>
      </c>
      <c r="CR1415">
        <v>3.0721878271863148E-2</v>
      </c>
      <c r="CS1415">
        <v>2.9805385934647023E-2</v>
      </c>
      <c r="CT1415">
        <v>2.8096803785460298E-2</v>
      </c>
      <c r="CU1415">
        <v>0</v>
      </c>
      <c r="CV1415">
        <v>0</v>
      </c>
      <c r="CW1415">
        <v>0</v>
      </c>
      <c r="CX1415">
        <v>0</v>
      </c>
      <c r="CY1415">
        <v>0</v>
      </c>
      <c r="CZ1415">
        <v>0</v>
      </c>
    </row>
    <row r="1416" spans="1:104" x14ac:dyDescent="0.25">
      <c r="A1416" t="s">
        <v>1486</v>
      </c>
      <c r="B1416" t="s">
        <v>25</v>
      </c>
      <c r="C1416" t="s">
        <v>27</v>
      </c>
      <c r="D1416" t="s">
        <v>186</v>
      </c>
      <c r="E1416" t="s">
        <v>183</v>
      </c>
      <c r="F1416">
        <v>2025</v>
      </c>
      <c r="G1416" t="s">
        <v>180</v>
      </c>
      <c r="H1416">
        <v>11</v>
      </c>
      <c r="I1416">
        <v>15.249443006179009</v>
      </c>
      <c r="J1416">
        <v>14.792058227153268</v>
      </c>
      <c r="K1416">
        <v>14.548484336043513</v>
      </c>
      <c r="L1416">
        <v>14.589785140781011</v>
      </c>
      <c r="M1416">
        <v>15.149933461770017</v>
      </c>
      <c r="N1416">
        <v>16.677779319667241</v>
      </c>
      <c r="O1416">
        <v>18.709351513887192</v>
      </c>
      <c r="P1416">
        <v>20.571728892918816</v>
      </c>
      <c r="Q1416">
        <v>22.808304318736138</v>
      </c>
      <c r="R1416">
        <v>24.46581703398639</v>
      </c>
      <c r="S1416">
        <v>25.711089110955246</v>
      </c>
      <c r="T1416">
        <v>26.485342252257663</v>
      </c>
      <c r="U1416">
        <v>26.846873125809434</v>
      </c>
      <c r="V1416">
        <v>27.205958841944337</v>
      </c>
      <c r="W1416">
        <v>27.016776623731229</v>
      </c>
      <c r="X1416">
        <v>26.119153190624655</v>
      </c>
      <c r="Y1416">
        <v>25.23826041362716</v>
      </c>
      <c r="Z1416">
        <v>25.255049546820917</v>
      </c>
      <c r="AA1416">
        <v>23.72316351330182</v>
      </c>
      <c r="AB1416">
        <v>22.443687774534194</v>
      </c>
      <c r="AC1416">
        <v>21.214629187792251</v>
      </c>
      <c r="AD1416">
        <v>19.693855024744373</v>
      </c>
      <c r="AE1416">
        <v>17.817290552164792</v>
      </c>
      <c r="AF1416">
        <v>16.319582145824647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0.24379540853473575</v>
      </c>
      <c r="AS1416">
        <v>0.24712328257616248</v>
      </c>
      <c r="AT1416">
        <v>0.25042863762913814</v>
      </c>
      <c r="AU1416">
        <v>0.24868721684452019</v>
      </c>
      <c r="AV1416">
        <v>0.24042467813470045</v>
      </c>
      <c r="AW1416">
        <v>0.23231614055214778</v>
      </c>
      <c r="AX1416">
        <v>0.23247067528464543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57.499999809964137</v>
      </c>
      <c r="BF1416">
        <v>56.750000054195411</v>
      </c>
      <c r="BG1416">
        <v>56.249999278567557</v>
      </c>
      <c r="BH1416">
        <v>55.250000161413176</v>
      </c>
      <c r="BI1416">
        <v>56.750000054195411</v>
      </c>
      <c r="BJ1416">
        <v>55.999999711896251</v>
      </c>
      <c r="BK1416">
        <v>56.500000487524098</v>
      </c>
      <c r="BL1416">
        <v>56.750000054195411</v>
      </c>
      <c r="BM1416">
        <v>61.250002283949527</v>
      </c>
      <c r="BN1416">
        <v>66.000001734253203</v>
      </c>
      <c r="BO1416">
        <v>70.249998707990756</v>
      </c>
      <c r="BP1416">
        <v>71.500000236489072</v>
      </c>
      <c r="BQ1416">
        <v>71.999999604443886</v>
      </c>
      <c r="BR1416">
        <v>70.499998978498596</v>
      </c>
      <c r="BS1416">
        <v>69.499998952222029</v>
      </c>
      <c r="BT1416">
        <v>70.249998707990756</v>
      </c>
      <c r="BU1416">
        <v>68.500001389373296</v>
      </c>
      <c r="BV1416">
        <v>65.749999586847963</v>
      </c>
      <c r="BW1416">
        <v>64.25000107241226</v>
      </c>
      <c r="BX1416">
        <v>63.749997716050473</v>
      </c>
      <c r="BY1416">
        <v>62.750000505120013</v>
      </c>
      <c r="BZ1416">
        <v>61.49999880066256</v>
      </c>
      <c r="CA1416">
        <v>61.250002283949527</v>
      </c>
      <c r="CB1416">
        <v>59.500001152884231</v>
      </c>
      <c r="CC1416">
        <v>0</v>
      </c>
      <c r="CD1416">
        <v>0</v>
      </c>
      <c r="CE1416">
        <v>0</v>
      </c>
      <c r="CF1416">
        <v>0</v>
      </c>
      <c r="CG1416">
        <v>0</v>
      </c>
      <c r="CH1416">
        <v>0</v>
      </c>
      <c r="CI1416">
        <v>0</v>
      </c>
      <c r="CJ1416">
        <v>0</v>
      </c>
      <c r="CK1416">
        <v>0</v>
      </c>
      <c r="CL1416">
        <v>0</v>
      </c>
      <c r="CM1416">
        <v>0</v>
      </c>
      <c r="CN1416">
        <v>2.5900767116470706E-2</v>
      </c>
      <c r="CO1416">
        <v>2.6375434392440465E-2</v>
      </c>
      <c r="CP1416">
        <v>2.6701080708035004E-2</v>
      </c>
      <c r="CQ1416">
        <v>2.6621461382776088E-2</v>
      </c>
      <c r="CR1416">
        <v>2.6000163386859787E-2</v>
      </c>
      <c r="CS1416">
        <v>2.536319776361274E-2</v>
      </c>
      <c r="CT1416">
        <v>2.5307670974017663E-2</v>
      </c>
      <c r="CU1416">
        <v>0</v>
      </c>
      <c r="CV1416">
        <v>0</v>
      </c>
      <c r="CW1416">
        <v>0</v>
      </c>
      <c r="CX1416">
        <v>0</v>
      </c>
      <c r="CY1416">
        <v>0</v>
      </c>
      <c r="CZ1416">
        <v>0</v>
      </c>
    </row>
    <row r="1417" spans="1:104" x14ac:dyDescent="0.25">
      <c r="A1417" t="s">
        <v>1487</v>
      </c>
      <c r="B1417" t="s">
        <v>25</v>
      </c>
      <c r="C1417" t="s">
        <v>27</v>
      </c>
      <c r="D1417" t="s">
        <v>186</v>
      </c>
      <c r="E1417" t="s">
        <v>183</v>
      </c>
      <c r="F1417">
        <v>2025</v>
      </c>
      <c r="G1417" t="s">
        <v>181</v>
      </c>
      <c r="H1417">
        <v>12</v>
      </c>
      <c r="I1417">
        <v>14.657365353818006</v>
      </c>
      <c r="J1417">
        <v>14.258820347898849</v>
      </c>
      <c r="K1417">
        <v>14.075001268700529</v>
      </c>
      <c r="L1417">
        <v>14.158913935000548</v>
      </c>
      <c r="M1417">
        <v>14.74431297788019</v>
      </c>
      <c r="N1417">
        <v>16.288077836402991</v>
      </c>
      <c r="O1417">
        <v>18.265655724766479</v>
      </c>
      <c r="P1417">
        <v>20.093967613907285</v>
      </c>
      <c r="Q1417">
        <v>21.972172289530491</v>
      </c>
      <c r="R1417">
        <v>23.06737087615927</v>
      </c>
      <c r="S1417">
        <v>23.760525788142367</v>
      </c>
      <c r="T1417">
        <v>24.087449364311134</v>
      </c>
      <c r="U1417">
        <v>24.119568130351372</v>
      </c>
      <c r="V1417">
        <v>24.214826282196103</v>
      </c>
      <c r="W1417">
        <v>23.956626748729825</v>
      </c>
      <c r="X1417">
        <v>23.216012220465377</v>
      </c>
      <c r="Y1417">
        <v>22.675380597161315</v>
      </c>
      <c r="Z1417">
        <v>23.187419646092469</v>
      </c>
      <c r="AA1417">
        <v>22.205340588127697</v>
      </c>
      <c r="AB1417">
        <v>21.076089972481654</v>
      </c>
      <c r="AC1417">
        <v>19.999293514409558</v>
      </c>
      <c r="AD1417">
        <v>18.676797476277208</v>
      </c>
      <c r="AE1417">
        <v>17.000727883745807</v>
      </c>
      <c r="AF1417">
        <v>15.674107363572737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0.22172301020162827</v>
      </c>
      <c r="AS1417">
        <v>0.22201865705501569</v>
      </c>
      <c r="AT1417">
        <v>0.22289550322013621</v>
      </c>
      <c r="AU1417">
        <v>0.22051879092691504</v>
      </c>
      <c r="AV1417">
        <v>0.21370149471967304</v>
      </c>
      <c r="AW1417">
        <v>0.20872503460251277</v>
      </c>
      <c r="AX1417">
        <v>0.21343831507539585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50.999998935329948</v>
      </c>
      <c r="BF1417">
        <v>51.250000261592575</v>
      </c>
      <c r="BG1417">
        <v>49.49999974638424</v>
      </c>
      <c r="BH1417">
        <v>49.49999974638424</v>
      </c>
      <c r="BI1417">
        <v>49.49999974638424</v>
      </c>
      <c r="BJ1417">
        <v>48.249999566905927</v>
      </c>
      <c r="BK1417">
        <v>47.500000163055461</v>
      </c>
      <c r="BL1417">
        <v>47.250001065608501</v>
      </c>
      <c r="BM1417">
        <v>54.500000757562717</v>
      </c>
      <c r="BN1417">
        <v>58.499999953546784</v>
      </c>
      <c r="BO1417">
        <v>61.750000126925187</v>
      </c>
      <c r="BP1417">
        <v>63.999999394231359</v>
      </c>
      <c r="BQ1417">
        <v>64.5000013429201</v>
      </c>
      <c r="BR1417">
        <v>65.499998847115776</v>
      </c>
      <c r="BS1417">
        <v>62.999999133342627</v>
      </c>
      <c r="BT1417">
        <v>61.49999880066256</v>
      </c>
      <c r="BU1417">
        <v>59.999999875655547</v>
      </c>
      <c r="BV1417">
        <v>55.750000849061458</v>
      </c>
      <c r="BW1417">
        <v>50.999998935329948</v>
      </c>
      <c r="BX1417">
        <v>48.000000234846787</v>
      </c>
      <c r="BY1417">
        <v>46.999999504733701</v>
      </c>
      <c r="BZ1417">
        <v>44.499999351062726</v>
      </c>
      <c r="CA1417">
        <v>44.999999657466226</v>
      </c>
      <c r="CB1417">
        <v>44.499999351062726</v>
      </c>
      <c r="CC1417">
        <v>0</v>
      </c>
      <c r="CD1417">
        <v>0</v>
      </c>
      <c r="CE1417">
        <v>0</v>
      </c>
      <c r="CF1417">
        <v>0</v>
      </c>
      <c r="CG1417">
        <v>0</v>
      </c>
      <c r="CH1417">
        <v>0</v>
      </c>
      <c r="CI1417">
        <v>0</v>
      </c>
      <c r="CJ1417">
        <v>0</v>
      </c>
      <c r="CK1417">
        <v>0</v>
      </c>
      <c r="CL1417">
        <v>0</v>
      </c>
      <c r="CM1417">
        <v>0</v>
      </c>
      <c r="CN1417">
        <v>2.3067991913778431E-2</v>
      </c>
      <c r="CO1417">
        <v>2.3222290736776056E-2</v>
      </c>
      <c r="CP1417">
        <v>2.333144719787229E-2</v>
      </c>
      <c r="CQ1417">
        <v>2.3209567135238626E-2</v>
      </c>
      <c r="CR1417">
        <v>2.2720035451876265E-2</v>
      </c>
      <c r="CS1417">
        <v>2.2378706095105269E-2</v>
      </c>
      <c r="CT1417">
        <v>2.277172606699782E-2</v>
      </c>
      <c r="CU1417">
        <v>0</v>
      </c>
      <c r="CV1417">
        <v>0</v>
      </c>
      <c r="CW1417">
        <v>0</v>
      </c>
      <c r="CX1417">
        <v>0</v>
      </c>
      <c r="CY1417">
        <v>0</v>
      </c>
      <c r="CZ1417">
        <v>0</v>
      </c>
    </row>
    <row r="1418" spans="1:104" x14ac:dyDescent="0.25">
      <c r="A1418" t="s">
        <v>1488</v>
      </c>
      <c r="B1418" t="s">
        <v>25</v>
      </c>
      <c r="C1418" t="s">
        <v>27</v>
      </c>
      <c r="D1418" t="s">
        <v>186</v>
      </c>
      <c r="E1418" t="s">
        <v>183</v>
      </c>
      <c r="F1418">
        <v>2025</v>
      </c>
      <c r="G1418" t="s">
        <v>182</v>
      </c>
      <c r="H1418">
        <v>8</v>
      </c>
      <c r="I1418">
        <v>17.709460831547549</v>
      </c>
      <c r="J1418">
        <v>16.962702983474443</v>
      </c>
      <c r="K1418">
        <v>16.535116993330824</v>
      </c>
      <c r="L1418">
        <v>16.452786214285616</v>
      </c>
      <c r="M1418">
        <v>17.042367629760218</v>
      </c>
      <c r="N1418">
        <v>18.706744078161357</v>
      </c>
      <c r="O1418">
        <v>21.315803965431314</v>
      </c>
      <c r="P1418">
        <v>24.031660531921148</v>
      </c>
      <c r="Q1418">
        <v>27.041472194562203</v>
      </c>
      <c r="R1418">
        <v>29.443959632037433</v>
      </c>
      <c r="S1418">
        <v>31.332333902319785</v>
      </c>
      <c r="T1418">
        <v>32.471871088789229</v>
      </c>
      <c r="U1418">
        <v>33.022683656116406</v>
      </c>
      <c r="V1418">
        <v>33.475897646523343</v>
      </c>
      <c r="W1418">
        <v>33.464812734457389</v>
      </c>
      <c r="X1418">
        <v>32.8558418470815</v>
      </c>
      <c r="Y1418">
        <v>31.658303955955329</v>
      </c>
      <c r="Z1418">
        <v>29.826922782358469</v>
      </c>
      <c r="AA1418">
        <v>27.295385561540868</v>
      </c>
      <c r="AB1418">
        <v>26.262766964642864</v>
      </c>
      <c r="AC1418">
        <v>25.544210196538494</v>
      </c>
      <c r="AD1418">
        <v>23.656697546801343</v>
      </c>
      <c r="AE1418">
        <v>21.204426410173571</v>
      </c>
      <c r="AF1418">
        <v>19.232240730739708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0.29890093789026972</v>
      </c>
      <c r="AS1418">
        <v>0.30397111262652832</v>
      </c>
      <c r="AT1418">
        <v>0.30814290648060672</v>
      </c>
      <c r="AU1418">
        <v>0.30804088478050867</v>
      </c>
      <c r="AV1418">
        <v>0.3024353333084368</v>
      </c>
      <c r="AW1418">
        <v>0.29141210660283534</v>
      </c>
      <c r="AX1418">
        <v>0.27455438302749663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66.875001156051496</v>
      </c>
      <c r="BF1418">
        <v>66.312498523878844</v>
      </c>
      <c r="BG1418">
        <v>65.749999586847963</v>
      </c>
      <c r="BH1418">
        <v>65.187501295000558</v>
      </c>
      <c r="BI1418">
        <v>65.187501295000558</v>
      </c>
      <c r="BJ1418">
        <v>65.250001802525347</v>
      </c>
      <c r="BK1418">
        <v>66.624999947094949</v>
      </c>
      <c r="BL1418">
        <v>68.500001389373296</v>
      </c>
      <c r="BM1418">
        <v>72.375000714042159</v>
      </c>
      <c r="BN1418">
        <v>76.999999794479734</v>
      </c>
      <c r="BO1418">
        <v>81.62499905087644</v>
      </c>
      <c r="BP1418">
        <v>83.437499164487392</v>
      </c>
      <c r="BQ1418">
        <v>85.124999612068763</v>
      </c>
      <c r="BR1418">
        <v>85.187500588817912</v>
      </c>
      <c r="BS1418">
        <v>84.37500020821831</v>
      </c>
      <c r="BT1418">
        <v>84.75000225626529</v>
      </c>
      <c r="BU1418">
        <v>83.812500508697852</v>
      </c>
      <c r="BV1418">
        <v>83.00000083193477</v>
      </c>
      <c r="BW1418">
        <v>79.812500755509859</v>
      </c>
      <c r="BX1418">
        <v>75.43750053790707</v>
      </c>
      <c r="BY1418">
        <v>72.312500851700847</v>
      </c>
      <c r="BZ1418">
        <v>70.624999817589028</v>
      </c>
      <c r="CA1418">
        <v>69.624998500945495</v>
      </c>
      <c r="CB1418">
        <v>68.749998375310696</v>
      </c>
      <c r="CC1418">
        <v>0</v>
      </c>
      <c r="CD1418">
        <v>0</v>
      </c>
      <c r="CE1418">
        <v>0</v>
      </c>
      <c r="CF1418">
        <v>0</v>
      </c>
      <c r="CG1418">
        <v>0</v>
      </c>
      <c r="CH1418">
        <v>0</v>
      </c>
      <c r="CI1418">
        <v>0</v>
      </c>
      <c r="CJ1418">
        <v>0</v>
      </c>
      <c r="CK1418">
        <v>0</v>
      </c>
      <c r="CL1418">
        <v>0</v>
      </c>
      <c r="CM1418">
        <v>0</v>
      </c>
      <c r="CN1418">
        <v>3.2081302809809288E-2</v>
      </c>
      <c r="CO1418">
        <v>3.2674320205864145E-2</v>
      </c>
      <c r="CP1418">
        <v>3.3042132306744354E-2</v>
      </c>
      <c r="CQ1418">
        <v>3.3111517104950229E-2</v>
      </c>
      <c r="CR1418">
        <v>3.2834810799220959E-2</v>
      </c>
      <c r="CS1418">
        <v>3.2201965768952977E-2</v>
      </c>
      <c r="CT1418">
        <v>3.0689452073936096E-2</v>
      </c>
      <c r="CU1418">
        <v>0</v>
      </c>
      <c r="CV1418">
        <v>0</v>
      </c>
      <c r="CW1418">
        <v>0</v>
      </c>
      <c r="CX1418">
        <v>0</v>
      </c>
      <c r="CY1418">
        <v>0</v>
      </c>
      <c r="CZ1418">
        <v>0</v>
      </c>
    </row>
    <row r="1419" spans="1:104" x14ac:dyDescent="0.25">
      <c r="A1419" t="s">
        <v>2646</v>
      </c>
      <c r="B1419" t="s">
        <v>25</v>
      </c>
      <c r="C1419" t="s">
        <v>27</v>
      </c>
      <c r="D1419" t="s">
        <v>186</v>
      </c>
      <c r="E1419" t="s">
        <v>183</v>
      </c>
      <c r="F1419">
        <v>2026</v>
      </c>
      <c r="G1419" t="s">
        <v>170</v>
      </c>
      <c r="H1419">
        <v>1</v>
      </c>
      <c r="I1419">
        <v>14.182606311501829</v>
      </c>
      <c r="J1419">
        <v>13.821621292502272</v>
      </c>
      <c r="K1419">
        <v>13.711476008368455</v>
      </c>
      <c r="L1419">
        <v>13.843528321671389</v>
      </c>
      <c r="M1419">
        <v>14.503204068916117</v>
      </c>
      <c r="N1419">
        <v>16.122355845943762</v>
      </c>
      <c r="O1419">
        <v>18.790398069874914</v>
      </c>
      <c r="P1419">
        <v>20.593627439391472</v>
      </c>
      <c r="Q1419">
        <v>22.050384869742292</v>
      </c>
      <c r="R1419">
        <v>22.423854401734086</v>
      </c>
      <c r="S1419">
        <v>22.445948343490567</v>
      </c>
      <c r="T1419">
        <v>22.328256025577108</v>
      </c>
      <c r="U1419">
        <v>21.996736528864744</v>
      </c>
      <c r="V1419">
        <v>21.787907938418456</v>
      </c>
      <c r="W1419">
        <v>21.435937195747602</v>
      </c>
      <c r="X1419">
        <v>20.938611812728467</v>
      </c>
      <c r="Y1419">
        <v>20.762763733505338</v>
      </c>
      <c r="Z1419">
        <v>21.786411867898362</v>
      </c>
      <c r="AA1419">
        <v>21.297188779692988</v>
      </c>
      <c r="AB1419">
        <v>20.2985718728374</v>
      </c>
      <c r="AC1419">
        <v>19.311390242004965</v>
      </c>
      <c r="AD1419">
        <v>18.09639485891919</v>
      </c>
      <c r="AE1419">
        <v>16.479095535637459</v>
      </c>
      <c r="AF1419">
        <v>15.262688300470876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0.20552977852984219</v>
      </c>
      <c r="AS1419">
        <v>0.2024781647924728</v>
      </c>
      <c r="AT1419">
        <v>0.20055592022504717</v>
      </c>
      <c r="AU1419">
        <v>0.19731605370117661</v>
      </c>
      <c r="AV1419">
        <v>0.19273821937350588</v>
      </c>
      <c r="AW1419">
        <v>0.19111954909947687</v>
      </c>
      <c r="AX1419">
        <v>0.20054214729897063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46.999999504733701</v>
      </c>
      <c r="BF1419">
        <v>46.999999504733701</v>
      </c>
      <c r="BG1419">
        <v>46.499999051697593</v>
      </c>
      <c r="BH1419">
        <v>46.000000622191493</v>
      </c>
      <c r="BI1419">
        <v>44.75000044271318</v>
      </c>
      <c r="BJ1419">
        <v>44.75000044271318</v>
      </c>
      <c r="BK1419">
        <v>44.499999351062726</v>
      </c>
      <c r="BL1419">
        <v>43.500000116602251</v>
      </c>
      <c r="BM1419">
        <v>46.750000377960212</v>
      </c>
      <c r="BN1419">
        <v>51.749998808404769</v>
      </c>
      <c r="BO1419">
        <v>54.500000757562717</v>
      </c>
      <c r="BP1419">
        <v>56.500000487524098</v>
      </c>
      <c r="BQ1419">
        <v>57.000001028539778</v>
      </c>
      <c r="BR1419">
        <v>58.99999873497115</v>
      </c>
      <c r="BS1419">
        <v>58.249999008528945</v>
      </c>
      <c r="BT1419">
        <v>58.249999008528945</v>
      </c>
      <c r="BU1419">
        <v>56.249999278567557</v>
      </c>
      <c r="BV1419">
        <v>52.500001262213509</v>
      </c>
      <c r="BW1419">
        <v>49.49999974638424</v>
      </c>
      <c r="BX1419">
        <v>46.750000377960212</v>
      </c>
      <c r="BY1419">
        <v>46.499999051697593</v>
      </c>
      <c r="BZ1419">
        <v>46.999999504733701</v>
      </c>
      <c r="CA1419">
        <v>46.000000622191493</v>
      </c>
      <c r="CB1419">
        <v>45.250000866422766</v>
      </c>
      <c r="CC1419">
        <v>0</v>
      </c>
      <c r="CD1419">
        <v>0</v>
      </c>
      <c r="CE1419">
        <v>0</v>
      </c>
      <c r="CF1419">
        <v>0</v>
      </c>
      <c r="CG1419">
        <v>0</v>
      </c>
      <c r="CH1419">
        <v>0</v>
      </c>
      <c r="CI1419">
        <v>0</v>
      </c>
      <c r="CJ1419">
        <v>0</v>
      </c>
      <c r="CK1419">
        <v>0</v>
      </c>
      <c r="CL1419">
        <v>0</v>
      </c>
      <c r="CM1419">
        <v>0</v>
      </c>
      <c r="CN1419">
        <v>2.0532956001082566E-2</v>
      </c>
      <c r="CO1419">
        <v>2.0320908630255808E-2</v>
      </c>
      <c r="CP1419">
        <v>2.0139162517105971E-2</v>
      </c>
      <c r="CQ1419">
        <v>1.9931593305164388E-2</v>
      </c>
      <c r="CR1419">
        <v>1.9717893980200813E-2</v>
      </c>
      <c r="CS1419">
        <v>1.9803200276080898E-2</v>
      </c>
      <c r="CT1419">
        <v>2.0731006508172171E-2</v>
      </c>
      <c r="CU1419">
        <v>0</v>
      </c>
      <c r="CV1419">
        <v>0</v>
      </c>
      <c r="CW1419">
        <v>0</v>
      </c>
      <c r="CX1419">
        <v>0</v>
      </c>
      <c r="CY1419">
        <v>0</v>
      </c>
      <c r="CZ1419">
        <v>0</v>
      </c>
    </row>
    <row r="1420" spans="1:104" x14ac:dyDescent="0.25">
      <c r="A1420" t="s">
        <v>2647</v>
      </c>
      <c r="B1420" t="s">
        <v>25</v>
      </c>
      <c r="C1420" t="s">
        <v>27</v>
      </c>
      <c r="D1420" t="s">
        <v>186</v>
      </c>
      <c r="E1420" t="s">
        <v>183</v>
      </c>
      <c r="F1420">
        <v>2026</v>
      </c>
      <c r="G1420" t="s">
        <v>171</v>
      </c>
      <c r="H1420">
        <v>2</v>
      </c>
      <c r="I1420">
        <v>14.68150977665956</v>
      </c>
      <c r="J1420">
        <v>14.256894937098068</v>
      </c>
      <c r="K1420">
        <v>14.100123151848807</v>
      </c>
      <c r="L1420">
        <v>14.182888403316033</v>
      </c>
      <c r="M1420">
        <v>14.787620911771759</v>
      </c>
      <c r="N1420">
        <v>16.388776058061097</v>
      </c>
      <c r="O1420">
        <v>18.80485888251507</v>
      </c>
      <c r="P1420">
        <v>20.535474317468772</v>
      </c>
      <c r="Q1420">
        <v>22.248398447435349</v>
      </c>
      <c r="R1420">
        <v>23.164852865491689</v>
      </c>
      <c r="S1420">
        <v>23.73962633761797</v>
      </c>
      <c r="T1420">
        <v>24.040506943238466</v>
      </c>
      <c r="U1420">
        <v>24.082940228277476</v>
      </c>
      <c r="V1420">
        <v>24.189803896605017</v>
      </c>
      <c r="W1420">
        <v>24.011705754651988</v>
      </c>
      <c r="X1420">
        <v>23.377140541191562</v>
      </c>
      <c r="Y1420">
        <v>22.672952889024977</v>
      </c>
      <c r="Z1420">
        <v>22.773505856420087</v>
      </c>
      <c r="AA1420">
        <v>22.60831068026873</v>
      </c>
      <c r="AB1420">
        <v>21.460877232465176</v>
      </c>
      <c r="AC1420">
        <v>20.361500195663741</v>
      </c>
      <c r="AD1420">
        <v>18.953825120694098</v>
      </c>
      <c r="AE1420">
        <v>17.159266086057336</v>
      </c>
      <c r="AF1420">
        <v>15.796012465684369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0.22129091322788011</v>
      </c>
      <c r="AS1420">
        <v>0.22168150160290334</v>
      </c>
      <c r="AT1420">
        <v>0.22266517535189911</v>
      </c>
      <c r="AU1420">
        <v>0.22102579345088813</v>
      </c>
      <c r="AV1420">
        <v>0.21518467004732433</v>
      </c>
      <c r="AW1420">
        <v>0.2087026745042409</v>
      </c>
      <c r="AX1420">
        <v>0.20962826558736639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48.75000045983986</v>
      </c>
      <c r="BF1420">
        <v>50.250000000703835</v>
      </c>
      <c r="BG1420">
        <v>50.750000424413422</v>
      </c>
      <c r="BH1420">
        <v>50.500000505823849</v>
      </c>
      <c r="BI1420">
        <v>49.49999974638424</v>
      </c>
      <c r="BJ1420">
        <v>48.75000045983986</v>
      </c>
      <c r="BK1420">
        <v>48.999999439980733</v>
      </c>
      <c r="BL1420">
        <v>50.000000199420349</v>
      </c>
      <c r="BM1420">
        <v>52.249999466726521</v>
      </c>
      <c r="BN1420">
        <v>54.500000757562717</v>
      </c>
      <c r="BO1420">
        <v>56.500000487524098</v>
      </c>
      <c r="BP1420">
        <v>57.750000315084151</v>
      </c>
      <c r="BQ1420">
        <v>59.74999819747466</v>
      </c>
      <c r="BR1420">
        <v>60.749998927587747</v>
      </c>
      <c r="BS1420">
        <v>60.499998657079914</v>
      </c>
      <c r="BT1420">
        <v>58.499999953546784</v>
      </c>
      <c r="BU1420">
        <v>57.000001028539778</v>
      </c>
      <c r="BV1420">
        <v>54.99999965629317</v>
      </c>
      <c r="BW1420">
        <v>53.49999979283745</v>
      </c>
      <c r="BX1420">
        <v>52.750000037068723</v>
      </c>
      <c r="BY1420">
        <v>51.250000261592575</v>
      </c>
      <c r="BZ1420">
        <v>50.250000000703835</v>
      </c>
      <c r="CA1420">
        <v>49.749999342382068</v>
      </c>
      <c r="CB1420">
        <v>50.250000000703835</v>
      </c>
      <c r="CC1420">
        <v>0</v>
      </c>
      <c r="CD1420">
        <v>0</v>
      </c>
      <c r="CE1420">
        <v>0</v>
      </c>
      <c r="CF1420">
        <v>0</v>
      </c>
      <c r="CG1420">
        <v>0</v>
      </c>
      <c r="CH1420">
        <v>0</v>
      </c>
      <c r="CI1420">
        <v>0</v>
      </c>
      <c r="CJ1420">
        <v>0</v>
      </c>
      <c r="CK1420">
        <v>0</v>
      </c>
      <c r="CL1420">
        <v>0</v>
      </c>
      <c r="CM1420">
        <v>0</v>
      </c>
      <c r="CN1420">
        <v>2.2888346580757533E-2</v>
      </c>
      <c r="CO1420">
        <v>2.3040287266367088E-2</v>
      </c>
      <c r="CP1420">
        <v>2.3148974261928183E-2</v>
      </c>
      <c r="CQ1420">
        <v>2.3086040100449869E-2</v>
      </c>
      <c r="CR1420">
        <v>2.2774326031267934E-2</v>
      </c>
      <c r="CS1420">
        <v>2.2397942343403435E-2</v>
      </c>
      <c r="CT1420">
        <v>2.2427349944197629E-2</v>
      </c>
      <c r="CU1420">
        <v>0</v>
      </c>
      <c r="CV1420">
        <v>0</v>
      </c>
      <c r="CW1420">
        <v>0</v>
      </c>
      <c r="CX1420">
        <v>0</v>
      </c>
      <c r="CY1420">
        <v>0</v>
      </c>
      <c r="CZ1420">
        <v>0</v>
      </c>
    </row>
    <row r="1421" spans="1:104" x14ac:dyDescent="0.25">
      <c r="A1421" t="s">
        <v>2648</v>
      </c>
      <c r="B1421" t="s">
        <v>25</v>
      </c>
      <c r="C1421" t="s">
        <v>27</v>
      </c>
      <c r="D1421" t="s">
        <v>186</v>
      </c>
      <c r="E1421" t="s">
        <v>183</v>
      </c>
      <c r="F1421">
        <v>2026</v>
      </c>
      <c r="G1421" t="s">
        <v>172</v>
      </c>
      <c r="H1421">
        <v>3</v>
      </c>
      <c r="I1421">
        <v>15.025291835914755</v>
      </c>
      <c r="J1421">
        <v>14.503677303668468</v>
      </c>
      <c r="K1421">
        <v>14.269636922289372</v>
      </c>
      <c r="L1421">
        <v>14.287877960261234</v>
      </c>
      <c r="M1421">
        <v>14.83363621151255</v>
      </c>
      <c r="N1421">
        <v>16.345035961211106</v>
      </c>
      <c r="O1421">
        <v>18.858147621581018</v>
      </c>
      <c r="P1421">
        <v>20.558520154136502</v>
      </c>
      <c r="Q1421">
        <v>22.149579139377543</v>
      </c>
      <c r="R1421">
        <v>23.029464579674123</v>
      </c>
      <c r="S1421">
        <v>23.656047223846471</v>
      </c>
      <c r="T1421">
        <v>23.965615972877188</v>
      </c>
      <c r="U1421">
        <v>24.014024346131947</v>
      </c>
      <c r="V1421">
        <v>24.211567849005391</v>
      </c>
      <c r="W1421">
        <v>24.158008360157581</v>
      </c>
      <c r="X1421">
        <v>23.796922883157244</v>
      </c>
      <c r="Y1421">
        <v>23.194280014024965</v>
      </c>
      <c r="Z1421">
        <v>22.622918000880691</v>
      </c>
      <c r="AA1421">
        <v>22.166296855158834</v>
      </c>
      <c r="AB1421">
        <v>22.052146110673448</v>
      </c>
      <c r="AC1421">
        <v>21.014663651464463</v>
      </c>
      <c r="AD1421">
        <v>19.596105496884249</v>
      </c>
      <c r="AE1421">
        <v>17.72592482892458</v>
      </c>
      <c r="AF1421">
        <v>16.274039567622076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0.22060154258187353</v>
      </c>
      <c r="AS1421">
        <v>0.22104713433796705</v>
      </c>
      <c r="AT1421">
        <v>0.22286550734328009</v>
      </c>
      <c r="AU1421">
        <v>0.22237249712151419</v>
      </c>
      <c r="AV1421">
        <v>0.219048736812125</v>
      </c>
      <c r="AW1421">
        <v>0.21350146229413106</v>
      </c>
      <c r="AX1421">
        <v>0.20824211465174652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46.499999051697593</v>
      </c>
      <c r="BF1421">
        <v>48.249999566905927</v>
      </c>
      <c r="BG1421">
        <v>48.499999016271147</v>
      </c>
      <c r="BH1421">
        <v>49.49999974638424</v>
      </c>
      <c r="BI1421">
        <v>48.249999566905927</v>
      </c>
      <c r="BJ1421">
        <v>48.000000234846787</v>
      </c>
      <c r="BK1421">
        <v>48.249999566905927</v>
      </c>
      <c r="BL1421">
        <v>48.75000045983986</v>
      </c>
      <c r="BM1421">
        <v>52.249999466726521</v>
      </c>
      <c r="BN1421">
        <v>53.75000100179399</v>
      </c>
      <c r="BO1421">
        <v>56.500000487524098</v>
      </c>
      <c r="BP1421">
        <v>57.499999809964137</v>
      </c>
      <c r="BQ1421">
        <v>58.99999873497115</v>
      </c>
      <c r="BR1421">
        <v>59.999999875655547</v>
      </c>
      <c r="BS1421">
        <v>59.500001152884231</v>
      </c>
      <c r="BT1421">
        <v>58.99999873497115</v>
      </c>
      <c r="BU1421">
        <v>58.000000350979818</v>
      </c>
      <c r="BV1421">
        <v>56.750000054195411</v>
      </c>
      <c r="BW1421">
        <v>52.249999466726521</v>
      </c>
      <c r="BX1421">
        <v>50.750000424413422</v>
      </c>
      <c r="BY1421">
        <v>49.49999974638424</v>
      </c>
      <c r="BZ1421">
        <v>48.499999016271147</v>
      </c>
      <c r="CA1421">
        <v>48.000000234846787</v>
      </c>
      <c r="CB1421">
        <v>48.000000234846787</v>
      </c>
      <c r="CC1421">
        <v>0</v>
      </c>
      <c r="CD1421">
        <v>0</v>
      </c>
      <c r="CE1421">
        <v>0</v>
      </c>
      <c r="CF1421">
        <v>0</v>
      </c>
      <c r="CG1421">
        <v>0</v>
      </c>
      <c r="CH1421">
        <v>0</v>
      </c>
      <c r="CI1421">
        <v>0</v>
      </c>
      <c r="CJ1421">
        <v>0</v>
      </c>
      <c r="CK1421">
        <v>0</v>
      </c>
      <c r="CL1421">
        <v>0</v>
      </c>
      <c r="CM1421">
        <v>0</v>
      </c>
      <c r="CN1421">
        <v>2.2640500948832069E-2</v>
      </c>
      <c r="CO1421">
        <v>2.2814723948781361E-2</v>
      </c>
      <c r="CP1421">
        <v>2.301100773027857E-2</v>
      </c>
      <c r="CQ1421">
        <v>2.3105250721797799E-2</v>
      </c>
      <c r="CR1421">
        <v>2.3080627868108806E-2</v>
      </c>
      <c r="CS1421">
        <v>2.2880885096532858E-2</v>
      </c>
      <c r="CT1421">
        <v>2.2393305129651216E-2</v>
      </c>
      <c r="CU1421">
        <v>0</v>
      </c>
      <c r="CV1421">
        <v>0</v>
      </c>
      <c r="CW1421">
        <v>0</v>
      </c>
      <c r="CX1421">
        <v>0</v>
      </c>
      <c r="CY1421">
        <v>0</v>
      </c>
      <c r="CZ1421">
        <v>0</v>
      </c>
    </row>
    <row r="1422" spans="1:104" x14ac:dyDescent="0.25">
      <c r="A1422" t="s">
        <v>2649</v>
      </c>
      <c r="B1422" t="s">
        <v>25</v>
      </c>
      <c r="C1422" t="s">
        <v>27</v>
      </c>
      <c r="D1422" t="s">
        <v>186</v>
      </c>
      <c r="E1422" t="s">
        <v>183</v>
      </c>
      <c r="F1422">
        <v>2026</v>
      </c>
      <c r="G1422" t="s">
        <v>173</v>
      </c>
      <c r="H1422">
        <v>4</v>
      </c>
      <c r="I1422">
        <v>15.664923081396553</v>
      </c>
      <c r="J1422">
        <v>15.049925285840706</v>
      </c>
      <c r="K1422">
        <v>14.71464116550629</v>
      </c>
      <c r="L1422">
        <v>14.661825910468126</v>
      </c>
      <c r="M1422">
        <v>15.147808601293759</v>
      </c>
      <c r="N1422">
        <v>16.591123428513338</v>
      </c>
      <c r="O1422">
        <v>18.739686039671472</v>
      </c>
      <c r="P1422">
        <v>20.576078250729502</v>
      </c>
      <c r="Q1422">
        <v>23.003554509591496</v>
      </c>
      <c r="R1422">
        <v>24.884791701543918</v>
      </c>
      <c r="S1422">
        <v>26.292895361636308</v>
      </c>
      <c r="T1422">
        <v>27.188767796099501</v>
      </c>
      <c r="U1422">
        <v>27.652024734580738</v>
      </c>
      <c r="V1422">
        <v>28.117456681890687</v>
      </c>
      <c r="W1422">
        <v>28.144071585600777</v>
      </c>
      <c r="X1422">
        <v>27.550645587742149</v>
      </c>
      <c r="Y1422">
        <v>26.471336975813891</v>
      </c>
      <c r="Z1422">
        <v>25.015966279377864</v>
      </c>
      <c r="AA1422">
        <v>23.34415768384665</v>
      </c>
      <c r="AB1422">
        <v>23.339052992137781</v>
      </c>
      <c r="AC1422">
        <v>22.545529913837356</v>
      </c>
      <c r="AD1422">
        <v>20.881138956139505</v>
      </c>
      <c r="AE1422">
        <v>18.709271357171193</v>
      </c>
      <c r="AF1422">
        <v>16.979146327648419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0.25027038770745341</v>
      </c>
      <c r="AS1422">
        <v>0.25453463445284785</v>
      </c>
      <c r="AT1422">
        <v>0.25881889070704944</v>
      </c>
      <c r="AU1422">
        <v>0.25906388974065314</v>
      </c>
      <c r="AV1422">
        <v>0.25360144997712675</v>
      </c>
      <c r="AW1422">
        <v>0.24366650289124855</v>
      </c>
      <c r="AX1422">
        <v>0.23026994102471404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57.750000315084151</v>
      </c>
      <c r="BF1422">
        <v>58.249999008528945</v>
      </c>
      <c r="BG1422">
        <v>57.499999809964137</v>
      </c>
      <c r="BH1422">
        <v>57.499999809964137</v>
      </c>
      <c r="BI1422">
        <v>57.249999539456304</v>
      </c>
      <c r="BJ1422">
        <v>57.499999809964137</v>
      </c>
      <c r="BK1422">
        <v>58.249999008528945</v>
      </c>
      <c r="BL1422">
        <v>62.999999133342627</v>
      </c>
      <c r="BM1422">
        <v>67.999999440684576</v>
      </c>
      <c r="BN1422">
        <v>66.999998241347129</v>
      </c>
      <c r="BO1422">
        <v>69.499998952222029</v>
      </c>
      <c r="BP1422">
        <v>71.750000976221258</v>
      </c>
      <c r="BQ1422">
        <v>72.500000380071725</v>
      </c>
      <c r="BR1422">
        <v>71.500000236489072</v>
      </c>
      <c r="BS1422">
        <v>71.500000236489072</v>
      </c>
      <c r="BT1422">
        <v>70.750000422067302</v>
      </c>
      <c r="BU1422">
        <v>69.250001027835935</v>
      </c>
      <c r="BV1422">
        <v>68.249999945804589</v>
      </c>
      <c r="BW1422">
        <v>66.999998241347129</v>
      </c>
      <c r="BX1422">
        <v>63.999999394231359</v>
      </c>
      <c r="BY1422">
        <v>61.750000126925187</v>
      </c>
      <c r="BZ1422">
        <v>61.49999880066256</v>
      </c>
      <c r="CA1422">
        <v>59.999999875655547</v>
      </c>
      <c r="CB1422">
        <v>58.499999953546784</v>
      </c>
      <c r="CC1422">
        <v>0</v>
      </c>
      <c r="CD1422">
        <v>0</v>
      </c>
      <c r="CE1422">
        <v>0</v>
      </c>
      <c r="CF1422">
        <v>0</v>
      </c>
      <c r="CG1422">
        <v>0</v>
      </c>
      <c r="CH1422">
        <v>0</v>
      </c>
      <c r="CI1422">
        <v>0</v>
      </c>
      <c r="CJ1422">
        <v>0</v>
      </c>
      <c r="CK1422">
        <v>0</v>
      </c>
      <c r="CL1422">
        <v>0</v>
      </c>
      <c r="CM1422">
        <v>0</v>
      </c>
      <c r="CN1422">
        <v>2.6706161340780875E-2</v>
      </c>
      <c r="CO1422">
        <v>2.7255605192606312E-2</v>
      </c>
      <c r="CP1422">
        <v>2.7663755101532347E-2</v>
      </c>
      <c r="CQ1422">
        <v>2.7784655527356567E-2</v>
      </c>
      <c r="CR1422">
        <v>2.7567601879646721E-2</v>
      </c>
      <c r="CS1422">
        <v>2.6961503128842476E-2</v>
      </c>
      <c r="CT1422">
        <v>2.5722635171542819E-2</v>
      </c>
      <c r="CU1422">
        <v>0</v>
      </c>
      <c r="CV1422">
        <v>0</v>
      </c>
      <c r="CW1422">
        <v>0</v>
      </c>
      <c r="CX1422">
        <v>0</v>
      </c>
      <c r="CY1422">
        <v>0</v>
      </c>
      <c r="CZ1422">
        <v>0</v>
      </c>
    </row>
    <row r="1423" spans="1:104" x14ac:dyDescent="0.25">
      <c r="A1423" t="s">
        <v>2650</v>
      </c>
      <c r="B1423" t="s">
        <v>25</v>
      </c>
      <c r="C1423" t="s">
        <v>27</v>
      </c>
      <c r="D1423" t="s">
        <v>186</v>
      </c>
      <c r="E1423" t="s">
        <v>183</v>
      </c>
      <c r="F1423">
        <v>2026</v>
      </c>
      <c r="G1423" t="s">
        <v>174</v>
      </c>
      <c r="H1423">
        <v>5</v>
      </c>
      <c r="I1423">
        <v>15.550268507264843</v>
      </c>
      <c r="J1423">
        <v>14.973821795768005</v>
      </c>
      <c r="K1423">
        <v>14.664213309300107</v>
      </c>
      <c r="L1423">
        <v>14.609689996978261</v>
      </c>
      <c r="M1423">
        <v>15.104627951838891</v>
      </c>
      <c r="N1423">
        <v>16.502591637059261</v>
      </c>
      <c r="O1423">
        <v>18.428406220056946</v>
      </c>
      <c r="P1423">
        <v>20.73128373577034</v>
      </c>
      <c r="Q1423">
        <v>23.188891133655577</v>
      </c>
      <c r="R1423">
        <v>24.847874735275237</v>
      </c>
      <c r="S1423">
        <v>26.01211550604776</v>
      </c>
      <c r="T1423">
        <v>26.767963498161734</v>
      </c>
      <c r="U1423">
        <v>27.13097210582578</v>
      </c>
      <c r="V1423">
        <v>27.523596842130257</v>
      </c>
      <c r="W1423">
        <v>27.456985276780152</v>
      </c>
      <c r="X1423">
        <v>26.757805744085807</v>
      </c>
      <c r="Y1423">
        <v>25.642957339357523</v>
      </c>
      <c r="Z1423">
        <v>24.158158636587455</v>
      </c>
      <c r="AA1423">
        <v>22.546152757841202</v>
      </c>
      <c r="AB1423">
        <v>22.305943278640697</v>
      </c>
      <c r="AC1423">
        <v>22.12878978061638</v>
      </c>
      <c r="AD1423">
        <v>20.558246838283978</v>
      </c>
      <c r="AE1423">
        <v>18.465500993027941</v>
      </c>
      <c r="AF1423">
        <v>16.802995650040643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0.24639691858479387</v>
      </c>
      <c r="AS1423">
        <v>0.24973840013238452</v>
      </c>
      <c r="AT1423">
        <v>0.2533524681498236</v>
      </c>
      <c r="AU1423">
        <v>0.25273932080006328</v>
      </c>
      <c r="AV1423">
        <v>0.24630341623930921</v>
      </c>
      <c r="AW1423">
        <v>0.2360413340927153</v>
      </c>
      <c r="AX1423">
        <v>0.22237388159682858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58.99999873497115</v>
      </c>
      <c r="BF1423">
        <v>59.500001152884231</v>
      </c>
      <c r="BG1423">
        <v>59.74999819747466</v>
      </c>
      <c r="BH1423">
        <v>59.74999819747466</v>
      </c>
      <c r="BI1423">
        <v>59.74999819747466</v>
      </c>
      <c r="BJ1423">
        <v>59.999999875655547</v>
      </c>
      <c r="BK1423">
        <v>60.749998927587747</v>
      </c>
      <c r="BL1423">
        <v>61.000000605768633</v>
      </c>
      <c r="BM1423">
        <v>64.25000107241226</v>
      </c>
      <c r="BN1423">
        <v>66.249998485578416</v>
      </c>
      <c r="BO1423">
        <v>70.499998978498596</v>
      </c>
      <c r="BP1423">
        <v>72.749998187151718</v>
      </c>
      <c r="BQ1423">
        <v>72.749998187151718</v>
      </c>
      <c r="BR1423">
        <v>73.250001074289159</v>
      </c>
      <c r="BS1423">
        <v>72.999999630720424</v>
      </c>
      <c r="BT1423">
        <v>72.250000109563885</v>
      </c>
      <c r="BU1423">
        <v>70.499998978498596</v>
      </c>
      <c r="BV1423">
        <v>67.750001868216756</v>
      </c>
      <c r="BW1423">
        <v>64.5000013429201</v>
      </c>
      <c r="BX1423">
        <v>61.49999880066256</v>
      </c>
      <c r="BY1423">
        <v>60.749998927587747</v>
      </c>
      <c r="BZ1423">
        <v>59.999999875655547</v>
      </c>
      <c r="CA1423">
        <v>59.999999875655547</v>
      </c>
      <c r="CB1423">
        <v>59.999999875655547</v>
      </c>
      <c r="CC1423">
        <v>0</v>
      </c>
      <c r="CD1423">
        <v>0</v>
      </c>
      <c r="CE1423">
        <v>0</v>
      </c>
      <c r="CF1423">
        <v>0</v>
      </c>
      <c r="CG1423">
        <v>0</v>
      </c>
      <c r="CH1423">
        <v>0</v>
      </c>
      <c r="CI1423">
        <v>0</v>
      </c>
      <c r="CJ1423">
        <v>0</v>
      </c>
      <c r="CK1423">
        <v>0</v>
      </c>
      <c r="CL1423">
        <v>0</v>
      </c>
      <c r="CM1423">
        <v>0</v>
      </c>
      <c r="CN1423">
        <v>2.6207575993899654E-2</v>
      </c>
      <c r="CO1423">
        <v>2.6668438485291525E-2</v>
      </c>
      <c r="CP1423">
        <v>2.7006839948002886E-2</v>
      </c>
      <c r="CQ1423">
        <v>2.7064160499675475E-2</v>
      </c>
      <c r="CR1423">
        <v>2.6767120305453029E-2</v>
      </c>
      <c r="CS1423">
        <v>2.6140051772164698E-2</v>
      </c>
      <c r="CT1423">
        <v>2.4894681240582476E-2</v>
      </c>
      <c r="CU1423">
        <v>0</v>
      </c>
      <c r="CV1423">
        <v>0</v>
      </c>
      <c r="CW1423">
        <v>0</v>
      </c>
      <c r="CX1423">
        <v>0</v>
      </c>
      <c r="CY1423">
        <v>0</v>
      </c>
      <c r="CZ1423">
        <v>0</v>
      </c>
    </row>
    <row r="1424" spans="1:104" x14ac:dyDescent="0.25">
      <c r="A1424" t="s">
        <v>2651</v>
      </c>
      <c r="B1424" t="s">
        <v>25</v>
      </c>
      <c r="C1424" t="s">
        <v>27</v>
      </c>
      <c r="D1424" t="s">
        <v>186</v>
      </c>
      <c r="E1424" t="s">
        <v>183</v>
      </c>
      <c r="F1424">
        <v>2026</v>
      </c>
      <c r="G1424" t="s">
        <v>175</v>
      </c>
      <c r="H1424">
        <v>6</v>
      </c>
      <c r="I1424">
        <v>16.432018117252834</v>
      </c>
      <c r="J1424">
        <v>15.788222212395308</v>
      </c>
      <c r="K1424">
        <v>15.408385254646088</v>
      </c>
      <c r="L1424">
        <v>15.341496011123327</v>
      </c>
      <c r="M1424">
        <v>15.861758297444576</v>
      </c>
      <c r="N1424">
        <v>17.207337167652042</v>
      </c>
      <c r="O1424">
        <v>19.217634773811017</v>
      </c>
      <c r="P1424">
        <v>21.754438715371013</v>
      </c>
      <c r="Q1424">
        <v>24.466210515262418</v>
      </c>
      <c r="R1424">
        <v>26.690908281805278</v>
      </c>
      <c r="S1424">
        <v>28.334133467501687</v>
      </c>
      <c r="T1424">
        <v>29.327175651818571</v>
      </c>
      <c r="U1424">
        <v>29.694802658805258</v>
      </c>
      <c r="V1424">
        <v>29.965488090941932</v>
      </c>
      <c r="W1424">
        <v>29.851032805189828</v>
      </c>
      <c r="X1424">
        <v>29.188146764240091</v>
      </c>
      <c r="Y1424">
        <v>28.134573099068902</v>
      </c>
      <c r="Z1424">
        <v>26.633763097777194</v>
      </c>
      <c r="AA1424">
        <v>24.721530851455999</v>
      </c>
      <c r="AB1424">
        <v>23.750336251448328</v>
      </c>
      <c r="AC1424">
        <v>23.493307623358891</v>
      </c>
      <c r="AD1424">
        <v>21.939516584200689</v>
      </c>
      <c r="AE1424">
        <v>19.709357999330205</v>
      </c>
      <c r="AF1424">
        <v>17.854287425874038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0.26995426569823083</v>
      </c>
      <c r="AS1424">
        <v>0.27333824011593782</v>
      </c>
      <c r="AT1424">
        <v>0.27582987823712213</v>
      </c>
      <c r="AU1424">
        <v>0.27477632385413908</v>
      </c>
      <c r="AV1424">
        <v>0.26867450726004011</v>
      </c>
      <c r="AW1424">
        <v>0.25897645237192318</v>
      </c>
      <c r="AX1424">
        <v>0.24516162259051291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61.750000126925187</v>
      </c>
      <c r="BF1424">
        <v>61.250002283949527</v>
      </c>
      <c r="BG1424">
        <v>61.000000605768633</v>
      </c>
      <c r="BH1424">
        <v>61.250002283949527</v>
      </c>
      <c r="BI1424">
        <v>60.749998927587747</v>
      </c>
      <c r="BJ1424">
        <v>61.250002283949527</v>
      </c>
      <c r="BK1424">
        <v>62.750000505120013</v>
      </c>
      <c r="BL1424">
        <v>66.000001734253203</v>
      </c>
      <c r="BM1424">
        <v>68.749998375310696</v>
      </c>
      <c r="BN1424">
        <v>74.000000712751785</v>
      </c>
      <c r="BO1424">
        <v>77.749999784860634</v>
      </c>
      <c r="BP1424">
        <v>77.749999784860634</v>
      </c>
      <c r="BQ1424">
        <v>80.249999088062481</v>
      </c>
      <c r="BR1424">
        <v>79.000001254705907</v>
      </c>
      <c r="BS1424">
        <v>77.500001625862382</v>
      </c>
      <c r="BT1424">
        <v>76.500000837096238</v>
      </c>
      <c r="BU1424">
        <v>74.499999259563978</v>
      </c>
      <c r="BV1424">
        <v>72.999999630720424</v>
      </c>
      <c r="BW1424">
        <v>71.500000236489072</v>
      </c>
      <c r="BX1424">
        <v>69.000000757328095</v>
      </c>
      <c r="BY1424">
        <v>65.250001802525347</v>
      </c>
      <c r="BZ1424">
        <v>64.5000013429201</v>
      </c>
      <c r="CA1424">
        <v>63.500001199337433</v>
      </c>
      <c r="CB1424">
        <v>62.249999494879987</v>
      </c>
      <c r="CC1424">
        <v>0</v>
      </c>
      <c r="CD1424">
        <v>0</v>
      </c>
      <c r="CE1424">
        <v>0</v>
      </c>
      <c r="CF1424">
        <v>0</v>
      </c>
      <c r="CG1424">
        <v>0</v>
      </c>
      <c r="CH1424">
        <v>0</v>
      </c>
      <c r="CI1424">
        <v>0</v>
      </c>
      <c r="CJ1424">
        <v>0</v>
      </c>
      <c r="CK1424">
        <v>0</v>
      </c>
      <c r="CL1424">
        <v>0</v>
      </c>
      <c r="CM1424">
        <v>0</v>
      </c>
      <c r="CN1424">
        <v>2.9064196567498278E-2</v>
      </c>
      <c r="CO1424">
        <v>2.9503318069949061E-2</v>
      </c>
      <c r="CP1424">
        <v>2.9727399432214609E-2</v>
      </c>
      <c r="CQ1424">
        <v>2.970981180612799E-2</v>
      </c>
      <c r="CR1424">
        <v>2.9379568551621348E-2</v>
      </c>
      <c r="CS1424">
        <v>2.8776638797643077E-2</v>
      </c>
      <c r="CT1424">
        <v>2.7529944837104078E-2</v>
      </c>
      <c r="CU1424">
        <v>0</v>
      </c>
      <c r="CV1424">
        <v>0</v>
      </c>
      <c r="CW1424">
        <v>0</v>
      </c>
      <c r="CX1424">
        <v>0</v>
      </c>
      <c r="CY1424">
        <v>0</v>
      </c>
      <c r="CZ1424">
        <v>0</v>
      </c>
    </row>
    <row r="1425" spans="1:104" x14ac:dyDescent="0.25">
      <c r="A1425" t="s">
        <v>2652</v>
      </c>
      <c r="B1425" t="s">
        <v>25</v>
      </c>
      <c r="C1425" t="s">
        <v>27</v>
      </c>
      <c r="D1425" t="s">
        <v>186</v>
      </c>
      <c r="E1425" t="s">
        <v>183</v>
      </c>
      <c r="F1425">
        <v>2026</v>
      </c>
      <c r="G1425" t="s">
        <v>176</v>
      </c>
      <c r="H1425">
        <v>7</v>
      </c>
      <c r="I1425">
        <v>17.271532506199129</v>
      </c>
      <c r="J1425">
        <v>16.576754781799899</v>
      </c>
      <c r="K1425">
        <v>16.167145546344361</v>
      </c>
      <c r="L1425">
        <v>16.091405697811652</v>
      </c>
      <c r="M1425">
        <v>16.631772700576931</v>
      </c>
      <c r="N1425">
        <v>18.157155790480878</v>
      </c>
      <c r="O1425">
        <v>20.361088773887932</v>
      </c>
      <c r="P1425">
        <v>22.838781430069918</v>
      </c>
      <c r="Q1425">
        <v>25.403893845321864</v>
      </c>
      <c r="R1425">
        <v>27.496678460239863</v>
      </c>
      <c r="S1425">
        <v>29.04858637011024</v>
      </c>
      <c r="T1425">
        <v>30.036948789357396</v>
      </c>
      <c r="U1425">
        <v>30.535335565188948</v>
      </c>
      <c r="V1425">
        <v>30.978529181611815</v>
      </c>
      <c r="W1425">
        <v>31.037906135951769</v>
      </c>
      <c r="X1425">
        <v>30.599578552002502</v>
      </c>
      <c r="Y1425">
        <v>29.610426083586855</v>
      </c>
      <c r="Z1425">
        <v>27.987337470268901</v>
      </c>
      <c r="AA1425">
        <v>25.801540924461705</v>
      </c>
      <c r="AB1425">
        <v>24.677176144023186</v>
      </c>
      <c r="AC1425">
        <v>24.461522421460469</v>
      </c>
      <c r="AD1425">
        <v>22.907029671949388</v>
      </c>
      <c r="AE1425">
        <v>20.631840718576292</v>
      </c>
      <c r="AF1425">
        <v>18.726884521640702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0.27648766089689197</v>
      </c>
      <c r="AS1425">
        <v>0.28107526141458394</v>
      </c>
      <c r="AT1425">
        <v>0.28515484180090406</v>
      </c>
      <c r="AU1425">
        <v>0.28570139721117255</v>
      </c>
      <c r="AV1425">
        <v>0.28166662820855015</v>
      </c>
      <c r="AW1425">
        <v>0.27256155731170306</v>
      </c>
      <c r="AX1425">
        <v>0.25762116519491707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66.750000551573223</v>
      </c>
      <c r="BF1425">
        <v>66.500000046453209</v>
      </c>
      <c r="BG1425">
        <v>65.499998847115776</v>
      </c>
      <c r="BH1425">
        <v>66.000001734253203</v>
      </c>
      <c r="BI1425">
        <v>65.250001802525347</v>
      </c>
      <c r="BJ1425">
        <v>65.250001802525347</v>
      </c>
      <c r="BK1425">
        <v>67.500000190035863</v>
      </c>
      <c r="BL1425">
        <v>68.500001389373296</v>
      </c>
      <c r="BM1425">
        <v>71.750000976221258</v>
      </c>
      <c r="BN1425">
        <v>72.999999630720424</v>
      </c>
      <c r="BO1425">
        <v>75.249998428802257</v>
      </c>
      <c r="BP1425">
        <v>77.250000534211921</v>
      </c>
      <c r="BQ1425">
        <v>78.000000524592821</v>
      </c>
      <c r="BR1425">
        <v>80.249999088062481</v>
      </c>
      <c r="BS1425">
        <v>79.750000658556374</v>
      </c>
      <c r="BT1425">
        <v>80.999999078443381</v>
      </c>
      <c r="BU1425">
        <v>82.250001604043447</v>
      </c>
      <c r="BV1425">
        <v>83.249998052484329</v>
      </c>
      <c r="BW1425">
        <v>76.999999794479734</v>
      </c>
      <c r="BX1425">
        <v>74.000000712751785</v>
      </c>
      <c r="BY1425">
        <v>72.250000109563885</v>
      </c>
      <c r="BZ1425">
        <v>71.249998792920366</v>
      </c>
      <c r="CA1425">
        <v>70.499998978498596</v>
      </c>
      <c r="CB1425">
        <v>69.749999105423768</v>
      </c>
      <c r="CC1425">
        <v>0</v>
      </c>
      <c r="CD1425">
        <v>0</v>
      </c>
      <c r="CE1425">
        <v>0</v>
      </c>
      <c r="CF1425">
        <v>0</v>
      </c>
      <c r="CG1425">
        <v>0</v>
      </c>
      <c r="CH1425">
        <v>0</v>
      </c>
      <c r="CI1425">
        <v>0</v>
      </c>
      <c r="CJ1425">
        <v>0</v>
      </c>
      <c r="CK1425">
        <v>0</v>
      </c>
      <c r="CL1425">
        <v>0</v>
      </c>
      <c r="CM1425">
        <v>0</v>
      </c>
      <c r="CN1425">
        <v>3.0251579404004903E-2</v>
      </c>
      <c r="CO1425">
        <v>3.0826916468146021E-2</v>
      </c>
      <c r="CP1425">
        <v>3.1248106185061755E-2</v>
      </c>
      <c r="CQ1425">
        <v>3.1384871317470552E-2</v>
      </c>
      <c r="CR1425">
        <v>3.1166895968322245E-2</v>
      </c>
      <c r="CS1425">
        <v>3.0534451329364623E-2</v>
      </c>
      <c r="CT1425">
        <v>2.9095521084867799E-2</v>
      </c>
      <c r="CU1425">
        <v>0</v>
      </c>
      <c r="CV1425">
        <v>0</v>
      </c>
      <c r="CW1425">
        <v>0</v>
      </c>
      <c r="CX1425">
        <v>0</v>
      </c>
      <c r="CY1425">
        <v>0</v>
      </c>
      <c r="CZ1425">
        <v>0</v>
      </c>
    </row>
    <row r="1426" spans="1:104" x14ac:dyDescent="0.25">
      <c r="A1426" t="s">
        <v>2653</v>
      </c>
      <c r="B1426" t="s">
        <v>25</v>
      </c>
      <c r="C1426" t="s">
        <v>27</v>
      </c>
      <c r="D1426" t="s">
        <v>186</v>
      </c>
      <c r="E1426" t="s">
        <v>183</v>
      </c>
      <c r="F1426">
        <v>2026</v>
      </c>
      <c r="G1426" t="s">
        <v>177</v>
      </c>
      <c r="H1426">
        <v>8</v>
      </c>
      <c r="I1426">
        <v>17.936032055725924</v>
      </c>
      <c r="J1426">
        <v>17.160500036124645</v>
      </c>
      <c r="K1426">
        <v>16.718834331493021</v>
      </c>
      <c r="L1426">
        <v>16.631611734629828</v>
      </c>
      <c r="M1426">
        <v>17.233026782937877</v>
      </c>
      <c r="N1426">
        <v>18.934525329296793</v>
      </c>
      <c r="O1426">
        <v>21.587051718962257</v>
      </c>
      <c r="P1426">
        <v>24.498146056525428</v>
      </c>
      <c r="Q1426">
        <v>27.822372873896018</v>
      </c>
      <c r="R1426">
        <v>30.524740171426632</v>
      </c>
      <c r="S1426">
        <v>32.695838601710051</v>
      </c>
      <c r="T1426">
        <v>34.024650802839531</v>
      </c>
      <c r="U1426">
        <v>34.606080992198578</v>
      </c>
      <c r="V1426">
        <v>35.021762665259324</v>
      </c>
      <c r="W1426">
        <v>34.946296682451433</v>
      </c>
      <c r="X1426">
        <v>34.285533515106088</v>
      </c>
      <c r="Y1426">
        <v>32.991664172754881</v>
      </c>
      <c r="Z1426">
        <v>31.030445454115878</v>
      </c>
      <c r="AA1426">
        <v>28.233984150354075</v>
      </c>
      <c r="AB1426">
        <v>27.075401176825181</v>
      </c>
      <c r="AC1426">
        <v>26.232835861825542</v>
      </c>
      <c r="AD1426">
        <v>24.220074204637957</v>
      </c>
      <c r="AE1426">
        <v>21.655531581711735</v>
      </c>
      <c r="AF1426">
        <v>19.606022084307291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0.31319413834573573</v>
      </c>
      <c r="AS1426">
        <v>0.31854615436063827</v>
      </c>
      <c r="AT1426">
        <v>0.32237248373414024</v>
      </c>
      <c r="AU1426">
        <v>0.32167780830981391</v>
      </c>
      <c r="AV1426">
        <v>0.31559555113114485</v>
      </c>
      <c r="AW1426">
        <v>0.30368558250674427</v>
      </c>
      <c r="AX1426">
        <v>0.28563272790000804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69.749999105423768</v>
      </c>
      <c r="BF1426">
        <v>69.000000757328095</v>
      </c>
      <c r="BG1426">
        <v>67.999999440684576</v>
      </c>
      <c r="BH1426">
        <v>66.249998485578416</v>
      </c>
      <c r="BI1426">
        <v>67.500000190035863</v>
      </c>
      <c r="BJ1426">
        <v>67.249999684915849</v>
      </c>
      <c r="BK1426">
        <v>67.500000190035863</v>
      </c>
      <c r="BL1426">
        <v>69.499998952222029</v>
      </c>
      <c r="BM1426">
        <v>75.249998428802257</v>
      </c>
      <c r="BN1426">
        <v>81.74999942074254</v>
      </c>
      <c r="BO1426">
        <v>86.499999222964476</v>
      </c>
      <c r="BP1426">
        <v>88.500000741843692</v>
      </c>
      <c r="BQ1426">
        <v>90.250000993113332</v>
      </c>
      <c r="BR1426">
        <v>89.50000088542636</v>
      </c>
      <c r="BS1426">
        <v>87.75000081011585</v>
      </c>
      <c r="BT1426">
        <v>88.750001246963706</v>
      </c>
      <c r="BU1426">
        <v>88.000001549848037</v>
      </c>
      <c r="BV1426">
        <v>86.499999222964476</v>
      </c>
      <c r="BW1426">
        <v>82.74999985759041</v>
      </c>
      <c r="BX1426">
        <v>79.000001254705907</v>
      </c>
      <c r="BY1426">
        <v>75.750002019776218</v>
      </c>
      <c r="BZ1426">
        <v>74.000000712751785</v>
      </c>
      <c r="CA1426">
        <v>72.500000380071725</v>
      </c>
      <c r="CB1426">
        <v>71.500000236489072</v>
      </c>
      <c r="CC1426">
        <v>0</v>
      </c>
      <c r="CD1426">
        <v>0</v>
      </c>
      <c r="CE1426">
        <v>0</v>
      </c>
      <c r="CF1426">
        <v>0</v>
      </c>
      <c r="CG1426">
        <v>0</v>
      </c>
      <c r="CH1426">
        <v>0</v>
      </c>
      <c r="CI1426">
        <v>0</v>
      </c>
      <c r="CJ1426">
        <v>0</v>
      </c>
      <c r="CK1426">
        <v>0</v>
      </c>
      <c r="CL1426">
        <v>0</v>
      </c>
      <c r="CM1426">
        <v>0</v>
      </c>
      <c r="CN1426">
        <v>3.3433075630362567E-2</v>
      </c>
      <c r="CO1426">
        <v>3.4039234103083689E-2</v>
      </c>
      <c r="CP1426">
        <v>3.4358853106961955E-2</v>
      </c>
      <c r="CQ1426">
        <v>3.436305304660274E-2</v>
      </c>
      <c r="CR1426">
        <v>3.4065093216545356E-2</v>
      </c>
      <c r="CS1426">
        <v>3.339540811542363E-2</v>
      </c>
      <c r="CT1426">
        <v>3.1790899373927664E-2</v>
      </c>
      <c r="CU1426">
        <v>0</v>
      </c>
      <c r="CV1426">
        <v>0</v>
      </c>
      <c r="CW1426">
        <v>0</v>
      </c>
      <c r="CX1426">
        <v>0</v>
      </c>
      <c r="CY1426">
        <v>0</v>
      </c>
      <c r="CZ1426">
        <v>0</v>
      </c>
    </row>
    <row r="1427" spans="1:104" x14ac:dyDescent="0.25">
      <c r="A1427" t="s">
        <v>2654</v>
      </c>
      <c r="B1427" t="s">
        <v>25</v>
      </c>
      <c r="C1427" t="s">
        <v>27</v>
      </c>
      <c r="D1427" t="s">
        <v>186</v>
      </c>
      <c r="E1427" t="s">
        <v>183</v>
      </c>
      <c r="F1427">
        <v>2026</v>
      </c>
      <c r="G1427" t="s">
        <v>178</v>
      </c>
      <c r="H1427">
        <v>9</v>
      </c>
      <c r="I1427">
        <v>18.13713252111981</v>
      </c>
      <c r="J1427">
        <v>17.405385130692029</v>
      </c>
      <c r="K1427">
        <v>16.983383599492385</v>
      </c>
      <c r="L1427">
        <v>16.930759208790409</v>
      </c>
      <c r="M1427">
        <v>17.570048836950168</v>
      </c>
      <c r="N1427">
        <v>19.376959344812541</v>
      </c>
      <c r="O1427">
        <v>22.384059455243367</v>
      </c>
      <c r="P1427">
        <v>25.1348972322705</v>
      </c>
      <c r="Q1427">
        <v>28.760076864490149</v>
      </c>
      <c r="R1427">
        <v>31.636341543649596</v>
      </c>
      <c r="S1427">
        <v>33.762833366340296</v>
      </c>
      <c r="T1427">
        <v>35.11377431980776</v>
      </c>
      <c r="U1427">
        <v>35.671226880918582</v>
      </c>
      <c r="V1427">
        <v>36.136964615872436</v>
      </c>
      <c r="W1427">
        <v>36.005969171765912</v>
      </c>
      <c r="X1427">
        <v>35.074190011060622</v>
      </c>
      <c r="Y1427">
        <v>33.425444415544085</v>
      </c>
      <c r="Z1427">
        <v>31.234509892425656</v>
      </c>
      <c r="AA1427">
        <v>28.601296564408656</v>
      </c>
      <c r="AB1427">
        <v>28.004987373538722</v>
      </c>
      <c r="AC1427">
        <v>26.405639195559822</v>
      </c>
      <c r="AD1427">
        <v>24.236275876276547</v>
      </c>
      <c r="AE1427">
        <v>21.635169876956247</v>
      </c>
      <c r="AF1427">
        <v>19.614412768805831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0.32321943322852953</v>
      </c>
      <c r="AS1427">
        <v>0.32835073543388382</v>
      </c>
      <c r="AT1427">
        <v>0.33263781493860239</v>
      </c>
      <c r="AU1427">
        <v>0.33143201375005721</v>
      </c>
      <c r="AV1427">
        <v>0.32285505932738756</v>
      </c>
      <c r="AW1427">
        <v>0.30767848606643966</v>
      </c>
      <c r="AX1427">
        <v>0.28751112026720432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69.250001027835935</v>
      </c>
      <c r="BF1427">
        <v>68.500001389373296</v>
      </c>
      <c r="BG1427">
        <v>68.500001389373296</v>
      </c>
      <c r="BH1427">
        <v>67.249999684915849</v>
      </c>
      <c r="BI1427">
        <v>67.249999684915849</v>
      </c>
      <c r="BJ1427">
        <v>67.249999684915849</v>
      </c>
      <c r="BK1427">
        <v>68.749998375310696</v>
      </c>
      <c r="BL1427">
        <v>70.000000783604662</v>
      </c>
      <c r="BM1427">
        <v>73.750000442243945</v>
      </c>
      <c r="BN1427">
        <v>79.249999179091986</v>
      </c>
      <c r="BO1427">
        <v>87.000000233204503</v>
      </c>
      <c r="BP1427">
        <v>90.250000993113332</v>
      </c>
      <c r="BQ1427">
        <v>92.000001244382986</v>
      </c>
      <c r="BR1427">
        <v>92.000001244382986</v>
      </c>
      <c r="BS1427">
        <v>92.499999439276905</v>
      </c>
      <c r="BT1427">
        <v>92.750001117457799</v>
      </c>
      <c r="BU1427">
        <v>90.500001732845533</v>
      </c>
      <c r="BV1427">
        <v>89.249999207245452</v>
      </c>
      <c r="BW1427">
        <v>88.000001549848037</v>
      </c>
      <c r="BX1427">
        <v>79.750000658556374</v>
      </c>
      <c r="BY1427">
        <v>75.999998419183157</v>
      </c>
      <c r="BZ1427">
        <v>72.749998187151718</v>
      </c>
      <c r="CA1427">
        <v>71.999999604443886</v>
      </c>
      <c r="CB1427">
        <v>71.500000236489072</v>
      </c>
      <c r="CC1427">
        <v>0</v>
      </c>
      <c r="CD1427">
        <v>0</v>
      </c>
      <c r="CE1427">
        <v>0</v>
      </c>
      <c r="CF1427">
        <v>0</v>
      </c>
      <c r="CG1427">
        <v>0</v>
      </c>
      <c r="CH1427">
        <v>0</v>
      </c>
      <c r="CI1427">
        <v>0</v>
      </c>
      <c r="CJ1427">
        <v>0</v>
      </c>
      <c r="CK1427">
        <v>0</v>
      </c>
      <c r="CL1427">
        <v>0</v>
      </c>
      <c r="CM1427">
        <v>0</v>
      </c>
      <c r="CN1427">
        <v>3.3984201598133264E-2</v>
      </c>
      <c r="CO1427">
        <v>3.4584427904921063E-2</v>
      </c>
      <c r="CP1427">
        <v>3.4949223608612322E-2</v>
      </c>
      <c r="CQ1427">
        <v>3.4912355075908348E-2</v>
      </c>
      <c r="CR1427">
        <v>3.4466964511315354E-2</v>
      </c>
      <c r="CS1427">
        <v>3.3534608738763842E-2</v>
      </c>
      <c r="CT1427">
        <v>3.1701843957369531E-2</v>
      </c>
      <c r="CU1427">
        <v>0</v>
      </c>
      <c r="CV1427">
        <v>0</v>
      </c>
      <c r="CW1427">
        <v>0</v>
      </c>
      <c r="CX1427">
        <v>0</v>
      </c>
      <c r="CY1427">
        <v>0</v>
      </c>
      <c r="CZ1427">
        <v>0</v>
      </c>
    </row>
    <row r="1428" spans="1:104" x14ac:dyDescent="0.25">
      <c r="A1428" t="s">
        <v>2655</v>
      </c>
      <c r="B1428" t="s">
        <v>25</v>
      </c>
      <c r="C1428" t="s">
        <v>27</v>
      </c>
      <c r="D1428" t="s">
        <v>186</v>
      </c>
      <c r="E1428" t="s">
        <v>183</v>
      </c>
      <c r="F1428">
        <v>2026</v>
      </c>
      <c r="G1428" t="s">
        <v>179</v>
      </c>
      <c r="H1428">
        <v>10</v>
      </c>
      <c r="I1428">
        <v>16.563705110072398</v>
      </c>
      <c r="J1428">
        <v>15.932212135715107</v>
      </c>
      <c r="K1428">
        <v>15.573184097517164</v>
      </c>
      <c r="L1428">
        <v>15.518162410282065</v>
      </c>
      <c r="M1428">
        <v>16.054496077836706</v>
      </c>
      <c r="N1428">
        <v>17.598235554254799</v>
      </c>
      <c r="O1428">
        <v>20.405668364422343</v>
      </c>
      <c r="P1428">
        <v>22.264388000340997</v>
      </c>
      <c r="Q1428">
        <v>24.85970569206356</v>
      </c>
      <c r="R1428">
        <v>27.17353575458629</v>
      </c>
      <c r="S1428">
        <v>28.989524492590007</v>
      </c>
      <c r="T1428">
        <v>30.305541796151044</v>
      </c>
      <c r="U1428">
        <v>31.072846677934812</v>
      </c>
      <c r="V1428">
        <v>31.762569624365458</v>
      </c>
      <c r="W1428">
        <v>31.782879809753592</v>
      </c>
      <c r="X1428">
        <v>30.963788278692579</v>
      </c>
      <c r="Y1428">
        <v>29.47097370636881</v>
      </c>
      <c r="Z1428">
        <v>27.498684460322838</v>
      </c>
      <c r="AA1428">
        <v>26.40184855198121</v>
      </c>
      <c r="AB1428">
        <v>25.479676378607209</v>
      </c>
      <c r="AC1428">
        <v>23.947686235935347</v>
      </c>
      <c r="AD1428">
        <v>22.099580315523571</v>
      </c>
      <c r="AE1428">
        <v>19.757444030119448</v>
      </c>
      <c r="AF1428">
        <v>17.910851218936987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0.27896003492988647</v>
      </c>
      <c r="AS1428">
        <v>0.2860230253009467</v>
      </c>
      <c r="AT1428">
        <v>0.29237187064472409</v>
      </c>
      <c r="AU1428">
        <v>0.2925588171408765</v>
      </c>
      <c r="AV1428">
        <v>0.28501914248532684</v>
      </c>
      <c r="AW1428">
        <v>0.27127790646506983</v>
      </c>
      <c r="AX1428">
        <v>0.2531231378415581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62.5</v>
      </c>
      <c r="BF1428">
        <v>62.999999133342627</v>
      </c>
      <c r="BG1428">
        <v>62.999999133342627</v>
      </c>
      <c r="BH1428">
        <v>60.749998927587747</v>
      </c>
      <c r="BI1428">
        <v>58.99999873497115</v>
      </c>
      <c r="BJ1428">
        <v>58.750001514421591</v>
      </c>
      <c r="BK1428">
        <v>58.249999008528945</v>
      </c>
      <c r="BL1428">
        <v>60.250000498081647</v>
      </c>
      <c r="BM1428">
        <v>63.500001199337433</v>
      </c>
      <c r="BN1428">
        <v>69.250001027835935</v>
      </c>
      <c r="BO1428">
        <v>72.999999630720424</v>
      </c>
      <c r="BP1428">
        <v>77.500001625862382</v>
      </c>
      <c r="BQ1428">
        <v>79.999998817554641</v>
      </c>
      <c r="BR1428">
        <v>79.499998980375494</v>
      </c>
      <c r="BS1428">
        <v>77.749999784860634</v>
      </c>
      <c r="BT1428">
        <v>77.749999784860634</v>
      </c>
      <c r="BU1428">
        <v>76.749998116298841</v>
      </c>
      <c r="BV1428">
        <v>76.500000837096238</v>
      </c>
      <c r="BW1428">
        <v>73.250001074289159</v>
      </c>
      <c r="BX1428">
        <v>70.499998978498596</v>
      </c>
      <c r="BY1428">
        <v>67.750001868216756</v>
      </c>
      <c r="BZ1428">
        <v>66.999998241347129</v>
      </c>
      <c r="CA1428">
        <v>65.250001802525347</v>
      </c>
      <c r="CB1428">
        <v>64.25000107241226</v>
      </c>
      <c r="CC1428">
        <v>0</v>
      </c>
      <c r="CD1428">
        <v>0</v>
      </c>
      <c r="CE1428">
        <v>0</v>
      </c>
      <c r="CF1428">
        <v>0</v>
      </c>
      <c r="CG1428">
        <v>0</v>
      </c>
      <c r="CH1428">
        <v>0</v>
      </c>
      <c r="CI1428">
        <v>0</v>
      </c>
      <c r="CJ1428">
        <v>0</v>
      </c>
      <c r="CK1428">
        <v>0</v>
      </c>
      <c r="CL1428">
        <v>0</v>
      </c>
      <c r="CM1428">
        <v>0</v>
      </c>
      <c r="CN1428">
        <v>2.9478126399535759E-2</v>
      </c>
      <c r="CO1428">
        <v>3.034783197895179E-2</v>
      </c>
      <c r="CP1428">
        <v>3.0969414985968145E-2</v>
      </c>
      <c r="CQ1428">
        <v>3.1104565578737951E-2</v>
      </c>
      <c r="CR1428">
        <v>3.0721878271863148E-2</v>
      </c>
      <c r="CS1428">
        <v>2.9805385934647023E-2</v>
      </c>
      <c r="CT1428">
        <v>2.8096803785460298E-2</v>
      </c>
      <c r="CU1428">
        <v>0</v>
      </c>
      <c r="CV1428">
        <v>0</v>
      </c>
      <c r="CW1428">
        <v>0</v>
      </c>
      <c r="CX1428">
        <v>0</v>
      </c>
      <c r="CY1428">
        <v>0</v>
      </c>
      <c r="CZ1428">
        <v>0</v>
      </c>
    </row>
    <row r="1429" spans="1:104" x14ac:dyDescent="0.25">
      <c r="A1429" t="s">
        <v>2656</v>
      </c>
      <c r="B1429" t="s">
        <v>25</v>
      </c>
      <c r="C1429" t="s">
        <v>27</v>
      </c>
      <c r="D1429" t="s">
        <v>186</v>
      </c>
      <c r="E1429" t="s">
        <v>183</v>
      </c>
      <c r="F1429">
        <v>2026</v>
      </c>
      <c r="G1429" t="s">
        <v>180</v>
      </c>
      <c r="H1429">
        <v>11</v>
      </c>
      <c r="I1429">
        <v>15.249443006179009</v>
      </c>
      <c r="J1429">
        <v>14.792058227153268</v>
      </c>
      <c r="K1429">
        <v>14.548484336043513</v>
      </c>
      <c r="L1429">
        <v>14.589785140781011</v>
      </c>
      <c r="M1429">
        <v>15.149933461770017</v>
      </c>
      <c r="N1429">
        <v>16.677779319667241</v>
      </c>
      <c r="O1429">
        <v>18.709351513887192</v>
      </c>
      <c r="P1429">
        <v>20.571728892918816</v>
      </c>
      <c r="Q1429">
        <v>22.808304318736138</v>
      </c>
      <c r="R1429">
        <v>24.46581703398639</v>
      </c>
      <c r="S1429">
        <v>25.711089110955246</v>
      </c>
      <c r="T1429">
        <v>26.485342252257663</v>
      </c>
      <c r="U1429">
        <v>26.846873125809434</v>
      </c>
      <c r="V1429">
        <v>27.205958841944337</v>
      </c>
      <c r="W1429">
        <v>27.016776623731229</v>
      </c>
      <c r="X1429">
        <v>26.119153190624655</v>
      </c>
      <c r="Y1429">
        <v>25.23826041362716</v>
      </c>
      <c r="Z1429">
        <v>25.255049546820917</v>
      </c>
      <c r="AA1429">
        <v>23.72316351330182</v>
      </c>
      <c r="AB1429">
        <v>22.443687774534194</v>
      </c>
      <c r="AC1429">
        <v>21.214629187792251</v>
      </c>
      <c r="AD1429">
        <v>19.693855024744373</v>
      </c>
      <c r="AE1429">
        <v>17.817290552164792</v>
      </c>
      <c r="AF1429">
        <v>16.319582145824647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0.24379540853473575</v>
      </c>
      <c r="AS1429">
        <v>0.24712328257616248</v>
      </c>
      <c r="AT1429">
        <v>0.25042863762913814</v>
      </c>
      <c r="AU1429">
        <v>0.24868721684452019</v>
      </c>
      <c r="AV1429">
        <v>0.24042467813470045</v>
      </c>
      <c r="AW1429">
        <v>0.23231614055214778</v>
      </c>
      <c r="AX1429">
        <v>0.23247067528464543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57.499999809964137</v>
      </c>
      <c r="BF1429">
        <v>56.750000054195411</v>
      </c>
      <c r="BG1429">
        <v>56.249999278567557</v>
      </c>
      <c r="BH1429">
        <v>55.250000161413176</v>
      </c>
      <c r="BI1429">
        <v>56.750000054195411</v>
      </c>
      <c r="BJ1429">
        <v>55.999999711896251</v>
      </c>
      <c r="BK1429">
        <v>56.500000487524098</v>
      </c>
      <c r="BL1429">
        <v>56.750000054195411</v>
      </c>
      <c r="BM1429">
        <v>61.250002283949527</v>
      </c>
      <c r="BN1429">
        <v>66.000001734253203</v>
      </c>
      <c r="BO1429">
        <v>70.249998707990756</v>
      </c>
      <c r="BP1429">
        <v>71.500000236489072</v>
      </c>
      <c r="BQ1429">
        <v>71.999999604443886</v>
      </c>
      <c r="BR1429">
        <v>70.499998978498596</v>
      </c>
      <c r="BS1429">
        <v>69.499998952222029</v>
      </c>
      <c r="BT1429">
        <v>70.249998707990756</v>
      </c>
      <c r="BU1429">
        <v>68.500001389373296</v>
      </c>
      <c r="BV1429">
        <v>65.749999586847963</v>
      </c>
      <c r="BW1429">
        <v>64.25000107241226</v>
      </c>
      <c r="BX1429">
        <v>63.749997716050473</v>
      </c>
      <c r="BY1429">
        <v>62.750000505120013</v>
      </c>
      <c r="BZ1429">
        <v>61.49999880066256</v>
      </c>
      <c r="CA1429">
        <v>61.250002283949527</v>
      </c>
      <c r="CB1429">
        <v>59.500001152884231</v>
      </c>
      <c r="CC1429">
        <v>0</v>
      </c>
      <c r="CD1429">
        <v>0</v>
      </c>
      <c r="CE1429">
        <v>0</v>
      </c>
      <c r="CF1429">
        <v>0</v>
      </c>
      <c r="CG1429">
        <v>0</v>
      </c>
      <c r="CH1429">
        <v>0</v>
      </c>
      <c r="CI1429">
        <v>0</v>
      </c>
      <c r="CJ1429">
        <v>0</v>
      </c>
      <c r="CK1429">
        <v>0</v>
      </c>
      <c r="CL1429">
        <v>0</v>
      </c>
      <c r="CM1429">
        <v>0</v>
      </c>
      <c r="CN1429">
        <v>2.5900767116470706E-2</v>
      </c>
      <c r="CO1429">
        <v>2.6375434392440465E-2</v>
      </c>
      <c r="CP1429">
        <v>2.6701080708035004E-2</v>
      </c>
      <c r="CQ1429">
        <v>2.6621461382776088E-2</v>
      </c>
      <c r="CR1429">
        <v>2.6000163386859787E-2</v>
      </c>
      <c r="CS1429">
        <v>2.536319776361274E-2</v>
      </c>
      <c r="CT1429">
        <v>2.5307670974017663E-2</v>
      </c>
      <c r="CU1429">
        <v>0</v>
      </c>
      <c r="CV1429">
        <v>0</v>
      </c>
      <c r="CW1429">
        <v>0</v>
      </c>
      <c r="CX1429">
        <v>0</v>
      </c>
      <c r="CY1429">
        <v>0</v>
      </c>
      <c r="CZ1429">
        <v>0</v>
      </c>
    </row>
    <row r="1430" spans="1:104" x14ac:dyDescent="0.25">
      <c r="A1430" t="s">
        <v>2657</v>
      </c>
      <c r="B1430" t="s">
        <v>25</v>
      </c>
      <c r="C1430" t="s">
        <v>27</v>
      </c>
      <c r="D1430" t="s">
        <v>186</v>
      </c>
      <c r="E1430" t="s">
        <v>183</v>
      </c>
      <c r="F1430">
        <v>2026</v>
      </c>
      <c r="G1430" t="s">
        <v>181</v>
      </c>
      <c r="H1430">
        <v>12</v>
      </c>
      <c r="I1430">
        <v>14.657365353818006</v>
      </c>
      <c r="J1430">
        <v>14.258820347898849</v>
      </c>
      <c r="K1430">
        <v>14.075001268700529</v>
      </c>
      <c r="L1430">
        <v>14.158913935000548</v>
      </c>
      <c r="M1430">
        <v>14.74431297788019</v>
      </c>
      <c r="N1430">
        <v>16.288077836402991</v>
      </c>
      <c r="O1430">
        <v>18.265655724766479</v>
      </c>
      <c r="P1430">
        <v>20.093967613907285</v>
      </c>
      <c r="Q1430">
        <v>21.972172289530491</v>
      </c>
      <c r="R1430">
        <v>23.06737087615927</v>
      </c>
      <c r="S1430">
        <v>23.760525788142367</v>
      </c>
      <c r="T1430">
        <v>24.087449364311134</v>
      </c>
      <c r="U1430">
        <v>24.119568130351372</v>
      </c>
      <c r="V1430">
        <v>24.214826282196103</v>
      </c>
      <c r="W1430">
        <v>23.956626748729825</v>
      </c>
      <c r="X1430">
        <v>23.216012220465377</v>
      </c>
      <c r="Y1430">
        <v>22.675380597161315</v>
      </c>
      <c r="Z1430">
        <v>23.187419646092469</v>
      </c>
      <c r="AA1430">
        <v>22.205340588127697</v>
      </c>
      <c r="AB1430">
        <v>21.076089972481654</v>
      </c>
      <c r="AC1430">
        <v>19.999293514409558</v>
      </c>
      <c r="AD1430">
        <v>18.676797476277208</v>
      </c>
      <c r="AE1430">
        <v>17.000727883745807</v>
      </c>
      <c r="AF1430">
        <v>15.674107363572737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0.22172301020162827</v>
      </c>
      <c r="AS1430">
        <v>0.22201865705501569</v>
      </c>
      <c r="AT1430">
        <v>0.22289550322013621</v>
      </c>
      <c r="AU1430">
        <v>0.22051879092691504</v>
      </c>
      <c r="AV1430">
        <v>0.21370149471967304</v>
      </c>
      <c r="AW1430">
        <v>0.20872503460251277</v>
      </c>
      <c r="AX1430">
        <v>0.21343831507539585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50.999998935329948</v>
      </c>
      <c r="BF1430">
        <v>51.250000261592575</v>
      </c>
      <c r="BG1430">
        <v>49.49999974638424</v>
      </c>
      <c r="BH1430">
        <v>49.49999974638424</v>
      </c>
      <c r="BI1430">
        <v>49.49999974638424</v>
      </c>
      <c r="BJ1430">
        <v>48.249999566905927</v>
      </c>
      <c r="BK1430">
        <v>47.500000163055461</v>
      </c>
      <c r="BL1430">
        <v>47.250001065608501</v>
      </c>
      <c r="BM1430">
        <v>54.500000757562717</v>
      </c>
      <c r="BN1430">
        <v>58.499999953546784</v>
      </c>
      <c r="BO1430">
        <v>61.750000126925187</v>
      </c>
      <c r="BP1430">
        <v>63.999999394231359</v>
      </c>
      <c r="BQ1430">
        <v>64.5000013429201</v>
      </c>
      <c r="BR1430">
        <v>65.499998847115776</v>
      </c>
      <c r="BS1430">
        <v>62.999999133342627</v>
      </c>
      <c r="BT1430">
        <v>61.49999880066256</v>
      </c>
      <c r="BU1430">
        <v>59.999999875655547</v>
      </c>
      <c r="BV1430">
        <v>55.750000849061458</v>
      </c>
      <c r="BW1430">
        <v>50.999998935329948</v>
      </c>
      <c r="BX1430">
        <v>48.000000234846787</v>
      </c>
      <c r="BY1430">
        <v>46.999999504733701</v>
      </c>
      <c r="BZ1430">
        <v>44.499999351062726</v>
      </c>
      <c r="CA1430">
        <v>44.999999657466226</v>
      </c>
      <c r="CB1430">
        <v>44.499999351062726</v>
      </c>
      <c r="CC1430">
        <v>0</v>
      </c>
      <c r="CD1430">
        <v>0</v>
      </c>
      <c r="CE1430">
        <v>0</v>
      </c>
      <c r="CF1430">
        <v>0</v>
      </c>
      <c r="CG1430">
        <v>0</v>
      </c>
      <c r="CH1430">
        <v>0</v>
      </c>
      <c r="CI1430">
        <v>0</v>
      </c>
      <c r="CJ1430">
        <v>0</v>
      </c>
      <c r="CK1430">
        <v>0</v>
      </c>
      <c r="CL1430">
        <v>0</v>
      </c>
      <c r="CM1430">
        <v>0</v>
      </c>
      <c r="CN1430">
        <v>2.3067991913778431E-2</v>
      </c>
      <c r="CO1430">
        <v>2.3222290736776056E-2</v>
      </c>
      <c r="CP1430">
        <v>2.333144719787229E-2</v>
      </c>
      <c r="CQ1430">
        <v>2.3209567135238626E-2</v>
      </c>
      <c r="CR1430">
        <v>2.2720035451876265E-2</v>
      </c>
      <c r="CS1430">
        <v>2.2378706095105269E-2</v>
      </c>
      <c r="CT1430">
        <v>2.277172606699782E-2</v>
      </c>
      <c r="CU1430">
        <v>0</v>
      </c>
      <c r="CV1430">
        <v>0</v>
      </c>
      <c r="CW1430">
        <v>0</v>
      </c>
      <c r="CX1430">
        <v>0</v>
      </c>
      <c r="CY1430">
        <v>0</v>
      </c>
      <c r="CZ1430">
        <v>0</v>
      </c>
    </row>
    <row r="1431" spans="1:104" x14ac:dyDescent="0.25">
      <c r="A1431" t="s">
        <v>2658</v>
      </c>
      <c r="B1431" t="s">
        <v>25</v>
      </c>
      <c r="C1431" t="s">
        <v>27</v>
      </c>
      <c r="D1431" t="s">
        <v>186</v>
      </c>
      <c r="E1431" t="s">
        <v>183</v>
      </c>
      <c r="F1431">
        <v>2026</v>
      </c>
      <c r="G1431" t="s">
        <v>182</v>
      </c>
      <c r="H1431">
        <v>8</v>
      </c>
      <c r="I1431">
        <v>17.709460831547549</v>
      </c>
      <c r="J1431">
        <v>16.962702983474443</v>
      </c>
      <c r="K1431">
        <v>16.535116993330824</v>
      </c>
      <c r="L1431">
        <v>16.452786214285616</v>
      </c>
      <c r="M1431">
        <v>17.042367629760218</v>
      </c>
      <c r="N1431">
        <v>18.706744078161357</v>
      </c>
      <c r="O1431">
        <v>21.315803965431314</v>
      </c>
      <c r="P1431">
        <v>24.031660531921148</v>
      </c>
      <c r="Q1431">
        <v>27.041472194562203</v>
      </c>
      <c r="R1431">
        <v>29.443959632037433</v>
      </c>
      <c r="S1431">
        <v>31.332333902319785</v>
      </c>
      <c r="T1431">
        <v>32.471871088789229</v>
      </c>
      <c r="U1431">
        <v>33.022683656116406</v>
      </c>
      <c r="V1431">
        <v>33.475897646523343</v>
      </c>
      <c r="W1431">
        <v>33.464812734457389</v>
      </c>
      <c r="X1431">
        <v>32.8558418470815</v>
      </c>
      <c r="Y1431">
        <v>31.658303955955329</v>
      </c>
      <c r="Z1431">
        <v>29.826922782358469</v>
      </c>
      <c r="AA1431">
        <v>27.295385561540868</v>
      </c>
      <c r="AB1431">
        <v>26.262766964642864</v>
      </c>
      <c r="AC1431">
        <v>25.544210196538494</v>
      </c>
      <c r="AD1431">
        <v>23.656697546801343</v>
      </c>
      <c r="AE1431">
        <v>21.204426410173571</v>
      </c>
      <c r="AF1431">
        <v>19.232240730739708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0.29890093789026972</v>
      </c>
      <c r="AS1431">
        <v>0.30397111262652832</v>
      </c>
      <c r="AT1431">
        <v>0.30814290648060672</v>
      </c>
      <c r="AU1431">
        <v>0.30804088478050867</v>
      </c>
      <c r="AV1431">
        <v>0.3024353333084368</v>
      </c>
      <c r="AW1431">
        <v>0.29141210660283534</v>
      </c>
      <c r="AX1431">
        <v>0.27455438302749663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66.875001156051496</v>
      </c>
      <c r="BF1431">
        <v>66.312498523878844</v>
      </c>
      <c r="BG1431">
        <v>65.749999586847963</v>
      </c>
      <c r="BH1431">
        <v>65.187501295000558</v>
      </c>
      <c r="BI1431">
        <v>65.187501295000558</v>
      </c>
      <c r="BJ1431">
        <v>65.250001802525347</v>
      </c>
      <c r="BK1431">
        <v>66.624999947094949</v>
      </c>
      <c r="BL1431">
        <v>68.500001389373296</v>
      </c>
      <c r="BM1431">
        <v>72.375000714042159</v>
      </c>
      <c r="BN1431">
        <v>76.999999794479734</v>
      </c>
      <c r="BO1431">
        <v>81.62499905087644</v>
      </c>
      <c r="BP1431">
        <v>83.437499164487392</v>
      </c>
      <c r="BQ1431">
        <v>85.124999612068763</v>
      </c>
      <c r="BR1431">
        <v>85.187500588817912</v>
      </c>
      <c r="BS1431">
        <v>84.37500020821831</v>
      </c>
      <c r="BT1431">
        <v>84.75000225626529</v>
      </c>
      <c r="BU1431">
        <v>83.812500508697852</v>
      </c>
      <c r="BV1431">
        <v>83.00000083193477</v>
      </c>
      <c r="BW1431">
        <v>79.812500755509859</v>
      </c>
      <c r="BX1431">
        <v>75.43750053790707</v>
      </c>
      <c r="BY1431">
        <v>72.312500851700847</v>
      </c>
      <c r="BZ1431">
        <v>70.624999817589028</v>
      </c>
      <c r="CA1431">
        <v>69.624998500945495</v>
      </c>
      <c r="CB1431">
        <v>68.749998375310696</v>
      </c>
      <c r="CC1431">
        <v>0</v>
      </c>
      <c r="CD1431">
        <v>0</v>
      </c>
      <c r="CE1431">
        <v>0</v>
      </c>
      <c r="CF1431">
        <v>0</v>
      </c>
      <c r="CG1431">
        <v>0</v>
      </c>
      <c r="CH1431">
        <v>0</v>
      </c>
      <c r="CI1431">
        <v>0</v>
      </c>
      <c r="CJ1431">
        <v>0</v>
      </c>
      <c r="CK1431">
        <v>0</v>
      </c>
      <c r="CL1431">
        <v>0</v>
      </c>
      <c r="CM1431">
        <v>0</v>
      </c>
      <c r="CN1431">
        <v>3.2081302809809288E-2</v>
      </c>
      <c r="CO1431">
        <v>3.2674320205864145E-2</v>
      </c>
      <c r="CP1431">
        <v>3.3042132306744354E-2</v>
      </c>
      <c r="CQ1431">
        <v>3.3111517104950229E-2</v>
      </c>
      <c r="CR1431">
        <v>3.2834810799220959E-2</v>
      </c>
      <c r="CS1431">
        <v>3.2201965768952977E-2</v>
      </c>
      <c r="CT1431">
        <v>3.0689452073936096E-2</v>
      </c>
      <c r="CU1431">
        <v>0</v>
      </c>
      <c r="CV1431">
        <v>0</v>
      </c>
      <c r="CW1431">
        <v>0</v>
      </c>
      <c r="CX1431">
        <v>0</v>
      </c>
      <c r="CY1431">
        <v>0</v>
      </c>
      <c r="CZ1431">
        <v>0</v>
      </c>
    </row>
    <row r="1432" spans="1:104" x14ac:dyDescent="0.25">
      <c r="A1432" t="s">
        <v>1489</v>
      </c>
      <c r="B1432" t="s">
        <v>25</v>
      </c>
      <c r="C1432" t="s">
        <v>26</v>
      </c>
      <c r="D1432" t="s">
        <v>183</v>
      </c>
      <c r="E1432" t="s">
        <v>183</v>
      </c>
      <c r="F1432">
        <v>2016</v>
      </c>
      <c r="G1432" t="s">
        <v>170</v>
      </c>
      <c r="H1432">
        <v>1</v>
      </c>
      <c r="I1432">
        <v>20.437578201293945</v>
      </c>
      <c r="J1432">
        <v>19.95855712890625</v>
      </c>
      <c r="K1432">
        <v>19.884298324584961</v>
      </c>
      <c r="L1432">
        <v>20.088027954101563</v>
      </c>
      <c r="M1432">
        <v>21.19439697265625</v>
      </c>
      <c r="N1432">
        <v>23.487987518310547</v>
      </c>
      <c r="O1432">
        <v>27.031606674194336</v>
      </c>
      <c r="P1432">
        <v>29.617588043212891</v>
      </c>
      <c r="Q1432">
        <v>31.122634887695313</v>
      </c>
      <c r="R1432">
        <v>31.16148567199707</v>
      </c>
      <c r="S1432">
        <v>30.914026260375977</v>
      </c>
      <c r="T1432">
        <v>30.208261489868164</v>
      </c>
      <c r="U1432">
        <v>29.449554443359375</v>
      </c>
      <c r="V1432">
        <v>28.729398727416992</v>
      </c>
      <c r="W1432">
        <v>28.021020889282227</v>
      </c>
      <c r="X1432">
        <v>27.519161224365234</v>
      </c>
      <c r="Y1432">
        <v>27.586437225341797</v>
      </c>
      <c r="Z1432">
        <v>29.026287078857422</v>
      </c>
      <c r="AA1432">
        <v>28.745159149169922</v>
      </c>
      <c r="AB1432">
        <v>27.496715545654297</v>
      </c>
      <c r="AC1432">
        <v>26.370010375976562</v>
      </c>
      <c r="AD1432">
        <v>24.967336654663086</v>
      </c>
      <c r="AE1432">
        <v>23.251914978027344</v>
      </c>
      <c r="AF1432">
        <v>21.950517654418945</v>
      </c>
      <c r="AG1432">
        <v>-4.2867612093687057E-2</v>
      </c>
      <c r="AH1432">
        <v>3.7111870944499969E-2</v>
      </c>
      <c r="AI1432">
        <v>-2.3371011018753052E-2</v>
      </c>
      <c r="AJ1432">
        <v>-2.8688268736004829E-2</v>
      </c>
      <c r="AK1432">
        <v>-0.12422014027833939</v>
      </c>
      <c r="AL1432">
        <v>-0.258078932762146</v>
      </c>
      <c r="AM1432">
        <v>-0.3195558488368988</v>
      </c>
      <c r="AN1432">
        <v>-0.42579555511474609</v>
      </c>
      <c r="AO1432">
        <v>-0.28938373923301697</v>
      </c>
      <c r="AP1432">
        <v>-5.8643091470003128E-2</v>
      </c>
      <c r="AQ1432">
        <v>0.13313207030296326</v>
      </c>
      <c r="AR1432">
        <v>0.79456895589828491</v>
      </c>
      <c r="AS1432">
        <v>0.72256821393966675</v>
      </c>
      <c r="AT1432">
        <v>0.65725541114807129</v>
      </c>
      <c r="AU1432">
        <v>0.59794098138809204</v>
      </c>
      <c r="AV1432">
        <v>0.4264485239982605</v>
      </c>
      <c r="AW1432">
        <v>0.44108244776725769</v>
      </c>
      <c r="AX1432">
        <v>0.28264179825782776</v>
      </c>
      <c r="AY1432">
        <v>-0.26816767454147339</v>
      </c>
      <c r="AZ1432">
        <v>-0.13454529643058777</v>
      </c>
      <c r="BA1432">
        <v>-4.4616304337978363E-2</v>
      </c>
      <c r="BB1432">
        <v>-8.385150134563446E-2</v>
      </c>
      <c r="BC1432">
        <v>-8.9498959481716156E-2</v>
      </c>
      <c r="BD1432">
        <v>-4.1570048779249191E-2</v>
      </c>
      <c r="BE1432">
        <v>42.433067321777344</v>
      </c>
      <c r="BF1432">
        <v>40.497138977050781</v>
      </c>
      <c r="BG1432">
        <v>39.765445709228516</v>
      </c>
      <c r="BH1432">
        <v>39.710525512695312</v>
      </c>
      <c r="BI1432">
        <v>38.923362731933594</v>
      </c>
      <c r="BJ1432">
        <v>38.655971527099609</v>
      </c>
      <c r="BK1432">
        <v>38.636932373046875</v>
      </c>
      <c r="BL1432">
        <v>36.969310760498047</v>
      </c>
      <c r="BM1432">
        <v>44.017757415771484</v>
      </c>
      <c r="BN1432">
        <v>47.981143951416016</v>
      </c>
      <c r="BO1432">
        <v>50.722721099853516</v>
      </c>
      <c r="BP1432">
        <v>53.176040649414062</v>
      </c>
      <c r="BQ1432">
        <v>54.945075988769531</v>
      </c>
      <c r="BR1432">
        <v>53.9915771484375</v>
      </c>
      <c r="BS1432">
        <v>55.213203430175781</v>
      </c>
      <c r="BT1432">
        <v>54.49981689453125</v>
      </c>
      <c r="BU1432">
        <v>52.563888549804688</v>
      </c>
      <c r="BV1432">
        <v>50.369724273681641</v>
      </c>
      <c r="BW1432">
        <v>48.896270751953125</v>
      </c>
      <c r="BX1432">
        <v>45.960525512695312</v>
      </c>
      <c r="BY1432">
        <v>44.468948364257813</v>
      </c>
      <c r="BZ1432">
        <v>43.719863891601563</v>
      </c>
      <c r="CA1432">
        <v>44.878330230712891</v>
      </c>
      <c r="CB1432">
        <v>43.173362731933594</v>
      </c>
      <c r="CC1432">
        <v>0.25200554728507996</v>
      </c>
      <c r="CD1432">
        <v>0.20230692625045776</v>
      </c>
      <c r="CE1432">
        <v>0.17302459478378296</v>
      </c>
      <c r="CF1432">
        <v>0.22769849002361298</v>
      </c>
      <c r="CG1432">
        <v>0.28334882855415344</v>
      </c>
      <c r="CH1432">
        <v>0.34647044539451599</v>
      </c>
      <c r="CI1432">
        <v>0.31472879648208618</v>
      </c>
      <c r="CJ1432">
        <v>0.30352014303207397</v>
      </c>
      <c r="CK1432">
        <v>0.1592634916305542</v>
      </c>
      <c r="CL1432">
        <v>0.27930140495300293</v>
      </c>
      <c r="CM1432">
        <v>0.25459066033363342</v>
      </c>
      <c r="CN1432">
        <v>0.23720821738243103</v>
      </c>
      <c r="CO1432">
        <v>0.21312008798122406</v>
      </c>
      <c r="CP1432">
        <v>0.19769410789012909</v>
      </c>
      <c r="CQ1432">
        <v>0.20725207030773163</v>
      </c>
      <c r="CR1432">
        <v>0.27917113900184631</v>
      </c>
      <c r="CS1432">
        <v>0.23598949611186981</v>
      </c>
      <c r="CT1432">
        <v>0.25558087229728699</v>
      </c>
      <c r="CU1432">
        <v>0.30682069063186646</v>
      </c>
      <c r="CV1432">
        <v>0.33926689624786377</v>
      </c>
      <c r="CW1432">
        <v>0.36035531759262085</v>
      </c>
      <c r="CX1432">
        <v>0.38243815302848816</v>
      </c>
      <c r="CY1432">
        <v>0.34500333666801453</v>
      </c>
      <c r="CZ1432">
        <v>0.30530464649200439</v>
      </c>
    </row>
    <row r="1433" spans="1:104" x14ac:dyDescent="0.25">
      <c r="A1433" t="s">
        <v>1490</v>
      </c>
      <c r="B1433" t="s">
        <v>25</v>
      </c>
      <c r="C1433" t="s">
        <v>26</v>
      </c>
      <c r="D1433" t="s">
        <v>183</v>
      </c>
      <c r="E1433" t="s">
        <v>183</v>
      </c>
      <c r="F1433">
        <v>2016</v>
      </c>
      <c r="G1433" t="s">
        <v>171</v>
      </c>
      <c r="H1433">
        <v>2</v>
      </c>
      <c r="I1433">
        <v>21.67683219909668</v>
      </c>
      <c r="J1433">
        <v>21.076019287109375</v>
      </c>
      <c r="K1433">
        <v>20.831336975097656</v>
      </c>
      <c r="L1433">
        <v>20.942951202392578</v>
      </c>
      <c r="M1433">
        <v>21.889808654785156</v>
      </c>
      <c r="N1433">
        <v>24.102191925048828</v>
      </c>
      <c r="O1433">
        <v>27.440813064575195</v>
      </c>
      <c r="P1433">
        <v>29.751636505126953</v>
      </c>
      <c r="Q1433">
        <v>31.688819885253906</v>
      </c>
      <c r="R1433">
        <v>32.633762359619141</v>
      </c>
      <c r="S1433">
        <v>33.372905731201172</v>
      </c>
      <c r="T1433">
        <v>33.571872711181641</v>
      </c>
      <c r="U1433">
        <v>33.629192352294922</v>
      </c>
      <c r="V1433">
        <v>33.701961517333984</v>
      </c>
      <c r="W1433">
        <v>33.394424438476563</v>
      </c>
      <c r="X1433">
        <v>32.477710723876953</v>
      </c>
      <c r="Y1433">
        <v>31.521163940429688</v>
      </c>
      <c r="Z1433">
        <v>31.562501907348633</v>
      </c>
      <c r="AA1433">
        <v>31.266721725463867</v>
      </c>
      <c r="AB1433">
        <v>29.817705154418945</v>
      </c>
      <c r="AC1433">
        <v>28.536405563354492</v>
      </c>
      <c r="AD1433">
        <v>26.773700714111328</v>
      </c>
      <c r="AE1433">
        <v>24.696765899658203</v>
      </c>
      <c r="AF1433">
        <v>23.101484298706055</v>
      </c>
      <c r="AG1433">
        <v>-3.2313134521245956E-2</v>
      </c>
      <c r="AH1433">
        <v>3.7905868142843246E-2</v>
      </c>
      <c r="AI1433">
        <v>-1.2074829079210758E-2</v>
      </c>
      <c r="AJ1433">
        <v>-1.0918072424829006E-2</v>
      </c>
      <c r="AK1433">
        <v>-9.0973526239395142E-2</v>
      </c>
      <c r="AL1433">
        <v>-0.18734091520309448</v>
      </c>
      <c r="AM1433">
        <v>-0.2621082067489624</v>
      </c>
      <c r="AN1433">
        <v>-0.31313851475715637</v>
      </c>
      <c r="AO1433">
        <v>-0.19689074158668518</v>
      </c>
      <c r="AP1433">
        <v>-1.7841359600424767E-2</v>
      </c>
      <c r="AQ1433">
        <v>0.1792333573102951</v>
      </c>
      <c r="AR1433">
        <v>0.94477230310440063</v>
      </c>
      <c r="AS1433">
        <v>0.90051203966140747</v>
      </c>
      <c r="AT1433">
        <v>0.84095239639282227</v>
      </c>
      <c r="AU1433">
        <v>0.78681701421737671</v>
      </c>
      <c r="AV1433">
        <v>0.64251381158828735</v>
      </c>
      <c r="AW1433">
        <v>0.64269459247589111</v>
      </c>
      <c r="AX1433">
        <v>0.48546579480171204</v>
      </c>
      <c r="AY1433">
        <v>-0.11698941141366959</v>
      </c>
      <c r="AZ1433">
        <v>-4.9319524317979813E-2</v>
      </c>
      <c r="BA1433">
        <v>4.4131292961537838E-3</v>
      </c>
      <c r="BB1433">
        <v>-3.7546571344137192E-2</v>
      </c>
      <c r="BC1433">
        <v>-4.0903300046920776E-2</v>
      </c>
      <c r="BD1433">
        <v>-2.3737477604299784E-3</v>
      </c>
      <c r="BE1433">
        <v>47.932662963867188</v>
      </c>
      <c r="BF1433">
        <v>48.664527893066406</v>
      </c>
      <c r="BG1433">
        <v>48.396385192871094</v>
      </c>
      <c r="BH1433">
        <v>49.3597412109375</v>
      </c>
      <c r="BI1433">
        <v>49.090690612792969</v>
      </c>
      <c r="BJ1433">
        <v>48.342704772949219</v>
      </c>
      <c r="BK1433">
        <v>49.350582122802734</v>
      </c>
      <c r="BL1433">
        <v>48.156463623046875</v>
      </c>
      <c r="BM1433">
        <v>51.581893920898437</v>
      </c>
      <c r="BN1433">
        <v>54.574382781982422</v>
      </c>
      <c r="BO1433">
        <v>57.286094665527344</v>
      </c>
      <c r="BP1433">
        <v>58.305507659912109</v>
      </c>
      <c r="BQ1433">
        <v>60.044521331787109</v>
      </c>
      <c r="BR1433">
        <v>60.777114868164062</v>
      </c>
      <c r="BS1433">
        <v>61.517040252685547</v>
      </c>
      <c r="BT1433">
        <v>60.054595947265625</v>
      </c>
      <c r="BU1433">
        <v>59.063758850097656</v>
      </c>
      <c r="BV1433">
        <v>58.572917938232422</v>
      </c>
      <c r="BW1433">
        <v>55.832813262939453</v>
      </c>
      <c r="BX1433">
        <v>52.896385192871094</v>
      </c>
      <c r="BY1433">
        <v>52.887958526611328</v>
      </c>
      <c r="BZ1433">
        <v>50.896568298339844</v>
      </c>
      <c r="CA1433">
        <v>50.165077209472656</v>
      </c>
      <c r="CB1433">
        <v>49.414340972900391</v>
      </c>
      <c r="CC1433">
        <v>0.22815914452075958</v>
      </c>
      <c r="CD1433">
        <v>0.18267315626144409</v>
      </c>
      <c r="CE1433">
        <v>0.15459339320659637</v>
      </c>
      <c r="CF1433">
        <v>0.20315620303153992</v>
      </c>
      <c r="CG1433">
        <v>0.25000479817390442</v>
      </c>
      <c r="CH1433">
        <v>0.30450251698493958</v>
      </c>
      <c r="CI1433">
        <v>0.27651682496070862</v>
      </c>
      <c r="CJ1433">
        <v>0.26462861895561218</v>
      </c>
      <c r="CK1433">
        <v>0.14050155878067017</v>
      </c>
      <c r="CL1433">
        <v>0.24902631342411041</v>
      </c>
      <c r="CM1433">
        <v>0.2309459000825882</v>
      </c>
      <c r="CN1433">
        <v>0.2209860235452652</v>
      </c>
      <c r="CO1433">
        <v>0.20201577246189117</v>
      </c>
      <c r="CP1433">
        <v>0.19140090048313141</v>
      </c>
      <c r="CQ1433">
        <v>0.20326131582260132</v>
      </c>
      <c r="CR1433">
        <v>0.26941806077957153</v>
      </c>
      <c r="CS1433">
        <v>0.22198174893856049</v>
      </c>
      <c r="CT1433">
        <v>0.23616927862167358</v>
      </c>
      <c r="CU1433">
        <v>0.2823975682258606</v>
      </c>
      <c r="CV1433">
        <v>0.31170737743377686</v>
      </c>
      <c r="CW1433">
        <v>0.33109283447265625</v>
      </c>
      <c r="CX1433">
        <v>0.34875673055648804</v>
      </c>
      <c r="CY1433">
        <v>0.31183546781539917</v>
      </c>
      <c r="CZ1433">
        <v>0.27442190051078796</v>
      </c>
    </row>
    <row r="1434" spans="1:104" x14ac:dyDescent="0.25">
      <c r="A1434" t="s">
        <v>1491</v>
      </c>
      <c r="B1434" t="s">
        <v>25</v>
      </c>
      <c r="C1434" t="s">
        <v>26</v>
      </c>
      <c r="D1434" t="s">
        <v>183</v>
      </c>
      <c r="E1434" t="s">
        <v>183</v>
      </c>
      <c r="F1434">
        <v>2016</v>
      </c>
      <c r="G1434" t="s">
        <v>172</v>
      </c>
      <c r="H1434">
        <v>3</v>
      </c>
      <c r="I1434">
        <v>23.593225479125977</v>
      </c>
      <c r="J1434">
        <v>22.786100387573242</v>
      </c>
      <c r="K1434">
        <v>22.294649124145508</v>
      </c>
      <c r="L1434">
        <v>22.173974990844727</v>
      </c>
      <c r="M1434">
        <v>22.927385330200195</v>
      </c>
      <c r="N1434">
        <v>25.109214782714844</v>
      </c>
      <c r="O1434">
        <v>28.730838775634766</v>
      </c>
      <c r="P1434">
        <v>31.231302261352539</v>
      </c>
      <c r="Q1434">
        <v>33.897628784179688</v>
      </c>
      <c r="R1434">
        <v>36.09173583984375</v>
      </c>
      <c r="S1434">
        <v>38.131690979003906</v>
      </c>
      <c r="T1434">
        <v>39.356201171875</v>
      </c>
      <c r="U1434">
        <v>40.102794647216797</v>
      </c>
      <c r="V1434">
        <v>40.903301239013672</v>
      </c>
      <c r="W1434">
        <v>40.890327453613281</v>
      </c>
      <c r="X1434">
        <v>39.841514587402344</v>
      </c>
      <c r="Y1434">
        <v>38.162120819091797</v>
      </c>
      <c r="Z1434">
        <v>36.248447418212891</v>
      </c>
      <c r="AA1434">
        <v>34.392955780029297</v>
      </c>
      <c r="AB1434">
        <v>33.826541900634766</v>
      </c>
      <c r="AC1434">
        <v>32.303028106689453</v>
      </c>
      <c r="AD1434">
        <v>30.093757629394531</v>
      </c>
      <c r="AE1434">
        <v>27.481523513793945</v>
      </c>
      <c r="AF1434">
        <v>25.386819839477539</v>
      </c>
      <c r="AG1434">
        <v>-1.4419002458453178E-2</v>
      </c>
      <c r="AH1434">
        <v>3.8409959524869919E-2</v>
      </c>
      <c r="AI1434">
        <v>6.3580311834812164E-3</v>
      </c>
      <c r="AJ1434">
        <v>1.8155312165617943E-2</v>
      </c>
      <c r="AK1434">
        <v>-3.7589263170957565E-2</v>
      </c>
      <c r="AL1434">
        <v>-7.5384229421615601E-2</v>
      </c>
      <c r="AM1434">
        <v>-0.1722198873758316</v>
      </c>
      <c r="AN1434">
        <v>-0.14226903021335602</v>
      </c>
      <c r="AO1434">
        <v>-4.9998339265584946E-2</v>
      </c>
      <c r="AP1434">
        <v>5.1478255540132523E-2</v>
      </c>
      <c r="AQ1434">
        <v>0.265867680311203</v>
      </c>
      <c r="AR1434">
        <v>1.2229447364807129</v>
      </c>
      <c r="AS1434">
        <v>1.2174675464630127</v>
      </c>
      <c r="AT1434">
        <v>1.1598618030548096</v>
      </c>
      <c r="AU1434">
        <v>1.1109976768493652</v>
      </c>
      <c r="AV1434">
        <v>1.0414845943450928</v>
      </c>
      <c r="AW1434">
        <v>1.0253264904022217</v>
      </c>
      <c r="AX1434">
        <v>0.8551298975944519</v>
      </c>
      <c r="AY1434">
        <v>0.15320293605327606</v>
      </c>
      <c r="AZ1434">
        <v>0.1042826846241951</v>
      </c>
      <c r="BA1434">
        <v>9.2061132192611694E-2</v>
      </c>
      <c r="BB1434">
        <v>4.2876318097114563E-2</v>
      </c>
      <c r="BC1434">
        <v>4.3718725442886353E-2</v>
      </c>
      <c r="BD1434">
        <v>6.4897730946540833E-2</v>
      </c>
      <c r="BE1434">
        <v>54.524677276611328</v>
      </c>
      <c r="BF1434">
        <v>54.729019165039063</v>
      </c>
      <c r="BG1434">
        <v>53.47076416015625</v>
      </c>
      <c r="BH1434">
        <v>54.637519836425781</v>
      </c>
      <c r="BI1434">
        <v>54.822792053222656</v>
      </c>
      <c r="BJ1434">
        <v>53.618453979492187</v>
      </c>
      <c r="BK1434">
        <v>52.878536224365234</v>
      </c>
      <c r="BL1434">
        <v>58.462593078613281</v>
      </c>
      <c r="BM1434">
        <v>65.389434814453125</v>
      </c>
      <c r="BN1434">
        <v>71.593780517578125</v>
      </c>
      <c r="BO1434">
        <v>75.649887084960938</v>
      </c>
      <c r="BP1434">
        <v>78.158134460449219</v>
      </c>
      <c r="BQ1434">
        <v>80.908683776855469</v>
      </c>
      <c r="BR1434">
        <v>81.676109313964844</v>
      </c>
      <c r="BS1434">
        <v>81.130996704101563</v>
      </c>
      <c r="BT1434">
        <v>78.213691711425781</v>
      </c>
      <c r="BU1434">
        <v>76.971755981445313</v>
      </c>
      <c r="BV1434">
        <v>74.536117553710938</v>
      </c>
      <c r="BW1434">
        <v>69.618453979492187</v>
      </c>
      <c r="BX1434">
        <v>65.461044311523438</v>
      </c>
      <c r="BY1434">
        <v>63.266056060791016</v>
      </c>
      <c r="BZ1434">
        <v>59.821247100830078</v>
      </c>
      <c r="CA1434">
        <v>59.507438659667969</v>
      </c>
      <c r="CB1434">
        <v>56.534389495849609</v>
      </c>
      <c r="CC1434">
        <v>0.1966165155172348</v>
      </c>
      <c r="CD1434">
        <v>0.15743128955364227</v>
      </c>
      <c r="CE1434">
        <v>0.13215184211730957</v>
      </c>
      <c r="CF1434">
        <v>0.17155231535434723</v>
      </c>
      <c r="CG1434">
        <v>0.20826384425163269</v>
      </c>
      <c r="CH1434">
        <v>0.25519305467605591</v>
      </c>
      <c r="CI1434">
        <v>0.2329268753528595</v>
      </c>
      <c r="CJ1434">
        <v>0.22529786825180054</v>
      </c>
      <c r="CK1434">
        <v>0.12167682498693466</v>
      </c>
      <c r="CL1434">
        <v>0.22116191685199738</v>
      </c>
      <c r="CM1434">
        <v>0.20975571870803833</v>
      </c>
      <c r="CN1434">
        <v>0.20545563101768494</v>
      </c>
      <c r="CO1434">
        <v>0.18967564404010773</v>
      </c>
      <c r="CP1434">
        <v>0.18254615366458893</v>
      </c>
      <c r="CQ1434">
        <v>0.19503487646579742</v>
      </c>
      <c r="CR1434">
        <v>0.25690945982933044</v>
      </c>
      <c r="CS1434">
        <v>0.20883046090602875</v>
      </c>
      <c r="CT1434">
        <v>0.21357379853725433</v>
      </c>
      <c r="CU1434">
        <v>0.24736796319484711</v>
      </c>
      <c r="CV1434">
        <v>0.27830272912979126</v>
      </c>
      <c r="CW1434">
        <v>0.29537934064865112</v>
      </c>
      <c r="CX1434">
        <v>0.31004121899604797</v>
      </c>
      <c r="CY1434">
        <v>0.27502480149269104</v>
      </c>
      <c r="CZ1434">
        <v>0.23962101340293884</v>
      </c>
    </row>
    <row r="1435" spans="1:104" x14ac:dyDescent="0.25">
      <c r="A1435" t="s">
        <v>1492</v>
      </c>
      <c r="B1435" t="s">
        <v>25</v>
      </c>
      <c r="C1435" t="s">
        <v>26</v>
      </c>
      <c r="D1435" t="s">
        <v>183</v>
      </c>
      <c r="E1435" t="s">
        <v>183</v>
      </c>
      <c r="F1435">
        <v>2016</v>
      </c>
      <c r="G1435" t="s">
        <v>173</v>
      </c>
      <c r="H1435">
        <v>4</v>
      </c>
      <c r="I1435">
        <v>24.366233825683594</v>
      </c>
      <c r="J1435">
        <v>23.431051254272461</v>
      </c>
      <c r="K1435">
        <v>22.886295318603516</v>
      </c>
      <c r="L1435">
        <v>22.730998992919922</v>
      </c>
      <c r="M1435">
        <v>23.52155876159668</v>
      </c>
      <c r="N1435">
        <v>25.768526077270508</v>
      </c>
      <c r="O1435">
        <v>28.879556655883789</v>
      </c>
      <c r="P1435">
        <v>31.933614730834961</v>
      </c>
      <c r="Q1435">
        <v>35.818611145019531</v>
      </c>
      <c r="R1435">
        <v>39.184703826904297</v>
      </c>
      <c r="S1435">
        <v>42.021781921386719</v>
      </c>
      <c r="T1435">
        <v>43.721591949462891</v>
      </c>
      <c r="U1435">
        <v>44.538837432861328</v>
      </c>
      <c r="V1435">
        <v>45.138137817382813</v>
      </c>
      <c r="W1435">
        <v>44.873367309570313</v>
      </c>
      <c r="X1435">
        <v>43.648769378662109</v>
      </c>
      <c r="Y1435">
        <v>41.635841369628906</v>
      </c>
      <c r="Z1435">
        <v>39.097980499267578</v>
      </c>
      <c r="AA1435">
        <v>35.991542816162109</v>
      </c>
      <c r="AB1435">
        <v>35.471733093261719</v>
      </c>
      <c r="AC1435">
        <v>34.171863555908203</v>
      </c>
      <c r="AD1435">
        <v>31.715606689453125</v>
      </c>
      <c r="AE1435">
        <v>28.845193862915039</v>
      </c>
      <c r="AF1435">
        <v>26.553855895996094</v>
      </c>
      <c r="AG1435">
        <v>-1.5291109448298812E-3</v>
      </c>
      <c r="AH1435">
        <v>3.8710843771696091E-2</v>
      </c>
      <c r="AI1435">
        <v>1.9784847274422646E-2</v>
      </c>
      <c r="AJ1435">
        <v>3.9112318307161331E-2</v>
      </c>
      <c r="AK1435">
        <v>-1.0385971982032061E-3</v>
      </c>
      <c r="AL1435">
        <v>2.0419673528522253E-3</v>
      </c>
      <c r="AM1435">
        <v>-0.10868699848651886</v>
      </c>
      <c r="AN1435">
        <v>-2.0942000672221184E-2</v>
      </c>
      <c r="AO1435">
        <v>5.6962329894304276E-2</v>
      </c>
      <c r="AP1435">
        <v>0.10467295348644257</v>
      </c>
      <c r="AQ1435">
        <v>0.33402737975120544</v>
      </c>
      <c r="AR1435">
        <v>1.4355665445327759</v>
      </c>
      <c r="AS1435">
        <v>1.4510239362716675</v>
      </c>
      <c r="AT1435">
        <v>1.3767776489257812</v>
      </c>
      <c r="AU1435">
        <v>1.3186290264129639</v>
      </c>
      <c r="AV1435">
        <v>1.3132963180541992</v>
      </c>
      <c r="AW1435">
        <v>1.2862489223480225</v>
      </c>
      <c r="AX1435">
        <v>1.1215423345565796</v>
      </c>
      <c r="AY1435">
        <v>0.34825536608695984</v>
      </c>
      <c r="AZ1435">
        <v>0.21590416133403778</v>
      </c>
      <c r="BA1435">
        <v>0.15579088032245636</v>
      </c>
      <c r="BB1435">
        <v>0.10249080508947372</v>
      </c>
      <c r="BC1435">
        <v>0.10628143697977066</v>
      </c>
      <c r="BD1435">
        <v>0.11488110572099686</v>
      </c>
      <c r="BE1435">
        <v>64.738189697265625</v>
      </c>
      <c r="BF1435">
        <v>62.470947265625</v>
      </c>
      <c r="BG1435">
        <v>60.979385375976562</v>
      </c>
      <c r="BH1435">
        <v>60.506175994873047</v>
      </c>
      <c r="BI1435">
        <v>61.405433654785156</v>
      </c>
      <c r="BJ1435">
        <v>60.887264251708984</v>
      </c>
      <c r="BK1435">
        <v>62.545509338378906</v>
      </c>
      <c r="BL1435">
        <v>66.685226440429687</v>
      </c>
      <c r="BM1435">
        <v>76.252815246582031</v>
      </c>
      <c r="BN1435">
        <v>81.724189758300781</v>
      </c>
      <c r="BO1435">
        <v>86.901885986328125</v>
      </c>
      <c r="BP1435">
        <v>90.169868469238281</v>
      </c>
      <c r="BQ1435">
        <v>90.891609191894531</v>
      </c>
      <c r="BR1435">
        <v>89.020248413085938</v>
      </c>
      <c r="BS1435">
        <v>88.074935913085938</v>
      </c>
      <c r="BT1435">
        <v>86.807685852050781</v>
      </c>
      <c r="BU1435">
        <v>86.011802673339844</v>
      </c>
      <c r="BV1435">
        <v>83.048690795898438</v>
      </c>
      <c r="BW1435">
        <v>80.0848388671875</v>
      </c>
      <c r="BX1435">
        <v>73.944580078125</v>
      </c>
      <c r="BY1435">
        <v>67.58331298828125</v>
      </c>
      <c r="BZ1435">
        <v>65.360099792480469</v>
      </c>
      <c r="CA1435">
        <v>62.682773590087891</v>
      </c>
      <c r="CB1435">
        <v>60.969474792480469</v>
      </c>
      <c r="CC1435">
        <v>0.18752722442150116</v>
      </c>
      <c r="CD1435">
        <v>0.14939406514167786</v>
      </c>
      <c r="CE1435">
        <v>0.12549468874931335</v>
      </c>
      <c r="CF1435">
        <v>0.16282132267951965</v>
      </c>
      <c r="CG1435">
        <v>0.19831232726573944</v>
      </c>
      <c r="CH1435">
        <v>0.24301846325397491</v>
      </c>
      <c r="CI1435">
        <v>0.21674524247646332</v>
      </c>
      <c r="CJ1435">
        <v>0.21101000905036926</v>
      </c>
      <c r="CK1435">
        <v>0.11623715609312057</v>
      </c>
      <c r="CL1435">
        <v>0.21619196236133575</v>
      </c>
      <c r="CM1435">
        <v>0.20706462860107422</v>
      </c>
      <c r="CN1435">
        <v>0.20433226227760315</v>
      </c>
      <c r="CO1435">
        <v>0.18864075839519501</v>
      </c>
      <c r="CP1435">
        <v>0.18045906722545624</v>
      </c>
      <c r="CQ1435">
        <v>0.19114618003368378</v>
      </c>
      <c r="CR1435">
        <v>0.25133085250854492</v>
      </c>
      <c r="CS1435">
        <v>0.20350180566310883</v>
      </c>
      <c r="CT1435">
        <v>0.20657871663570404</v>
      </c>
      <c r="CU1435">
        <v>0.23436115682125092</v>
      </c>
      <c r="CV1435">
        <v>0.26409277319908142</v>
      </c>
      <c r="CW1435">
        <v>0.28194537758827209</v>
      </c>
      <c r="CX1435">
        <v>0.29650980234146118</v>
      </c>
      <c r="CY1435">
        <v>0.26377192139625549</v>
      </c>
      <c r="CZ1435">
        <v>0.23068977892398834</v>
      </c>
    </row>
    <row r="1436" spans="1:104" x14ac:dyDescent="0.25">
      <c r="A1436" t="s">
        <v>1493</v>
      </c>
      <c r="B1436" t="s">
        <v>25</v>
      </c>
      <c r="C1436" t="s">
        <v>26</v>
      </c>
      <c r="D1436" t="s">
        <v>183</v>
      </c>
      <c r="E1436" t="s">
        <v>183</v>
      </c>
      <c r="F1436">
        <v>2016</v>
      </c>
      <c r="G1436" t="s">
        <v>174</v>
      </c>
      <c r="H1436">
        <v>5</v>
      </c>
      <c r="I1436">
        <v>24.00031852722168</v>
      </c>
      <c r="J1436">
        <v>23.173189163208008</v>
      </c>
      <c r="K1436">
        <v>22.660333633422852</v>
      </c>
      <c r="L1436">
        <v>22.559062957763672</v>
      </c>
      <c r="M1436">
        <v>23.394948959350586</v>
      </c>
      <c r="N1436">
        <v>25.583866119384766</v>
      </c>
      <c r="O1436">
        <v>28.412101745605469</v>
      </c>
      <c r="P1436">
        <v>32.024612426757813</v>
      </c>
      <c r="Q1436">
        <v>35.942230224609375</v>
      </c>
      <c r="R1436">
        <v>38.897418975830078</v>
      </c>
      <c r="S1436">
        <v>41.249420166015625</v>
      </c>
      <c r="T1436">
        <v>42.681354522705078</v>
      </c>
      <c r="U1436">
        <v>43.297023773193359</v>
      </c>
      <c r="V1436">
        <v>43.725772857666016</v>
      </c>
      <c r="W1436">
        <v>43.372886657714844</v>
      </c>
      <c r="X1436">
        <v>42.076938629150391</v>
      </c>
      <c r="Y1436">
        <v>40.117034912109375</v>
      </c>
      <c r="Z1436">
        <v>37.662570953369141</v>
      </c>
      <c r="AA1436">
        <v>34.779769897460938</v>
      </c>
      <c r="AB1436">
        <v>34.060199737548828</v>
      </c>
      <c r="AC1436">
        <v>33.435626983642578</v>
      </c>
      <c r="AD1436">
        <v>31.036195755004883</v>
      </c>
      <c r="AE1436">
        <v>28.313636779785156</v>
      </c>
      <c r="AF1436">
        <v>26.09968376159668</v>
      </c>
      <c r="AG1436">
        <v>-3.3742471132427454E-3</v>
      </c>
      <c r="AH1436">
        <v>3.8679517805576324E-2</v>
      </c>
      <c r="AI1436">
        <v>1.780390553176403E-2</v>
      </c>
      <c r="AJ1436">
        <v>3.6082178354263306E-2</v>
      </c>
      <c r="AK1436">
        <v>-6.7406510934233665E-3</v>
      </c>
      <c r="AL1436">
        <v>-1.0221458971500397E-2</v>
      </c>
      <c r="AM1436">
        <v>-0.11804146319627762</v>
      </c>
      <c r="AN1436">
        <v>-4.0474981069564819E-2</v>
      </c>
      <c r="AO1436">
        <v>4.0914192795753479E-2</v>
      </c>
      <c r="AP1436">
        <v>9.8058469593524933E-2</v>
      </c>
      <c r="AQ1436">
        <v>0.32680553197860718</v>
      </c>
      <c r="AR1436">
        <v>1.4062156677246094</v>
      </c>
      <c r="AS1436">
        <v>1.4111851453781128</v>
      </c>
      <c r="AT1436">
        <v>1.3307712078094482</v>
      </c>
      <c r="AU1436">
        <v>1.2711412906646729</v>
      </c>
      <c r="AV1436">
        <v>1.2541223764419556</v>
      </c>
      <c r="AW1436">
        <v>1.2299251556396484</v>
      </c>
      <c r="AX1436">
        <v>1.0661438703536987</v>
      </c>
      <c r="AY1436">
        <v>0.3160301148891449</v>
      </c>
      <c r="AZ1436">
        <v>0.19722993671894073</v>
      </c>
      <c r="BA1436">
        <v>0.14581766724586487</v>
      </c>
      <c r="BB1436">
        <v>9.2237338423728943E-2</v>
      </c>
      <c r="BC1436">
        <v>9.560452401638031E-2</v>
      </c>
      <c r="BD1436">
        <v>0.10604026913642883</v>
      </c>
      <c r="BE1436">
        <v>62.68365478515625</v>
      </c>
      <c r="BF1436">
        <v>63.146926879882813</v>
      </c>
      <c r="BG1436">
        <v>63.832645416259766</v>
      </c>
      <c r="BH1436">
        <v>64.777549743652344</v>
      </c>
      <c r="BI1436">
        <v>63.055099487304688</v>
      </c>
      <c r="BJ1436">
        <v>62.073459625244141</v>
      </c>
      <c r="BK1436">
        <v>63.064281463623047</v>
      </c>
      <c r="BL1436">
        <v>68.426536560058594</v>
      </c>
      <c r="BM1436">
        <v>76.307159423828125</v>
      </c>
      <c r="BN1436">
        <v>81.261245727539063</v>
      </c>
      <c r="BO1436">
        <v>85.446968078613281</v>
      </c>
      <c r="BP1436">
        <v>86.678604125976562</v>
      </c>
      <c r="BQ1436">
        <v>86.882682800292969</v>
      </c>
      <c r="BR1436">
        <v>86.946968078613281</v>
      </c>
      <c r="BS1436">
        <v>85.937782287597656</v>
      </c>
      <c r="BT1436">
        <v>83.557159423828125</v>
      </c>
      <c r="BU1436">
        <v>83.307167053222656</v>
      </c>
      <c r="BV1436">
        <v>82.834709167480469</v>
      </c>
      <c r="BW1436">
        <v>82.4173583984375</v>
      </c>
      <c r="BX1436">
        <v>79.1673583984375</v>
      </c>
      <c r="BY1436">
        <v>75.444900512695312</v>
      </c>
      <c r="BZ1436">
        <v>71.527549743652344</v>
      </c>
      <c r="CA1436">
        <v>71.009185791015625</v>
      </c>
      <c r="CB1436">
        <v>68.128555297851563</v>
      </c>
      <c r="CC1436">
        <v>0.18624813854694366</v>
      </c>
      <c r="CD1436">
        <v>0.14937213063240051</v>
      </c>
      <c r="CE1436">
        <v>0.12546320259571075</v>
      </c>
      <c r="CF1436">
        <v>0.16371981799602509</v>
      </c>
      <c r="CG1436">
        <v>0.20028167963027954</v>
      </c>
      <c r="CH1436">
        <v>0.24522788822650909</v>
      </c>
      <c r="CI1436">
        <v>0.2175249308347702</v>
      </c>
      <c r="CJ1436">
        <v>0.21505868434906006</v>
      </c>
      <c r="CK1436">
        <v>0.11940234154462814</v>
      </c>
      <c r="CL1436">
        <v>0.22042351961135864</v>
      </c>
      <c r="CM1436">
        <v>0.20878753066062927</v>
      </c>
      <c r="CN1436">
        <v>0.20510026812553406</v>
      </c>
      <c r="CO1436">
        <v>0.18836304545402527</v>
      </c>
      <c r="CP1436">
        <v>0.17907468974590302</v>
      </c>
      <c r="CQ1436">
        <v>0.18951627612113953</v>
      </c>
      <c r="CR1436">
        <v>0.2491573691368103</v>
      </c>
      <c r="CS1436">
        <v>0.20205053687095642</v>
      </c>
      <c r="CT1436">
        <v>0.205593541264534</v>
      </c>
      <c r="CU1436">
        <v>0.23446199297904968</v>
      </c>
      <c r="CV1436">
        <v>0.26370018720626831</v>
      </c>
      <c r="CW1436">
        <v>0.28289312124252319</v>
      </c>
      <c r="CX1436">
        <v>0.29506984353065491</v>
      </c>
      <c r="CY1436">
        <v>0.26315873861312866</v>
      </c>
      <c r="CZ1436">
        <v>0.22958692908287048</v>
      </c>
    </row>
    <row r="1437" spans="1:104" x14ac:dyDescent="0.25">
      <c r="A1437" t="s">
        <v>1494</v>
      </c>
      <c r="B1437" t="s">
        <v>25</v>
      </c>
      <c r="C1437" t="s">
        <v>26</v>
      </c>
      <c r="D1437" t="s">
        <v>183</v>
      </c>
      <c r="E1437" t="s">
        <v>183</v>
      </c>
      <c r="F1437">
        <v>2016</v>
      </c>
      <c r="G1437" t="s">
        <v>175</v>
      </c>
      <c r="H1437">
        <v>6</v>
      </c>
      <c r="I1437">
        <v>24.932256698608398</v>
      </c>
      <c r="J1437">
        <v>24.043270111083984</v>
      </c>
      <c r="K1437">
        <v>23.490968704223633</v>
      </c>
      <c r="L1437">
        <v>23.355714797973633</v>
      </c>
      <c r="M1437">
        <v>24.21470832824707</v>
      </c>
      <c r="N1437">
        <v>26.327926635742188</v>
      </c>
      <c r="O1437">
        <v>29.16505241394043</v>
      </c>
      <c r="P1437">
        <v>32.889179229736328</v>
      </c>
      <c r="Q1437">
        <v>36.635227203369141</v>
      </c>
      <c r="R1437">
        <v>39.807239532470703</v>
      </c>
      <c r="S1437">
        <v>42.373661041259766</v>
      </c>
      <c r="T1437">
        <v>43.789058685302734</v>
      </c>
      <c r="U1437">
        <v>44.274757385253906</v>
      </c>
      <c r="V1437">
        <v>44.514247894287109</v>
      </c>
      <c r="W1437">
        <v>44.156047821044922</v>
      </c>
      <c r="X1437">
        <v>43.036769866943359</v>
      </c>
      <c r="Y1437">
        <v>41.419227600097656</v>
      </c>
      <c r="Z1437">
        <v>39.159439086914063</v>
      </c>
      <c r="AA1437">
        <v>36.316108703613281</v>
      </c>
      <c r="AB1437">
        <v>34.828170776367188</v>
      </c>
      <c r="AC1437">
        <v>34.247215270996094</v>
      </c>
      <c r="AD1437">
        <v>32.032928466796875</v>
      </c>
      <c r="AE1437">
        <v>29.321811676025391</v>
      </c>
      <c r="AF1437">
        <v>27.021799087524414</v>
      </c>
      <c r="AG1437">
        <v>-3.370846388861537E-3</v>
      </c>
      <c r="AH1437">
        <v>4.0273714810609818E-2</v>
      </c>
      <c r="AI1437">
        <v>1.8706493079662323E-2</v>
      </c>
      <c r="AJ1437">
        <v>3.7798278033733368E-2</v>
      </c>
      <c r="AK1437">
        <v>-6.4105107448995113E-3</v>
      </c>
      <c r="AL1437">
        <v>-9.2465626075863838E-3</v>
      </c>
      <c r="AM1437">
        <v>-0.12042630463838577</v>
      </c>
      <c r="AN1437">
        <v>-3.9459742605686188E-2</v>
      </c>
      <c r="AO1437">
        <v>4.3567899614572525E-2</v>
      </c>
      <c r="AP1437">
        <v>0.10072027146816254</v>
      </c>
      <c r="AQ1437">
        <v>0.33615332841873169</v>
      </c>
      <c r="AR1437">
        <v>1.4431737661361694</v>
      </c>
      <c r="AS1437">
        <v>1.4447665214538574</v>
      </c>
      <c r="AT1437">
        <v>1.3585453033447266</v>
      </c>
      <c r="AU1437">
        <v>1.2989044189453125</v>
      </c>
      <c r="AV1437">
        <v>1.2894476652145386</v>
      </c>
      <c r="AW1437">
        <v>1.2781708240509033</v>
      </c>
      <c r="AX1437">
        <v>1.112342357635498</v>
      </c>
      <c r="AY1437">
        <v>0.33273947238922119</v>
      </c>
      <c r="AZ1437">
        <v>0.20417414605617523</v>
      </c>
      <c r="BA1437">
        <v>0.15066300332546234</v>
      </c>
      <c r="BB1437">
        <v>9.6105895936489105E-2</v>
      </c>
      <c r="BC1437">
        <v>0.10004915297031403</v>
      </c>
      <c r="BD1437">
        <v>0.11071629822254181</v>
      </c>
      <c r="BE1437">
        <v>65.824256896972656</v>
      </c>
      <c r="BF1437">
        <v>64.332710266113281</v>
      </c>
      <c r="BG1437">
        <v>63.851093292236328</v>
      </c>
      <c r="BH1437">
        <v>63.360282897949219</v>
      </c>
      <c r="BI1437">
        <v>63.850357055664063</v>
      </c>
      <c r="BJ1437">
        <v>62.887115478515625</v>
      </c>
      <c r="BK1437">
        <v>62.887115478515625</v>
      </c>
      <c r="BL1437">
        <v>68.25</v>
      </c>
      <c r="BM1437">
        <v>73.603691101074219</v>
      </c>
      <c r="BN1437">
        <v>76.853507995605469</v>
      </c>
      <c r="BO1437">
        <v>82.946357727050781</v>
      </c>
      <c r="BP1437">
        <v>85.67852783203125</v>
      </c>
      <c r="BQ1437">
        <v>85.956100463867187</v>
      </c>
      <c r="BR1437">
        <v>86.714370727539062</v>
      </c>
      <c r="BS1437">
        <v>84.769515991210938</v>
      </c>
      <c r="BT1437">
        <v>85.501129150390625</v>
      </c>
      <c r="BU1437">
        <v>86.020248413085938</v>
      </c>
      <c r="BV1437">
        <v>84.279434204101563</v>
      </c>
      <c r="BW1437">
        <v>81.602226257324219</v>
      </c>
      <c r="BX1437">
        <v>78.889167785644531</v>
      </c>
      <c r="BY1437">
        <v>74.732170104980469</v>
      </c>
      <c r="BZ1437">
        <v>71.536582946777344</v>
      </c>
      <c r="CA1437">
        <v>70.295768737792969</v>
      </c>
      <c r="CB1437">
        <v>68.119285583496094</v>
      </c>
      <c r="CC1437">
        <v>0.19463984668254852</v>
      </c>
      <c r="CD1437">
        <v>0.155694380402565</v>
      </c>
      <c r="CE1437">
        <v>0.13089951872825623</v>
      </c>
      <c r="CF1437">
        <v>0.1701388955116272</v>
      </c>
      <c r="CG1437">
        <v>0.20781713724136353</v>
      </c>
      <c r="CH1437">
        <v>0.25346806645393372</v>
      </c>
      <c r="CI1437">
        <v>0.22358600795269012</v>
      </c>
      <c r="CJ1437">
        <v>0.22092995047569275</v>
      </c>
      <c r="CK1437">
        <v>0.12134461849927902</v>
      </c>
      <c r="CL1437">
        <v>0.22413170337677002</v>
      </c>
      <c r="CM1437">
        <v>0.21357034146785736</v>
      </c>
      <c r="CN1437">
        <v>0.20984877645969391</v>
      </c>
      <c r="CO1437">
        <v>0.19232048094272614</v>
      </c>
      <c r="CP1437">
        <v>0.18243955075740814</v>
      </c>
      <c r="CQ1437">
        <v>0.19334667921066284</v>
      </c>
      <c r="CR1437">
        <v>0.25561952590942383</v>
      </c>
      <c r="CS1437">
        <v>0.20962785184383392</v>
      </c>
      <c r="CT1437">
        <v>0.21368695795536041</v>
      </c>
      <c r="CU1437">
        <v>0.24444213509559631</v>
      </c>
      <c r="CV1437">
        <v>0.27032443881034851</v>
      </c>
      <c r="CW1437">
        <v>0.29009923338890076</v>
      </c>
      <c r="CX1437">
        <v>0.30411544442176819</v>
      </c>
      <c r="CY1437">
        <v>0.27206370234489441</v>
      </c>
      <c r="CZ1437">
        <v>0.23773433268070221</v>
      </c>
    </row>
    <row r="1438" spans="1:104" x14ac:dyDescent="0.25">
      <c r="A1438" t="s">
        <v>1495</v>
      </c>
      <c r="B1438" t="s">
        <v>25</v>
      </c>
      <c r="C1438" t="s">
        <v>26</v>
      </c>
      <c r="D1438" t="s">
        <v>183</v>
      </c>
      <c r="E1438" t="s">
        <v>183</v>
      </c>
      <c r="F1438">
        <v>2016</v>
      </c>
      <c r="G1438" t="s">
        <v>176</v>
      </c>
      <c r="H1438">
        <v>7</v>
      </c>
      <c r="I1438">
        <v>25.679433822631836</v>
      </c>
      <c r="J1438">
        <v>24.799562454223633</v>
      </c>
      <c r="K1438">
        <v>24.214971542358398</v>
      </c>
      <c r="L1438">
        <v>24.119024276733398</v>
      </c>
      <c r="M1438">
        <v>25.030284881591797</v>
      </c>
      <c r="N1438">
        <v>27.389989852905273</v>
      </c>
      <c r="O1438">
        <v>30.391424179077148</v>
      </c>
      <c r="P1438">
        <v>33.843387603759766</v>
      </c>
      <c r="Q1438">
        <v>37.091625213623047</v>
      </c>
      <c r="R1438">
        <v>39.798698425292969</v>
      </c>
      <c r="S1438">
        <v>41.935577392578125</v>
      </c>
      <c r="T1438">
        <v>43.10430908203125</v>
      </c>
      <c r="U1438">
        <v>43.697097778320313</v>
      </c>
      <c r="V1438">
        <v>44.119544982910156</v>
      </c>
      <c r="W1438">
        <v>44.009727478027344</v>
      </c>
      <c r="X1438">
        <v>43.321521759033203</v>
      </c>
      <c r="Y1438">
        <v>41.968410491943359</v>
      </c>
      <c r="Z1438">
        <v>39.705692291259766</v>
      </c>
      <c r="AA1438">
        <v>36.781776428222656</v>
      </c>
      <c r="AB1438">
        <v>35.213588714599609</v>
      </c>
      <c r="AC1438">
        <v>34.756374359130859</v>
      </c>
      <c r="AD1438">
        <v>32.653060913085937</v>
      </c>
      <c r="AE1438">
        <v>29.959589004516602</v>
      </c>
      <c r="AF1438">
        <v>27.676877975463867</v>
      </c>
      <c r="AG1438">
        <v>-2.3540498223155737E-3</v>
      </c>
      <c r="AH1438">
        <v>4.0527503937482834E-2</v>
      </c>
      <c r="AI1438">
        <v>1.9916506484150887E-2</v>
      </c>
      <c r="AJ1438">
        <v>4.0012769401073456E-2</v>
      </c>
      <c r="AK1438">
        <v>-3.2865370158106089E-3</v>
      </c>
      <c r="AL1438">
        <v>-2.0077894441783428E-3</v>
      </c>
      <c r="AM1438">
        <v>-0.11761707812547684</v>
      </c>
      <c r="AN1438">
        <v>-2.8347751125693321E-2</v>
      </c>
      <c r="AO1438">
        <v>5.3389228880405426E-2</v>
      </c>
      <c r="AP1438">
        <v>0.10346627980470657</v>
      </c>
      <c r="AQ1438">
        <v>0.33058971166610718</v>
      </c>
      <c r="AR1438">
        <v>1.4068928956985474</v>
      </c>
      <c r="AS1438">
        <v>1.4137134552001953</v>
      </c>
      <c r="AT1438">
        <v>1.3343299627304077</v>
      </c>
      <c r="AU1438">
        <v>1.2830098867416382</v>
      </c>
      <c r="AV1438">
        <v>1.2950232028961182</v>
      </c>
      <c r="AW1438">
        <v>1.2945024967193604</v>
      </c>
      <c r="AX1438">
        <v>1.1322478055953979</v>
      </c>
      <c r="AY1438">
        <v>0.34870025515556335</v>
      </c>
      <c r="AZ1438">
        <v>0.2130020409822464</v>
      </c>
      <c r="BA1438">
        <v>0.15570850670337677</v>
      </c>
      <c r="BB1438">
        <v>0.10155801475048065</v>
      </c>
      <c r="BC1438">
        <v>0.10606589913368225</v>
      </c>
      <c r="BD1438">
        <v>0.11574351787567139</v>
      </c>
      <c r="BE1438">
        <v>69.549850463867187</v>
      </c>
      <c r="BF1438">
        <v>69.030899047851562</v>
      </c>
      <c r="BG1438">
        <v>68.563461303710938</v>
      </c>
      <c r="BH1438">
        <v>68.076889038085938</v>
      </c>
      <c r="BI1438">
        <v>67.821189880371094</v>
      </c>
      <c r="BJ1438">
        <v>67.810340881347656</v>
      </c>
      <c r="BK1438">
        <v>69.012687683105469</v>
      </c>
      <c r="BL1438">
        <v>70.979766845703125</v>
      </c>
      <c r="BM1438">
        <v>75.555931091308594</v>
      </c>
      <c r="BN1438">
        <v>77.312553405761719</v>
      </c>
      <c r="BO1438">
        <v>79.062004089355469</v>
      </c>
      <c r="BP1438">
        <v>78.574699401855469</v>
      </c>
      <c r="BQ1438">
        <v>80.99853515625</v>
      </c>
      <c r="BR1438">
        <v>83.743019104003906</v>
      </c>
      <c r="BS1438">
        <v>84.280181884765625</v>
      </c>
      <c r="BT1438">
        <v>83.524658203125</v>
      </c>
      <c r="BU1438">
        <v>82.039009094238281</v>
      </c>
      <c r="BV1438">
        <v>80.605781555175781</v>
      </c>
      <c r="BW1438">
        <v>81.075981140136719</v>
      </c>
      <c r="BX1438">
        <v>76.716522216796875</v>
      </c>
      <c r="BY1438">
        <v>74.23712158203125</v>
      </c>
      <c r="BZ1438">
        <v>72.991539001464844</v>
      </c>
      <c r="CA1438">
        <v>71.799850463867188</v>
      </c>
      <c r="CB1438">
        <v>71.773361206054687</v>
      </c>
      <c r="CC1438">
        <v>0.19564627110958099</v>
      </c>
      <c r="CD1438">
        <v>0.15720757842063904</v>
      </c>
      <c r="CE1438">
        <v>0.13195250928401947</v>
      </c>
      <c r="CF1438">
        <v>0.17237681150436401</v>
      </c>
      <c r="CG1438">
        <v>0.21125222742557526</v>
      </c>
      <c r="CH1438">
        <v>0.25951206684112549</v>
      </c>
      <c r="CI1438">
        <v>0.22839786112308502</v>
      </c>
      <c r="CJ1438">
        <v>0.22249096632003784</v>
      </c>
      <c r="CK1438">
        <v>0.12014249712228775</v>
      </c>
      <c r="CL1438">
        <v>0.2191062867641449</v>
      </c>
      <c r="CM1438">
        <v>0.2061598002910614</v>
      </c>
      <c r="CN1438">
        <v>0.20105013251304626</v>
      </c>
      <c r="CO1438">
        <v>0.18474029004573822</v>
      </c>
      <c r="CP1438">
        <v>0.17572870850563049</v>
      </c>
      <c r="CQ1438">
        <v>0.18707489967346191</v>
      </c>
      <c r="CR1438">
        <v>0.25034087896347046</v>
      </c>
      <c r="CS1438">
        <v>0.20731905102729797</v>
      </c>
      <c r="CT1438">
        <v>0.21142898499965668</v>
      </c>
      <c r="CU1438">
        <v>0.24205838143825531</v>
      </c>
      <c r="CV1438">
        <v>0.26767855882644653</v>
      </c>
      <c r="CW1438">
        <v>0.28781703114509583</v>
      </c>
      <c r="CX1438">
        <v>0.3030097484588623</v>
      </c>
      <c r="CY1438">
        <v>0.27102392911911011</v>
      </c>
      <c r="CZ1438">
        <v>0.23726141452789307</v>
      </c>
    </row>
    <row r="1439" spans="1:104" x14ac:dyDescent="0.25">
      <c r="A1439" t="s">
        <v>1496</v>
      </c>
      <c r="B1439" t="s">
        <v>25</v>
      </c>
      <c r="C1439" t="s">
        <v>26</v>
      </c>
      <c r="D1439" t="s">
        <v>183</v>
      </c>
      <c r="E1439" t="s">
        <v>183</v>
      </c>
      <c r="F1439">
        <v>2016</v>
      </c>
      <c r="G1439" t="s">
        <v>177</v>
      </c>
      <c r="H1439">
        <v>8</v>
      </c>
      <c r="I1439">
        <v>26.566341400146484</v>
      </c>
      <c r="J1439">
        <v>25.59266471862793</v>
      </c>
      <c r="K1439">
        <v>24.987545013427734</v>
      </c>
      <c r="L1439">
        <v>24.878026962280273</v>
      </c>
      <c r="M1439">
        <v>25.862751007080078</v>
      </c>
      <c r="N1439">
        <v>28.480340957641602</v>
      </c>
      <c r="O1439">
        <v>31.953012466430664</v>
      </c>
      <c r="P1439">
        <v>35.702003479003906</v>
      </c>
      <c r="Q1439">
        <v>39.659080505371094</v>
      </c>
      <c r="R1439">
        <v>42.882991790771484</v>
      </c>
      <c r="S1439">
        <v>45.572402954101563</v>
      </c>
      <c r="T1439">
        <v>47.017566680908203</v>
      </c>
      <c r="U1439">
        <v>47.684555053710938</v>
      </c>
      <c r="V1439">
        <v>48.076057434082031</v>
      </c>
      <c r="W1439">
        <v>47.863502502441406</v>
      </c>
      <c r="X1439">
        <v>46.872104644775391</v>
      </c>
      <c r="Y1439">
        <v>45.179096221923828</v>
      </c>
      <c r="Z1439">
        <v>42.722267150878906</v>
      </c>
      <c r="AA1439">
        <v>39.352455139160156</v>
      </c>
      <c r="AB1439">
        <v>37.844402313232422</v>
      </c>
      <c r="AC1439">
        <v>36.702041625976563</v>
      </c>
      <c r="AD1439">
        <v>34.146511077880859</v>
      </c>
      <c r="AE1439">
        <v>31.189388275146484</v>
      </c>
      <c r="AF1439">
        <v>28.775657653808594</v>
      </c>
      <c r="AG1439">
        <v>3.2779180910438299E-3</v>
      </c>
      <c r="AH1439">
        <v>4.1442841291427612E-2</v>
      </c>
      <c r="AI1439">
        <v>2.6287339627742767E-2</v>
      </c>
      <c r="AJ1439">
        <v>5.0216395407915115E-2</v>
      </c>
      <c r="AK1439">
        <v>1.3322020880877972E-2</v>
      </c>
      <c r="AL1439">
        <v>3.3696405589580536E-2</v>
      </c>
      <c r="AM1439">
        <v>-9.4189450144767761E-2</v>
      </c>
      <c r="AN1439">
        <v>2.4767583236098289E-2</v>
      </c>
      <c r="AO1439">
        <v>0.10336753726005554</v>
      </c>
      <c r="AP1439">
        <v>0.13089990615844727</v>
      </c>
      <c r="AQ1439">
        <v>0.37255954742431641</v>
      </c>
      <c r="AR1439">
        <v>1.5574461221694946</v>
      </c>
      <c r="AS1439">
        <v>1.5760278701782227</v>
      </c>
      <c r="AT1439">
        <v>1.4875892400741577</v>
      </c>
      <c r="AU1439">
        <v>1.4340877532958984</v>
      </c>
      <c r="AV1439">
        <v>1.4677375555038452</v>
      </c>
      <c r="AW1439">
        <v>1.4578012228012085</v>
      </c>
      <c r="AX1439">
        <v>1.3010824918746948</v>
      </c>
      <c r="AY1439">
        <v>0.45409810543060303</v>
      </c>
      <c r="AZ1439">
        <v>0.27461013197898865</v>
      </c>
      <c r="BA1439">
        <v>0.19052761793136597</v>
      </c>
      <c r="BB1439">
        <v>0.1316315084695816</v>
      </c>
      <c r="BC1439">
        <v>0.13733160495758057</v>
      </c>
      <c r="BD1439">
        <v>0.14121869206428528</v>
      </c>
      <c r="BE1439">
        <v>70.804862976074219</v>
      </c>
      <c r="BF1439">
        <v>70.8057861328125</v>
      </c>
      <c r="BG1439">
        <v>70.064987182617188</v>
      </c>
      <c r="BH1439">
        <v>69.814987182617187</v>
      </c>
      <c r="BI1439">
        <v>69.305038452148438</v>
      </c>
      <c r="BJ1439">
        <v>69.064247131347656</v>
      </c>
      <c r="BK1439">
        <v>69.073455810546875</v>
      </c>
      <c r="BL1439">
        <v>71.229751586914062</v>
      </c>
      <c r="BM1439">
        <v>76.120758056640625</v>
      </c>
      <c r="BN1439">
        <v>80.565162658691406</v>
      </c>
      <c r="BO1439">
        <v>85.482872009277344</v>
      </c>
      <c r="BP1439">
        <v>87.196792602539063</v>
      </c>
      <c r="BQ1439">
        <v>88.918991088867187</v>
      </c>
      <c r="BR1439">
        <v>87.705810546875</v>
      </c>
      <c r="BS1439">
        <v>88.695503234863281</v>
      </c>
      <c r="BT1439">
        <v>88.723854064941406</v>
      </c>
      <c r="BU1439">
        <v>87.973114013671875</v>
      </c>
      <c r="BV1439">
        <v>87.963912963867188</v>
      </c>
      <c r="BW1439">
        <v>83.333572387695313</v>
      </c>
      <c r="BX1439">
        <v>80.370765686035156</v>
      </c>
      <c r="BY1439">
        <v>76.45452880859375</v>
      </c>
      <c r="BZ1439">
        <v>74.480850219726563</v>
      </c>
      <c r="CA1439">
        <v>73.740058898925781</v>
      </c>
      <c r="CB1439">
        <v>73.704338073730469</v>
      </c>
      <c r="CC1439">
        <v>0.19995333254337311</v>
      </c>
      <c r="CD1439">
        <v>0.16019707918167114</v>
      </c>
      <c r="CE1439">
        <v>0.13453811407089233</v>
      </c>
      <c r="CF1439">
        <v>0.17566211521625519</v>
      </c>
      <c r="CG1439">
        <v>0.21539455652236938</v>
      </c>
      <c r="CH1439">
        <v>0.2664010226726532</v>
      </c>
      <c r="CI1439">
        <v>0.23506833612918854</v>
      </c>
      <c r="CJ1439">
        <v>0.22779704630374908</v>
      </c>
      <c r="CK1439">
        <v>0.12429805099964142</v>
      </c>
      <c r="CL1439">
        <v>0.22822825610637665</v>
      </c>
      <c r="CM1439">
        <v>0.21643860638141632</v>
      </c>
      <c r="CN1439">
        <v>0.21207989752292633</v>
      </c>
      <c r="CO1439">
        <v>0.19518983364105225</v>
      </c>
      <c r="CP1439">
        <v>0.18556813895702362</v>
      </c>
      <c r="CQ1439">
        <v>0.19758182764053345</v>
      </c>
      <c r="CR1439">
        <v>0.26242363452911377</v>
      </c>
      <c r="CS1439">
        <v>0.21584342420101166</v>
      </c>
      <c r="CT1439">
        <v>0.22125208377838135</v>
      </c>
      <c r="CU1439">
        <v>0.25355380773544312</v>
      </c>
      <c r="CV1439">
        <v>0.28174903988838196</v>
      </c>
      <c r="CW1439">
        <v>0.29904273152351379</v>
      </c>
      <c r="CX1439">
        <v>0.31311100721359253</v>
      </c>
      <c r="CY1439">
        <v>0.27916416525840759</v>
      </c>
      <c r="CZ1439">
        <v>0.24389883875846863</v>
      </c>
    </row>
    <row r="1440" spans="1:104" x14ac:dyDescent="0.25">
      <c r="A1440" t="s">
        <v>1497</v>
      </c>
      <c r="B1440" t="s">
        <v>25</v>
      </c>
      <c r="C1440" t="s">
        <v>26</v>
      </c>
      <c r="D1440" t="s">
        <v>183</v>
      </c>
      <c r="E1440" t="s">
        <v>183</v>
      </c>
      <c r="F1440">
        <v>2016</v>
      </c>
      <c r="G1440" t="s">
        <v>178</v>
      </c>
      <c r="H1440">
        <v>9</v>
      </c>
      <c r="I1440">
        <v>27.100034713745117</v>
      </c>
      <c r="J1440">
        <v>26.125505447387695</v>
      </c>
      <c r="K1440">
        <v>25.536527633666992</v>
      </c>
      <c r="L1440">
        <v>25.479768753051758</v>
      </c>
      <c r="M1440">
        <v>26.628778457641602</v>
      </c>
      <c r="N1440">
        <v>29.471904754638672</v>
      </c>
      <c r="O1440">
        <v>33.585979461669922</v>
      </c>
      <c r="P1440">
        <v>37.596733093261719</v>
      </c>
      <c r="Q1440">
        <v>42.672592163085937</v>
      </c>
      <c r="R1440">
        <v>46.835033416748047</v>
      </c>
      <c r="S1440">
        <v>50.038963317871094</v>
      </c>
      <c r="T1440">
        <v>51.830936431884766</v>
      </c>
      <c r="U1440">
        <v>52.463798522949219</v>
      </c>
      <c r="V1440">
        <v>52.697315216064453</v>
      </c>
      <c r="W1440">
        <v>52.201427459716797</v>
      </c>
      <c r="X1440">
        <v>50.708389282226563</v>
      </c>
      <c r="Y1440">
        <v>48.314792633056641</v>
      </c>
      <c r="Z1440">
        <v>45.410404205322266</v>
      </c>
      <c r="AA1440">
        <v>41.791282653808594</v>
      </c>
      <c r="AB1440">
        <v>40.673793792724609</v>
      </c>
      <c r="AC1440">
        <v>38.354038238525391</v>
      </c>
      <c r="AD1440">
        <v>35.3082275390625</v>
      </c>
      <c r="AE1440">
        <v>32.043178558349609</v>
      </c>
      <c r="AF1440">
        <v>29.521406173706055</v>
      </c>
      <c r="AG1440">
        <v>1.1745894327759743E-2</v>
      </c>
      <c r="AH1440">
        <v>4.0946517139673233E-2</v>
      </c>
      <c r="AI1440">
        <v>3.4738637506961823E-2</v>
      </c>
      <c r="AJ1440">
        <v>6.3324145972728729E-2</v>
      </c>
      <c r="AK1440">
        <v>3.7961710244417191E-2</v>
      </c>
      <c r="AL1440">
        <v>8.6383447051048279E-2</v>
      </c>
      <c r="AM1440">
        <v>-5.4500769823789597E-2</v>
      </c>
      <c r="AN1440">
        <v>0.10635995864868164</v>
      </c>
      <c r="AO1440">
        <v>0.18105444312095642</v>
      </c>
      <c r="AP1440">
        <v>0.1744198203086853</v>
      </c>
      <c r="AQ1440">
        <v>0.43599003553390503</v>
      </c>
      <c r="AR1440">
        <v>1.7695084810256958</v>
      </c>
      <c r="AS1440">
        <v>1.8023723363876343</v>
      </c>
      <c r="AT1440">
        <v>1.6944372653961182</v>
      </c>
      <c r="AU1440">
        <v>1.6300612688064575</v>
      </c>
      <c r="AV1440">
        <v>1.6965246200561523</v>
      </c>
      <c r="AW1440">
        <v>1.6611050367355347</v>
      </c>
      <c r="AX1440">
        <v>1.5057764053344727</v>
      </c>
      <c r="AY1440">
        <v>0.59929019212722778</v>
      </c>
      <c r="AZ1440">
        <v>0.36011561751365662</v>
      </c>
      <c r="BA1440">
        <v>0.235517218708992</v>
      </c>
      <c r="BB1440">
        <v>0.17123690247535706</v>
      </c>
      <c r="BC1440">
        <v>0.17713862657546997</v>
      </c>
      <c r="BD1440">
        <v>0.17202828824520111</v>
      </c>
      <c r="BE1440">
        <v>73.323699951171875</v>
      </c>
      <c r="BF1440">
        <v>73.277641296386719</v>
      </c>
      <c r="BG1440">
        <v>72.036849975585937</v>
      </c>
      <c r="BH1440">
        <v>72.027633666992188</v>
      </c>
      <c r="BI1440">
        <v>72.74078369140625</v>
      </c>
      <c r="BJ1440">
        <v>70.573699951171875</v>
      </c>
      <c r="BK1440">
        <v>72.518424987792969</v>
      </c>
      <c r="BL1440">
        <v>74.194725036621094</v>
      </c>
      <c r="BM1440">
        <v>82.973625183105469</v>
      </c>
      <c r="BN1440">
        <v>88.4552001953125</v>
      </c>
      <c r="BO1440">
        <v>94.603866577148438</v>
      </c>
      <c r="BP1440">
        <v>98.548591613769531</v>
      </c>
      <c r="BQ1440">
        <v>99.160408020019531</v>
      </c>
      <c r="BR1440">
        <v>96.734107971191406</v>
      </c>
      <c r="BS1440">
        <v>95.576225280761719</v>
      </c>
      <c r="BT1440">
        <v>93.168350219726563</v>
      </c>
      <c r="BU1440">
        <v>93.7052001953125</v>
      </c>
      <c r="BV1440">
        <v>93.4736328125</v>
      </c>
      <c r="BW1440">
        <v>89.556541442871094</v>
      </c>
      <c r="BX1440">
        <v>84.889457702636719</v>
      </c>
      <c r="BY1440">
        <v>80.722358703613281</v>
      </c>
      <c r="BZ1440">
        <v>79.731575012207031</v>
      </c>
      <c r="CA1440">
        <v>78.713150024414063</v>
      </c>
      <c r="CB1440">
        <v>75.018424987792969</v>
      </c>
      <c r="CC1440">
        <v>0.19939303398132324</v>
      </c>
      <c r="CD1440">
        <v>0.15975929796695709</v>
      </c>
      <c r="CE1440">
        <v>0.134355828166008</v>
      </c>
      <c r="CF1440">
        <v>0.17580501735210419</v>
      </c>
      <c r="CG1440">
        <v>0.21774595975875854</v>
      </c>
      <c r="CH1440">
        <v>0.27022981643676758</v>
      </c>
      <c r="CI1440">
        <v>0.24283391237258911</v>
      </c>
      <c r="CJ1440">
        <v>0.23574209213256836</v>
      </c>
      <c r="CK1440">
        <v>0.13140518963336945</v>
      </c>
      <c r="CL1440">
        <v>0.2462662011384964</v>
      </c>
      <c r="CM1440">
        <v>0.23501482605934143</v>
      </c>
      <c r="CN1440">
        <v>0.23091816902160645</v>
      </c>
      <c r="CO1440">
        <v>0.21231734752655029</v>
      </c>
      <c r="CP1440">
        <v>0.20080399513244629</v>
      </c>
      <c r="CQ1440">
        <v>0.21259154379367828</v>
      </c>
      <c r="CR1440">
        <v>0.27968263626098633</v>
      </c>
      <c r="CS1440">
        <v>0.22652807831764221</v>
      </c>
      <c r="CT1440">
        <v>0.23120658099651337</v>
      </c>
      <c r="CU1440">
        <v>0.26524639129638672</v>
      </c>
      <c r="CV1440">
        <v>0.29675787687301636</v>
      </c>
      <c r="CW1440">
        <v>0.30870988965034485</v>
      </c>
      <c r="CX1440">
        <v>0.31964951753616333</v>
      </c>
      <c r="CY1440">
        <v>0.28247103095054626</v>
      </c>
      <c r="CZ1440">
        <v>0.24633410573005676</v>
      </c>
    </row>
    <row r="1441" spans="1:104" x14ac:dyDescent="0.25">
      <c r="A1441" t="s">
        <v>1498</v>
      </c>
      <c r="B1441" t="s">
        <v>25</v>
      </c>
      <c r="C1441" t="s">
        <v>26</v>
      </c>
      <c r="D1441" t="s">
        <v>183</v>
      </c>
      <c r="E1441" t="s">
        <v>183</v>
      </c>
      <c r="F1441">
        <v>2016</v>
      </c>
      <c r="G1441" t="s">
        <v>179</v>
      </c>
      <c r="H1441">
        <v>10</v>
      </c>
      <c r="I1441">
        <v>25.574604034423828</v>
      </c>
      <c r="J1441">
        <v>24.677825927734375</v>
      </c>
      <c r="K1441">
        <v>24.107767105102539</v>
      </c>
      <c r="L1441">
        <v>23.984626770019531</v>
      </c>
      <c r="M1441">
        <v>24.9093017578125</v>
      </c>
      <c r="N1441">
        <v>27.253210067749023</v>
      </c>
      <c r="O1441">
        <v>31.079092025756836</v>
      </c>
      <c r="P1441">
        <v>34.128814697265625</v>
      </c>
      <c r="Q1441">
        <v>38.048316955566406</v>
      </c>
      <c r="R1441">
        <v>41.597576141357422</v>
      </c>
      <c r="S1441">
        <v>44.626995086669922</v>
      </c>
      <c r="T1441">
        <v>46.583755493164062</v>
      </c>
      <c r="U1441">
        <v>47.580543518066406</v>
      </c>
      <c r="V1441">
        <v>48.355934143066406</v>
      </c>
      <c r="W1441">
        <v>48.126926422119141</v>
      </c>
      <c r="X1441">
        <v>46.744182586669922</v>
      </c>
      <c r="Y1441">
        <v>44.463539123535156</v>
      </c>
      <c r="Z1441">
        <v>41.586658477783203</v>
      </c>
      <c r="AA1441">
        <v>39.415271759033203</v>
      </c>
      <c r="AB1441">
        <v>37.828533172607422</v>
      </c>
      <c r="AC1441">
        <v>35.621349334716797</v>
      </c>
      <c r="AD1441">
        <v>32.893306732177734</v>
      </c>
      <c r="AE1441">
        <v>29.966302871704102</v>
      </c>
      <c r="AF1441">
        <v>27.652534484863281</v>
      </c>
      <c r="AG1441">
        <v>-3.2428588019683957E-4</v>
      </c>
      <c r="AH1441">
        <v>4.1035696864128113E-2</v>
      </c>
      <c r="AI1441">
        <v>2.2352732717990875E-2</v>
      </c>
      <c r="AJ1441">
        <v>4.3882653117179871E-2</v>
      </c>
      <c r="AK1441">
        <v>2.9703616164624691E-3</v>
      </c>
      <c r="AL1441">
        <v>1.1232691816985607E-2</v>
      </c>
      <c r="AM1441">
        <v>-0.10980066657066345</v>
      </c>
      <c r="AN1441">
        <v>-8.7405210360884666E-3</v>
      </c>
      <c r="AO1441">
        <v>7.3297560214996338E-2</v>
      </c>
      <c r="AP1441">
        <v>0.11750411242246628</v>
      </c>
      <c r="AQ1441">
        <v>0.36158984899520874</v>
      </c>
      <c r="AR1441">
        <v>1.5431340932846069</v>
      </c>
      <c r="AS1441">
        <v>1.5617854595184326</v>
      </c>
      <c r="AT1441">
        <v>1.4846343994140625</v>
      </c>
      <c r="AU1441">
        <v>1.4272359609603882</v>
      </c>
      <c r="AV1441">
        <v>1.4310142993927002</v>
      </c>
      <c r="AW1441">
        <v>1.4041473865509033</v>
      </c>
      <c r="AX1441">
        <v>1.2300719022750854</v>
      </c>
      <c r="AY1441">
        <v>0.40510076284408569</v>
      </c>
      <c r="AZ1441">
        <v>0.24556262791156769</v>
      </c>
      <c r="BA1441">
        <v>0.17108327150344849</v>
      </c>
      <c r="BB1441">
        <v>0.11328764259815216</v>
      </c>
      <c r="BC1441">
        <v>0.11827941238880157</v>
      </c>
      <c r="BD1441">
        <v>0.12626023590564728</v>
      </c>
      <c r="BE1441">
        <v>70.092750549316406</v>
      </c>
      <c r="BF1441">
        <v>68.370414733886719</v>
      </c>
      <c r="BG1441">
        <v>69.055130004882813</v>
      </c>
      <c r="BH1441">
        <v>68.565277099609375</v>
      </c>
      <c r="BI1441">
        <v>66.852157592773438</v>
      </c>
      <c r="BJ1441">
        <v>66.602157592773437</v>
      </c>
      <c r="BK1441">
        <v>67.546104431152344</v>
      </c>
      <c r="BL1441">
        <v>67.565277099609375</v>
      </c>
      <c r="BM1441">
        <v>74.074638366699219</v>
      </c>
      <c r="BN1441">
        <v>78.787391662597656</v>
      </c>
      <c r="BO1441">
        <v>83.011024475097656</v>
      </c>
      <c r="BP1441">
        <v>83.59271240234375</v>
      </c>
      <c r="BQ1441">
        <v>84.0845947265625</v>
      </c>
      <c r="BR1441">
        <v>85.0755615234375</v>
      </c>
      <c r="BS1441">
        <v>84.797164916992188</v>
      </c>
      <c r="BT1441">
        <v>85.501251220703125</v>
      </c>
      <c r="BU1441">
        <v>84.797904968261719</v>
      </c>
      <c r="BV1441">
        <v>81.379402160644531</v>
      </c>
      <c r="BW1441">
        <v>77.685089111328125</v>
      </c>
      <c r="BX1441">
        <v>73.805130004882813</v>
      </c>
      <c r="BY1441">
        <v>72.324501037597656</v>
      </c>
      <c r="BZ1441">
        <v>69.889030456542969</v>
      </c>
      <c r="CA1441">
        <v>68.657478332519531</v>
      </c>
      <c r="CB1441">
        <v>68.14825439453125</v>
      </c>
      <c r="CC1441">
        <v>0.19853310286998749</v>
      </c>
      <c r="CD1441">
        <v>0.15895996987819672</v>
      </c>
      <c r="CE1441">
        <v>0.13335038721561432</v>
      </c>
      <c r="CF1441">
        <v>0.17358316481113434</v>
      </c>
      <c r="CG1441">
        <v>0.21281538903713226</v>
      </c>
      <c r="CH1441">
        <v>0.25932979583740234</v>
      </c>
      <c r="CI1441">
        <v>0.23231801390647888</v>
      </c>
      <c r="CJ1441">
        <v>0.2254626452922821</v>
      </c>
      <c r="CK1441">
        <v>0.12406471371650696</v>
      </c>
      <c r="CL1441">
        <v>0.2299761027097702</v>
      </c>
      <c r="CM1441">
        <v>0.21995511651039124</v>
      </c>
      <c r="CN1441">
        <v>0.21711879968643188</v>
      </c>
      <c r="CO1441">
        <v>0.20017780363559723</v>
      </c>
      <c r="CP1441">
        <v>0.19175659120082855</v>
      </c>
      <c r="CQ1441">
        <v>0.20384751260280609</v>
      </c>
      <c r="CR1441">
        <v>0.26868554949760437</v>
      </c>
      <c r="CS1441">
        <v>0.21825762093067169</v>
      </c>
      <c r="CT1441">
        <v>0.22211822867393494</v>
      </c>
      <c r="CU1441">
        <v>0.2572404146194458</v>
      </c>
      <c r="CV1441">
        <v>0.2838422954082489</v>
      </c>
      <c r="CW1441">
        <v>0.29617428779602051</v>
      </c>
      <c r="CX1441">
        <v>0.30737408995628357</v>
      </c>
      <c r="CY1441">
        <v>0.27451550960540771</v>
      </c>
      <c r="CZ1441">
        <v>0.24107185006141663</v>
      </c>
    </row>
    <row r="1442" spans="1:104" x14ac:dyDescent="0.25">
      <c r="A1442" t="s">
        <v>1499</v>
      </c>
      <c r="B1442" t="s">
        <v>25</v>
      </c>
      <c r="C1442" t="s">
        <v>26</v>
      </c>
      <c r="D1442" t="s">
        <v>183</v>
      </c>
      <c r="E1442" t="s">
        <v>183</v>
      </c>
      <c r="F1442">
        <v>2016</v>
      </c>
      <c r="G1442" t="s">
        <v>180</v>
      </c>
      <c r="H1442">
        <v>11</v>
      </c>
      <c r="I1442">
        <v>23.579193115234375</v>
      </c>
      <c r="J1442">
        <v>22.884105682373047</v>
      </c>
      <c r="K1442">
        <v>22.459745407104492</v>
      </c>
      <c r="L1442">
        <v>22.464872360229492</v>
      </c>
      <c r="M1442">
        <v>23.401206970214844</v>
      </c>
      <c r="N1442">
        <v>25.573577880859375</v>
      </c>
      <c r="O1442">
        <v>28.45960807800293</v>
      </c>
      <c r="P1442">
        <v>31.392427444458008</v>
      </c>
      <c r="Q1442">
        <v>34.700836181640625</v>
      </c>
      <c r="R1442">
        <v>37.422889709472656</v>
      </c>
      <c r="S1442">
        <v>39.715385437011719</v>
      </c>
      <c r="T1442">
        <v>41.044872283935547</v>
      </c>
      <c r="U1442">
        <v>41.72265625</v>
      </c>
      <c r="V1442">
        <v>42.296367645263672</v>
      </c>
      <c r="W1442">
        <v>41.959537506103516</v>
      </c>
      <c r="X1442">
        <v>40.492481231689453</v>
      </c>
      <c r="Y1442">
        <v>38.851814270019531</v>
      </c>
      <c r="Z1442">
        <v>37.963626861572266</v>
      </c>
      <c r="AA1442">
        <v>35.255199432373047</v>
      </c>
      <c r="AB1442">
        <v>33.356090545654297</v>
      </c>
      <c r="AC1442">
        <v>31.698297500610352</v>
      </c>
      <c r="AD1442">
        <v>29.489738464355469</v>
      </c>
      <c r="AE1442">
        <v>27.096328735351562</v>
      </c>
      <c r="AF1442">
        <v>25.190237045288086</v>
      </c>
      <c r="AG1442">
        <v>-9.3487147241830826E-3</v>
      </c>
      <c r="AH1442">
        <v>3.911774605512619E-2</v>
      </c>
      <c r="AI1442">
        <v>1.2043778784573078E-2</v>
      </c>
      <c r="AJ1442">
        <v>2.7357073500752449E-2</v>
      </c>
      <c r="AK1442">
        <v>-2.3678569123148918E-2</v>
      </c>
      <c r="AL1442">
        <v>-4.518551379442215E-2</v>
      </c>
      <c r="AM1442">
        <v>-0.14693838357925415</v>
      </c>
      <c r="AN1442">
        <v>-9.4513595104217529E-2</v>
      </c>
      <c r="AO1442">
        <v>-7.0616141892969608E-3</v>
      </c>
      <c r="AP1442">
        <v>7.4757352471351624E-2</v>
      </c>
      <c r="AQ1442">
        <v>0.30103915929794312</v>
      </c>
      <c r="AR1442">
        <v>1.3327623605728149</v>
      </c>
      <c r="AS1442">
        <v>1.3335509300231934</v>
      </c>
      <c r="AT1442">
        <v>1.2648836374282837</v>
      </c>
      <c r="AU1442">
        <v>1.2085058689117432</v>
      </c>
      <c r="AV1442">
        <v>1.1592119932174683</v>
      </c>
      <c r="AW1442">
        <v>1.1427919864654541</v>
      </c>
      <c r="AX1442">
        <v>0.98689967393875122</v>
      </c>
      <c r="AY1442">
        <v>0.23667556047439575</v>
      </c>
      <c r="AZ1442">
        <v>0.14806708693504333</v>
      </c>
      <c r="BA1442">
        <v>0.11587460339069366</v>
      </c>
      <c r="BB1442">
        <v>6.566089391708374E-2</v>
      </c>
      <c r="BC1442">
        <v>6.7963831126689911E-2</v>
      </c>
      <c r="BD1442">
        <v>8.4781840443611145E-2</v>
      </c>
      <c r="BE1442">
        <v>59.925136566162109</v>
      </c>
      <c r="BF1442">
        <v>59.657413482666016</v>
      </c>
      <c r="BG1442">
        <v>58.869953155517578</v>
      </c>
      <c r="BH1442">
        <v>58.600944519042969</v>
      </c>
      <c r="BI1442">
        <v>58.370319366455078</v>
      </c>
      <c r="BJ1442">
        <v>57.128810882568359</v>
      </c>
      <c r="BK1442">
        <v>57.805915832519531</v>
      </c>
      <c r="BL1442">
        <v>60.268821716308594</v>
      </c>
      <c r="BM1442">
        <v>67.612144470214844</v>
      </c>
      <c r="BN1442">
        <v>75.250862121582031</v>
      </c>
      <c r="BO1442">
        <v>78.824127197265625</v>
      </c>
      <c r="BP1442">
        <v>81.85162353515625</v>
      </c>
      <c r="BQ1442">
        <v>84.323944091796875</v>
      </c>
      <c r="BR1442">
        <v>83.621559143066406</v>
      </c>
      <c r="BS1442">
        <v>83.426185607910156</v>
      </c>
      <c r="BT1442">
        <v>82.944084167480469</v>
      </c>
      <c r="BU1442">
        <v>80.471946716308594</v>
      </c>
      <c r="BV1442">
        <v>75.30517578125</v>
      </c>
      <c r="BW1442">
        <v>69.934913635253906</v>
      </c>
      <c r="BX1442">
        <v>65.675689697265625</v>
      </c>
      <c r="BY1442">
        <v>64.694137573242187</v>
      </c>
      <c r="BZ1442">
        <v>61.721084594726563</v>
      </c>
      <c r="CA1442">
        <v>60.685100555419922</v>
      </c>
      <c r="CB1442">
        <v>59.194511413574219</v>
      </c>
      <c r="CC1442">
        <v>0.19380335509777069</v>
      </c>
      <c r="CD1442">
        <v>0.15542608499526978</v>
      </c>
      <c r="CE1442">
        <v>0.13084837794303894</v>
      </c>
      <c r="CF1442">
        <v>0.17110911011695862</v>
      </c>
      <c r="CG1442">
        <v>0.21054047346115112</v>
      </c>
      <c r="CH1442">
        <v>0.2547619640827179</v>
      </c>
      <c r="CI1442">
        <v>0.22581587731838226</v>
      </c>
      <c r="CJ1442">
        <v>0.22134584188461304</v>
      </c>
      <c r="CK1442">
        <v>0.1213226392865181</v>
      </c>
      <c r="CL1442">
        <v>0.22383385896682739</v>
      </c>
      <c r="CM1442">
        <v>0.21312013268470764</v>
      </c>
      <c r="CN1442">
        <v>0.2091151624917984</v>
      </c>
      <c r="CO1442">
        <v>0.19282911717891693</v>
      </c>
      <c r="CP1442">
        <v>0.18485869467258453</v>
      </c>
      <c r="CQ1442">
        <v>0.19659258425235748</v>
      </c>
      <c r="CR1442">
        <v>0.25835824012756348</v>
      </c>
      <c r="CS1442">
        <v>0.21014255285263062</v>
      </c>
      <c r="CT1442">
        <v>0.21567410230636597</v>
      </c>
      <c r="CU1442">
        <v>0.24468307197093964</v>
      </c>
      <c r="CV1442">
        <v>0.26772195100784302</v>
      </c>
      <c r="CW1442">
        <v>0.28335446119308472</v>
      </c>
      <c r="CX1442">
        <v>0.2967110276222229</v>
      </c>
      <c r="CY1442">
        <v>0.26553326845169067</v>
      </c>
      <c r="CZ1442">
        <v>0.23392105102539063</v>
      </c>
    </row>
    <row r="1443" spans="1:104" x14ac:dyDescent="0.25">
      <c r="A1443" t="s">
        <v>1500</v>
      </c>
      <c r="B1443" t="s">
        <v>25</v>
      </c>
      <c r="C1443" t="s">
        <v>26</v>
      </c>
      <c r="D1443" t="s">
        <v>183</v>
      </c>
      <c r="E1443" t="s">
        <v>183</v>
      </c>
      <c r="F1443">
        <v>2016</v>
      </c>
      <c r="G1443" t="s">
        <v>181</v>
      </c>
      <c r="H1443">
        <v>12</v>
      </c>
      <c r="I1443">
        <v>21.035274505615234</v>
      </c>
      <c r="J1443">
        <v>20.55949592590332</v>
      </c>
      <c r="K1443">
        <v>20.38438606262207</v>
      </c>
      <c r="L1443">
        <v>20.509834289550781</v>
      </c>
      <c r="M1443">
        <v>21.466428756713867</v>
      </c>
      <c r="N1443">
        <v>23.581295013427734</v>
      </c>
      <c r="O1443">
        <v>26.301052093505859</v>
      </c>
      <c r="P1443">
        <v>28.812566757202148</v>
      </c>
      <c r="Q1443">
        <v>30.731485366821289</v>
      </c>
      <c r="R1443">
        <v>31.447574615478516</v>
      </c>
      <c r="S1443">
        <v>31.705156326293945</v>
      </c>
      <c r="T1443">
        <v>31.434886932373047</v>
      </c>
      <c r="U1443">
        <v>30.999629974365234</v>
      </c>
      <c r="V1443">
        <v>30.621150970458984</v>
      </c>
      <c r="W1443">
        <v>30.103948593139648</v>
      </c>
      <c r="X1443">
        <v>29.383758544921875</v>
      </c>
      <c r="Y1443">
        <v>29.186716079711914</v>
      </c>
      <c r="Z1443">
        <v>30.214557647705078</v>
      </c>
      <c r="AA1443">
        <v>29.451457977294922</v>
      </c>
      <c r="AB1443">
        <v>28.139942169189453</v>
      </c>
      <c r="AC1443">
        <v>26.973377227783203</v>
      </c>
      <c r="AD1443">
        <v>25.526065826416016</v>
      </c>
      <c r="AE1443">
        <v>23.738473892211914</v>
      </c>
      <c r="AF1443">
        <v>22.345149993896484</v>
      </c>
      <c r="AG1443">
        <v>-3.8039527833461761E-2</v>
      </c>
      <c r="AH1443">
        <v>3.8426131010055542E-2</v>
      </c>
      <c r="AI1443">
        <v>-1.8182065337896347E-2</v>
      </c>
      <c r="AJ1443">
        <v>-2.0286442711949348E-2</v>
      </c>
      <c r="AK1443">
        <v>-0.10828929394483566</v>
      </c>
      <c r="AL1443">
        <v>-0.22200042009353638</v>
      </c>
      <c r="AM1443">
        <v>-0.2849578857421875</v>
      </c>
      <c r="AN1443">
        <v>-0.36334916949272156</v>
      </c>
      <c r="AO1443">
        <v>-0.24117963016033173</v>
      </c>
      <c r="AP1443">
        <v>-3.8579713553190231E-2</v>
      </c>
      <c r="AQ1443">
        <v>0.15275828540325165</v>
      </c>
      <c r="AR1443">
        <v>0.84806478023529053</v>
      </c>
      <c r="AS1443">
        <v>0.78671091794967651</v>
      </c>
      <c r="AT1443">
        <v>0.72307515144348145</v>
      </c>
      <c r="AU1443">
        <v>0.66747546195983887</v>
      </c>
      <c r="AV1443">
        <v>0.51254558563232422</v>
      </c>
      <c r="AW1443">
        <v>0.52736800909042358</v>
      </c>
      <c r="AX1443">
        <v>0.37463334202766418</v>
      </c>
      <c r="AY1443">
        <v>-0.19715751707553864</v>
      </c>
      <c r="AZ1443">
        <v>-9.4928734004497528E-2</v>
      </c>
      <c r="BA1443">
        <v>-2.211335115134716E-2</v>
      </c>
      <c r="BB1443">
        <v>-6.0562543570995331E-2</v>
      </c>
      <c r="BC1443">
        <v>-6.7399755120277405E-2</v>
      </c>
      <c r="BD1443">
        <v>-2.3702396079897881E-2</v>
      </c>
      <c r="BE1443">
        <v>47.388519287109375</v>
      </c>
      <c r="BF1443">
        <v>46.888519287109375</v>
      </c>
      <c r="BG1443">
        <v>45.425460815429688</v>
      </c>
      <c r="BH1443">
        <v>45.156990051269531</v>
      </c>
      <c r="BI1443">
        <v>45.388523101806641</v>
      </c>
      <c r="BJ1443">
        <v>45.351581573486328</v>
      </c>
      <c r="BK1443">
        <v>44.388519287109375</v>
      </c>
      <c r="BL1443">
        <v>45.370052337646484</v>
      </c>
      <c r="BM1443">
        <v>47.833110809326172</v>
      </c>
      <c r="BN1443">
        <v>50.805404663085937</v>
      </c>
      <c r="BO1443">
        <v>53.009235382080078</v>
      </c>
      <c r="BP1443">
        <v>53.277702331542969</v>
      </c>
      <c r="BQ1443">
        <v>54.036937713623047</v>
      </c>
      <c r="BR1443">
        <v>55.036933898925781</v>
      </c>
      <c r="BS1443">
        <v>55.981533050537109</v>
      </c>
      <c r="BT1443">
        <v>55.046169281005859</v>
      </c>
      <c r="BU1443">
        <v>54.305408477783203</v>
      </c>
      <c r="BV1443">
        <v>50.897754669189453</v>
      </c>
      <c r="BW1443">
        <v>49.397750854492188</v>
      </c>
      <c r="BX1443">
        <v>48.675460815429688</v>
      </c>
      <c r="BY1443">
        <v>46.730865478515625</v>
      </c>
      <c r="BZ1443">
        <v>47.906990051269531</v>
      </c>
      <c r="CA1443">
        <v>46.1846923828125</v>
      </c>
      <c r="CB1443">
        <v>45.453163146972656</v>
      </c>
      <c r="CC1443">
        <v>0.24272935092449188</v>
      </c>
      <c r="CD1443">
        <v>0.19577094912528992</v>
      </c>
      <c r="CE1443">
        <v>0.16657696664333344</v>
      </c>
      <c r="CF1443">
        <v>0.21806629002094269</v>
      </c>
      <c r="CG1443">
        <v>0.26820114254951477</v>
      </c>
      <c r="CH1443">
        <v>0.32359591126441956</v>
      </c>
      <c r="CI1443">
        <v>0.28901484608650208</v>
      </c>
      <c r="CJ1443">
        <v>0.2775513231754303</v>
      </c>
      <c r="CK1443">
        <v>0.14732205867767334</v>
      </c>
      <c r="CL1443">
        <v>0.26053112745285034</v>
      </c>
      <c r="CM1443">
        <v>0.23723311722278595</v>
      </c>
      <c r="CN1443">
        <v>0.22349207103252411</v>
      </c>
      <c r="CO1443">
        <v>0.20122620463371277</v>
      </c>
      <c r="CP1443">
        <v>0.18805909156799316</v>
      </c>
      <c r="CQ1443">
        <v>0.19918599724769592</v>
      </c>
      <c r="CR1443">
        <v>0.26779705286026001</v>
      </c>
      <c r="CS1443">
        <v>0.22729730606079102</v>
      </c>
      <c r="CT1443">
        <v>0.2460625171661377</v>
      </c>
      <c r="CU1443">
        <v>0.29137733578681946</v>
      </c>
      <c r="CV1443">
        <v>0.32290670275688171</v>
      </c>
      <c r="CW1443">
        <v>0.3432047963142395</v>
      </c>
      <c r="CX1443">
        <v>0.36466795206069946</v>
      </c>
      <c r="CY1443">
        <v>0.32791188359260559</v>
      </c>
      <c r="CZ1443">
        <v>0.28977766633033752</v>
      </c>
    </row>
    <row r="1444" spans="1:104" x14ac:dyDescent="0.25">
      <c r="A1444" t="s">
        <v>1501</v>
      </c>
      <c r="B1444" t="s">
        <v>25</v>
      </c>
      <c r="C1444" t="s">
        <v>26</v>
      </c>
      <c r="D1444" t="s">
        <v>183</v>
      </c>
      <c r="E1444" t="s">
        <v>183</v>
      </c>
      <c r="F1444">
        <v>2016</v>
      </c>
      <c r="G1444" t="s">
        <v>182</v>
      </c>
      <c r="H1444">
        <v>8</v>
      </c>
      <c r="I1444">
        <v>26.500711441040039</v>
      </c>
      <c r="J1444">
        <v>25.533069610595703</v>
      </c>
      <c r="K1444">
        <v>24.930295944213867</v>
      </c>
      <c r="L1444">
        <v>24.821880340576172</v>
      </c>
      <c r="M1444">
        <v>25.799552917480469</v>
      </c>
      <c r="N1444">
        <v>28.402990341186523</v>
      </c>
      <c r="O1444">
        <v>31.867061614990234</v>
      </c>
      <c r="P1444">
        <v>35.579124450683594</v>
      </c>
      <c r="Q1444">
        <v>39.470542907714844</v>
      </c>
      <c r="R1444">
        <v>42.625019073486328</v>
      </c>
      <c r="S1444">
        <v>45.250461578369141</v>
      </c>
      <c r="T1444">
        <v>46.660991668701172</v>
      </c>
      <c r="U1444">
        <v>47.322750091552734</v>
      </c>
      <c r="V1444">
        <v>47.728008270263672</v>
      </c>
      <c r="W1444">
        <v>47.533237457275391</v>
      </c>
      <c r="X1444">
        <v>46.554649353027344</v>
      </c>
      <c r="Y1444">
        <v>44.885269165039063</v>
      </c>
      <c r="Z1444">
        <v>42.452743530273438</v>
      </c>
      <c r="AA1444">
        <v>39.135616302490234</v>
      </c>
      <c r="AB1444">
        <v>37.655483245849609</v>
      </c>
      <c r="AC1444">
        <v>36.541271209716797</v>
      </c>
      <c r="AD1444">
        <v>34.013252258300781</v>
      </c>
      <c r="AE1444">
        <v>31.075340270996094</v>
      </c>
      <c r="AF1444">
        <v>28.67475700378418</v>
      </c>
      <c r="AG1444">
        <v>2.090448746457696E-3</v>
      </c>
      <c r="AH1444">
        <v>4.1413836181163788E-2</v>
      </c>
      <c r="AI1444">
        <v>2.50387042760849E-2</v>
      </c>
      <c r="AJ1444">
        <v>4.8272158950567245E-2</v>
      </c>
      <c r="AK1444">
        <v>9.8792100325226784E-3</v>
      </c>
      <c r="AL1444">
        <v>2.6349056512117386E-2</v>
      </c>
      <c r="AM1444">
        <v>-9.97442826628685E-2</v>
      </c>
      <c r="AN1444">
        <v>1.3712272047996521E-2</v>
      </c>
      <c r="AO1444">
        <v>9.3368373811244965E-2</v>
      </c>
      <c r="AP1444">
        <v>0.12577521800994873</v>
      </c>
      <c r="AQ1444">
        <v>0.36564207077026367</v>
      </c>
      <c r="AR1444">
        <v>1.5363430976867676</v>
      </c>
      <c r="AS1444">
        <v>1.5527688264846802</v>
      </c>
      <c r="AT1444">
        <v>1.466076135635376</v>
      </c>
      <c r="AU1444">
        <v>1.4132388830184937</v>
      </c>
      <c r="AV1444">
        <v>1.4408646821975708</v>
      </c>
      <c r="AW1444">
        <v>1.4317857027053833</v>
      </c>
      <c r="AX1444">
        <v>1.2741527557373047</v>
      </c>
      <c r="AY1444">
        <v>0.43484139442443848</v>
      </c>
      <c r="AZ1444">
        <v>0.26378804445266724</v>
      </c>
      <c r="BA1444">
        <v>0.18444386124610901</v>
      </c>
      <c r="BB1444">
        <v>0.12608866393566132</v>
      </c>
      <c r="BC1444">
        <v>0.13152621686458588</v>
      </c>
      <c r="BD1444">
        <v>0.13661088049411774</v>
      </c>
      <c r="BE1444">
        <v>69.875694274902344</v>
      </c>
      <c r="BF1444">
        <v>69.361785888671875</v>
      </c>
      <c r="BG1444">
        <v>68.629142761230469</v>
      </c>
      <c r="BH1444">
        <v>68.32000732421875</v>
      </c>
      <c r="BI1444">
        <v>68.429397583007812</v>
      </c>
      <c r="BJ1444">
        <v>67.583908081054688</v>
      </c>
      <c r="BK1444">
        <v>68.372978210449219</v>
      </c>
      <c r="BL1444">
        <v>71.163566589355469</v>
      </c>
      <c r="BM1444">
        <v>77.063461303710938</v>
      </c>
      <c r="BN1444">
        <v>80.79656982421875</v>
      </c>
      <c r="BO1444">
        <v>85.523689270019531</v>
      </c>
      <c r="BP1444">
        <v>87.499580383300781</v>
      </c>
      <c r="BQ1444">
        <v>88.758453369140625</v>
      </c>
      <c r="BR1444">
        <v>88.724266052246094</v>
      </c>
      <c r="BS1444">
        <v>88.330307006835938</v>
      </c>
      <c r="BT1444">
        <v>87.729415893554688</v>
      </c>
      <c r="BU1444">
        <v>87.434318542480469</v>
      </c>
      <c r="BV1444">
        <v>86.58062744140625</v>
      </c>
      <c r="BW1444">
        <v>83.892021179199219</v>
      </c>
      <c r="BX1444">
        <v>80.216445922851562</v>
      </c>
      <c r="BY1444">
        <v>76.536544799804688</v>
      </c>
      <c r="BZ1444">
        <v>74.685157775878906</v>
      </c>
      <c r="CA1444">
        <v>73.637245178222656</v>
      </c>
      <c r="CB1444">
        <v>72.153907775878906</v>
      </c>
      <c r="CC1444">
        <v>0.19988717138767242</v>
      </c>
      <c r="CD1444">
        <v>0.16016547381877899</v>
      </c>
      <c r="CE1444">
        <v>0.134511798620224</v>
      </c>
      <c r="CF1444">
        <v>0.17563723027706146</v>
      </c>
      <c r="CG1444">
        <v>0.21528184413909912</v>
      </c>
      <c r="CH1444">
        <v>0.26614832878112793</v>
      </c>
      <c r="CI1444">
        <v>0.23488409817218781</v>
      </c>
      <c r="CJ1444">
        <v>0.22756016254425049</v>
      </c>
      <c r="CK1444">
        <v>0.12401449680328369</v>
      </c>
      <c r="CL1444">
        <v>0.2273070216178894</v>
      </c>
      <c r="CM1444">
        <v>0.21526215970516205</v>
      </c>
      <c r="CN1444">
        <v>0.21082648634910583</v>
      </c>
      <c r="CO1444">
        <v>0.19401383399963379</v>
      </c>
      <c r="CP1444">
        <v>0.18452680110931396</v>
      </c>
      <c r="CQ1444">
        <v>0.19655920565128326</v>
      </c>
      <c r="CR1444">
        <v>0.26111623644828796</v>
      </c>
      <c r="CS1444">
        <v>0.21488991379737854</v>
      </c>
      <c r="CT1444">
        <v>0.22033107280731201</v>
      </c>
      <c r="CU1444">
        <v>0.2527080774307251</v>
      </c>
      <c r="CV1444">
        <v>0.28096118569374084</v>
      </c>
      <c r="CW1444">
        <v>0.29841545224189758</v>
      </c>
      <c r="CX1444">
        <v>0.3126300573348999</v>
      </c>
      <c r="CY1444">
        <v>0.27876845002174377</v>
      </c>
      <c r="CZ1444">
        <v>0.24356159567832947</v>
      </c>
    </row>
    <row r="1445" spans="1:104" x14ac:dyDescent="0.25">
      <c r="A1445" t="s">
        <v>1502</v>
      </c>
      <c r="B1445" t="s">
        <v>25</v>
      </c>
      <c r="C1445" t="s">
        <v>26</v>
      </c>
      <c r="D1445" t="s">
        <v>183</v>
      </c>
      <c r="E1445" t="s">
        <v>183</v>
      </c>
      <c r="F1445">
        <v>2017</v>
      </c>
      <c r="G1445" t="s">
        <v>170</v>
      </c>
      <c r="H1445">
        <v>1</v>
      </c>
      <c r="I1445">
        <v>21.238592147827148</v>
      </c>
      <c r="J1445">
        <v>20.741186141967773</v>
      </c>
      <c r="K1445">
        <v>20.665142059326172</v>
      </c>
      <c r="L1445">
        <v>20.872552871704102</v>
      </c>
      <c r="M1445">
        <v>22.027914047241211</v>
      </c>
      <c r="N1445">
        <v>24.396024703979492</v>
      </c>
      <c r="O1445">
        <v>28.046514511108398</v>
      </c>
      <c r="P1445">
        <v>30.707647323608398</v>
      </c>
      <c r="Q1445">
        <v>32.227436065673828</v>
      </c>
      <c r="R1445">
        <v>32.263175964355469</v>
      </c>
      <c r="S1445">
        <v>32.02081298828125</v>
      </c>
      <c r="T1445">
        <v>31.279733657836914</v>
      </c>
      <c r="U1445">
        <v>30.508726119995117</v>
      </c>
      <c r="V1445">
        <v>29.765750885009766</v>
      </c>
      <c r="W1445">
        <v>29.031167984008789</v>
      </c>
      <c r="X1445">
        <v>28.514596939086914</v>
      </c>
      <c r="Y1445">
        <v>28.578464508056641</v>
      </c>
      <c r="Z1445">
        <v>30.019609451293945</v>
      </c>
      <c r="AA1445">
        <v>29.723775863647461</v>
      </c>
      <c r="AB1445">
        <v>28.440998077392578</v>
      </c>
      <c r="AC1445">
        <v>27.292686462402344</v>
      </c>
      <c r="AD1445">
        <v>25.856996536254883</v>
      </c>
      <c r="AE1445">
        <v>24.117300033569336</v>
      </c>
      <c r="AF1445">
        <v>22.792875289916992</v>
      </c>
      <c r="AG1445">
        <v>-4.8079963773488998E-2</v>
      </c>
      <c r="AH1445">
        <v>4.1475880891084671E-2</v>
      </c>
      <c r="AI1445">
        <v>-2.6336340233683586E-2</v>
      </c>
      <c r="AJ1445">
        <v>-3.2306201756000519E-2</v>
      </c>
      <c r="AK1445">
        <v>-0.13929775357246399</v>
      </c>
      <c r="AL1445">
        <v>-0.28926503658294678</v>
      </c>
      <c r="AM1445">
        <v>-0.35811552405357361</v>
      </c>
      <c r="AN1445">
        <v>-0.47711366415023804</v>
      </c>
      <c r="AO1445">
        <v>-0.32419520616531372</v>
      </c>
      <c r="AP1445">
        <v>-6.5725140273571014E-2</v>
      </c>
      <c r="AQ1445">
        <v>0.14877651631832123</v>
      </c>
      <c r="AR1445">
        <v>0.86590969562530518</v>
      </c>
      <c r="AS1445">
        <v>0.78600358963012695</v>
      </c>
      <c r="AT1445">
        <v>0.71347630023956299</v>
      </c>
      <c r="AU1445">
        <v>0.64791452884674072</v>
      </c>
      <c r="AV1445">
        <v>0.45659422874450684</v>
      </c>
      <c r="AW1445">
        <v>0.47284987568855286</v>
      </c>
      <c r="AX1445">
        <v>0.29373717308044434</v>
      </c>
      <c r="AY1445">
        <v>-0.30025690793991089</v>
      </c>
      <c r="AZ1445">
        <v>-0.15067063271999359</v>
      </c>
      <c r="BA1445">
        <v>-4.9972604960203171E-2</v>
      </c>
      <c r="BB1445">
        <v>-9.4023346900939941E-2</v>
      </c>
      <c r="BC1445">
        <v>-0.10022404044866562</v>
      </c>
      <c r="BD1445">
        <v>-4.6556152403354645E-2</v>
      </c>
      <c r="BE1445">
        <v>42.455055236816406</v>
      </c>
      <c r="BF1445">
        <v>40.526828765869141</v>
      </c>
      <c r="BG1445">
        <v>39.797328948974609</v>
      </c>
      <c r="BH1445">
        <v>39.735813140869141</v>
      </c>
      <c r="BI1445">
        <v>38.944187164306641</v>
      </c>
      <c r="BJ1445">
        <v>38.674705505371094</v>
      </c>
      <c r="BK1445">
        <v>38.65338134765625</v>
      </c>
      <c r="BL1445">
        <v>36.995655059814453</v>
      </c>
      <c r="BM1445">
        <v>44.019889831542969</v>
      </c>
      <c r="BN1445">
        <v>47.978878021240234</v>
      </c>
      <c r="BO1445">
        <v>50.719448089599609</v>
      </c>
      <c r="BP1445">
        <v>53.167156219482422</v>
      </c>
      <c r="BQ1445">
        <v>54.938484191894531</v>
      </c>
      <c r="BR1445">
        <v>53.990566253662109</v>
      </c>
      <c r="BS1445">
        <v>55.208782196044922</v>
      </c>
      <c r="BT1445">
        <v>54.499794006347656</v>
      </c>
      <c r="BU1445">
        <v>52.571563720703125</v>
      </c>
      <c r="BV1445">
        <v>50.384105682373047</v>
      </c>
      <c r="BW1445">
        <v>48.913837432861328</v>
      </c>
      <c r="BX1445">
        <v>45.985813140869141</v>
      </c>
      <c r="BY1445">
        <v>44.495246887207031</v>
      </c>
      <c r="BZ1445">
        <v>43.746273040771484</v>
      </c>
      <c r="CA1445">
        <v>44.893745422363281</v>
      </c>
      <c r="CB1445">
        <v>43.194187164306641</v>
      </c>
      <c r="CC1445">
        <v>0.28228116035461426</v>
      </c>
      <c r="CD1445">
        <v>0.22660227119922638</v>
      </c>
      <c r="CE1445">
        <v>0.19379144906997681</v>
      </c>
      <c r="CF1445">
        <v>0.25504446029663086</v>
      </c>
      <c r="CG1445">
        <v>0.3173917829990387</v>
      </c>
      <c r="CH1445">
        <v>0.38810709118843079</v>
      </c>
      <c r="CI1445">
        <v>0.35254600644111633</v>
      </c>
      <c r="CJ1445">
        <v>0.33998823165893555</v>
      </c>
      <c r="CK1445">
        <v>0.17839248478412628</v>
      </c>
      <c r="CL1445">
        <v>0.31287440657615662</v>
      </c>
      <c r="CM1445">
        <v>0.28519099950790405</v>
      </c>
      <c r="CN1445">
        <v>0.26553529500961304</v>
      </c>
      <c r="CO1445">
        <v>0.23854255676269531</v>
      </c>
      <c r="CP1445">
        <v>0.22125934064388275</v>
      </c>
      <c r="CQ1445">
        <v>0.23196667432785034</v>
      </c>
      <c r="CR1445">
        <v>0.31257134675979614</v>
      </c>
      <c r="CS1445">
        <v>0.26415318250656128</v>
      </c>
      <c r="CT1445">
        <v>0.28608772158622742</v>
      </c>
      <c r="CU1445">
        <v>0.34366995096206665</v>
      </c>
      <c r="CV1445">
        <v>0.38005119562149048</v>
      </c>
      <c r="CW1445">
        <v>0.40367600321769714</v>
      </c>
      <c r="CX1445">
        <v>0.42840912938117981</v>
      </c>
      <c r="CY1445">
        <v>0.38644567131996155</v>
      </c>
      <c r="CZ1445">
        <v>0.34197798371315002</v>
      </c>
    </row>
    <row r="1446" spans="1:104" x14ac:dyDescent="0.25">
      <c r="A1446" t="s">
        <v>1503</v>
      </c>
      <c r="B1446" t="s">
        <v>25</v>
      </c>
      <c r="C1446" t="s">
        <v>26</v>
      </c>
      <c r="D1446" t="s">
        <v>183</v>
      </c>
      <c r="E1446" t="s">
        <v>183</v>
      </c>
      <c r="F1446">
        <v>2017</v>
      </c>
      <c r="G1446" t="s">
        <v>171</v>
      </c>
      <c r="H1446">
        <v>2</v>
      </c>
      <c r="I1446">
        <v>22.517999649047852</v>
      </c>
      <c r="J1446">
        <v>21.895837783813477</v>
      </c>
      <c r="K1446">
        <v>21.640335083007813</v>
      </c>
      <c r="L1446">
        <v>21.755218505859375</v>
      </c>
      <c r="M1446">
        <v>22.742948532104492</v>
      </c>
      <c r="N1446">
        <v>25.028440475463867</v>
      </c>
      <c r="O1446">
        <v>28.477771759033203</v>
      </c>
      <c r="P1446">
        <v>30.857734680175781</v>
      </c>
      <c r="Q1446">
        <v>32.822677612304688</v>
      </c>
      <c r="R1446">
        <v>33.77301025390625</v>
      </c>
      <c r="S1446">
        <v>34.533584594726563</v>
      </c>
      <c r="T1446">
        <v>34.722000122070312</v>
      </c>
      <c r="U1446">
        <v>34.782695770263672</v>
      </c>
      <c r="V1446">
        <v>34.852802276611328</v>
      </c>
      <c r="W1446">
        <v>34.530254364013672</v>
      </c>
      <c r="X1446">
        <v>33.579017639160156</v>
      </c>
      <c r="Y1446">
        <v>32.590682983398437</v>
      </c>
      <c r="Z1446">
        <v>32.622745513916016</v>
      </c>
      <c r="AA1446">
        <v>32.309211730957031</v>
      </c>
      <c r="AB1446">
        <v>30.82365608215332</v>
      </c>
      <c r="AC1446">
        <v>29.52018928527832</v>
      </c>
      <c r="AD1446">
        <v>27.714639663696289</v>
      </c>
      <c r="AE1446">
        <v>25.603321075439453</v>
      </c>
      <c r="AF1446">
        <v>23.979686737060547</v>
      </c>
      <c r="AG1446">
        <v>-3.6247171461582184E-2</v>
      </c>
      <c r="AH1446">
        <v>4.236835241317749E-2</v>
      </c>
      <c r="AI1446">
        <v>-1.3654311187565327E-2</v>
      </c>
      <c r="AJ1446">
        <v>-1.2369903735816479E-2</v>
      </c>
      <c r="AK1446">
        <v>-0.1020062267780304</v>
      </c>
      <c r="AL1446">
        <v>-0.20994232594966888</v>
      </c>
      <c r="AM1446">
        <v>-0.29367336630821228</v>
      </c>
      <c r="AN1446">
        <v>-0.35082122683525085</v>
      </c>
      <c r="AO1446">
        <v>-0.22054420411586761</v>
      </c>
      <c r="AP1446">
        <v>-2.0011482760310173E-2</v>
      </c>
      <c r="AQ1446">
        <v>0.2004181444644928</v>
      </c>
      <c r="AR1446">
        <v>1.0310584306716919</v>
      </c>
      <c r="AS1446">
        <v>0.98147189617156982</v>
      </c>
      <c r="AT1446">
        <v>0.91470301151275635</v>
      </c>
      <c r="AU1446">
        <v>0.85455954074859619</v>
      </c>
      <c r="AV1446">
        <v>0.69393408298492432</v>
      </c>
      <c r="AW1446">
        <v>0.69487267732620239</v>
      </c>
      <c r="AX1446">
        <v>0.51860582828521729</v>
      </c>
      <c r="AY1446">
        <v>-0.13099092245101929</v>
      </c>
      <c r="AZ1446">
        <v>-5.520441010594368E-2</v>
      </c>
      <c r="BA1446">
        <v>4.9637183547019958E-3</v>
      </c>
      <c r="BB1446">
        <v>-4.2115557938814163E-2</v>
      </c>
      <c r="BC1446">
        <v>-4.5764297246932983E-2</v>
      </c>
      <c r="BD1446">
        <v>-2.6347932871431112E-3</v>
      </c>
      <c r="BE1446">
        <v>47.954566955566406</v>
      </c>
      <c r="BF1446">
        <v>48.684257507324219</v>
      </c>
      <c r="BG1446">
        <v>48.413944244384766</v>
      </c>
      <c r="BH1446">
        <v>49.372905731201172</v>
      </c>
      <c r="BI1446">
        <v>49.101566314697266</v>
      </c>
      <c r="BJ1446">
        <v>48.353824615478516</v>
      </c>
      <c r="BK1446">
        <v>49.362648010253906</v>
      </c>
      <c r="BL1446">
        <v>48.175228118896484</v>
      </c>
      <c r="BM1446">
        <v>51.591716766357422</v>
      </c>
      <c r="BN1446">
        <v>54.583305358886719</v>
      </c>
      <c r="BO1446">
        <v>57.290420532226563</v>
      </c>
      <c r="BP1446">
        <v>58.312171936035156</v>
      </c>
      <c r="BQ1446">
        <v>60.049861907958984</v>
      </c>
      <c r="BR1446">
        <v>60.780368804931641</v>
      </c>
      <c r="BS1446">
        <v>61.519077301025391</v>
      </c>
      <c r="BT1446">
        <v>60.061149597167969</v>
      </c>
      <c r="BU1446">
        <v>59.071403503417969</v>
      </c>
      <c r="BV1446">
        <v>58.581661224365234</v>
      </c>
      <c r="BW1446">
        <v>55.842742919921875</v>
      </c>
      <c r="BX1446">
        <v>52.9139404296875</v>
      </c>
      <c r="BY1446">
        <v>52.904502868652344</v>
      </c>
      <c r="BZ1446">
        <v>50.914146423339844</v>
      </c>
      <c r="CA1446">
        <v>50.184871673583984</v>
      </c>
      <c r="CB1446">
        <v>49.434051513671875</v>
      </c>
      <c r="CC1446">
        <v>0.25552085041999817</v>
      </c>
      <c r="CD1446">
        <v>0.20457170903682709</v>
      </c>
      <c r="CE1446">
        <v>0.17311632633209229</v>
      </c>
      <c r="CF1446">
        <v>0.22751305997371674</v>
      </c>
      <c r="CG1446">
        <v>0.27998974919319153</v>
      </c>
      <c r="CH1446">
        <v>0.3410327136516571</v>
      </c>
      <c r="CI1446">
        <v>0.30968716740608215</v>
      </c>
      <c r="CJ1446">
        <v>0.29636949300765991</v>
      </c>
      <c r="CK1446">
        <v>0.15734606981277466</v>
      </c>
      <c r="CL1446">
        <v>0.27890732884407043</v>
      </c>
      <c r="CM1446">
        <v>0.25865581631660461</v>
      </c>
      <c r="CN1446">
        <v>0.24722756445407867</v>
      </c>
      <c r="CO1446">
        <v>0.22595317661762238</v>
      </c>
      <c r="CP1446">
        <v>0.2140485942363739</v>
      </c>
      <c r="CQ1446">
        <v>0.22733713686466217</v>
      </c>
      <c r="CR1446">
        <v>0.30150216817855835</v>
      </c>
      <c r="CS1446">
        <v>0.24831658601760864</v>
      </c>
      <c r="CT1446">
        <v>0.26421895623207092</v>
      </c>
      <c r="CU1446">
        <v>0.31625178456306458</v>
      </c>
      <c r="CV1446">
        <v>0.34911271929740906</v>
      </c>
      <c r="CW1446">
        <v>0.37082555890083313</v>
      </c>
      <c r="CX1446">
        <v>0.39060500264167786</v>
      </c>
      <c r="CY1446">
        <v>0.34922748804092407</v>
      </c>
      <c r="CZ1446">
        <v>0.30732709169387817</v>
      </c>
    </row>
    <row r="1447" spans="1:104" x14ac:dyDescent="0.25">
      <c r="A1447" t="s">
        <v>1504</v>
      </c>
      <c r="B1447" t="s">
        <v>25</v>
      </c>
      <c r="C1447" t="s">
        <v>26</v>
      </c>
      <c r="D1447" t="s">
        <v>183</v>
      </c>
      <c r="E1447" t="s">
        <v>183</v>
      </c>
      <c r="F1447">
        <v>2017</v>
      </c>
      <c r="G1447" t="s">
        <v>172</v>
      </c>
      <c r="H1447">
        <v>3</v>
      </c>
      <c r="I1447">
        <v>24.491004943847656</v>
      </c>
      <c r="J1447">
        <v>23.662454605102539</v>
      </c>
      <c r="K1447">
        <v>23.153020858764648</v>
      </c>
      <c r="L1447">
        <v>23.024833679199219</v>
      </c>
      <c r="M1447">
        <v>23.808391571044922</v>
      </c>
      <c r="N1447">
        <v>26.073574066162109</v>
      </c>
      <c r="O1447">
        <v>29.815998077392578</v>
      </c>
      <c r="P1447">
        <v>32.4033203125</v>
      </c>
      <c r="Q1447">
        <v>35.119388580322266</v>
      </c>
      <c r="R1447">
        <v>37.348667144775391</v>
      </c>
      <c r="S1447">
        <v>39.437755584716797</v>
      </c>
      <c r="T1447">
        <v>40.675014495849609</v>
      </c>
      <c r="U1447">
        <v>41.434780120849609</v>
      </c>
      <c r="V1447">
        <v>42.251613616943359</v>
      </c>
      <c r="W1447">
        <v>42.229297637939453</v>
      </c>
      <c r="X1447">
        <v>41.131923675537109</v>
      </c>
      <c r="Y1447">
        <v>39.396766662597656</v>
      </c>
      <c r="Z1447">
        <v>37.428794860839844</v>
      </c>
      <c r="AA1447">
        <v>35.524990081787109</v>
      </c>
      <c r="AB1447">
        <v>34.937427520751953</v>
      </c>
      <c r="AC1447">
        <v>33.389205932617188</v>
      </c>
      <c r="AD1447">
        <v>31.129020690917969</v>
      </c>
      <c r="AE1447">
        <v>28.471796035766602</v>
      </c>
      <c r="AF1447">
        <v>26.337259292602539</v>
      </c>
      <c r="AG1447">
        <v>-1.6192646697163582E-2</v>
      </c>
      <c r="AH1447">
        <v>4.2948141694068909E-2</v>
      </c>
      <c r="AI1447">
        <v>7.0325932465493679E-3</v>
      </c>
      <c r="AJ1447">
        <v>2.0234787836670876E-2</v>
      </c>
      <c r="AK1447">
        <v>-4.2159240692853928E-2</v>
      </c>
      <c r="AL1447">
        <v>-8.4468230605125427E-2</v>
      </c>
      <c r="AM1447">
        <v>-0.19291697442531586</v>
      </c>
      <c r="AN1447">
        <v>-0.15937723219394684</v>
      </c>
      <c r="AO1447">
        <v>-5.6016147136688232E-2</v>
      </c>
      <c r="AP1447">
        <v>5.7624291628599167E-2</v>
      </c>
      <c r="AQ1447">
        <v>0.29746899008750916</v>
      </c>
      <c r="AR1447">
        <v>1.3376938104629517</v>
      </c>
      <c r="AS1447">
        <v>1.3308552503585815</v>
      </c>
      <c r="AT1447">
        <v>1.2656404972076416</v>
      </c>
      <c r="AU1447">
        <v>1.2110135555267334</v>
      </c>
      <c r="AV1447">
        <v>1.1340141296386719</v>
      </c>
      <c r="AW1447">
        <v>1.1172441244125366</v>
      </c>
      <c r="AX1447">
        <v>0.92824995517730713</v>
      </c>
      <c r="AY1447">
        <v>0.17139117419719696</v>
      </c>
      <c r="AZ1447">
        <v>0.11677394062280655</v>
      </c>
      <c r="BA1447">
        <v>0.10313481092453003</v>
      </c>
      <c r="BB1447">
        <v>4.8011172562837601E-2</v>
      </c>
      <c r="BC1447">
        <v>4.9021422863006592E-2</v>
      </c>
      <c r="BD1447">
        <v>7.2715654969215393E-2</v>
      </c>
      <c r="BE1447">
        <v>54.557552337646484</v>
      </c>
      <c r="BF1447">
        <v>54.756431579589844</v>
      </c>
      <c r="BG1447">
        <v>53.4971923828125</v>
      </c>
      <c r="BH1447">
        <v>54.653984069824219</v>
      </c>
      <c r="BI1447">
        <v>54.831508636474609</v>
      </c>
      <c r="BJ1447">
        <v>53.63262939453125</v>
      </c>
      <c r="BK1447">
        <v>52.893924713134766</v>
      </c>
      <c r="BL1447">
        <v>58.458114624023438</v>
      </c>
      <c r="BM1447">
        <v>65.376197814941406</v>
      </c>
      <c r="BN1447">
        <v>71.5750732421875</v>
      </c>
      <c r="BO1447">
        <v>75.637901306152344</v>
      </c>
      <c r="BP1447">
        <v>78.147132873535156</v>
      </c>
      <c r="BQ1447">
        <v>80.897758483886719</v>
      </c>
      <c r="BR1447">
        <v>81.667266845703125</v>
      </c>
      <c r="BS1447">
        <v>81.116752624511719</v>
      </c>
      <c r="BT1447">
        <v>78.209342956542969</v>
      </c>
      <c r="BU1447">
        <v>76.9683837890625</v>
      </c>
      <c r="BV1447">
        <v>74.540443420410156</v>
      </c>
      <c r="BW1447">
        <v>69.63262939453125</v>
      </c>
      <c r="BX1447">
        <v>65.486305236816406</v>
      </c>
      <c r="BY1447">
        <v>63.297904968261719</v>
      </c>
      <c r="BZ1447">
        <v>59.859706878662109</v>
      </c>
      <c r="CA1447">
        <v>59.538257598876953</v>
      </c>
      <c r="CB1447">
        <v>56.568435668945312</v>
      </c>
      <c r="CC1447">
        <v>0.2201557457447052</v>
      </c>
      <c r="CD1447">
        <v>0.17627236247062683</v>
      </c>
      <c r="CE1447">
        <v>0.14796073734760284</v>
      </c>
      <c r="CF1447">
        <v>0.1920861154794693</v>
      </c>
      <c r="CG1447">
        <v>0.23320060968399048</v>
      </c>
      <c r="CH1447">
        <v>0.28575623035430908</v>
      </c>
      <c r="CI1447">
        <v>0.26082161068916321</v>
      </c>
      <c r="CJ1447">
        <v>0.25227585434913635</v>
      </c>
      <c r="CK1447">
        <v>0.13623882830142975</v>
      </c>
      <c r="CL1447">
        <v>0.24765335023403168</v>
      </c>
      <c r="CM1447">
        <v>0.23488011956214905</v>
      </c>
      <c r="CN1447">
        <v>0.22964802384376526</v>
      </c>
      <c r="CO1447">
        <v>0.21191851794719696</v>
      </c>
      <c r="CP1447">
        <v>0.20389974117279053</v>
      </c>
      <c r="CQ1447">
        <v>0.21789799630641937</v>
      </c>
      <c r="CR1447">
        <v>0.28729879856109619</v>
      </c>
      <c r="CS1447">
        <v>0.23338252305984497</v>
      </c>
      <c r="CT1447">
        <v>0.23873527348041534</v>
      </c>
      <c r="CU1447">
        <v>0.27697086334228516</v>
      </c>
      <c r="CV1447">
        <v>0.31164133548736572</v>
      </c>
      <c r="CW1447">
        <v>0.33076456189155579</v>
      </c>
      <c r="CX1447">
        <v>0.34718000888824463</v>
      </c>
      <c r="CY1447">
        <v>0.30795058608055115</v>
      </c>
      <c r="CZ1447">
        <v>0.26830568909645081</v>
      </c>
    </row>
    <row r="1448" spans="1:104" x14ac:dyDescent="0.25">
      <c r="A1448" t="s">
        <v>1505</v>
      </c>
      <c r="B1448" t="s">
        <v>25</v>
      </c>
      <c r="C1448" t="s">
        <v>26</v>
      </c>
      <c r="D1448" t="s">
        <v>183</v>
      </c>
      <c r="E1448" t="s">
        <v>183</v>
      </c>
      <c r="F1448">
        <v>2017</v>
      </c>
      <c r="G1448" t="s">
        <v>173</v>
      </c>
      <c r="H1448">
        <v>4</v>
      </c>
      <c r="I1448">
        <v>25.311725616455078</v>
      </c>
      <c r="J1448">
        <v>24.349197387695313</v>
      </c>
      <c r="K1448">
        <v>23.786745071411133</v>
      </c>
      <c r="L1448">
        <v>23.623142242431641</v>
      </c>
      <c r="M1448">
        <v>24.44877815246582</v>
      </c>
      <c r="N1448">
        <v>26.783544540405273</v>
      </c>
      <c r="O1448">
        <v>29.995237350463867</v>
      </c>
      <c r="P1448">
        <v>33.143856048583984</v>
      </c>
      <c r="Q1448">
        <v>37.101570129394531</v>
      </c>
      <c r="R1448">
        <v>40.534370422363281</v>
      </c>
      <c r="S1448">
        <v>43.436176300048828</v>
      </c>
      <c r="T1448">
        <v>45.156208038330078</v>
      </c>
      <c r="U1448">
        <v>45.987030029296875</v>
      </c>
      <c r="V1448">
        <v>46.594791412353516</v>
      </c>
      <c r="W1448">
        <v>46.306812286376953</v>
      </c>
      <c r="X1448">
        <v>45.029682159423828</v>
      </c>
      <c r="Y1448">
        <v>42.950885772705078</v>
      </c>
      <c r="Z1448">
        <v>40.347637176513672</v>
      </c>
      <c r="AA1448">
        <v>37.170932769775391</v>
      </c>
      <c r="AB1448">
        <v>36.630638122558594</v>
      </c>
      <c r="AC1448">
        <v>35.310962677001953</v>
      </c>
      <c r="AD1448">
        <v>32.804553985595703</v>
      </c>
      <c r="AE1448">
        <v>29.891708374023438</v>
      </c>
      <c r="AF1448">
        <v>27.563600540161133</v>
      </c>
      <c r="AG1448">
        <v>-1.7508403398096561E-3</v>
      </c>
      <c r="AH1448">
        <v>4.3293178081512451E-2</v>
      </c>
      <c r="AI1448">
        <v>2.2091466933488846E-2</v>
      </c>
      <c r="AJ1448">
        <v>4.3722689151763916E-2</v>
      </c>
      <c r="AK1448">
        <v>-1.2003248557448387E-3</v>
      </c>
      <c r="AL1448">
        <v>2.2739099804311991E-3</v>
      </c>
      <c r="AM1448">
        <v>-0.12172365933656693</v>
      </c>
      <c r="AN1448">
        <v>-2.3486819118261337E-2</v>
      </c>
      <c r="AO1448">
        <v>6.3744030892848969E-2</v>
      </c>
      <c r="AP1448">
        <v>0.11717604845762253</v>
      </c>
      <c r="AQ1448">
        <v>0.3737775981426239</v>
      </c>
      <c r="AR1448">
        <v>1.5718814134597778</v>
      </c>
      <c r="AS1448">
        <v>1.5884157419204712</v>
      </c>
      <c r="AT1448">
        <v>1.5047217607498169</v>
      </c>
      <c r="AU1448">
        <v>1.439766526222229</v>
      </c>
      <c r="AV1448">
        <v>1.4346605539321899</v>
      </c>
      <c r="AW1448">
        <v>1.4059855937957764</v>
      </c>
      <c r="AX1448">
        <v>1.2237734794616699</v>
      </c>
      <c r="AY1448">
        <v>0.38959744572639465</v>
      </c>
      <c r="AZ1448">
        <v>0.24169695377349854</v>
      </c>
      <c r="BA1448">
        <v>0.17448209226131439</v>
      </c>
      <c r="BB1448">
        <v>0.11478853970766068</v>
      </c>
      <c r="BC1448">
        <v>0.11906964331865311</v>
      </c>
      <c r="BD1448">
        <v>0.12867636978626251</v>
      </c>
      <c r="BE1448">
        <v>64.766654968261719</v>
      </c>
      <c r="BF1448">
        <v>62.497344970703125</v>
      </c>
      <c r="BG1448">
        <v>61.006797790527344</v>
      </c>
      <c r="BH1448">
        <v>60.536788940429687</v>
      </c>
      <c r="BI1448">
        <v>61.424007415771484</v>
      </c>
      <c r="BJ1448">
        <v>60.903667449951172</v>
      </c>
      <c r="BK1448">
        <v>62.550949096679688</v>
      </c>
      <c r="BL1448">
        <v>66.677482604980469</v>
      </c>
      <c r="BM1448">
        <v>76.223281860351562</v>
      </c>
      <c r="BN1448">
        <v>81.69122314453125</v>
      </c>
      <c r="BO1448">
        <v>86.860282897949219</v>
      </c>
      <c r="BP1448">
        <v>90.130416870117188</v>
      </c>
      <c r="BQ1448">
        <v>90.848777770996094</v>
      </c>
      <c r="BR1448">
        <v>88.992790222167969</v>
      </c>
      <c r="BS1448">
        <v>88.054008483886719</v>
      </c>
      <c r="BT1448">
        <v>86.784706115722656</v>
      </c>
      <c r="BU1448">
        <v>85.98333740234375</v>
      </c>
      <c r="BV1448">
        <v>83.024635314941406</v>
      </c>
      <c r="BW1448">
        <v>80.065109252929688</v>
      </c>
      <c r="BX1448">
        <v>73.937957763671875</v>
      </c>
      <c r="BY1448">
        <v>67.593269348144531</v>
      </c>
      <c r="BZ1448">
        <v>65.373260498046875</v>
      </c>
      <c r="CA1448">
        <v>62.704616546630859</v>
      </c>
      <c r="CB1448">
        <v>60.995704650878906</v>
      </c>
      <c r="CC1448">
        <v>0.20994056761264801</v>
      </c>
      <c r="CD1448">
        <v>0.1672431081533432</v>
      </c>
      <c r="CE1448">
        <v>0.14048220217227936</v>
      </c>
      <c r="CF1448">
        <v>0.18227685987949371</v>
      </c>
      <c r="CG1448">
        <v>0.22201687097549438</v>
      </c>
      <c r="CH1448">
        <v>0.2720731794834137</v>
      </c>
      <c r="CI1448">
        <v>0.24265687167644501</v>
      </c>
      <c r="CJ1448">
        <v>0.23623254895210266</v>
      </c>
      <c r="CK1448">
        <v>0.13012322783470154</v>
      </c>
      <c r="CL1448">
        <v>0.24204312264919281</v>
      </c>
      <c r="CM1448">
        <v>0.23182378709316254</v>
      </c>
      <c r="CN1448">
        <v>0.228245809674263</v>
      </c>
      <c r="CO1448">
        <v>0.21060790121555328</v>
      </c>
      <c r="CP1448">
        <v>0.20140795409679413</v>
      </c>
      <c r="CQ1448">
        <v>0.21339510381221771</v>
      </c>
      <c r="CR1448">
        <v>0.2809205949306488</v>
      </c>
      <c r="CS1448">
        <v>0.22728094458580017</v>
      </c>
      <c r="CT1448">
        <v>0.23078261315822601</v>
      </c>
      <c r="CU1448">
        <v>0.26235923171043396</v>
      </c>
      <c r="CV1448">
        <v>0.29567456245422363</v>
      </c>
      <c r="CW1448">
        <v>0.31566295027732849</v>
      </c>
      <c r="CX1448">
        <v>0.33196693658828735</v>
      </c>
      <c r="CY1448">
        <v>0.29529735445976257</v>
      </c>
      <c r="CZ1448">
        <v>0.2582588791847229</v>
      </c>
    </row>
    <row r="1449" spans="1:104" x14ac:dyDescent="0.25">
      <c r="A1449" t="s">
        <v>1506</v>
      </c>
      <c r="B1449" t="s">
        <v>25</v>
      </c>
      <c r="C1449" t="s">
        <v>26</v>
      </c>
      <c r="D1449" t="s">
        <v>183</v>
      </c>
      <c r="E1449" t="s">
        <v>183</v>
      </c>
      <c r="F1449">
        <v>2017</v>
      </c>
      <c r="G1449" t="s">
        <v>174</v>
      </c>
      <c r="H1449">
        <v>5</v>
      </c>
      <c r="I1449">
        <v>24.927104949951172</v>
      </c>
      <c r="J1449">
        <v>24.079507827758789</v>
      </c>
      <c r="K1449">
        <v>23.548675537109375</v>
      </c>
      <c r="L1449">
        <v>23.445167541503906</v>
      </c>
      <c r="M1449">
        <v>24.320474624633789</v>
      </c>
      <c r="N1449">
        <v>26.596435546875</v>
      </c>
      <c r="O1449">
        <v>29.51983642578125</v>
      </c>
      <c r="P1449">
        <v>33.243778228759766</v>
      </c>
      <c r="Q1449">
        <v>37.247249603271484</v>
      </c>
      <c r="R1449">
        <v>40.261196136474609</v>
      </c>
      <c r="S1449">
        <v>42.66314697265625</v>
      </c>
      <c r="T1449">
        <v>44.110321044921875</v>
      </c>
      <c r="U1449">
        <v>44.731899261474609</v>
      </c>
      <c r="V1449">
        <v>45.159229278564453</v>
      </c>
      <c r="W1449">
        <v>44.782688140869141</v>
      </c>
      <c r="X1449">
        <v>43.435211181640625</v>
      </c>
      <c r="Y1449">
        <v>41.413665771484375</v>
      </c>
      <c r="Z1449">
        <v>38.898288726806641</v>
      </c>
      <c r="AA1449">
        <v>35.951324462890625</v>
      </c>
      <c r="AB1449">
        <v>35.210250854492188</v>
      </c>
      <c r="AC1449">
        <v>34.567710876464844</v>
      </c>
      <c r="AD1449">
        <v>32.107963562011719</v>
      </c>
      <c r="AE1449">
        <v>29.3458251953125</v>
      </c>
      <c r="AF1449">
        <v>27.092258453369141</v>
      </c>
      <c r="AG1449">
        <v>-3.8174400106072426E-3</v>
      </c>
      <c r="AH1449">
        <v>4.3246939778327942E-2</v>
      </c>
      <c r="AI1449">
        <v>1.9865101203322411E-2</v>
      </c>
      <c r="AJ1449">
        <v>4.0317457169294357E-2</v>
      </c>
      <c r="AK1449">
        <v>-7.5880051590502262E-3</v>
      </c>
      <c r="AL1449">
        <v>-1.1460396461188793E-2</v>
      </c>
      <c r="AM1449">
        <v>-0.13217622041702271</v>
      </c>
      <c r="AN1449">
        <v>-4.5349732041358948E-2</v>
      </c>
      <c r="AO1449">
        <v>4.5769471675157547E-2</v>
      </c>
      <c r="AP1449">
        <v>0.10974906384944916</v>
      </c>
      <c r="AQ1449">
        <v>0.3656141459941864</v>
      </c>
      <c r="AR1449">
        <v>1.5398939847946167</v>
      </c>
      <c r="AS1449">
        <v>1.5448400974273682</v>
      </c>
      <c r="AT1449">
        <v>1.4543628692626953</v>
      </c>
      <c r="AU1449">
        <v>1.3878709077835083</v>
      </c>
      <c r="AV1449">
        <v>1.3697900772094727</v>
      </c>
      <c r="AW1449">
        <v>1.3442866802215576</v>
      </c>
      <c r="AX1449">
        <v>1.1630858182907104</v>
      </c>
      <c r="AY1449">
        <v>0.35348662734031677</v>
      </c>
      <c r="AZ1449">
        <v>0.22075347602367401</v>
      </c>
      <c r="BA1449">
        <v>0.16328166425228119</v>
      </c>
      <c r="BB1449">
        <v>0.10328303277492523</v>
      </c>
      <c r="BC1449">
        <v>0.10709470510482788</v>
      </c>
      <c r="BD1449">
        <v>0.11875420063734055</v>
      </c>
      <c r="BE1449">
        <v>62.70556640625</v>
      </c>
      <c r="BF1449">
        <v>63.164451599121094</v>
      </c>
      <c r="BG1449">
        <v>63.842506408691406</v>
      </c>
      <c r="BH1449">
        <v>64.780838012695312</v>
      </c>
      <c r="BI1449">
        <v>63.061672210693359</v>
      </c>
      <c r="BJ1449">
        <v>62.082221984863281</v>
      </c>
      <c r="BK1449">
        <v>63.071949005126953</v>
      </c>
      <c r="BL1449">
        <v>68.417778015136719</v>
      </c>
      <c r="BM1449">
        <v>76.284156799316406</v>
      </c>
      <c r="BN1449">
        <v>81.232765197753906</v>
      </c>
      <c r="BO1449">
        <v>85.410812377929688</v>
      </c>
      <c r="BP1449">
        <v>86.6402587890625</v>
      </c>
      <c r="BQ1449">
        <v>86.8388671875</v>
      </c>
      <c r="BR1449">
        <v>86.910812377929688</v>
      </c>
      <c r="BS1449">
        <v>85.900535583496094</v>
      </c>
      <c r="BT1449">
        <v>83.534156799316406</v>
      </c>
      <c r="BU1449">
        <v>83.284156799316406</v>
      </c>
      <c r="BV1449">
        <v>82.814994812011719</v>
      </c>
      <c r="BW1449">
        <v>82.407493591308594</v>
      </c>
      <c r="BX1449">
        <v>79.157493591308594</v>
      </c>
      <c r="BY1449">
        <v>75.438331604003906</v>
      </c>
      <c r="BZ1449">
        <v>71.530830383300781</v>
      </c>
      <c r="CA1449">
        <v>71.010276794433594</v>
      </c>
      <c r="CB1449">
        <v>68.143898010253906</v>
      </c>
      <c r="CC1449">
        <v>0.20846867561340332</v>
      </c>
      <c r="CD1449">
        <v>0.16718623042106628</v>
      </c>
      <c r="CE1449">
        <v>0.14041955769062042</v>
      </c>
      <c r="CF1449">
        <v>0.18324774503707886</v>
      </c>
      <c r="CG1449">
        <v>0.22417932748794556</v>
      </c>
      <c r="CH1449">
        <v>0.27449554204940796</v>
      </c>
      <c r="CI1449">
        <v>0.24348439276218414</v>
      </c>
      <c r="CJ1449">
        <v>0.24072177708148956</v>
      </c>
      <c r="CK1449">
        <v>0.13364328444004059</v>
      </c>
      <c r="CL1449">
        <v>0.24673494696617126</v>
      </c>
      <c r="CM1449">
        <v>0.23370921611785889</v>
      </c>
      <c r="CN1449">
        <v>0.22909951210021973</v>
      </c>
      <c r="CO1449">
        <v>0.21029995381832123</v>
      </c>
      <c r="CP1449">
        <v>0.19986534118652344</v>
      </c>
      <c r="CQ1449">
        <v>0.2115752100944519</v>
      </c>
      <c r="CR1449">
        <v>0.27847078442573547</v>
      </c>
      <c r="CS1449">
        <v>0.22565750777721405</v>
      </c>
      <c r="CT1449">
        <v>0.22967690229415894</v>
      </c>
      <c r="CU1449">
        <v>0.26242530345916748</v>
      </c>
      <c r="CV1449">
        <v>0.29518058896064758</v>
      </c>
      <c r="CW1449">
        <v>0.3166656494140625</v>
      </c>
      <c r="CX1449">
        <v>0.33029329776763916</v>
      </c>
      <c r="CY1449">
        <v>0.29455482959747314</v>
      </c>
      <c r="CZ1449">
        <v>0.25697550177574158</v>
      </c>
    </row>
    <row r="1450" spans="1:104" x14ac:dyDescent="0.25">
      <c r="A1450" t="s">
        <v>1507</v>
      </c>
      <c r="B1450" t="s">
        <v>25</v>
      </c>
      <c r="C1450" t="s">
        <v>26</v>
      </c>
      <c r="D1450" t="s">
        <v>183</v>
      </c>
      <c r="E1450" t="s">
        <v>183</v>
      </c>
      <c r="F1450">
        <v>2017</v>
      </c>
      <c r="G1450" t="s">
        <v>175</v>
      </c>
      <c r="H1450">
        <v>6</v>
      </c>
      <c r="I1450">
        <v>25.901607513427734</v>
      </c>
      <c r="J1450">
        <v>24.988536834716797</v>
      </c>
      <c r="K1450">
        <v>24.4188232421875</v>
      </c>
      <c r="L1450">
        <v>24.276945114135742</v>
      </c>
      <c r="M1450">
        <v>25.17515754699707</v>
      </c>
      <c r="N1450">
        <v>27.374998092651367</v>
      </c>
      <c r="O1450">
        <v>30.303474426269531</v>
      </c>
      <c r="P1450">
        <v>34.141326904296875</v>
      </c>
      <c r="Q1450">
        <v>37.959926605224609</v>
      </c>
      <c r="R1450">
        <v>41.19219970703125</v>
      </c>
      <c r="S1450">
        <v>43.818428039550781</v>
      </c>
      <c r="T1450">
        <v>45.249164581298828</v>
      </c>
      <c r="U1450">
        <v>45.738178253173828</v>
      </c>
      <c r="V1450">
        <v>45.973934173583984</v>
      </c>
      <c r="W1450">
        <v>45.594219207763672</v>
      </c>
      <c r="X1450">
        <v>44.4307861328125</v>
      </c>
      <c r="Y1450">
        <v>42.766036987304688</v>
      </c>
      <c r="Z1450">
        <v>40.4434814453125</v>
      </c>
      <c r="AA1450">
        <v>37.536640167236328</v>
      </c>
      <c r="AB1450">
        <v>36.007488250732422</v>
      </c>
      <c r="AC1450">
        <v>35.408119201660156</v>
      </c>
      <c r="AD1450">
        <v>33.136852264404297</v>
      </c>
      <c r="AE1450">
        <v>30.388143539428711</v>
      </c>
      <c r="AF1450">
        <v>28.049261093139648</v>
      </c>
      <c r="AG1450">
        <v>-3.8131470791995525E-3</v>
      </c>
      <c r="AH1450">
        <v>4.5023053884506226E-2</v>
      </c>
      <c r="AI1450">
        <v>2.0871711894869804E-2</v>
      </c>
      <c r="AJ1450">
        <v>4.2230550199747086E-2</v>
      </c>
      <c r="AK1450">
        <v>-7.2169061750173569E-3</v>
      </c>
      <c r="AL1450">
        <v>-1.0366653092205524E-2</v>
      </c>
      <c r="AM1450">
        <v>-0.13482025265693665</v>
      </c>
      <c r="AN1450">
        <v>-4.4205781072378159E-2</v>
      </c>
      <c r="AO1450">
        <v>4.8729520291090012E-2</v>
      </c>
      <c r="AP1450">
        <v>0.11270692944526672</v>
      </c>
      <c r="AQ1450">
        <v>0.37600088119506836</v>
      </c>
      <c r="AR1450">
        <v>1.5801066160202026</v>
      </c>
      <c r="AS1450">
        <v>1.5813976526260376</v>
      </c>
      <c r="AT1450">
        <v>1.4846274852752686</v>
      </c>
      <c r="AU1450">
        <v>1.4181607961654663</v>
      </c>
      <c r="AV1450">
        <v>1.4084180593490601</v>
      </c>
      <c r="AW1450">
        <v>1.3971337080001831</v>
      </c>
      <c r="AX1450">
        <v>1.2134402990341187</v>
      </c>
      <c r="AY1450">
        <v>0.37211677432060242</v>
      </c>
      <c r="AZ1450">
        <v>0.22848385572433472</v>
      </c>
      <c r="BA1450">
        <v>0.16867496073246002</v>
      </c>
      <c r="BB1450">
        <v>0.10759463906288147</v>
      </c>
      <c r="BC1450">
        <v>0.11204950511455536</v>
      </c>
      <c r="BD1450">
        <v>0.12396636605262756</v>
      </c>
      <c r="BE1450">
        <v>65.833099365234375</v>
      </c>
      <c r="BF1450">
        <v>64.342559814453125</v>
      </c>
      <c r="BG1450">
        <v>63.863136291503906</v>
      </c>
      <c r="BH1450">
        <v>63.373416900634766</v>
      </c>
      <c r="BI1450">
        <v>63.862312316894531</v>
      </c>
      <c r="BJ1450">
        <v>62.903446197509766</v>
      </c>
      <c r="BK1450">
        <v>62.903446197509766</v>
      </c>
      <c r="BL1450">
        <v>68.25</v>
      </c>
      <c r="BM1450">
        <v>73.586265563964844</v>
      </c>
      <c r="BN1450">
        <v>76.8360595703125</v>
      </c>
      <c r="BO1450">
        <v>82.910194396972656</v>
      </c>
      <c r="BP1450">
        <v>85.640243530273437</v>
      </c>
      <c r="BQ1450">
        <v>85.921096801757813</v>
      </c>
      <c r="BR1450">
        <v>86.680351257324219</v>
      </c>
      <c r="BS1450">
        <v>84.742057800292969</v>
      </c>
      <c r="BT1450">
        <v>85.471488952636719</v>
      </c>
      <c r="BU1450">
        <v>85.992881774902344</v>
      </c>
      <c r="BV1450">
        <v>84.253166198730469</v>
      </c>
      <c r="BW1450">
        <v>81.584625244140625</v>
      </c>
      <c r="BX1450">
        <v>78.875968933105469</v>
      </c>
      <c r="BY1450">
        <v>74.73004150390625</v>
      </c>
      <c r="BZ1450">
        <v>71.540931701660156</v>
      </c>
      <c r="CA1450">
        <v>70.301216125488281</v>
      </c>
      <c r="CB1450">
        <v>68.133491516113281</v>
      </c>
      <c r="CC1450">
        <v>0.21782220900058746</v>
      </c>
      <c r="CD1450">
        <v>0.17423127591609955</v>
      </c>
      <c r="CE1450">
        <v>0.14647817611694336</v>
      </c>
      <c r="CF1450">
        <v>0.19039811193943024</v>
      </c>
      <c r="CG1450">
        <v>0.2325715571641922</v>
      </c>
      <c r="CH1450">
        <v>0.28366714715957642</v>
      </c>
      <c r="CI1450">
        <v>0.25022304058074951</v>
      </c>
      <c r="CJ1450">
        <v>0.24724765121936798</v>
      </c>
      <c r="CK1450">
        <v>0.13579067587852478</v>
      </c>
      <c r="CL1450">
        <v>0.2508385181427002</v>
      </c>
      <c r="CM1450">
        <v>0.23901820182800293</v>
      </c>
      <c r="CN1450">
        <v>0.2343466579914093</v>
      </c>
      <c r="CO1450">
        <v>0.21466635167598724</v>
      </c>
      <c r="CP1450">
        <v>0.20357342064380646</v>
      </c>
      <c r="CQ1450">
        <v>0.21580532193183899</v>
      </c>
      <c r="CR1450">
        <v>0.28564026951789856</v>
      </c>
      <c r="CS1450">
        <v>0.23408405482769012</v>
      </c>
      <c r="CT1450">
        <v>0.23867571353912354</v>
      </c>
      <c r="CU1450">
        <v>0.27354636788368225</v>
      </c>
      <c r="CV1450">
        <v>0.30253967642784119</v>
      </c>
      <c r="CW1450">
        <v>0.32467192411422729</v>
      </c>
      <c r="CX1450">
        <v>0.34035575389862061</v>
      </c>
      <c r="CY1450">
        <v>0.30446696281433105</v>
      </c>
      <c r="CZ1450">
        <v>0.26604625582695007</v>
      </c>
    </row>
    <row r="1451" spans="1:104" x14ac:dyDescent="0.25">
      <c r="A1451" t="s">
        <v>1508</v>
      </c>
      <c r="B1451" t="s">
        <v>25</v>
      </c>
      <c r="C1451" t="s">
        <v>26</v>
      </c>
      <c r="D1451" t="s">
        <v>183</v>
      </c>
      <c r="E1451" t="s">
        <v>183</v>
      </c>
      <c r="F1451">
        <v>2017</v>
      </c>
      <c r="G1451" t="s">
        <v>176</v>
      </c>
      <c r="H1451">
        <v>7</v>
      </c>
      <c r="I1451">
        <v>26.654636383056641</v>
      </c>
      <c r="J1451">
        <v>25.755744934082031</v>
      </c>
      <c r="K1451">
        <v>25.152013778686523</v>
      </c>
      <c r="L1451">
        <v>25.054397583007813</v>
      </c>
      <c r="M1451">
        <v>26.008882522583008</v>
      </c>
      <c r="N1451">
        <v>28.464517593383789</v>
      </c>
      <c r="O1451">
        <v>31.556367874145508</v>
      </c>
      <c r="P1451">
        <v>35.106155395507812</v>
      </c>
      <c r="Q1451">
        <v>38.404567718505859</v>
      </c>
      <c r="R1451">
        <v>41.153739929199219</v>
      </c>
      <c r="S1451">
        <v>43.330673217773437</v>
      </c>
      <c r="T1451">
        <v>44.500732421875</v>
      </c>
      <c r="U1451">
        <v>45.099800109863281</v>
      </c>
      <c r="V1451">
        <v>45.521434783935547</v>
      </c>
      <c r="W1451">
        <v>45.396881103515625</v>
      </c>
      <c r="X1451">
        <v>44.684661865234375</v>
      </c>
      <c r="Y1451">
        <v>43.299198150634766</v>
      </c>
      <c r="Z1451">
        <v>40.975406646728516</v>
      </c>
      <c r="AA1451">
        <v>37.991321563720703</v>
      </c>
      <c r="AB1451">
        <v>36.382759094238281</v>
      </c>
      <c r="AC1451">
        <v>35.909099578857422</v>
      </c>
      <c r="AD1451">
        <v>33.753696441650391</v>
      </c>
      <c r="AE1451">
        <v>31.022254943847656</v>
      </c>
      <c r="AF1451">
        <v>28.702850341796875</v>
      </c>
      <c r="AG1451">
        <v>-2.6716000866144896E-3</v>
      </c>
      <c r="AH1451">
        <v>4.5303422957658768E-2</v>
      </c>
      <c r="AI1451">
        <v>2.2227738052606583E-2</v>
      </c>
      <c r="AJ1451">
        <v>4.4707782566547394E-2</v>
      </c>
      <c r="AK1451">
        <v>-3.713998943567276E-3</v>
      </c>
      <c r="AL1451">
        <v>-2.2601224482059479E-3</v>
      </c>
      <c r="AM1451">
        <v>-0.13164885342121124</v>
      </c>
      <c r="AN1451">
        <v>-3.1760763376951218E-2</v>
      </c>
      <c r="AO1451">
        <v>5.9710733592510223E-2</v>
      </c>
      <c r="AP1451">
        <v>0.1157601922750473</v>
      </c>
      <c r="AQ1451">
        <v>0.36972087621688843</v>
      </c>
      <c r="AR1451">
        <v>1.5394852161407471</v>
      </c>
      <c r="AS1451">
        <v>1.5465362071990967</v>
      </c>
      <c r="AT1451">
        <v>1.4572561979293823</v>
      </c>
      <c r="AU1451">
        <v>1.3998889923095703</v>
      </c>
      <c r="AV1451">
        <v>1.4138705730438232</v>
      </c>
      <c r="AW1451">
        <v>1.4144688844680786</v>
      </c>
      <c r="AX1451">
        <v>1.2348266839981079</v>
      </c>
      <c r="AY1451">
        <v>0.38990283012390137</v>
      </c>
      <c r="AZ1451">
        <v>0.23831813037395477</v>
      </c>
      <c r="BA1451">
        <v>0.17428964376449585</v>
      </c>
      <c r="BB1451">
        <v>0.11367814242839813</v>
      </c>
      <c r="BC1451">
        <v>0.11875791102647781</v>
      </c>
      <c r="BD1451">
        <v>0.1295657604932785</v>
      </c>
      <c r="BE1451">
        <v>69.555778503417969</v>
      </c>
      <c r="BF1451">
        <v>69.034584045410156</v>
      </c>
      <c r="BG1451">
        <v>68.571006774902344</v>
      </c>
      <c r="BH1451">
        <v>68.086029052734375</v>
      </c>
      <c r="BI1451">
        <v>67.82965087890625</v>
      </c>
      <c r="BJ1451">
        <v>67.8175048828125</v>
      </c>
      <c r="BK1451">
        <v>69.014205932617188</v>
      </c>
      <c r="BL1451">
        <v>70.97735595703125</v>
      </c>
      <c r="BM1451">
        <v>75.532859802246094</v>
      </c>
      <c r="BN1451">
        <v>77.290267944335937</v>
      </c>
      <c r="BO1451">
        <v>79.039649963378906</v>
      </c>
      <c r="BP1451">
        <v>78.553848266601563</v>
      </c>
      <c r="BQ1451">
        <v>80.968643188476563</v>
      </c>
      <c r="BR1451">
        <v>83.71246337890625</v>
      </c>
      <c r="BS1451">
        <v>84.254043579101563</v>
      </c>
      <c r="BT1451">
        <v>83.497871398925781</v>
      </c>
      <c r="BU1451">
        <v>82.013923645019531</v>
      </c>
      <c r="BV1451">
        <v>80.588638305664062</v>
      </c>
      <c r="BW1451">
        <v>81.055290222167969</v>
      </c>
      <c r="BX1451">
        <v>76.712547302246094</v>
      </c>
      <c r="BY1451">
        <v>74.235595703125</v>
      </c>
      <c r="BZ1451">
        <v>72.99053955078125</v>
      </c>
      <c r="CA1451">
        <v>71.805778503417969</v>
      </c>
      <c r="CB1451">
        <v>71.776138305664063</v>
      </c>
      <c r="CC1451">
        <v>0.21891005337238312</v>
      </c>
      <c r="CD1451">
        <v>0.17589490115642548</v>
      </c>
      <c r="CE1451">
        <v>0.14763185381889343</v>
      </c>
      <c r="CF1451">
        <v>0.19286960363388062</v>
      </c>
      <c r="CG1451">
        <v>0.23637494444847107</v>
      </c>
      <c r="CH1451">
        <v>0.29037940502166748</v>
      </c>
      <c r="CI1451">
        <v>0.25556167960166931</v>
      </c>
      <c r="CJ1451">
        <v>0.24894894659519196</v>
      </c>
      <c r="CK1451">
        <v>0.13442063331604004</v>
      </c>
      <c r="CL1451">
        <v>0.24516911804676056</v>
      </c>
      <c r="CM1451">
        <v>0.23068195581436157</v>
      </c>
      <c r="CN1451">
        <v>0.22442707419395447</v>
      </c>
      <c r="CO1451">
        <v>0.20610810816287994</v>
      </c>
      <c r="CP1451">
        <v>0.19598130881786346</v>
      </c>
      <c r="CQ1451">
        <v>0.20870132744312286</v>
      </c>
      <c r="CR1451">
        <v>0.27964851260185242</v>
      </c>
      <c r="CS1451">
        <v>0.23142379522323608</v>
      </c>
      <c r="CT1451">
        <v>0.23607827723026276</v>
      </c>
      <c r="CU1451">
        <v>0.27082923054695129</v>
      </c>
      <c r="CV1451">
        <v>0.29952311515808105</v>
      </c>
      <c r="CW1451">
        <v>0.32205814123153687</v>
      </c>
      <c r="CX1451">
        <v>0.3390558660030365</v>
      </c>
      <c r="CY1451">
        <v>0.30324965715408325</v>
      </c>
      <c r="CZ1451">
        <v>0.26547116041183472</v>
      </c>
    </row>
    <row r="1452" spans="1:104" x14ac:dyDescent="0.25">
      <c r="A1452" t="s">
        <v>1509</v>
      </c>
      <c r="B1452" t="s">
        <v>25</v>
      </c>
      <c r="C1452" t="s">
        <v>26</v>
      </c>
      <c r="D1452" t="s">
        <v>183</v>
      </c>
      <c r="E1452" t="s">
        <v>183</v>
      </c>
      <c r="F1452">
        <v>2017</v>
      </c>
      <c r="G1452" t="s">
        <v>177</v>
      </c>
      <c r="H1452">
        <v>8</v>
      </c>
      <c r="I1452">
        <v>27.584491729736328</v>
      </c>
      <c r="J1452">
        <v>26.588102340698242</v>
      </c>
      <c r="K1452">
        <v>25.963924407958984</v>
      </c>
      <c r="L1452">
        <v>25.851865768432617</v>
      </c>
      <c r="M1452">
        <v>26.881717681884766</v>
      </c>
      <c r="N1452">
        <v>29.606864929199219</v>
      </c>
      <c r="O1452">
        <v>33.175498962402344</v>
      </c>
      <c r="P1452">
        <v>37.017894744873047</v>
      </c>
      <c r="Q1452">
        <v>41.040695190429688</v>
      </c>
      <c r="R1452">
        <v>44.317955017089844</v>
      </c>
      <c r="S1452">
        <v>47.060707092285156</v>
      </c>
      <c r="T1452">
        <v>48.514438629150391</v>
      </c>
      <c r="U1452">
        <v>49.191066741943359</v>
      </c>
      <c r="V1452">
        <v>49.581184387207031</v>
      </c>
      <c r="W1452">
        <v>49.354423522949219</v>
      </c>
      <c r="X1452">
        <v>48.325122833251953</v>
      </c>
      <c r="Y1452">
        <v>46.587192535400391</v>
      </c>
      <c r="Z1452">
        <v>44.0748291015625</v>
      </c>
      <c r="AA1452">
        <v>40.64434814453125</v>
      </c>
      <c r="AB1452">
        <v>39.098514556884766</v>
      </c>
      <c r="AC1452">
        <v>37.924201965332031</v>
      </c>
      <c r="AD1452">
        <v>35.308353424072266</v>
      </c>
      <c r="AE1452">
        <v>32.308090209960938</v>
      </c>
      <c r="AF1452">
        <v>29.853363037109375</v>
      </c>
      <c r="AG1452">
        <v>3.6333510652184486E-3</v>
      </c>
      <c r="AH1452">
        <v>4.632655531167984E-2</v>
      </c>
      <c r="AI1452">
        <v>2.9362991452217102E-2</v>
      </c>
      <c r="AJ1452">
        <v>5.6127678602933884E-2</v>
      </c>
      <c r="AK1452">
        <v>1.4879627153277397E-2</v>
      </c>
      <c r="AL1452">
        <v>3.7700779736042023E-2</v>
      </c>
      <c r="AM1452">
        <v>-0.10540401190519333</v>
      </c>
      <c r="AN1452">
        <v>2.7678834274411201E-2</v>
      </c>
      <c r="AO1452">
        <v>0.11561280488967896</v>
      </c>
      <c r="AP1452">
        <v>0.14643312990665436</v>
      </c>
      <c r="AQ1452">
        <v>0.41663151979446411</v>
      </c>
      <c r="AR1452">
        <v>1.7043894529342651</v>
      </c>
      <c r="AS1452">
        <v>1.7245476245880127</v>
      </c>
      <c r="AT1452">
        <v>1.625177264213562</v>
      </c>
      <c r="AU1452">
        <v>1.5654568672180176</v>
      </c>
      <c r="AV1452">
        <v>1.6037906408309937</v>
      </c>
      <c r="AW1452">
        <v>1.5941110849380493</v>
      </c>
      <c r="AX1452">
        <v>1.4209604263305664</v>
      </c>
      <c r="AY1452">
        <v>0.5076867938041687</v>
      </c>
      <c r="AZ1452">
        <v>0.30718928575515747</v>
      </c>
      <c r="BA1452">
        <v>0.21321769058704376</v>
      </c>
      <c r="BB1452">
        <v>0.14731867611408234</v>
      </c>
      <c r="BC1452">
        <v>0.15371930599212646</v>
      </c>
      <c r="BD1452">
        <v>0.15804724395275116</v>
      </c>
      <c r="BE1452">
        <v>70.811370849609375</v>
      </c>
      <c r="BF1452">
        <v>70.812400817871094</v>
      </c>
      <c r="BG1452">
        <v>70.072700500488281</v>
      </c>
      <c r="BH1452">
        <v>69.822700500488281</v>
      </c>
      <c r="BI1452">
        <v>69.311576843261719</v>
      </c>
      <c r="BJ1452">
        <v>69.071876525878906</v>
      </c>
      <c r="BK1452">
        <v>69.082176208496094</v>
      </c>
      <c r="BL1452">
        <v>71.227340698242188</v>
      </c>
      <c r="BM1452">
        <v>76.105422973632812</v>
      </c>
      <c r="BN1452">
        <v>80.543228149414063</v>
      </c>
      <c r="BO1452">
        <v>85.451164245605469</v>
      </c>
      <c r="BP1452">
        <v>87.160797119140625</v>
      </c>
      <c r="BQ1452">
        <v>88.879707336425781</v>
      </c>
      <c r="BR1452">
        <v>87.670890808105469</v>
      </c>
      <c r="BS1452">
        <v>88.65936279296875</v>
      </c>
      <c r="BT1452">
        <v>88.691078186035156</v>
      </c>
      <c r="BU1452">
        <v>87.940254211425781</v>
      </c>
      <c r="BV1452">
        <v>87.929954528808594</v>
      </c>
      <c r="BW1452">
        <v>83.313827514648438</v>
      </c>
      <c r="BX1452">
        <v>80.355430603027344</v>
      </c>
      <c r="BY1452">
        <v>76.449134826660156</v>
      </c>
      <c r="BZ1452">
        <v>74.47857666015625</v>
      </c>
      <c r="CA1452">
        <v>73.738876342773437</v>
      </c>
      <c r="CB1452">
        <v>73.698928833007812</v>
      </c>
      <c r="CC1452">
        <v>0.22368940711021423</v>
      </c>
      <c r="CD1452">
        <v>0.17920859158039093</v>
      </c>
      <c r="CE1452">
        <v>0.15049894154071808</v>
      </c>
      <c r="CF1452">
        <v>0.1965109258890152</v>
      </c>
      <c r="CG1452">
        <v>0.2409665435552597</v>
      </c>
      <c r="CH1452">
        <v>0.2980334460735321</v>
      </c>
      <c r="CI1452">
        <v>0.26297751069068909</v>
      </c>
      <c r="CJ1452">
        <v>0.25483965873718262</v>
      </c>
      <c r="CK1452">
        <v>0.13904519379138947</v>
      </c>
      <c r="CL1452">
        <v>0.25532916188240051</v>
      </c>
      <c r="CM1452">
        <v>0.24213923513889313</v>
      </c>
      <c r="CN1452">
        <v>0.23667927086353302</v>
      </c>
      <c r="CO1452">
        <v>0.21771101653575897</v>
      </c>
      <c r="CP1452">
        <v>0.20690374076366425</v>
      </c>
      <c r="CQ1452">
        <v>0.22037558257579803</v>
      </c>
      <c r="CR1452">
        <v>0.29308167099952698</v>
      </c>
      <c r="CS1452">
        <v>0.24087396264076233</v>
      </c>
      <c r="CT1452">
        <v>0.2469877153635025</v>
      </c>
      <c r="CU1452">
        <v>0.28364041447639465</v>
      </c>
      <c r="CV1452">
        <v>0.31520971655845642</v>
      </c>
      <c r="CW1452">
        <v>0.33455780148506165</v>
      </c>
      <c r="CX1452">
        <v>0.35029458999633789</v>
      </c>
      <c r="CY1452">
        <v>0.31230175495147705</v>
      </c>
      <c r="CZ1452">
        <v>0.27284866571426392</v>
      </c>
    </row>
    <row r="1453" spans="1:104" x14ac:dyDescent="0.25">
      <c r="A1453" t="s">
        <v>1510</v>
      </c>
      <c r="B1453" t="s">
        <v>25</v>
      </c>
      <c r="C1453" t="s">
        <v>26</v>
      </c>
      <c r="D1453" t="s">
        <v>183</v>
      </c>
      <c r="E1453" t="s">
        <v>183</v>
      </c>
      <c r="F1453">
        <v>2017</v>
      </c>
      <c r="G1453" t="s">
        <v>178</v>
      </c>
      <c r="H1453">
        <v>9</v>
      </c>
      <c r="I1453">
        <v>28.118547439575195</v>
      </c>
      <c r="J1453">
        <v>27.121189117431641</v>
      </c>
      <c r="K1453">
        <v>26.514522552490234</v>
      </c>
      <c r="L1453">
        <v>26.457437515258789</v>
      </c>
      <c r="M1453">
        <v>27.663125991821289</v>
      </c>
      <c r="N1453">
        <v>30.618930816650391</v>
      </c>
      <c r="O1453">
        <v>34.854152679443359</v>
      </c>
      <c r="P1453">
        <v>38.964111328125</v>
      </c>
      <c r="Q1453">
        <v>44.139175415039063</v>
      </c>
      <c r="R1453">
        <v>48.390644073486328</v>
      </c>
      <c r="S1453">
        <v>51.662868499755859</v>
      </c>
      <c r="T1453">
        <v>53.469547271728516</v>
      </c>
      <c r="U1453">
        <v>54.112026214599609</v>
      </c>
      <c r="V1453">
        <v>54.334770202636719</v>
      </c>
      <c r="W1453">
        <v>53.814235687255859</v>
      </c>
      <c r="X1453">
        <v>52.264007568359375</v>
      </c>
      <c r="Y1453">
        <v>49.798236846923828</v>
      </c>
      <c r="Z1453">
        <v>46.830051422119141</v>
      </c>
      <c r="AA1453">
        <v>43.14862060546875</v>
      </c>
      <c r="AB1453">
        <v>41.998264312744141</v>
      </c>
      <c r="AC1453">
        <v>39.621494293212891</v>
      </c>
      <c r="AD1453">
        <v>36.499774932861328</v>
      </c>
      <c r="AE1453">
        <v>33.180271148681641</v>
      </c>
      <c r="AF1453">
        <v>30.614843368530273</v>
      </c>
      <c r="AG1453">
        <v>1.3108639977872372E-2</v>
      </c>
      <c r="AH1453">
        <v>4.5771338045597076E-2</v>
      </c>
      <c r="AI1453">
        <v>3.8825951516628265E-2</v>
      </c>
      <c r="AJ1453">
        <v>7.0794887840747833E-2</v>
      </c>
      <c r="AK1453">
        <v>4.2453639209270477E-2</v>
      </c>
      <c r="AL1453">
        <v>9.6649795770645142E-2</v>
      </c>
      <c r="AM1453">
        <v>-6.0974948108196259E-2</v>
      </c>
      <c r="AN1453">
        <v>0.11895424127578735</v>
      </c>
      <c r="AO1453">
        <v>0.20248797535896301</v>
      </c>
      <c r="AP1453">
        <v>0.19509008526802063</v>
      </c>
      <c r="AQ1453">
        <v>0.4875425398349762</v>
      </c>
      <c r="AR1453">
        <v>1.9374594688415527</v>
      </c>
      <c r="AS1453">
        <v>1.9736253023147583</v>
      </c>
      <c r="AT1453">
        <v>1.8525470495223999</v>
      </c>
      <c r="AU1453">
        <v>1.7808305025100708</v>
      </c>
      <c r="AV1453">
        <v>1.8561536073684692</v>
      </c>
      <c r="AW1453">
        <v>1.8184933662414551</v>
      </c>
      <c r="AX1453">
        <v>1.6473506689071655</v>
      </c>
      <c r="AY1453">
        <v>0.66992682218551636</v>
      </c>
      <c r="AZ1453">
        <v>0.40276148915290833</v>
      </c>
      <c r="BA1453">
        <v>0.26350808143615723</v>
      </c>
      <c r="BB1453">
        <v>0.19161276519298553</v>
      </c>
      <c r="BC1453">
        <v>0.19822126626968384</v>
      </c>
      <c r="BD1453">
        <v>0.1924857497215271</v>
      </c>
      <c r="BE1453">
        <v>73.332427978515625</v>
      </c>
      <c r="BF1453">
        <v>73.280906677246094</v>
      </c>
      <c r="BG1453">
        <v>72.041213989257813</v>
      </c>
      <c r="BH1453">
        <v>72.030914306640625</v>
      </c>
      <c r="BI1453">
        <v>72.739692687988281</v>
      </c>
      <c r="BJ1453">
        <v>70.582435607910156</v>
      </c>
      <c r="BK1453">
        <v>72.520606994628906</v>
      </c>
      <c r="BL1453">
        <v>74.188179016113281</v>
      </c>
      <c r="BM1453">
        <v>82.940887451171875</v>
      </c>
      <c r="BN1453">
        <v>88.420280456542969</v>
      </c>
      <c r="BO1453">
        <v>94.556930541992188</v>
      </c>
      <c r="BP1453">
        <v>98.495109558105469</v>
      </c>
      <c r="BQ1453">
        <v>99.090553283691406</v>
      </c>
      <c r="BR1453">
        <v>96.672981262207031</v>
      </c>
      <c r="BS1453">
        <v>95.526023864746094</v>
      </c>
      <c r="BT1453">
        <v>93.129066467285156</v>
      </c>
      <c r="BU1453">
        <v>93.670280456542969</v>
      </c>
      <c r="BV1453">
        <v>93.440887451171875</v>
      </c>
      <c r="BW1453">
        <v>89.533615112304688</v>
      </c>
      <c r="BX1453">
        <v>84.876358032226562</v>
      </c>
      <c r="BY1453">
        <v>80.719085693359375</v>
      </c>
      <c r="BZ1453">
        <v>79.729393005371094</v>
      </c>
      <c r="CA1453">
        <v>78.708786010742187</v>
      </c>
      <c r="CB1453">
        <v>75.020606994628906</v>
      </c>
      <c r="CC1453">
        <v>0.22302116453647614</v>
      </c>
      <c r="CD1453">
        <v>0.17868521809577942</v>
      </c>
      <c r="CE1453">
        <v>0.15026703476905823</v>
      </c>
      <c r="CF1453">
        <v>0.19663426280021667</v>
      </c>
      <c r="CG1453">
        <v>0.24355204403400421</v>
      </c>
      <c r="CH1453">
        <v>0.30226117372512817</v>
      </c>
      <c r="CI1453">
        <v>0.27161529660224915</v>
      </c>
      <c r="CJ1453">
        <v>0.26367980241775513</v>
      </c>
      <c r="CK1453">
        <v>0.14696967601776123</v>
      </c>
      <c r="CL1453">
        <v>0.27545911073684692</v>
      </c>
      <c r="CM1453">
        <v>0.26287353038787842</v>
      </c>
      <c r="CN1453">
        <v>0.25767239928245544</v>
      </c>
      <c r="CO1453">
        <v>0.2367919385433197</v>
      </c>
      <c r="CP1453">
        <v>0.22386901080608368</v>
      </c>
      <c r="CQ1453">
        <v>0.23709093034267426</v>
      </c>
      <c r="CR1453">
        <v>0.31230780482292175</v>
      </c>
      <c r="CS1453">
        <v>0.25275105237960815</v>
      </c>
      <c r="CT1453">
        <v>0.25805613398551941</v>
      </c>
      <c r="CU1453">
        <v>0.29666829109191895</v>
      </c>
      <c r="CV1453">
        <v>0.33193999528884888</v>
      </c>
      <c r="CW1453">
        <v>0.34530952572822571</v>
      </c>
      <c r="CX1453">
        <v>0.35754412412643433</v>
      </c>
      <c r="CY1453">
        <v>0.31594407558441162</v>
      </c>
      <c r="CZ1453">
        <v>0.27552288770675659</v>
      </c>
    </row>
    <row r="1454" spans="1:104" x14ac:dyDescent="0.25">
      <c r="A1454" t="s">
        <v>1511</v>
      </c>
      <c r="B1454" t="s">
        <v>25</v>
      </c>
      <c r="C1454" t="s">
        <v>26</v>
      </c>
      <c r="D1454" t="s">
        <v>183</v>
      </c>
      <c r="E1454" t="s">
        <v>183</v>
      </c>
      <c r="F1454">
        <v>2017</v>
      </c>
      <c r="G1454" t="s">
        <v>179</v>
      </c>
      <c r="H1454">
        <v>10</v>
      </c>
      <c r="I1454">
        <v>26.573965072631836</v>
      </c>
      <c r="J1454">
        <v>25.653751373291016</v>
      </c>
      <c r="K1454">
        <v>25.063533782958984</v>
      </c>
      <c r="L1454">
        <v>24.934663772583008</v>
      </c>
      <c r="M1454">
        <v>25.903497695922852</v>
      </c>
      <c r="N1454">
        <v>28.334508895874023</v>
      </c>
      <c r="O1454">
        <v>32.269821166992187</v>
      </c>
      <c r="P1454">
        <v>35.417327880859375</v>
      </c>
      <c r="Q1454">
        <v>39.414924621582031</v>
      </c>
      <c r="R1454">
        <v>43.0289306640625</v>
      </c>
      <c r="S1454">
        <v>46.124305725097656</v>
      </c>
      <c r="T1454">
        <v>48.102714538574219</v>
      </c>
      <c r="U1454">
        <v>49.110191345214844</v>
      </c>
      <c r="V1454">
        <v>49.895908355712891</v>
      </c>
      <c r="W1454">
        <v>49.649185180664063</v>
      </c>
      <c r="X1454">
        <v>48.215568542480469</v>
      </c>
      <c r="Y1454">
        <v>45.872566223144531</v>
      </c>
      <c r="Z1454">
        <v>42.931358337402344</v>
      </c>
      <c r="AA1454">
        <v>40.706264495849609</v>
      </c>
      <c r="AB1454">
        <v>39.072467803955078</v>
      </c>
      <c r="AC1454">
        <v>36.816692352294922</v>
      </c>
      <c r="AD1454">
        <v>34.018051147460937</v>
      </c>
      <c r="AE1454">
        <v>31.052251815795898</v>
      </c>
      <c r="AF1454">
        <v>28.705051422119141</v>
      </c>
      <c r="AG1454">
        <v>-3.9630659739486873E-4</v>
      </c>
      <c r="AH1454">
        <v>4.5852251350879669E-2</v>
      </c>
      <c r="AI1454">
        <v>2.4947797879576683E-2</v>
      </c>
      <c r="AJ1454">
        <v>4.9019135534763336E-2</v>
      </c>
      <c r="AK1454">
        <v>3.2914548646658659E-3</v>
      </c>
      <c r="AL1454">
        <v>1.255495660007E-2</v>
      </c>
      <c r="AM1454">
        <v>-0.12282808870077133</v>
      </c>
      <c r="AN1454">
        <v>-9.8078520968556404E-3</v>
      </c>
      <c r="AO1454">
        <v>8.1945165991783142E-2</v>
      </c>
      <c r="AP1454">
        <v>0.13139787316322327</v>
      </c>
      <c r="AQ1454">
        <v>0.40421077609062195</v>
      </c>
      <c r="AR1454">
        <v>1.6886026859283447</v>
      </c>
      <c r="AS1454">
        <v>1.7084763050079346</v>
      </c>
      <c r="AT1454">
        <v>1.6214555501937866</v>
      </c>
      <c r="AU1454">
        <v>1.5574036836624146</v>
      </c>
      <c r="AV1454">
        <v>1.5626550912857056</v>
      </c>
      <c r="AW1454">
        <v>1.5345182418823242</v>
      </c>
      <c r="AX1454">
        <v>1.3423844575881958</v>
      </c>
      <c r="AY1454">
        <v>0.45274671912193298</v>
      </c>
      <c r="AZ1454">
        <v>0.27459624409675598</v>
      </c>
      <c r="BA1454">
        <v>0.19138894975185394</v>
      </c>
      <c r="BB1454">
        <v>0.1267353892326355</v>
      </c>
      <c r="BC1454">
        <v>0.13234710693359375</v>
      </c>
      <c r="BD1454">
        <v>0.14125339686870575</v>
      </c>
      <c r="BE1454">
        <v>70.103721618652344</v>
      </c>
      <c r="BF1454">
        <v>68.384651184082031</v>
      </c>
      <c r="BG1454">
        <v>69.061660766601563</v>
      </c>
      <c r="BH1454">
        <v>68.572998046875</v>
      </c>
      <c r="BI1454">
        <v>66.864242553710938</v>
      </c>
      <c r="BJ1454">
        <v>66.614234924316406</v>
      </c>
      <c r="BK1454">
        <v>67.551551818847656</v>
      </c>
      <c r="BL1454">
        <v>67.572990417480469</v>
      </c>
      <c r="BM1454">
        <v>74.053901672363281</v>
      </c>
      <c r="BN1454">
        <v>78.762245178222656</v>
      </c>
      <c r="BO1454">
        <v>82.982757568359375</v>
      </c>
      <c r="BP1454">
        <v>83.574111938476562</v>
      </c>
      <c r="BQ1454">
        <v>84.065032958984375</v>
      </c>
      <c r="BR1454">
        <v>85.054931640625</v>
      </c>
      <c r="BS1454">
        <v>84.773178100585937</v>
      </c>
      <c r="BT1454">
        <v>85.471824645996094</v>
      </c>
      <c r="BU1454">
        <v>84.774002075195313</v>
      </c>
      <c r="BV1454">
        <v>81.365142822265625</v>
      </c>
      <c r="BW1454">
        <v>77.677413940429688</v>
      </c>
      <c r="BX1454">
        <v>73.811653137207031</v>
      </c>
      <c r="BY1454">
        <v>72.333305358886719</v>
      </c>
      <c r="BZ1454">
        <v>69.905479431152344</v>
      </c>
      <c r="CA1454">
        <v>68.676101684570312</v>
      </c>
      <c r="CB1454">
        <v>68.165786743164062</v>
      </c>
      <c r="CC1454">
        <v>0.2220187783241272</v>
      </c>
      <c r="CD1454">
        <v>0.17775900661945343</v>
      </c>
      <c r="CE1454">
        <v>0.14911526441574097</v>
      </c>
      <c r="CF1454">
        <v>0.19411316514015198</v>
      </c>
      <c r="CG1454">
        <v>0.23799264430999756</v>
      </c>
      <c r="CH1454">
        <v>0.29001453518867493</v>
      </c>
      <c r="CI1454">
        <v>0.25980505347251892</v>
      </c>
      <c r="CJ1454">
        <v>0.25213652849197388</v>
      </c>
      <c r="CK1454">
        <v>0.13873554766178131</v>
      </c>
      <c r="CL1454">
        <v>0.25719085335731506</v>
      </c>
      <c r="CM1454">
        <v>0.24598339200019836</v>
      </c>
      <c r="CN1454">
        <v>0.2422793060541153</v>
      </c>
      <c r="CO1454">
        <v>0.22325405478477478</v>
      </c>
      <c r="CP1454">
        <v>0.21378996968269348</v>
      </c>
      <c r="CQ1454">
        <v>0.227338507771492</v>
      </c>
      <c r="CR1454">
        <v>0.30000516772270203</v>
      </c>
      <c r="CS1454">
        <v>0.24352490901947021</v>
      </c>
      <c r="CT1454">
        <v>0.24790912866592407</v>
      </c>
      <c r="CU1454">
        <v>0.28765898942947388</v>
      </c>
      <c r="CV1454">
        <v>0.31743359565734863</v>
      </c>
      <c r="CW1454">
        <v>0.33122557401657104</v>
      </c>
      <c r="CX1454">
        <v>0.3437495231628418</v>
      </c>
      <c r="CY1454">
        <v>0.30698862671852112</v>
      </c>
      <c r="CZ1454">
        <v>0.26958730816841125</v>
      </c>
    </row>
    <row r="1455" spans="1:104" x14ac:dyDescent="0.25">
      <c r="A1455" t="s">
        <v>1512</v>
      </c>
      <c r="B1455" t="s">
        <v>25</v>
      </c>
      <c r="C1455" t="s">
        <v>26</v>
      </c>
      <c r="D1455" t="s">
        <v>183</v>
      </c>
      <c r="E1455" t="s">
        <v>183</v>
      </c>
      <c r="F1455">
        <v>2017</v>
      </c>
      <c r="G1455" t="s">
        <v>180</v>
      </c>
      <c r="H1455">
        <v>11</v>
      </c>
      <c r="I1455">
        <v>24.499671936035156</v>
      </c>
      <c r="J1455">
        <v>23.783464431762695</v>
      </c>
      <c r="K1455">
        <v>23.343137741088867</v>
      </c>
      <c r="L1455">
        <v>23.34727668762207</v>
      </c>
      <c r="M1455">
        <v>24.32835578918457</v>
      </c>
      <c r="N1455">
        <v>26.573762893676758</v>
      </c>
      <c r="O1455">
        <v>29.552370071411133</v>
      </c>
      <c r="P1455">
        <v>32.587898254394531</v>
      </c>
      <c r="Q1455">
        <v>35.965076446533203</v>
      </c>
      <c r="R1455">
        <v>38.743656158447266</v>
      </c>
      <c r="S1455">
        <v>41.092990875244141</v>
      </c>
      <c r="T1455">
        <v>42.438407897949219</v>
      </c>
      <c r="U1455">
        <v>43.128952026367188</v>
      </c>
      <c r="V1455">
        <v>43.715183258056641</v>
      </c>
      <c r="W1455">
        <v>43.363559722900391</v>
      </c>
      <c r="X1455">
        <v>41.845001220703125</v>
      </c>
      <c r="Y1455">
        <v>40.147026062011719</v>
      </c>
      <c r="Z1455">
        <v>39.198013305664063</v>
      </c>
      <c r="AA1455">
        <v>36.415126800537109</v>
      </c>
      <c r="AB1455">
        <v>34.466350555419922</v>
      </c>
      <c r="AC1455">
        <v>32.781410217285156</v>
      </c>
      <c r="AD1455">
        <v>30.518661499023438</v>
      </c>
      <c r="AE1455">
        <v>28.08966064453125</v>
      </c>
      <c r="AF1455">
        <v>26.154932022094727</v>
      </c>
      <c r="AG1455">
        <v>-1.0490202344954014E-2</v>
      </c>
      <c r="AH1455">
        <v>4.3690662831068039E-2</v>
      </c>
      <c r="AI1455">
        <v>1.3400808908045292E-2</v>
      </c>
      <c r="AJ1455">
        <v>3.0515922233462334E-2</v>
      </c>
      <c r="AK1455">
        <v>-2.6524635031819344E-2</v>
      </c>
      <c r="AL1455">
        <v>-5.0555922091007233E-2</v>
      </c>
      <c r="AM1455">
        <v>-0.16434521973133087</v>
      </c>
      <c r="AN1455">
        <v>-0.10572477430105209</v>
      </c>
      <c r="AO1455">
        <v>-7.9204458743333817E-3</v>
      </c>
      <c r="AP1455">
        <v>8.3573497831821442E-2</v>
      </c>
      <c r="AQ1455">
        <v>0.33640909194946289</v>
      </c>
      <c r="AR1455">
        <v>1.4579998254776001</v>
      </c>
      <c r="AS1455">
        <v>1.4582624435424805</v>
      </c>
      <c r="AT1455">
        <v>1.3809952735900879</v>
      </c>
      <c r="AU1455">
        <v>1.3182965517044067</v>
      </c>
      <c r="AV1455">
        <v>1.2643669843673706</v>
      </c>
      <c r="AW1455">
        <v>1.2472528219223022</v>
      </c>
      <c r="AX1455">
        <v>1.0733344554901123</v>
      </c>
      <c r="AY1455">
        <v>0.26444387435913086</v>
      </c>
      <c r="AZ1455">
        <v>0.16554945707321167</v>
      </c>
      <c r="BA1455">
        <v>0.12960842251777649</v>
      </c>
      <c r="BB1455">
        <v>7.3431707918643951E-2</v>
      </c>
      <c r="BC1455">
        <v>7.605426013469696E-2</v>
      </c>
      <c r="BD1455">
        <v>9.4840280711650848E-2</v>
      </c>
      <c r="BE1455">
        <v>59.945812225341797</v>
      </c>
      <c r="BF1455">
        <v>59.676002502441406</v>
      </c>
      <c r="BG1455">
        <v>58.884117126464844</v>
      </c>
      <c r="BH1455">
        <v>58.612861633300781</v>
      </c>
      <c r="BI1455">
        <v>58.384529113769531</v>
      </c>
      <c r="BJ1455">
        <v>57.144020080566406</v>
      </c>
      <c r="BK1455">
        <v>57.812519073486328</v>
      </c>
      <c r="BL1455">
        <v>60.271045684814453</v>
      </c>
      <c r="BM1455">
        <v>67.595870971679687</v>
      </c>
      <c r="BN1455">
        <v>75.221450805664062</v>
      </c>
      <c r="BO1455">
        <v>78.803367614746094</v>
      </c>
      <c r="BP1455">
        <v>81.8341064453125</v>
      </c>
      <c r="BQ1455">
        <v>84.303153991699219</v>
      </c>
      <c r="BR1455">
        <v>83.606391906738281</v>
      </c>
      <c r="BS1455">
        <v>83.417472839355469</v>
      </c>
      <c r="BT1455">
        <v>82.937484741210938</v>
      </c>
      <c r="BU1455">
        <v>80.468643188476563</v>
      </c>
      <c r="BV1455">
        <v>75.311691284179687</v>
      </c>
      <c r="BW1455">
        <v>69.956748962402344</v>
      </c>
      <c r="BX1455">
        <v>65.696426391601563</v>
      </c>
      <c r="BY1455">
        <v>64.717063903808594</v>
      </c>
      <c r="BZ1455">
        <v>61.747180938720703</v>
      </c>
      <c r="CA1455">
        <v>60.706951141357422</v>
      </c>
      <c r="CB1455">
        <v>59.217475891113281</v>
      </c>
      <c r="CC1455">
        <v>0.21668769419193268</v>
      </c>
      <c r="CD1455">
        <v>0.1737731397151947</v>
      </c>
      <c r="CE1455">
        <v>0.14628821611404419</v>
      </c>
      <c r="CF1455">
        <v>0.1913093775510788</v>
      </c>
      <c r="CG1455">
        <v>0.23540319502353668</v>
      </c>
      <c r="CH1455">
        <v>0.28485274314880371</v>
      </c>
      <c r="CI1455">
        <v>0.25248605012893677</v>
      </c>
      <c r="CJ1455">
        <v>0.24748693406581879</v>
      </c>
      <c r="CK1455">
        <v>0.13564406335353851</v>
      </c>
      <c r="CL1455">
        <v>0.25027546286582947</v>
      </c>
      <c r="CM1455">
        <v>0.23829549551010132</v>
      </c>
      <c r="CN1455">
        <v>0.23338876664638519</v>
      </c>
      <c r="CO1455">
        <v>0.21512112021446228</v>
      </c>
      <c r="CP1455">
        <v>0.20617754757404327</v>
      </c>
      <c r="CQ1455">
        <v>0.21932177245616913</v>
      </c>
      <c r="CR1455">
        <v>0.28851017355918884</v>
      </c>
      <c r="CS1455">
        <v>0.23452836275100708</v>
      </c>
      <c r="CT1455">
        <v>0.24072982370853424</v>
      </c>
      <c r="CU1455">
        <v>0.27356421947479248</v>
      </c>
      <c r="CV1455">
        <v>0.29934975504875183</v>
      </c>
      <c r="CW1455">
        <v>0.31682980060577393</v>
      </c>
      <c r="CX1455">
        <v>0.33176231384277344</v>
      </c>
      <c r="CY1455">
        <v>0.29688540101051331</v>
      </c>
      <c r="CZ1455">
        <v>0.26153889298439026</v>
      </c>
    </row>
    <row r="1456" spans="1:104" x14ac:dyDescent="0.25">
      <c r="A1456" t="s">
        <v>1513</v>
      </c>
      <c r="B1456" t="s">
        <v>25</v>
      </c>
      <c r="C1456" t="s">
        <v>26</v>
      </c>
      <c r="D1456" t="s">
        <v>183</v>
      </c>
      <c r="E1456" t="s">
        <v>183</v>
      </c>
      <c r="F1456">
        <v>2017</v>
      </c>
      <c r="G1456" t="s">
        <v>181</v>
      </c>
      <c r="H1456">
        <v>12</v>
      </c>
      <c r="I1456">
        <v>21.847682952880859</v>
      </c>
      <c r="J1456">
        <v>21.357336044311523</v>
      </c>
      <c r="K1456">
        <v>21.17631721496582</v>
      </c>
      <c r="L1456">
        <v>21.301250457763672</v>
      </c>
      <c r="M1456">
        <v>22.297025680541992</v>
      </c>
      <c r="N1456">
        <v>24.473600387573242</v>
      </c>
      <c r="O1456">
        <v>27.284244537353516</v>
      </c>
      <c r="P1456">
        <v>29.863164901733398</v>
      </c>
      <c r="Q1456">
        <v>31.807407379150391</v>
      </c>
      <c r="R1456">
        <v>32.528671264648438</v>
      </c>
      <c r="S1456">
        <v>32.784915924072266</v>
      </c>
      <c r="T1456">
        <v>32.488483428955078</v>
      </c>
      <c r="U1456">
        <v>32.040626525878906</v>
      </c>
      <c r="V1456">
        <v>31.646011352539063</v>
      </c>
      <c r="W1456">
        <v>31.113643646240234</v>
      </c>
      <c r="X1456">
        <v>30.378976821899414</v>
      </c>
      <c r="Y1456">
        <v>30.18438720703125</v>
      </c>
      <c r="Z1456">
        <v>31.21672248840332</v>
      </c>
      <c r="AA1456">
        <v>30.427976608276367</v>
      </c>
      <c r="AB1456">
        <v>29.085882186889648</v>
      </c>
      <c r="AC1456">
        <v>27.899133682250977</v>
      </c>
      <c r="AD1456">
        <v>26.421340942382813</v>
      </c>
      <c r="AE1456">
        <v>24.603485107421875</v>
      </c>
      <c r="AF1456">
        <v>23.185907363891602</v>
      </c>
      <c r="AG1456">
        <v>-4.2575109750032425E-2</v>
      </c>
      <c r="AH1456">
        <v>4.2879510670900345E-2</v>
      </c>
      <c r="AI1456">
        <v>-2.0445147529244423E-2</v>
      </c>
      <c r="AJ1456">
        <v>-2.280849777162075E-2</v>
      </c>
      <c r="AK1456">
        <v>-0.1211724653840065</v>
      </c>
      <c r="AL1456">
        <v>-0.24830517172813416</v>
      </c>
      <c r="AM1456">
        <v>-0.31866997480392456</v>
      </c>
      <c r="AN1456">
        <v>-0.40629604458808899</v>
      </c>
      <c r="AO1456">
        <v>-0.26964399218559265</v>
      </c>
      <c r="AP1456">
        <v>-4.3158583343029022E-2</v>
      </c>
      <c r="AQ1456">
        <v>0.17048567533493042</v>
      </c>
      <c r="AR1456">
        <v>0.92315453290939331</v>
      </c>
      <c r="AS1456">
        <v>0.85493475198745728</v>
      </c>
      <c r="AT1456">
        <v>0.78410446643829346</v>
      </c>
      <c r="AU1456">
        <v>0.72262901067733765</v>
      </c>
      <c r="AV1456">
        <v>0.55035257339477539</v>
      </c>
      <c r="AW1456">
        <v>0.56713569164276123</v>
      </c>
      <c r="AX1456">
        <v>0.39527943730354309</v>
      </c>
      <c r="AY1456">
        <v>-0.22032952308654785</v>
      </c>
      <c r="AZ1456">
        <v>-0.10609009116888046</v>
      </c>
      <c r="BA1456">
        <v>-2.4710346013307571E-2</v>
      </c>
      <c r="BB1456">
        <v>-6.7783653736114502E-2</v>
      </c>
      <c r="BC1456">
        <v>-7.5311377644538879E-2</v>
      </c>
      <c r="BD1456">
        <v>-2.6481421664357185E-2</v>
      </c>
      <c r="BE1456">
        <v>47.40484619140625</v>
      </c>
      <c r="BF1456">
        <v>46.904850006103516</v>
      </c>
      <c r="BG1456">
        <v>45.446136474609375</v>
      </c>
      <c r="BH1456">
        <v>45.175491333007813</v>
      </c>
      <c r="BI1456">
        <v>45.40484619140625</v>
      </c>
      <c r="BJ1456">
        <v>45.363555908203125</v>
      </c>
      <c r="BK1456">
        <v>44.40484619140625</v>
      </c>
      <c r="BL1456">
        <v>45.384201049804688</v>
      </c>
      <c r="BM1456">
        <v>47.842906951904297</v>
      </c>
      <c r="BN1456">
        <v>50.811939239501953</v>
      </c>
      <c r="BO1456">
        <v>53.010326385498047</v>
      </c>
      <c r="BP1456">
        <v>53.280967712402344</v>
      </c>
      <c r="BQ1456">
        <v>54.041290283203125</v>
      </c>
      <c r="BR1456">
        <v>55.041294097900391</v>
      </c>
      <c r="BS1456">
        <v>55.979354858398437</v>
      </c>
      <c r="BT1456">
        <v>55.051616668701172</v>
      </c>
      <c r="BU1456">
        <v>54.311939239501953</v>
      </c>
      <c r="BV1456">
        <v>50.915168762207031</v>
      </c>
      <c r="BW1456">
        <v>49.415168762207031</v>
      </c>
      <c r="BX1456">
        <v>48.696140289306641</v>
      </c>
      <c r="BY1456">
        <v>46.758079528808594</v>
      </c>
      <c r="BZ1456">
        <v>47.925491333007813</v>
      </c>
      <c r="CA1456">
        <v>46.206462860107422</v>
      </c>
      <c r="CB1456">
        <v>45.477108001708984</v>
      </c>
      <c r="CC1456">
        <v>0.27133849263191223</v>
      </c>
      <c r="CD1456">
        <v>0.21883776783943176</v>
      </c>
      <c r="CE1456">
        <v>0.18619616329669952</v>
      </c>
      <c r="CF1456">
        <v>0.24376291036605835</v>
      </c>
      <c r="CG1456">
        <v>0.29981449246406555</v>
      </c>
      <c r="CH1456">
        <v>0.36174634099006653</v>
      </c>
      <c r="CI1456">
        <v>0.32308638095855713</v>
      </c>
      <c r="CJ1456">
        <v>0.31026992201805115</v>
      </c>
      <c r="CK1456">
        <v>0.1646808534860611</v>
      </c>
      <c r="CL1456">
        <v>0.29125189781188965</v>
      </c>
      <c r="CM1456">
        <v>0.26520651578903198</v>
      </c>
      <c r="CN1456">
        <v>0.24962171912193298</v>
      </c>
      <c r="CO1456">
        <v>0.22471058368682861</v>
      </c>
      <c r="CP1456">
        <v>0.20998181402683258</v>
      </c>
      <c r="CQ1456">
        <v>0.22242723405361176</v>
      </c>
      <c r="CR1456">
        <v>0.29918771982192993</v>
      </c>
      <c r="CS1456">
        <v>0.25386765599250793</v>
      </c>
      <c r="CT1456">
        <v>0.27484184503555298</v>
      </c>
      <c r="CU1456">
        <v>0.32571211457252502</v>
      </c>
      <c r="CV1456">
        <v>0.36098834872245789</v>
      </c>
      <c r="CW1456">
        <v>0.38368093967437744</v>
      </c>
      <c r="CX1456">
        <v>0.40766754746437073</v>
      </c>
      <c r="CY1456">
        <v>0.36654976010322571</v>
      </c>
      <c r="CZ1456">
        <v>0.32391893863677979</v>
      </c>
    </row>
    <row r="1457" spans="1:104" x14ac:dyDescent="0.25">
      <c r="A1457" t="s">
        <v>1514</v>
      </c>
      <c r="B1457" t="s">
        <v>25</v>
      </c>
      <c r="C1457" t="s">
        <v>26</v>
      </c>
      <c r="D1457" t="s">
        <v>183</v>
      </c>
      <c r="E1457" t="s">
        <v>183</v>
      </c>
      <c r="F1457">
        <v>2017</v>
      </c>
      <c r="G1457" t="s">
        <v>182</v>
      </c>
      <c r="H1457">
        <v>8</v>
      </c>
      <c r="I1457">
        <v>27.514925003051758</v>
      </c>
      <c r="J1457">
        <v>26.524782180786133</v>
      </c>
      <c r="K1457">
        <v>25.903013229370117</v>
      </c>
      <c r="L1457">
        <v>25.792131423950195</v>
      </c>
      <c r="M1457">
        <v>26.814350128173828</v>
      </c>
      <c r="N1457">
        <v>29.524398803710938</v>
      </c>
      <c r="O1457">
        <v>33.084205627441406</v>
      </c>
      <c r="P1457">
        <v>36.889057159423828</v>
      </c>
      <c r="Q1457">
        <v>40.844181060791016</v>
      </c>
      <c r="R1457">
        <v>44.049072265625</v>
      </c>
      <c r="S1457">
        <v>46.725254058837891</v>
      </c>
      <c r="T1457">
        <v>48.143505096435547</v>
      </c>
      <c r="U1457">
        <v>48.8145751953125</v>
      </c>
      <c r="V1457">
        <v>49.219112396240234</v>
      </c>
      <c r="W1457">
        <v>49.01092529296875</v>
      </c>
      <c r="X1457">
        <v>47.995090484619141</v>
      </c>
      <c r="Y1457">
        <v>46.28204345703125</v>
      </c>
      <c r="Z1457">
        <v>43.794795989990234</v>
      </c>
      <c r="AA1457">
        <v>40.418617248535156</v>
      </c>
      <c r="AB1457">
        <v>38.901702880859375</v>
      </c>
      <c r="AC1457">
        <v>37.756610870361328</v>
      </c>
      <c r="AD1457">
        <v>35.169284820556641</v>
      </c>
      <c r="AE1457">
        <v>32.188514709472656</v>
      </c>
      <c r="AF1457">
        <v>29.747152328491211</v>
      </c>
      <c r="AG1457">
        <v>2.3042997345328331E-3</v>
      </c>
      <c r="AH1457">
        <v>4.6292930841445923E-2</v>
      </c>
      <c r="AI1457">
        <v>2.796403132379055E-2</v>
      </c>
      <c r="AJ1457">
        <v>5.3950425237417221E-2</v>
      </c>
      <c r="AK1457">
        <v>1.1025743559002876E-2</v>
      </c>
      <c r="AL1457">
        <v>2.9477650299668312E-2</v>
      </c>
      <c r="AM1457">
        <v>-0.11162064969539642</v>
      </c>
      <c r="AN1457">
        <v>1.5308569185435772E-2</v>
      </c>
      <c r="AO1457">
        <v>0.10442625731229782</v>
      </c>
      <c r="AP1457">
        <v>0.14069923758506775</v>
      </c>
      <c r="AQ1457">
        <v>0.40888780355453491</v>
      </c>
      <c r="AR1457">
        <v>1.6810324192047119</v>
      </c>
      <c r="AS1457">
        <v>1.6987816095352173</v>
      </c>
      <c r="AT1457">
        <v>1.6013567447662354</v>
      </c>
      <c r="AU1457">
        <v>1.5423747301101685</v>
      </c>
      <c r="AV1457">
        <v>1.5739717483520508</v>
      </c>
      <c r="AW1457">
        <v>1.5652360916137695</v>
      </c>
      <c r="AX1457">
        <v>1.3910418748855591</v>
      </c>
      <c r="AY1457">
        <v>0.48615479469299316</v>
      </c>
      <c r="AZ1457">
        <v>0.2950839102268219</v>
      </c>
      <c r="BA1457">
        <v>0.20641021430492401</v>
      </c>
      <c r="BB1457">
        <v>0.14111423492431641</v>
      </c>
      <c r="BC1457">
        <v>0.14722356200218201</v>
      </c>
      <c r="BD1457">
        <v>0.15289124846458435</v>
      </c>
      <c r="BE1457">
        <v>69.883186340332031</v>
      </c>
      <c r="BF1457">
        <v>69.367645263671875</v>
      </c>
      <c r="BG1457">
        <v>68.637054443359375</v>
      </c>
      <c r="BH1457">
        <v>68.328315734863281</v>
      </c>
      <c r="BI1457">
        <v>68.435859680175781</v>
      </c>
      <c r="BJ1457">
        <v>67.593856811523438</v>
      </c>
      <c r="BK1457">
        <v>68.380149841308594</v>
      </c>
      <c r="BL1457">
        <v>71.160728454589844</v>
      </c>
      <c r="BM1457">
        <v>77.04132080078125</v>
      </c>
      <c r="BN1457">
        <v>80.772422790527344</v>
      </c>
      <c r="BO1457">
        <v>85.489418029785156</v>
      </c>
      <c r="BP1457">
        <v>87.462432861328125</v>
      </c>
      <c r="BQ1457">
        <v>88.714958190917969</v>
      </c>
      <c r="BR1457">
        <v>88.684120178222656</v>
      </c>
      <c r="BS1457">
        <v>88.295326232910156</v>
      </c>
      <c r="BT1457">
        <v>87.697303771972656</v>
      </c>
      <c r="BU1457">
        <v>87.404266357421875</v>
      </c>
      <c r="BV1457">
        <v>86.553108215332031</v>
      </c>
      <c r="BW1457">
        <v>83.871788024902344</v>
      </c>
      <c r="BX1457">
        <v>80.205047607421875</v>
      </c>
      <c r="BY1457">
        <v>76.533462524414063</v>
      </c>
      <c r="BZ1457">
        <v>74.68487548828125</v>
      </c>
      <c r="CA1457">
        <v>73.638694763183594</v>
      </c>
      <c r="CB1457">
        <v>72.157333374023438</v>
      </c>
      <c r="CC1457">
        <v>0.22361533343791962</v>
      </c>
      <c r="CD1457">
        <v>0.17917317152023315</v>
      </c>
      <c r="CE1457">
        <v>0.15046943724155426</v>
      </c>
      <c r="CF1457">
        <v>0.19648303091526031</v>
      </c>
      <c r="CG1457">
        <v>0.24084040522575378</v>
      </c>
      <c r="CH1457">
        <v>0.29775071144104004</v>
      </c>
      <c r="CI1457">
        <v>0.2627713680267334</v>
      </c>
      <c r="CJ1457">
        <v>0.25457462668418884</v>
      </c>
      <c r="CK1457">
        <v>0.13872793316841125</v>
      </c>
      <c r="CL1457">
        <v>0.25429850816726685</v>
      </c>
      <c r="CM1457">
        <v>0.24082300066947937</v>
      </c>
      <c r="CN1457">
        <v>0.23528029024600983</v>
      </c>
      <c r="CO1457">
        <v>0.21639889478683472</v>
      </c>
      <c r="CP1457">
        <v>0.20574237406253815</v>
      </c>
      <c r="CQ1457">
        <v>0.21923479437828064</v>
      </c>
      <c r="CR1457">
        <v>0.29162138700485229</v>
      </c>
      <c r="CS1457">
        <v>0.23981024324893951</v>
      </c>
      <c r="CT1457">
        <v>0.24595999717712402</v>
      </c>
      <c r="CU1457">
        <v>0.28269416093826294</v>
      </c>
      <c r="CV1457">
        <v>0.31432825326919556</v>
      </c>
      <c r="CW1457">
        <v>0.3338560163974762</v>
      </c>
      <c r="CX1457">
        <v>0.3497563898563385</v>
      </c>
      <c r="CY1457">
        <v>0.31185883283615112</v>
      </c>
      <c r="CZ1457">
        <v>0.27247124910354614</v>
      </c>
    </row>
    <row r="1458" spans="1:104" x14ac:dyDescent="0.25">
      <c r="A1458" t="s">
        <v>1515</v>
      </c>
      <c r="B1458" t="s">
        <v>25</v>
      </c>
      <c r="C1458" t="s">
        <v>26</v>
      </c>
      <c r="D1458" t="s">
        <v>183</v>
      </c>
      <c r="E1458" t="s">
        <v>183</v>
      </c>
      <c r="F1458">
        <v>2018</v>
      </c>
      <c r="G1458" t="s">
        <v>170</v>
      </c>
      <c r="H1458">
        <v>1</v>
      </c>
      <c r="I1458">
        <v>21.732446670532227</v>
      </c>
      <c r="J1458">
        <v>21.223699569702148</v>
      </c>
      <c r="K1458">
        <v>21.146543502807617</v>
      </c>
      <c r="L1458">
        <v>21.356227874755859</v>
      </c>
      <c r="M1458">
        <v>22.541803359985352</v>
      </c>
      <c r="N1458">
        <v>24.95585823059082</v>
      </c>
      <c r="O1458">
        <v>28.672201156616211</v>
      </c>
      <c r="P1458">
        <v>31.379673004150391</v>
      </c>
      <c r="Q1458">
        <v>32.9085693359375</v>
      </c>
      <c r="R1458">
        <v>32.942394256591797</v>
      </c>
      <c r="S1458">
        <v>32.703075408935547</v>
      </c>
      <c r="T1458">
        <v>31.940212249755859</v>
      </c>
      <c r="U1458">
        <v>31.161619186401367</v>
      </c>
      <c r="V1458">
        <v>30.404552459716797</v>
      </c>
      <c r="W1458">
        <v>29.653806686401367</v>
      </c>
      <c r="X1458">
        <v>29.128166198730469</v>
      </c>
      <c r="Y1458">
        <v>29.189922332763672</v>
      </c>
      <c r="Z1458">
        <v>30.631855010986328</v>
      </c>
      <c r="AA1458">
        <v>30.326925277709961</v>
      </c>
      <c r="AB1458">
        <v>29.023012161254883</v>
      </c>
      <c r="AC1458">
        <v>27.86140251159668</v>
      </c>
      <c r="AD1458">
        <v>26.405441284179687</v>
      </c>
      <c r="AE1458">
        <v>24.650808334350586</v>
      </c>
      <c r="AF1458">
        <v>23.312221527099609</v>
      </c>
      <c r="AG1458">
        <v>-5.1313582807779312E-2</v>
      </c>
      <c r="AH1458">
        <v>4.4136703014373779E-2</v>
      </c>
      <c r="AI1458">
        <v>-2.8214676305651665E-2</v>
      </c>
      <c r="AJ1458">
        <v>-3.4591298550367355E-2</v>
      </c>
      <c r="AK1458">
        <v>-0.14864321053028107</v>
      </c>
      <c r="AL1458">
        <v>-0.30855128169059753</v>
      </c>
      <c r="AM1458">
        <v>-0.38194438815116882</v>
      </c>
      <c r="AN1458">
        <v>-0.50880753993988037</v>
      </c>
      <c r="AO1458">
        <v>-0.34567388892173767</v>
      </c>
      <c r="AP1458">
        <v>-7.0103496313095093E-2</v>
      </c>
      <c r="AQ1458">
        <v>0.15831176936626434</v>
      </c>
      <c r="AR1458">
        <v>0.90971386432647705</v>
      </c>
      <c r="AS1458">
        <v>0.82493942975997925</v>
      </c>
      <c r="AT1458">
        <v>0.74797797203063965</v>
      </c>
      <c r="AU1458">
        <v>0.67867088317871094</v>
      </c>
      <c r="AV1458">
        <v>0.47523760795593262</v>
      </c>
      <c r="AW1458">
        <v>0.49248340725898743</v>
      </c>
      <c r="AX1458">
        <v>0.30060645937919617</v>
      </c>
      <c r="AY1458">
        <v>-0.32000213861465454</v>
      </c>
      <c r="AZ1458">
        <v>-0.16060103476047516</v>
      </c>
      <c r="BA1458">
        <v>-5.3274020552635193E-2</v>
      </c>
      <c r="BB1458">
        <v>-0.10032626241445541</v>
      </c>
      <c r="BC1458">
        <v>-0.10682836920022964</v>
      </c>
      <c r="BD1458">
        <v>-4.9627963453531265E-2</v>
      </c>
      <c r="BE1458">
        <v>42.468612670898437</v>
      </c>
      <c r="BF1458">
        <v>40.545127868652344</v>
      </c>
      <c r="BG1458">
        <v>39.816989898681641</v>
      </c>
      <c r="BH1458">
        <v>39.75140380859375</v>
      </c>
      <c r="BI1458">
        <v>38.957027435302734</v>
      </c>
      <c r="BJ1458">
        <v>38.686260223388672</v>
      </c>
      <c r="BK1458">
        <v>38.663524627685547</v>
      </c>
      <c r="BL1458">
        <v>37.011898040771484</v>
      </c>
      <c r="BM1458">
        <v>44.021205902099609</v>
      </c>
      <c r="BN1458">
        <v>47.977481842041016</v>
      </c>
      <c r="BO1458">
        <v>50.717426300048828</v>
      </c>
      <c r="BP1458">
        <v>53.16168212890625</v>
      </c>
      <c r="BQ1458">
        <v>54.934417724609375</v>
      </c>
      <c r="BR1458">
        <v>53.989944458007813</v>
      </c>
      <c r="BS1458">
        <v>55.206058502197266</v>
      </c>
      <c r="BT1458">
        <v>54.499778747558594</v>
      </c>
      <c r="BU1458">
        <v>52.5762939453125</v>
      </c>
      <c r="BV1458">
        <v>50.392974853515625</v>
      </c>
      <c r="BW1458">
        <v>48.924671173095703</v>
      </c>
      <c r="BX1458">
        <v>46.00140380859375</v>
      </c>
      <c r="BY1458">
        <v>44.511459350585938</v>
      </c>
      <c r="BZ1458">
        <v>43.762554168701172</v>
      </c>
      <c r="CA1458">
        <v>44.903247833251953</v>
      </c>
      <c r="CB1458">
        <v>43.207027435302734</v>
      </c>
      <c r="CC1458">
        <v>0.30094891786575317</v>
      </c>
      <c r="CD1458">
        <v>0.24157968163490295</v>
      </c>
      <c r="CE1458">
        <v>0.20658998191356659</v>
      </c>
      <c r="CF1458">
        <v>0.27190291881561279</v>
      </c>
      <c r="CG1458">
        <v>0.33838298916816711</v>
      </c>
      <c r="CH1458">
        <v>0.41378378868103027</v>
      </c>
      <c r="CI1458">
        <v>0.37586581707000732</v>
      </c>
      <c r="CJ1458">
        <v>0.36247536540031433</v>
      </c>
      <c r="CK1458">
        <v>0.19018584489822388</v>
      </c>
      <c r="CL1458">
        <v>0.33358097076416016</v>
      </c>
      <c r="CM1458">
        <v>0.3040633499622345</v>
      </c>
      <c r="CN1458">
        <v>0.28300654888153076</v>
      </c>
      <c r="CO1458">
        <v>0.25422248244285583</v>
      </c>
      <c r="CP1458">
        <v>0.2357943207025528</v>
      </c>
      <c r="CQ1458">
        <v>0.24720573425292969</v>
      </c>
      <c r="CR1458">
        <v>0.33316466212272644</v>
      </c>
      <c r="CS1458">
        <v>0.28151234984397888</v>
      </c>
      <c r="CT1458">
        <v>0.30489179491996765</v>
      </c>
      <c r="CU1458">
        <v>0.36638733744621277</v>
      </c>
      <c r="CV1458">
        <v>0.40520638227462769</v>
      </c>
      <c r="CW1458">
        <v>0.43039596080780029</v>
      </c>
      <c r="CX1458">
        <v>0.45676237344741821</v>
      </c>
      <c r="CY1458">
        <v>0.41199693083763123</v>
      </c>
      <c r="CZ1458">
        <v>0.36458888649940491</v>
      </c>
    </row>
    <row r="1459" spans="1:104" x14ac:dyDescent="0.25">
      <c r="A1459" t="s">
        <v>1516</v>
      </c>
      <c r="B1459" t="s">
        <v>25</v>
      </c>
      <c r="C1459" t="s">
        <v>26</v>
      </c>
      <c r="D1459" t="s">
        <v>183</v>
      </c>
      <c r="E1459" t="s">
        <v>183</v>
      </c>
      <c r="F1459">
        <v>2018</v>
      </c>
      <c r="G1459" t="s">
        <v>171</v>
      </c>
      <c r="H1459">
        <v>2</v>
      </c>
      <c r="I1459">
        <v>23.039583206176758</v>
      </c>
      <c r="J1459">
        <v>22.404182434082031</v>
      </c>
      <c r="K1459">
        <v>22.141965866088867</v>
      </c>
      <c r="L1459">
        <v>22.258880615234375</v>
      </c>
      <c r="M1459">
        <v>23.271961212158203</v>
      </c>
      <c r="N1459">
        <v>25.602788925170898</v>
      </c>
      <c r="O1459">
        <v>29.120748519897461</v>
      </c>
      <c r="P1459">
        <v>31.5435791015625</v>
      </c>
      <c r="Q1459">
        <v>33.525718688964844</v>
      </c>
      <c r="R1459">
        <v>34.479396820068359</v>
      </c>
      <c r="S1459">
        <v>35.253154754638672</v>
      </c>
      <c r="T1459">
        <v>35.435005187988281</v>
      </c>
      <c r="U1459">
        <v>35.497795104980469</v>
      </c>
      <c r="V1459">
        <v>35.566226959228516</v>
      </c>
      <c r="W1459">
        <v>35.234359741210937</v>
      </c>
      <c r="X1459">
        <v>34.261703491210938</v>
      </c>
      <c r="Y1459">
        <v>33.253631591796875</v>
      </c>
      <c r="Z1459">
        <v>33.279937744140625</v>
      </c>
      <c r="AA1459">
        <v>32.955371856689453</v>
      </c>
      <c r="AB1459">
        <v>31.447166442871094</v>
      </c>
      <c r="AC1459">
        <v>30.129976272583008</v>
      </c>
      <c r="AD1459">
        <v>28.297992706298828</v>
      </c>
      <c r="AE1459">
        <v>26.165414810180664</v>
      </c>
      <c r="AF1459">
        <v>24.524242401123047</v>
      </c>
      <c r="AG1459">
        <v>-3.8708023726940155E-2</v>
      </c>
      <c r="AH1459">
        <v>4.5105539262294769E-2</v>
      </c>
      <c r="AI1459">
        <v>-1.4681232161819935E-2</v>
      </c>
      <c r="AJ1459">
        <v>-1.3321665115654469E-2</v>
      </c>
      <c r="AK1459">
        <v>-0.10889213532209396</v>
      </c>
      <c r="AL1459">
        <v>-0.22400656342506409</v>
      </c>
      <c r="AM1459">
        <v>-0.31329524517059326</v>
      </c>
      <c r="AN1459">
        <v>-0.37423592805862427</v>
      </c>
      <c r="AO1459">
        <v>-0.23522721230983734</v>
      </c>
      <c r="AP1459">
        <v>-2.1368235349655151E-2</v>
      </c>
      <c r="AQ1459">
        <v>0.21344345808029175</v>
      </c>
      <c r="AR1459">
        <v>1.0843684673309326</v>
      </c>
      <c r="AS1459">
        <v>1.0314840078353882</v>
      </c>
      <c r="AT1459">
        <v>0.96025818586349487</v>
      </c>
      <c r="AU1459">
        <v>0.89649099111557007</v>
      </c>
      <c r="AV1459">
        <v>0.72584801912307739</v>
      </c>
      <c r="AW1459">
        <v>0.72724640369415283</v>
      </c>
      <c r="AX1459">
        <v>0.53915500640869141</v>
      </c>
      <c r="AY1459">
        <v>-0.13966330885887146</v>
      </c>
      <c r="AZ1459">
        <v>-5.8843012899160385E-2</v>
      </c>
      <c r="BA1459">
        <v>5.3128572180867195E-3</v>
      </c>
      <c r="BB1459">
        <v>-4.4972792267799377E-2</v>
      </c>
      <c r="BC1459">
        <v>-4.876270517706871E-2</v>
      </c>
      <c r="BD1459">
        <v>-2.788142766803503E-3</v>
      </c>
      <c r="BE1459">
        <v>47.968151092529297</v>
      </c>
      <c r="BF1459">
        <v>48.696483612060547</v>
      </c>
      <c r="BG1459">
        <v>48.424823760986328</v>
      </c>
      <c r="BH1459">
        <v>49.381065368652344</v>
      </c>
      <c r="BI1459">
        <v>49.108306884765625</v>
      </c>
      <c r="BJ1459">
        <v>48.360713958740234</v>
      </c>
      <c r="BK1459">
        <v>49.370124816894531</v>
      </c>
      <c r="BL1459">
        <v>48.186859130859375</v>
      </c>
      <c r="BM1459">
        <v>51.597805023193359</v>
      </c>
      <c r="BN1459">
        <v>54.588832855224609</v>
      </c>
      <c r="BO1459">
        <v>57.293102264404297</v>
      </c>
      <c r="BP1459">
        <v>58.316295623779297</v>
      </c>
      <c r="BQ1459">
        <v>60.053169250488281</v>
      </c>
      <c r="BR1459">
        <v>60.782382965087891</v>
      </c>
      <c r="BS1459">
        <v>61.520347595214844</v>
      </c>
      <c r="BT1459">
        <v>60.065204620361328</v>
      </c>
      <c r="BU1459">
        <v>59.076145172119141</v>
      </c>
      <c r="BV1459">
        <v>58.587085723876953</v>
      </c>
      <c r="BW1459">
        <v>55.848903656005859</v>
      </c>
      <c r="BX1459">
        <v>52.924823760986328</v>
      </c>
      <c r="BY1459">
        <v>52.914760589599609</v>
      </c>
      <c r="BZ1459">
        <v>50.925045013427734</v>
      </c>
      <c r="CA1459">
        <v>50.1971435546875</v>
      </c>
      <c r="CB1459">
        <v>49.446269989013672</v>
      </c>
      <c r="CC1459">
        <v>0.27248856425285339</v>
      </c>
      <c r="CD1459">
        <v>0.21814866364002228</v>
      </c>
      <c r="CE1459">
        <v>0.18459706008434296</v>
      </c>
      <c r="CF1459">
        <v>0.24261513352394104</v>
      </c>
      <c r="CG1459">
        <v>0.298585444688797</v>
      </c>
      <c r="CH1459">
        <v>0.36369061470031738</v>
      </c>
      <c r="CI1459">
        <v>0.33026021718978882</v>
      </c>
      <c r="CJ1459">
        <v>0.31605479121208191</v>
      </c>
      <c r="CK1459">
        <v>0.16779004037380219</v>
      </c>
      <c r="CL1459">
        <v>0.29744324088096619</v>
      </c>
      <c r="CM1459">
        <v>0.27584433555603027</v>
      </c>
      <c r="CN1459">
        <v>0.26350963115692139</v>
      </c>
      <c r="CO1459">
        <v>0.24080692231655121</v>
      </c>
      <c r="CP1459">
        <v>0.22810386121273041</v>
      </c>
      <c r="CQ1459">
        <v>0.24227246642112732</v>
      </c>
      <c r="CR1459">
        <v>0.32140043377876282</v>
      </c>
      <c r="CS1459">
        <v>0.26464244723320007</v>
      </c>
      <c r="CT1459">
        <v>0.28160765767097473</v>
      </c>
      <c r="CU1459">
        <v>0.33724141120910645</v>
      </c>
      <c r="CV1459">
        <v>0.37231725454330444</v>
      </c>
      <c r="CW1459">
        <v>0.39547434449195862</v>
      </c>
      <c r="CX1459">
        <v>0.41656473278999329</v>
      </c>
      <c r="CY1459">
        <v>0.37241372466087341</v>
      </c>
      <c r="CZ1459">
        <v>0.32773083448410034</v>
      </c>
    </row>
    <row r="1460" spans="1:104" x14ac:dyDescent="0.25">
      <c r="A1460" t="s">
        <v>1517</v>
      </c>
      <c r="B1460" t="s">
        <v>25</v>
      </c>
      <c r="C1460" t="s">
        <v>26</v>
      </c>
      <c r="D1460" t="s">
        <v>183</v>
      </c>
      <c r="E1460" t="s">
        <v>183</v>
      </c>
      <c r="F1460">
        <v>2018</v>
      </c>
      <c r="G1460" t="s">
        <v>172</v>
      </c>
      <c r="H1460">
        <v>3</v>
      </c>
      <c r="I1460">
        <v>25.050901412963867</v>
      </c>
      <c r="J1460">
        <v>24.208988189697266</v>
      </c>
      <c r="K1460">
        <v>23.688339233398438</v>
      </c>
      <c r="L1460">
        <v>23.555469512939453</v>
      </c>
      <c r="M1460">
        <v>24.35783576965332</v>
      </c>
      <c r="N1460">
        <v>26.675008773803711</v>
      </c>
      <c r="O1460">
        <v>30.492753982543945</v>
      </c>
      <c r="P1460">
        <v>33.134227752685547</v>
      </c>
      <c r="Q1460">
        <v>35.881275177001953</v>
      </c>
      <c r="R1460">
        <v>38.132480621337891</v>
      </c>
      <c r="S1460">
        <v>40.252113342285156</v>
      </c>
      <c r="T1460">
        <v>41.497310638427734</v>
      </c>
      <c r="U1460">
        <v>42.2652587890625</v>
      </c>
      <c r="V1460">
        <v>43.092262268066406</v>
      </c>
      <c r="W1460">
        <v>43.064098358154297</v>
      </c>
      <c r="X1460">
        <v>41.936408996582031</v>
      </c>
      <c r="Y1460">
        <v>40.166454315185547</v>
      </c>
      <c r="Z1460">
        <v>38.164588928222656</v>
      </c>
      <c r="AA1460">
        <v>36.230644226074219</v>
      </c>
      <c r="AB1460">
        <v>35.629878997802734</v>
      </c>
      <c r="AC1460">
        <v>34.066272735595703</v>
      </c>
      <c r="AD1460">
        <v>31.774538040161133</v>
      </c>
      <c r="AE1460">
        <v>29.089353561401367</v>
      </c>
      <c r="AF1460">
        <v>26.930009841918945</v>
      </c>
      <c r="AG1460">
        <v>-1.7318148165941238E-2</v>
      </c>
      <c r="AH1460">
        <v>4.5754048973321915E-2</v>
      </c>
      <c r="AI1460">
        <v>7.4180574156343937E-3</v>
      </c>
      <c r="AJ1460">
        <v>2.1493451669812202E-2</v>
      </c>
      <c r="AK1460">
        <v>-4.503791406750679E-2</v>
      </c>
      <c r="AL1460">
        <v>-9.0157888829708099E-2</v>
      </c>
      <c r="AM1460">
        <v>-0.20585772395133972</v>
      </c>
      <c r="AN1460">
        <v>-0.1700783371925354</v>
      </c>
      <c r="AO1460">
        <v>-5.978243425488472E-2</v>
      </c>
      <c r="AP1460">
        <v>6.1450641602277756E-2</v>
      </c>
      <c r="AQ1460">
        <v>0.31708556413650513</v>
      </c>
      <c r="AR1460">
        <v>1.4090847969055176</v>
      </c>
      <c r="AS1460">
        <v>1.4013949632644653</v>
      </c>
      <c r="AT1460">
        <v>1.3314425945281982</v>
      </c>
      <c r="AU1460">
        <v>1.2732856273651123</v>
      </c>
      <c r="AV1460">
        <v>1.1916685104370117</v>
      </c>
      <c r="AW1460">
        <v>1.1745107173919678</v>
      </c>
      <c r="AX1460">
        <v>0.97377979755401611</v>
      </c>
      <c r="AY1460">
        <v>0.18267270922660828</v>
      </c>
      <c r="AZ1460">
        <v>0.12456734478473663</v>
      </c>
      <c r="BA1460">
        <v>0.11006259173154831</v>
      </c>
      <c r="BB1460">
        <v>5.1214437931776047E-2</v>
      </c>
      <c r="BC1460">
        <v>5.235663428902626E-2</v>
      </c>
      <c r="BD1460">
        <v>7.7611327171325684E-2</v>
      </c>
      <c r="BE1460">
        <v>54.578060150146484</v>
      </c>
      <c r="BF1460">
        <v>54.773529052734375</v>
      </c>
      <c r="BG1460">
        <v>53.513675689697266</v>
      </c>
      <c r="BH1460">
        <v>54.664249420166016</v>
      </c>
      <c r="BI1460">
        <v>54.836940765380859</v>
      </c>
      <c r="BJ1460">
        <v>53.641471862792969</v>
      </c>
      <c r="BK1460">
        <v>52.903518676757813</v>
      </c>
      <c r="BL1460">
        <v>58.455326080322266</v>
      </c>
      <c r="BM1460">
        <v>65.367942810058594</v>
      </c>
      <c r="BN1460">
        <v>71.56341552734375</v>
      </c>
      <c r="BO1460">
        <v>75.63043212890625</v>
      </c>
      <c r="BP1460">
        <v>78.140281677246094</v>
      </c>
      <c r="BQ1460">
        <v>80.890937805175781</v>
      </c>
      <c r="BR1460">
        <v>81.6617431640625</v>
      </c>
      <c r="BS1460">
        <v>81.107872009277344</v>
      </c>
      <c r="BT1460">
        <v>78.206642150878906</v>
      </c>
      <c r="BU1460">
        <v>76.966278076171875</v>
      </c>
      <c r="BV1460">
        <v>74.543136596679688</v>
      </c>
      <c r="BW1460">
        <v>69.641471862792969</v>
      </c>
      <c r="BX1460">
        <v>65.502067565917969</v>
      </c>
      <c r="BY1460">
        <v>63.317768096923828</v>
      </c>
      <c r="BZ1460">
        <v>59.883689880371094</v>
      </c>
      <c r="CA1460">
        <v>59.557472229003906</v>
      </c>
      <c r="CB1460">
        <v>56.589668273925781</v>
      </c>
      <c r="CC1460">
        <v>0.23483729362487793</v>
      </c>
      <c r="CD1460">
        <v>0.18802092969417572</v>
      </c>
      <c r="CE1460">
        <v>0.15781587362289429</v>
      </c>
      <c r="CF1460">
        <v>0.20489129424095154</v>
      </c>
      <c r="CG1460">
        <v>0.24875505268573761</v>
      </c>
      <c r="CH1460">
        <v>0.30482304096221924</v>
      </c>
      <c r="CI1460">
        <v>0.27822303771972656</v>
      </c>
      <c r="CJ1460">
        <v>0.26910412311553955</v>
      </c>
      <c r="CK1460">
        <v>0.14531908929347992</v>
      </c>
      <c r="CL1460">
        <v>0.26418164372444153</v>
      </c>
      <c r="CM1460">
        <v>0.2505551278591156</v>
      </c>
      <c r="CN1460">
        <v>0.24475422501564026</v>
      </c>
      <c r="CO1460">
        <v>0.22581009566783905</v>
      </c>
      <c r="CP1460">
        <v>0.21723902225494385</v>
      </c>
      <c r="CQ1460">
        <v>0.23217277228832245</v>
      </c>
      <c r="CR1460">
        <v>0.30626180768013</v>
      </c>
      <c r="CS1460">
        <v>0.24869897961616516</v>
      </c>
      <c r="CT1460">
        <v>0.25442856550216675</v>
      </c>
      <c r="CU1460">
        <v>0.29542937874794006</v>
      </c>
      <c r="CV1460">
        <v>0.33244270086288452</v>
      </c>
      <c r="CW1460">
        <v>0.35284325480461121</v>
      </c>
      <c r="CX1460">
        <v>0.37035173177719116</v>
      </c>
      <c r="CY1460">
        <v>0.32848638296127319</v>
      </c>
      <c r="CZ1460">
        <v>0.286195307970047</v>
      </c>
    </row>
    <row r="1461" spans="1:104" x14ac:dyDescent="0.25">
      <c r="A1461" t="s">
        <v>1518</v>
      </c>
      <c r="B1461" t="s">
        <v>25</v>
      </c>
      <c r="C1461" t="s">
        <v>26</v>
      </c>
      <c r="D1461" t="s">
        <v>183</v>
      </c>
      <c r="E1461" t="s">
        <v>183</v>
      </c>
      <c r="F1461">
        <v>2018</v>
      </c>
      <c r="G1461" t="s">
        <v>173</v>
      </c>
      <c r="H1461">
        <v>4</v>
      </c>
      <c r="I1461">
        <v>25.904766082763672</v>
      </c>
      <c r="J1461">
        <v>24.925083160400391</v>
      </c>
      <c r="K1461">
        <v>24.351524353027344</v>
      </c>
      <c r="L1461">
        <v>24.182714462280273</v>
      </c>
      <c r="M1461">
        <v>25.030359268188477</v>
      </c>
      <c r="N1461">
        <v>27.420200347900391</v>
      </c>
      <c r="O1461">
        <v>30.695001602172852</v>
      </c>
      <c r="P1461">
        <v>33.902904510498047</v>
      </c>
      <c r="Q1461">
        <v>37.906177520751953</v>
      </c>
      <c r="R1461">
        <v>41.380825042724609</v>
      </c>
      <c r="S1461">
        <v>44.323116302490234</v>
      </c>
      <c r="T1461">
        <v>46.055809020996094</v>
      </c>
      <c r="U1461">
        <v>46.895114898681641</v>
      </c>
      <c r="V1461">
        <v>47.508167266845703</v>
      </c>
      <c r="W1461">
        <v>47.205612182617188</v>
      </c>
      <c r="X1461">
        <v>45.895500183105469</v>
      </c>
      <c r="Y1461">
        <v>43.775360107421875</v>
      </c>
      <c r="Z1461">
        <v>41.131072998046875</v>
      </c>
      <c r="AA1461">
        <v>37.9102783203125</v>
      </c>
      <c r="AB1461">
        <v>37.357143402099609</v>
      </c>
      <c r="AC1461">
        <v>36.025066375732422</v>
      </c>
      <c r="AD1461">
        <v>33.487442016601563</v>
      </c>
      <c r="AE1461">
        <v>30.548093795776367</v>
      </c>
      <c r="AF1461">
        <v>28.196954727172852</v>
      </c>
      <c r="AG1461">
        <v>-1.9076571334153414E-3</v>
      </c>
      <c r="AH1461">
        <v>4.614744707942009E-2</v>
      </c>
      <c r="AI1461">
        <v>2.3511981591582298E-2</v>
      </c>
      <c r="AJ1461">
        <v>4.6585477888584137E-2</v>
      </c>
      <c r="AK1461">
        <v>-1.3188763987272978E-3</v>
      </c>
      <c r="AL1461">
        <v>2.4138956796377897E-3</v>
      </c>
      <c r="AM1461">
        <v>-0.12992258369922638</v>
      </c>
      <c r="AN1461">
        <v>-2.5102199986577034E-2</v>
      </c>
      <c r="AO1461">
        <v>6.7986130714416504E-2</v>
      </c>
      <c r="AP1461">
        <v>0.12501578032970428</v>
      </c>
      <c r="AQ1461">
        <v>0.39863410592079163</v>
      </c>
      <c r="AR1461">
        <v>1.6572202444076538</v>
      </c>
      <c r="AS1461">
        <v>1.6744316816329956</v>
      </c>
      <c r="AT1461">
        <v>1.5848143100738525</v>
      </c>
      <c r="AU1461">
        <v>1.515619158744812</v>
      </c>
      <c r="AV1461">
        <v>1.5106551647186279</v>
      </c>
      <c r="AW1461">
        <v>1.4809577465057373</v>
      </c>
      <c r="AX1461">
        <v>1.2877600193023682</v>
      </c>
      <c r="AY1461">
        <v>0.4154030978679657</v>
      </c>
      <c r="AZ1461">
        <v>0.25787109136581421</v>
      </c>
      <c r="BA1461">
        <v>0.18623930215835571</v>
      </c>
      <c r="BB1461">
        <v>0.12252465635538101</v>
      </c>
      <c r="BC1461">
        <v>0.12713049352169037</v>
      </c>
      <c r="BD1461">
        <v>0.13735948503017426</v>
      </c>
      <c r="BE1461">
        <v>64.784515380859375</v>
      </c>
      <c r="BF1461">
        <v>62.513908386230469</v>
      </c>
      <c r="BG1461">
        <v>61.023990631103516</v>
      </c>
      <c r="BH1461">
        <v>60.555995941162109</v>
      </c>
      <c r="BI1461">
        <v>61.435657501220703</v>
      </c>
      <c r="BJ1461">
        <v>60.913955688476562</v>
      </c>
      <c r="BK1461">
        <v>62.554359436035156</v>
      </c>
      <c r="BL1461">
        <v>66.672622680664062</v>
      </c>
      <c r="BM1461">
        <v>76.204750061035156</v>
      </c>
      <c r="BN1461">
        <v>81.670555114746094</v>
      </c>
      <c r="BO1461">
        <v>86.834190368652344</v>
      </c>
      <c r="BP1461">
        <v>90.105667114257813</v>
      </c>
      <c r="BQ1461">
        <v>90.821914672851563</v>
      </c>
      <c r="BR1461">
        <v>88.975570678710938</v>
      </c>
      <c r="BS1461">
        <v>88.040885925292969</v>
      </c>
      <c r="BT1461">
        <v>86.770286560058594</v>
      </c>
      <c r="BU1461">
        <v>85.965484619140625</v>
      </c>
      <c r="BV1461">
        <v>83.009536743164062</v>
      </c>
      <c r="BW1461">
        <v>80.052726745605469</v>
      </c>
      <c r="BX1461">
        <v>73.933799743652344</v>
      </c>
      <c r="BY1461">
        <v>67.599517822265625</v>
      </c>
      <c r="BZ1461">
        <v>65.381515502929688</v>
      </c>
      <c r="CA1461">
        <v>62.718315124511719</v>
      </c>
      <c r="CB1461">
        <v>61.012153625488281</v>
      </c>
      <c r="CC1461">
        <v>0.22400051355361938</v>
      </c>
      <c r="CD1461">
        <v>0.17843690514564514</v>
      </c>
      <c r="CE1461">
        <v>0.14987871050834656</v>
      </c>
      <c r="CF1461">
        <v>0.19447918236255646</v>
      </c>
      <c r="CG1461">
        <v>0.23688775300979614</v>
      </c>
      <c r="CH1461">
        <v>0.29030328989028931</v>
      </c>
      <c r="CI1461">
        <v>0.25891399383544922</v>
      </c>
      <c r="CJ1461">
        <v>0.25205585360527039</v>
      </c>
      <c r="CK1461">
        <v>0.13883104920387268</v>
      </c>
      <c r="CL1461">
        <v>0.25826489925384521</v>
      </c>
      <c r="CM1461">
        <v>0.24736003577709198</v>
      </c>
      <c r="CN1461">
        <v>0.24326832592487335</v>
      </c>
      <c r="CO1461">
        <v>0.22441144287586212</v>
      </c>
      <c r="CP1461">
        <v>0.2145753800868988</v>
      </c>
      <c r="CQ1461">
        <v>0.22737132012844086</v>
      </c>
      <c r="CR1461">
        <v>0.29949468374252319</v>
      </c>
      <c r="CS1461">
        <v>0.24220430850982666</v>
      </c>
      <c r="CT1461">
        <v>0.24596865475177765</v>
      </c>
      <c r="CU1461">
        <v>0.27991679310798645</v>
      </c>
      <c r="CV1461">
        <v>0.31549361348152161</v>
      </c>
      <c r="CW1461">
        <v>0.33682268857955933</v>
      </c>
      <c r="CX1461">
        <v>0.35421741008758545</v>
      </c>
      <c r="CY1461">
        <v>0.31507298350334167</v>
      </c>
      <c r="CZ1461">
        <v>0.27555164694786072</v>
      </c>
    </row>
    <row r="1462" spans="1:104" x14ac:dyDescent="0.25">
      <c r="A1462" t="s">
        <v>1519</v>
      </c>
      <c r="B1462" t="s">
        <v>25</v>
      </c>
      <c r="C1462" t="s">
        <v>26</v>
      </c>
      <c r="D1462" t="s">
        <v>183</v>
      </c>
      <c r="E1462" t="s">
        <v>183</v>
      </c>
      <c r="F1462">
        <v>2018</v>
      </c>
      <c r="G1462" t="s">
        <v>174</v>
      </c>
      <c r="H1462">
        <v>5</v>
      </c>
      <c r="I1462">
        <v>25.511713027954102</v>
      </c>
      <c r="J1462">
        <v>24.651199340820312</v>
      </c>
      <c r="K1462">
        <v>24.109031677246094</v>
      </c>
      <c r="L1462">
        <v>24.004114151000977</v>
      </c>
      <c r="M1462">
        <v>24.904298782348633</v>
      </c>
      <c r="N1462">
        <v>27.235177993774414</v>
      </c>
      <c r="O1462">
        <v>30.21858024597168</v>
      </c>
      <c r="P1462">
        <v>34.012813568115234</v>
      </c>
      <c r="Q1462">
        <v>38.070388793945313</v>
      </c>
      <c r="R1462">
        <v>41.121368408203125</v>
      </c>
      <c r="S1462">
        <v>43.554698944091797</v>
      </c>
      <c r="T1462">
        <v>45.011470794677734</v>
      </c>
      <c r="U1462">
        <v>45.636745452880859</v>
      </c>
      <c r="V1462">
        <v>46.063167572021484</v>
      </c>
      <c r="W1462">
        <v>45.671695709228516</v>
      </c>
      <c r="X1462">
        <v>44.291683197021484</v>
      </c>
      <c r="Y1462">
        <v>42.231224060058594</v>
      </c>
      <c r="Z1462">
        <v>39.677394866943359</v>
      </c>
      <c r="AA1462">
        <v>36.689949035644531</v>
      </c>
      <c r="AB1462">
        <v>35.935306549072266</v>
      </c>
      <c r="AC1462">
        <v>35.281448364257813</v>
      </c>
      <c r="AD1462">
        <v>32.783897399902344</v>
      </c>
      <c r="AE1462">
        <v>29.996902465820313</v>
      </c>
      <c r="AF1462">
        <v>27.718385696411133</v>
      </c>
      <c r="AG1462">
        <v>-4.1175405494868755E-3</v>
      </c>
      <c r="AH1462">
        <v>4.610443115234375E-2</v>
      </c>
      <c r="AI1462">
        <v>2.1133638918399811E-2</v>
      </c>
      <c r="AJ1462">
        <v>4.295416921377182E-2</v>
      </c>
      <c r="AK1462">
        <v>-8.1443469971418381E-3</v>
      </c>
      <c r="AL1462">
        <v>-1.2251806445419788E-2</v>
      </c>
      <c r="AM1462">
        <v>-0.14111925661563873</v>
      </c>
      <c r="AN1462">
        <v>-4.8448119312524796E-2</v>
      </c>
      <c r="AO1462">
        <v>4.8819281160831451E-2</v>
      </c>
      <c r="AP1462">
        <v>0.11711985617876053</v>
      </c>
      <c r="AQ1462">
        <v>0.39000499248504639</v>
      </c>
      <c r="AR1462">
        <v>1.62403404712677</v>
      </c>
      <c r="AS1462">
        <v>1.6289678812026978</v>
      </c>
      <c r="AT1462">
        <v>1.5321496725082397</v>
      </c>
      <c r="AU1462">
        <v>1.4613701105117798</v>
      </c>
      <c r="AV1462">
        <v>1.4426289796829224</v>
      </c>
      <c r="AW1462">
        <v>1.4162991046905518</v>
      </c>
      <c r="AX1462">
        <v>1.2241019010543823</v>
      </c>
      <c r="AY1462">
        <v>0.37699097394943237</v>
      </c>
      <c r="AZ1462">
        <v>0.23558972775936127</v>
      </c>
      <c r="BA1462">
        <v>0.17433270812034607</v>
      </c>
      <c r="BB1462">
        <v>0.11027202755212784</v>
      </c>
      <c r="BC1462">
        <v>0.114385686814785</v>
      </c>
      <c r="BD1462">
        <v>0.12680643796920776</v>
      </c>
      <c r="BE1462">
        <v>62.719387054443359</v>
      </c>
      <c r="BF1462">
        <v>63.175506591796875</v>
      </c>
      <c r="BG1462">
        <v>63.848724365234375</v>
      </c>
      <c r="BH1462">
        <v>64.782913208007812</v>
      </c>
      <c r="BI1462">
        <v>63.065814971923828</v>
      </c>
      <c r="BJ1462">
        <v>62.087757110595703</v>
      </c>
      <c r="BK1462">
        <v>63.0767822265625</v>
      </c>
      <c r="BL1462">
        <v>68.412246704101563</v>
      </c>
      <c r="BM1462">
        <v>76.269645690917969</v>
      </c>
      <c r="BN1462">
        <v>81.214797973632813</v>
      </c>
      <c r="BO1462">
        <v>85.388008117675781</v>
      </c>
      <c r="BP1462">
        <v>86.616073608398438</v>
      </c>
      <c r="BQ1462">
        <v>86.811225891113281</v>
      </c>
      <c r="BR1462">
        <v>86.888015747070313</v>
      </c>
      <c r="BS1462">
        <v>85.877037048339844</v>
      </c>
      <c r="BT1462">
        <v>83.519645690917969</v>
      </c>
      <c r="BU1462">
        <v>83.269638061523438</v>
      </c>
      <c r="BV1462">
        <v>82.80255126953125</v>
      </c>
      <c r="BW1462">
        <v>82.401275634765625</v>
      </c>
      <c r="BX1462">
        <v>79.151275634765625</v>
      </c>
      <c r="BY1462">
        <v>75.434181213378906</v>
      </c>
      <c r="BZ1462">
        <v>71.532905578613281</v>
      </c>
      <c r="CA1462">
        <v>71.010971069335938</v>
      </c>
      <c r="CB1462">
        <v>68.153572082519531</v>
      </c>
      <c r="CC1462">
        <v>0.22248673439025879</v>
      </c>
      <c r="CD1462">
        <v>0.17842099070549011</v>
      </c>
      <c r="CE1462">
        <v>0.14984887838363647</v>
      </c>
      <c r="CF1462">
        <v>0.19556471705436707</v>
      </c>
      <c r="CG1462">
        <v>0.23925675451755524</v>
      </c>
      <c r="CH1462">
        <v>0.29296448826789856</v>
      </c>
      <c r="CI1462">
        <v>0.25986483693122864</v>
      </c>
      <c r="CJ1462">
        <v>0.25691419839859009</v>
      </c>
      <c r="CK1462">
        <v>0.14262507855892181</v>
      </c>
      <c r="CL1462">
        <v>0.26334044337272644</v>
      </c>
      <c r="CM1462">
        <v>0.24943724274635315</v>
      </c>
      <c r="CN1462">
        <v>0.24425958096981049</v>
      </c>
      <c r="CO1462">
        <v>0.2241605818271637</v>
      </c>
      <c r="CP1462">
        <v>0.2130056619644165</v>
      </c>
      <c r="CQ1462">
        <v>0.22550883889198303</v>
      </c>
      <c r="CR1462">
        <v>0.29697456955909729</v>
      </c>
      <c r="CS1462">
        <v>0.24055449664592743</v>
      </c>
      <c r="CT1462">
        <v>0.2448706328868866</v>
      </c>
      <c r="CU1462">
        <v>0.2800615131855011</v>
      </c>
      <c r="CV1462">
        <v>0.3150499165058136</v>
      </c>
      <c r="CW1462">
        <v>0.33798205852508545</v>
      </c>
      <c r="CX1462">
        <v>0.35252419114112854</v>
      </c>
      <c r="CY1462">
        <v>0.31436115503311157</v>
      </c>
      <c r="CZ1462">
        <v>0.27425259351730347</v>
      </c>
    </row>
    <row r="1463" spans="1:104" x14ac:dyDescent="0.25">
      <c r="A1463" t="s">
        <v>1520</v>
      </c>
      <c r="B1463" t="s">
        <v>25</v>
      </c>
      <c r="C1463" t="s">
        <v>26</v>
      </c>
      <c r="D1463" t="s">
        <v>183</v>
      </c>
      <c r="E1463" t="s">
        <v>183</v>
      </c>
      <c r="F1463">
        <v>2018</v>
      </c>
      <c r="G1463" t="s">
        <v>175</v>
      </c>
      <c r="H1463">
        <v>6</v>
      </c>
      <c r="I1463">
        <v>26.516563415527344</v>
      </c>
      <c r="J1463">
        <v>25.588205337524414</v>
      </c>
      <c r="K1463">
        <v>25.007452011108398</v>
      </c>
      <c r="L1463">
        <v>24.861366271972656</v>
      </c>
      <c r="M1463">
        <v>25.784473419189453</v>
      </c>
      <c r="N1463">
        <v>28.039276123046875</v>
      </c>
      <c r="O1463">
        <v>31.025676727294922</v>
      </c>
      <c r="P1463">
        <v>34.935657501220703</v>
      </c>
      <c r="Q1463">
        <v>38.800193786621094</v>
      </c>
      <c r="R1463">
        <v>42.070652008056641</v>
      </c>
      <c r="S1463">
        <v>44.734699249267578</v>
      </c>
      <c r="T1463">
        <v>46.175155639648438</v>
      </c>
      <c r="U1463">
        <v>46.666259765625</v>
      </c>
      <c r="V1463">
        <v>46.899627685546875</v>
      </c>
      <c r="W1463">
        <v>46.506252288818359</v>
      </c>
      <c r="X1463">
        <v>45.314788818359375</v>
      </c>
      <c r="Y1463">
        <v>43.620063781738281</v>
      </c>
      <c r="Z1463">
        <v>41.257659912109375</v>
      </c>
      <c r="AA1463">
        <v>38.310512542724609</v>
      </c>
      <c r="AB1463">
        <v>36.755195617675781</v>
      </c>
      <c r="AC1463">
        <v>36.1441650390625</v>
      </c>
      <c r="AD1463">
        <v>33.837024688720703</v>
      </c>
      <c r="AE1463">
        <v>31.064601898193359</v>
      </c>
      <c r="AF1463">
        <v>28.70109748840332</v>
      </c>
      <c r="AG1463">
        <v>-4.116513766348362E-3</v>
      </c>
      <c r="AH1463">
        <v>4.8009946942329407E-2</v>
      </c>
      <c r="AI1463">
        <v>2.2210493683815002E-2</v>
      </c>
      <c r="AJ1463">
        <v>4.5003887265920639E-2</v>
      </c>
      <c r="AK1463">
        <v>-7.7524259686470032E-3</v>
      </c>
      <c r="AL1463">
        <v>-1.1087782680988312E-2</v>
      </c>
      <c r="AM1463">
        <v>-0.14398099482059479</v>
      </c>
      <c r="AN1463">
        <v>-4.7242753207683563E-2</v>
      </c>
      <c r="AO1463">
        <v>5.1989093422889709E-2</v>
      </c>
      <c r="AP1463">
        <v>0.12030676752328873</v>
      </c>
      <c r="AQ1463">
        <v>0.40117722749710083</v>
      </c>
      <c r="AR1463">
        <v>1.6667666435241699</v>
      </c>
      <c r="AS1463">
        <v>1.6678721904754639</v>
      </c>
      <c r="AT1463">
        <v>1.5644185543060303</v>
      </c>
      <c r="AU1463">
        <v>1.4936671257019043</v>
      </c>
      <c r="AV1463">
        <v>1.4837538003921509</v>
      </c>
      <c r="AW1463">
        <v>1.4724627733230591</v>
      </c>
      <c r="AX1463">
        <v>1.2774264812469482</v>
      </c>
      <c r="AY1463">
        <v>0.39695930480957031</v>
      </c>
      <c r="AZ1463">
        <v>0.24390299618244171</v>
      </c>
      <c r="BA1463">
        <v>0.18014051020145416</v>
      </c>
      <c r="BB1463">
        <v>0.11490737646818161</v>
      </c>
      <c r="BC1463">
        <v>0.11971019953489304</v>
      </c>
      <c r="BD1463">
        <v>0.13240839540958405</v>
      </c>
      <c r="BE1463">
        <v>65.838706970214844</v>
      </c>
      <c r="BF1463">
        <v>64.34881591796875</v>
      </c>
      <c r="BG1463">
        <v>63.870769500732422</v>
      </c>
      <c r="BH1463">
        <v>63.381748199462891</v>
      </c>
      <c r="BI1463">
        <v>63.869888305664062</v>
      </c>
      <c r="BJ1463">
        <v>62.913806915283203</v>
      </c>
      <c r="BK1463">
        <v>62.913806915283203</v>
      </c>
      <c r="BL1463">
        <v>68.25</v>
      </c>
      <c r="BM1463">
        <v>73.575218200683594</v>
      </c>
      <c r="BN1463">
        <v>76.824996948242188</v>
      </c>
      <c r="BO1463">
        <v>82.887245178222656</v>
      </c>
      <c r="BP1463">
        <v>85.615959167480469</v>
      </c>
      <c r="BQ1463">
        <v>85.898887634277344</v>
      </c>
      <c r="BR1463">
        <v>86.658767700195312</v>
      </c>
      <c r="BS1463">
        <v>84.724647521972656</v>
      </c>
      <c r="BT1463">
        <v>85.452690124511719</v>
      </c>
      <c r="BU1463">
        <v>85.97552490234375</v>
      </c>
      <c r="BV1463">
        <v>84.236503601074219</v>
      </c>
      <c r="BW1463">
        <v>81.573455810546875</v>
      </c>
      <c r="BX1463">
        <v>78.867591857910156</v>
      </c>
      <c r="BY1463">
        <v>74.72869873046875</v>
      </c>
      <c r="BZ1463">
        <v>71.543701171875</v>
      </c>
      <c r="CA1463">
        <v>70.304679870605469</v>
      </c>
      <c r="CB1463">
        <v>68.142509460449219</v>
      </c>
      <c r="CC1463">
        <v>0.23253084719181061</v>
      </c>
      <c r="CD1463">
        <v>0.18598872423171997</v>
      </c>
      <c r="CE1463">
        <v>0.15635591745376587</v>
      </c>
      <c r="CF1463">
        <v>0.20324937999248505</v>
      </c>
      <c r="CG1463">
        <v>0.24827906489372253</v>
      </c>
      <c r="CH1463">
        <v>0.3028331995010376</v>
      </c>
      <c r="CI1463">
        <v>0.26712751388549805</v>
      </c>
      <c r="CJ1463">
        <v>0.26394778490066528</v>
      </c>
      <c r="CK1463">
        <v>0.14495278894901276</v>
      </c>
      <c r="CL1463">
        <v>0.26778984069824219</v>
      </c>
      <c r="CM1463">
        <v>0.25517016649246216</v>
      </c>
      <c r="CN1463">
        <v>0.24990977346897125</v>
      </c>
      <c r="CO1463">
        <v>0.22886575758457184</v>
      </c>
      <c r="CP1463">
        <v>0.21700677275657654</v>
      </c>
      <c r="CQ1463">
        <v>0.23007175326347351</v>
      </c>
      <c r="CR1463">
        <v>0.30469816923141479</v>
      </c>
      <c r="CS1463">
        <v>0.24960412085056305</v>
      </c>
      <c r="CT1463">
        <v>0.25453007221221924</v>
      </c>
      <c r="CU1463">
        <v>0.2920069694519043</v>
      </c>
      <c r="CV1463">
        <v>0.32298961281776428</v>
      </c>
      <c r="CW1463">
        <v>0.34661880135536194</v>
      </c>
      <c r="CX1463">
        <v>0.36335977911949158</v>
      </c>
      <c r="CY1463">
        <v>0.32502579689025879</v>
      </c>
      <c r="CZ1463">
        <v>0.28400781750679016</v>
      </c>
    </row>
    <row r="1464" spans="1:104" x14ac:dyDescent="0.25">
      <c r="A1464" t="s">
        <v>1521</v>
      </c>
      <c r="B1464" t="s">
        <v>25</v>
      </c>
      <c r="C1464" t="s">
        <v>26</v>
      </c>
      <c r="D1464" t="s">
        <v>183</v>
      </c>
      <c r="E1464" t="s">
        <v>183</v>
      </c>
      <c r="F1464">
        <v>2018</v>
      </c>
      <c r="G1464" t="s">
        <v>176</v>
      </c>
      <c r="H1464">
        <v>7</v>
      </c>
      <c r="I1464">
        <v>27.276853561401367</v>
      </c>
      <c r="J1464">
        <v>26.365827560424805</v>
      </c>
      <c r="K1464">
        <v>25.7498779296875</v>
      </c>
      <c r="L1464">
        <v>25.651205062866211</v>
      </c>
      <c r="M1464">
        <v>26.633291244506836</v>
      </c>
      <c r="N1464">
        <v>29.150136947631836</v>
      </c>
      <c r="O1464">
        <v>32.299613952636719</v>
      </c>
      <c r="P1464">
        <v>35.911781311035156</v>
      </c>
      <c r="Q1464">
        <v>39.242107391357422</v>
      </c>
      <c r="R1464">
        <v>42.018104553222656</v>
      </c>
      <c r="S1464">
        <v>44.220443725585938</v>
      </c>
      <c r="T1464">
        <v>45.391330718994141</v>
      </c>
      <c r="U1464">
        <v>45.994380950927734</v>
      </c>
      <c r="V1464">
        <v>46.415485382080078</v>
      </c>
      <c r="W1464">
        <v>46.281513214111328</v>
      </c>
      <c r="X1464">
        <v>45.553955078125</v>
      </c>
      <c r="Y1464">
        <v>44.147838592529297</v>
      </c>
      <c r="Z1464">
        <v>41.785053253173828</v>
      </c>
      <c r="AA1464">
        <v>38.762557983398438</v>
      </c>
      <c r="AB1464">
        <v>37.128215789794922</v>
      </c>
      <c r="AC1464">
        <v>36.644084930419922</v>
      </c>
      <c r="AD1464">
        <v>34.455753326416016</v>
      </c>
      <c r="AE1464">
        <v>31.70024299621582</v>
      </c>
      <c r="AF1464">
        <v>29.357481002807617</v>
      </c>
      <c r="AG1464">
        <v>-2.8972572181373835E-3</v>
      </c>
      <c r="AH1464">
        <v>4.8324719071388245E-2</v>
      </c>
      <c r="AI1464">
        <v>2.3667745292186737E-2</v>
      </c>
      <c r="AJ1464">
        <v>4.7665394842624664E-2</v>
      </c>
      <c r="AK1464">
        <v>-4.0092016570270061E-3</v>
      </c>
      <c r="AL1464">
        <v>-2.4294571485370398E-3</v>
      </c>
      <c r="AM1464">
        <v>-0.14063121378421783</v>
      </c>
      <c r="AN1464">
        <v>-3.3964551985263824E-2</v>
      </c>
      <c r="AO1464">
        <v>6.3728228211402893E-2</v>
      </c>
      <c r="AP1464">
        <v>0.12359979003667831</v>
      </c>
      <c r="AQ1464">
        <v>0.39458248019218445</v>
      </c>
      <c r="AR1464">
        <v>1.6238639354705811</v>
      </c>
      <c r="AS1464">
        <v>1.6310681104660034</v>
      </c>
      <c r="AT1464">
        <v>1.535480260848999</v>
      </c>
      <c r="AU1464">
        <v>1.4742972850799561</v>
      </c>
      <c r="AV1464">
        <v>1.4895393848419189</v>
      </c>
      <c r="AW1464">
        <v>1.4908502101898193</v>
      </c>
      <c r="AX1464">
        <v>1.300107479095459</v>
      </c>
      <c r="AY1464">
        <v>0.41603603959083557</v>
      </c>
      <c r="AZ1464">
        <v>0.25446611642837524</v>
      </c>
      <c r="BA1464">
        <v>0.18618732690811157</v>
      </c>
      <c r="BB1464">
        <v>0.12143935263156891</v>
      </c>
      <c r="BC1464">
        <v>0.12690599262714386</v>
      </c>
      <c r="BD1464">
        <v>0.13842250406742096</v>
      </c>
      <c r="BE1464">
        <v>69.559562683105469</v>
      </c>
      <c r="BF1464">
        <v>69.03692626953125</v>
      </c>
      <c r="BG1464">
        <v>68.575820922851563</v>
      </c>
      <c r="BH1464">
        <v>68.091865539550781</v>
      </c>
      <c r="BI1464">
        <v>67.835060119628906</v>
      </c>
      <c r="BJ1464">
        <v>67.822090148925781</v>
      </c>
      <c r="BK1464">
        <v>69.015167236328125</v>
      </c>
      <c r="BL1464">
        <v>70.975830078125</v>
      </c>
      <c r="BM1464">
        <v>75.518142700195312</v>
      </c>
      <c r="BN1464">
        <v>77.276046752929687</v>
      </c>
      <c r="BO1464">
        <v>79.025390625</v>
      </c>
      <c r="BP1464">
        <v>78.540550231933594</v>
      </c>
      <c r="BQ1464">
        <v>80.949569702148438</v>
      </c>
      <c r="BR1464">
        <v>83.692977905273438</v>
      </c>
      <c r="BS1464">
        <v>84.237373352050781</v>
      </c>
      <c r="BT1464">
        <v>83.48077392578125</v>
      </c>
      <c r="BU1464">
        <v>81.997917175292969</v>
      </c>
      <c r="BV1464">
        <v>80.57769775390625</v>
      </c>
      <c r="BW1464">
        <v>81.042098999023438</v>
      </c>
      <c r="BX1464">
        <v>76.709999084472656</v>
      </c>
      <c r="BY1464">
        <v>74.234619140625</v>
      </c>
      <c r="BZ1464">
        <v>72.989891052246094</v>
      </c>
      <c r="CA1464">
        <v>71.809562683105469</v>
      </c>
      <c r="CB1464">
        <v>71.777915954589844</v>
      </c>
      <c r="CC1464">
        <v>0.23375546932220459</v>
      </c>
      <c r="CD1464">
        <v>0.18781648576259613</v>
      </c>
      <c r="CE1464">
        <v>0.15763090550899506</v>
      </c>
      <c r="CF1464">
        <v>0.20594432950019836</v>
      </c>
      <c r="CG1464">
        <v>0.25240856409072876</v>
      </c>
      <c r="CH1464">
        <v>0.31008270382881165</v>
      </c>
      <c r="CI1464">
        <v>0.27289927005767822</v>
      </c>
      <c r="CJ1464">
        <v>0.26583403348922729</v>
      </c>
      <c r="CK1464">
        <v>0.14352741837501526</v>
      </c>
      <c r="CL1464">
        <v>0.26180651783943176</v>
      </c>
      <c r="CM1464">
        <v>0.24633538722991943</v>
      </c>
      <c r="CN1464">
        <v>0.23936453461647034</v>
      </c>
      <c r="CO1464">
        <v>0.21976560354232788</v>
      </c>
      <c r="CP1464">
        <v>0.20893038809299469</v>
      </c>
      <c r="CQ1464">
        <v>0.22251912951469421</v>
      </c>
      <c r="CR1464">
        <v>0.298360675573349</v>
      </c>
      <c r="CS1464">
        <v>0.2468084990978241</v>
      </c>
      <c r="CT1464">
        <v>0.2518068253993988</v>
      </c>
      <c r="CU1464">
        <v>0.28918194770812988</v>
      </c>
      <c r="CV1464">
        <v>0.31985363364219666</v>
      </c>
      <c r="CW1464">
        <v>0.34391918778419495</v>
      </c>
      <c r="CX1464">
        <v>0.36206784844398499</v>
      </c>
      <c r="CY1464">
        <v>0.32381349802017212</v>
      </c>
      <c r="CZ1464">
        <v>0.28347140550613403</v>
      </c>
    </row>
    <row r="1465" spans="1:104" x14ac:dyDescent="0.25">
      <c r="A1465" t="s">
        <v>1522</v>
      </c>
      <c r="B1465" t="s">
        <v>25</v>
      </c>
      <c r="C1465" t="s">
        <v>26</v>
      </c>
      <c r="D1465" t="s">
        <v>183</v>
      </c>
      <c r="E1465" t="s">
        <v>183</v>
      </c>
      <c r="F1465">
        <v>2018</v>
      </c>
      <c r="G1465" t="s">
        <v>177</v>
      </c>
      <c r="H1465">
        <v>8</v>
      </c>
      <c r="I1465">
        <v>28.237825393676758</v>
      </c>
      <c r="J1465">
        <v>27.226860046386719</v>
      </c>
      <c r="K1465">
        <v>26.590450286865234</v>
      </c>
      <c r="L1465">
        <v>26.476770401000977</v>
      </c>
      <c r="M1465">
        <v>27.535602569580078</v>
      </c>
      <c r="N1465">
        <v>30.329761505126953</v>
      </c>
      <c r="O1465">
        <v>33.959896087646484</v>
      </c>
      <c r="P1465">
        <v>37.862190246582031</v>
      </c>
      <c r="Q1465">
        <v>41.927043914794922</v>
      </c>
      <c r="R1465">
        <v>45.238491058349609</v>
      </c>
      <c r="S1465">
        <v>48.015331268310547</v>
      </c>
      <c r="T1465">
        <v>49.47454833984375</v>
      </c>
      <c r="U1465">
        <v>50.157344818115234</v>
      </c>
      <c r="V1465">
        <v>50.546554565429687</v>
      </c>
      <c r="W1465">
        <v>50.310657501220703</v>
      </c>
      <c r="X1465">
        <v>49.257007598876953</v>
      </c>
      <c r="Y1465">
        <v>47.490219116210937</v>
      </c>
      <c r="Z1465">
        <v>44.942192077636719</v>
      </c>
      <c r="AA1465">
        <v>41.472759246826172</v>
      </c>
      <c r="AB1465">
        <v>39.902690887451172</v>
      </c>
      <c r="AC1465">
        <v>38.707889556884766</v>
      </c>
      <c r="AD1465">
        <v>36.053676605224609</v>
      </c>
      <c r="AE1465">
        <v>33.025901794433594</v>
      </c>
      <c r="AF1465">
        <v>30.544925689697266</v>
      </c>
      <c r="AG1465">
        <v>3.8389426190406084E-3</v>
      </c>
      <c r="AH1465">
        <v>4.9436904489994049E-2</v>
      </c>
      <c r="AI1465">
        <v>3.1306926161050797E-2</v>
      </c>
      <c r="AJ1465">
        <v>5.9888198971748352E-2</v>
      </c>
      <c r="AK1465">
        <v>1.5863358974456787E-2</v>
      </c>
      <c r="AL1465">
        <v>4.0273673832416534E-2</v>
      </c>
      <c r="AM1465">
        <v>-0.11262385547161102</v>
      </c>
      <c r="AN1465">
        <v>2.9527958482503891E-2</v>
      </c>
      <c r="AO1465">
        <v>0.12345483899116516</v>
      </c>
      <c r="AP1465">
        <v>0.15639849007129669</v>
      </c>
      <c r="AQ1465">
        <v>0.44481378793716431</v>
      </c>
      <c r="AR1465">
        <v>1.7984635829925537</v>
      </c>
      <c r="AS1465">
        <v>1.8196406364440918</v>
      </c>
      <c r="AT1465">
        <v>1.7132589817047119</v>
      </c>
      <c r="AU1465">
        <v>1.6495676040649414</v>
      </c>
      <c r="AV1465">
        <v>1.6908774375915527</v>
      </c>
      <c r="AW1465">
        <v>1.6813623905181885</v>
      </c>
      <c r="AX1465">
        <v>1.4976643323898315</v>
      </c>
      <c r="AY1465">
        <v>0.54186815023422241</v>
      </c>
      <c r="AZ1465">
        <v>0.32808545231819153</v>
      </c>
      <c r="BA1465">
        <v>0.22782881557941437</v>
      </c>
      <c r="BB1465">
        <v>0.15742768347263336</v>
      </c>
      <c r="BC1465">
        <v>0.16429390013217926</v>
      </c>
      <c r="BD1465">
        <v>0.16889104247093201</v>
      </c>
      <c r="BE1465">
        <v>70.8155517578125</v>
      </c>
      <c r="BF1465">
        <v>70.816650390625</v>
      </c>
      <c r="BG1465">
        <v>70.077651977539062</v>
      </c>
      <c r="BH1465">
        <v>69.827644348144531</v>
      </c>
      <c r="BI1465">
        <v>69.315773010253906</v>
      </c>
      <c r="BJ1465">
        <v>69.076774597167969</v>
      </c>
      <c r="BK1465">
        <v>69.0877685546875</v>
      </c>
      <c r="BL1465">
        <v>71.225799560546875</v>
      </c>
      <c r="BM1465">
        <v>76.0955810546875</v>
      </c>
      <c r="BN1465">
        <v>80.529159545898437</v>
      </c>
      <c r="BO1465">
        <v>85.430824279785156</v>
      </c>
      <c r="BP1465">
        <v>87.137710571289062</v>
      </c>
      <c r="BQ1465">
        <v>88.854499816894531</v>
      </c>
      <c r="BR1465">
        <v>87.648490905761719</v>
      </c>
      <c r="BS1465">
        <v>88.63616943359375</v>
      </c>
      <c r="BT1465">
        <v>88.6700439453125</v>
      </c>
      <c r="BU1465">
        <v>87.919166564941406</v>
      </c>
      <c r="BV1465">
        <v>87.908164978027344</v>
      </c>
      <c r="BW1465">
        <v>83.3011474609375</v>
      </c>
      <c r="BX1465">
        <v>80.3455810546875</v>
      </c>
      <c r="BY1465">
        <v>76.445671081542969</v>
      </c>
      <c r="BZ1465">
        <v>74.477119445800781</v>
      </c>
      <c r="CA1465">
        <v>73.738121032714844</v>
      </c>
      <c r="CB1465">
        <v>73.695449829101563</v>
      </c>
      <c r="CC1465">
        <v>0.23892331123352051</v>
      </c>
      <c r="CD1465">
        <v>0.19140683114528656</v>
      </c>
      <c r="CE1465">
        <v>0.16073611378669739</v>
      </c>
      <c r="CF1465">
        <v>0.20988929271697998</v>
      </c>
      <c r="CG1465">
        <v>0.25738057494163513</v>
      </c>
      <c r="CH1465">
        <v>0.3183407187461853</v>
      </c>
      <c r="CI1465">
        <v>0.28089267015457153</v>
      </c>
      <c r="CJ1465">
        <v>0.27219650149345398</v>
      </c>
      <c r="CK1465">
        <v>0.14850464463233948</v>
      </c>
      <c r="CL1465">
        <v>0.27272805571556091</v>
      </c>
      <c r="CM1465">
        <v>0.25863894820213318</v>
      </c>
      <c r="CN1465">
        <v>0.25248920917510986</v>
      </c>
      <c r="CO1465">
        <v>0.23218943178653717</v>
      </c>
      <c r="CP1465">
        <v>0.22062462568283081</v>
      </c>
      <c r="CQ1465">
        <v>0.23502363264560699</v>
      </c>
      <c r="CR1465">
        <v>0.31276890635490417</v>
      </c>
      <c r="CS1465">
        <v>0.25694143772125244</v>
      </c>
      <c r="CT1465">
        <v>0.26350367069244385</v>
      </c>
      <c r="CU1465">
        <v>0.3029419481754303</v>
      </c>
      <c r="CV1465">
        <v>0.33669456839561462</v>
      </c>
      <c r="CW1465">
        <v>0.3573620617389679</v>
      </c>
      <c r="CX1465">
        <v>0.37416869401931763</v>
      </c>
      <c r="CY1465">
        <v>0.33356848359107971</v>
      </c>
      <c r="CZ1465">
        <v>0.29142677783966064</v>
      </c>
    </row>
    <row r="1466" spans="1:104" x14ac:dyDescent="0.25">
      <c r="A1466" t="s">
        <v>1523</v>
      </c>
      <c r="B1466" t="s">
        <v>25</v>
      </c>
      <c r="C1466" t="s">
        <v>26</v>
      </c>
      <c r="D1466" t="s">
        <v>183</v>
      </c>
      <c r="E1466" t="s">
        <v>183</v>
      </c>
      <c r="F1466">
        <v>2018</v>
      </c>
      <c r="G1466" t="s">
        <v>178</v>
      </c>
      <c r="H1466">
        <v>9</v>
      </c>
      <c r="I1466">
        <v>28.775812149047852</v>
      </c>
      <c r="J1466">
        <v>27.763711929321289</v>
      </c>
      <c r="K1466">
        <v>27.145631790161133</v>
      </c>
      <c r="L1466">
        <v>27.088348388671875</v>
      </c>
      <c r="M1466">
        <v>28.33064079284668</v>
      </c>
      <c r="N1466">
        <v>31.359163284301758</v>
      </c>
      <c r="O1466">
        <v>35.6724853515625</v>
      </c>
      <c r="P1466">
        <v>39.846424102783203</v>
      </c>
      <c r="Q1466">
        <v>45.085391998291016</v>
      </c>
      <c r="R1466">
        <v>49.394283294677734</v>
      </c>
      <c r="S1466">
        <v>52.710426330566406</v>
      </c>
      <c r="T1466">
        <v>54.526573181152344</v>
      </c>
      <c r="U1466">
        <v>55.175228118896484</v>
      </c>
      <c r="V1466">
        <v>55.391002655029297</v>
      </c>
      <c r="W1466">
        <v>54.854557037353516</v>
      </c>
      <c r="X1466">
        <v>53.267379760742188</v>
      </c>
      <c r="Y1466">
        <v>50.754989624023438</v>
      </c>
      <c r="Z1466">
        <v>47.745620727539063</v>
      </c>
      <c r="AA1466">
        <v>44.023948669433594</v>
      </c>
      <c r="AB1466">
        <v>42.852390289306641</v>
      </c>
      <c r="AC1466">
        <v>40.438846588134766</v>
      </c>
      <c r="AD1466">
        <v>37.268512725830078</v>
      </c>
      <c r="AE1466">
        <v>33.914031982421875</v>
      </c>
      <c r="AF1466">
        <v>31.320487976074219</v>
      </c>
      <c r="AG1466">
        <v>1.3966960832476616E-2</v>
      </c>
      <c r="AH1466">
        <v>4.8865474760532379E-2</v>
      </c>
      <c r="AI1466">
        <v>4.144272580742836E-2</v>
      </c>
      <c r="AJ1466">
        <v>7.5592517852783203E-2</v>
      </c>
      <c r="AK1466">
        <v>4.5348078012466431E-2</v>
      </c>
      <c r="AL1466">
        <v>0.10329774022102356</v>
      </c>
      <c r="AM1466">
        <v>-6.5165087580680847E-2</v>
      </c>
      <c r="AN1466">
        <v>0.12707607448101044</v>
      </c>
      <c r="AO1466">
        <v>0.21630610525608063</v>
      </c>
      <c r="AP1466">
        <v>0.20843225717544556</v>
      </c>
      <c r="AQ1466">
        <v>0.52073401212692261</v>
      </c>
      <c r="AR1466">
        <v>2.0456478595733643</v>
      </c>
      <c r="AS1466">
        <v>2.0839517116546631</v>
      </c>
      <c r="AT1466">
        <v>1.9543910026550293</v>
      </c>
      <c r="AU1466">
        <v>1.8779175281524658</v>
      </c>
      <c r="AV1466">
        <v>1.9588724374771118</v>
      </c>
      <c r="AW1466">
        <v>1.9197731018066406</v>
      </c>
      <c r="AX1466">
        <v>1.7384318113327026</v>
      </c>
      <c r="AY1466">
        <v>0.7152411937713623</v>
      </c>
      <c r="AZ1466">
        <v>0.43026593327522278</v>
      </c>
      <c r="BA1466">
        <v>0.28163385391235352</v>
      </c>
      <c r="BB1466">
        <v>0.20482528209686279</v>
      </c>
      <c r="BC1466">
        <v>0.21189534664154053</v>
      </c>
      <c r="BD1466">
        <v>0.2057420015335083</v>
      </c>
      <c r="BE1466">
        <v>73.338066101074219</v>
      </c>
      <c r="BF1466">
        <v>73.28302001953125</v>
      </c>
      <c r="BG1466">
        <v>72.044029235839844</v>
      </c>
      <c r="BH1466">
        <v>72.03302001953125</v>
      </c>
      <c r="BI1466">
        <v>72.738990783691406</v>
      </c>
      <c r="BJ1466">
        <v>70.588066101074219</v>
      </c>
      <c r="BK1466">
        <v>72.522010803222656</v>
      </c>
      <c r="BL1466">
        <v>74.183952331542969</v>
      </c>
      <c r="BM1466">
        <v>82.919754028320313</v>
      </c>
      <c r="BN1466">
        <v>88.397743225097656</v>
      </c>
      <c r="BO1466">
        <v>94.526649475097656</v>
      </c>
      <c r="BP1466">
        <v>98.460601806640625</v>
      </c>
      <c r="BQ1466">
        <v>99.045478820800781</v>
      </c>
      <c r="BR1466">
        <v>96.633544921875</v>
      </c>
      <c r="BS1466">
        <v>95.493621826171875</v>
      </c>
      <c r="BT1466">
        <v>93.103706359863281</v>
      </c>
      <c r="BU1466">
        <v>93.647735595703125</v>
      </c>
      <c r="BV1466">
        <v>93.419761657714844</v>
      </c>
      <c r="BW1466">
        <v>89.518829345703125</v>
      </c>
      <c r="BX1466">
        <v>84.867904663085938</v>
      </c>
      <c r="BY1466">
        <v>80.71697998046875</v>
      </c>
      <c r="BZ1466">
        <v>79.727981567382813</v>
      </c>
      <c r="CA1466">
        <v>78.705963134765625</v>
      </c>
      <c r="CB1466">
        <v>75.022018432617188</v>
      </c>
      <c r="CC1466">
        <v>0.23827153444290161</v>
      </c>
      <c r="CD1466">
        <v>0.1908966451883316</v>
      </c>
      <c r="CE1466">
        <v>0.16052950918674469</v>
      </c>
      <c r="CF1466">
        <v>0.21007551252841949</v>
      </c>
      <c r="CG1466">
        <v>0.26021048426628113</v>
      </c>
      <c r="CH1466">
        <v>0.32294175028800964</v>
      </c>
      <c r="CI1466">
        <v>0.29019570350646973</v>
      </c>
      <c r="CJ1466">
        <v>0.28171330690383911</v>
      </c>
      <c r="CK1466">
        <v>0.1570105105638504</v>
      </c>
      <c r="CL1466">
        <v>0.29430851340293884</v>
      </c>
      <c r="CM1466">
        <v>0.28086122870445251</v>
      </c>
      <c r="CN1466">
        <v>0.2749655544757843</v>
      </c>
      <c r="CO1466">
        <v>0.25261577963829041</v>
      </c>
      <c r="CP1466">
        <v>0.2387867271900177</v>
      </c>
      <c r="CQ1466">
        <v>0.2529253363609314</v>
      </c>
      <c r="CR1466">
        <v>0.33337846398353577</v>
      </c>
      <c r="CS1466">
        <v>0.26968094706535339</v>
      </c>
      <c r="CT1466">
        <v>0.27538624405860901</v>
      </c>
      <c r="CU1466">
        <v>0.31694197654724121</v>
      </c>
      <c r="CV1466">
        <v>0.35465934872627258</v>
      </c>
      <c r="CW1466">
        <v>0.3689446747303009</v>
      </c>
      <c r="CX1466">
        <v>0.38201409578323364</v>
      </c>
      <c r="CY1466">
        <v>0.3375488817691803</v>
      </c>
      <c r="CZ1466">
        <v>0.29436099529266357</v>
      </c>
    </row>
    <row r="1467" spans="1:104" x14ac:dyDescent="0.25">
      <c r="A1467" t="s">
        <v>1524</v>
      </c>
      <c r="B1467" t="s">
        <v>25</v>
      </c>
      <c r="C1467" t="s">
        <v>26</v>
      </c>
      <c r="D1467" t="s">
        <v>183</v>
      </c>
      <c r="E1467" t="s">
        <v>183</v>
      </c>
      <c r="F1467">
        <v>2018</v>
      </c>
      <c r="G1467" t="s">
        <v>179</v>
      </c>
      <c r="H1467">
        <v>10</v>
      </c>
      <c r="I1467">
        <v>27.222522735595703</v>
      </c>
      <c r="J1467">
        <v>26.287090301513672</v>
      </c>
      <c r="K1467">
        <v>25.683786392211914</v>
      </c>
      <c r="L1467">
        <v>25.551198959350586</v>
      </c>
      <c r="M1467">
        <v>26.548709869384766</v>
      </c>
      <c r="N1467">
        <v>29.036231994628906</v>
      </c>
      <c r="O1467">
        <v>33.042518615722656</v>
      </c>
      <c r="P1467">
        <v>36.253471374511719</v>
      </c>
      <c r="Q1467">
        <v>40.301651000976563</v>
      </c>
      <c r="R1467">
        <v>43.957649230957031</v>
      </c>
      <c r="S1467">
        <v>47.095649719238281</v>
      </c>
      <c r="T1467">
        <v>49.08807373046875</v>
      </c>
      <c r="U1467">
        <v>50.102439880371094</v>
      </c>
      <c r="V1467">
        <v>50.894824981689453</v>
      </c>
      <c r="W1467">
        <v>50.636573791503906</v>
      </c>
      <c r="X1467">
        <v>49.169910430908203</v>
      </c>
      <c r="Y1467">
        <v>46.786396026611328</v>
      </c>
      <c r="Z1467">
        <v>43.80340576171875</v>
      </c>
      <c r="AA1467">
        <v>41.543426513671875</v>
      </c>
      <c r="AB1467">
        <v>39.879035949707031</v>
      </c>
      <c r="AC1467">
        <v>37.591739654541016</v>
      </c>
      <c r="AD1467">
        <v>34.747756958007812</v>
      </c>
      <c r="AE1467">
        <v>31.756961822509766</v>
      </c>
      <c r="AF1467">
        <v>29.388124465942383</v>
      </c>
      <c r="AG1467">
        <v>-4.696834075730294E-4</v>
      </c>
      <c r="AH1467">
        <v>4.8948720097541809E-2</v>
      </c>
      <c r="AI1467">
        <v>2.6593323796987534E-2</v>
      </c>
      <c r="AJ1467">
        <v>5.230993777513504E-2</v>
      </c>
      <c r="AK1467">
        <v>3.4759107511490583E-3</v>
      </c>
      <c r="AL1467">
        <v>1.340806856751442E-2</v>
      </c>
      <c r="AM1467">
        <v>-0.1313144862651825</v>
      </c>
      <c r="AN1467">
        <v>-1.0527040809392929E-2</v>
      </c>
      <c r="AO1467">
        <v>8.7539888918399811E-2</v>
      </c>
      <c r="AP1467">
        <v>0.14041104912757874</v>
      </c>
      <c r="AQ1467">
        <v>0.43175399303436279</v>
      </c>
      <c r="AR1467">
        <v>1.7827548980712891</v>
      </c>
      <c r="AS1467">
        <v>1.8034235239028931</v>
      </c>
      <c r="AT1467">
        <v>1.7100011110305786</v>
      </c>
      <c r="AU1467">
        <v>1.6416702270507812</v>
      </c>
      <c r="AV1467">
        <v>1.6478688716888428</v>
      </c>
      <c r="AW1467">
        <v>1.6189062595367432</v>
      </c>
      <c r="AX1467">
        <v>1.4150456190109253</v>
      </c>
      <c r="AY1467">
        <v>0.48345497250556946</v>
      </c>
      <c r="AZ1467">
        <v>0.29342937469482422</v>
      </c>
      <c r="BA1467">
        <v>0.20462237298488617</v>
      </c>
      <c r="BB1467">
        <v>0.13550081849098206</v>
      </c>
      <c r="BC1467">
        <v>0.14153820276260376</v>
      </c>
      <c r="BD1467">
        <v>0.15103045105934143</v>
      </c>
      <c r="BE1467">
        <v>70.11083984375</v>
      </c>
      <c r="BF1467">
        <v>68.393898010253906</v>
      </c>
      <c r="BG1467">
        <v>69.065887451171875</v>
      </c>
      <c r="BH1467">
        <v>68.5780029296875</v>
      </c>
      <c r="BI1467">
        <v>66.872077941894531</v>
      </c>
      <c r="BJ1467">
        <v>66.622077941894531</v>
      </c>
      <c r="BK1467">
        <v>67.555091857910156</v>
      </c>
      <c r="BL1467">
        <v>67.578010559082031</v>
      </c>
      <c r="BM1467">
        <v>74.040443420410156</v>
      </c>
      <c r="BN1467">
        <v>78.745925903320313</v>
      </c>
      <c r="BO1467">
        <v>82.964408874511719</v>
      </c>
      <c r="BP1467">
        <v>83.562034606933594</v>
      </c>
      <c r="BQ1467">
        <v>84.052337646484375</v>
      </c>
      <c r="BR1467">
        <v>85.041542053222656</v>
      </c>
      <c r="BS1467">
        <v>84.757606506347656</v>
      </c>
      <c r="BT1467">
        <v>85.452735900878906</v>
      </c>
      <c r="BU1467">
        <v>84.75848388671875</v>
      </c>
      <c r="BV1467">
        <v>81.355888366699219</v>
      </c>
      <c r="BW1467">
        <v>77.672439575195313</v>
      </c>
      <c r="BX1467">
        <v>73.815887451171875</v>
      </c>
      <c r="BY1467">
        <v>72.339027404785156</v>
      </c>
      <c r="BZ1467">
        <v>69.916145324707031</v>
      </c>
      <c r="CA1467">
        <v>68.688186645507813</v>
      </c>
      <c r="CB1467">
        <v>68.177169799804687</v>
      </c>
      <c r="CC1467">
        <v>0.2372632622718811</v>
      </c>
      <c r="CD1467">
        <v>0.18995732069015503</v>
      </c>
      <c r="CE1467">
        <v>0.159340500831604</v>
      </c>
      <c r="CF1467">
        <v>0.20743584632873535</v>
      </c>
      <c r="CG1467">
        <v>0.25433677434921265</v>
      </c>
      <c r="CH1467">
        <v>0.30993744730949402</v>
      </c>
      <c r="CI1467">
        <v>0.27765050530433655</v>
      </c>
      <c r="CJ1467">
        <v>0.26945251226425171</v>
      </c>
      <c r="CK1467">
        <v>0.14825405180454254</v>
      </c>
      <c r="CL1467">
        <v>0.27486321330070496</v>
      </c>
      <c r="CM1467">
        <v>0.26288488507270813</v>
      </c>
      <c r="CN1467">
        <v>0.25863143801689148</v>
      </c>
      <c r="CO1467">
        <v>0.23825518786907196</v>
      </c>
      <c r="CP1467">
        <v>0.22811761498451233</v>
      </c>
      <c r="CQ1467">
        <v>0.24260257184505463</v>
      </c>
      <c r="CR1467">
        <v>0.32034319639205933</v>
      </c>
      <c r="CS1467">
        <v>0.25992405414581299</v>
      </c>
      <c r="CT1467">
        <v>0.26464322209358215</v>
      </c>
      <c r="CU1467">
        <v>0.3073943555355072</v>
      </c>
      <c r="CV1467">
        <v>0.33924850821495056</v>
      </c>
      <c r="CW1467">
        <v>0.35398903489112854</v>
      </c>
      <c r="CX1467">
        <v>0.36737185716629028</v>
      </c>
      <c r="CY1467">
        <v>0.3280661404132843</v>
      </c>
      <c r="CZ1467">
        <v>0.28809475898742676</v>
      </c>
    </row>
    <row r="1468" spans="1:104" x14ac:dyDescent="0.25">
      <c r="A1468" t="s">
        <v>1525</v>
      </c>
      <c r="B1468" t="s">
        <v>25</v>
      </c>
      <c r="C1468" t="s">
        <v>26</v>
      </c>
      <c r="D1468" t="s">
        <v>183</v>
      </c>
      <c r="E1468" t="s">
        <v>183</v>
      </c>
      <c r="F1468">
        <v>2018</v>
      </c>
      <c r="G1468" t="s">
        <v>180</v>
      </c>
      <c r="H1468">
        <v>11</v>
      </c>
      <c r="I1468">
        <v>25.100360870361328</v>
      </c>
      <c r="J1468">
        <v>24.370363235473633</v>
      </c>
      <c r="K1468">
        <v>23.919612884521484</v>
      </c>
      <c r="L1468">
        <v>23.923112869262695</v>
      </c>
      <c r="M1468">
        <v>24.933401107788086</v>
      </c>
      <c r="N1468">
        <v>27.226482391357422</v>
      </c>
      <c r="O1468">
        <v>30.265457153320313</v>
      </c>
      <c r="P1468">
        <v>33.368030548095703</v>
      </c>
      <c r="Q1468">
        <v>36.789993286132812</v>
      </c>
      <c r="R1468">
        <v>39.605445861816406</v>
      </c>
      <c r="S1468">
        <v>41.991691589355469</v>
      </c>
      <c r="T1468">
        <v>43.34747314453125</v>
      </c>
      <c r="U1468">
        <v>44.046302795410156</v>
      </c>
      <c r="V1468">
        <v>44.640678405761719</v>
      </c>
      <c r="W1468">
        <v>44.279380798339844</v>
      </c>
      <c r="X1468">
        <v>42.727165222167969</v>
      </c>
      <c r="Y1468">
        <v>40.991725921630859</v>
      </c>
      <c r="Z1468">
        <v>40.002956390380859</v>
      </c>
      <c r="AA1468">
        <v>37.171440124511719</v>
      </c>
      <c r="AB1468">
        <v>35.190223693847656</v>
      </c>
      <c r="AC1468">
        <v>33.487598419189453</v>
      </c>
      <c r="AD1468">
        <v>31.189897537231445</v>
      </c>
      <c r="AE1468">
        <v>28.737829208374023</v>
      </c>
      <c r="AF1468">
        <v>26.784479141235352</v>
      </c>
      <c r="AG1468">
        <v>-1.1267443187534809E-2</v>
      </c>
      <c r="AH1468">
        <v>4.6635817736387253E-2</v>
      </c>
      <c r="AI1468">
        <v>1.423073373734951E-2</v>
      </c>
      <c r="AJ1468">
        <v>3.2516401261091232E-2</v>
      </c>
      <c r="AK1468">
        <v>-2.8425149619579315E-2</v>
      </c>
      <c r="AL1468">
        <v>-5.4091013967990875E-2</v>
      </c>
      <c r="AM1468">
        <v>-0.17575465142726898</v>
      </c>
      <c r="AN1468">
        <v>-0.11308585852384567</v>
      </c>
      <c r="AO1468">
        <v>-8.5024107247591019E-3</v>
      </c>
      <c r="AP1468">
        <v>8.9318044483661652E-2</v>
      </c>
      <c r="AQ1468">
        <v>0.359343022108078</v>
      </c>
      <c r="AR1468">
        <v>1.5394357442855835</v>
      </c>
      <c r="AS1468">
        <v>1.5393550395965576</v>
      </c>
      <c r="AT1468">
        <v>1.4564886093139648</v>
      </c>
      <c r="AU1468">
        <v>1.3897553682327271</v>
      </c>
      <c r="AV1468">
        <v>1.3328548669815063</v>
      </c>
      <c r="AW1468">
        <v>1.3152778148651123</v>
      </c>
      <c r="AX1468">
        <v>1.1295732259750366</v>
      </c>
      <c r="AY1468">
        <v>0.2824150025844574</v>
      </c>
      <c r="AZ1468">
        <v>0.17695873975753784</v>
      </c>
      <c r="BA1468">
        <v>0.13861624896526337</v>
      </c>
      <c r="BB1468">
        <v>7.8518643975257874E-2</v>
      </c>
      <c r="BC1468">
        <v>8.139067143201828E-2</v>
      </c>
      <c r="BD1468">
        <v>0.10144588351249695</v>
      </c>
      <c r="BE1468">
        <v>59.959300994873047</v>
      </c>
      <c r="BF1468">
        <v>59.688133239746094</v>
      </c>
      <c r="BG1468">
        <v>58.893360137939453</v>
      </c>
      <c r="BH1468">
        <v>58.620643615722656</v>
      </c>
      <c r="BI1468">
        <v>58.393798828125</v>
      </c>
      <c r="BJ1468">
        <v>57.153945922851563</v>
      </c>
      <c r="BK1468">
        <v>57.816829681396484</v>
      </c>
      <c r="BL1468">
        <v>60.272499084472656</v>
      </c>
      <c r="BM1468">
        <v>67.585250854492188</v>
      </c>
      <c r="BN1468">
        <v>75.202255249023438</v>
      </c>
      <c r="BO1468">
        <v>78.789817810058594</v>
      </c>
      <c r="BP1468">
        <v>81.822677612304688</v>
      </c>
      <c r="BQ1468">
        <v>84.289596557617188</v>
      </c>
      <c r="BR1468">
        <v>83.59649658203125</v>
      </c>
      <c r="BS1468">
        <v>83.411773681640625</v>
      </c>
      <c r="BT1468">
        <v>82.933174133300781</v>
      </c>
      <c r="BU1468">
        <v>80.466476440429687</v>
      </c>
      <c r="BV1468">
        <v>75.315940856933594</v>
      </c>
      <c r="BW1468">
        <v>69.970993041992187</v>
      </c>
      <c r="BX1468">
        <v>65.7099609375</v>
      </c>
      <c r="BY1468">
        <v>64.732017517089844</v>
      </c>
      <c r="BZ1468">
        <v>61.76422119140625</v>
      </c>
      <c r="CA1468">
        <v>60.721210479736328</v>
      </c>
      <c r="CB1468">
        <v>59.232460021972656</v>
      </c>
      <c r="CC1468">
        <v>0.23162412643432617</v>
      </c>
      <c r="CD1468">
        <v>0.18574339151382446</v>
      </c>
      <c r="CE1468">
        <v>0.15635663270950317</v>
      </c>
      <c r="CF1468">
        <v>0.20449031889438629</v>
      </c>
      <c r="CG1468">
        <v>0.25163272023200989</v>
      </c>
      <c r="CH1468">
        <v>0.30449989438056946</v>
      </c>
      <c r="CI1468">
        <v>0.26989838480949402</v>
      </c>
      <c r="CJ1468">
        <v>0.26455289125442505</v>
      </c>
      <c r="CK1468">
        <v>0.14498788118362427</v>
      </c>
      <c r="CL1468">
        <v>0.26754316687583923</v>
      </c>
      <c r="CM1468">
        <v>0.2547357976436615</v>
      </c>
      <c r="CN1468">
        <v>0.24924856424331665</v>
      </c>
      <c r="CO1468">
        <v>0.22968803346157074</v>
      </c>
      <c r="CP1468">
        <v>0.22011230885982513</v>
      </c>
      <c r="CQ1468">
        <v>0.23416773974895477</v>
      </c>
      <c r="CR1468">
        <v>0.30819463729858398</v>
      </c>
      <c r="CS1468">
        <v>0.25043639540672302</v>
      </c>
      <c r="CT1468">
        <v>0.25707107782363892</v>
      </c>
      <c r="CU1468">
        <v>0.2924053966999054</v>
      </c>
      <c r="CV1468">
        <v>0.32000589370727539</v>
      </c>
      <c r="CW1468">
        <v>0.3386930525302887</v>
      </c>
      <c r="CX1468">
        <v>0.35465329885482788</v>
      </c>
      <c r="CY1468">
        <v>0.31734699010848999</v>
      </c>
      <c r="CZ1468">
        <v>0.27956187725067139</v>
      </c>
    </row>
    <row r="1469" spans="1:104" x14ac:dyDescent="0.25">
      <c r="A1469" t="s">
        <v>1526</v>
      </c>
      <c r="B1469" t="s">
        <v>25</v>
      </c>
      <c r="C1469" t="s">
        <v>26</v>
      </c>
      <c r="D1469" t="s">
        <v>183</v>
      </c>
      <c r="E1469" t="s">
        <v>183</v>
      </c>
      <c r="F1469">
        <v>2018</v>
      </c>
      <c r="G1469" t="s">
        <v>181</v>
      </c>
      <c r="H1469">
        <v>12</v>
      </c>
      <c r="I1469">
        <v>22.380783081054687</v>
      </c>
      <c r="J1469">
        <v>21.880874633789063</v>
      </c>
      <c r="K1469">
        <v>21.695978164672852</v>
      </c>
      <c r="L1469">
        <v>21.820573806762695</v>
      </c>
      <c r="M1469">
        <v>22.842046737670898</v>
      </c>
      <c r="N1469">
        <v>25.059097290039063</v>
      </c>
      <c r="O1469">
        <v>27.929351806640625</v>
      </c>
      <c r="P1469">
        <v>30.552528381347656</v>
      </c>
      <c r="Q1469">
        <v>32.513339996337891</v>
      </c>
      <c r="R1469">
        <v>33.237899780273437</v>
      </c>
      <c r="S1469">
        <v>33.493156433105469</v>
      </c>
      <c r="T1469">
        <v>33.179531097412109</v>
      </c>
      <c r="U1469">
        <v>32.723384857177734</v>
      </c>
      <c r="V1469">
        <v>32.318157196044922</v>
      </c>
      <c r="W1469">
        <v>31.77581787109375</v>
      </c>
      <c r="X1469">
        <v>31.031639099121094</v>
      </c>
      <c r="Y1469">
        <v>30.838632583618164</v>
      </c>
      <c r="Z1469">
        <v>31.873876571655273</v>
      </c>
      <c r="AA1469">
        <v>31.06828498840332</v>
      </c>
      <c r="AB1469">
        <v>29.7061767578125</v>
      </c>
      <c r="AC1469">
        <v>28.506198883056641</v>
      </c>
      <c r="AD1469">
        <v>27.008462905883789</v>
      </c>
      <c r="AE1469">
        <v>25.170938491821289</v>
      </c>
      <c r="AF1469">
        <v>23.737520217895508</v>
      </c>
      <c r="AG1469">
        <v>-4.5599933713674545E-2</v>
      </c>
      <c r="AH1469">
        <v>4.5732069760560989E-2</v>
      </c>
      <c r="AI1469">
        <v>-2.2041540592908859E-2</v>
      </c>
      <c r="AJ1469">
        <v>-2.458498440682888E-2</v>
      </c>
      <c r="AK1469">
        <v>-0.12973828613758087</v>
      </c>
      <c r="AL1469">
        <v>-0.26569691300392151</v>
      </c>
      <c r="AM1469">
        <v>-0.34091085195541382</v>
      </c>
      <c r="AN1469">
        <v>-0.43459314107894897</v>
      </c>
      <c r="AO1469">
        <v>-0.28835958242416382</v>
      </c>
      <c r="AP1469">
        <v>-4.6192944049835205E-2</v>
      </c>
      <c r="AQ1469">
        <v>0.18186290562152863</v>
      </c>
      <c r="AR1469">
        <v>0.97200417518615723</v>
      </c>
      <c r="AS1469">
        <v>0.89928674697875977</v>
      </c>
      <c r="AT1469">
        <v>0.82377523183822632</v>
      </c>
      <c r="AU1469">
        <v>0.75868058204650879</v>
      </c>
      <c r="AV1469">
        <v>0.57526612281799316</v>
      </c>
      <c r="AW1469">
        <v>0.5933147668838501</v>
      </c>
      <c r="AX1469">
        <v>0.40886667370796204</v>
      </c>
      <c r="AY1469">
        <v>-0.2354758232831955</v>
      </c>
      <c r="AZ1469">
        <v>-0.11338971555233002</v>
      </c>
      <c r="BA1469">
        <v>-2.6406006887555122E-2</v>
      </c>
      <c r="BB1469">
        <v>-7.2599522769451141E-2</v>
      </c>
      <c r="BC1469">
        <v>-8.0473579466342926E-2</v>
      </c>
      <c r="BD1469">
        <v>-2.8291672468185425E-2</v>
      </c>
      <c r="BE1469">
        <v>47.415561676025391</v>
      </c>
      <c r="BF1469">
        <v>46.915561676025391</v>
      </c>
      <c r="BG1469">
        <v>45.459709167480469</v>
      </c>
      <c r="BH1469">
        <v>45.187633514404297</v>
      </c>
      <c r="BI1469">
        <v>45.415557861328125</v>
      </c>
      <c r="BJ1469">
        <v>45.371410369873047</v>
      </c>
      <c r="BK1469">
        <v>44.415561676025391</v>
      </c>
      <c r="BL1469">
        <v>45.393486022949219</v>
      </c>
      <c r="BM1469">
        <v>47.849334716796875</v>
      </c>
      <c r="BN1469">
        <v>50.81622314453125</v>
      </c>
      <c r="BO1469">
        <v>53.011035919189453</v>
      </c>
      <c r="BP1469">
        <v>53.283111572265625</v>
      </c>
      <c r="BQ1469">
        <v>54.044151306152344</v>
      </c>
      <c r="BR1469">
        <v>55.044151306152344</v>
      </c>
      <c r="BS1469">
        <v>55.977928161621094</v>
      </c>
      <c r="BT1469">
        <v>55.055187225341797</v>
      </c>
      <c r="BU1469">
        <v>54.31622314453125</v>
      </c>
      <c r="BV1469">
        <v>50.926597595214844</v>
      </c>
      <c r="BW1469">
        <v>49.426597595214844</v>
      </c>
      <c r="BX1469">
        <v>48.709705352783203</v>
      </c>
      <c r="BY1469">
        <v>46.775932312011719</v>
      </c>
      <c r="BZ1469">
        <v>47.937633514404297</v>
      </c>
      <c r="CA1469">
        <v>46.220745086669922</v>
      </c>
      <c r="CB1469">
        <v>45.492820739746094</v>
      </c>
      <c r="CC1469">
        <v>0.29011434316635132</v>
      </c>
      <c r="CD1469">
        <v>0.23396936058998108</v>
      </c>
      <c r="CE1469">
        <v>0.19905900955200195</v>
      </c>
      <c r="CF1469">
        <v>0.26062211394309998</v>
      </c>
      <c r="CG1469">
        <v>0.32056379318237305</v>
      </c>
      <c r="CH1469">
        <v>0.38679319620132446</v>
      </c>
      <c r="CI1469">
        <v>0.34545350074768066</v>
      </c>
      <c r="CJ1469">
        <v>0.33174753189086914</v>
      </c>
      <c r="CK1469">
        <v>0.17606848478317261</v>
      </c>
      <c r="CL1469">
        <v>0.31142589449882507</v>
      </c>
      <c r="CM1469">
        <v>0.28357607126235962</v>
      </c>
      <c r="CN1469">
        <v>0.26677295565605164</v>
      </c>
      <c r="CO1469">
        <v>0.24012415111064911</v>
      </c>
      <c r="CP1469">
        <v>0.22437247633934021</v>
      </c>
      <c r="CQ1469">
        <v>0.23767247796058655</v>
      </c>
      <c r="CR1469">
        <v>0.31977987289428711</v>
      </c>
      <c r="CS1469">
        <v>0.27127963304519653</v>
      </c>
      <c r="CT1469">
        <v>0.2937018871307373</v>
      </c>
      <c r="CU1469">
        <v>0.34823814034461975</v>
      </c>
      <c r="CV1469">
        <v>0.3860013484954834</v>
      </c>
      <c r="CW1469">
        <v>0.41026732325553894</v>
      </c>
      <c r="CX1469">
        <v>0.43590429425239563</v>
      </c>
      <c r="CY1469">
        <v>0.39189708232879639</v>
      </c>
      <c r="CZ1469">
        <v>0.34631335735321045</v>
      </c>
    </row>
    <row r="1470" spans="1:104" x14ac:dyDescent="0.25">
      <c r="A1470" t="s">
        <v>1527</v>
      </c>
      <c r="B1470" t="s">
        <v>25</v>
      </c>
      <c r="C1470" t="s">
        <v>26</v>
      </c>
      <c r="D1470" t="s">
        <v>183</v>
      </c>
      <c r="E1470" t="s">
        <v>183</v>
      </c>
      <c r="F1470">
        <v>2018</v>
      </c>
      <c r="G1470" t="s">
        <v>182</v>
      </c>
      <c r="H1470">
        <v>8</v>
      </c>
      <c r="I1470">
        <v>28.165731430053711</v>
      </c>
      <c r="J1470">
        <v>27.161149978637695</v>
      </c>
      <c r="K1470">
        <v>26.527187347412109</v>
      </c>
      <c r="L1470">
        <v>26.414731979370117</v>
      </c>
      <c r="M1470">
        <v>27.465555191040039</v>
      </c>
      <c r="N1470">
        <v>30.244012832641602</v>
      </c>
      <c r="O1470">
        <v>33.865180969238281</v>
      </c>
      <c r="P1470">
        <v>37.729526519775391</v>
      </c>
      <c r="Q1470">
        <v>41.725414276123047</v>
      </c>
      <c r="R1470">
        <v>44.962612152099609</v>
      </c>
      <c r="S1470">
        <v>47.671207427978516</v>
      </c>
      <c r="T1470">
        <v>49.094402313232422</v>
      </c>
      <c r="U1470">
        <v>49.77142333984375</v>
      </c>
      <c r="V1470">
        <v>50.175483703613281</v>
      </c>
      <c r="W1470">
        <v>49.958667755126953</v>
      </c>
      <c r="X1470">
        <v>48.918910980224609</v>
      </c>
      <c r="Y1470">
        <v>47.17779541015625</v>
      </c>
      <c r="Z1470">
        <v>44.655414581298828</v>
      </c>
      <c r="AA1470">
        <v>41.241321563720703</v>
      </c>
      <c r="AB1470">
        <v>39.700817108154297</v>
      </c>
      <c r="AC1470">
        <v>38.535919189453125</v>
      </c>
      <c r="AD1470">
        <v>35.910873413085938</v>
      </c>
      <c r="AE1470">
        <v>32.902778625488281</v>
      </c>
      <c r="AF1470">
        <v>30.435304641723633</v>
      </c>
      <c r="AG1470">
        <v>2.4186107330024242E-3</v>
      </c>
      <c r="AH1470">
        <v>4.9399528652429581E-2</v>
      </c>
      <c r="AI1470">
        <v>2.9810082167387009E-2</v>
      </c>
      <c r="AJ1470">
        <v>5.7559911161661148E-2</v>
      </c>
      <c r="AK1470">
        <v>1.1744057759642601E-2</v>
      </c>
      <c r="AL1470">
        <v>3.1486064195632935E-2</v>
      </c>
      <c r="AM1470">
        <v>-0.11926683783531189</v>
      </c>
      <c r="AN1470">
        <v>1.6312027350068092E-2</v>
      </c>
      <c r="AO1470">
        <v>0.11150595545768738</v>
      </c>
      <c r="AP1470">
        <v>0.15027302503585815</v>
      </c>
      <c r="AQ1470">
        <v>0.43653637170791626</v>
      </c>
      <c r="AR1470">
        <v>1.7736557722091675</v>
      </c>
      <c r="AS1470">
        <v>1.7922616004943848</v>
      </c>
      <c r="AT1470">
        <v>1.6879541873931885</v>
      </c>
      <c r="AU1470">
        <v>1.6250541210174561</v>
      </c>
      <c r="AV1470">
        <v>1.6591763496398926</v>
      </c>
      <c r="AW1470">
        <v>1.6506597995758057</v>
      </c>
      <c r="AX1470">
        <v>1.4658344984054565</v>
      </c>
      <c r="AY1470">
        <v>0.5188828706741333</v>
      </c>
      <c r="AZ1470">
        <v>0.31515747308731079</v>
      </c>
      <c r="BA1470">
        <v>0.22055579721927643</v>
      </c>
      <c r="BB1470">
        <v>0.15079624950885773</v>
      </c>
      <c r="BC1470">
        <v>0.15735426545143127</v>
      </c>
      <c r="BD1470">
        <v>0.1633823961019516</v>
      </c>
      <c r="BE1470">
        <v>69.88800048828125</v>
      </c>
      <c r="BF1470">
        <v>69.37139892578125</v>
      </c>
      <c r="BG1470">
        <v>68.642127990722656</v>
      </c>
      <c r="BH1470">
        <v>68.333648681640625</v>
      </c>
      <c r="BI1470">
        <v>68.439994812011719</v>
      </c>
      <c r="BJ1470">
        <v>67.600250244140625</v>
      </c>
      <c r="BK1470">
        <v>68.384765625</v>
      </c>
      <c r="BL1470">
        <v>71.158905029296875</v>
      </c>
      <c r="BM1470">
        <v>77.027122497558594</v>
      </c>
      <c r="BN1470">
        <v>80.756935119628906</v>
      </c>
      <c r="BO1470">
        <v>85.467422485351563</v>
      </c>
      <c r="BP1470">
        <v>87.438606262207031</v>
      </c>
      <c r="BQ1470">
        <v>88.687042236328125</v>
      </c>
      <c r="BR1470">
        <v>88.658363342285156</v>
      </c>
      <c r="BS1470">
        <v>88.27288818359375</v>
      </c>
      <c r="BT1470">
        <v>87.676704406738281</v>
      </c>
      <c r="BU1470">
        <v>87.384986877441406</v>
      </c>
      <c r="BV1470">
        <v>86.535446166992188</v>
      </c>
      <c r="BW1470">
        <v>83.858802795410156</v>
      </c>
      <c r="BX1470">
        <v>80.197731018066406</v>
      </c>
      <c r="BY1470">
        <v>76.531486511230469</v>
      </c>
      <c r="BZ1470">
        <v>74.6846923828125</v>
      </c>
      <c r="CA1470">
        <v>73.639633178710938</v>
      </c>
      <c r="CB1470">
        <v>72.159538269042969</v>
      </c>
      <c r="CC1470">
        <v>0.23884405195713043</v>
      </c>
      <c r="CD1470">
        <v>0.19136890769004822</v>
      </c>
      <c r="CE1470">
        <v>0.16070453822612762</v>
      </c>
      <c r="CF1470">
        <v>0.20985941588878632</v>
      </c>
      <c r="CG1470">
        <v>0.25724577903747559</v>
      </c>
      <c r="CH1470">
        <v>0.31803864240646362</v>
      </c>
      <c r="CI1470">
        <v>0.28067249059677124</v>
      </c>
      <c r="CJ1470">
        <v>0.27191340923309326</v>
      </c>
      <c r="CK1470">
        <v>0.14816568791866302</v>
      </c>
      <c r="CL1470">
        <v>0.27162709832191467</v>
      </c>
      <c r="CM1470">
        <v>0.25723296403884888</v>
      </c>
      <c r="CN1470">
        <v>0.25099655985832214</v>
      </c>
      <c r="CO1470">
        <v>0.23078970611095428</v>
      </c>
      <c r="CP1470">
        <v>0.21938598155975342</v>
      </c>
      <c r="CQ1470">
        <v>0.23380675911903381</v>
      </c>
      <c r="CR1470">
        <v>0.31121030449867249</v>
      </c>
      <c r="CS1470">
        <v>0.25580665469169617</v>
      </c>
      <c r="CT1470">
        <v>0.2624070942401886</v>
      </c>
      <c r="CU1470">
        <v>0.30193111300468445</v>
      </c>
      <c r="CV1470">
        <v>0.33575296401977539</v>
      </c>
      <c r="CW1470">
        <v>0.35661241412162781</v>
      </c>
      <c r="CX1470">
        <v>0.37359374761581421</v>
      </c>
      <c r="CY1470">
        <v>0.33309522271156311</v>
      </c>
      <c r="CZ1470">
        <v>0.29102349281311035</v>
      </c>
    </row>
    <row r="1471" spans="1:104" x14ac:dyDescent="0.25">
      <c r="A1471" t="s">
        <v>1528</v>
      </c>
      <c r="B1471" t="s">
        <v>25</v>
      </c>
      <c r="C1471" t="s">
        <v>26</v>
      </c>
      <c r="D1471" t="s">
        <v>183</v>
      </c>
      <c r="E1471" t="s">
        <v>183</v>
      </c>
      <c r="F1471">
        <v>2019</v>
      </c>
      <c r="G1471" t="s">
        <v>170</v>
      </c>
      <c r="H1471">
        <v>1</v>
      </c>
      <c r="I1471">
        <v>21.818008422851563</v>
      </c>
      <c r="J1471">
        <v>21.307277679443359</v>
      </c>
      <c r="K1471">
        <v>21.229890823364258</v>
      </c>
      <c r="L1471">
        <v>21.439979553222656</v>
      </c>
      <c r="M1471">
        <v>22.630809783935547</v>
      </c>
      <c r="N1471">
        <v>25.052829742431641</v>
      </c>
      <c r="O1471">
        <v>28.780460357666016</v>
      </c>
      <c r="P1471">
        <v>31.49598503112793</v>
      </c>
      <c r="Q1471">
        <v>33.026512145996094</v>
      </c>
      <c r="R1471">
        <v>33.060028076171875</v>
      </c>
      <c r="S1471">
        <v>32.820903778076172</v>
      </c>
      <c r="T1471">
        <v>32.054225921630859</v>
      </c>
      <c r="U1471">
        <v>31.274301528930664</v>
      </c>
      <c r="V1471">
        <v>30.514724731445312</v>
      </c>
      <c r="W1471">
        <v>29.761154174804688</v>
      </c>
      <c r="X1471">
        <v>29.233936309814453</v>
      </c>
      <c r="Y1471">
        <v>29.295299530029297</v>
      </c>
      <c r="Z1471">
        <v>30.737339019775391</v>
      </c>
      <c r="AA1471">
        <v>30.430734634399414</v>
      </c>
      <c r="AB1471">
        <v>29.123268127441406</v>
      </c>
      <c r="AC1471">
        <v>27.959438323974609</v>
      </c>
      <c r="AD1471">
        <v>26.500246047973633</v>
      </c>
      <c r="AE1471">
        <v>24.743120193481445</v>
      </c>
      <c r="AF1471">
        <v>23.402204513549805</v>
      </c>
      <c r="AG1471">
        <v>-5.1941134035587311E-2</v>
      </c>
      <c r="AH1471">
        <v>4.4497553259134293E-2</v>
      </c>
      <c r="AI1471">
        <v>-2.8708674013614655E-2</v>
      </c>
      <c r="AJ1471">
        <v>-3.5170592367649078E-2</v>
      </c>
      <c r="AK1471">
        <v>-0.15042908489704132</v>
      </c>
      <c r="AL1471">
        <v>-0.31209072470664978</v>
      </c>
      <c r="AM1471">
        <v>-0.38625910878181458</v>
      </c>
      <c r="AN1471">
        <v>-0.51448166370391846</v>
      </c>
      <c r="AO1471">
        <v>-0.34944921731948853</v>
      </c>
      <c r="AP1471">
        <v>-7.0902429521083832E-2</v>
      </c>
      <c r="AQ1471">
        <v>0.15959317982196808</v>
      </c>
      <c r="AR1471">
        <v>0.91669690608978271</v>
      </c>
      <c r="AS1471">
        <v>0.83109784126281738</v>
      </c>
      <c r="AT1471">
        <v>0.75341510772705078</v>
      </c>
      <c r="AU1471">
        <v>0.68381690979003906</v>
      </c>
      <c r="AV1471">
        <v>0.4786607027053833</v>
      </c>
      <c r="AW1471">
        <v>0.49604547023773193</v>
      </c>
      <c r="AX1471">
        <v>0.3018927276134491</v>
      </c>
      <c r="AY1471">
        <v>-0.32329177856445313</v>
      </c>
      <c r="AZ1471">
        <v>-0.16228285431861877</v>
      </c>
      <c r="BA1471">
        <v>-5.3842794150114059E-2</v>
      </c>
      <c r="BB1471">
        <v>-0.10152453184127808</v>
      </c>
      <c r="BC1471">
        <v>-0.10794534534215927</v>
      </c>
      <c r="BD1471">
        <v>-5.0152383744716644E-2</v>
      </c>
      <c r="BE1471">
        <v>42.470962524414063</v>
      </c>
      <c r="BF1471">
        <v>40.548297882080078</v>
      </c>
      <c r="BG1471">
        <v>39.820392608642578</v>
      </c>
      <c r="BH1471">
        <v>39.754104614257813</v>
      </c>
      <c r="BI1471">
        <v>38.959251403808594</v>
      </c>
      <c r="BJ1471">
        <v>38.688259124755859</v>
      </c>
      <c r="BK1471">
        <v>38.665279388427734</v>
      </c>
      <c r="BL1471">
        <v>37.014713287353516</v>
      </c>
      <c r="BM1471">
        <v>44.021434783935547</v>
      </c>
      <c r="BN1471">
        <v>47.977241516113281</v>
      </c>
      <c r="BO1471">
        <v>50.717075347900391</v>
      </c>
      <c r="BP1471">
        <v>53.160732269287109</v>
      </c>
      <c r="BQ1471">
        <v>54.933712005615234</v>
      </c>
      <c r="BR1471">
        <v>53.989837646484375</v>
      </c>
      <c r="BS1471">
        <v>55.205585479736328</v>
      </c>
      <c r="BT1471">
        <v>54.499778747558594</v>
      </c>
      <c r="BU1471">
        <v>52.577114105224609</v>
      </c>
      <c r="BV1471">
        <v>50.394508361816406</v>
      </c>
      <c r="BW1471">
        <v>48.926548004150391</v>
      </c>
      <c r="BX1471">
        <v>46.004104614257813</v>
      </c>
      <c r="BY1471">
        <v>44.514270782470703</v>
      </c>
      <c r="BZ1471">
        <v>43.765373229980469</v>
      </c>
      <c r="CA1471">
        <v>44.904895782470703</v>
      </c>
      <c r="CB1471">
        <v>43.209251403808594</v>
      </c>
      <c r="CC1471">
        <v>0.30418863892555237</v>
      </c>
      <c r="CD1471">
        <v>0.24416901171207428</v>
      </c>
      <c r="CE1471">
        <v>0.20879016816616058</v>
      </c>
      <c r="CF1471">
        <v>0.27481880784034729</v>
      </c>
      <c r="CG1471">
        <v>0.34202787280082703</v>
      </c>
      <c r="CH1471">
        <v>0.41825267672538757</v>
      </c>
      <c r="CI1471">
        <v>0.37991940975189209</v>
      </c>
      <c r="CJ1471">
        <v>0.36638176441192627</v>
      </c>
      <c r="CK1471">
        <v>0.19222763180732727</v>
      </c>
      <c r="CL1471">
        <v>0.33719354867935181</v>
      </c>
      <c r="CM1471">
        <v>0.30735337734222412</v>
      </c>
      <c r="CN1471">
        <v>0.28602853417396545</v>
      </c>
      <c r="CO1471">
        <v>0.25693103671073914</v>
      </c>
      <c r="CP1471">
        <v>0.23830434679985046</v>
      </c>
      <c r="CQ1471">
        <v>0.24982444941997528</v>
      </c>
      <c r="CR1471">
        <v>0.33671563863754272</v>
      </c>
      <c r="CS1471">
        <v>0.28447934985160828</v>
      </c>
      <c r="CT1471">
        <v>0.30810847878456116</v>
      </c>
      <c r="CU1471">
        <v>0.37031766772270203</v>
      </c>
      <c r="CV1471">
        <v>0.40959841012954712</v>
      </c>
      <c r="CW1471">
        <v>0.43506258726119995</v>
      </c>
      <c r="CX1471">
        <v>0.46170958876609802</v>
      </c>
      <c r="CY1471">
        <v>0.41642522811889648</v>
      </c>
      <c r="CZ1471">
        <v>0.36850723624229431</v>
      </c>
    </row>
    <row r="1472" spans="1:104" x14ac:dyDescent="0.25">
      <c r="A1472" t="s">
        <v>1529</v>
      </c>
      <c r="B1472" t="s">
        <v>25</v>
      </c>
      <c r="C1472" t="s">
        <v>26</v>
      </c>
      <c r="D1472" t="s">
        <v>183</v>
      </c>
      <c r="E1472" t="s">
        <v>183</v>
      </c>
      <c r="F1472">
        <v>2019</v>
      </c>
      <c r="G1472" t="s">
        <v>171</v>
      </c>
      <c r="H1472">
        <v>2</v>
      </c>
      <c r="I1472">
        <v>23.130290985107422</v>
      </c>
      <c r="J1472">
        <v>22.492586135864258</v>
      </c>
      <c r="K1472">
        <v>22.229183197021484</v>
      </c>
      <c r="L1472">
        <v>22.346467971801758</v>
      </c>
      <c r="M1472">
        <v>23.363973617553711</v>
      </c>
      <c r="N1472">
        <v>25.702695846557617</v>
      </c>
      <c r="O1472">
        <v>29.23253059387207</v>
      </c>
      <c r="P1472">
        <v>31.662796020507813</v>
      </c>
      <c r="Q1472">
        <v>33.647891998291016</v>
      </c>
      <c r="R1472">
        <v>34.602138519287109</v>
      </c>
      <c r="S1472">
        <v>35.377895355224609</v>
      </c>
      <c r="T1472">
        <v>35.558528900146484</v>
      </c>
      <c r="U1472">
        <v>35.621665954589844</v>
      </c>
      <c r="V1472">
        <v>35.68975830078125</v>
      </c>
      <c r="W1472">
        <v>35.356231689453125</v>
      </c>
      <c r="X1472">
        <v>34.379806518554688</v>
      </c>
      <c r="Y1472">
        <v>33.368228912353516</v>
      </c>
      <c r="Z1472">
        <v>33.393516540527344</v>
      </c>
      <c r="AA1472">
        <v>33.066959381103516</v>
      </c>
      <c r="AB1472">
        <v>31.554838180541992</v>
      </c>
      <c r="AC1472">
        <v>30.235322952270508</v>
      </c>
      <c r="AD1472">
        <v>28.399148941040039</v>
      </c>
      <c r="AE1472">
        <v>26.263055801391602</v>
      </c>
      <c r="AF1472">
        <v>24.618963241577148</v>
      </c>
      <c r="AG1472">
        <v>-3.9200883358716965E-2</v>
      </c>
      <c r="AH1472">
        <v>4.549117386341095E-2</v>
      </c>
      <c r="AI1472">
        <v>-1.5003561042249203E-2</v>
      </c>
      <c r="AJ1472">
        <v>-1.3642995618283749E-2</v>
      </c>
      <c r="AK1472">
        <v>-0.11022528260946274</v>
      </c>
      <c r="AL1472">
        <v>-0.22660279273986816</v>
      </c>
      <c r="AM1472">
        <v>-0.31685632467269897</v>
      </c>
      <c r="AN1472">
        <v>-0.37845510244369507</v>
      </c>
      <c r="AO1472">
        <v>-0.23782941699028015</v>
      </c>
      <c r="AP1472">
        <v>-2.1637814119458199E-2</v>
      </c>
      <c r="AQ1472">
        <v>0.21537356078624725</v>
      </c>
      <c r="AR1472">
        <v>1.0930540561676025</v>
      </c>
      <c r="AS1472">
        <v>1.0396100282669067</v>
      </c>
      <c r="AT1472">
        <v>0.96764951944351196</v>
      </c>
      <c r="AU1472">
        <v>0.90355974435806274</v>
      </c>
      <c r="AV1472">
        <v>0.73148757219314575</v>
      </c>
      <c r="AW1472">
        <v>0.73293566703796387</v>
      </c>
      <c r="AX1472">
        <v>0.54272878170013428</v>
      </c>
      <c r="AY1472">
        <v>-0.14114254713058472</v>
      </c>
      <c r="AZ1472">
        <v>-5.9444181621074677E-2</v>
      </c>
      <c r="BA1472">
        <v>5.3969672881066799E-3</v>
      </c>
      <c r="BB1472">
        <v>-4.5542672276496887E-2</v>
      </c>
      <c r="BC1472">
        <v>-4.9236472696065903E-2</v>
      </c>
      <c r="BD1472">
        <v>-2.7890503406524658E-3</v>
      </c>
      <c r="BE1472">
        <v>47.970512390136719</v>
      </c>
      <c r="BF1472">
        <v>48.698612213134766</v>
      </c>
      <c r="BG1472">
        <v>48.426719665527344</v>
      </c>
      <c r="BH1472">
        <v>49.382484436035156</v>
      </c>
      <c r="BI1472">
        <v>49.109481811523438</v>
      </c>
      <c r="BJ1472">
        <v>48.361911773681641</v>
      </c>
      <c r="BK1472">
        <v>49.371425628662109</v>
      </c>
      <c r="BL1472">
        <v>48.188884735107422</v>
      </c>
      <c r="BM1472">
        <v>51.598865509033203</v>
      </c>
      <c r="BN1472">
        <v>54.589797973632813</v>
      </c>
      <c r="BO1472">
        <v>57.293571472167969</v>
      </c>
      <c r="BP1472">
        <v>58.3170166015625</v>
      </c>
      <c r="BQ1472">
        <v>60.053745269775391</v>
      </c>
      <c r="BR1472">
        <v>60.782733917236328</v>
      </c>
      <c r="BS1472">
        <v>61.52056884765625</v>
      </c>
      <c r="BT1472">
        <v>60.065910339355469</v>
      </c>
      <c r="BU1472">
        <v>59.076969146728516</v>
      </c>
      <c r="BV1472">
        <v>58.588027954101563</v>
      </c>
      <c r="BW1472">
        <v>55.849971771240234</v>
      </c>
      <c r="BX1472">
        <v>52.926719665527344</v>
      </c>
      <c r="BY1472">
        <v>52.916545867919922</v>
      </c>
      <c r="BZ1472">
        <v>50.92694091796875</v>
      </c>
      <c r="CA1472">
        <v>50.19927978515625</v>
      </c>
      <c r="CB1472">
        <v>49.448398590087891</v>
      </c>
      <c r="CC1472">
        <v>0.27544373273849487</v>
      </c>
      <c r="CD1472">
        <v>0.22050437331199646</v>
      </c>
      <c r="CE1472">
        <v>0.18657891452312469</v>
      </c>
      <c r="CF1472">
        <v>0.24523846805095673</v>
      </c>
      <c r="CG1472">
        <v>0.30182775855064392</v>
      </c>
      <c r="CH1472">
        <v>0.3676508367061615</v>
      </c>
      <c r="CI1472">
        <v>0.3338533341884613</v>
      </c>
      <c r="CJ1472">
        <v>0.31948918104171753</v>
      </c>
      <c r="CK1472">
        <v>0.16960366070270538</v>
      </c>
      <c r="CL1472">
        <v>0.30068948864936829</v>
      </c>
      <c r="CM1472">
        <v>0.2788529098033905</v>
      </c>
      <c r="CN1472">
        <v>0.26633533835411072</v>
      </c>
      <c r="CO1472">
        <v>0.24338141083717346</v>
      </c>
      <c r="CP1472">
        <v>0.23054061830043793</v>
      </c>
      <c r="CQ1472">
        <v>0.24484847486019135</v>
      </c>
      <c r="CR1472">
        <v>0.32484200596809387</v>
      </c>
      <c r="CS1472">
        <v>0.26743495464324951</v>
      </c>
      <c r="CT1472">
        <v>0.28458532691001892</v>
      </c>
      <c r="CU1472">
        <v>0.34088423848152161</v>
      </c>
      <c r="CV1472">
        <v>0.37638446688652039</v>
      </c>
      <c r="CW1472">
        <v>0.39979591965675354</v>
      </c>
      <c r="CX1472">
        <v>0.42111167311668396</v>
      </c>
      <c r="CY1472">
        <v>0.37644711136817932</v>
      </c>
      <c r="CZ1472">
        <v>0.33127954602241516</v>
      </c>
    </row>
    <row r="1473" spans="1:104" x14ac:dyDescent="0.25">
      <c r="A1473" t="s">
        <v>1530</v>
      </c>
      <c r="B1473" t="s">
        <v>25</v>
      </c>
      <c r="C1473" t="s">
        <v>26</v>
      </c>
      <c r="D1473" t="s">
        <v>183</v>
      </c>
      <c r="E1473" t="s">
        <v>183</v>
      </c>
      <c r="F1473">
        <v>2019</v>
      </c>
      <c r="G1473" t="s">
        <v>172</v>
      </c>
      <c r="H1473">
        <v>3</v>
      </c>
      <c r="I1473">
        <v>25.148704528808594</v>
      </c>
      <c r="J1473">
        <v>24.304452896118164</v>
      </c>
      <c r="K1473">
        <v>23.781845092773438</v>
      </c>
      <c r="L1473">
        <v>23.648166656494141</v>
      </c>
      <c r="M1473">
        <v>24.453836441040039</v>
      </c>
      <c r="N1473">
        <v>26.780117034912109</v>
      </c>
      <c r="O1473">
        <v>30.610971450805664</v>
      </c>
      <c r="P1473">
        <v>33.261867523193359</v>
      </c>
      <c r="Q1473">
        <v>36.014205932617188</v>
      </c>
      <c r="R1473">
        <v>38.26922607421875</v>
      </c>
      <c r="S1473">
        <v>40.393928527832031</v>
      </c>
      <c r="T1473">
        <v>41.640476226806641</v>
      </c>
      <c r="U1473">
        <v>42.409774780273438</v>
      </c>
      <c r="V1473">
        <v>43.238506317138672</v>
      </c>
      <c r="W1473">
        <v>43.209262847900391</v>
      </c>
      <c r="X1473">
        <v>42.076194763183594</v>
      </c>
      <c r="Y1473">
        <v>40.300090789794922</v>
      </c>
      <c r="Z1473">
        <v>38.292243957519531</v>
      </c>
      <c r="AA1473">
        <v>36.352989196777344</v>
      </c>
      <c r="AB1473">
        <v>35.749889373779297</v>
      </c>
      <c r="AC1473">
        <v>34.18365478515625</v>
      </c>
      <c r="AD1473">
        <v>31.886972427368164</v>
      </c>
      <c r="AE1473">
        <v>29.197179794311523</v>
      </c>
      <c r="AF1473">
        <v>27.033584594726562</v>
      </c>
      <c r="AG1473">
        <v>-1.7567992210388184E-2</v>
      </c>
      <c r="AH1473">
        <v>4.6177417039871216E-2</v>
      </c>
      <c r="AI1473">
        <v>7.3886197060346603E-3</v>
      </c>
      <c r="AJ1473">
        <v>2.1608397364616394E-2</v>
      </c>
      <c r="AK1473">
        <v>-4.5619424432516098E-2</v>
      </c>
      <c r="AL1473">
        <v>-9.12189781665802E-2</v>
      </c>
      <c r="AM1473">
        <v>-0.20820926129817963</v>
      </c>
      <c r="AN1473">
        <v>-0.17203463613986969</v>
      </c>
      <c r="AO1473">
        <v>-6.0476932674646378E-2</v>
      </c>
      <c r="AP1473">
        <v>6.2100917100906372E-2</v>
      </c>
      <c r="AQ1473">
        <v>0.32026112079620361</v>
      </c>
      <c r="AR1473">
        <v>1.4210836887359619</v>
      </c>
      <c r="AS1473">
        <v>1.413239598274231</v>
      </c>
      <c r="AT1473">
        <v>1.3424798250198364</v>
      </c>
      <c r="AU1473">
        <v>1.2838824987411499</v>
      </c>
      <c r="AV1473">
        <v>1.20159912109375</v>
      </c>
      <c r="AW1473">
        <v>1.1843563318252563</v>
      </c>
      <c r="AX1473">
        <v>0.98153769969940186</v>
      </c>
      <c r="AY1473">
        <v>0.18447449803352356</v>
      </c>
      <c r="AZ1473">
        <v>0.12593770027160645</v>
      </c>
      <c r="BA1473">
        <v>0.11133251339197159</v>
      </c>
      <c r="BB1473">
        <v>5.177658423781395E-2</v>
      </c>
      <c r="BC1473">
        <v>5.3016763180494308E-2</v>
      </c>
      <c r="BD1473">
        <v>7.8521654009819031E-2</v>
      </c>
      <c r="BE1473">
        <v>54.581642150878906</v>
      </c>
      <c r="BF1473">
        <v>54.776515960693359</v>
      </c>
      <c r="BG1473">
        <v>53.516555786132813</v>
      </c>
      <c r="BH1473">
        <v>54.666042327880859</v>
      </c>
      <c r="BI1473">
        <v>54.837890625</v>
      </c>
      <c r="BJ1473">
        <v>53.643016815185547</v>
      </c>
      <c r="BK1473">
        <v>52.905193328857422</v>
      </c>
      <c r="BL1473">
        <v>58.454837799072266</v>
      </c>
      <c r="BM1473">
        <v>65.366500854492187</v>
      </c>
      <c r="BN1473">
        <v>71.561378479003906</v>
      </c>
      <c r="BO1473">
        <v>75.629119873046875</v>
      </c>
      <c r="BP1473">
        <v>78.139083862304688</v>
      </c>
      <c r="BQ1473">
        <v>80.889747619628906</v>
      </c>
      <c r="BR1473">
        <v>81.660781860351563</v>
      </c>
      <c r="BS1473">
        <v>81.1063232421875</v>
      </c>
      <c r="BT1473">
        <v>78.206161499023437</v>
      </c>
      <c r="BU1473">
        <v>76.965904235839844</v>
      </c>
      <c r="BV1473">
        <v>74.543609619140625</v>
      </c>
      <c r="BW1473">
        <v>69.643020629882813</v>
      </c>
      <c r="BX1473">
        <v>65.50482177734375</v>
      </c>
      <c r="BY1473">
        <v>63.321235656738281</v>
      </c>
      <c r="BZ1473">
        <v>59.88787841796875</v>
      </c>
      <c r="CA1473">
        <v>59.560832977294922</v>
      </c>
      <c r="CB1473">
        <v>56.593376159667969</v>
      </c>
      <c r="CC1473">
        <v>0.23740580677986145</v>
      </c>
      <c r="CD1473">
        <v>0.19006884098052979</v>
      </c>
      <c r="CE1473">
        <v>0.15952630341053009</v>
      </c>
      <c r="CF1473">
        <v>0.2071264237165451</v>
      </c>
      <c r="CG1473">
        <v>0.25147971510887146</v>
      </c>
      <c r="CH1473">
        <v>0.3081708550453186</v>
      </c>
      <c r="CI1473">
        <v>0.28127658367156982</v>
      </c>
      <c r="CJ1473">
        <v>0.27205368876457214</v>
      </c>
      <c r="CK1473">
        <v>0.14690183103084564</v>
      </c>
      <c r="CL1473">
        <v>0.2670881450176239</v>
      </c>
      <c r="CM1473">
        <v>0.25331071019172668</v>
      </c>
      <c r="CN1473">
        <v>0.24739040434360504</v>
      </c>
      <c r="CO1473">
        <v>0.22822991013526917</v>
      </c>
      <c r="CP1473">
        <v>0.21956391632556915</v>
      </c>
      <c r="CQ1473">
        <v>0.23464827239513397</v>
      </c>
      <c r="CR1473">
        <v>0.30955716967582703</v>
      </c>
      <c r="CS1473">
        <v>0.25133228302001953</v>
      </c>
      <c r="CT1473">
        <v>0.25712487101554871</v>
      </c>
      <c r="CU1473">
        <v>0.29864516854286194</v>
      </c>
      <c r="CV1473">
        <v>0.33610355854034424</v>
      </c>
      <c r="CW1473">
        <v>0.35672998428344727</v>
      </c>
      <c r="CX1473">
        <v>0.37442770600318909</v>
      </c>
      <c r="CY1473">
        <v>0.33207851648330688</v>
      </c>
      <c r="CZ1473">
        <v>0.2893216609954834</v>
      </c>
    </row>
    <row r="1474" spans="1:104" x14ac:dyDescent="0.25">
      <c r="A1474" t="s">
        <v>1531</v>
      </c>
      <c r="B1474" t="s">
        <v>25</v>
      </c>
      <c r="C1474" t="s">
        <v>26</v>
      </c>
      <c r="D1474" t="s">
        <v>183</v>
      </c>
      <c r="E1474" t="s">
        <v>183</v>
      </c>
      <c r="F1474">
        <v>2019</v>
      </c>
      <c r="G1474" t="s">
        <v>173</v>
      </c>
      <c r="H1474">
        <v>4</v>
      </c>
      <c r="I1474">
        <v>26.008819580078125</v>
      </c>
      <c r="J1474">
        <v>25.026107788085938</v>
      </c>
      <c r="K1474">
        <v>24.450603485107422</v>
      </c>
      <c r="L1474">
        <v>24.280881881713867</v>
      </c>
      <c r="M1474">
        <v>25.132408142089844</v>
      </c>
      <c r="N1474">
        <v>27.531925201416016</v>
      </c>
      <c r="O1474">
        <v>30.817726135253906</v>
      </c>
      <c r="P1474">
        <v>34.035961151123047</v>
      </c>
      <c r="Q1474">
        <v>38.047088623046875</v>
      </c>
      <c r="R1474">
        <v>41.529087066650391</v>
      </c>
      <c r="S1474">
        <v>44.47821044921875</v>
      </c>
      <c r="T1474">
        <v>46.213058471679688</v>
      </c>
      <c r="U1474">
        <v>47.053794860839844</v>
      </c>
      <c r="V1474">
        <v>47.667720794677734</v>
      </c>
      <c r="W1474">
        <v>47.362548828125</v>
      </c>
      <c r="X1474">
        <v>46.046588897705078</v>
      </c>
      <c r="Y1474">
        <v>43.919120788574219</v>
      </c>
      <c r="Z1474">
        <v>41.267574310302734</v>
      </c>
      <c r="AA1474">
        <v>38.038997650146484</v>
      </c>
      <c r="AB1474">
        <v>37.483608245849609</v>
      </c>
      <c r="AC1474">
        <v>36.149398803710938</v>
      </c>
      <c r="AD1474">
        <v>33.606941223144531</v>
      </c>
      <c r="AE1474">
        <v>30.663204193115234</v>
      </c>
      <c r="AF1474">
        <v>28.308111190795898</v>
      </c>
      <c r="AG1474">
        <v>-1.9798420835286379E-3</v>
      </c>
      <c r="AH1474">
        <v>4.6598143875598907E-2</v>
      </c>
      <c r="AI1474">
        <v>2.3695085197687149E-2</v>
      </c>
      <c r="AJ1474">
        <v>4.7014832496643066E-2</v>
      </c>
      <c r="AK1474">
        <v>-1.3827626826241612E-3</v>
      </c>
      <c r="AL1474">
        <v>2.4246205575764179E-3</v>
      </c>
      <c r="AM1474">
        <v>-0.13141636550426483</v>
      </c>
      <c r="AN1474">
        <v>-2.5433953851461411E-2</v>
      </c>
      <c r="AO1474">
        <v>6.8701252341270447E-2</v>
      </c>
      <c r="AP1474">
        <v>0.12638483941555023</v>
      </c>
      <c r="AQ1474">
        <v>0.40280386805534363</v>
      </c>
      <c r="AR1474">
        <v>1.6717860698699951</v>
      </c>
      <c r="AS1474">
        <v>1.6891200542449951</v>
      </c>
      <c r="AT1474">
        <v>1.5984700918197632</v>
      </c>
      <c r="AU1474">
        <v>1.5286046266555786</v>
      </c>
      <c r="AV1474">
        <v>1.5236655473709106</v>
      </c>
      <c r="AW1474">
        <v>1.4937844276428223</v>
      </c>
      <c r="AX1474">
        <v>1.2986445426940918</v>
      </c>
      <c r="AY1474">
        <v>0.419615238904953</v>
      </c>
      <c r="AZ1474">
        <v>0.26069927215576172</v>
      </c>
      <c r="BA1474">
        <v>0.18838661909103394</v>
      </c>
      <c r="BB1474">
        <v>0.12393900752067566</v>
      </c>
      <c r="BC1474">
        <v>0.12864476442337036</v>
      </c>
      <c r="BD1474">
        <v>0.13895928859710693</v>
      </c>
      <c r="BE1474">
        <v>64.787643432617188</v>
      </c>
      <c r="BF1474">
        <v>62.516815185546875</v>
      </c>
      <c r="BG1474">
        <v>61.027008056640625</v>
      </c>
      <c r="BH1474">
        <v>60.559364318847656</v>
      </c>
      <c r="BI1474">
        <v>61.437702178955078</v>
      </c>
      <c r="BJ1474">
        <v>60.915760040283203</v>
      </c>
      <c r="BK1474">
        <v>62.554958343505859</v>
      </c>
      <c r="BL1474">
        <v>66.671775817871094</v>
      </c>
      <c r="BM1474">
        <v>76.201499938964844</v>
      </c>
      <c r="BN1474">
        <v>81.66693115234375</v>
      </c>
      <c r="BO1474">
        <v>86.829612731933594</v>
      </c>
      <c r="BP1474">
        <v>90.101325988769531</v>
      </c>
      <c r="BQ1474">
        <v>90.81719970703125</v>
      </c>
      <c r="BR1474">
        <v>88.972549438476563</v>
      </c>
      <c r="BS1474">
        <v>88.038581848144531</v>
      </c>
      <c r="BT1474">
        <v>86.767753601074219</v>
      </c>
      <c r="BU1474">
        <v>85.962356567382813</v>
      </c>
      <c r="BV1474">
        <v>83.006889343261719</v>
      </c>
      <c r="BW1474">
        <v>80.050552368164063</v>
      </c>
      <c r="BX1474">
        <v>73.933074951171875</v>
      </c>
      <c r="BY1474">
        <v>67.600608825683594</v>
      </c>
      <c r="BZ1474">
        <v>65.382965087890625</v>
      </c>
      <c r="CA1474">
        <v>62.720718383789063</v>
      </c>
      <c r="CB1474">
        <v>61.015041351318359</v>
      </c>
      <c r="CC1474">
        <v>0.22647152841091156</v>
      </c>
      <c r="CD1474">
        <v>0.18039682507514954</v>
      </c>
      <c r="CE1474">
        <v>0.15151704847812653</v>
      </c>
      <c r="CF1474">
        <v>0.19661815464496613</v>
      </c>
      <c r="CG1474">
        <v>0.23950371146202087</v>
      </c>
      <c r="CH1474">
        <v>0.29351741075515747</v>
      </c>
      <c r="CI1474">
        <v>0.26177805662155151</v>
      </c>
      <c r="CJ1474">
        <v>0.25483959913253784</v>
      </c>
      <c r="CK1474">
        <v>0.14035399258136749</v>
      </c>
      <c r="CL1474">
        <v>0.26112911105155945</v>
      </c>
      <c r="CM1474">
        <v>0.25010251998901367</v>
      </c>
      <c r="CN1474">
        <v>0.24590061604976654</v>
      </c>
      <c r="CO1474">
        <v>0.22682635486125946</v>
      </c>
      <c r="CP1474">
        <v>0.21688009798526764</v>
      </c>
      <c r="CQ1474">
        <v>0.22980538010597229</v>
      </c>
      <c r="CR1474">
        <v>0.30273672938346863</v>
      </c>
      <c r="CS1474">
        <v>0.24478177726268768</v>
      </c>
      <c r="CT1474">
        <v>0.24858984351158142</v>
      </c>
      <c r="CU1474">
        <v>0.28298807144165039</v>
      </c>
      <c r="CV1474">
        <v>0.31899625062942505</v>
      </c>
      <c r="CW1474">
        <v>0.34056323766708374</v>
      </c>
      <c r="CX1474">
        <v>0.35814827680587769</v>
      </c>
      <c r="CY1474">
        <v>0.31854772567749023</v>
      </c>
      <c r="CZ1474">
        <v>0.27858740091323853</v>
      </c>
    </row>
    <row r="1475" spans="1:104" x14ac:dyDescent="0.25">
      <c r="A1475" t="s">
        <v>1532</v>
      </c>
      <c r="B1475" t="s">
        <v>25</v>
      </c>
      <c r="C1475" t="s">
        <v>26</v>
      </c>
      <c r="D1475" t="s">
        <v>183</v>
      </c>
      <c r="E1475" t="s">
        <v>183</v>
      </c>
      <c r="F1475">
        <v>2019</v>
      </c>
      <c r="G1475" t="s">
        <v>174</v>
      </c>
      <c r="H1475">
        <v>5</v>
      </c>
      <c r="I1475">
        <v>25.614662170410156</v>
      </c>
      <c r="J1475">
        <v>24.751857757568359</v>
      </c>
      <c r="K1475">
        <v>24.207698822021484</v>
      </c>
      <c r="L1475">
        <v>24.1025390625</v>
      </c>
      <c r="M1475">
        <v>25.007129669189453</v>
      </c>
      <c r="N1475">
        <v>27.34770393371582</v>
      </c>
      <c r="O1475">
        <v>30.341606140136719</v>
      </c>
      <c r="P1475">
        <v>34.148220062255859</v>
      </c>
      <c r="Q1475">
        <v>38.2152099609375</v>
      </c>
      <c r="R1475">
        <v>41.272636413574219</v>
      </c>
      <c r="S1475">
        <v>43.711200714111328</v>
      </c>
      <c r="T1475">
        <v>45.16961669921875</v>
      </c>
      <c r="U1475">
        <v>45.795482635498047</v>
      </c>
      <c r="V1475">
        <v>46.221710205078125</v>
      </c>
      <c r="W1475">
        <v>45.827579498291016</v>
      </c>
      <c r="X1475">
        <v>44.441764831542969</v>
      </c>
      <c r="Y1475">
        <v>42.374382019042969</v>
      </c>
      <c r="Z1475">
        <v>39.813716888427734</v>
      </c>
      <c r="AA1475">
        <v>36.819122314453125</v>
      </c>
      <c r="AB1475">
        <v>36.062076568603516</v>
      </c>
      <c r="AC1475">
        <v>35.406269073486328</v>
      </c>
      <c r="AD1475">
        <v>32.902626037597656</v>
      </c>
      <c r="AE1475">
        <v>30.111505508422852</v>
      </c>
      <c r="AF1475">
        <v>27.828691482543945</v>
      </c>
      <c r="AG1475">
        <v>-4.2181327007710934E-3</v>
      </c>
      <c r="AH1475">
        <v>4.6552751213312149E-2</v>
      </c>
      <c r="AI1475">
        <v>2.1283451467752457E-2</v>
      </c>
      <c r="AJ1475">
        <v>4.3337423354387283E-2</v>
      </c>
      <c r="AK1475">
        <v>-8.2930848002433777E-3</v>
      </c>
      <c r="AL1475">
        <v>-1.2414174154400826E-2</v>
      </c>
      <c r="AM1475">
        <v>-0.14275668561458588</v>
      </c>
      <c r="AN1475">
        <v>-4.9048203974962234E-2</v>
      </c>
      <c r="AO1475">
        <v>4.9326442182064056E-2</v>
      </c>
      <c r="AP1475">
        <v>0.11840958148241043</v>
      </c>
      <c r="AQ1475">
        <v>0.3940926194190979</v>
      </c>
      <c r="AR1475">
        <v>1.6384249925613403</v>
      </c>
      <c r="AS1475">
        <v>1.6433625221252441</v>
      </c>
      <c r="AT1475">
        <v>1.545443058013916</v>
      </c>
      <c r="AU1475">
        <v>1.4740039110183716</v>
      </c>
      <c r="AV1475">
        <v>1.4551687240600586</v>
      </c>
      <c r="AW1475">
        <v>1.428687572479248</v>
      </c>
      <c r="AX1475">
        <v>1.2345342636108398</v>
      </c>
      <c r="AY1475">
        <v>0.38084423542022705</v>
      </c>
      <c r="AZ1475">
        <v>0.23819708824157715</v>
      </c>
      <c r="BA1475">
        <v>0.1763598620891571</v>
      </c>
      <c r="BB1475">
        <v>0.1115526556968689</v>
      </c>
      <c r="BC1475">
        <v>0.11576973646879196</v>
      </c>
      <c r="BD1475">
        <v>0.12829971313476563</v>
      </c>
      <c r="BE1475">
        <v>62.721820831298828</v>
      </c>
      <c r="BF1475">
        <v>63.177455902099609</v>
      </c>
      <c r="BG1475">
        <v>63.849819183349609</v>
      </c>
      <c r="BH1475">
        <v>64.783271789550781</v>
      </c>
      <c r="BI1475">
        <v>63.066543579101563</v>
      </c>
      <c r="BJ1475">
        <v>62.088729858398438</v>
      </c>
      <c r="BK1475">
        <v>63.07763671875</v>
      </c>
      <c r="BL1475">
        <v>68.411270141601562</v>
      </c>
      <c r="BM1475">
        <v>76.26708984375</v>
      </c>
      <c r="BN1475">
        <v>81.211631774902344</v>
      </c>
      <c r="BO1475">
        <v>85.383995056152344</v>
      </c>
      <c r="BP1475">
        <v>86.611808776855469</v>
      </c>
      <c r="BQ1475">
        <v>86.806358337402344</v>
      </c>
      <c r="BR1475">
        <v>86.883995056152344</v>
      </c>
      <c r="BS1475">
        <v>85.872901916503906</v>
      </c>
      <c r="BT1475">
        <v>83.51708984375</v>
      </c>
      <c r="BU1475">
        <v>83.267082214355469</v>
      </c>
      <c r="BV1475">
        <v>82.800361633300781</v>
      </c>
      <c r="BW1475">
        <v>82.400184631347656</v>
      </c>
      <c r="BX1475">
        <v>79.150177001953125</v>
      </c>
      <c r="BY1475">
        <v>75.433456420898437</v>
      </c>
      <c r="BZ1475">
        <v>71.533271789550781</v>
      </c>
      <c r="CA1475">
        <v>71.011093139648437</v>
      </c>
      <c r="CB1475">
        <v>68.1552734375</v>
      </c>
      <c r="CC1475">
        <v>0.22495873272418976</v>
      </c>
      <c r="CD1475">
        <v>0.18039421737194061</v>
      </c>
      <c r="CE1475">
        <v>0.15149769186973572</v>
      </c>
      <c r="CF1475">
        <v>0.19773116707801819</v>
      </c>
      <c r="CG1475">
        <v>0.24191883206367493</v>
      </c>
      <c r="CH1475">
        <v>0.2962334156036377</v>
      </c>
      <c r="CI1475">
        <v>0.26276195049285889</v>
      </c>
      <c r="CJ1475">
        <v>0.25977572798728943</v>
      </c>
      <c r="CK1475">
        <v>0.14420381188392639</v>
      </c>
      <c r="CL1475">
        <v>0.26628431677818298</v>
      </c>
      <c r="CM1475">
        <v>0.25222465395927429</v>
      </c>
      <c r="CN1475">
        <v>0.24692593514919281</v>
      </c>
      <c r="CO1475">
        <v>0.22659450769424438</v>
      </c>
      <c r="CP1475">
        <v>0.21531468629837036</v>
      </c>
      <c r="CQ1475">
        <v>0.2279457151889801</v>
      </c>
      <c r="CR1475">
        <v>0.30021786689758301</v>
      </c>
      <c r="CS1475">
        <v>0.24313858151435852</v>
      </c>
      <c r="CT1475">
        <v>0.24750463664531708</v>
      </c>
      <c r="CU1475">
        <v>0.28316071629524231</v>
      </c>
      <c r="CV1475">
        <v>0.31857600808143616</v>
      </c>
      <c r="CW1475">
        <v>0.34176591038703918</v>
      </c>
      <c r="CX1475">
        <v>0.35646724700927734</v>
      </c>
      <c r="CY1475">
        <v>0.31785348057746887</v>
      </c>
      <c r="CZ1475">
        <v>0.27729639410972595</v>
      </c>
    </row>
    <row r="1476" spans="1:104" x14ac:dyDescent="0.25">
      <c r="A1476" t="s">
        <v>1533</v>
      </c>
      <c r="B1476" t="s">
        <v>25</v>
      </c>
      <c r="C1476" t="s">
        <v>26</v>
      </c>
      <c r="D1476" t="s">
        <v>183</v>
      </c>
      <c r="E1476" t="s">
        <v>183</v>
      </c>
      <c r="F1476">
        <v>2019</v>
      </c>
      <c r="G1476" t="s">
        <v>175</v>
      </c>
      <c r="H1476">
        <v>6</v>
      </c>
      <c r="I1476">
        <v>26.62531852722168</v>
      </c>
      <c r="J1476">
        <v>25.694238662719727</v>
      </c>
      <c r="K1476">
        <v>25.111543655395508</v>
      </c>
      <c r="L1476">
        <v>24.964714050292969</v>
      </c>
      <c r="M1476">
        <v>25.892246246337891</v>
      </c>
      <c r="N1476">
        <v>28.156791687011719</v>
      </c>
      <c r="O1476">
        <v>31.153371810913086</v>
      </c>
      <c r="P1476">
        <v>35.076065063476562</v>
      </c>
      <c r="Q1476">
        <v>38.948543548583984</v>
      </c>
      <c r="R1476">
        <v>42.225658416748047</v>
      </c>
      <c r="S1476">
        <v>44.896114349365234</v>
      </c>
      <c r="T1476">
        <v>46.338268280029297</v>
      </c>
      <c r="U1476">
        <v>46.829700469970703</v>
      </c>
      <c r="V1476">
        <v>47.0626220703125</v>
      </c>
      <c r="W1476">
        <v>46.66680908203125</v>
      </c>
      <c r="X1476">
        <v>45.4703369140625</v>
      </c>
      <c r="Y1476">
        <v>43.770259857177734</v>
      </c>
      <c r="Z1476">
        <v>41.400741577148438</v>
      </c>
      <c r="AA1476">
        <v>38.446434020996094</v>
      </c>
      <c r="AB1476">
        <v>36.886459350585937</v>
      </c>
      <c r="AC1476">
        <v>36.273410797119141</v>
      </c>
      <c r="AD1476">
        <v>33.96051025390625</v>
      </c>
      <c r="AE1476">
        <v>31.184175491333008</v>
      </c>
      <c r="AF1476">
        <v>28.81640625</v>
      </c>
      <c r="AG1476">
        <v>-4.2193429544568062E-3</v>
      </c>
      <c r="AH1476">
        <v>4.8481840640306473E-2</v>
      </c>
      <c r="AI1476">
        <v>2.237202413380146E-2</v>
      </c>
      <c r="AJ1476">
        <v>4.5411214232444763E-2</v>
      </c>
      <c r="AK1476">
        <v>-7.8988419845700264E-3</v>
      </c>
      <c r="AL1476">
        <v>-1.1238086968660355E-2</v>
      </c>
      <c r="AM1476">
        <v>-0.14566420018672943</v>
      </c>
      <c r="AN1476">
        <v>-4.7836173325777054E-2</v>
      </c>
      <c r="AO1476">
        <v>5.253325030207634E-2</v>
      </c>
      <c r="AP1476">
        <v>0.12164111435413361</v>
      </c>
      <c r="AQ1476">
        <v>0.40540742874145508</v>
      </c>
      <c r="AR1476">
        <v>1.6816388368606567</v>
      </c>
      <c r="AS1476">
        <v>1.6827239990234375</v>
      </c>
      <c r="AT1476">
        <v>1.5781075954437256</v>
      </c>
      <c r="AU1476">
        <v>1.5066969394683838</v>
      </c>
      <c r="AV1476">
        <v>1.4967767000198364</v>
      </c>
      <c r="AW1476">
        <v>1.4854801893234253</v>
      </c>
      <c r="AX1476">
        <v>1.2884179353713989</v>
      </c>
      <c r="AY1476">
        <v>0.40105381608009338</v>
      </c>
      <c r="AZ1476">
        <v>0.24662357568740845</v>
      </c>
      <c r="BA1476">
        <v>0.18225196003913879</v>
      </c>
      <c r="BB1476">
        <v>0.1162530854344368</v>
      </c>
      <c r="BC1476">
        <v>0.12116798013448715</v>
      </c>
      <c r="BD1476">
        <v>0.13397951424121857</v>
      </c>
      <c r="BE1476">
        <v>65.839698791503906</v>
      </c>
      <c r="BF1476">
        <v>64.349922180175781</v>
      </c>
      <c r="BG1476">
        <v>63.872119903564453</v>
      </c>
      <c r="BH1476">
        <v>63.383220672607422</v>
      </c>
      <c r="BI1476">
        <v>63.871231079101563</v>
      </c>
      <c r="BJ1476">
        <v>62.915637969970703</v>
      </c>
      <c r="BK1476">
        <v>62.915637969970703</v>
      </c>
      <c r="BL1476">
        <v>68.25</v>
      </c>
      <c r="BM1476">
        <v>73.573265075683594</v>
      </c>
      <c r="BN1476">
        <v>76.823036193847656</v>
      </c>
      <c r="BO1476">
        <v>82.883186340332031</v>
      </c>
      <c r="BP1476">
        <v>85.611656188964844</v>
      </c>
      <c r="BQ1476">
        <v>85.89495849609375</v>
      </c>
      <c r="BR1476">
        <v>86.654953002929687</v>
      </c>
      <c r="BS1476">
        <v>84.721565246582031</v>
      </c>
      <c r="BT1476">
        <v>85.449363708496094</v>
      </c>
      <c r="BU1476">
        <v>85.972450256347656</v>
      </c>
      <c r="BV1476">
        <v>84.233558654785156</v>
      </c>
      <c r="BW1476">
        <v>81.571479797363281</v>
      </c>
      <c r="BX1476">
        <v>78.866111755371094</v>
      </c>
      <c r="BY1476">
        <v>74.728462219238281</v>
      </c>
      <c r="BZ1476">
        <v>71.544189453125</v>
      </c>
      <c r="CA1476">
        <v>70.305290222167969</v>
      </c>
      <c r="CB1476">
        <v>68.14410400390625</v>
      </c>
      <c r="CC1476">
        <v>0.23513592779636383</v>
      </c>
      <c r="CD1476">
        <v>0.18806301057338715</v>
      </c>
      <c r="CE1476">
        <v>0.15809132158756256</v>
      </c>
      <c r="CF1476">
        <v>0.2055196613073349</v>
      </c>
      <c r="CG1476">
        <v>0.25106415152549744</v>
      </c>
      <c r="CH1476">
        <v>0.30623960494995117</v>
      </c>
      <c r="CI1476">
        <v>0.27012991905212402</v>
      </c>
      <c r="CJ1476">
        <v>0.26691043376922607</v>
      </c>
      <c r="CK1476">
        <v>0.14656782150268555</v>
      </c>
      <c r="CL1476">
        <v>0.27080610394477844</v>
      </c>
      <c r="CM1476">
        <v>0.25804358720779419</v>
      </c>
      <c r="CN1476">
        <v>0.25265663862228394</v>
      </c>
      <c r="CO1476">
        <v>0.23136836290359497</v>
      </c>
      <c r="CP1476">
        <v>0.21937626600265503</v>
      </c>
      <c r="CQ1476">
        <v>0.23257638514041901</v>
      </c>
      <c r="CR1476">
        <v>0.30805248022079468</v>
      </c>
      <c r="CS1476">
        <v>0.25230935215950012</v>
      </c>
      <c r="CT1476">
        <v>0.25729194283485413</v>
      </c>
      <c r="CU1476">
        <v>0.29526513814926147</v>
      </c>
      <c r="CV1476">
        <v>0.32663342356681824</v>
      </c>
      <c r="CW1476">
        <v>0.35053038597106934</v>
      </c>
      <c r="CX1476">
        <v>0.36745655536651611</v>
      </c>
      <c r="CY1476">
        <v>0.32866635918617249</v>
      </c>
      <c r="CZ1476">
        <v>0.28718540072441101</v>
      </c>
    </row>
    <row r="1477" spans="1:104" x14ac:dyDescent="0.25">
      <c r="A1477" t="s">
        <v>1534</v>
      </c>
      <c r="B1477" t="s">
        <v>25</v>
      </c>
      <c r="C1477" t="s">
        <v>26</v>
      </c>
      <c r="D1477" t="s">
        <v>183</v>
      </c>
      <c r="E1477" t="s">
        <v>183</v>
      </c>
      <c r="F1477">
        <v>2019</v>
      </c>
      <c r="G1477" t="s">
        <v>176</v>
      </c>
      <c r="H1477">
        <v>7</v>
      </c>
      <c r="I1477">
        <v>27.387397766113281</v>
      </c>
      <c r="J1477">
        <v>26.474208831787109</v>
      </c>
      <c r="K1477">
        <v>25.856086730957031</v>
      </c>
      <c r="L1477">
        <v>25.757238388061523</v>
      </c>
      <c r="M1477">
        <v>26.74427604675293</v>
      </c>
      <c r="N1477">
        <v>29.272003173828125</v>
      </c>
      <c r="O1477">
        <v>32.431594848632813</v>
      </c>
      <c r="P1477">
        <v>36.054767608642578</v>
      </c>
      <c r="Q1477">
        <v>39.390552520751953</v>
      </c>
      <c r="R1477">
        <v>42.171253204345703</v>
      </c>
      <c r="S1477">
        <v>44.3778076171875</v>
      </c>
      <c r="T1477">
        <v>45.548801422119141</v>
      </c>
      <c r="U1477">
        <v>46.15252685546875</v>
      </c>
      <c r="V1477">
        <v>46.573493957519531</v>
      </c>
      <c r="W1477">
        <v>46.437828063964844</v>
      </c>
      <c r="X1477">
        <v>45.707508087158203</v>
      </c>
      <c r="Y1477">
        <v>44.297679901123047</v>
      </c>
      <c r="Z1477">
        <v>41.927921295166016</v>
      </c>
      <c r="AA1477">
        <v>38.898563385009766</v>
      </c>
      <c r="AB1477">
        <v>37.259613037109375</v>
      </c>
      <c r="AC1477">
        <v>36.773658752441406</v>
      </c>
      <c r="AD1477">
        <v>34.580093383789063</v>
      </c>
      <c r="AE1477">
        <v>31.820629119873047</v>
      </c>
      <c r="AF1477">
        <v>29.473825454711914</v>
      </c>
      <c r="AG1477">
        <v>-2.9838352929800749E-3</v>
      </c>
      <c r="AH1477">
        <v>4.8809178173542023E-2</v>
      </c>
      <c r="AI1477">
        <v>2.3853691294789314E-2</v>
      </c>
      <c r="AJ1477">
        <v>4.8114221543073654E-2</v>
      </c>
      <c r="AK1477">
        <v>-4.1069597937166691E-3</v>
      </c>
      <c r="AL1477">
        <v>-2.4763550609350204E-3</v>
      </c>
      <c r="AM1477">
        <v>-0.14228661358356476</v>
      </c>
      <c r="AN1477">
        <v>-3.4408822655677795E-2</v>
      </c>
      <c r="AO1477">
        <v>6.4409978687763214E-2</v>
      </c>
      <c r="AP1477">
        <v>0.12498371303081512</v>
      </c>
      <c r="AQ1477">
        <v>0.39878636598587036</v>
      </c>
      <c r="AR1477">
        <v>1.638410210609436</v>
      </c>
      <c r="AS1477">
        <v>1.6456538438796997</v>
      </c>
      <c r="AT1477">
        <v>1.5489587783813477</v>
      </c>
      <c r="AU1477">
        <v>1.4871838092803955</v>
      </c>
      <c r="AV1477">
        <v>1.5026590824127197</v>
      </c>
      <c r="AW1477">
        <v>1.5040937662124634</v>
      </c>
      <c r="AX1477">
        <v>1.3113648891448975</v>
      </c>
      <c r="AY1477">
        <v>0.42036500573158264</v>
      </c>
      <c r="AZ1477">
        <v>0.25732547044754028</v>
      </c>
      <c r="BA1477">
        <v>0.18838618695735931</v>
      </c>
      <c r="BB1477">
        <v>0.12287484854459763</v>
      </c>
      <c r="BC1477">
        <v>0.12845458090305328</v>
      </c>
      <c r="BD1477">
        <v>0.14007188379764557</v>
      </c>
      <c r="BE1477">
        <v>69.560234069824219</v>
      </c>
      <c r="BF1477">
        <v>69.037338256835938</v>
      </c>
      <c r="BG1477">
        <v>68.576675415039063</v>
      </c>
      <c r="BH1477">
        <v>68.092903137207031</v>
      </c>
      <c r="BI1477">
        <v>67.836013793945313</v>
      </c>
      <c r="BJ1477">
        <v>67.822906494140625</v>
      </c>
      <c r="BK1477">
        <v>69.015342712402344</v>
      </c>
      <c r="BL1477">
        <v>70.975555419921875</v>
      </c>
      <c r="BM1477">
        <v>75.515525817871094</v>
      </c>
      <c r="BN1477">
        <v>77.273521423339844</v>
      </c>
      <c r="BO1477">
        <v>79.022857666015625</v>
      </c>
      <c r="BP1477">
        <v>78.538192749023438</v>
      </c>
      <c r="BQ1477">
        <v>80.946182250976562</v>
      </c>
      <c r="BR1477">
        <v>83.68951416015625</v>
      </c>
      <c r="BS1477">
        <v>84.234405517578125</v>
      </c>
      <c r="BT1477">
        <v>83.477737426757813</v>
      </c>
      <c r="BU1477">
        <v>81.995071411132813</v>
      </c>
      <c r="BV1477">
        <v>80.575759887695312</v>
      </c>
      <c r="BW1477">
        <v>81.039749145507813</v>
      </c>
      <c r="BX1477">
        <v>76.709548950195313</v>
      </c>
      <c r="BY1477">
        <v>74.234443664550781</v>
      </c>
      <c r="BZ1477">
        <v>72.989776611328125</v>
      </c>
      <c r="CA1477">
        <v>71.810234069824219</v>
      </c>
      <c r="CB1477">
        <v>71.778228759765625</v>
      </c>
      <c r="CC1477">
        <v>0.23639756441116333</v>
      </c>
      <c r="CD1477">
        <v>0.18993119895458221</v>
      </c>
      <c r="CE1477">
        <v>0.15939746797084808</v>
      </c>
      <c r="CF1477">
        <v>0.20826634764671326</v>
      </c>
      <c r="CG1477">
        <v>0.25526607036590576</v>
      </c>
      <c r="CH1477">
        <v>0.31360074877738953</v>
      </c>
      <c r="CI1477">
        <v>0.27599170804023743</v>
      </c>
      <c r="CJ1477">
        <v>0.26884174346923828</v>
      </c>
      <c r="CK1477">
        <v>0.14513890445232391</v>
      </c>
      <c r="CL1477">
        <v>0.26477894186973572</v>
      </c>
      <c r="CM1477">
        <v>0.24913118779659271</v>
      </c>
      <c r="CN1477">
        <v>0.24201083183288574</v>
      </c>
      <c r="CO1477">
        <v>0.2221817821264267</v>
      </c>
      <c r="CP1477">
        <v>0.21122275292873383</v>
      </c>
      <c r="CQ1477">
        <v>0.22495342791080475</v>
      </c>
      <c r="CR1477">
        <v>0.30166670680046082</v>
      </c>
      <c r="CS1477">
        <v>0.24950079619884491</v>
      </c>
      <c r="CT1477">
        <v>0.2545587420463562</v>
      </c>
      <c r="CU1477">
        <v>0.29243418574333191</v>
      </c>
      <c r="CV1477">
        <v>0.32349070906639099</v>
      </c>
      <c r="CW1477">
        <v>0.34783104062080383</v>
      </c>
      <c r="CX1477">
        <v>0.36618268489837646</v>
      </c>
      <c r="CY1477">
        <v>0.32747206091880798</v>
      </c>
      <c r="CZ1477">
        <v>0.28667202591896057</v>
      </c>
    </row>
    <row r="1478" spans="1:104" x14ac:dyDescent="0.25">
      <c r="A1478" t="s">
        <v>1535</v>
      </c>
      <c r="B1478" t="s">
        <v>25</v>
      </c>
      <c r="C1478" t="s">
        <v>26</v>
      </c>
      <c r="D1478" t="s">
        <v>183</v>
      </c>
      <c r="E1478" t="s">
        <v>183</v>
      </c>
      <c r="F1478">
        <v>2019</v>
      </c>
      <c r="G1478" t="s">
        <v>177</v>
      </c>
      <c r="H1478">
        <v>8</v>
      </c>
      <c r="I1478">
        <v>28.354412078857422</v>
      </c>
      <c r="J1478">
        <v>27.340843200683594</v>
      </c>
      <c r="K1478">
        <v>26.702239990234375</v>
      </c>
      <c r="L1478">
        <v>26.588285446166992</v>
      </c>
      <c r="M1478">
        <v>27.652334213256836</v>
      </c>
      <c r="N1478">
        <v>30.45880126953125</v>
      </c>
      <c r="O1478">
        <v>34.099769592285156</v>
      </c>
      <c r="P1478">
        <v>38.012672424316406</v>
      </c>
      <c r="Q1478">
        <v>42.084804534912109</v>
      </c>
      <c r="R1478">
        <v>45.402263641357422</v>
      </c>
      <c r="S1478">
        <v>48.184921264648437</v>
      </c>
      <c r="T1478">
        <v>49.645092010498047</v>
      </c>
      <c r="U1478">
        <v>50.328952789306641</v>
      </c>
      <c r="V1478">
        <v>50.717960357666016</v>
      </c>
      <c r="W1478">
        <v>50.480403900146484</v>
      </c>
      <c r="X1478">
        <v>49.422355651855469</v>
      </c>
      <c r="Y1478">
        <v>47.650352478027344</v>
      </c>
      <c r="Z1478">
        <v>45.095916748046875</v>
      </c>
      <c r="AA1478">
        <v>41.619491577148438</v>
      </c>
      <c r="AB1478">
        <v>40.045116424560547</v>
      </c>
      <c r="AC1478">
        <v>38.846672058105469</v>
      </c>
      <c r="AD1478">
        <v>36.186260223388672</v>
      </c>
      <c r="AE1478">
        <v>33.153911590576172</v>
      </c>
      <c r="AF1478">
        <v>30.668354034423828</v>
      </c>
      <c r="AG1478">
        <v>3.8330773822963238E-3</v>
      </c>
      <c r="AH1478">
        <v>4.9947511404752731E-2</v>
      </c>
      <c r="AI1478">
        <v>3.1597655266523361E-2</v>
      </c>
      <c r="AJ1478">
        <v>6.0497406870126724E-2</v>
      </c>
      <c r="AK1478">
        <v>1.6009064391255379E-2</v>
      </c>
      <c r="AL1478">
        <v>4.0739096701145172E-2</v>
      </c>
      <c r="AM1478">
        <v>-0.11395687609910965</v>
      </c>
      <c r="AN1478">
        <v>2.9821986332535744E-2</v>
      </c>
      <c r="AO1478">
        <v>0.12482466548681259</v>
      </c>
      <c r="AP1478">
        <v>0.15817275643348694</v>
      </c>
      <c r="AQ1478">
        <v>0.44965699315071106</v>
      </c>
      <c r="AR1478">
        <v>1.8148390054702759</v>
      </c>
      <c r="AS1478">
        <v>1.8362116813659668</v>
      </c>
      <c r="AT1478">
        <v>1.7285853624343872</v>
      </c>
      <c r="AU1478">
        <v>1.6642225980758667</v>
      </c>
      <c r="AV1478">
        <v>1.7060073614120483</v>
      </c>
      <c r="AW1478">
        <v>1.6965209245681763</v>
      </c>
      <c r="AX1478">
        <v>1.5109351873397827</v>
      </c>
      <c r="AY1478">
        <v>0.54757803678512573</v>
      </c>
      <c r="AZ1478">
        <v>0.33179643750190735</v>
      </c>
      <c r="BA1478">
        <v>0.2305329442024231</v>
      </c>
      <c r="BB1478">
        <v>0.15931251645088196</v>
      </c>
      <c r="BC1478">
        <v>0.16629217565059662</v>
      </c>
      <c r="BD1478">
        <v>0.17091141641139984</v>
      </c>
      <c r="BE1478">
        <v>70.816299438476563</v>
      </c>
      <c r="BF1478">
        <v>70.817405700683594</v>
      </c>
      <c r="BG1478">
        <v>70.078529357910156</v>
      </c>
      <c r="BH1478">
        <v>69.828529357910156</v>
      </c>
      <c r="BI1478">
        <v>69.316520690917969</v>
      </c>
      <c r="BJ1478">
        <v>69.077644348144531</v>
      </c>
      <c r="BK1478">
        <v>69.088768005371094</v>
      </c>
      <c r="BL1478">
        <v>71.22552490234375</v>
      </c>
      <c r="BM1478">
        <v>76.093826293945313</v>
      </c>
      <c r="BN1478">
        <v>80.526649475097656</v>
      </c>
      <c r="BO1478">
        <v>85.427200317382812</v>
      </c>
      <c r="BP1478">
        <v>87.133590698242188</v>
      </c>
      <c r="BQ1478">
        <v>88.849998474121094</v>
      </c>
      <c r="BR1478">
        <v>87.644493103027344</v>
      </c>
      <c r="BS1478">
        <v>88.632034301757812</v>
      </c>
      <c r="BT1478">
        <v>88.666297912597656</v>
      </c>
      <c r="BU1478">
        <v>87.9154052734375</v>
      </c>
      <c r="BV1478">
        <v>87.904281616210937</v>
      </c>
      <c r="BW1478">
        <v>83.29888916015625</v>
      </c>
      <c r="BX1478">
        <v>80.343826293945313</v>
      </c>
      <c r="BY1478">
        <v>76.445053100585937</v>
      </c>
      <c r="BZ1478">
        <v>74.476860046386719</v>
      </c>
      <c r="CA1478">
        <v>73.737991333007813</v>
      </c>
      <c r="CB1478">
        <v>73.694831848144531</v>
      </c>
      <c r="CC1478">
        <v>0.24164694547653198</v>
      </c>
      <c r="CD1478">
        <v>0.19358128309249878</v>
      </c>
      <c r="CE1478">
        <v>0.16255408525466919</v>
      </c>
      <c r="CF1478">
        <v>0.21227654814720154</v>
      </c>
      <c r="CG1478">
        <v>0.2603188157081604</v>
      </c>
      <c r="CH1478">
        <v>0.32198184728622437</v>
      </c>
      <c r="CI1478">
        <v>0.28410142660140991</v>
      </c>
      <c r="CJ1478">
        <v>0.27530121803283691</v>
      </c>
      <c r="CK1478">
        <v>0.15018589794635773</v>
      </c>
      <c r="CL1478">
        <v>0.2758491039276123</v>
      </c>
      <c r="CM1478">
        <v>0.26159828901290894</v>
      </c>
      <c r="CN1478">
        <v>0.25530406832695007</v>
      </c>
      <c r="CO1478">
        <v>0.23476414382457733</v>
      </c>
      <c r="CP1478">
        <v>0.22306607663631439</v>
      </c>
      <c r="CQ1478">
        <v>0.23761829733848572</v>
      </c>
      <c r="CR1478">
        <v>0.31626442074775696</v>
      </c>
      <c r="CS1478">
        <v>0.25976741313934326</v>
      </c>
      <c r="CT1478">
        <v>0.26640802621841431</v>
      </c>
      <c r="CU1478">
        <v>0.30637755990028381</v>
      </c>
      <c r="CV1478">
        <v>0.34055402874946594</v>
      </c>
      <c r="CW1478">
        <v>0.36145928502082825</v>
      </c>
      <c r="CX1478">
        <v>0.37845525145530701</v>
      </c>
      <c r="CY1478">
        <v>0.33736890554428101</v>
      </c>
      <c r="CZ1478">
        <v>0.29474470019340515</v>
      </c>
    </row>
    <row r="1479" spans="1:104" x14ac:dyDescent="0.25">
      <c r="A1479" t="s">
        <v>1536</v>
      </c>
      <c r="B1479" t="s">
        <v>25</v>
      </c>
      <c r="C1479" t="s">
        <v>26</v>
      </c>
      <c r="D1479" t="s">
        <v>183</v>
      </c>
      <c r="E1479" t="s">
        <v>183</v>
      </c>
      <c r="F1479">
        <v>2019</v>
      </c>
      <c r="G1479" t="s">
        <v>178</v>
      </c>
      <c r="H1479">
        <v>9</v>
      </c>
      <c r="I1479">
        <v>28.893545150756836</v>
      </c>
      <c r="J1479">
        <v>27.878791809082031</v>
      </c>
      <c r="K1479">
        <v>27.258668899536133</v>
      </c>
      <c r="L1479">
        <v>27.201366424560547</v>
      </c>
      <c r="M1479">
        <v>28.450267791748047</v>
      </c>
      <c r="N1479">
        <v>31.491823196411133</v>
      </c>
      <c r="O1479">
        <v>35.819000244140625</v>
      </c>
      <c r="P1479">
        <v>40.004325866699219</v>
      </c>
      <c r="Q1479">
        <v>45.254535675048828</v>
      </c>
      <c r="R1479">
        <v>49.573673248291016</v>
      </c>
      <c r="S1479">
        <v>52.897388458251953</v>
      </c>
      <c r="T1479">
        <v>54.715206146240234</v>
      </c>
      <c r="U1479">
        <v>55.364921569824219</v>
      </c>
      <c r="V1479">
        <v>55.579418182373047</v>
      </c>
      <c r="W1479">
        <v>55.040096282958984</v>
      </c>
      <c r="X1479">
        <v>53.446231842041016</v>
      </c>
      <c r="Y1479">
        <v>50.925426483154297</v>
      </c>
      <c r="Z1479">
        <v>47.908638000488281</v>
      </c>
      <c r="AA1479">
        <v>44.179698944091797</v>
      </c>
      <c r="AB1479">
        <v>43.004348754882813</v>
      </c>
      <c r="AC1479">
        <v>40.584259033203125</v>
      </c>
      <c r="AD1479">
        <v>37.405876159667969</v>
      </c>
      <c r="AE1479">
        <v>34.045436859130859</v>
      </c>
      <c r="AF1479">
        <v>31.446943283081055</v>
      </c>
      <c r="AG1479">
        <v>1.4083119109272957E-2</v>
      </c>
      <c r="AH1479">
        <v>4.9385137856006622E-2</v>
      </c>
      <c r="AI1479">
        <v>4.1874300688505173E-2</v>
      </c>
      <c r="AJ1479">
        <v>7.6410256326198578E-2</v>
      </c>
      <c r="AK1479">
        <v>4.5858930796384811E-2</v>
      </c>
      <c r="AL1479">
        <v>0.10452939569950104</v>
      </c>
      <c r="AM1479">
        <v>-6.5937474370002747E-2</v>
      </c>
      <c r="AN1479">
        <v>0.12852117419242859</v>
      </c>
      <c r="AO1479">
        <v>0.21875759959220886</v>
      </c>
      <c r="AP1479">
        <v>0.21082814037799835</v>
      </c>
      <c r="AQ1479">
        <v>0.52654355764389038</v>
      </c>
      <c r="AR1479">
        <v>2.064683198928833</v>
      </c>
      <c r="AS1479">
        <v>2.1033823490142822</v>
      </c>
      <c r="AT1479">
        <v>1.9723004102706909</v>
      </c>
      <c r="AU1479">
        <v>1.894939661026001</v>
      </c>
      <c r="AV1479">
        <v>1.9767508506774902</v>
      </c>
      <c r="AW1479">
        <v>1.9374058246612549</v>
      </c>
      <c r="AX1479">
        <v>1.7542494535446167</v>
      </c>
      <c r="AY1479">
        <v>0.72287923097610474</v>
      </c>
      <c r="AZ1479">
        <v>0.43516480922698975</v>
      </c>
      <c r="BA1479">
        <v>0.28499269485473633</v>
      </c>
      <c r="BB1479">
        <v>0.20730538666248322</v>
      </c>
      <c r="BC1479">
        <v>0.21446792781352997</v>
      </c>
      <c r="BD1479">
        <v>0.20821413397789001</v>
      </c>
      <c r="BE1479">
        <v>73.339073181152344</v>
      </c>
      <c r="BF1479">
        <v>73.283401489257813</v>
      </c>
      <c r="BG1479">
        <v>72.044532775878906</v>
      </c>
      <c r="BH1479">
        <v>72.033401489257813</v>
      </c>
      <c r="BI1479">
        <v>72.738868713378906</v>
      </c>
      <c r="BJ1479">
        <v>70.589073181152344</v>
      </c>
      <c r="BK1479">
        <v>72.522262573242187</v>
      </c>
      <c r="BL1479">
        <v>74.183197021484375</v>
      </c>
      <c r="BM1479">
        <v>82.915969848632813</v>
      </c>
      <c r="BN1479">
        <v>88.393707275390625</v>
      </c>
      <c r="BO1479">
        <v>94.521232604980469</v>
      </c>
      <c r="BP1479">
        <v>98.454421997070313</v>
      </c>
      <c r="BQ1479">
        <v>99.03741455078125</v>
      </c>
      <c r="BR1479">
        <v>96.626480102539062</v>
      </c>
      <c r="BS1479">
        <v>95.487823486328125</v>
      </c>
      <c r="BT1479">
        <v>93.099166870117188</v>
      </c>
      <c r="BU1479">
        <v>93.643707275390625</v>
      </c>
      <c r="BV1479">
        <v>93.415977478027344</v>
      </c>
      <c r="BW1479">
        <v>89.516181945800781</v>
      </c>
      <c r="BX1479">
        <v>84.866386413574219</v>
      </c>
      <c r="BY1479">
        <v>80.716598510742188</v>
      </c>
      <c r="BZ1479">
        <v>79.727729797363281</v>
      </c>
      <c r="CA1479">
        <v>78.705459594726563</v>
      </c>
      <c r="CB1479">
        <v>75.022270202636719</v>
      </c>
      <c r="CC1479">
        <v>0.24100835621356964</v>
      </c>
      <c r="CD1479">
        <v>0.19308099150657654</v>
      </c>
      <c r="CE1479">
        <v>0.16235849261283875</v>
      </c>
      <c r="CF1479">
        <v>0.21248295903205872</v>
      </c>
      <c r="CG1479">
        <v>0.26320397853851318</v>
      </c>
      <c r="CH1479">
        <v>0.32666453719139099</v>
      </c>
      <c r="CI1479">
        <v>0.29353708028793335</v>
      </c>
      <c r="CJ1479">
        <v>0.284952312707901</v>
      </c>
      <c r="CK1479">
        <v>0.15880347788333893</v>
      </c>
      <c r="CL1479">
        <v>0.29770424962043762</v>
      </c>
      <c r="CM1479">
        <v>0.28410112857818604</v>
      </c>
      <c r="CN1479">
        <v>0.27805992960929871</v>
      </c>
      <c r="CO1479">
        <v>0.25544381141662598</v>
      </c>
      <c r="CP1479">
        <v>0.24145461618900299</v>
      </c>
      <c r="CQ1479">
        <v>0.25574555993080139</v>
      </c>
      <c r="CR1479">
        <v>0.3371385931968689</v>
      </c>
      <c r="CS1479">
        <v>0.27267557382583618</v>
      </c>
      <c r="CT1479">
        <v>0.2784515917301178</v>
      </c>
      <c r="CU1479">
        <v>0.32056772708892822</v>
      </c>
      <c r="CV1479">
        <v>0.35875716805458069</v>
      </c>
      <c r="CW1479">
        <v>0.37320834398269653</v>
      </c>
      <c r="CX1479">
        <v>0.38642576336860657</v>
      </c>
      <c r="CY1479">
        <v>0.34142625331878662</v>
      </c>
      <c r="CZ1479">
        <v>0.29773926734924316</v>
      </c>
    </row>
    <row r="1480" spans="1:104" x14ac:dyDescent="0.25">
      <c r="A1480" t="s">
        <v>1537</v>
      </c>
      <c r="B1480" t="s">
        <v>25</v>
      </c>
      <c r="C1480" t="s">
        <v>26</v>
      </c>
      <c r="D1480" t="s">
        <v>183</v>
      </c>
      <c r="E1480" t="s">
        <v>183</v>
      </c>
      <c r="F1480">
        <v>2019</v>
      </c>
      <c r="G1480" t="s">
        <v>179</v>
      </c>
      <c r="H1480">
        <v>10</v>
      </c>
      <c r="I1480">
        <v>27.339160919189453</v>
      </c>
      <c r="J1480">
        <v>26.400978088378906</v>
      </c>
      <c r="K1480">
        <v>25.795310974121094</v>
      </c>
      <c r="L1480">
        <v>25.66206169128418</v>
      </c>
      <c r="M1480">
        <v>26.664762496948242</v>
      </c>
      <c r="N1480">
        <v>29.162424087524414</v>
      </c>
      <c r="O1480">
        <v>33.181400299072266</v>
      </c>
      <c r="P1480">
        <v>36.403743743896484</v>
      </c>
      <c r="Q1480">
        <v>40.460857391357422</v>
      </c>
      <c r="R1480">
        <v>44.124359130859375</v>
      </c>
      <c r="S1480">
        <v>47.269721984863281</v>
      </c>
      <c r="T1480">
        <v>49.264602661132813</v>
      </c>
      <c r="U1480">
        <v>50.280136108398438</v>
      </c>
      <c r="V1480">
        <v>51.073661804199219</v>
      </c>
      <c r="W1480">
        <v>50.813285827636719</v>
      </c>
      <c r="X1480">
        <v>49.340625762939453</v>
      </c>
      <c r="Y1480">
        <v>46.949756622314453</v>
      </c>
      <c r="Z1480">
        <v>43.959190368652344</v>
      </c>
      <c r="AA1480">
        <v>41.69287109375</v>
      </c>
      <c r="AB1480">
        <v>40.022899627685547</v>
      </c>
      <c r="AC1480">
        <v>37.729965209960938</v>
      </c>
      <c r="AD1480">
        <v>34.878620147705078</v>
      </c>
      <c r="AE1480">
        <v>31.883630752563477</v>
      </c>
      <c r="AF1480">
        <v>29.511005401611328</v>
      </c>
      <c r="AG1480">
        <v>-5.277819000184536E-4</v>
      </c>
      <c r="AH1480">
        <v>4.9456153064966202E-2</v>
      </c>
      <c r="AI1480">
        <v>2.6824206113815308E-2</v>
      </c>
      <c r="AJ1480">
        <v>5.2829906344413757E-2</v>
      </c>
      <c r="AK1480">
        <v>3.4687556326389313E-3</v>
      </c>
      <c r="AL1480">
        <v>1.3553069904446602E-2</v>
      </c>
      <c r="AM1480">
        <v>-0.1328946053981781</v>
      </c>
      <c r="AN1480">
        <v>-1.0701088234782219E-2</v>
      </c>
      <c r="AO1480">
        <v>8.8516868650913239E-2</v>
      </c>
      <c r="AP1480">
        <v>0.1420261412858963</v>
      </c>
      <c r="AQ1480">
        <v>0.43651100993156433</v>
      </c>
      <c r="AR1480">
        <v>1.7992614507675171</v>
      </c>
      <c r="AS1480">
        <v>1.8200763463973999</v>
      </c>
      <c r="AT1480">
        <v>1.7255086898803711</v>
      </c>
      <c r="AU1480">
        <v>1.6564735174179077</v>
      </c>
      <c r="AV1480">
        <v>1.6628274917602539</v>
      </c>
      <c r="AW1480">
        <v>1.633713960647583</v>
      </c>
      <c r="AX1480">
        <v>1.4277315139770508</v>
      </c>
      <c r="AY1480">
        <v>0.4886193573474884</v>
      </c>
      <c r="AZ1480">
        <v>0.29680162668228149</v>
      </c>
      <c r="BA1480">
        <v>0.20709605515003204</v>
      </c>
      <c r="BB1480">
        <v>0.13714165985584259</v>
      </c>
      <c r="BC1480">
        <v>0.14329497516155243</v>
      </c>
      <c r="BD1480">
        <v>0.15286792814731598</v>
      </c>
      <c r="BE1480">
        <v>70.11212158203125</v>
      </c>
      <c r="BF1480">
        <v>68.395553588867187</v>
      </c>
      <c r="BG1480">
        <v>69.066650390625</v>
      </c>
      <c r="BH1480">
        <v>68.578903198242188</v>
      </c>
      <c r="BI1480">
        <v>66.873489379882813</v>
      </c>
      <c r="BJ1480">
        <v>66.623489379882813</v>
      </c>
      <c r="BK1480">
        <v>67.55572509765625</v>
      </c>
      <c r="BL1480">
        <v>67.578910827636719</v>
      </c>
      <c r="BM1480">
        <v>74.03802490234375</v>
      </c>
      <c r="BN1480">
        <v>78.742996215820312</v>
      </c>
      <c r="BO1480">
        <v>82.961112976074219</v>
      </c>
      <c r="BP1480">
        <v>83.559867858886719</v>
      </c>
      <c r="BQ1480">
        <v>84.050056457519531</v>
      </c>
      <c r="BR1480">
        <v>85.039138793945313</v>
      </c>
      <c r="BS1480">
        <v>84.754806518554688</v>
      </c>
      <c r="BT1480">
        <v>85.449302673339844</v>
      </c>
      <c r="BU1480">
        <v>84.755699157714844</v>
      </c>
      <c r="BV1480">
        <v>81.354217529296875</v>
      </c>
      <c r="BW1480">
        <v>77.671539306640625</v>
      </c>
      <c r="BX1480">
        <v>73.816650390625</v>
      </c>
      <c r="BY1480">
        <v>72.340057373046875</v>
      </c>
      <c r="BZ1480">
        <v>69.918067932128906</v>
      </c>
      <c r="CA1480">
        <v>68.690353393554688</v>
      </c>
      <c r="CB1480">
        <v>68.179214477539063</v>
      </c>
      <c r="CC1480">
        <v>0.24001000821590424</v>
      </c>
      <c r="CD1480">
        <v>0.192148357629776</v>
      </c>
      <c r="CE1480">
        <v>0.16116997599601746</v>
      </c>
      <c r="CF1480">
        <v>0.20983090996742249</v>
      </c>
      <c r="CG1480">
        <v>0.25728434324264526</v>
      </c>
      <c r="CH1480">
        <v>0.31353646516799927</v>
      </c>
      <c r="CI1480">
        <v>0.28087207674980164</v>
      </c>
      <c r="CJ1480">
        <v>0.27257591485977173</v>
      </c>
      <c r="CK1480">
        <v>0.14996190369129181</v>
      </c>
      <c r="CL1480">
        <v>0.27805978059768677</v>
      </c>
      <c r="CM1480">
        <v>0.26594123244285583</v>
      </c>
      <c r="CN1480">
        <v>0.2615685760974884</v>
      </c>
      <c r="CO1480">
        <v>0.24094566702842712</v>
      </c>
      <c r="CP1480">
        <v>0.23068857192993164</v>
      </c>
      <c r="CQ1480">
        <v>0.24532915651798248</v>
      </c>
      <c r="CR1480">
        <v>0.32398402690887451</v>
      </c>
      <c r="CS1480">
        <v>0.2628324031829834</v>
      </c>
      <c r="CT1480">
        <v>0.26760941743850708</v>
      </c>
      <c r="CU1480">
        <v>0.31093478202819824</v>
      </c>
      <c r="CV1480">
        <v>0.34319725632667542</v>
      </c>
      <c r="CW1480">
        <v>0.3581102192401886</v>
      </c>
      <c r="CX1480">
        <v>0.37164682149887085</v>
      </c>
      <c r="CY1480">
        <v>0.33186265826225281</v>
      </c>
      <c r="CZ1480">
        <v>0.2914263904094696</v>
      </c>
    </row>
    <row r="1481" spans="1:104" x14ac:dyDescent="0.25">
      <c r="A1481" t="s">
        <v>1538</v>
      </c>
      <c r="B1481" t="s">
        <v>25</v>
      </c>
      <c r="C1481" t="s">
        <v>26</v>
      </c>
      <c r="D1481" t="s">
        <v>183</v>
      </c>
      <c r="E1481" t="s">
        <v>183</v>
      </c>
      <c r="F1481">
        <v>2019</v>
      </c>
      <c r="G1481" t="s">
        <v>180</v>
      </c>
      <c r="H1481">
        <v>11</v>
      </c>
      <c r="I1481">
        <v>25.208732604980469</v>
      </c>
      <c r="J1481">
        <v>24.476238250732422</v>
      </c>
      <c r="K1481">
        <v>24.023595809936523</v>
      </c>
      <c r="L1481">
        <v>24.026992797851563</v>
      </c>
      <c r="M1481">
        <v>25.042566299438477</v>
      </c>
      <c r="N1481">
        <v>27.344261169433594</v>
      </c>
      <c r="O1481">
        <v>30.394058227539063</v>
      </c>
      <c r="P1481">
        <v>33.508769989013672</v>
      </c>
      <c r="Q1481">
        <v>36.938652038574219</v>
      </c>
      <c r="R1481">
        <v>39.760730743408203</v>
      </c>
      <c r="S1481">
        <v>42.153362274169922</v>
      </c>
      <c r="T1481">
        <v>43.510951995849609</v>
      </c>
      <c r="U1481">
        <v>44.211200714111328</v>
      </c>
      <c r="V1481">
        <v>44.807018280029297</v>
      </c>
      <c r="W1481">
        <v>44.443935394287109</v>
      </c>
      <c r="X1481">
        <v>42.885574340820313</v>
      </c>
      <c r="Y1481">
        <v>41.143276214599609</v>
      </c>
      <c r="Z1481">
        <v>40.147228240966797</v>
      </c>
      <c r="AA1481">
        <v>37.306877136230469</v>
      </c>
      <c r="AB1481">
        <v>35.31976318359375</v>
      </c>
      <c r="AC1481">
        <v>33.613990783691406</v>
      </c>
      <c r="AD1481">
        <v>31.310646057128906</v>
      </c>
      <c r="AE1481">
        <v>28.854669570922852</v>
      </c>
      <c r="AF1481">
        <v>26.898061752319336</v>
      </c>
      <c r="AG1481">
        <v>-1.1459360830485821E-2</v>
      </c>
      <c r="AH1481">
        <v>4.7104738652706146E-2</v>
      </c>
      <c r="AI1481">
        <v>1.4291485771536827E-2</v>
      </c>
      <c r="AJ1481">
        <v>3.2779894769191742E-2</v>
      </c>
      <c r="AK1481">
        <v>-2.8837142512202263E-2</v>
      </c>
      <c r="AL1481">
        <v>-5.4777491837739944E-2</v>
      </c>
      <c r="AM1481">
        <v>-0.17789311707019806</v>
      </c>
      <c r="AN1481">
        <v>-0.11448563635349274</v>
      </c>
      <c r="AO1481">
        <v>-8.6417943239212036E-3</v>
      </c>
      <c r="AP1481">
        <v>9.0340524911880493E-2</v>
      </c>
      <c r="AQ1481">
        <v>0.36324417591094971</v>
      </c>
      <c r="AR1481">
        <v>1.5536617040634155</v>
      </c>
      <c r="AS1481">
        <v>1.5535184144973755</v>
      </c>
      <c r="AT1481">
        <v>1.4696627855300903</v>
      </c>
      <c r="AU1481">
        <v>1.402346134185791</v>
      </c>
      <c r="AV1481">
        <v>1.3449963331222534</v>
      </c>
      <c r="AW1481">
        <v>1.3273197412490845</v>
      </c>
      <c r="AX1481">
        <v>1.1394524574279785</v>
      </c>
      <c r="AY1481">
        <v>0.28541740775108337</v>
      </c>
      <c r="AZ1481">
        <v>0.17901808023452759</v>
      </c>
      <c r="BA1481">
        <v>0.14031398296356201</v>
      </c>
      <c r="BB1481">
        <v>7.9461753368377686E-2</v>
      </c>
      <c r="BC1481">
        <v>8.2444161176681519E-2</v>
      </c>
      <c r="BD1481">
        <v>0.10270420461893082</v>
      </c>
      <c r="BE1481">
        <v>59.961734771728516</v>
      </c>
      <c r="BF1481">
        <v>59.690319061279297</v>
      </c>
      <c r="BG1481">
        <v>58.895027160644531</v>
      </c>
      <c r="BH1481">
        <v>58.622047424316406</v>
      </c>
      <c r="BI1481">
        <v>58.395473480224609</v>
      </c>
      <c r="BJ1481">
        <v>57.155735015869141</v>
      </c>
      <c r="BK1481">
        <v>57.817604064941406</v>
      </c>
      <c r="BL1481">
        <v>60.272758483886719</v>
      </c>
      <c r="BM1481">
        <v>67.583335876464844</v>
      </c>
      <c r="BN1481">
        <v>75.19879150390625</v>
      </c>
      <c r="BO1481">
        <v>78.787368774414063</v>
      </c>
      <c r="BP1481">
        <v>81.82061767578125</v>
      </c>
      <c r="BQ1481">
        <v>84.287147521972656</v>
      </c>
      <c r="BR1481">
        <v>83.594711303710937</v>
      </c>
      <c r="BS1481">
        <v>83.410751342773437</v>
      </c>
      <c r="BT1481">
        <v>82.932395935058594</v>
      </c>
      <c r="BU1481">
        <v>80.466087341308594</v>
      </c>
      <c r="BV1481">
        <v>75.31671142578125</v>
      </c>
      <c r="BW1481">
        <v>69.973564147949219</v>
      </c>
      <c r="BX1481">
        <v>65.71240234375</v>
      </c>
      <c r="BY1481">
        <v>64.734718322753906</v>
      </c>
      <c r="BZ1481">
        <v>61.767295837402344</v>
      </c>
      <c r="CA1481">
        <v>60.723785400390625</v>
      </c>
      <c r="CB1481">
        <v>59.235164642333984</v>
      </c>
      <c r="CC1481">
        <v>0.23432311415672302</v>
      </c>
      <c r="CD1481">
        <v>0.18789882957935333</v>
      </c>
      <c r="CE1481">
        <v>0.15816161036491394</v>
      </c>
      <c r="CF1481">
        <v>0.2068663090467453</v>
      </c>
      <c r="CG1481">
        <v>0.25456812977790833</v>
      </c>
      <c r="CH1481">
        <v>0.3080613911151886</v>
      </c>
      <c r="CI1481">
        <v>0.27305251359939575</v>
      </c>
      <c r="CJ1481">
        <v>0.26764276623725891</v>
      </c>
      <c r="CK1481">
        <v>0.14667046070098877</v>
      </c>
      <c r="CL1481">
        <v>0.27067852020263672</v>
      </c>
      <c r="CM1481">
        <v>0.25772008299827576</v>
      </c>
      <c r="CN1481">
        <v>0.25210750102996826</v>
      </c>
      <c r="CO1481">
        <v>0.23230975866317749</v>
      </c>
      <c r="CP1481">
        <v>0.22262199223041534</v>
      </c>
      <c r="CQ1481">
        <v>0.23682984709739685</v>
      </c>
      <c r="CR1481">
        <v>0.31173118948936462</v>
      </c>
      <c r="CS1481">
        <v>0.25326591730117798</v>
      </c>
      <c r="CT1481">
        <v>0.25997397303581238</v>
      </c>
      <c r="CU1481">
        <v>0.29579517245292664</v>
      </c>
      <c r="CV1481">
        <v>0.32375875115394592</v>
      </c>
      <c r="CW1481">
        <v>0.34266623854637146</v>
      </c>
      <c r="CX1481">
        <v>0.35881057381629944</v>
      </c>
      <c r="CY1481">
        <v>0.32104164361953735</v>
      </c>
      <c r="CZ1481">
        <v>0.28281384706497192</v>
      </c>
    </row>
    <row r="1482" spans="1:104" x14ac:dyDescent="0.25">
      <c r="A1482" t="s">
        <v>1539</v>
      </c>
      <c r="B1482" t="s">
        <v>25</v>
      </c>
      <c r="C1482" t="s">
        <v>26</v>
      </c>
      <c r="D1482" t="s">
        <v>183</v>
      </c>
      <c r="E1482" t="s">
        <v>183</v>
      </c>
      <c r="F1482">
        <v>2019</v>
      </c>
      <c r="G1482" t="s">
        <v>181</v>
      </c>
      <c r="H1482">
        <v>12</v>
      </c>
      <c r="I1482">
        <v>22.477260589599609</v>
      </c>
      <c r="J1482">
        <v>21.975620269775391</v>
      </c>
      <c r="K1482">
        <v>21.790021896362305</v>
      </c>
      <c r="L1482">
        <v>21.914560317993164</v>
      </c>
      <c r="M1482">
        <v>22.940666198730469</v>
      </c>
      <c r="N1482">
        <v>25.165016174316406</v>
      </c>
      <c r="O1482">
        <v>28.046005249023438</v>
      </c>
      <c r="P1482">
        <v>30.67723274230957</v>
      </c>
      <c r="Q1482">
        <v>32.640968322753906</v>
      </c>
      <c r="R1482">
        <v>33.365982055664062</v>
      </c>
      <c r="S1482">
        <v>33.620880126953125</v>
      </c>
      <c r="T1482">
        <v>33.304107666015625</v>
      </c>
      <c r="U1482">
        <v>32.846424102783203</v>
      </c>
      <c r="V1482">
        <v>32.439243316650391</v>
      </c>
      <c r="W1482">
        <v>31.895074844360352</v>
      </c>
      <c r="X1482">
        <v>31.149152755737305</v>
      </c>
      <c r="Y1482">
        <v>30.956386566162109</v>
      </c>
      <c r="Z1482">
        <v>31.992103576660156</v>
      </c>
      <c r="AA1482">
        <v>31.183435440063477</v>
      </c>
      <c r="AB1482">
        <v>29.817789077758789</v>
      </c>
      <c r="AC1482">
        <v>28.615438461303711</v>
      </c>
      <c r="AD1482">
        <v>27.114179611206055</v>
      </c>
      <c r="AE1482">
        <v>25.273384094238281</v>
      </c>
      <c r="AF1482">
        <v>23.837209701538086</v>
      </c>
      <c r="AG1482">
        <v>-4.6221263706684113E-2</v>
      </c>
      <c r="AH1482">
        <v>4.6142254024744034E-2</v>
      </c>
      <c r="AI1482">
        <v>-2.249983511865139E-2</v>
      </c>
      <c r="AJ1482">
        <v>-2.5091322138905525E-2</v>
      </c>
      <c r="AK1482">
        <v>-0.13145872950553894</v>
      </c>
      <c r="AL1482">
        <v>-0.2690432071685791</v>
      </c>
      <c r="AM1482">
        <v>-0.34511709213256836</v>
      </c>
      <c r="AN1482">
        <v>-0.43988990783691406</v>
      </c>
      <c r="AO1482">
        <v>-0.2918035089969635</v>
      </c>
      <c r="AP1482">
        <v>-4.6787306666374207E-2</v>
      </c>
      <c r="AQ1482">
        <v>0.1835334300994873</v>
      </c>
      <c r="AR1482">
        <v>0.98019993305206299</v>
      </c>
      <c r="AS1482">
        <v>0.90668028593063354</v>
      </c>
      <c r="AT1482">
        <v>0.83038216829299927</v>
      </c>
      <c r="AU1482">
        <v>0.7649921178817749</v>
      </c>
      <c r="AV1482">
        <v>0.57993429899215698</v>
      </c>
      <c r="AW1482">
        <v>0.59817969799041748</v>
      </c>
      <c r="AX1482">
        <v>0.41138547658920288</v>
      </c>
      <c r="AY1482">
        <v>-0.23812706768512726</v>
      </c>
      <c r="AZ1482">
        <v>-0.11467362940311432</v>
      </c>
      <c r="BA1482">
        <v>-2.6699988171458244E-2</v>
      </c>
      <c r="BB1482">
        <v>-7.3588795959949493E-2</v>
      </c>
      <c r="BC1482">
        <v>-8.1363148987293243E-2</v>
      </c>
      <c r="BD1482">
        <v>-2.8599005192518234E-2</v>
      </c>
      <c r="BE1482">
        <v>47.417503356933594</v>
      </c>
      <c r="BF1482">
        <v>46.917499542236328</v>
      </c>
      <c r="BG1482">
        <v>45.462165832519531</v>
      </c>
      <c r="BH1482">
        <v>45.189834594726563</v>
      </c>
      <c r="BI1482">
        <v>45.417499542236328</v>
      </c>
      <c r="BJ1482">
        <v>45.372833251953125</v>
      </c>
      <c r="BK1482">
        <v>44.417499542236328</v>
      </c>
      <c r="BL1482">
        <v>45.395168304443359</v>
      </c>
      <c r="BM1482">
        <v>47.850502014160156</v>
      </c>
      <c r="BN1482">
        <v>50.817001342773438</v>
      </c>
      <c r="BO1482">
        <v>53.011165618896484</v>
      </c>
      <c r="BP1482">
        <v>53.283500671386719</v>
      </c>
      <c r="BQ1482">
        <v>54.044670104980469</v>
      </c>
      <c r="BR1482">
        <v>55.044666290283203</v>
      </c>
      <c r="BS1482">
        <v>55.977664947509766</v>
      </c>
      <c r="BT1482">
        <v>55.055835723876953</v>
      </c>
      <c r="BU1482">
        <v>54.317001342773437</v>
      </c>
      <c r="BV1482">
        <v>50.928665161132813</v>
      </c>
      <c r="BW1482">
        <v>49.428668975830078</v>
      </c>
      <c r="BX1482">
        <v>48.712165832519531</v>
      </c>
      <c r="BY1482">
        <v>46.779167175292969</v>
      </c>
      <c r="BZ1482">
        <v>47.939834594726563</v>
      </c>
      <c r="CA1482">
        <v>46.223335266113281</v>
      </c>
      <c r="CB1482">
        <v>45.49566650390625</v>
      </c>
      <c r="CC1482">
        <v>0.29351654648780823</v>
      </c>
      <c r="CD1482">
        <v>0.23670080304145813</v>
      </c>
      <c r="CE1482">
        <v>0.20137013494968414</v>
      </c>
      <c r="CF1482">
        <v>0.26366928219795227</v>
      </c>
      <c r="CG1482">
        <v>0.32432633638381958</v>
      </c>
      <c r="CH1482">
        <v>0.39134550094604492</v>
      </c>
      <c r="CI1482">
        <v>0.3495161235332489</v>
      </c>
      <c r="CJ1482">
        <v>0.33564651012420654</v>
      </c>
      <c r="CK1482">
        <v>0.17812477052211761</v>
      </c>
      <c r="CL1482">
        <v>0.31509995460510254</v>
      </c>
      <c r="CM1482">
        <v>0.28692120313644409</v>
      </c>
      <c r="CN1482">
        <v>0.26986908912658691</v>
      </c>
      <c r="CO1482">
        <v>0.24290156364440918</v>
      </c>
      <c r="CP1482">
        <v>0.22696675360202789</v>
      </c>
      <c r="CQ1482">
        <v>0.24040664732456207</v>
      </c>
      <c r="CR1482">
        <v>0.32348543405532837</v>
      </c>
      <c r="CS1482">
        <v>0.27438181638717651</v>
      </c>
      <c r="CT1482">
        <v>0.29706379771232605</v>
      </c>
      <c r="CU1482">
        <v>0.35230857133865356</v>
      </c>
      <c r="CV1482">
        <v>0.39056465029716492</v>
      </c>
      <c r="CW1482">
        <v>0.41511860489845276</v>
      </c>
      <c r="CX1482">
        <v>0.44104593992233276</v>
      </c>
      <c r="CY1482">
        <v>0.39647457003593445</v>
      </c>
      <c r="CZ1482">
        <v>0.35035306215286255</v>
      </c>
    </row>
    <row r="1483" spans="1:104" x14ac:dyDescent="0.25">
      <c r="A1483" t="s">
        <v>1540</v>
      </c>
      <c r="B1483" t="s">
        <v>25</v>
      </c>
      <c r="C1483" t="s">
        <v>26</v>
      </c>
      <c r="D1483" t="s">
        <v>183</v>
      </c>
      <c r="E1483" t="s">
        <v>183</v>
      </c>
      <c r="F1483">
        <v>2019</v>
      </c>
      <c r="G1483" t="s">
        <v>182</v>
      </c>
      <c r="H1483">
        <v>8</v>
      </c>
      <c r="I1483">
        <v>28.281864166259766</v>
      </c>
      <c r="J1483">
        <v>27.274703979492188</v>
      </c>
      <c r="K1483">
        <v>26.638557434082031</v>
      </c>
      <c r="L1483">
        <v>26.525835037231445</v>
      </c>
      <c r="M1483">
        <v>27.581806182861328</v>
      </c>
      <c r="N1483">
        <v>30.372463226318359</v>
      </c>
      <c r="O1483">
        <v>34.004436492919922</v>
      </c>
      <c r="P1483">
        <v>37.879325866699219</v>
      </c>
      <c r="Q1483">
        <v>41.882259368896484</v>
      </c>
      <c r="R1483">
        <v>45.125129699707031</v>
      </c>
      <c r="S1483">
        <v>47.839248657226563</v>
      </c>
      <c r="T1483">
        <v>49.263301849365234</v>
      </c>
      <c r="U1483">
        <v>49.941356658935547</v>
      </c>
      <c r="V1483">
        <v>50.345283508300781</v>
      </c>
      <c r="W1483">
        <v>50.126899719238281</v>
      </c>
      <c r="X1483">
        <v>49.082820892333984</v>
      </c>
      <c r="Y1483">
        <v>47.336631774902344</v>
      </c>
      <c r="Z1483">
        <v>44.807933807373047</v>
      </c>
      <c r="AA1483">
        <v>41.387035369873047</v>
      </c>
      <c r="AB1483">
        <v>39.842334747314453</v>
      </c>
      <c r="AC1483">
        <v>38.673919677734375</v>
      </c>
      <c r="AD1483">
        <v>36.04278564453125</v>
      </c>
      <c r="AE1483">
        <v>33.030147552490234</v>
      </c>
      <c r="AF1483">
        <v>30.55811882019043</v>
      </c>
      <c r="AG1483">
        <v>2.3956438526511192E-3</v>
      </c>
      <c r="AH1483">
        <v>4.9907971173524857E-2</v>
      </c>
      <c r="AI1483">
        <v>3.0080651864409447E-2</v>
      </c>
      <c r="AJ1483">
        <v>5.813930556178093E-2</v>
      </c>
      <c r="AK1483">
        <v>1.1839304119348526E-2</v>
      </c>
      <c r="AL1483">
        <v>3.1846031546592712E-2</v>
      </c>
      <c r="AM1483">
        <v>-0.1206790953874588</v>
      </c>
      <c r="AN1483">
        <v>1.6451599076390266E-2</v>
      </c>
      <c r="AO1483">
        <v>0.11273900419473648</v>
      </c>
      <c r="AP1483">
        <v>0.15197619795799255</v>
      </c>
      <c r="AQ1483">
        <v>0.44127771258354187</v>
      </c>
      <c r="AR1483">
        <v>1.7897641658782959</v>
      </c>
      <c r="AS1483">
        <v>1.8085366487503052</v>
      </c>
      <c r="AT1483">
        <v>1.7030088901519775</v>
      </c>
      <c r="AU1483">
        <v>1.6394565105438232</v>
      </c>
      <c r="AV1483">
        <v>1.6739859580993652</v>
      </c>
      <c r="AW1483">
        <v>1.6655066013336182</v>
      </c>
      <c r="AX1483">
        <v>1.4787765741348267</v>
      </c>
      <c r="AY1483">
        <v>0.52434641122817993</v>
      </c>
      <c r="AZ1483">
        <v>0.31872314214706421</v>
      </c>
      <c r="BA1483">
        <v>0.22317475080490112</v>
      </c>
      <c r="BB1483">
        <v>0.15260019898414612</v>
      </c>
      <c r="BC1483">
        <v>0.15927165746688843</v>
      </c>
      <c r="BD1483">
        <v>0.1653381884098053</v>
      </c>
      <c r="BE1483">
        <v>69.888862609863281</v>
      </c>
      <c r="BF1483">
        <v>69.372062683105469</v>
      </c>
      <c r="BG1483">
        <v>68.643035888671875</v>
      </c>
      <c r="BH1483">
        <v>68.3345947265625</v>
      </c>
      <c r="BI1483">
        <v>68.44073486328125</v>
      </c>
      <c r="BJ1483">
        <v>67.601394653320313</v>
      </c>
      <c r="BK1483">
        <v>68.385581970214844</v>
      </c>
      <c r="BL1483">
        <v>71.158576965332031</v>
      </c>
      <c r="BM1483">
        <v>77.024589538574219</v>
      </c>
      <c r="BN1483">
        <v>80.754173278808594</v>
      </c>
      <c r="BO1483">
        <v>85.4635009765625</v>
      </c>
      <c r="BP1483">
        <v>87.434356689453125</v>
      </c>
      <c r="BQ1483">
        <v>88.682060241699219</v>
      </c>
      <c r="BR1483">
        <v>88.653770446777344</v>
      </c>
      <c r="BS1483">
        <v>88.268882751464844</v>
      </c>
      <c r="BT1483">
        <v>87.673027038574219</v>
      </c>
      <c r="BU1483">
        <v>87.381546020507813</v>
      </c>
      <c r="BV1483">
        <v>86.532295227050781</v>
      </c>
      <c r="BW1483">
        <v>83.856491088867187</v>
      </c>
      <c r="BX1483">
        <v>80.196426391601563</v>
      </c>
      <c r="BY1483">
        <v>76.531135559082031</v>
      </c>
      <c r="BZ1483">
        <v>74.684661865234375</v>
      </c>
      <c r="CA1483">
        <v>73.639793395996094</v>
      </c>
      <c r="CB1483">
        <v>72.159927368164063</v>
      </c>
      <c r="CC1483">
        <v>0.24156667292118073</v>
      </c>
      <c r="CD1483">
        <v>0.19354286789894104</v>
      </c>
      <c r="CE1483">
        <v>0.162522092461586</v>
      </c>
      <c r="CF1483">
        <v>0.21224631369113922</v>
      </c>
      <c r="CG1483">
        <v>0.26018244028091431</v>
      </c>
      <c r="CH1483">
        <v>0.32167625427246094</v>
      </c>
      <c r="CI1483">
        <v>0.28387868404388428</v>
      </c>
      <c r="CJ1483">
        <v>0.27501484751701355</v>
      </c>
      <c r="CK1483">
        <v>0.1498430073261261</v>
      </c>
      <c r="CL1483">
        <v>0.27473548054695129</v>
      </c>
      <c r="CM1483">
        <v>0.2601761519908905</v>
      </c>
      <c r="CN1483">
        <v>0.25379452109336853</v>
      </c>
      <c r="CO1483">
        <v>0.23334865272045135</v>
      </c>
      <c r="CP1483">
        <v>0.22181352972984314</v>
      </c>
      <c r="CQ1483">
        <v>0.236387699842453</v>
      </c>
      <c r="CR1483">
        <v>0.31468796730041504</v>
      </c>
      <c r="CS1483">
        <v>0.25861972570419312</v>
      </c>
      <c r="CT1483">
        <v>0.26529890298843384</v>
      </c>
      <c r="CU1483">
        <v>0.30535504221916199</v>
      </c>
      <c r="CV1483">
        <v>0.33960160613059998</v>
      </c>
      <c r="CW1483">
        <v>0.36070102453231812</v>
      </c>
      <c r="CX1483">
        <v>0.37787365913391113</v>
      </c>
      <c r="CY1483">
        <v>0.33688995242118835</v>
      </c>
      <c r="CZ1483">
        <v>0.29433655738830566</v>
      </c>
    </row>
    <row r="1484" spans="1:104" x14ac:dyDescent="0.25">
      <c r="A1484" t="s">
        <v>1541</v>
      </c>
      <c r="B1484" t="s">
        <v>25</v>
      </c>
      <c r="C1484" t="s">
        <v>26</v>
      </c>
      <c r="D1484" t="s">
        <v>183</v>
      </c>
      <c r="E1484" t="s">
        <v>183</v>
      </c>
      <c r="F1484">
        <v>2020</v>
      </c>
      <c r="G1484" t="s">
        <v>170</v>
      </c>
      <c r="H1484">
        <v>1</v>
      </c>
      <c r="I1484">
        <v>21.910923004150391</v>
      </c>
      <c r="J1484">
        <v>21.398038864135742</v>
      </c>
      <c r="K1484">
        <v>21.320402145385742</v>
      </c>
      <c r="L1484">
        <v>21.530929565429688</v>
      </c>
      <c r="M1484">
        <v>22.727468490600586</v>
      </c>
      <c r="N1484">
        <v>25.158134460449219</v>
      </c>
      <c r="O1484">
        <v>28.898025512695313</v>
      </c>
      <c r="P1484">
        <v>31.622295379638672</v>
      </c>
      <c r="Q1484">
        <v>33.154594421386719</v>
      </c>
      <c r="R1484">
        <v>33.187770843505859</v>
      </c>
      <c r="S1484">
        <v>32.948860168457031</v>
      </c>
      <c r="T1484">
        <v>32.17803955078125</v>
      </c>
      <c r="U1484">
        <v>31.396673202514648</v>
      </c>
      <c r="V1484">
        <v>30.634366989135742</v>
      </c>
      <c r="W1484">
        <v>29.877727508544922</v>
      </c>
      <c r="X1484">
        <v>29.348798751831055</v>
      </c>
      <c r="Y1484">
        <v>29.409736633300781</v>
      </c>
      <c r="Z1484">
        <v>30.851888656616211</v>
      </c>
      <c r="AA1484">
        <v>30.543468475341797</v>
      </c>
      <c r="AB1484">
        <v>29.232143402099609</v>
      </c>
      <c r="AC1484">
        <v>28.065902709960938</v>
      </c>
      <c r="AD1484">
        <v>26.603202819824219</v>
      </c>
      <c r="AE1484">
        <v>24.843364715576172</v>
      </c>
      <c r="AF1484">
        <v>23.499921798706055</v>
      </c>
      <c r="AG1484">
        <v>-5.2622634917497635E-2</v>
      </c>
      <c r="AH1484">
        <v>4.4889427721500397E-2</v>
      </c>
      <c r="AI1484">
        <v>-2.9245136305689812E-2</v>
      </c>
      <c r="AJ1484">
        <v>-3.5799678415060043E-2</v>
      </c>
      <c r="AK1484">
        <v>-0.15236847102642059</v>
      </c>
      <c r="AL1484">
        <v>-0.3159344494342804</v>
      </c>
      <c r="AM1484">
        <v>-0.3909447193145752</v>
      </c>
      <c r="AN1484">
        <v>-0.52064347267150879</v>
      </c>
      <c r="AO1484">
        <v>-0.35354909300804138</v>
      </c>
      <c r="AP1484">
        <v>-7.1770042181015015E-2</v>
      </c>
      <c r="AQ1484">
        <v>0.16098473966121674</v>
      </c>
      <c r="AR1484">
        <v>0.92428016662597656</v>
      </c>
      <c r="AS1484">
        <v>0.83778566122055054</v>
      </c>
      <c r="AT1484">
        <v>0.75931954383850098</v>
      </c>
      <c r="AU1484">
        <v>0.68940526247024536</v>
      </c>
      <c r="AV1484">
        <v>0.48237806558609009</v>
      </c>
      <c r="AW1484">
        <v>0.49991375207901001</v>
      </c>
      <c r="AX1484">
        <v>0.30328953266143799</v>
      </c>
      <c r="AY1484">
        <v>-0.32686421275138855</v>
      </c>
      <c r="AZ1484">
        <v>-0.1641092449426651</v>
      </c>
      <c r="BA1484">
        <v>-5.4460462182760239E-2</v>
      </c>
      <c r="BB1484">
        <v>-0.10282579809427261</v>
      </c>
      <c r="BC1484">
        <v>-0.10915834456682205</v>
      </c>
      <c r="BD1484">
        <v>-5.0721887499094009E-2</v>
      </c>
      <c r="BE1484">
        <v>42.4735107421875</v>
      </c>
      <c r="BF1484">
        <v>40.551742553710938</v>
      </c>
      <c r="BG1484">
        <v>39.824092864990234</v>
      </c>
      <c r="BH1484">
        <v>39.757038116455078</v>
      </c>
      <c r="BI1484">
        <v>38.961666107177734</v>
      </c>
      <c r="BJ1484">
        <v>38.690433502197266</v>
      </c>
      <c r="BK1484">
        <v>38.667186737060547</v>
      </c>
      <c r="BL1484">
        <v>37.017768859863281</v>
      </c>
      <c r="BM1484">
        <v>44.021682739257813</v>
      </c>
      <c r="BN1484">
        <v>47.976978302001953</v>
      </c>
      <c r="BO1484">
        <v>50.716697692871094</v>
      </c>
      <c r="BP1484">
        <v>53.159702301025391</v>
      </c>
      <c r="BQ1484">
        <v>54.932949066162109</v>
      </c>
      <c r="BR1484">
        <v>53.989719390869141</v>
      </c>
      <c r="BS1484">
        <v>55.205074310302734</v>
      </c>
      <c r="BT1484">
        <v>54.499774932861328</v>
      </c>
      <c r="BU1484">
        <v>52.578006744384766</v>
      </c>
      <c r="BV1484">
        <v>50.39617919921875</v>
      </c>
      <c r="BW1484">
        <v>48.928585052490234</v>
      </c>
      <c r="BX1484">
        <v>46.007038116455078</v>
      </c>
      <c r="BY1484">
        <v>44.517318725585938</v>
      </c>
      <c r="BZ1484">
        <v>43.768436431884766</v>
      </c>
      <c r="CA1484">
        <v>44.906684875488281</v>
      </c>
      <c r="CB1484">
        <v>43.211666107177734</v>
      </c>
      <c r="CC1484">
        <v>0.30770730972290039</v>
      </c>
      <c r="CD1484">
        <v>0.24698138236999512</v>
      </c>
      <c r="CE1484">
        <v>0.21118001639842987</v>
      </c>
      <c r="CF1484">
        <v>0.27798590064048767</v>
      </c>
      <c r="CG1484">
        <v>0.34598645567893982</v>
      </c>
      <c r="CH1484">
        <v>0.42310607433319092</v>
      </c>
      <c r="CI1484">
        <v>0.38432180881500244</v>
      </c>
      <c r="CJ1484">
        <v>0.37062433362007141</v>
      </c>
      <c r="CK1484">
        <v>0.19444525241851807</v>
      </c>
      <c r="CL1484">
        <v>0.34111678600311279</v>
      </c>
      <c r="CM1484">
        <v>0.3109264075756073</v>
      </c>
      <c r="CN1484">
        <v>0.2893109917640686</v>
      </c>
      <c r="CO1484">
        <v>0.25987306237220764</v>
      </c>
      <c r="CP1484">
        <v>0.24103078246116638</v>
      </c>
      <c r="CQ1484">
        <v>0.25266912579536438</v>
      </c>
      <c r="CR1484">
        <v>0.34057265520095825</v>
      </c>
      <c r="CS1484">
        <v>0.2877025306224823</v>
      </c>
      <c r="CT1484">
        <v>0.31160286068916321</v>
      </c>
      <c r="CU1484">
        <v>0.37458640336990356</v>
      </c>
      <c r="CV1484">
        <v>0.41436812281608582</v>
      </c>
      <c r="CW1484">
        <v>0.44013038277626038</v>
      </c>
      <c r="CX1484">
        <v>0.46708223223686218</v>
      </c>
      <c r="CY1484">
        <v>0.42123472690582275</v>
      </c>
      <c r="CZ1484">
        <v>0.37276294827461243</v>
      </c>
    </row>
    <row r="1485" spans="1:104" x14ac:dyDescent="0.25">
      <c r="A1485" t="s">
        <v>1542</v>
      </c>
      <c r="B1485" t="s">
        <v>25</v>
      </c>
      <c r="C1485" t="s">
        <v>26</v>
      </c>
      <c r="D1485" t="s">
        <v>183</v>
      </c>
      <c r="E1485" t="s">
        <v>183</v>
      </c>
      <c r="F1485">
        <v>2020</v>
      </c>
      <c r="G1485" t="s">
        <v>171</v>
      </c>
      <c r="H1485">
        <v>2</v>
      </c>
      <c r="I1485">
        <v>23.226484298706055</v>
      </c>
      <c r="J1485">
        <v>22.586332321166992</v>
      </c>
      <c r="K1485">
        <v>22.321674346923828</v>
      </c>
      <c r="L1485">
        <v>22.439350128173828</v>
      </c>
      <c r="M1485">
        <v>23.4615478515625</v>
      </c>
      <c r="N1485">
        <v>25.808643341064453</v>
      </c>
      <c r="O1485">
        <v>29.351068496704102</v>
      </c>
      <c r="P1485">
        <v>31.789220809936523</v>
      </c>
      <c r="Q1485">
        <v>33.777454376220703</v>
      </c>
      <c r="R1485">
        <v>34.732303619384766</v>
      </c>
      <c r="S1485">
        <v>35.510173797607422</v>
      </c>
      <c r="T1485">
        <v>35.689521789550781</v>
      </c>
      <c r="U1485">
        <v>35.753028869628906</v>
      </c>
      <c r="V1485">
        <v>35.820758819580078</v>
      </c>
      <c r="W1485">
        <v>35.485469818115234</v>
      </c>
      <c r="X1485">
        <v>34.505046844482422</v>
      </c>
      <c r="Y1485">
        <v>33.489753723144531</v>
      </c>
      <c r="Z1485">
        <v>33.513961791992188</v>
      </c>
      <c r="AA1485">
        <v>33.185298919677734</v>
      </c>
      <c r="AB1485">
        <v>31.66901969909668</v>
      </c>
      <c r="AC1485">
        <v>30.347040176391602</v>
      </c>
      <c r="AD1485">
        <v>28.506420135498047</v>
      </c>
      <c r="AE1485">
        <v>26.366600036621094</v>
      </c>
      <c r="AF1485">
        <v>24.719409942626953</v>
      </c>
      <c r="AG1485">
        <v>-3.9723541587591171E-2</v>
      </c>
      <c r="AH1485">
        <v>4.5900125056505203E-2</v>
      </c>
      <c r="AI1485">
        <v>-1.534537598490715E-2</v>
      </c>
      <c r="AJ1485">
        <v>-1.3983756303787231E-2</v>
      </c>
      <c r="AK1485">
        <v>-0.11163904517889023</v>
      </c>
      <c r="AL1485">
        <v>-0.22935597598552704</v>
      </c>
      <c r="AM1485">
        <v>-0.32063272595405579</v>
      </c>
      <c r="AN1485">
        <v>-0.38292935490608215</v>
      </c>
      <c r="AO1485">
        <v>-0.24058891832828522</v>
      </c>
      <c r="AP1485">
        <v>-2.1923691034317017E-2</v>
      </c>
      <c r="AQ1485">
        <v>0.21742033958435059</v>
      </c>
      <c r="AR1485">
        <v>1.1022647619247437</v>
      </c>
      <c r="AS1485">
        <v>1.0482274293899536</v>
      </c>
      <c r="AT1485">
        <v>0.97548770904541016</v>
      </c>
      <c r="AU1485">
        <v>0.91105586290359497</v>
      </c>
      <c r="AV1485">
        <v>0.73746800422668457</v>
      </c>
      <c r="AW1485">
        <v>0.73896878957748413</v>
      </c>
      <c r="AX1485">
        <v>0.54651862382888794</v>
      </c>
      <c r="AY1485">
        <v>-0.14271122217178345</v>
      </c>
      <c r="AZ1485">
        <v>-6.0081694275140762E-2</v>
      </c>
      <c r="BA1485">
        <v>5.4861619137227535E-3</v>
      </c>
      <c r="BB1485">
        <v>-4.614701122045517E-2</v>
      </c>
      <c r="BC1485">
        <v>-4.9738883972167969E-2</v>
      </c>
      <c r="BD1485">
        <v>-2.7900123968720436E-3</v>
      </c>
      <c r="BE1485">
        <v>47.973018646240234</v>
      </c>
      <c r="BF1485">
        <v>48.700870513916016</v>
      </c>
      <c r="BG1485">
        <v>48.428726196289063</v>
      </c>
      <c r="BH1485">
        <v>49.383991241455078</v>
      </c>
      <c r="BI1485">
        <v>49.110725402832031</v>
      </c>
      <c r="BJ1485">
        <v>48.363185882568359</v>
      </c>
      <c r="BK1485">
        <v>49.372806549072266</v>
      </c>
      <c r="BL1485">
        <v>48.191028594970703</v>
      </c>
      <c r="BM1485">
        <v>51.599990844726562</v>
      </c>
      <c r="BN1485">
        <v>54.590816497802734</v>
      </c>
      <c r="BO1485">
        <v>57.2940673828125</v>
      </c>
      <c r="BP1485">
        <v>58.317775726318359</v>
      </c>
      <c r="BQ1485">
        <v>60.054355621337891</v>
      </c>
      <c r="BR1485">
        <v>60.783107757568359</v>
      </c>
      <c r="BS1485">
        <v>61.520805358886719</v>
      </c>
      <c r="BT1485">
        <v>60.066658020019531</v>
      </c>
      <c r="BU1485">
        <v>59.077842712402344</v>
      </c>
      <c r="BV1485">
        <v>58.589031219482422</v>
      </c>
      <c r="BW1485">
        <v>55.851108551025391</v>
      </c>
      <c r="BX1485">
        <v>52.928726196289063</v>
      </c>
      <c r="BY1485">
        <v>52.918437957763672</v>
      </c>
      <c r="BZ1485">
        <v>50.928951263427734</v>
      </c>
      <c r="CA1485">
        <v>50.201541900634766</v>
      </c>
      <c r="CB1485">
        <v>49.450649261474609</v>
      </c>
      <c r="CC1485">
        <v>0.27857789397239685</v>
      </c>
      <c r="CD1485">
        <v>0.22300291061401367</v>
      </c>
      <c r="CE1485">
        <v>0.18868105113506317</v>
      </c>
      <c r="CF1485">
        <v>0.24802082777023315</v>
      </c>
      <c r="CG1485">
        <v>0.30526646971702576</v>
      </c>
      <c r="CH1485">
        <v>0.37185069918632507</v>
      </c>
      <c r="CI1485">
        <v>0.33766388893127441</v>
      </c>
      <c r="CJ1485">
        <v>0.32313153147697449</v>
      </c>
      <c r="CK1485">
        <v>0.17152723670005798</v>
      </c>
      <c r="CL1485">
        <v>0.3041321337223053</v>
      </c>
      <c r="CM1485">
        <v>0.28204351663589478</v>
      </c>
      <c r="CN1485">
        <v>0.26933258771896362</v>
      </c>
      <c r="CO1485">
        <v>0.24611234664916992</v>
      </c>
      <c r="CP1485">
        <v>0.23312540352344513</v>
      </c>
      <c r="CQ1485">
        <v>0.24758113920688629</v>
      </c>
      <c r="CR1485">
        <v>0.32849246263504028</v>
      </c>
      <c r="CS1485">
        <v>0.27039757370948792</v>
      </c>
      <c r="CT1485">
        <v>0.28774431347846985</v>
      </c>
      <c r="CU1485">
        <v>0.3447478711605072</v>
      </c>
      <c r="CV1485">
        <v>0.38069769740104675</v>
      </c>
      <c r="CW1485">
        <v>0.40437892079353333</v>
      </c>
      <c r="CX1485">
        <v>0.42593362927436829</v>
      </c>
      <c r="CY1485">
        <v>0.38072487711906433</v>
      </c>
      <c r="CZ1485">
        <v>0.33504331111907959</v>
      </c>
    </row>
    <row r="1486" spans="1:104" x14ac:dyDescent="0.25">
      <c r="A1486" t="s">
        <v>1543</v>
      </c>
      <c r="B1486" t="s">
        <v>25</v>
      </c>
      <c r="C1486" t="s">
        <v>26</v>
      </c>
      <c r="D1486" t="s">
        <v>183</v>
      </c>
      <c r="E1486" t="s">
        <v>183</v>
      </c>
      <c r="F1486">
        <v>2020</v>
      </c>
      <c r="G1486" t="s">
        <v>172</v>
      </c>
      <c r="H1486">
        <v>3</v>
      </c>
      <c r="I1486">
        <v>25.249967575073242</v>
      </c>
      <c r="J1486">
        <v>24.403293609619141</v>
      </c>
      <c r="K1486">
        <v>23.878660202026367</v>
      </c>
      <c r="L1486">
        <v>23.744144439697266</v>
      </c>
      <c r="M1486">
        <v>24.55323600769043</v>
      </c>
      <c r="N1486">
        <v>26.888946533203125</v>
      </c>
      <c r="O1486">
        <v>30.733371734619141</v>
      </c>
      <c r="P1486">
        <v>33.394020080566406</v>
      </c>
      <c r="Q1486">
        <v>36.151840209960937</v>
      </c>
      <c r="R1486">
        <v>38.410808563232422</v>
      </c>
      <c r="S1486">
        <v>40.540760040283203</v>
      </c>
      <c r="T1486">
        <v>41.788707733154297</v>
      </c>
      <c r="U1486">
        <v>42.559402465820312</v>
      </c>
      <c r="V1486">
        <v>43.389923095703125</v>
      </c>
      <c r="W1486">
        <v>43.35955810546875</v>
      </c>
      <c r="X1486">
        <v>42.220928192138672</v>
      </c>
      <c r="Y1486">
        <v>40.438453674316406</v>
      </c>
      <c r="Z1486">
        <v>38.424411773681641</v>
      </c>
      <c r="AA1486">
        <v>36.479663848876953</v>
      </c>
      <c r="AB1486">
        <v>35.874149322509766</v>
      </c>
      <c r="AC1486">
        <v>34.305187225341797</v>
      </c>
      <c r="AD1486">
        <v>32.003383636474609</v>
      </c>
      <c r="AE1486">
        <v>29.308818817138672</v>
      </c>
      <c r="AF1486">
        <v>27.140825271606445</v>
      </c>
      <c r="AG1486">
        <v>-1.7826678231358528E-2</v>
      </c>
      <c r="AH1486">
        <v>4.6615764498710632E-2</v>
      </c>
      <c r="AI1486">
        <v>7.3581403121352196E-3</v>
      </c>
      <c r="AJ1486">
        <v>2.1727407351136208E-2</v>
      </c>
      <c r="AK1486">
        <v>-4.6221502125263214E-2</v>
      </c>
      <c r="AL1486">
        <v>-9.2317603528499603E-2</v>
      </c>
      <c r="AM1486">
        <v>-0.21064400672912598</v>
      </c>
      <c r="AN1486">
        <v>-0.17406013607978821</v>
      </c>
      <c r="AO1486">
        <v>-6.1195999383926392E-2</v>
      </c>
      <c r="AP1486">
        <v>6.2774196267127991E-2</v>
      </c>
      <c r="AQ1486">
        <v>0.32354903221130371</v>
      </c>
      <c r="AR1486">
        <v>1.4335070848464966</v>
      </c>
      <c r="AS1486">
        <v>1.4255032539367676</v>
      </c>
      <c r="AT1486">
        <v>1.353907585144043</v>
      </c>
      <c r="AU1486">
        <v>1.2948542833328247</v>
      </c>
      <c r="AV1486">
        <v>1.2118810415267944</v>
      </c>
      <c r="AW1486">
        <v>1.1945501565933228</v>
      </c>
      <c r="AX1486">
        <v>0.98957020044326782</v>
      </c>
      <c r="AY1486">
        <v>0.18634003400802612</v>
      </c>
      <c r="AZ1486">
        <v>0.12735654413700104</v>
      </c>
      <c r="BA1486">
        <v>0.11264735460281372</v>
      </c>
      <c r="BB1486">
        <v>5.2358612418174744E-2</v>
      </c>
      <c r="BC1486">
        <v>5.3700238466262817E-2</v>
      </c>
      <c r="BD1486">
        <v>7.9464174807071686E-2</v>
      </c>
      <c r="BE1486">
        <v>54.585353851318359</v>
      </c>
      <c r="BF1486">
        <v>54.779609680175781</v>
      </c>
      <c r="BG1486">
        <v>53.519535064697266</v>
      </c>
      <c r="BH1486">
        <v>54.667900085449219</v>
      </c>
      <c r="BI1486">
        <v>54.838874816894531</v>
      </c>
      <c r="BJ1486">
        <v>53.644618988037109</v>
      </c>
      <c r="BK1486">
        <v>52.906929016113281</v>
      </c>
      <c r="BL1486">
        <v>58.454330444335937</v>
      </c>
      <c r="BM1486">
        <v>65.365005493164063</v>
      </c>
      <c r="BN1486">
        <v>71.55926513671875</v>
      </c>
      <c r="BO1486">
        <v>75.627769470214844</v>
      </c>
      <c r="BP1486">
        <v>78.137840270996094</v>
      </c>
      <c r="BQ1486">
        <v>80.888511657714844</v>
      </c>
      <c r="BR1486">
        <v>81.659782409667969</v>
      </c>
      <c r="BS1486">
        <v>81.104713439941406</v>
      </c>
      <c r="BT1486">
        <v>78.205673217773438</v>
      </c>
      <c r="BU1486">
        <v>76.965522766113281</v>
      </c>
      <c r="BV1486">
        <v>74.544097900390625</v>
      </c>
      <c r="BW1486">
        <v>69.644622802734375</v>
      </c>
      <c r="BX1486">
        <v>65.507675170898438</v>
      </c>
      <c r="BY1486">
        <v>63.3248291015625</v>
      </c>
      <c r="BZ1486">
        <v>59.892215728759766</v>
      </c>
      <c r="CA1486">
        <v>59.564308166503906</v>
      </c>
      <c r="CB1486">
        <v>56.597217559814453</v>
      </c>
      <c r="CC1486">
        <v>0.24006552994251251</v>
      </c>
      <c r="CD1486">
        <v>0.1921895444393158</v>
      </c>
      <c r="CE1486">
        <v>0.16129764914512634</v>
      </c>
      <c r="CF1486">
        <v>0.2094409316778183</v>
      </c>
      <c r="CG1486">
        <v>0.2543010413646698</v>
      </c>
      <c r="CH1486">
        <v>0.31163734197616577</v>
      </c>
      <c r="CI1486">
        <v>0.2844383716583252</v>
      </c>
      <c r="CJ1486">
        <v>0.27510786056518555</v>
      </c>
      <c r="CK1486">
        <v>0.14854083955287933</v>
      </c>
      <c r="CL1486">
        <v>0.27009758353233337</v>
      </c>
      <c r="CM1486">
        <v>0.25616389513015747</v>
      </c>
      <c r="CN1486">
        <v>0.25012069940567017</v>
      </c>
      <c r="CO1486">
        <v>0.23073622584342957</v>
      </c>
      <c r="CP1486">
        <v>0.22197194397449493</v>
      </c>
      <c r="CQ1486">
        <v>0.23721233010292053</v>
      </c>
      <c r="CR1486">
        <v>0.31297007203102112</v>
      </c>
      <c r="CS1486">
        <v>0.25406014919281006</v>
      </c>
      <c r="CT1486">
        <v>0.25991788506507874</v>
      </c>
      <c r="CU1486">
        <v>0.30197522044181824</v>
      </c>
      <c r="CV1486">
        <v>0.33989402651786804</v>
      </c>
      <c r="CW1486">
        <v>0.36075428128242493</v>
      </c>
      <c r="CX1486">
        <v>0.37864810228347778</v>
      </c>
      <c r="CY1486">
        <v>0.33579808473587036</v>
      </c>
      <c r="CZ1486">
        <v>0.29255905747413635</v>
      </c>
    </row>
    <row r="1487" spans="1:104" x14ac:dyDescent="0.25">
      <c r="A1487" t="s">
        <v>1544</v>
      </c>
      <c r="B1487" t="s">
        <v>25</v>
      </c>
      <c r="C1487" t="s">
        <v>26</v>
      </c>
      <c r="D1487" t="s">
        <v>183</v>
      </c>
      <c r="E1487" t="s">
        <v>183</v>
      </c>
      <c r="F1487">
        <v>2020</v>
      </c>
      <c r="G1487" t="s">
        <v>173</v>
      </c>
      <c r="H1487">
        <v>4</v>
      </c>
      <c r="I1487">
        <v>26.113986968994141</v>
      </c>
      <c r="J1487">
        <v>25.128210067749023</v>
      </c>
      <c r="K1487">
        <v>24.550743103027344</v>
      </c>
      <c r="L1487">
        <v>24.380098342895508</v>
      </c>
      <c r="M1487">
        <v>25.235546112060547</v>
      </c>
      <c r="N1487">
        <v>27.644842147827148</v>
      </c>
      <c r="O1487">
        <v>30.941761016845703</v>
      </c>
      <c r="P1487">
        <v>34.170440673828125</v>
      </c>
      <c r="Q1487">
        <v>38.189510345458984</v>
      </c>
      <c r="R1487">
        <v>41.678932189941406</v>
      </c>
      <c r="S1487">
        <v>44.634960174560547</v>
      </c>
      <c r="T1487">
        <v>46.371994018554687</v>
      </c>
      <c r="U1487">
        <v>47.214164733886719</v>
      </c>
      <c r="V1487">
        <v>47.828975677490234</v>
      </c>
      <c r="W1487">
        <v>47.521163940429687</v>
      </c>
      <c r="X1487">
        <v>46.199287414550781</v>
      </c>
      <c r="Y1487">
        <v>44.064414978027344</v>
      </c>
      <c r="Z1487">
        <v>41.405532836914063</v>
      </c>
      <c r="AA1487">
        <v>38.169094085693359</v>
      </c>
      <c r="AB1487">
        <v>37.611423492431641</v>
      </c>
      <c r="AC1487">
        <v>36.275062561035156</v>
      </c>
      <c r="AD1487">
        <v>33.727714538574219</v>
      </c>
      <c r="AE1487">
        <v>30.779546737670898</v>
      </c>
      <c r="AF1487">
        <v>28.420454025268555</v>
      </c>
      <c r="AG1487">
        <v>-2.0527986343950033E-3</v>
      </c>
      <c r="AH1487">
        <v>4.7053657472133636E-2</v>
      </c>
      <c r="AI1487">
        <v>2.3880146443843842E-2</v>
      </c>
      <c r="AJ1487">
        <v>4.7448772937059402E-2</v>
      </c>
      <c r="AK1487">
        <v>-1.4473312767222524E-3</v>
      </c>
      <c r="AL1487">
        <v>2.4354599881917238E-3</v>
      </c>
      <c r="AM1487">
        <v>-0.13292610645294189</v>
      </c>
      <c r="AN1487">
        <v>-2.5769252330064774E-2</v>
      </c>
      <c r="AO1487">
        <v>6.9424018263816833E-2</v>
      </c>
      <c r="AP1487">
        <v>0.12776850163936615</v>
      </c>
      <c r="AQ1487">
        <v>0.40701824426651001</v>
      </c>
      <c r="AR1487">
        <v>1.6865075826644897</v>
      </c>
      <c r="AS1487">
        <v>1.703965425491333</v>
      </c>
      <c r="AT1487">
        <v>1.6122716665267944</v>
      </c>
      <c r="AU1487">
        <v>1.5417288541793823</v>
      </c>
      <c r="AV1487">
        <v>1.5368149280548096</v>
      </c>
      <c r="AW1487">
        <v>1.5067480802536011</v>
      </c>
      <c r="AX1487">
        <v>1.3096452951431274</v>
      </c>
      <c r="AY1487">
        <v>0.42387238144874573</v>
      </c>
      <c r="AZ1487">
        <v>0.26355764269828796</v>
      </c>
      <c r="BA1487">
        <v>0.19055686891078949</v>
      </c>
      <c r="BB1487">
        <v>0.12536844611167908</v>
      </c>
      <c r="BC1487">
        <v>0.13017521798610687</v>
      </c>
      <c r="BD1487">
        <v>0.14057618379592896</v>
      </c>
      <c r="BE1487">
        <v>64.790809631347656</v>
      </c>
      <c r="BF1487">
        <v>62.519752502441406</v>
      </c>
      <c r="BG1487">
        <v>61.030055999755859</v>
      </c>
      <c r="BH1487">
        <v>60.562767028808594</v>
      </c>
      <c r="BI1487">
        <v>61.439765930175781</v>
      </c>
      <c r="BJ1487">
        <v>60.917583465576172</v>
      </c>
      <c r="BK1487">
        <v>62.555564880371094</v>
      </c>
      <c r="BL1487">
        <v>66.670913696289062</v>
      </c>
      <c r="BM1487">
        <v>76.198211669921875</v>
      </c>
      <c r="BN1487">
        <v>81.663261413574219</v>
      </c>
      <c r="BO1487">
        <v>86.824989318847656</v>
      </c>
      <c r="BP1487">
        <v>90.096939086914063</v>
      </c>
      <c r="BQ1487">
        <v>90.81243896484375</v>
      </c>
      <c r="BR1487">
        <v>88.969497680664063</v>
      </c>
      <c r="BS1487">
        <v>88.0362548828125</v>
      </c>
      <c r="BT1487">
        <v>86.76519775390625</v>
      </c>
      <c r="BU1487">
        <v>85.959190368652344</v>
      </c>
      <c r="BV1487">
        <v>83.004219055175781</v>
      </c>
      <c r="BW1487">
        <v>80.048355102539063</v>
      </c>
      <c r="BX1487">
        <v>73.932334899902344</v>
      </c>
      <c r="BY1487">
        <v>67.601722717285156</v>
      </c>
      <c r="BZ1487">
        <v>65.384429931640625</v>
      </c>
      <c r="CA1487">
        <v>62.723148345947266</v>
      </c>
      <c r="CB1487">
        <v>61.017955780029297</v>
      </c>
      <c r="CC1487">
        <v>0.22896923124790192</v>
      </c>
      <c r="CD1487">
        <v>0.18237796425819397</v>
      </c>
      <c r="CE1487">
        <v>0.15317325294017792</v>
      </c>
      <c r="CF1487">
        <v>0.19878032803535461</v>
      </c>
      <c r="CG1487">
        <v>0.24214786291122437</v>
      </c>
      <c r="CH1487">
        <v>0.2967660129070282</v>
      </c>
      <c r="CI1487">
        <v>0.26467296481132507</v>
      </c>
      <c r="CJ1487">
        <v>0.25765338540077209</v>
      </c>
      <c r="CK1487">
        <v>0.14189346134662628</v>
      </c>
      <c r="CL1487">
        <v>0.26402407884597778</v>
      </c>
      <c r="CM1487">
        <v>0.2528744637966156</v>
      </c>
      <c r="CN1487">
        <v>0.2485617995262146</v>
      </c>
      <c r="CO1487">
        <v>0.22926798462867737</v>
      </c>
      <c r="CP1487">
        <v>0.21921040117740631</v>
      </c>
      <c r="CQ1487">
        <v>0.23226654529571533</v>
      </c>
      <c r="CR1487">
        <v>0.30601450800895691</v>
      </c>
      <c r="CS1487">
        <v>0.2473880797624588</v>
      </c>
      <c r="CT1487">
        <v>0.25124028325080872</v>
      </c>
      <c r="CU1487">
        <v>0.28609275817871094</v>
      </c>
      <c r="CV1487">
        <v>0.32253643870353699</v>
      </c>
      <c r="CW1487">
        <v>0.34434375166893005</v>
      </c>
      <c r="CX1487">
        <v>0.36212128400802612</v>
      </c>
      <c r="CY1487">
        <v>0.32205992937088013</v>
      </c>
      <c r="CZ1487">
        <v>0.2816559374332428</v>
      </c>
    </row>
    <row r="1488" spans="1:104" x14ac:dyDescent="0.25">
      <c r="A1488" t="s">
        <v>1545</v>
      </c>
      <c r="B1488" t="s">
        <v>25</v>
      </c>
      <c r="C1488" t="s">
        <v>26</v>
      </c>
      <c r="D1488" t="s">
        <v>183</v>
      </c>
      <c r="E1488" t="s">
        <v>183</v>
      </c>
      <c r="F1488">
        <v>2020</v>
      </c>
      <c r="G1488" t="s">
        <v>174</v>
      </c>
      <c r="H1488">
        <v>5</v>
      </c>
      <c r="I1488">
        <v>25.716209411621094</v>
      </c>
      <c r="J1488">
        <v>24.851144790649414</v>
      </c>
      <c r="K1488">
        <v>24.305025100708008</v>
      </c>
      <c r="L1488">
        <v>24.199626922607422</v>
      </c>
      <c r="M1488">
        <v>25.108562469482422</v>
      </c>
      <c r="N1488">
        <v>27.458698272705078</v>
      </c>
      <c r="O1488">
        <v>30.462959289550781</v>
      </c>
      <c r="P1488">
        <v>34.281787872314453</v>
      </c>
      <c r="Q1488">
        <v>38.358062744140625</v>
      </c>
      <c r="R1488">
        <v>41.421848297119141</v>
      </c>
      <c r="S1488">
        <v>43.865573883056641</v>
      </c>
      <c r="T1488">
        <v>45.325611114501953</v>
      </c>
      <c r="U1488">
        <v>45.952060699462891</v>
      </c>
      <c r="V1488">
        <v>46.378097534179688</v>
      </c>
      <c r="W1488">
        <v>45.981338500976563</v>
      </c>
      <c r="X1488">
        <v>44.589805603027344</v>
      </c>
      <c r="Y1488">
        <v>42.515594482421875</v>
      </c>
      <c r="Z1488">
        <v>39.948188781738281</v>
      </c>
      <c r="AA1488">
        <v>36.946540832519531</v>
      </c>
      <c r="AB1488">
        <v>36.187122344970703</v>
      </c>
      <c r="AC1488">
        <v>35.529392242431641</v>
      </c>
      <c r="AD1488">
        <v>33.019741058349609</v>
      </c>
      <c r="AE1488">
        <v>30.22454833984375</v>
      </c>
      <c r="AF1488">
        <v>27.937496185302734</v>
      </c>
      <c r="AG1488">
        <v>-4.3173558078706264E-3</v>
      </c>
      <c r="AH1488">
        <v>4.6994972974061966E-2</v>
      </c>
      <c r="AI1488">
        <v>2.1431226283311844E-2</v>
      </c>
      <c r="AJ1488">
        <v>4.3715469539165497E-2</v>
      </c>
      <c r="AK1488">
        <v>-8.4397997707128525E-3</v>
      </c>
      <c r="AL1488">
        <v>-1.2574335560202599E-2</v>
      </c>
      <c r="AM1488">
        <v>-0.14437185227870941</v>
      </c>
      <c r="AN1488">
        <v>-4.9640126526355743E-2</v>
      </c>
      <c r="AO1488">
        <v>4.9826700240373611E-2</v>
      </c>
      <c r="AP1488">
        <v>0.11968176066875458</v>
      </c>
      <c r="AQ1488">
        <v>0.3981245756149292</v>
      </c>
      <c r="AR1488">
        <v>1.6526199579238892</v>
      </c>
      <c r="AS1488">
        <v>1.6575613021850586</v>
      </c>
      <c r="AT1488">
        <v>1.5585556030273437</v>
      </c>
      <c r="AU1488">
        <v>1.4864658117294312</v>
      </c>
      <c r="AV1488">
        <v>1.4675377607345581</v>
      </c>
      <c r="AW1488">
        <v>1.4409074783325195</v>
      </c>
      <c r="AX1488">
        <v>1.2448248863220215</v>
      </c>
      <c r="AY1488">
        <v>0.38464504480361938</v>
      </c>
      <c r="AZ1488">
        <v>0.24076899886131287</v>
      </c>
      <c r="BA1488">
        <v>0.17835943400859833</v>
      </c>
      <c r="BB1488">
        <v>0.11281585693359375</v>
      </c>
      <c r="BC1488">
        <v>0.1171349436044693</v>
      </c>
      <c r="BD1488">
        <v>0.12977267801761627</v>
      </c>
      <c r="BE1488">
        <v>62.724224090576172</v>
      </c>
      <c r="BF1488">
        <v>63.179374694824219</v>
      </c>
      <c r="BG1488">
        <v>63.850898742675781</v>
      </c>
      <c r="BH1488">
        <v>64.783638000488281</v>
      </c>
      <c r="BI1488">
        <v>63.067264556884766</v>
      </c>
      <c r="BJ1488">
        <v>62.089691162109375</v>
      </c>
      <c r="BK1488">
        <v>63.078475952148438</v>
      </c>
      <c r="BL1488">
        <v>68.410308837890625</v>
      </c>
      <c r="BM1488">
        <v>76.264572143554688</v>
      </c>
      <c r="BN1488">
        <v>81.208511352539063</v>
      </c>
      <c r="BO1488">
        <v>85.380027770996094</v>
      </c>
      <c r="BP1488">
        <v>86.60760498046875</v>
      </c>
      <c r="BQ1488">
        <v>86.801551818847656</v>
      </c>
      <c r="BR1488">
        <v>86.880035400390625</v>
      </c>
      <c r="BS1488">
        <v>85.868820190429688</v>
      </c>
      <c r="BT1488">
        <v>83.514564514160156</v>
      </c>
      <c r="BU1488">
        <v>83.264564514160156</v>
      </c>
      <c r="BV1488">
        <v>82.798194885253906</v>
      </c>
      <c r="BW1488">
        <v>82.399101257324219</v>
      </c>
      <c r="BX1488">
        <v>79.149093627929688</v>
      </c>
      <c r="BY1488">
        <v>75.432731628417969</v>
      </c>
      <c r="BZ1488">
        <v>71.53363037109375</v>
      </c>
      <c r="CA1488">
        <v>71.011215209960938</v>
      </c>
      <c r="CB1488">
        <v>68.156959533691406</v>
      </c>
      <c r="CC1488">
        <v>0.2273973822593689</v>
      </c>
      <c r="CD1488">
        <v>0.18234093487262726</v>
      </c>
      <c r="CE1488">
        <v>0.15312445163726807</v>
      </c>
      <c r="CF1488">
        <v>0.19986848533153534</v>
      </c>
      <c r="CG1488">
        <v>0.24454496800899506</v>
      </c>
      <c r="CH1488">
        <v>0.2994580864906311</v>
      </c>
      <c r="CI1488">
        <v>0.26561984419822693</v>
      </c>
      <c r="CJ1488">
        <v>0.26259857416152954</v>
      </c>
      <c r="CK1488">
        <v>0.14576131105422974</v>
      </c>
      <c r="CL1488">
        <v>0.26918825507164001</v>
      </c>
      <c r="CM1488">
        <v>0.25497427582740784</v>
      </c>
      <c r="CN1488">
        <v>0.24955682456493378</v>
      </c>
      <c r="CO1488">
        <v>0.22899624705314636</v>
      </c>
      <c r="CP1488">
        <v>0.21759319305419922</v>
      </c>
      <c r="CQ1488">
        <v>0.23035049438476563</v>
      </c>
      <c r="CR1488">
        <v>0.30341804027557373</v>
      </c>
      <c r="CS1488">
        <v>0.24568885564804077</v>
      </c>
      <c r="CT1488">
        <v>0.25010403990745544</v>
      </c>
      <c r="CU1488">
        <v>0.28621822595596313</v>
      </c>
      <c r="CV1488">
        <v>0.32205423712730408</v>
      </c>
      <c r="CW1488">
        <v>0.34549835324287415</v>
      </c>
      <c r="CX1488">
        <v>0.36035683751106262</v>
      </c>
      <c r="CY1488">
        <v>0.32129868865013123</v>
      </c>
      <c r="CZ1488">
        <v>0.28029918670654297</v>
      </c>
    </row>
    <row r="1489" spans="1:104" x14ac:dyDescent="0.25">
      <c r="A1489" t="s">
        <v>1546</v>
      </c>
      <c r="B1489" t="s">
        <v>25</v>
      </c>
      <c r="C1489" t="s">
        <v>26</v>
      </c>
      <c r="D1489" t="s">
        <v>183</v>
      </c>
      <c r="E1489" t="s">
        <v>183</v>
      </c>
      <c r="F1489">
        <v>2020</v>
      </c>
      <c r="G1489" t="s">
        <v>175</v>
      </c>
      <c r="H1489">
        <v>6</v>
      </c>
      <c r="I1489">
        <v>26.72999382019043</v>
      </c>
      <c r="J1489">
        <v>25.796297073364258</v>
      </c>
      <c r="K1489">
        <v>25.21173095703125</v>
      </c>
      <c r="L1489">
        <v>25.064184188842773</v>
      </c>
      <c r="M1489">
        <v>25.995977401733398</v>
      </c>
      <c r="N1489">
        <v>28.269899368286133</v>
      </c>
      <c r="O1489">
        <v>31.276279449462891</v>
      </c>
      <c r="P1489">
        <v>35.211208343505859</v>
      </c>
      <c r="Q1489">
        <v>39.091327667236328</v>
      </c>
      <c r="R1489">
        <v>42.374851226806641</v>
      </c>
      <c r="S1489">
        <v>45.051475524902344</v>
      </c>
      <c r="T1489">
        <v>46.495265960693359</v>
      </c>
      <c r="U1489">
        <v>46.987010955810547</v>
      </c>
      <c r="V1489">
        <v>47.219505310058594</v>
      </c>
      <c r="W1489">
        <v>46.821342468261719</v>
      </c>
      <c r="X1489">
        <v>45.620052337646484</v>
      </c>
      <c r="Y1489">
        <v>43.914821624755859</v>
      </c>
      <c r="Z1489">
        <v>41.538459777832031</v>
      </c>
      <c r="AA1489">
        <v>38.577259063720703</v>
      </c>
      <c r="AB1489">
        <v>37.012798309326172</v>
      </c>
      <c r="AC1489">
        <v>36.397811889648438</v>
      </c>
      <c r="AD1489">
        <v>34.079364776611328</v>
      </c>
      <c r="AE1489">
        <v>31.299266815185547</v>
      </c>
      <c r="AF1489">
        <v>28.927392959594727</v>
      </c>
      <c r="AG1489">
        <v>-4.3183155357837677E-3</v>
      </c>
      <c r="AH1489">
        <v>4.8936039209365845E-2</v>
      </c>
      <c r="AI1489">
        <v>2.2527499124407768E-2</v>
      </c>
      <c r="AJ1489">
        <v>4.5803267508745193E-2</v>
      </c>
      <c r="AK1489">
        <v>-8.0397678539156914E-3</v>
      </c>
      <c r="AL1489">
        <v>-1.1382754892110825E-2</v>
      </c>
      <c r="AM1489">
        <v>-0.14728431403636932</v>
      </c>
      <c r="AN1489">
        <v>-4.8407338559627533E-2</v>
      </c>
      <c r="AO1489">
        <v>5.3057000041007996E-2</v>
      </c>
      <c r="AP1489">
        <v>0.12292543798685074</v>
      </c>
      <c r="AQ1489">
        <v>0.40947902202606201</v>
      </c>
      <c r="AR1489">
        <v>1.6959534883499146</v>
      </c>
      <c r="AS1489">
        <v>1.6970189809799194</v>
      </c>
      <c r="AT1489">
        <v>1.5912830829620361</v>
      </c>
      <c r="AU1489">
        <v>1.5192379951477051</v>
      </c>
      <c r="AV1489">
        <v>1.5093111991882324</v>
      </c>
      <c r="AW1489">
        <v>1.4980096817016602</v>
      </c>
      <c r="AX1489">
        <v>1.2989972829818726</v>
      </c>
      <c r="AY1489">
        <v>0.40499481558799744</v>
      </c>
      <c r="AZ1489">
        <v>0.2492421567440033</v>
      </c>
      <c r="BA1489">
        <v>0.18428422510623932</v>
      </c>
      <c r="BB1489">
        <v>0.11754830926656723</v>
      </c>
      <c r="BC1489">
        <v>0.12257109582424164</v>
      </c>
      <c r="BD1489">
        <v>0.13549171388149261</v>
      </c>
      <c r="BE1489">
        <v>65.840660095214844</v>
      </c>
      <c r="BF1489">
        <v>64.350982666015625</v>
      </c>
      <c r="BG1489">
        <v>63.873420715332031</v>
      </c>
      <c r="BH1489">
        <v>63.384639739990234</v>
      </c>
      <c r="BI1489">
        <v>63.872520446777344</v>
      </c>
      <c r="BJ1489">
        <v>62.917404174804688</v>
      </c>
      <c r="BK1489">
        <v>62.917404174804688</v>
      </c>
      <c r="BL1489">
        <v>68.25</v>
      </c>
      <c r="BM1489">
        <v>73.571380615234375</v>
      </c>
      <c r="BN1489">
        <v>76.821151733398437</v>
      </c>
      <c r="BO1489">
        <v>82.879287719726563</v>
      </c>
      <c r="BP1489">
        <v>85.607521057128906</v>
      </c>
      <c r="BQ1489">
        <v>85.891181945800781</v>
      </c>
      <c r="BR1489">
        <v>86.651275634765625</v>
      </c>
      <c r="BS1489">
        <v>84.718597412109375</v>
      </c>
      <c r="BT1489">
        <v>85.446159362792969</v>
      </c>
      <c r="BU1489">
        <v>85.969497680664063</v>
      </c>
      <c r="BV1489">
        <v>84.230720520019531</v>
      </c>
      <c r="BW1489">
        <v>81.569580078125</v>
      </c>
      <c r="BX1489">
        <v>78.86468505859375</v>
      </c>
      <c r="BY1489">
        <v>74.728233337402344</v>
      </c>
      <c r="BZ1489">
        <v>71.544654846191406</v>
      </c>
      <c r="CA1489">
        <v>70.305877685546875</v>
      </c>
      <c r="CB1489">
        <v>68.145637512207031</v>
      </c>
      <c r="CC1489">
        <v>0.23764364421367645</v>
      </c>
      <c r="CD1489">
        <v>0.1900598555803299</v>
      </c>
      <c r="CE1489">
        <v>0.15976200997829437</v>
      </c>
      <c r="CF1489">
        <v>0.20770511031150818</v>
      </c>
      <c r="CG1489">
        <v>0.25374504923820496</v>
      </c>
      <c r="CH1489">
        <v>0.30951845645904541</v>
      </c>
      <c r="CI1489">
        <v>0.273019939661026</v>
      </c>
      <c r="CJ1489">
        <v>0.26976221799850464</v>
      </c>
      <c r="CK1489">
        <v>0.14812259376049042</v>
      </c>
      <c r="CL1489">
        <v>0.27370944619178772</v>
      </c>
      <c r="CM1489">
        <v>0.26080942153930664</v>
      </c>
      <c r="CN1489">
        <v>0.25530138611793518</v>
      </c>
      <c r="CO1489">
        <v>0.23377808928489685</v>
      </c>
      <c r="CP1489">
        <v>0.22165782749652863</v>
      </c>
      <c r="CQ1489">
        <v>0.23498816788196564</v>
      </c>
      <c r="CR1489">
        <v>0.31128206849098206</v>
      </c>
      <c r="CS1489">
        <v>0.25491431355476379</v>
      </c>
      <c r="CT1489">
        <v>0.25995150208473206</v>
      </c>
      <c r="CU1489">
        <v>0.29840156435966492</v>
      </c>
      <c r="CV1489">
        <v>0.33014070987701416</v>
      </c>
      <c r="CW1489">
        <v>0.35429537296295166</v>
      </c>
      <c r="CX1489">
        <v>0.37139976024627686</v>
      </c>
      <c r="CY1489">
        <v>0.33217084407806396</v>
      </c>
      <c r="CZ1489">
        <v>0.29024422168731689</v>
      </c>
    </row>
    <row r="1490" spans="1:104" x14ac:dyDescent="0.25">
      <c r="A1490" t="s">
        <v>1547</v>
      </c>
      <c r="B1490" t="s">
        <v>25</v>
      </c>
      <c r="C1490" t="s">
        <v>26</v>
      </c>
      <c r="D1490" t="s">
        <v>183</v>
      </c>
      <c r="E1490" t="s">
        <v>183</v>
      </c>
      <c r="F1490">
        <v>2020</v>
      </c>
      <c r="G1490" t="s">
        <v>176</v>
      </c>
      <c r="H1490">
        <v>7</v>
      </c>
      <c r="I1490">
        <v>27.49119758605957</v>
      </c>
      <c r="J1490">
        <v>26.57597541809082</v>
      </c>
      <c r="K1490">
        <v>25.955812454223633</v>
      </c>
      <c r="L1490">
        <v>25.856800079345703</v>
      </c>
      <c r="M1490">
        <v>26.848487854003906</v>
      </c>
      <c r="N1490">
        <v>29.386432647705078</v>
      </c>
      <c r="O1490">
        <v>32.555519104003906</v>
      </c>
      <c r="P1490">
        <v>36.189029693603516</v>
      </c>
      <c r="Q1490">
        <v>39.529945373535156</v>
      </c>
      <c r="R1490">
        <v>42.315055847167969</v>
      </c>
      <c r="S1490">
        <v>44.525569915771484</v>
      </c>
      <c r="T1490">
        <v>45.696666717529297</v>
      </c>
      <c r="U1490">
        <v>46.301021575927734</v>
      </c>
      <c r="V1490">
        <v>46.72186279296875</v>
      </c>
      <c r="W1490">
        <v>46.584598541259766</v>
      </c>
      <c r="X1490">
        <v>45.851688385009766</v>
      </c>
      <c r="Y1490">
        <v>44.438377380371094</v>
      </c>
      <c r="Z1490">
        <v>42.06207275390625</v>
      </c>
      <c r="AA1490">
        <v>39.026268005371094</v>
      </c>
      <c r="AB1490">
        <v>37.382987976074219</v>
      </c>
      <c r="AC1490">
        <v>36.89532470703125</v>
      </c>
      <c r="AD1490">
        <v>34.696842193603516</v>
      </c>
      <c r="AE1490">
        <v>31.93366813659668</v>
      </c>
      <c r="AF1490">
        <v>29.58306884765625</v>
      </c>
      <c r="AG1490">
        <v>-3.0651292763650417E-3</v>
      </c>
      <c r="AH1490">
        <v>4.9264077097177505E-2</v>
      </c>
      <c r="AI1490">
        <v>2.4028290063142776E-2</v>
      </c>
      <c r="AJ1490">
        <v>4.8535656183958054E-2</v>
      </c>
      <c r="AK1490">
        <v>-4.1987523436546326E-3</v>
      </c>
      <c r="AL1490">
        <v>-2.5203907862305641E-3</v>
      </c>
      <c r="AM1490">
        <v>-0.14384099841117859</v>
      </c>
      <c r="AN1490">
        <v>-3.4825984388589859E-2</v>
      </c>
      <c r="AO1490">
        <v>6.5050125122070313E-2</v>
      </c>
      <c r="AP1490">
        <v>0.1262831836938858</v>
      </c>
      <c r="AQ1490">
        <v>0.40273374319076538</v>
      </c>
      <c r="AR1490">
        <v>1.6520686149597168</v>
      </c>
      <c r="AS1490">
        <v>1.6593495607376099</v>
      </c>
      <c r="AT1490">
        <v>1.5616147518157959</v>
      </c>
      <c r="AU1490">
        <v>1.499284029006958</v>
      </c>
      <c r="AV1490">
        <v>1.5149781703948975</v>
      </c>
      <c r="AW1490">
        <v>1.5165290832519531</v>
      </c>
      <c r="AX1490">
        <v>1.3219352960586548</v>
      </c>
      <c r="AY1490">
        <v>0.42442983388900757</v>
      </c>
      <c r="AZ1490">
        <v>0.26001033186912537</v>
      </c>
      <c r="BA1490">
        <v>0.19045084714889526</v>
      </c>
      <c r="BB1490">
        <v>0.12422274053096771</v>
      </c>
      <c r="BC1490">
        <v>0.12990865111351013</v>
      </c>
      <c r="BD1490">
        <v>0.14162060618400574</v>
      </c>
      <c r="BE1490">
        <v>69.560859680175781</v>
      </c>
      <c r="BF1490">
        <v>69.037734985351562</v>
      </c>
      <c r="BG1490">
        <v>68.577476501464844</v>
      </c>
      <c r="BH1490">
        <v>68.0938720703125</v>
      </c>
      <c r="BI1490">
        <v>67.8369140625</v>
      </c>
      <c r="BJ1490">
        <v>67.82366943359375</v>
      </c>
      <c r="BK1490">
        <v>69.0155029296875</v>
      </c>
      <c r="BL1490">
        <v>70.975296020507813</v>
      </c>
      <c r="BM1490">
        <v>75.513069152832031</v>
      </c>
      <c r="BN1490">
        <v>77.271156311035156</v>
      </c>
      <c r="BO1490">
        <v>79.020477294921875</v>
      </c>
      <c r="BP1490">
        <v>78.535972595214844</v>
      </c>
      <c r="BQ1490">
        <v>80.943000793457031</v>
      </c>
      <c r="BR1490">
        <v>83.686264038085937</v>
      </c>
      <c r="BS1490">
        <v>84.23162841796875</v>
      </c>
      <c r="BT1490">
        <v>83.474891662597656</v>
      </c>
      <c r="BU1490">
        <v>81.992408752441406</v>
      </c>
      <c r="BV1490">
        <v>80.573936462402344</v>
      </c>
      <c r="BW1490">
        <v>81.037551879882813</v>
      </c>
      <c r="BX1490">
        <v>76.709121704101563</v>
      </c>
      <c r="BY1490">
        <v>74.234283447265625</v>
      </c>
      <c r="BZ1490">
        <v>72.989669799804687</v>
      </c>
      <c r="CA1490">
        <v>71.810867309570313</v>
      </c>
      <c r="CB1490">
        <v>71.778526306152344</v>
      </c>
      <c r="CC1490">
        <v>0.23887865245342255</v>
      </c>
      <c r="CD1490">
        <v>0.19191713631153107</v>
      </c>
      <c r="CE1490">
        <v>0.16105650365352631</v>
      </c>
      <c r="CF1490">
        <v>0.21044693887233734</v>
      </c>
      <c r="CG1490">
        <v>0.25794938206672668</v>
      </c>
      <c r="CH1490">
        <v>0.31690430641174316</v>
      </c>
      <c r="CI1490">
        <v>0.27889561653137207</v>
      </c>
      <c r="CJ1490">
        <v>0.27166610956192017</v>
      </c>
      <c r="CK1490">
        <v>0.14665228128433228</v>
      </c>
      <c r="CL1490">
        <v>0.2675701379776001</v>
      </c>
      <c r="CM1490">
        <v>0.25175651907920837</v>
      </c>
      <c r="CN1490">
        <v>0.24449649453163147</v>
      </c>
      <c r="CO1490">
        <v>0.2244514673948288</v>
      </c>
      <c r="CP1490">
        <v>0.21337616443634033</v>
      </c>
      <c r="CQ1490">
        <v>0.22724024951457977</v>
      </c>
      <c r="CR1490">
        <v>0.30477195978164673</v>
      </c>
      <c r="CS1490">
        <v>0.2520301342010498</v>
      </c>
      <c r="CT1490">
        <v>0.25714394450187683</v>
      </c>
      <c r="CU1490">
        <v>0.29548835754394531</v>
      </c>
      <c r="CV1490">
        <v>0.32690596580505371</v>
      </c>
      <c r="CW1490">
        <v>0.35150423645973206</v>
      </c>
      <c r="CX1490">
        <v>0.37004652619361877</v>
      </c>
      <c r="CY1490">
        <v>0.33090773224830627</v>
      </c>
      <c r="CZ1490">
        <v>0.28967770934104919</v>
      </c>
    </row>
    <row r="1491" spans="1:104" x14ac:dyDescent="0.25">
      <c r="A1491" t="s">
        <v>1548</v>
      </c>
      <c r="B1491" t="s">
        <v>25</v>
      </c>
      <c r="C1491" t="s">
        <v>26</v>
      </c>
      <c r="D1491" t="s">
        <v>183</v>
      </c>
      <c r="E1491" t="s">
        <v>183</v>
      </c>
      <c r="F1491">
        <v>2020</v>
      </c>
      <c r="G1491" t="s">
        <v>177</v>
      </c>
      <c r="H1491">
        <v>8</v>
      </c>
      <c r="I1491">
        <v>28.461185455322266</v>
      </c>
      <c r="J1491">
        <v>27.445230484008789</v>
      </c>
      <c r="K1491">
        <v>26.804620742797852</v>
      </c>
      <c r="L1491">
        <v>26.690414428710938</v>
      </c>
      <c r="M1491">
        <v>27.759239196777344</v>
      </c>
      <c r="N1491">
        <v>30.57697868347168</v>
      </c>
      <c r="O1491">
        <v>34.227863311767578</v>
      </c>
      <c r="P1491">
        <v>38.150485992431641</v>
      </c>
      <c r="Q1491">
        <v>42.229282379150391</v>
      </c>
      <c r="R1491">
        <v>45.552249908447266</v>
      </c>
      <c r="S1491">
        <v>48.340232849121094</v>
      </c>
      <c r="T1491">
        <v>49.801280975341797</v>
      </c>
      <c r="U1491">
        <v>50.486118316650391</v>
      </c>
      <c r="V1491">
        <v>50.87493896484375</v>
      </c>
      <c r="W1491">
        <v>50.6358642578125</v>
      </c>
      <c r="X1491">
        <v>49.573787689208984</v>
      </c>
      <c r="Y1491">
        <v>47.797012329101563</v>
      </c>
      <c r="Z1491">
        <v>45.236701965332031</v>
      </c>
      <c r="AA1491">
        <v>41.753868103027344</v>
      </c>
      <c r="AB1491">
        <v>40.175556182861328</v>
      </c>
      <c r="AC1491">
        <v>38.973773956298828</v>
      </c>
      <c r="AD1491">
        <v>36.307682037353516</v>
      </c>
      <c r="AE1491">
        <v>33.271144866943359</v>
      </c>
      <c r="AF1491">
        <v>30.781393051147461</v>
      </c>
      <c r="AG1491">
        <v>3.8277055136859417E-3</v>
      </c>
      <c r="AH1491">
        <v>5.0415132194757462E-2</v>
      </c>
      <c r="AI1491">
        <v>3.1863909214735031E-2</v>
      </c>
      <c r="AJ1491">
        <v>6.105533242225647E-2</v>
      </c>
      <c r="AK1491">
        <v>1.6142504289746284E-2</v>
      </c>
      <c r="AL1491">
        <v>4.1165348142385483E-2</v>
      </c>
      <c r="AM1491">
        <v>-0.11517767608165741</v>
      </c>
      <c r="AN1491">
        <v>3.0091268941760063E-2</v>
      </c>
      <c r="AO1491">
        <v>0.12607920169830322</v>
      </c>
      <c r="AP1491">
        <v>0.15979766845703125</v>
      </c>
      <c r="AQ1491">
        <v>0.45409250259399414</v>
      </c>
      <c r="AR1491">
        <v>1.8298361301422119</v>
      </c>
      <c r="AS1491">
        <v>1.8513879776000977</v>
      </c>
      <c r="AT1491">
        <v>1.7426215410232544</v>
      </c>
      <c r="AU1491">
        <v>1.6776440143585205</v>
      </c>
      <c r="AV1491">
        <v>1.7198637723922729</v>
      </c>
      <c r="AW1491">
        <v>1.7104035615921021</v>
      </c>
      <c r="AX1491">
        <v>1.523088812828064</v>
      </c>
      <c r="AY1491">
        <v>0.5528072714805603</v>
      </c>
      <c r="AZ1491">
        <v>0.33519503474235535</v>
      </c>
      <c r="BA1491">
        <v>0.2330094575881958</v>
      </c>
      <c r="BB1491">
        <v>0.16103866696357727</v>
      </c>
      <c r="BC1491">
        <v>0.16812224686145782</v>
      </c>
      <c r="BD1491">
        <v>0.17276175320148468</v>
      </c>
      <c r="BE1491">
        <v>70.816978454589844</v>
      </c>
      <c r="BF1491">
        <v>70.818099975585938</v>
      </c>
      <c r="BG1491">
        <v>70.079338073730469</v>
      </c>
      <c r="BH1491">
        <v>69.829338073730469</v>
      </c>
      <c r="BI1491">
        <v>69.31719970703125</v>
      </c>
      <c r="BJ1491">
        <v>69.078445434570313</v>
      </c>
      <c r="BK1491">
        <v>69.089683532714844</v>
      </c>
      <c r="BL1491">
        <v>71.225273132324219</v>
      </c>
      <c r="BM1491">
        <v>76.092216491699219</v>
      </c>
      <c r="BN1491">
        <v>80.524345397949219</v>
      </c>
      <c r="BO1491">
        <v>85.423873901367188</v>
      </c>
      <c r="BP1491">
        <v>87.12982177734375</v>
      </c>
      <c r="BQ1491">
        <v>88.84588623046875</v>
      </c>
      <c r="BR1491">
        <v>87.640838623046875</v>
      </c>
      <c r="BS1491">
        <v>88.628250122070313</v>
      </c>
      <c r="BT1491">
        <v>88.662857055664063</v>
      </c>
      <c r="BU1491">
        <v>87.911964416503906</v>
      </c>
      <c r="BV1491">
        <v>87.900718688964844</v>
      </c>
      <c r="BW1491">
        <v>83.29681396484375</v>
      </c>
      <c r="BX1491">
        <v>80.34222412109375</v>
      </c>
      <c r="BY1491">
        <v>76.444488525390625</v>
      </c>
      <c r="BZ1491">
        <v>74.47662353515625</v>
      </c>
      <c r="CA1491">
        <v>73.737869262695313</v>
      </c>
      <c r="CB1491">
        <v>73.694259643554688</v>
      </c>
      <c r="CC1491">
        <v>0.24414156377315521</v>
      </c>
      <c r="CD1491">
        <v>0.19557297229766846</v>
      </c>
      <c r="CE1491">
        <v>0.16421934962272644</v>
      </c>
      <c r="CF1491">
        <v>0.21446311473846436</v>
      </c>
      <c r="CG1491">
        <v>0.26300987601280212</v>
      </c>
      <c r="CH1491">
        <v>0.32531663775444031</v>
      </c>
      <c r="CI1491">
        <v>0.28704026341438293</v>
      </c>
      <c r="CJ1491">
        <v>0.27814483642578125</v>
      </c>
      <c r="CK1491">
        <v>0.15172590315341949</v>
      </c>
      <c r="CL1491">
        <v>0.27870756387710571</v>
      </c>
      <c r="CM1491">
        <v>0.26430869102478027</v>
      </c>
      <c r="CN1491">
        <v>0.25788283348083496</v>
      </c>
      <c r="CO1491">
        <v>0.2371230274438858</v>
      </c>
      <c r="CP1491">
        <v>0.22530296444892883</v>
      </c>
      <c r="CQ1491">
        <v>0.23999561369419098</v>
      </c>
      <c r="CR1491">
        <v>0.31946668028831482</v>
      </c>
      <c r="CS1491">
        <v>0.26235678791999817</v>
      </c>
      <c r="CT1491">
        <v>0.26906922459602356</v>
      </c>
      <c r="CU1491">
        <v>0.30952450633049011</v>
      </c>
      <c r="CV1491">
        <v>0.34408873319625854</v>
      </c>
      <c r="CW1491">
        <v>0.36521172523498535</v>
      </c>
      <c r="CX1491">
        <v>0.3823811411857605</v>
      </c>
      <c r="CY1491">
        <v>0.34084975719451904</v>
      </c>
      <c r="CZ1491">
        <v>0.29778358340263367</v>
      </c>
    </row>
    <row r="1492" spans="1:104" x14ac:dyDescent="0.25">
      <c r="A1492" t="s">
        <v>1549</v>
      </c>
      <c r="B1492" t="s">
        <v>25</v>
      </c>
      <c r="C1492" t="s">
        <v>26</v>
      </c>
      <c r="D1492" t="s">
        <v>183</v>
      </c>
      <c r="E1492" t="s">
        <v>183</v>
      </c>
      <c r="F1492">
        <v>2020</v>
      </c>
      <c r="G1492" t="s">
        <v>178</v>
      </c>
      <c r="H1492">
        <v>9</v>
      </c>
      <c r="I1492">
        <v>28.998683929443359</v>
      </c>
      <c r="J1492">
        <v>27.981557846069336</v>
      </c>
      <c r="K1492">
        <v>27.359613418579102</v>
      </c>
      <c r="L1492">
        <v>27.302295684814453</v>
      </c>
      <c r="M1492">
        <v>28.557098388671875</v>
      </c>
      <c r="N1492">
        <v>31.610292434692383</v>
      </c>
      <c r="O1492">
        <v>35.949844360351563</v>
      </c>
      <c r="P1492">
        <v>40.145336151123047</v>
      </c>
      <c r="Q1492">
        <v>45.405586242675781</v>
      </c>
      <c r="R1492">
        <v>49.733875274658203</v>
      </c>
      <c r="S1492">
        <v>53.064353942871094</v>
      </c>
      <c r="T1492">
        <v>54.883663177490234</v>
      </c>
      <c r="U1492">
        <v>55.534320831298828</v>
      </c>
      <c r="V1492">
        <v>55.747676849365234</v>
      </c>
      <c r="W1492">
        <v>55.205783843994141</v>
      </c>
      <c r="X1492">
        <v>53.605953216552734</v>
      </c>
      <c r="Y1492">
        <v>51.077629089355469</v>
      </c>
      <c r="Z1492">
        <v>48.054214477539063</v>
      </c>
      <c r="AA1492">
        <v>44.31878662109375</v>
      </c>
      <c r="AB1492">
        <v>43.140056610107422</v>
      </c>
      <c r="AC1492">
        <v>40.714111328125</v>
      </c>
      <c r="AD1492">
        <v>37.528549194335938</v>
      </c>
      <c r="AE1492">
        <v>34.162784576416016</v>
      </c>
      <c r="AF1492">
        <v>31.559869766235352</v>
      </c>
      <c r="AG1492">
        <v>1.4186852611601353E-2</v>
      </c>
      <c r="AH1492">
        <v>4.984920471906662E-2</v>
      </c>
      <c r="AI1492">
        <v>4.2259708046913147E-2</v>
      </c>
      <c r="AJ1492">
        <v>7.714051753282547E-2</v>
      </c>
      <c r="AK1492">
        <v>4.6315126121044159E-2</v>
      </c>
      <c r="AL1492">
        <v>0.10562928766012192</v>
      </c>
      <c r="AM1492">
        <v>-6.6627234220504761E-2</v>
      </c>
      <c r="AN1492">
        <v>0.12981167435646057</v>
      </c>
      <c r="AO1492">
        <v>0.22094684839248657</v>
      </c>
      <c r="AP1492">
        <v>0.21296770870685577</v>
      </c>
      <c r="AQ1492">
        <v>0.53173166513442993</v>
      </c>
      <c r="AR1492">
        <v>2.0816819667816162</v>
      </c>
      <c r="AS1492">
        <v>2.1207344532012939</v>
      </c>
      <c r="AT1492">
        <v>1.9882940053939819</v>
      </c>
      <c r="AU1492">
        <v>1.9101407527923584</v>
      </c>
      <c r="AV1492">
        <v>1.9927165508270264</v>
      </c>
      <c r="AW1492">
        <v>1.9531521797180176</v>
      </c>
      <c r="AX1492">
        <v>1.7683749198913574</v>
      </c>
      <c r="AY1492">
        <v>0.72970014810562134</v>
      </c>
      <c r="AZ1492">
        <v>0.43953955173492432</v>
      </c>
      <c r="BA1492">
        <v>0.28799217939376831</v>
      </c>
      <c r="BB1492">
        <v>0.20952019095420837</v>
      </c>
      <c r="BC1492">
        <v>0.21676528453826904</v>
      </c>
      <c r="BD1492">
        <v>0.21042181551456451</v>
      </c>
      <c r="BE1492">
        <v>73.339973449707031</v>
      </c>
      <c r="BF1492">
        <v>73.283737182617188</v>
      </c>
      <c r="BG1492">
        <v>72.04498291015625</v>
      </c>
      <c r="BH1492">
        <v>72.033737182617188</v>
      </c>
      <c r="BI1492">
        <v>72.738754272460937</v>
      </c>
      <c r="BJ1492">
        <v>70.589973449707031</v>
      </c>
      <c r="BK1492">
        <v>72.522491455078125</v>
      </c>
      <c r="BL1492">
        <v>74.182518005371094</v>
      </c>
      <c r="BM1492">
        <v>82.912590026855469</v>
      </c>
      <c r="BN1492">
        <v>88.390106201171875</v>
      </c>
      <c r="BO1492">
        <v>94.516387939453125</v>
      </c>
      <c r="BP1492">
        <v>98.448905944824219</v>
      </c>
      <c r="BQ1492">
        <v>99.030204772949219</v>
      </c>
      <c r="BR1492">
        <v>96.62017822265625</v>
      </c>
      <c r="BS1492">
        <v>95.482643127441406</v>
      </c>
      <c r="BT1492">
        <v>93.095115661621094</v>
      </c>
      <c r="BU1492">
        <v>93.640098571777344</v>
      </c>
      <c r="BV1492">
        <v>93.41259765625</v>
      </c>
      <c r="BW1492">
        <v>89.513816833496094</v>
      </c>
      <c r="BX1492">
        <v>84.865036010742187</v>
      </c>
      <c r="BY1492">
        <v>80.716262817382812</v>
      </c>
      <c r="BZ1492">
        <v>79.727508544921875</v>
      </c>
      <c r="CA1492">
        <v>78.705009460449219</v>
      </c>
      <c r="CB1492">
        <v>75.022499084472656</v>
      </c>
      <c r="CC1492">
        <v>0.24345257878303528</v>
      </c>
      <c r="CD1492">
        <v>0.19503191113471985</v>
      </c>
      <c r="CE1492">
        <v>0.16399212181568146</v>
      </c>
      <c r="CF1492">
        <v>0.21463312208652496</v>
      </c>
      <c r="CG1492">
        <v>0.26587745547294617</v>
      </c>
      <c r="CH1492">
        <v>0.32998925447463989</v>
      </c>
      <c r="CI1492">
        <v>0.29652115702629089</v>
      </c>
      <c r="CJ1492">
        <v>0.28784510493278503</v>
      </c>
      <c r="CK1492">
        <v>0.16040487587451935</v>
      </c>
      <c r="CL1492">
        <v>0.30073681473731995</v>
      </c>
      <c r="CM1492">
        <v>0.28699460625648499</v>
      </c>
      <c r="CN1492">
        <v>0.28082412481307983</v>
      </c>
      <c r="CO1492">
        <v>0.25797027349472046</v>
      </c>
      <c r="CP1492">
        <v>0.24383801221847534</v>
      </c>
      <c r="CQ1492">
        <v>0.25826513767242432</v>
      </c>
      <c r="CR1492">
        <v>0.34049740433692932</v>
      </c>
      <c r="CS1492">
        <v>0.27535104751586914</v>
      </c>
      <c r="CT1492">
        <v>0.28119012713432312</v>
      </c>
      <c r="CU1492">
        <v>0.32380601763725281</v>
      </c>
      <c r="CV1492">
        <v>0.36241665482521057</v>
      </c>
      <c r="CW1492">
        <v>0.37701594829559326</v>
      </c>
      <c r="CX1492">
        <v>0.3903656005859375</v>
      </c>
      <c r="CY1492">
        <v>0.34488916397094727</v>
      </c>
      <c r="CZ1492">
        <v>0.30075642466545105</v>
      </c>
    </row>
    <row r="1493" spans="1:104" x14ac:dyDescent="0.25">
      <c r="A1493" t="s">
        <v>1550</v>
      </c>
      <c r="B1493" t="s">
        <v>25</v>
      </c>
      <c r="C1493" t="s">
        <v>26</v>
      </c>
      <c r="D1493" t="s">
        <v>183</v>
      </c>
      <c r="E1493" t="s">
        <v>183</v>
      </c>
      <c r="F1493">
        <v>2020</v>
      </c>
      <c r="G1493" t="s">
        <v>179</v>
      </c>
      <c r="H1493">
        <v>10</v>
      </c>
      <c r="I1493">
        <v>27.440704345703125</v>
      </c>
      <c r="J1493">
        <v>26.500127792358398</v>
      </c>
      <c r="K1493">
        <v>25.892400741577148</v>
      </c>
      <c r="L1493">
        <v>25.758575439453125</v>
      </c>
      <c r="M1493">
        <v>26.765796661376953</v>
      </c>
      <c r="N1493">
        <v>29.272285461425781</v>
      </c>
      <c r="O1493">
        <v>33.30230712890625</v>
      </c>
      <c r="P1493">
        <v>36.534564971923828</v>
      </c>
      <c r="Q1493">
        <v>40.599456787109375</v>
      </c>
      <c r="R1493">
        <v>44.269493103027344</v>
      </c>
      <c r="S1493">
        <v>47.421268463134766</v>
      </c>
      <c r="T1493">
        <v>49.418285369873047</v>
      </c>
      <c r="U1493">
        <v>50.434833526611328</v>
      </c>
      <c r="V1493">
        <v>51.229354858398438</v>
      </c>
      <c r="W1493">
        <v>50.967128753662109</v>
      </c>
      <c r="X1493">
        <v>49.489242553710938</v>
      </c>
      <c r="Y1493">
        <v>47.091972351074219</v>
      </c>
      <c r="Z1493">
        <v>44.094814300537109</v>
      </c>
      <c r="AA1493">
        <v>41.822975158691406</v>
      </c>
      <c r="AB1493">
        <v>40.148143768310547</v>
      </c>
      <c r="AC1493">
        <v>37.850296020507812</v>
      </c>
      <c r="AD1493">
        <v>34.992546081542969</v>
      </c>
      <c r="AE1493">
        <v>31.993904113769531</v>
      </c>
      <c r="AF1493">
        <v>29.61798095703125</v>
      </c>
      <c r="AG1493">
        <v>-5.7836063206195831E-4</v>
      </c>
      <c r="AH1493">
        <v>4.9897912889719009E-2</v>
      </c>
      <c r="AI1493">
        <v>2.702520415186882E-2</v>
      </c>
      <c r="AJ1493">
        <v>5.3282581269741058E-2</v>
      </c>
      <c r="AK1493">
        <v>3.4625267144292593E-3</v>
      </c>
      <c r="AL1493">
        <v>1.3679303228855133E-2</v>
      </c>
      <c r="AM1493">
        <v>-0.13427022099494934</v>
      </c>
      <c r="AN1493">
        <v>-1.0852609761059284E-2</v>
      </c>
      <c r="AO1493">
        <v>8.9367397129535675E-2</v>
      </c>
      <c r="AP1493">
        <v>0.14343219995498657</v>
      </c>
      <c r="AQ1493">
        <v>0.44065237045288086</v>
      </c>
      <c r="AR1493">
        <v>1.8136318922042847</v>
      </c>
      <c r="AS1493">
        <v>1.8345739841461182</v>
      </c>
      <c r="AT1493">
        <v>1.7390092611312866</v>
      </c>
      <c r="AU1493">
        <v>1.669360876083374</v>
      </c>
      <c r="AV1493">
        <v>1.6758500337600708</v>
      </c>
      <c r="AW1493">
        <v>1.6466052532196045</v>
      </c>
      <c r="AX1493">
        <v>1.4387756586074829</v>
      </c>
      <c r="AY1493">
        <v>0.49311536550521851</v>
      </c>
      <c r="AZ1493">
        <v>0.29973739385604858</v>
      </c>
      <c r="BA1493">
        <v>0.2092495858669281</v>
      </c>
      <c r="BB1493">
        <v>0.13857011497020721</v>
      </c>
      <c r="BC1493">
        <v>0.14482437074184418</v>
      </c>
      <c r="BD1493">
        <v>0.15446756780147552</v>
      </c>
      <c r="BE1493">
        <v>70.113235473632812</v>
      </c>
      <c r="BF1493">
        <v>68.397003173828125</v>
      </c>
      <c r="BG1493">
        <v>69.067314147949219</v>
      </c>
      <c r="BH1493">
        <v>68.579689025878906</v>
      </c>
      <c r="BI1493">
        <v>66.874717712402344</v>
      </c>
      <c r="BJ1493">
        <v>66.624710083007813</v>
      </c>
      <c r="BK1493">
        <v>67.556282043457031</v>
      </c>
      <c r="BL1493">
        <v>67.579696655273437</v>
      </c>
      <c r="BM1493">
        <v>74.035919189453125</v>
      </c>
      <c r="BN1493">
        <v>78.740440368652344</v>
      </c>
      <c r="BO1493">
        <v>82.958244323730469</v>
      </c>
      <c r="BP1493">
        <v>83.557975769042969</v>
      </c>
      <c r="BQ1493">
        <v>84.048072814941406</v>
      </c>
      <c r="BR1493">
        <v>85.037040710449219</v>
      </c>
      <c r="BS1493">
        <v>84.752372741699219</v>
      </c>
      <c r="BT1493">
        <v>85.446319580078125</v>
      </c>
      <c r="BU1493">
        <v>84.753273010253906</v>
      </c>
      <c r="BV1493">
        <v>81.352775573730469</v>
      </c>
      <c r="BW1493">
        <v>77.670761108398438</v>
      </c>
      <c r="BX1493">
        <v>73.817314147949219</v>
      </c>
      <c r="BY1493">
        <v>72.340950012207031</v>
      </c>
      <c r="BZ1493">
        <v>69.919731140136719</v>
      </c>
      <c r="CA1493">
        <v>68.692245483398438</v>
      </c>
      <c r="CB1493">
        <v>68.180992126464844</v>
      </c>
      <c r="CC1493">
        <v>0.24240146577358246</v>
      </c>
      <c r="CD1493">
        <v>0.19405606389045715</v>
      </c>
      <c r="CE1493">
        <v>0.16276295483112335</v>
      </c>
      <c r="CF1493">
        <v>0.21191620826721191</v>
      </c>
      <c r="CG1493">
        <v>0.25985062122344971</v>
      </c>
      <c r="CH1493">
        <v>0.31666979193687439</v>
      </c>
      <c r="CI1493">
        <v>0.2836768627166748</v>
      </c>
      <c r="CJ1493">
        <v>0.27529522776603699</v>
      </c>
      <c r="CK1493">
        <v>0.15144893527030945</v>
      </c>
      <c r="CL1493">
        <v>0.28084275126457214</v>
      </c>
      <c r="CM1493">
        <v>0.26860210299491882</v>
      </c>
      <c r="CN1493">
        <v>0.26412630081176758</v>
      </c>
      <c r="CO1493">
        <v>0.2432888001203537</v>
      </c>
      <c r="CP1493">
        <v>0.23292769491672516</v>
      </c>
      <c r="CQ1493">
        <v>0.24770389497280121</v>
      </c>
      <c r="CR1493">
        <v>0.32715463638305664</v>
      </c>
      <c r="CS1493">
        <v>0.26536548137664795</v>
      </c>
      <c r="CT1493">
        <v>0.270192950963974</v>
      </c>
      <c r="CU1493">
        <v>0.31401741504669189</v>
      </c>
      <c r="CV1493">
        <v>0.34663501381874084</v>
      </c>
      <c r="CW1493">
        <v>0.36169812083244324</v>
      </c>
      <c r="CX1493">
        <v>0.37536856532096863</v>
      </c>
      <c r="CY1493">
        <v>0.33516812324523926</v>
      </c>
      <c r="CZ1493">
        <v>0.29432711005210876</v>
      </c>
    </row>
    <row r="1494" spans="1:104" x14ac:dyDescent="0.25">
      <c r="A1494" t="s">
        <v>1551</v>
      </c>
      <c r="B1494" t="s">
        <v>25</v>
      </c>
      <c r="C1494" t="s">
        <v>26</v>
      </c>
      <c r="D1494" t="s">
        <v>183</v>
      </c>
      <c r="E1494" t="s">
        <v>183</v>
      </c>
      <c r="F1494">
        <v>2020</v>
      </c>
      <c r="G1494" t="s">
        <v>180</v>
      </c>
      <c r="H1494">
        <v>11</v>
      </c>
      <c r="I1494">
        <v>25.300683975219727</v>
      </c>
      <c r="J1494">
        <v>24.566070556640625</v>
      </c>
      <c r="K1494">
        <v>24.111824035644531</v>
      </c>
      <c r="L1494">
        <v>24.115131378173828</v>
      </c>
      <c r="M1494">
        <v>25.135190963745117</v>
      </c>
      <c r="N1494">
        <v>27.444196701049805</v>
      </c>
      <c r="O1494">
        <v>30.503175735473633</v>
      </c>
      <c r="P1494">
        <v>33.628181457519531</v>
      </c>
      <c r="Q1494">
        <v>37.064788818359375</v>
      </c>
      <c r="R1494">
        <v>39.892486572265625</v>
      </c>
      <c r="S1494">
        <v>42.290534973144531</v>
      </c>
      <c r="T1494">
        <v>43.649662017822266</v>
      </c>
      <c r="U1494">
        <v>44.351116180419922</v>
      </c>
      <c r="V1494">
        <v>44.948154449462891</v>
      </c>
      <c r="W1494">
        <v>44.583553314208984</v>
      </c>
      <c r="X1494">
        <v>43.019977569580078</v>
      </c>
      <c r="Y1494">
        <v>41.271865844726563</v>
      </c>
      <c r="Z1494">
        <v>40.269641876220703</v>
      </c>
      <c r="AA1494">
        <v>37.421794891357422</v>
      </c>
      <c r="AB1494">
        <v>35.429676055908203</v>
      </c>
      <c r="AC1494">
        <v>33.721229553222656</v>
      </c>
      <c r="AD1494">
        <v>31.413097381591797</v>
      </c>
      <c r="AE1494">
        <v>28.953804016113281</v>
      </c>
      <c r="AF1494">
        <v>26.994436264038086</v>
      </c>
      <c r="AG1494">
        <v>-1.1622198857367039E-2</v>
      </c>
      <c r="AH1494">
        <v>4.7502607107162476E-2</v>
      </c>
      <c r="AI1494">
        <v>1.4343032613396645E-2</v>
      </c>
      <c r="AJ1494">
        <v>3.3003464341163635E-2</v>
      </c>
      <c r="AK1494">
        <v>-2.9186706990003586E-2</v>
      </c>
      <c r="AL1494">
        <v>-5.5359959602355957E-2</v>
      </c>
      <c r="AM1494">
        <v>-0.17970755696296692</v>
      </c>
      <c r="AN1494">
        <v>-0.11567331850528717</v>
      </c>
      <c r="AO1494">
        <v>-8.7600583210587502E-3</v>
      </c>
      <c r="AP1494">
        <v>9.1208077967166901E-2</v>
      </c>
      <c r="AQ1494">
        <v>0.36655423045158386</v>
      </c>
      <c r="AR1494">
        <v>1.5657320022583008</v>
      </c>
      <c r="AS1494">
        <v>1.5655357837677002</v>
      </c>
      <c r="AT1494">
        <v>1.480840802192688</v>
      </c>
      <c r="AU1494">
        <v>1.4130289554595947</v>
      </c>
      <c r="AV1494">
        <v>1.3552981615066528</v>
      </c>
      <c r="AW1494">
        <v>1.3375372886657715</v>
      </c>
      <c r="AX1494">
        <v>1.1478347778320312</v>
      </c>
      <c r="AY1494">
        <v>0.28796488046646118</v>
      </c>
      <c r="AZ1494">
        <v>0.18076540529727936</v>
      </c>
      <c r="BA1494">
        <v>0.14175447821617126</v>
      </c>
      <c r="BB1494">
        <v>8.0261953175067902E-2</v>
      </c>
      <c r="BC1494">
        <v>8.3338037133216858E-2</v>
      </c>
      <c r="BD1494">
        <v>0.10377187281847</v>
      </c>
      <c r="BE1494">
        <v>59.963802337646484</v>
      </c>
      <c r="BF1494">
        <v>59.692176818847656</v>
      </c>
      <c r="BG1494">
        <v>58.896442413330078</v>
      </c>
      <c r="BH1494">
        <v>58.623237609863281</v>
      </c>
      <c r="BI1494">
        <v>58.396892547607422</v>
      </c>
      <c r="BJ1494">
        <v>57.157257080078125</v>
      </c>
      <c r="BK1494">
        <v>57.818264007568359</v>
      </c>
      <c r="BL1494">
        <v>60.272983551025391</v>
      </c>
      <c r="BM1494">
        <v>67.581710815429688</v>
      </c>
      <c r="BN1494">
        <v>75.195854187011719</v>
      </c>
      <c r="BO1494">
        <v>78.785293579101563</v>
      </c>
      <c r="BP1494">
        <v>81.818870544433594</v>
      </c>
      <c r="BQ1494">
        <v>84.285072326660156</v>
      </c>
      <c r="BR1494">
        <v>83.593193054199219</v>
      </c>
      <c r="BS1494">
        <v>83.409881591796875</v>
      </c>
      <c r="BT1494">
        <v>82.931732177734375</v>
      </c>
      <c r="BU1494">
        <v>80.46575927734375</v>
      </c>
      <c r="BV1494">
        <v>75.317359924316406</v>
      </c>
      <c r="BW1494">
        <v>69.975738525390625</v>
      </c>
      <c r="BX1494">
        <v>65.7144775390625</v>
      </c>
      <c r="BY1494">
        <v>64.737007141113281</v>
      </c>
      <c r="BZ1494">
        <v>61.769901275634766</v>
      </c>
      <c r="CA1494">
        <v>60.725967407226563</v>
      </c>
      <c r="CB1494">
        <v>59.237461090087891</v>
      </c>
      <c r="CC1494">
        <v>0.23661336302757263</v>
      </c>
      <c r="CD1494">
        <v>0.18972794711589813</v>
      </c>
      <c r="CE1494">
        <v>0.1596933901309967</v>
      </c>
      <c r="CF1494">
        <v>0.20888255536556244</v>
      </c>
      <c r="CG1494">
        <v>0.2570590078830719</v>
      </c>
      <c r="CH1494">
        <v>0.31108340620994568</v>
      </c>
      <c r="CI1494">
        <v>0.27572894096374512</v>
      </c>
      <c r="CJ1494">
        <v>0.27026465535163879</v>
      </c>
      <c r="CK1494">
        <v>0.14809827506542206</v>
      </c>
      <c r="CL1494">
        <v>0.27333885431289673</v>
      </c>
      <c r="CM1494">
        <v>0.26025229692459106</v>
      </c>
      <c r="CN1494">
        <v>0.25453388690948486</v>
      </c>
      <c r="CO1494">
        <v>0.23453499376773834</v>
      </c>
      <c r="CP1494">
        <v>0.22475212812423706</v>
      </c>
      <c r="CQ1494">
        <v>0.2390894889831543</v>
      </c>
      <c r="CR1494">
        <v>0.31473276019096375</v>
      </c>
      <c r="CS1494">
        <v>0.25566780567169189</v>
      </c>
      <c r="CT1494">
        <v>0.26243814826011658</v>
      </c>
      <c r="CU1494">
        <v>0.29867178201675415</v>
      </c>
      <c r="CV1494">
        <v>0.326943039894104</v>
      </c>
      <c r="CW1494">
        <v>0.34603741765022278</v>
      </c>
      <c r="CX1494">
        <v>0.36233809590339661</v>
      </c>
      <c r="CY1494">
        <v>0.32417681813240051</v>
      </c>
      <c r="CZ1494">
        <v>0.28557336330413818</v>
      </c>
    </row>
    <row r="1495" spans="1:104" x14ac:dyDescent="0.25">
      <c r="A1495" t="s">
        <v>1552</v>
      </c>
      <c r="B1495" t="s">
        <v>25</v>
      </c>
      <c r="C1495" t="s">
        <v>26</v>
      </c>
      <c r="D1495" t="s">
        <v>183</v>
      </c>
      <c r="E1495" t="s">
        <v>183</v>
      </c>
      <c r="F1495">
        <v>2020</v>
      </c>
      <c r="G1495" t="s">
        <v>181</v>
      </c>
      <c r="H1495">
        <v>12</v>
      </c>
      <c r="I1495">
        <v>22.55702018737793</v>
      </c>
      <c r="J1495">
        <v>22.053945541381836</v>
      </c>
      <c r="K1495">
        <v>21.867767333984375</v>
      </c>
      <c r="L1495">
        <v>21.992259979248047</v>
      </c>
      <c r="M1495">
        <v>23.022195816040039</v>
      </c>
      <c r="N1495">
        <v>25.252580642700195</v>
      </c>
      <c r="O1495">
        <v>28.142444610595703</v>
      </c>
      <c r="P1495">
        <v>30.780328750610352</v>
      </c>
      <c r="Q1495">
        <v>32.746482849121094</v>
      </c>
      <c r="R1495">
        <v>33.471870422363281</v>
      </c>
      <c r="S1495">
        <v>33.726474761962891</v>
      </c>
      <c r="T1495">
        <v>33.407100677490234</v>
      </c>
      <c r="U1495">
        <v>32.948143005371094</v>
      </c>
      <c r="V1495">
        <v>32.539344787597656</v>
      </c>
      <c r="W1495">
        <v>31.993667602539063</v>
      </c>
      <c r="X1495">
        <v>31.246301651000977</v>
      </c>
      <c r="Y1495">
        <v>31.053735733032227</v>
      </c>
      <c r="Z1495">
        <v>32.08984375</v>
      </c>
      <c r="AA1495">
        <v>31.278631210327148</v>
      </c>
      <c r="AB1495">
        <v>29.910060882568359</v>
      </c>
      <c r="AC1495">
        <v>28.705747604370117</v>
      </c>
      <c r="AD1495">
        <v>27.201576232910156</v>
      </c>
      <c r="AE1495">
        <v>25.358078002929688</v>
      </c>
      <c r="AF1495">
        <v>23.919624328613281</v>
      </c>
      <c r="AG1495">
        <v>-4.6734929084777832E-2</v>
      </c>
      <c r="AH1495">
        <v>4.6481363475322723E-2</v>
      </c>
      <c r="AI1495">
        <v>-2.2878715768456459E-2</v>
      </c>
      <c r="AJ1495">
        <v>-2.5509916245937347E-2</v>
      </c>
      <c r="AK1495">
        <v>-0.13288106024265289</v>
      </c>
      <c r="AL1495">
        <v>-0.27180960774421692</v>
      </c>
      <c r="AM1495">
        <v>-0.34859448671340942</v>
      </c>
      <c r="AN1495">
        <v>-0.4442688524723053</v>
      </c>
      <c r="AO1495">
        <v>-0.29465064406394958</v>
      </c>
      <c r="AP1495">
        <v>-4.7278668731451035E-2</v>
      </c>
      <c r="AQ1495">
        <v>0.18491446971893311</v>
      </c>
      <c r="AR1495">
        <v>0.98697543144226074</v>
      </c>
      <c r="AS1495">
        <v>0.9127926230430603</v>
      </c>
      <c r="AT1495">
        <v>0.83584421873092651</v>
      </c>
      <c r="AU1495">
        <v>0.77020996809005737</v>
      </c>
      <c r="AV1495">
        <v>0.58379358053207397</v>
      </c>
      <c r="AW1495">
        <v>0.60220170021057129</v>
      </c>
      <c r="AX1495">
        <v>0.41346782445907593</v>
      </c>
      <c r="AY1495">
        <v>-0.2403189092874527</v>
      </c>
      <c r="AZ1495">
        <v>-0.11573505401611328</v>
      </c>
      <c r="BA1495">
        <v>-2.6943029835820198E-2</v>
      </c>
      <c r="BB1495">
        <v>-7.4406646192073822E-2</v>
      </c>
      <c r="BC1495">
        <v>-8.2098565995693207E-2</v>
      </c>
      <c r="BD1495">
        <v>-2.8853081166744232E-2</v>
      </c>
      <c r="BE1495">
        <v>47.419105529785156</v>
      </c>
      <c r="BF1495">
        <v>46.919105529785156</v>
      </c>
      <c r="BG1495">
        <v>45.464199066162109</v>
      </c>
      <c r="BH1495">
        <v>45.191654205322266</v>
      </c>
      <c r="BI1495">
        <v>45.419105529785156</v>
      </c>
      <c r="BJ1495">
        <v>45.374008178710938</v>
      </c>
      <c r="BK1495">
        <v>44.419105529785156</v>
      </c>
      <c r="BL1495">
        <v>45.396556854248047</v>
      </c>
      <c r="BM1495">
        <v>47.851463317871094</v>
      </c>
      <c r="BN1495">
        <v>50.817642211914063</v>
      </c>
      <c r="BO1495">
        <v>53.011272430419922</v>
      </c>
      <c r="BP1495">
        <v>53.283821105957031</v>
      </c>
      <c r="BQ1495">
        <v>54.045097351074219</v>
      </c>
      <c r="BR1495">
        <v>55.045093536376953</v>
      </c>
      <c r="BS1495">
        <v>55.977451324462891</v>
      </c>
      <c r="BT1495">
        <v>55.056369781494141</v>
      </c>
      <c r="BU1495">
        <v>54.317642211914063</v>
      </c>
      <c r="BV1495">
        <v>50.930377960205078</v>
      </c>
      <c r="BW1495">
        <v>49.430381774902344</v>
      </c>
      <c r="BX1495">
        <v>48.714195251464844</v>
      </c>
      <c r="BY1495">
        <v>46.781841278076172</v>
      </c>
      <c r="BZ1495">
        <v>47.941654205322266</v>
      </c>
      <c r="CA1495">
        <v>46.225471496582031</v>
      </c>
      <c r="CB1495">
        <v>45.498020172119141</v>
      </c>
      <c r="CC1495">
        <v>0.29632958769798279</v>
      </c>
      <c r="CD1495">
        <v>0.23895928263664246</v>
      </c>
      <c r="CE1495">
        <v>0.20328119397163391</v>
      </c>
      <c r="CF1495">
        <v>0.26618880033493042</v>
      </c>
      <c r="CG1495">
        <v>0.32743722200393677</v>
      </c>
      <c r="CH1495">
        <v>0.39510923624038696</v>
      </c>
      <c r="CI1495">
        <v>0.35287502408027649</v>
      </c>
      <c r="CJ1495">
        <v>0.33887010812759399</v>
      </c>
      <c r="CK1495">
        <v>0.17982500791549683</v>
      </c>
      <c r="CL1495">
        <v>0.318137526512146</v>
      </c>
      <c r="CM1495">
        <v>0.28968679904937744</v>
      </c>
      <c r="CN1495">
        <v>0.27242928743362427</v>
      </c>
      <c r="CO1495">
        <v>0.2451983243227005</v>
      </c>
      <c r="CP1495">
        <v>0.22911202907562256</v>
      </c>
      <c r="CQ1495">
        <v>0.24266780912876129</v>
      </c>
      <c r="CR1495">
        <v>0.32654967904090881</v>
      </c>
      <c r="CS1495">
        <v>0.27694740891456604</v>
      </c>
      <c r="CT1495">
        <v>0.29984420537948608</v>
      </c>
      <c r="CU1495">
        <v>0.35567417740821838</v>
      </c>
      <c r="CV1495">
        <v>0.39433729648590088</v>
      </c>
      <c r="CW1495">
        <v>0.41912931203842163</v>
      </c>
      <c r="CX1495">
        <v>0.44529679417610168</v>
      </c>
      <c r="CY1495">
        <v>0.40025943517684937</v>
      </c>
      <c r="CZ1495">
        <v>0.35369336605072021</v>
      </c>
    </row>
    <row r="1496" spans="1:104" x14ac:dyDescent="0.25">
      <c r="A1496" t="s">
        <v>1553</v>
      </c>
      <c r="B1496" t="s">
        <v>25</v>
      </c>
      <c r="C1496" t="s">
        <v>26</v>
      </c>
      <c r="D1496" t="s">
        <v>183</v>
      </c>
      <c r="E1496" t="s">
        <v>183</v>
      </c>
      <c r="F1496">
        <v>2020</v>
      </c>
      <c r="G1496" t="s">
        <v>182</v>
      </c>
      <c r="H1496">
        <v>8</v>
      </c>
      <c r="I1496">
        <v>28.388221740722656</v>
      </c>
      <c r="J1496">
        <v>27.378700256347656</v>
      </c>
      <c r="K1496">
        <v>26.740550994873047</v>
      </c>
      <c r="L1496">
        <v>26.627586364746094</v>
      </c>
      <c r="M1496">
        <v>27.688272476196289</v>
      </c>
      <c r="N1496">
        <v>30.490102767944336</v>
      </c>
      <c r="O1496">
        <v>34.131973266601563</v>
      </c>
      <c r="P1496">
        <v>38.016510009765625</v>
      </c>
      <c r="Q1496">
        <v>42.025905609130859</v>
      </c>
      <c r="R1496">
        <v>45.273967742919922</v>
      </c>
      <c r="S1496">
        <v>47.993141174316406</v>
      </c>
      <c r="T1496">
        <v>49.417984008789063</v>
      </c>
      <c r="U1496">
        <v>50.096981048583984</v>
      </c>
      <c r="V1496">
        <v>50.50079345703125</v>
      </c>
      <c r="W1496">
        <v>50.280971527099609</v>
      </c>
      <c r="X1496">
        <v>49.232933044433594</v>
      </c>
      <c r="Y1496">
        <v>47.482101440429688</v>
      </c>
      <c r="Z1496">
        <v>44.947616577148438</v>
      </c>
      <c r="AA1496">
        <v>41.520481109619141</v>
      </c>
      <c r="AB1496">
        <v>39.971942901611328</v>
      </c>
      <c r="AC1496">
        <v>38.800304412841797</v>
      </c>
      <c r="AD1496">
        <v>36.163593292236328</v>
      </c>
      <c r="AE1496">
        <v>33.146793365478516</v>
      </c>
      <c r="AF1496">
        <v>30.670595169067383</v>
      </c>
      <c r="AG1496">
        <v>2.3746101651340723E-3</v>
      </c>
      <c r="AH1496">
        <v>5.0373617559671402E-2</v>
      </c>
      <c r="AI1496">
        <v>3.0328446999192238E-2</v>
      </c>
      <c r="AJ1496">
        <v>5.8669932186603546E-2</v>
      </c>
      <c r="AK1496">
        <v>1.1926531791687012E-2</v>
      </c>
      <c r="AL1496">
        <v>3.2175704836845398E-2</v>
      </c>
      <c r="AM1496">
        <v>-0.12197248637676239</v>
      </c>
      <c r="AN1496">
        <v>1.6579421237111092E-2</v>
      </c>
      <c r="AO1496">
        <v>0.11386825889348984</v>
      </c>
      <c r="AP1496">
        <v>0.15353602170944214</v>
      </c>
      <c r="AQ1496">
        <v>0.44561997056007385</v>
      </c>
      <c r="AR1496">
        <v>1.8045164346694946</v>
      </c>
      <c r="AS1496">
        <v>1.8234415054321289</v>
      </c>
      <c r="AT1496">
        <v>1.7167963981628418</v>
      </c>
      <c r="AU1496">
        <v>1.6526466608047485</v>
      </c>
      <c r="AV1496">
        <v>1.6875489950180054</v>
      </c>
      <c r="AW1496">
        <v>1.6791036128997803</v>
      </c>
      <c r="AX1496">
        <v>1.4906291961669922</v>
      </c>
      <c r="AY1496">
        <v>0.52934998273849487</v>
      </c>
      <c r="AZ1496">
        <v>0.32198867201805115</v>
      </c>
      <c r="BA1496">
        <v>0.22557327151298523</v>
      </c>
      <c r="BB1496">
        <v>0.15425227582454681</v>
      </c>
      <c r="BC1496">
        <v>0.16102764010429382</v>
      </c>
      <c r="BD1496">
        <v>0.16712935268878937</v>
      </c>
      <c r="BE1496">
        <v>69.8896484375</v>
      </c>
      <c r="BF1496">
        <v>69.3726806640625</v>
      </c>
      <c r="BG1496">
        <v>68.64385986328125</v>
      </c>
      <c r="BH1496">
        <v>68.335464477539062</v>
      </c>
      <c r="BI1496">
        <v>68.441413879394531</v>
      </c>
      <c r="BJ1496">
        <v>67.602439880371094</v>
      </c>
      <c r="BK1496">
        <v>68.386337280273438</v>
      </c>
      <c r="BL1496">
        <v>71.158279418945313</v>
      </c>
      <c r="BM1496">
        <v>77.022270202636719</v>
      </c>
      <c r="BN1496">
        <v>80.751640319824219</v>
      </c>
      <c r="BO1496">
        <v>85.459907531738281</v>
      </c>
      <c r="BP1496">
        <v>87.430465698242188</v>
      </c>
      <c r="BQ1496">
        <v>88.677505493164062</v>
      </c>
      <c r="BR1496">
        <v>88.649559020996094</v>
      </c>
      <c r="BS1496">
        <v>88.265220642089844</v>
      </c>
      <c r="BT1496">
        <v>87.669662475585937</v>
      </c>
      <c r="BU1496">
        <v>87.378402709960938</v>
      </c>
      <c r="BV1496">
        <v>86.529411315917969</v>
      </c>
      <c r="BW1496">
        <v>83.8543701171875</v>
      </c>
      <c r="BX1496">
        <v>80.195228576660156</v>
      </c>
      <c r="BY1496">
        <v>76.530815124511719</v>
      </c>
      <c r="BZ1496">
        <v>74.68463134765625</v>
      </c>
      <c r="CA1496">
        <v>73.639945983886719</v>
      </c>
      <c r="CB1496">
        <v>72.160285949707031</v>
      </c>
      <c r="CC1496">
        <v>0.24406029284000397</v>
      </c>
      <c r="CD1496">
        <v>0.19553409516811371</v>
      </c>
      <c r="CE1496">
        <v>0.16418693959712982</v>
      </c>
      <c r="CF1496">
        <v>0.21443250775337219</v>
      </c>
      <c r="CG1496">
        <v>0.26287207007408142</v>
      </c>
      <c r="CH1496">
        <v>0.32500779628753662</v>
      </c>
      <c r="CI1496">
        <v>0.28681522607803345</v>
      </c>
      <c r="CJ1496">
        <v>0.2778555154800415</v>
      </c>
      <c r="CK1496">
        <v>0.15137939155101776</v>
      </c>
      <c r="CL1496">
        <v>0.27758234739303589</v>
      </c>
      <c r="CM1496">
        <v>0.26287171244621277</v>
      </c>
      <c r="CN1496">
        <v>0.25635778903961182</v>
      </c>
      <c r="CO1496">
        <v>0.23569312691688538</v>
      </c>
      <c r="CP1496">
        <v>0.22403767704963684</v>
      </c>
      <c r="CQ1496">
        <v>0.23875242471694946</v>
      </c>
      <c r="CR1496">
        <v>0.31787395477294922</v>
      </c>
      <c r="CS1496">
        <v>0.26119723916053772</v>
      </c>
      <c r="CT1496">
        <v>0.26794853806495667</v>
      </c>
      <c r="CU1496">
        <v>0.30849123001098633</v>
      </c>
      <c r="CV1496">
        <v>0.3431263267993927</v>
      </c>
      <c r="CW1496">
        <v>0.36444553732872009</v>
      </c>
      <c r="CX1496">
        <v>0.38179340958595276</v>
      </c>
      <c r="CY1496">
        <v>0.34036555886268616</v>
      </c>
      <c r="CZ1496">
        <v>0.29737105965614319</v>
      </c>
    </row>
    <row r="1497" spans="1:104" x14ac:dyDescent="0.25">
      <c r="A1497" t="s">
        <v>1554</v>
      </c>
      <c r="B1497" t="s">
        <v>25</v>
      </c>
      <c r="C1497" t="s">
        <v>26</v>
      </c>
      <c r="D1497" t="s">
        <v>183</v>
      </c>
      <c r="E1497" t="s">
        <v>183</v>
      </c>
      <c r="F1497">
        <v>2021</v>
      </c>
      <c r="G1497" t="s">
        <v>170</v>
      </c>
      <c r="H1497">
        <v>1</v>
      </c>
      <c r="I1497">
        <v>21.989639282226562</v>
      </c>
      <c r="J1497">
        <v>21.474929809570313</v>
      </c>
      <c r="K1497">
        <v>21.397079467773438</v>
      </c>
      <c r="L1497">
        <v>21.607978820800781</v>
      </c>
      <c r="M1497">
        <v>22.809352874755859</v>
      </c>
      <c r="N1497">
        <v>25.247346878051758</v>
      </c>
      <c r="O1497">
        <v>28.997623443603516</v>
      </c>
      <c r="P1497">
        <v>31.729301452636719</v>
      </c>
      <c r="Q1497">
        <v>33.263099670410156</v>
      </c>
      <c r="R1497">
        <v>33.295989990234375</v>
      </c>
      <c r="S1497">
        <v>33.057258605957031</v>
      </c>
      <c r="T1497">
        <v>32.282932281494141</v>
      </c>
      <c r="U1497">
        <v>31.500341415405273</v>
      </c>
      <c r="V1497">
        <v>30.735725402832031</v>
      </c>
      <c r="W1497">
        <v>29.97648811340332</v>
      </c>
      <c r="X1497">
        <v>29.446107864379883</v>
      </c>
      <c r="Y1497">
        <v>29.506683349609375</v>
      </c>
      <c r="Z1497">
        <v>30.948932647705078</v>
      </c>
      <c r="AA1497">
        <v>30.638973236083984</v>
      </c>
      <c r="AB1497">
        <v>29.324378967285156</v>
      </c>
      <c r="AC1497">
        <v>28.156093597412109</v>
      </c>
      <c r="AD1497">
        <v>26.690422058105469</v>
      </c>
      <c r="AE1497">
        <v>24.928291320800781</v>
      </c>
      <c r="AF1497">
        <v>23.582706451416016</v>
      </c>
      <c r="AG1497">
        <v>-5.3199980407953262E-2</v>
      </c>
      <c r="AH1497">
        <v>4.522140696644783E-2</v>
      </c>
      <c r="AI1497">
        <v>-2.9699612408876419E-2</v>
      </c>
      <c r="AJ1497">
        <v>-3.6332625895738602E-2</v>
      </c>
      <c r="AK1497">
        <v>-0.15401145815849304</v>
      </c>
      <c r="AL1497">
        <v>-0.31919071078300476</v>
      </c>
      <c r="AM1497">
        <v>-0.39491423964500427</v>
      </c>
      <c r="AN1497">
        <v>-0.52586358785629272</v>
      </c>
      <c r="AO1497">
        <v>-0.35702240467071533</v>
      </c>
      <c r="AP1497">
        <v>-7.2505064308643341E-2</v>
      </c>
      <c r="AQ1497">
        <v>0.1621636301279068</v>
      </c>
      <c r="AR1497">
        <v>0.93070459365844727</v>
      </c>
      <c r="AS1497">
        <v>0.84345138072967529</v>
      </c>
      <c r="AT1497">
        <v>0.76432168483734131</v>
      </c>
      <c r="AU1497">
        <v>0.69413948059082031</v>
      </c>
      <c r="AV1497">
        <v>0.48552730679512024</v>
      </c>
      <c r="AW1497">
        <v>0.50319081544876099</v>
      </c>
      <c r="AX1497">
        <v>0.30447289347648621</v>
      </c>
      <c r="AY1497">
        <v>-0.3298906683921814</v>
      </c>
      <c r="AZ1497">
        <v>-0.16565650701522827</v>
      </c>
      <c r="BA1497">
        <v>-5.4983731359243393E-2</v>
      </c>
      <c r="BB1497">
        <v>-0.10392820090055466</v>
      </c>
      <c r="BC1497">
        <v>-0.11018595844507217</v>
      </c>
      <c r="BD1497">
        <v>-5.120435357093811E-2</v>
      </c>
      <c r="BE1497">
        <v>42.475673675537109</v>
      </c>
      <c r="BF1497">
        <v>40.554656982421875</v>
      </c>
      <c r="BG1497">
        <v>39.827224731445313</v>
      </c>
      <c r="BH1497">
        <v>39.759525299072266</v>
      </c>
      <c r="BI1497">
        <v>38.963710784912109</v>
      </c>
      <c r="BJ1497">
        <v>38.692272186279297</v>
      </c>
      <c r="BK1497">
        <v>38.668804168701172</v>
      </c>
      <c r="BL1497">
        <v>37.020355224609375</v>
      </c>
      <c r="BM1497">
        <v>44.021892547607422</v>
      </c>
      <c r="BN1497">
        <v>47.976753234863281</v>
      </c>
      <c r="BO1497">
        <v>50.716373443603516</v>
      </c>
      <c r="BP1497">
        <v>53.158828735351563</v>
      </c>
      <c r="BQ1497">
        <v>54.932300567626953</v>
      </c>
      <c r="BR1497">
        <v>53.989620208740234</v>
      </c>
      <c r="BS1497">
        <v>55.204639434814453</v>
      </c>
      <c r="BT1497">
        <v>54.499774932861328</v>
      </c>
      <c r="BU1497">
        <v>52.578758239746094</v>
      </c>
      <c r="BV1497">
        <v>50.397590637207031</v>
      </c>
      <c r="BW1497">
        <v>48.930313110351562</v>
      </c>
      <c r="BX1497">
        <v>46.009525299072266</v>
      </c>
      <c r="BY1497">
        <v>44.519905090332031</v>
      </c>
      <c r="BZ1497">
        <v>43.771030426025391</v>
      </c>
      <c r="CA1497">
        <v>44.908199310302734</v>
      </c>
      <c r="CB1497">
        <v>43.213714599609375</v>
      </c>
      <c r="CC1497">
        <v>0.31068843603134155</v>
      </c>
      <c r="CD1497">
        <v>0.24936427175998688</v>
      </c>
      <c r="CE1497">
        <v>0.21320509910583496</v>
      </c>
      <c r="CF1497">
        <v>0.28066930174827576</v>
      </c>
      <c r="CG1497">
        <v>0.34934031963348389</v>
      </c>
      <c r="CH1497">
        <v>0.4272179901599884</v>
      </c>
      <c r="CI1497">
        <v>0.38805165886878967</v>
      </c>
      <c r="CJ1497">
        <v>0.37421882152557373</v>
      </c>
      <c r="CK1497">
        <v>0.1963241845369339</v>
      </c>
      <c r="CL1497">
        <v>0.3444405198097229</v>
      </c>
      <c r="CM1497">
        <v>0.31395348906517029</v>
      </c>
      <c r="CN1497">
        <v>0.29209229350090027</v>
      </c>
      <c r="CO1497">
        <v>0.26236596703529358</v>
      </c>
      <c r="CP1497">
        <v>0.24334102869033813</v>
      </c>
      <c r="CQ1497">
        <v>0.25507968664169312</v>
      </c>
      <c r="CR1497">
        <v>0.34384089708328247</v>
      </c>
      <c r="CS1497">
        <v>0.29043403267860413</v>
      </c>
      <c r="CT1497">
        <v>0.31456407904624939</v>
      </c>
      <c r="CU1497">
        <v>0.37820330262184143</v>
      </c>
      <c r="CV1497">
        <v>0.41840898990631104</v>
      </c>
      <c r="CW1497">
        <v>0.44442376494407654</v>
      </c>
      <c r="CX1497">
        <v>0.4716339111328125</v>
      </c>
      <c r="CY1497">
        <v>0.42530962824821472</v>
      </c>
      <c r="CZ1497">
        <v>0.37636864185333252</v>
      </c>
    </row>
    <row r="1498" spans="1:104" x14ac:dyDescent="0.25">
      <c r="A1498" t="s">
        <v>1555</v>
      </c>
      <c r="B1498" t="s">
        <v>25</v>
      </c>
      <c r="C1498" t="s">
        <v>26</v>
      </c>
      <c r="D1498" t="s">
        <v>183</v>
      </c>
      <c r="E1498" t="s">
        <v>183</v>
      </c>
      <c r="F1498">
        <v>2021</v>
      </c>
      <c r="G1498" t="s">
        <v>171</v>
      </c>
      <c r="H1498">
        <v>2</v>
      </c>
      <c r="I1498">
        <v>23.310001373291016</v>
      </c>
      <c r="J1498">
        <v>22.667728424072266</v>
      </c>
      <c r="K1498">
        <v>22.401979446411133</v>
      </c>
      <c r="L1498">
        <v>22.519994735717773</v>
      </c>
      <c r="M1498">
        <v>23.546268463134766</v>
      </c>
      <c r="N1498">
        <v>25.900632858276367</v>
      </c>
      <c r="O1498">
        <v>29.453990936279297</v>
      </c>
      <c r="P1498">
        <v>31.898988723754883</v>
      </c>
      <c r="Q1498">
        <v>33.889945983886719</v>
      </c>
      <c r="R1498">
        <v>34.845317840576172</v>
      </c>
      <c r="S1498">
        <v>35.625026702880859</v>
      </c>
      <c r="T1498">
        <v>35.803256988525391</v>
      </c>
      <c r="U1498">
        <v>35.867084503173828</v>
      </c>
      <c r="V1498">
        <v>35.934497833251953</v>
      </c>
      <c r="W1498">
        <v>35.597679138183594</v>
      </c>
      <c r="X1498">
        <v>34.613784790039063</v>
      </c>
      <c r="Y1498">
        <v>33.595268249511719</v>
      </c>
      <c r="Z1498">
        <v>33.618537902832031</v>
      </c>
      <c r="AA1498">
        <v>33.288043975830078</v>
      </c>
      <c r="AB1498">
        <v>31.768156051635742</v>
      </c>
      <c r="AC1498">
        <v>30.444038391113281</v>
      </c>
      <c r="AD1498">
        <v>28.599557876586914</v>
      </c>
      <c r="AE1498">
        <v>26.456501007080078</v>
      </c>
      <c r="AF1498">
        <v>24.806623458862305</v>
      </c>
      <c r="AG1498">
        <v>-4.0177337825298309E-2</v>
      </c>
      <c r="AH1498">
        <v>4.6255197376012802E-2</v>
      </c>
      <c r="AI1498">
        <v>-1.5642156824469566E-2</v>
      </c>
      <c r="AJ1498">
        <v>-1.4279621653258801E-2</v>
      </c>
      <c r="AK1498">
        <v>-0.11286652833223343</v>
      </c>
      <c r="AL1498">
        <v>-0.23174643516540527</v>
      </c>
      <c r="AM1498">
        <v>-0.32391157746315002</v>
      </c>
      <c r="AN1498">
        <v>-0.38681411743164063</v>
      </c>
      <c r="AO1498">
        <v>-0.24298489093780518</v>
      </c>
      <c r="AP1498">
        <v>-2.2171905264258385E-2</v>
      </c>
      <c r="AQ1498">
        <v>0.21919746696949005</v>
      </c>
      <c r="AR1498">
        <v>1.1102619171142578</v>
      </c>
      <c r="AS1498">
        <v>1.0557096004486084</v>
      </c>
      <c r="AT1498">
        <v>0.98229324817657471</v>
      </c>
      <c r="AU1498">
        <v>0.91756433248519897</v>
      </c>
      <c r="AV1498">
        <v>0.74266058206558228</v>
      </c>
      <c r="AW1498">
        <v>0.74420714378356934</v>
      </c>
      <c r="AX1498">
        <v>0.54980909824371338</v>
      </c>
      <c r="AY1498">
        <v>-0.14407321810722351</v>
      </c>
      <c r="AZ1498">
        <v>-6.0635212808847427E-2</v>
      </c>
      <c r="BA1498">
        <v>5.5636046454310417E-3</v>
      </c>
      <c r="BB1498">
        <v>-4.6671725809574127E-2</v>
      </c>
      <c r="BC1498">
        <v>-5.0175096839666367E-2</v>
      </c>
      <c r="BD1498">
        <v>-2.7908480260521173E-3</v>
      </c>
      <c r="BE1498">
        <v>47.975193023681641</v>
      </c>
      <c r="BF1498">
        <v>48.702831268310547</v>
      </c>
      <c r="BG1498">
        <v>48.430469512939453</v>
      </c>
      <c r="BH1498">
        <v>49.385299682617188</v>
      </c>
      <c r="BI1498">
        <v>49.111804962158203</v>
      </c>
      <c r="BJ1498">
        <v>48.364288330078125</v>
      </c>
      <c r="BK1498">
        <v>49.374004364013672</v>
      </c>
      <c r="BL1498">
        <v>48.192893981933594</v>
      </c>
      <c r="BM1498">
        <v>51.600963592529297</v>
      </c>
      <c r="BN1498">
        <v>54.591701507568359</v>
      </c>
      <c r="BO1498">
        <v>57.29449462890625</v>
      </c>
      <c r="BP1498">
        <v>58.318439483642578</v>
      </c>
      <c r="BQ1498">
        <v>60.054885864257812</v>
      </c>
      <c r="BR1498">
        <v>60.783428192138672</v>
      </c>
      <c r="BS1498">
        <v>61.521007537841797</v>
      </c>
      <c r="BT1498">
        <v>60.067310333251953</v>
      </c>
      <c r="BU1498">
        <v>59.078601837158203</v>
      </c>
      <c r="BV1498">
        <v>58.589897155761719</v>
      </c>
      <c r="BW1498">
        <v>55.852096557617188</v>
      </c>
      <c r="BX1498">
        <v>52.930469512939453</v>
      </c>
      <c r="BY1498">
        <v>52.920078277587891</v>
      </c>
      <c r="BZ1498">
        <v>50.930694580078125</v>
      </c>
      <c r="CA1498">
        <v>50.203510284423828</v>
      </c>
      <c r="CB1498">
        <v>49.452610015869141</v>
      </c>
      <c r="CC1498">
        <v>0.2812994122505188</v>
      </c>
      <c r="CD1498">
        <v>0.22517259418964386</v>
      </c>
      <c r="CE1498">
        <v>0.19050663709640503</v>
      </c>
      <c r="CF1498">
        <v>0.250436931848526</v>
      </c>
      <c r="CG1498">
        <v>0.30825239419937134</v>
      </c>
      <c r="CH1498">
        <v>0.37549746036529541</v>
      </c>
      <c r="CI1498">
        <v>0.34097272157669067</v>
      </c>
      <c r="CJ1498">
        <v>0.32629430294036865</v>
      </c>
      <c r="CK1498">
        <v>0.17319761216640472</v>
      </c>
      <c r="CL1498">
        <v>0.30712133646011353</v>
      </c>
      <c r="CM1498">
        <v>0.28481385111808777</v>
      </c>
      <c r="CN1498">
        <v>0.27193558216094971</v>
      </c>
      <c r="CO1498">
        <v>0.24848410487174988</v>
      </c>
      <c r="CP1498">
        <v>0.23537027835845947</v>
      </c>
      <c r="CQ1498">
        <v>0.24995458126068115</v>
      </c>
      <c r="CR1498">
        <v>0.33166283369064331</v>
      </c>
      <c r="CS1498">
        <v>0.27297091484069824</v>
      </c>
      <c r="CT1498">
        <v>0.29048815369606018</v>
      </c>
      <c r="CU1498">
        <v>0.34810298681259155</v>
      </c>
      <c r="CV1498">
        <v>0.3844427764415741</v>
      </c>
      <c r="CW1498">
        <v>0.40835818648338318</v>
      </c>
      <c r="CX1498">
        <v>0.43012049794197083</v>
      </c>
      <c r="CY1498">
        <v>0.38443955779075623</v>
      </c>
      <c r="CZ1498">
        <v>0.33831155300140381</v>
      </c>
    </row>
    <row r="1499" spans="1:104" x14ac:dyDescent="0.25">
      <c r="A1499" t="s">
        <v>1556</v>
      </c>
      <c r="B1499" t="s">
        <v>25</v>
      </c>
      <c r="C1499" t="s">
        <v>26</v>
      </c>
      <c r="D1499" t="s">
        <v>183</v>
      </c>
      <c r="E1499" t="s">
        <v>183</v>
      </c>
      <c r="F1499">
        <v>2021</v>
      </c>
      <c r="G1499" t="s">
        <v>172</v>
      </c>
      <c r="H1499">
        <v>3</v>
      </c>
      <c r="I1499">
        <v>25.340091705322266</v>
      </c>
      <c r="J1499">
        <v>24.491260528564453</v>
      </c>
      <c r="K1499">
        <v>23.964822769165039</v>
      </c>
      <c r="L1499">
        <v>23.829563140869141</v>
      </c>
      <c r="M1499">
        <v>24.641698837280273</v>
      </c>
      <c r="N1499">
        <v>26.985801696777344</v>
      </c>
      <c r="O1499">
        <v>30.842306137084961</v>
      </c>
      <c r="P1499">
        <v>33.511631011962891</v>
      </c>
      <c r="Q1499">
        <v>36.274330139160156</v>
      </c>
      <c r="R1499">
        <v>38.536815643310547</v>
      </c>
      <c r="S1499">
        <v>40.671440124511719</v>
      </c>
      <c r="T1499">
        <v>41.920631408691406</v>
      </c>
      <c r="U1499">
        <v>42.692569732666016</v>
      </c>
      <c r="V1499">
        <v>43.524681091308594</v>
      </c>
      <c r="W1499">
        <v>43.493324279785156</v>
      </c>
      <c r="X1499">
        <v>42.349739074707031</v>
      </c>
      <c r="Y1499">
        <v>40.561599731445313</v>
      </c>
      <c r="Z1499">
        <v>38.542037963867188</v>
      </c>
      <c r="AA1499">
        <v>36.592403411865234</v>
      </c>
      <c r="AB1499">
        <v>35.984737396240234</v>
      </c>
      <c r="AC1499">
        <v>34.413349151611328</v>
      </c>
      <c r="AD1499">
        <v>32.106986999511719</v>
      </c>
      <c r="AE1499">
        <v>29.408176422119141</v>
      </c>
      <c r="AF1499">
        <v>27.23626708984375</v>
      </c>
      <c r="AG1499">
        <v>-1.8056904897093773E-2</v>
      </c>
      <c r="AH1499">
        <v>4.7005884349346161E-2</v>
      </c>
      <c r="AI1499">
        <v>7.3310141451656818E-3</v>
      </c>
      <c r="AJ1499">
        <v>2.1833326667547226E-2</v>
      </c>
      <c r="AK1499">
        <v>-4.6757347881793976E-2</v>
      </c>
      <c r="AL1499">
        <v>-9.3295358121395111E-2</v>
      </c>
      <c r="AM1499">
        <v>-0.21281090378761292</v>
      </c>
      <c r="AN1499">
        <v>-0.17586280405521393</v>
      </c>
      <c r="AO1499">
        <v>-6.1835959553718567E-2</v>
      </c>
      <c r="AP1499">
        <v>6.337340921163559E-2</v>
      </c>
      <c r="AQ1499">
        <v>0.32647520303726196</v>
      </c>
      <c r="AR1499">
        <v>1.4445637464523315</v>
      </c>
      <c r="AS1499">
        <v>1.4364176988601685</v>
      </c>
      <c r="AT1499">
        <v>1.3640782833099365</v>
      </c>
      <c r="AU1499">
        <v>1.3046190738677979</v>
      </c>
      <c r="AV1499">
        <v>1.2210319042205811</v>
      </c>
      <c r="AW1499">
        <v>1.2036226987838745</v>
      </c>
      <c r="AX1499">
        <v>0.99671900272369385</v>
      </c>
      <c r="AY1499">
        <v>0.18800033628940582</v>
      </c>
      <c r="AZ1499">
        <v>0.12861929833889008</v>
      </c>
      <c r="BA1499">
        <v>0.11381755769252777</v>
      </c>
      <c r="BB1499">
        <v>5.2876614034175873E-2</v>
      </c>
      <c r="BC1499">
        <v>5.4308526217937469E-2</v>
      </c>
      <c r="BD1499">
        <v>8.0303013324737549E-2</v>
      </c>
      <c r="BE1499">
        <v>54.588653564453125</v>
      </c>
      <c r="BF1499">
        <v>54.782360076904297</v>
      </c>
      <c r="BG1499">
        <v>53.522190093994141</v>
      </c>
      <c r="BH1499">
        <v>54.669551849365234</v>
      </c>
      <c r="BI1499">
        <v>54.839748382568359</v>
      </c>
      <c r="BJ1499">
        <v>53.646041870117188</v>
      </c>
      <c r="BK1499">
        <v>52.908473968505859</v>
      </c>
      <c r="BL1499">
        <v>58.453884124755859</v>
      </c>
      <c r="BM1499">
        <v>65.363677978515625</v>
      </c>
      <c r="BN1499">
        <v>71.557388305664063</v>
      </c>
      <c r="BO1499">
        <v>75.626564025878906</v>
      </c>
      <c r="BP1499">
        <v>78.136741638183594</v>
      </c>
      <c r="BQ1499">
        <v>80.887413024902344</v>
      </c>
      <c r="BR1499">
        <v>81.658897399902344</v>
      </c>
      <c r="BS1499">
        <v>81.103279113769531</v>
      </c>
      <c r="BT1499">
        <v>78.205238342285156</v>
      </c>
      <c r="BU1499">
        <v>76.965187072753906</v>
      </c>
      <c r="BV1499">
        <v>74.544532775878906</v>
      </c>
      <c r="BW1499">
        <v>69.646041870117188</v>
      </c>
      <c r="BX1499">
        <v>65.510208129882813</v>
      </c>
      <c r="BY1499">
        <v>63.328025817871094</v>
      </c>
      <c r="BZ1499">
        <v>59.896076202392578</v>
      </c>
      <c r="CA1499">
        <v>59.567401885986328</v>
      </c>
      <c r="CB1499">
        <v>56.600635528564453</v>
      </c>
      <c r="CC1499">
        <v>0.24243283271789551</v>
      </c>
      <c r="CD1499">
        <v>0.19407722353935242</v>
      </c>
      <c r="CE1499">
        <v>0.16287443041801453</v>
      </c>
      <c r="CF1499">
        <v>0.21150109171867371</v>
      </c>
      <c r="CG1499">
        <v>0.25681215524673462</v>
      </c>
      <c r="CH1499">
        <v>0.31472259759902954</v>
      </c>
      <c r="CI1499">
        <v>0.28725245594978333</v>
      </c>
      <c r="CJ1499">
        <v>0.27782618999481201</v>
      </c>
      <c r="CK1499">
        <v>0.14999972283840179</v>
      </c>
      <c r="CL1499">
        <v>0.27277606725692749</v>
      </c>
      <c r="CM1499">
        <v>0.25870329141616821</v>
      </c>
      <c r="CN1499">
        <v>0.25255122780799866</v>
      </c>
      <c r="CO1499">
        <v>0.2329675555229187</v>
      </c>
      <c r="CP1499">
        <v>0.2241157591342926</v>
      </c>
      <c r="CQ1499">
        <v>0.23949524760246277</v>
      </c>
      <c r="CR1499">
        <v>0.31600838899612427</v>
      </c>
      <c r="CS1499">
        <v>0.25648897886276245</v>
      </c>
      <c r="CT1499">
        <v>0.2624046802520752</v>
      </c>
      <c r="CU1499">
        <v>0.30493935942649841</v>
      </c>
      <c r="CV1499">
        <v>0.34326758980751038</v>
      </c>
      <c r="CW1499">
        <v>0.36433595418930054</v>
      </c>
      <c r="CX1499">
        <v>0.38240423798561096</v>
      </c>
      <c r="CY1499">
        <v>0.33910882472991943</v>
      </c>
      <c r="CZ1499">
        <v>0.29544061422348022</v>
      </c>
    </row>
    <row r="1500" spans="1:104" x14ac:dyDescent="0.25">
      <c r="A1500" t="s">
        <v>1557</v>
      </c>
      <c r="B1500" t="s">
        <v>25</v>
      </c>
      <c r="C1500" t="s">
        <v>26</v>
      </c>
      <c r="D1500" t="s">
        <v>183</v>
      </c>
      <c r="E1500" t="s">
        <v>183</v>
      </c>
      <c r="F1500">
        <v>2021</v>
      </c>
      <c r="G1500" t="s">
        <v>173</v>
      </c>
      <c r="H1500">
        <v>4</v>
      </c>
      <c r="I1500">
        <v>26.209945678710937</v>
      </c>
      <c r="J1500">
        <v>25.22137451171875</v>
      </c>
      <c r="K1500">
        <v>24.642112731933594</v>
      </c>
      <c r="L1500">
        <v>24.470626831054688</v>
      </c>
      <c r="M1500">
        <v>25.329654693603516</v>
      </c>
      <c r="N1500">
        <v>27.747873306274414</v>
      </c>
      <c r="O1500">
        <v>31.054937362670898</v>
      </c>
      <c r="P1500">
        <v>34.293144226074219</v>
      </c>
      <c r="Q1500">
        <v>38.319461822509766</v>
      </c>
      <c r="R1500">
        <v>41.815658569335938</v>
      </c>
      <c r="S1500">
        <v>44.777984619140625</v>
      </c>
      <c r="T1500">
        <v>46.517013549804688</v>
      </c>
      <c r="U1500">
        <v>47.360496520996094</v>
      </c>
      <c r="V1500">
        <v>47.976112365722656</v>
      </c>
      <c r="W1500">
        <v>47.6658935546875</v>
      </c>
      <c r="X1500">
        <v>46.338619232177734</v>
      </c>
      <c r="Y1500">
        <v>44.196987152099609</v>
      </c>
      <c r="Z1500">
        <v>41.531410217285156</v>
      </c>
      <c r="AA1500">
        <v>38.287796020507812</v>
      </c>
      <c r="AB1500">
        <v>37.728050231933594</v>
      </c>
      <c r="AC1500">
        <v>36.389724731445313</v>
      </c>
      <c r="AD1500">
        <v>33.837913513183594</v>
      </c>
      <c r="AE1500">
        <v>30.885702133178711</v>
      </c>
      <c r="AF1500">
        <v>28.52296257019043</v>
      </c>
      <c r="AG1500">
        <v>-2.1193679422140121E-3</v>
      </c>
      <c r="AH1500">
        <v>4.7469284385442734E-2</v>
      </c>
      <c r="AI1500">
        <v>2.4049004539847374E-2</v>
      </c>
      <c r="AJ1500">
        <v>4.7844722867012024E-2</v>
      </c>
      <c r="AK1500">
        <v>-1.5062465099617839E-3</v>
      </c>
      <c r="AL1500">
        <v>2.4453504011034966E-3</v>
      </c>
      <c r="AM1500">
        <v>-0.13430367410182953</v>
      </c>
      <c r="AN1500">
        <v>-2.6075195521116257E-2</v>
      </c>
      <c r="AO1500">
        <v>7.0083498954772949E-2</v>
      </c>
      <c r="AP1500">
        <v>0.12903104722499847</v>
      </c>
      <c r="AQ1500">
        <v>0.41086360812187195</v>
      </c>
      <c r="AR1500">
        <v>1.6999402046203613</v>
      </c>
      <c r="AS1500">
        <v>1.7175109386444092</v>
      </c>
      <c r="AT1500">
        <v>1.6248650550842285</v>
      </c>
      <c r="AU1500">
        <v>1.5537039041519165</v>
      </c>
      <c r="AV1500">
        <v>1.5488129854202271</v>
      </c>
      <c r="AW1500">
        <v>1.5185767412185669</v>
      </c>
      <c r="AX1500">
        <v>1.3196828365325928</v>
      </c>
      <c r="AY1500">
        <v>0.42775681614875793</v>
      </c>
      <c r="AZ1500">
        <v>0.26616579294204712</v>
      </c>
      <c r="BA1500">
        <v>0.19253711402416229</v>
      </c>
      <c r="BB1500">
        <v>0.12667274475097656</v>
      </c>
      <c r="BC1500">
        <v>0.13157168030738831</v>
      </c>
      <c r="BD1500">
        <v>0.14205153286457062</v>
      </c>
      <c r="BE1500">
        <v>64.793701171875</v>
      </c>
      <c r="BF1500">
        <v>62.522430419921875</v>
      </c>
      <c r="BG1500">
        <v>61.0328369140625</v>
      </c>
      <c r="BH1500">
        <v>60.565876007080078</v>
      </c>
      <c r="BI1500">
        <v>61.441654205322266</v>
      </c>
      <c r="BJ1500">
        <v>60.91925048828125</v>
      </c>
      <c r="BK1500">
        <v>62.556114196777344</v>
      </c>
      <c r="BL1500">
        <v>66.670127868652344</v>
      </c>
      <c r="BM1500">
        <v>76.195213317871094</v>
      </c>
      <c r="BN1500">
        <v>81.659919738769531</v>
      </c>
      <c r="BO1500">
        <v>86.820762634277344</v>
      </c>
      <c r="BP1500">
        <v>90.092941284179688</v>
      </c>
      <c r="BQ1500">
        <v>90.808090209960938</v>
      </c>
      <c r="BR1500">
        <v>88.966712951660156</v>
      </c>
      <c r="BS1500">
        <v>88.034133911132813</v>
      </c>
      <c r="BT1500">
        <v>86.762870788574219</v>
      </c>
      <c r="BU1500">
        <v>85.956298828125</v>
      </c>
      <c r="BV1500">
        <v>83.001777648925781</v>
      </c>
      <c r="BW1500">
        <v>80.046356201171875</v>
      </c>
      <c r="BX1500">
        <v>73.931663513183594</v>
      </c>
      <c r="BY1500">
        <v>67.602729797363281</v>
      </c>
      <c r="BZ1500">
        <v>65.385765075683594</v>
      </c>
      <c r="CA1500">
        <v>62.725364685058594</v>
      </c>
      <c r="CB1500">
        <v>61.020618438720703</v>
      </c>
      <c r="CC1500">
        <v>0.23124842345714569</v>
      </c>
      <c r="CD1500">
        <v>0.18418592214584351</v>
      </c>
      <c r="CE1500">
        <v>0.15468473732471466</v>
      </c>
      <c r="CF1500">
        <v>0.20075343549251556</v>
      </c>
      <c r="CG1500">
        <v>0.24456073343753815</v>
      </c>
      <c r="CH1500">
        <v>0.29973036050796509</v>
      </c>
      <c r="CI1500">
        <v>0.26731452345848083</v>
      </c>
      <c r="CJ1500">
        <v>0.26022100448608398</v>
      </c>
      <c r="CK1500">
        <v>0.14329837262630463</v>
      </c>
      <c r="CL1500">
        <v>0.26666563749313354</v>
      </c>
      <c r="CM1500">
        <v>0.2554037868976593</v>
      </c>
      <c r="CN1500">
        <v>0.25099074840545654</v>
      </c>
      <c r="CO1500">
        <v>0.231496661901474</v>
      </c>
      <c r="CP1500">
        <v>0.22133751213550568</v>
      </c>
      <c r="CQ1500">
        <v>0.23451317846775055</v>
      </c>
      <c r="CR1500">
        <v>0.30900615453720093</v>
      </c>
      <c r="CS1500">
        <v>0.24976730346679688</v>
      </c>
      <c r="CT1500">
        <v>0.25365987420082092</v>
      </c>
      <c r="CU1500">
        <v>0.28892600536346436</v>
      </c>
      <c r="CV1500">
        <v>0.32576671242713928</v>
      </c>
      <c r="CW1500">
        <v>0.34779343008995056</v>
      </c>
      <c r="CX1500">
        <v>0.36574655771255493</v>
      </c>
      <c r="CY1500">
        <v>0.32526499032974243</v>
      </c>
      <c r="CZ1500">
        <v>0.28445616364479065</v>
      </c>
    </row>
    <row r="1501" spans="1:104" x14ac:dyDescent="0.25">
      <c r="A1501" t="s">
        <v>1558</v>
      </c>
      <c r="B1501" t="s">
        <v>25</v>
      </c>
      <c r="C1501" t="s">
        <v>26</v>
      </c>
      <c r="D1501" t="s">
        <v>183</v>
      </c>
      <c r="E1501" t="s">
        <v>183</v>
      </c>
      <c r="F1501">
        <v>2021</v>
      </c>
      <c r="G1501" t="s">
        <v>174</v>
      </c>
      <c r="H1501">
        <v>5</v>
      </c>
      <c r="I1501">
        <v>25.811220169067383</v>
      </c>
      <c r="J1501">
        <v>24.944042205810547</v>
      </c>
      <c r="K1501">
        <v>24.396085739135742</v>
      </c>
      <c r="L1501">
        <v>24.290464401245117</v>
      </c>
      <c r="M1501">
        <v>25.203464508056641</v>
      </c>
      <c r="N1501">
        <v>27.562549591064453</v>
      </c>
      <c r="O1501">
        <v>30.576499938964844</v>
      </c>
      <c r="P1501">
        <v>34.406757354736328</v>
      </c>
      <c r="Q1501">
        <v>38.491718292236328</v>
      </c>
      <c r="R1501">
        <v>41.561454772949219</v>
      </c>
      <c r="S1501">
        <v>44.010009765625</v>
      </c>
      <c r="T1501">
        <v>45.471565246582031</v>
      </c>
      <c r="U1501">
        <v>46.098560333251953</v>
      </c>
      <c r="V1501">
        <v>46.524417877197266</v>
      </c>
      <c r="W1501">
        <v>46.125202178955078</v>
      </c>
      <c r="X1501">
        <v>44.728317260742188</v>
      </c>
      <c r="Y1501">
        <v>42.647716522216797</v>
      </c>
      <c r="Z1501">
        <v>40.074001312255859</v>
      </c>
      <c r="AA1501">
        <v>37.065757751464844</v>
      </c>
      <c r="AB1501">
        <v>36.304122924804688</v>
      </c>
      <c r="AC1501">
        <v>35.64459228515625</v>
      </c>
      <c r="AD1501">
        <v>33.129314422607422</v>
      </c>
      <c r="AE1501">
        <v>30.330316543579102</v>
      </c>
      <c r="AF1501">
        <v>28.039297103881836</v>
      </c>
      <c r="AG1501">
        <v>-4.4101914390921593E-3</v>
      </c>
      <c r="AH1501">
        <v>4.7408726066350937E-2</v>
      </c>
      <c r="AI1501">
        <v>2.1569488570094109E-2</v>
      </c>
      <c r="AJ1501">
        <v>4.4069178402423859E-2</v>
      </c>
      <c r="AK1501">
        <v>-8.5770692676305771E-3</v>
      </c>
      <c r="AL1501">
        <v>-1.2724187225103378E-2</v>
      </c>
      <c r="AM1501">
        <v>-0.14588305354118347</v>
      </c>
      <c r="AN1501">
        <v>-5.0193946808576584E-2</v>
      </c>
      <c r="AO1501">
        <v>5.029476061463356E-2</v>
      </c>
      <c r="AP1501">
        <v>0.12087205052375793</v>
      </c>
      <c r="AQ1501">
        <v>0.40189707279205322</v>
      </c>
      <c r="AR1501">
        <v>1.6659013032913208</v>
      </c>
      <c r="AS1501">
        <v>1.6708461046218872</v>
      </c>
      <c r="AT1501">
        <v>1.570824146270752</v>
      </c>
      <c r="AU1501">
        <v>1.4981255531311035</v>
      </c>
      <c r="AV1501">
        <v>1.4791108369827271</v>
      </c>
      <c r="AW1501">
        <v>1.452340841293335</v>
      </c>
      <c r="AX1501">
        <v>1.2544530630111694</v>
      </c>
      <c r="AY1501">
        <v>0.38820123672485352</v>
      </c>
      <c r="AZ1501">
        <v>0.24317534267902374</v>
      </c>
      <c r="BA1501">
        <v>0.18023028969764709</v>
      </c>
      <c r="BB1501">
        <v>0.11399774998426437</v>
      </c>
      <c r="BC1501">
        <v>0.11841227859258652</v>
      </c>
      <c r="BD1501">
        <v>0.13115082681179047</v>
      </c>
      <c r="BE1501">
        <v>62.726470947265625</v>
      </c>
      <c r="BF1501">
        <v>63.181175231933594</v>
      </c>
      <c r="BG1501">
        <v>63.851909637451172</v>
      </c>
      <c r="BH1501">
        <v>64.783973693847656</v>
      </c>
      <c r="BI1501">
        <v>63.067939758300781</v>
      </c>
      <c r="BJ1501">
        <v>62.090591430664062</v>
      </c>
      <c r="BK1501">
        <v>63.079261779785156</v>
      </c>
      <c r="BL1501">
        <v>68.409408569335938</v>
      </c>
      <c r="BM1501">
        <v>76.26220703125</v>
      </c>
      <c r="BN1501">
        <v>81.205589294433594</v>
      </c>
      <c r="BO1501">
        <v>85.376327514648438</v>
      </c>
      <c r="BP1501">
        <v>86.603675842285156</v>
      </c>
      <c r="BQ1501">
        <v>86.79705810546875</v>
      </c>
      <c r="BR1501">
        <v>86.876327514648437</v>
      </c>
      <c r="BS1501">
        <v>85.864997863769531</v>
      </c>
      <c r="BT1501">
        <v>83.51220703125</v>
      </c>
      <c r="BU1501">
        <v>83.26220703125</v>
      </c>
      <c r="BV1501">
        <v>82.796173095703125</v>
      </c>
      <c r="BW1501">
        <v>82.398086547851563</v>
      </c>
      <c r="BX1501">
        <v>79.148086547851563</v>
      </c>
      <c r="BY1501">
        <v>75.432060241699219</v>
      </c>
      <c r="BZ1501">
        <v>71.533973693847656</v>
      </c>
      <c r="CA1501">
        <v>71.011329650878906</v>
      </c>
      <c r="CB1501">
        <v>68.158531188964844</v>
      </c>
      <c r="CC1501">
        <v>0.22967931628227234</v>
      </c>
      <c r="CD1501">
        <v>0.18416263163089752</v>
      </c>
      <c r="CE1501">
        <v>0.15464679896831512</v>
      </c>
      <c r="CF1501">
        <v>0.20186847448348999</v>
      </c>
      <c r="CG1501">
        <v>0.2470022588968277</v>
      </c>
      <c r="CH1501">
        <v>0.30247533321380615</v>
      </c>
      <c r="CI1501">
        <v>0.26829400658607483</v>
      </c>
      <c r="CJ1501">
        <v>0.2652398943901062</v>
      </c>
      <c r="CK1501">
        <v>0.14721876382827759</v>
      </c>
      <c r="CL1501">
        <v>0.27190536260604858</v>
      </c>
      <c r="CM1501">
        <v>0.25754699110984802</v>
      </c>
      <c r="CN1501">
        <v>0.25201907753944397</v>
      </c>
      <c r="CO1501">
        <v>0.23124414682388306</v>
      </c>
      <c r="CP1501">
        <v>0.2197258323431015</v>
      </c>
      <c r="CQ1501">
        <v>0.2326013594865799</v>
      </c>
      <c r="CR1501">
        <v>0.30641308426856995</v>
      </c>
      <c r="CS1501">
        <v>0.24807608127593994</v>
      </c>
      <c r="CT1501">
        <v>0.25253725051879883</v>
      </c>
      <c r="CU1501">
        <v>0.28907936811447144</v>
      </c>
      <c r="CV1501">
        <v>0.32530868053436279</v>
      </c>
      <c r="CW1501">
        <v>0.34899064898490906</v>
      </c>
      <c r="CX1501">
        <v>0.36399614810943604</v>
      </c>
      <c r="CY1501">
        <v>0.324522465467453</v>
      </c>
      <c r="CZ1501">
        <v>0.28310900926589966</v>
      </c>
    </row>
    <row r="1502" spans="1:104" x14ac:dyDescent="0.25">
      <c r="A1502" t="s">
        <v>1559</v>
      </c>
      <c r="B1502" t="s">
        <v>25</v>
      </c>
      <c r="C1502" t="s">
        <v>26</v>
      </c>
      <c r="D1502" t="s">
        <v>183</v>
      </c>
      <c r="E1502" t="s">
        <v>183</v>
      </c>
      <c r="F1502">
        <v>2021</v>
      </c>
      <c r="G1502" t="s">
        <v>175</v>
      </c>
      <c r="H1502">
        <v>6</v>
      </c>
      <c r="I1502">
        <v>26.830440521240234</v>
      </c>
      <c r="J1502">
        <v>25.894229888916016</v>
      </c>
      <c r="K1502">
        <v>25.307868957519531</v>
      </c>
      <c r="L1502">
        <v>25.159635543823242</v>
      </c>
      <c r="M1502">
        <v>26.095518112182617</v>
      </c>
      <c r="N1502">
        <v>28.378435134887695</v>
      </c>
      <c r="O1502">
        <v>31.394218444824219</v>
      </c>
      <c r="P1502">
        <v>35.340888977050781</v>
      </c>
      <c r="Q1502">
        <v>39.228343963623047</v>
      </c>
      <c r="R1502">
        <v>42.518013000488281</v>
      </c>
      <c r="S1502">
        <v>45.200557708740234</v>
      </c>
      <c r="T1502">
        <v>46.645915985107422</v>
      </c>
      <c r="U1502">
        <v>47.137962341308594</v>
      </c>
      <c r="V1502">
        <v>47.370048522949219</v>
      </c>
      <c r="W1502">
        <v>46.969631195068359</v>
      </c>
      <c r="X1502">
        <v>45.763713836669922</v>
      </c>
      <c r="Y1502">
        <v>44.053543090820313</v>
      </c>
      <c r="Z1502">
        <v>41.670608520507813</v>
      </c>
      <c r="AA1502">
        <v>38.702796936035156</v>
      </c>
      <c r="AB1502">
        <v>37.134029388427734</v>
      </c>
      <c r="AC1502">
        <v>36.517185211181641</v>
      </c>
      <c r="AD1502">
        <v>34.193416595458984</v>
      </c>
      <c r="AE1502">
        <v>31.409706115722656</v>
      </c>
      <c r="AF1502">
        <v>29.033891677856445</v>
      </c>
      <c r="AG1502">
        <v>-4.413288552314043E-3</v>
      </c>
      <c r="AH1502">
        <v>4.9371875822544098E-2</v>
      </c>
      <c r="AI1502">
        <v>2.2676689550280571E-2</v>
      </c>
      <c r="AJ1502">
        <v>4.6179473400115967E-2</v>
      </c>
      <c r="AK1502">
        <v>-8.1749968230724335E-3</v>
      </c>
      <c r="AL1502">
        <v>-1.1521575972437859E-2</v>
      </c>
      <c r="AM1502">
        <v>-0.14883892238140106</v>
      </c>
      <c r="AN1502">
        <v>-4.8955418169498444E-2</v>
      </c>
      <c r="AO1502">
        <v>5.3559575229883194E-2</v>
      </c>
      <c r="AP1502">
        <v>0.12415784597396851</v>
      </c>
      <c r="AQ1502">
        <v>0.41338598728179932</v>
      </c>
      <c r="AR1502">
        <v>1.7096894979476929</v>
      </c>
      <c r="AS1502">
        <v>1.7107360363006592</v>
      </c>
      <c r="AT1502">
        <v>1.6039263010025024</v>
      </c>
      <c r="AU1502">
        <v>1.531272292137146</v>
      </c>
      <c r="AV1502">
        <v>1.5213390588760376</v>
      </c>
      <c r="AW1502">
        <v>1.5100324153900146</v>
      </c>
      <c r="AX1502">
        <v>1.309148907661438</v>
      </c>
      <c r="AY1502">
        <v>0.40877649188041687</v>
      </c>
      <c r="AZ1502">
        <v>0.25175487995147705</v>
      </c>
      <c r="BA1502">
        <v>0.18623435497283936</v>
      </c>
      <c r="BB1502">
        <v>0.11879119277000427</v>
      </c>
      <c r="BC1502">
        <v>0.12391749024391174</v>
      </c>
      <c r="BD1502">
        <v>0.13694280385971069</v>
      </c>
      <c r="BE1502">
        <v>65.841575622558594</v>
      </c>
      <c r="BF1502">
        <v>64.352005004882813</v>
      </c>
      <c r="BG1502">
        <v>63.874668121337891</v>
      </c>
      <c r="BH1502">
        <v>63.386001586914063</v>
      </c>
      <c r="BI1502">
        <v>63.873760223388672</v>
      </c>
      <c r="BJ1502">
        <v>62.919094085693359</v>
      </c>
      <c r="BK1502">
        <v>62.919094085693359</v>
      </c>
      <c r="BL1502">
        <v>68.25</v>
      </c>
      <c r="BM1502">
        <v>73.569572448730469</v>
      </c>
      <c r="BN1502">
        <v>76.819343566894531</v>
      </c>
      <c r="BO1502">
        <v>82.875534057617188</v>
      </c>
      <c r="BP1502">
        <v>85.603553771972656</v>
      </c>
      <c r="BQ1502">
        <v>85.887550354003906</v>
      </c>
      <c r="BR1502">
        <v>86.647750854492188</v>
      </c>
      <c r="BS1502">
        <v>84.715751647949219</v>
      </c>
      <c r="BT1502">
        <v>85.443084716796875</v>
      </c>
      <c r="BU1502">
        <v>85.966659545898438</v>
      </c>
      <c r="BV1502">
        <v>84.227996826171875</v>
      </c>
      <c r="BW1502">
        <v>81.567756652832031</v>
      </c>
      <c r="BX1502">
        <v>78.863319396972656</v>
      </c>
      <c r="BY1502">
        <v>74.728012084960938</v>
      </c>
      <c r="BZ1502">
        <v>71.54510498046875</v>
      </c>
      <c r="CA1502">
        <v>70.306442260742187</v>
      </c>
      <c r="CB1502">
        <v>68.147109985351562</v>
      </c>
      <c r="CC1502">
        <v>0.24005021154880524</v>
      </c>
      <c r="CD1502">
        <v>0.19197626411914825</v>
      </c>
      <c r="CE1502">
        <v>0.16136550903320313</v>
      </c>
      <c r="CF1502">
        <v>0.20980252325534821</v>
      </c>
      <c r="CG1502">
        <v>0.25631782412528992</v>
      </c>
      <c r="CH1502">
        <v>0.31266501545906067</v>
      </c>
      <c r="CI1502">
        <v>0.27579331398010254</v>
      </c>
      <c r="CJ1502">
        <v>0.2724989652633667</v>
      </c>
      <c r="CK1502">
        <v>0.14961472153663635</v>
      </c>
      <c r="CL1502">
        <v>0.2764955461025238</v>
      </c>
      <c r="CM1502">
        <v>0.26346361637115479</v>
      </c>
      <c r="CN1502">
        <v>0.25784000754356384</v>
      </c>
      <c r="CO1502">
        <v>0.2360912561416626</v>
      </c>
      <c r="CP1502">
        <v>0.22384798526763916</v>
      </c>
      <c r="CQ1502">
        <v>0.23730339109897614</v>
      </c>
      <c r="CR1502">
        <v>0.31438195705413818</v>
      </c>
      <c r="CS1502">
        <v>0.25741517543792725</v>
      </c>
      <c r="CT1502">
        <v>0.2625046968460083</v>
      </c>
      <c r="CU1502">
        <v>0.30141171813011169</v>
      </c>
      <c r="CV1502">
        <v>0.33350631594657898</v>
      </c>
      <c r="CW1502">
        <v>0.3579082190990448</v>
      </c>
      <c r="CX1502">
        <v>0.37518373131752014</v>
      </c>
      <c r="CY1502">
        <v>0.33553400635719299</v>
      </c>
      <c r="CZ1502">
        <v>0.2931797206401825</v>
      </c>
    </row>
    <row r="1503" spans="1:104" x14ac:dyDescent="0.25">
      <c r="A1503" t="s">
        <v>1560</v>
      </c>
      <c r="B1503" t="s">
        <v>25</v>
      </c>
      <c r="C1503" t="s">
        <v>26</v>
      </c>
      <c r="D1503" t="s">
        <v>183</v>
      </c>
      <c r="E1503" t="s">
        <v>183</v>
      </c>
      <c r="F1503">
        <v>2021</v>
      </c>
      <c r="G1503" t="s">
        <v>176</v>
      </c>
      <c r="H1503">
        <v>7</v>
      </c>
      <c r="I1503">
        <v>27.593372344970703</v>
      </c>
      <c r="J1503">
        <v>26.676151275634766</v>
      </c>
      <c r="K1503">
        <v>26.053977966308594</v>
      </c>
      <c r="L1503">
        <v>25.954805374145508</v>
      </c>
      <c r="M1503">
        <v>26.951068878173828</v>
      </c>
      <c r="N1503">
        <v>29.49907112121582</v>
      </c>
      <c r="O1503">
        <v>32.677505493164063</v>
      </c>
      <c r="P1503">
        <v>36.321189880371094</v>
      </c>
      <c r="Q1503">
        <v>39.667152404785156</v>
      </c>
      <c r="R1503">
        <v>42.456611633300781</v>
      </c>
      <c r="S1503">
        <v>44.6710205078125</v>
      </c>
      <c r="T1503">
        <v>45.842216491699219</v>
      </c>
      <c r="U1503">
        <v>46.447193145751953</v>
      </c>
      <c r="V1503">
        <v>46.867908477783203</v>
      </c>
      <c r="W1503">
        <v>46.729076385498047</v>
      </c>
      <c r="X1503">
        <v>45.993614196777344</v>
      </c>
      <c r="Y1503">
        <v>44.576873779296875</v>
      </c>
      <c r="Z1503">
        <v>42.194126129150391</v>
      </c>
      <c r="AA1503">
        <v>39.1519775390625</v>
      </c>
      <c r="AB1503">
        <v>37.504436492919922</v>
      </c>
      <c r="AC1503">
        <v>37.015083312988281</v>
      </c>
      <c r="AD1503">
        <v>34.811763763427734</v>
      </c>
      <c r="AE1503">
        <v>32.044940948486328</v>
      </c>
      <c r="AF1503">
        <v>29.690605163574219</v>
      </c>
      <c r="AG1503">
        <v>-3.1451517716050148E-3</v>
      </c>
      <c r="AH1503">
        <v>4.9711856991052628E-2</v>
      </c>
      <c r="AI1503">
        <v>2.4200158193707466E-2</v>
      </c>
      <c r="AJ1503">
        <v>4.8950500786304474E-2</v>
      </c>
      <c r="AK1503">
        <v>-4.2891092598438263E-3</v>
      </c>
      <c r="AL1503">
        <v>-2.5637380313128233E-3</v>
      </c>
      <c r="AM1503">
        <v>-0.14537104964256287</v>
      </c>
      <c r="AN1503">
        <v>-3.5236623138189316E-2</v>
      </c>
      <c r="AO1503">
        <v>6.5680250525474548E-2</v>
      </c>
      <c r="AP1503">
        <v>0.12756231427192688</v>
      </c>
      <c r="AQ1503">
        <v>0.4066193699836731</v>
      </c>
      <c r="AR1503">
        <v>1.6655133962631226</v>
      </c>
      <c r="AS1503">
        <v>1.6728311777114868</v>
      </c>
      <c r="AT1503">
        <v>1.5740728378295898</v>
      </c>
      <c r="AU1503">
        <v>1.5111948251724243</v>
      </c>
      <c r="AV1503">
        <v>1.5271047353744507</v>
      </c>
      <c r="AW1503">
        <v>1.528769850730896</v>
      </c>
      <c r="AX1503">
        <v>1.3323404788970947</v>
      </c>
      <c r="AY1503">
        <v>0.42843106389045715</v>
      </c>
      <c r="AZ1503">
        <v>0.26265320181846619</v>
      </c>
      <c r="BA1503">
        <v>0.19248321652412415</v>
      </c>
      <c r="BB1503">
        <v>0.1255495697259903</v>
      </c>
      <c r="BC1503">
        <v>0.13133999705314636</v>
      </c>
      <c r="BD1503">
        <v>0.1431451141834259</v>
      </c>
      <c r="BE1503">
        <v>69.561485290527344</v>
      </c>
      <c r="BF1503">
        <v>69.038116455078125</v>
      </c>
      <c r="BG1503">
        <v>68.578269958496094</v>
      </c>
      <c r="BH1503">
        <v>68.094833374023437</v>
      </c>
      <c r="BI1503">
        <v>67.837806701660156</v>
      </c>
      <c r="BJ1503">
        <v>67.824417114257813</v>
      </c>
      <c r="BK1503">
        <v>69.015655517578125</v>
      </c>
      <c r="BL1503">
        <v>70.975044250488281</v>
      </c>
      <c r="BM1503">
        <v>75.510650634765625</v>
      </c>
      <c r="BN1503">
        <v>77.268821716308594</v>
      </c>
      <c r="BO1503">
        <v>79.018135070800781</v>
      </c>
      <c r="BP1503">
        <v>78.533790588378906</v>
      </c>
      <c r="BQ1503">
        <v>80.939872741699219</v>
      </c>
      <c r="BR1503">
        <v>83.683067321777344</v>
      </c>
      <c r="BS1503">
        <v>84.228889465332031</v>
      </c>
      <c r="BT1503">
        <v>83.472084045410156</v>
      </c>
      <c r="BU1503">
        <v>81.989776611328125</v>
      </c>
      <c r="BV1503">
        <v>80.572135925292969</v>
      </c>
      <c r="BW1503">
        <v>81.035385131835938</v>
      </c>
      <c r="BX1503">
        <v>76.708709716796875</v>
      </c>
      <c r="BY1503">
        <v>74.234123229980469</v>
      </c>
      <c r="BZ1503">
        <v>72.98956298828125</v>
      </c>
      <c r="CA1503">
        <v>71.811485290527344</v>
      </c>
      <c r="CB1503">
        <v>71.778816223144531</v>
      </c>
      <c r="CC1503">
        <v>0.2413211315870285</v>
      </c>
      <c r="CD1503">
        <v>0.19387227296829224</v>
      </c>
      <c r="CE1503">
        <v>0.1626899242401123</v>
      </c>
      <c r="CF1503">
        <v>0.21259365975856781</v>
      </c>
      <c r="CG1503">
        <v>0.26059094071388245</v>
      </c>
      <c r="CH1503">
        <v>0.32015633583068848</v>
      </c>
      <c r="CI1503">
        <v>0.2817542552947998</v>
      </c>
      <c r="CJ1503">
        <v>0.27444657683372498</v>
      </c>
      <c r="CK1503">
        <v>0.1481422632932663</v>
      </c>
      <c r="CL1503">
        <v>0.27031779289245605</v>
      </c>
      <c r="CM1503">
        <v>0.25434088706970215</v>
      </c>
      <c r="CN1503">
        <v>0.24694408476352692</v>
      </c>
      <c r="CO1503">
        <v>0.2266865074634552</v>
      </c>
      <c r="CP1503">
        <v>0.21549677848815918</v>
      </c>
      <c r="CQ1503">
        <v>0.22949229180812836</v>
      </c>
      <c r="CR1503">
        <v>0.30782961845397949</v>
      </c>
      <c r="CS1503">
        <v>0.25452101230621338</v>
      </c>
      <c r="CT1503">
        <v>0.25968989729881287</v>
      </c>
      <c r="CU1503">
        <v>0.29849523305892944</v>
      </c>
      <c r="CV1503">
        <v>0.33026784658432007</v>
      </c>
      <c r="CW1503">
        <v>0.35512006282806396</v>
      </c>
      <c r="CX1503">
        <v>0.37385010719299316</v>
      </c>
      <c r="CY1503">
        <v>0.33428996801376343</v>
      </c>
      <c r="CZ1503">
        <v>0.29263666272163391</v>
      </c>
    </row>
    <row r="1504" spans="1:104" x14ac:dyDescent="0.25">
      <c r="A1504" t="s">
        <v>1561</v>
      </c>
      <c r="B1504" t="s">
        <v>25</v>
      </c>
      <c r="C1504" t="s">
        <v>26</v>
      </c>
      <c r="D1504" t="s">
        <v>183</v>
      </c>
      <c r="E1504" t="s">
        <v>183</v>
      </c>
      <c r="F1504">
        <v>2021</v>
      </c>
      <c r="G1504" t="s">
        <v>177</v>
      </c>
      <c r="H1504">
        <v>8</v>
      </c>
      <c r="I1504">
        <v>28.569025039672852</v>
      </c>
      <c r="J1504">
        <v>27.5506591796875</v>
      </c>
      <c r="K1504">
        <v>26.908021926879883</v>
      </c>
      <c r="L1504">
        <v>26.793561935424805</v>
      </c>
      <c r="M1504">
        <v>27.867210388183594</v>
      </c>
      <c r="N1504">
        <v>30.696334838867188</v>
      </c>
      <c r="O1504">
        <v>34.35723876953125</v>
      </c>
      <c r="P1504">
        <v>38.289669036865234</v>
      </c>
      <c r="Q1504">
        <v>42.375205993652344</v>
      </c>
      <c r="R1504">
        <v>45.703727722167969</v>
      </c>
      <c r="S1504">
        <v>48.497097015380859</v>
      </c>
      <c r="T1504">
        <v>49.959026336669922</v>
      </c>
      <c r="U1504">
        <v>50.644851684570313</v>
      </c>
      <c r="V1504">
        <v>51.033481597900391</v>
      </c>
      <c r="W1504">
        <v>50.792869567871094</v>
      </c>
      <c r="X1504">
        <v>49.726730346679688</v>
      </c>
      <c r="Y1504">
        <v>47.94512939453125</v>
      </c>
      <c r="Z1504">
        <v>45.378890991210937</v>
      </c>
      <c r="AA1504">
        <v>41.88958740234375</v>
      </c>
      <c r="AB1504">
        <v>40.307292938232422</v>
      </c>
      <c r="AC1504">
        <v>39.102146148681641</v>
      </c>
      <c r="AD1504">
        <v>36.430316925048828</v>
      </c>
      <c r="AE1504">
        <v>33.389545440673828</v>
      </c>
      <c r="AF1504">
        <v>30.895557403564453</v>
      </c>
      <c r="AG1504">
        <v>3.8222803268581629E-3</v>
      </c>
      <c r="AH1504">
        <v>5.0887420773506165E-2</v>
      </c>
      <c r="AI1504">
        <v>3.2132819294929504E-2</v>
      </c>
      <c r="AJ1504">
        <v>6.1618823558092117E-2</v>
      </c>
      <c r="AK1504">
        <v>1.627727597951889E-2</v>
      </c>
      <c r="AL1504">
        <v>4.159584641456604E-2</v>
      </c>
      <c r="AM1504">
        <v>-0.11641065031290054</v>
      </c>
      <c r="AN1504">
        <v>3.0363233759999275E-2</v>
      </c>
      <c r="AO1504">
        <v>0.1273462325334549</v>
      </c>
      <c r="AP1504">
        <v>0.16143877804279327</v>
      </c>
      <c r="AQ1504">
        <v>0.45857223868370056</v>
      </c>
      <c r="AR1504">
        <v>1.8449827432632446</v>
      </c>
      <c r="AS1504">
        <v>1.8667154312133789</v>
      </c>
      <c r="AT1504">
        <v>1.7567977905273437</v>
      </c>
      <c r="AU1504">
        <v>1.6911991834640503</v>
      </c>
      <c r="AV1504">
        <v>1.7338581085205078</v>
      </c>
      <c r="AW1504">
        <v>1.7244244813919067</v>
      </c>
      <c r="AX1504">
        <v>1.5353637933731079</v>
      </c>
      <c r="AY1504">
        <v>0.55808866024017334</v>
      </c>
      <c r="AZ1504">
        <v>0.33862751722335815</v>
      </c>
      <c r="BA1504">
        <v>0.23551064729690552</v>
      </c>
      <c r="BB1504">
        <v>0.16278204321861267</v>
      </c>
      <c r="BC1504">
        <v>0.1699705570936203</v>
      </c>
      <c r="BD1504">
        <v>0.17463049292564392</v>
      </c>
      <c r="BE1504">
        <v>70.817665100097656</v>
      </c>
      <c r="BF1504">
        <v>70.818801879882813</v>
      </c>
      <c r="BG1504">
        <v>70.080154418945313</v>
      </c>
      <c r="BH1504">
        <v>69.830154418945313</v>
      </c>
      <c r="BI1504">
        <v>69.317893981933594</v>
      </c>
      <c r="BJ1504">
        <v>69.079254150390625</v>
      </c>
      <c r="BK1504">
        <v>69.090606689453125</v>
      </c>
      <c r="BL1504">
        <v>71.225021362304688</v>
      </c>
      <c r="BM1504">
        <v>76.090599060058594</v>
      </c>
      <c r="BN1504">
        <v>80.522026062011719</v>
      </c>
      <c r="BO1504">
        <v>85.420516967773437</v>
      </c>
      <c r="BP1504">
        <v>87.126014709472656</v>
      </c>
      <c r="BQ1504">
        <v>88.841728210449219</v>
      </c>
      <c r="BR1504">
        <v>87.63714599609375</v>
      </c>
      <c r="BS1504">
        <v>88.624420166015625</v>
      </c>
      <c r="BT1504">
        <v>88.659393310546875</v>
      </c>
      <c r="BU1504">
        <v>87.908485412597656</v>
      </c>
      <c r="BV1504">
        <v>87.897132873535156</v>
      </c>
      <c r="BW1504">
        <v>83.294723510742188</v>
      </c>
      <c r="BX1504">
        <v>80.340599060058594</v>
      </c>
      <c r="BY1504">
        <v>76.443916320800781</v>
      </c>
      <c r="BZ1504">
        <v>74.47637939453125</v>
      </c>
      <c r="CA1504">
        <v>73.737739562988281</v>
      </c>
      <c r="CB1504">
        <v>73.693687438964844</v>
      </c>
      <c r="CC1504">
        <v>0.24666121602058411</v>
      </c>
      <c r="CD1504">
        <v>0.19758476316928864</v>
      </c>
      <c r="CE1504">
        <v>0.16590146720409393</v>
      </c>
      <c r="CF1504">
        <v>0.21667174994945526</v>
      </c>
      <c r="CG1504">
        <v>0.26572799682617188</v>
      </c>
      <c r="CH1504">
        <v>0.32868483662605286</v>
      </c>
      <c r="CI1504">
        <v>0.29000857472419739</v>
      </c>
      <c r="CJ1504">
        <v>0.28101703524589539</v>
      </c>
      <c r="CK1504">
        <v>0.15328149497509003</v>
      </c>
      <c r="CL1504">
        <v>0.2815946638584137</v>
      </c>
      <c r="CM1504">
        <v>0.26704618334770203</v>
      </c>
      <c r="CN1504">
        <v>0.26048818230628967</v>
      </c>
      <c r="CO1504">
        <v>0.23950633406639099</v>
      </c>
      <c r="CP1504">
        <v>0.22756305336952209</v>
      </c>
      <c r="CQ1504">
        <v>0.24239763617515564</v>
      </c>
      <c r="CR1504">
        <v>0.3227018415927887</v>
      </c>
      <c r="CS1504">
        <v>0.26497325301170349</v>
      </c>
      <c r="CT1504">
        <v>0.27175810933113098</v>
      </c>
      <c r="CU1504">
        <v>0.31270319223403931</v>
      </c>
      <c r="CV1504">
        <v>0.34765872359275818</v>
      </c>
      <c r="CW1504">
        <v>0.36900162696838379</v>
      </c>
      <c r="CX1504">
        <v>0.38634631037712097</v>
      </c>
      <c r="CY1504">
        <v>0.34436559677124023</v>
      </c>
      <c r="CZ1504">
        <v>0.30085310339927673</v>
      </c>
    </row>
    <row r="1505" spans="1:104" x14ac:dyDescent="0.25">
      <c r="A1505" t="s">
        <v>1562</v>
      </c>
      <c r="B1505" t="s">
        <v>25</v>
      </c>
      <c r="C1505" t="s">
        <v>26</v>
      </c>
      <c r="D1505" t="s">
        <v>183</v>
      </c>
      <c r="E1505" t="s">
        <v>183</v>
      </c>
      <c r="F1505">
        <v>2021</v>
      </c>
      <c r="G1505" t="s">
        <v>178</v>
      </c>
      <c r="H1505">
        <v>9</v>
      </c>
      <c r="I1505">
        <v>29.107662200927734</v>
      </c>
      <c r="J1505">
        <v>28.088077545166016</v>
      </c>
      <c r="K1505">
        <v>27.464242935180664</v>
      </c>
      <c r="L1505">
        <v>27.40690803527832</v>
      </c>
      <c r="M1505">
        <v>28.667827606201172</v>
      </c>
      <c r="N1505">
        <v>31.733085632324219</v>
      </c>
      <c r="O1505">
        <v>36.085464477539062</v>
      </c>
      <c r="P1505">
        <v>40.291492462158203</v>
      </c>
      <c r="Q1505">
        <v>45.562145233154297</v>
      </c>
      <c r="R1505">
        <v>49.899921417236328</v>
      </c>
      <c r="S1505">
        <v>53.237411499023438</v>
      </c>
      <c r="T1505">
        <v>55.058265686035156</v>
      </c>
      <c r="U1505">
        <v>55.70989990234375</v>
      </c>
      <c r="V1505">
        <v>55.922077178955078</v>
      </c>
      <c r="W1505">
        <v>55.377521514892578</v>
      </c>
      <c r="X1505">
        <v>53.771503448486328</v>
      </c>
      <c r="Y1505">
        <v>51.235385894775391</v>
      </c>
      <c r="Z1505">
        <v>48.205108642578125</v>
      </c>
      <c r="AA1505">
        <v>44.46295166015625</v>
      </c>
      <c r="AB1505">
        <v>43.280712127685547</v>
      </c>
      <c r="AC1505">
        <v>40.848709106445313</v>
      </c>
      <c r="AD1505">
        <v>37.65570068359375</v>
      </c>
      <c r="AE1505">
        <v>34.284412384033203</v>
      </c>
      <c r="AF1505">
        <v>31.676916122436523</v>
      </c>
      <c r="AG1505">
        <v>1.4294372871518135E-2</v>
      </c>
      <c r="AH1505">
        <v>5.0330206751823425E-2</v>
      </c>
      <c r="AI1505">
        <v>4.2659182101488113E-2</v>
      </c>
      <c r="AJ1505">
        <v>7.7897429466247559E-2</v>
      </c>
      <c r="AK1505">
        <v>4.678797721862793E-2</v>
      </c>
      <c r="AL1505">
        <v>0.10676932334899902</v>
      </c>
      <c r="AM1505">
        <v>-6.7342169582843781E-2</v>
      </c>
      <c r="AN1505">
        <v>0.13114926218986511</v>
      </c>
      <c r="AO1505">
        <v>0.22321599721908569</v>
      </c>
      <c r="AP1505">
        <v>0.21518535912036896</v>
      </c>
      <c r="AQ1505">
        <v>0.53710907697677612</v>
      </c>
      <c r="AR1505">
        <v>2.0993010997772217</v>
      </c>
      <c r="AS1505">
        <v>2.1387197971343994</v>
      </c>
      <c r="AT1505">
        <v>2.0048713684082031</v>
      </c>
      <c r="AU1505">
        <v>1.9258966445922852</v>
      </c>
      <c r="AV1505">
        <v>2.0092651844024658</v>
      </c>
      <c r="AW1505">
        <v>1.9694734811782837</v>
      </c>
      <c r="AX1505">
        <v>1.7830158472061157</v>
      </c>
      <c r="AY1505">
        <v>0.73677009344100952</v>
      </c>
      <c r="AZ1505">
        <v>0.44407403469085693</v>
      </c>
      <c r="BA1505">
        <v>0.29110115766525269</v>
      </c>
      <c r="BB1505">
        <v>0.21181581914424896</v>
      </c>
      <c r="BC1505">
        <v>0.21914651989936829</v>
      </c>
      <c r="BD1505">
        <v>0.21271006762981415</v>
      </c>
      <c r="BE1505">
        <v>73.340904235839844</v>
      </c>
      <c r="BF1505">
        <v>73.284088134765625</v>
      </c>
      <c r="BG1505">
        <v>72.045455932617188</v>
      </c>
      <c r="BH1505">
        <v>72.034088134765625</v>
      </c>
      <c r="BI1505">
        <v>72.738639831542969</v>
      </c>
      <c r="BJ1505">
        <v>70.590904235839844</v>
      </c>
      <c r="BK1505">
        <v>72.522727966308594</v>
      </c>
      <c r="BL1505">
        <v>74.181816101074219</v>
      </c>
      <c r="BM1505">
        <v>82.909088134765625</v>
      </c>
      <c r="BN1505">
        <v>88.386367797851562</v>
      </c>
      <c r="BO1505">
        <v>94.511367797851563</v>
      </c>
      <c r="BP1505">
        <v>98.443191528320313</v>
      </c>
      <c r="BQ1505">
        <v>99.022735595703125</v>
      </c>
      <c r="BR1505">
        <v>96.613639831542969</v>
      </c>
      <c r="BS1505">
        <v>95.477279663085938</v>
      </c>
      <c r="BT1505">
        <v>93.090911865234375</v>
      </c>
      <c r="BU1505">
        <v>93.636367797851563</v>
      </c>
      <c r="BV1505">
        <v>93.409095764160156</v>
      </c>
      <c r="BW1505">
        <v>89.511360168457031</v>
      </c>
      <c r="BX1505">
        <v>84.863639831542969</v>
      </c>
      <c r="BY1505">
        <v>80.715911865234375</v>
      </c>
      <c r="BZ1505">
        <v>79.727272033691406</v>
      </c>
      <c r="CA1505">
        <v>78.704544067382813</v>
      </c>
      <c r="CB1505">
        <v>75.022727966308594</v>
      </c>
      <c r="CC1505">
        <v>0.2459862232208252</v>
      </c>
      <c r="CD1505">
        <v>0.19705428183078766</v>
      </c>
      <c r="CE1505">
        <v>0.16568566858768463</v>
      </c>
      <c r="CF1505">
        <v>0.21686199307441711</v>
      </c>
      <c r="CG1505">
        <v>0.26864868402481079</v>
      </c>
      <c r="CH1505">
        <v>0.33343541622161865</v>
      </c>
      <c r="CI1505">
        <v>0.29961436986923218</v>
      </c>
      <c r="CJ1505">
        <v>0.29084363579750061</v>
      </c>
      <c r="CK1505">
        <v>0.16206498444080353</v>
      </c>
      <c r="CL1505">
        <v>0.30388018488883972</v>
      </c>
      <c r="CM1505">
        <v>0.28999379277229309</v>
      </c>
      <c r="CN1505">
        <v>0.28369012475013733</v>
      </c>
      <c r="CO1505">
        <v>0.26058989763259888</v>
      </c>
      <c r="CP1505">
        <v>0.24630934000015259</v>
      </c>
      <c r="CQ1505">
        <v>0.26087772846221924</v>
      </c>
      <c r="CR1505">
        <v>0.34397983551025391</v>
      </c>
      <c r="CS1505">
        <v>0.27812546491622925</v>
      </c>
      <c r="CT1505">
        <v>0.28402993083000183</v>
      </c>
      <c r="CU1505">
        <v>0.32716295123100281</v>
      </c>
      <c r="CV1505">
        <v>0.36620977520942688</v>
      </c>
      <c r="CW1505">
        <v>0.38096264004707336</v>
      </c>
      <c r="CX1505">
        <v>0.39444935321807861</v>
      </c>
      <c r="CY1505">
        <v>0.348478764295578</v>
      </c>
      <c r="CZ1505">
        <v>0.30388402938842773</v>
      </c>
    </row>
    <row r="1506" spans="1:104" x14ac:dyDescent="0.25">
      <c r="A1506" t="s">
        <v>1563</v>
      </c>
      <c r="B1506" t="s">
        <v>25</v>
      </c>
      <c r="C1506" t="s">
        <v>26</v>
      </c>
      <c r="D1506" t="s">
        <v>183</v>
      </c>
      <c r="E1506" t="s">
        <v>183</v>
      </c>
      <c r="F1506">
        <v>2021</v>
      </c>
      <c r="G1506" t="s">
        <v>179</v>
      </c>
      <c r="H1506">
        <v>10</v>
      </c>
      <c r="I1506">
        <v>27.548742294311523</v>
      </c>
      <c r="J1506">
        <v>26.605619430541992</v>
      </c>
      <c r="K1506">
        <v>25.995702743530273</v>
      </c>
      <c r="L1506">
        <v>25.861263275146484</v>
      </c>
      <c r="M1506">
        <v>26.873291015625</v>
      </c>
      <c r="N1506">
        <v>29.389171600341797</v>
      </c>
      <c r="O1506">
        <v>33.430946350097656</v>
      </c>
      <c r="P1506">
        <v>36.673755645751953</v>
      </c>
      <c r="Q1506">
        <v>40.746921539306641</v>
      </c>
      <c r="R1506">
        <v>44.423912048339844</v>
      </c>
      <c r="S1506">
        <v>47.582504272460938</v>
      </c>
      <c r="T1506">
        <v>49.581802368164063</v>
      </c>
      <c r="U1506">
        <v>50.59942626953125</v>
      </c>
      <c r="V1506">
        <v>51.395008087158203</v>
      </c>
      <c r="W1506">
        <v>51.130809783935547</v>
      </c>
      <c r="X1506">
        <v>49.647369384765625</v>
      </c>
      <c r="Y1506">
        <v>47.2432861328125</v>
      </c>
      <c r="Z1506">
        <v>44.239112854003906</v>
      </c>
      <c r="AA1506">
        <v>41.961406707763672</v>
      </c>
      <c r="AB1506">
        <v>40.281398773193359</v>
      </c>
      <c r="AC1506">
        <v>37.978324890136719</v>
      </c>
      <c r="AD1506">
        <v>35.113758087158203</v>
      </c>
      <c r="AE1506">
        <v>32.111232757568359</v>
      </c>
      <c r="AF1506">
        <v>29.731800079345703</v>
      </c>
      <c r="AG1506">
        <v>-6.3217530259862542E-4</v>
      </c>
      <c r="AH1506">
        <v>5.0367929041385651E-2</v>
      </c>
      <c r="AI1506">
        <v>2.7239060029387474E-2</v>
      </c>
      <c r="AJ1506">
        <v>5.3764209151268005E-2</v>
      </c>
      <c r="AK1506">
        <v>3.4558991901576519E-3</v>
      </c>
      <c r="AL1506">
        <v>1.381361298263073E-2</v>
      </c>
      <c r="AM1506">
        <v>-0.13573382794857025</v>
      </c>
      <c r="AN1506">
        <v>-1.1013824492692947E-2</v>
      </c>
      <c r="AO1506">
        <v>9.0272337198257446E-2</v>
      </c>
      <c r="AP1506">
        <v>0.14492818713188171</v>
      </c>
      <c r="AQ1506">
        <v>0.44505864381790161</v>
      </c>
      <c r="AR1506">
        <v>1.8289213180541992</v>
      </c>
      <c r="AS1506">
        <v>1.849998950958252</v>
      </c>
      <c r="AT1506">
        <v>1.7533732652664185</v>
      </c>
      <c r="AU1506">
        <v>1.6830726861953735</v>
      </c>
      <c r="AV1506">
        <v>1.6897056102752686</v>
      </c>
      <c r="AW1506">
        <v>1.6603209972381592</v>
      </c>
      <c r="AX1506">
        <v>1.450526237487793</v>
      </c>
      <c r="AY1506">
        <v>0.49789890646934509</v>
      </c>
      <c r="AZ1506">
        <v>0.30286097526550293</v>
      </c>
      <c r="BA1506">
        <v>0.21154086291790009</v>
      </c>
      <c r="BB1506">
        <v>0.14008995890617371</v>
      </c>
      <c r="BC1506">
        <v>0.14645157754421234</v>
      </c>
      <c r="BD1506">
        <v>0.15616956353187561</v>
      </c>
      <c r="BE1506">
        <v>70.114418029785156</v>
      </c>
      <c r="BF1506">
        <v>68.398544311523438</v>
      </c>
      <c r="BG1506">
        <v>69.068016052246094</v>
      </c>
      <c r="BH1506">
        <v>68.580520629882813</v>
      </c>
      <c r="BI1506">
        <v>66.876022338867188</v>
      </c>
      <c r="BJ1506">
        <v>66.626022338867188</v>
      </c>
      <c r="BK1506">
        <v>67.556869506835937</v>
      </c>
      <c r="BL1506">
        <v>67.580528259277344</v>
      </c>
      <c r="BM1506">
        <v>74.033676147460938</v>
      </c>
      <c r="BN1506">
        <v>78.737724304199219</v>
      </c>
      <c r="BO1506">
        <v>82.955192565917969</v>
      </c>
      <c r="BP1506">
        <v>83.55596923828125</v>
      </c>
      <c r="BQ1506">
        <v>84.04595947265625</v>
      </c>
      <c r="BR1506">
        <v>85.034812927246094</v>
      </c>
      <c r="BS1506">
        <v>84.749778747558594</v>
      </c>
      <c r="BT1506">
        <v>85.443138122558594</v>
      </c>
      <c r="BU1506">
        <v>84.750686645507813</v>
      </c>
      <c r="BV1506">
        <v>81.351234436035156</v>
      </c>
      <c r="BW1506">
        <v>77.669929504394531</v>
      </c>
      <c r="BX1506">
        <v>73.818016052246094</v>
      </c>
      <c r="BY1506">
        <v>72.341903686523438</v>
      </c>
      <c r="BZ1506">
        <v>69.9215087890625</v>
      </c>
      <c r="CA1506">
        <v>68.694259643554688</v>
      </c>
      <c r="CB1506">
        <v>68.182884216308594</v>
      </c>
      <c r="CC1506">
        <v>0.24494613707065582</v>
      </c>
      <c r="CD1506">
        <v>0.19608604907989502</v>
      </c>
      <c r="CE1506">
        <v>0.16445811092853546</v>
      </c>
      <c r="CF1506">
        <v>0.21413514018058777</v>
      </c>
      <c r="CG1506">
        <v>0.2625812292098999</v>
      </c>
      <c r="CH1506">
        <v>0.32000371813774109</v>
      </c>
      <c r="CI1506">
        <v>0.28666126728057861</v>
      </c>
      <c r="CJ1506">
        <v>0.27818870544433594</v>
      </c>
      <c r="CK1506">
        <v>0.15303128957748413</v>
      </c>
      <c r="CL1506">
        <v>0.28380385041236877</v>
      </c>
      <c r="CM1506">
        <v>0.27143329381942749</v>
      </c>
      <c r="CN1506">
        <v>0.26684844493865967</v>
      </c>
      <c r="CO1506">
        <v>0.24578267335891724</v>
      </c>
      <c r="CP1506">
        <v>0.23531089723110199</v>
      </c>
      <c r="CQ1506">
        <v>0.25023147463798523</v>
      </c>
      <c r="CR1506">
        <v>0.33052900433540344</v>
      </c>
      <c r="CS1506">
        <v>0.26806181669235229</v>
      </c>
      <c r="CT1506">
        <v>0.27294284105300903</v>
      </c>
      <c r="CU1506">
        <v>0.31729769706726074</v>
      </c>
      <c r="CV1506">
        <v>0.35029283165931702</v>
      </c>
      <c r="CW1506">
        <v>0.36551558971405029</v>
      </c>
      <c r="CX1506">
        <v>0.37932854890823364</v>
      </c>
      <c r="CY1506">
        <v>0.33868533372879028</v>
      </c>
      <c r="CZ1506">
        <v>0.29741367697715759</v>
      </c>
    </row>
    <row r="1507" spans="1:104" x14ac:dyDescent="0.25">
      <c r="A1507" t="s">
        <v>1564</v>
      </c>
      <c r="B1507" t="s">
        <v>25</v>
      </c>
      <c r="C1507" t="s">
        <v>26</v>
      </c>
      <c r="D1507" t="s">
        <v>183</v>
      </c>
      <c r="E1507" t="s">
        <v>183</v>
      </c>
      <c r="F1507">
        <v>2021</v>
      </c>
      <c r="G1507" t="s">
        <v>180</v>
      </c>
      <c r="H1507">
        <v>11</v>
      </c>
      <c r="I1507">
        <v>25.401134490966797</v>
      </c>
      <c r="J1507">
        <v>24.664207458496094</v>
      </c>
      <c r="K1507">
        <v>24.208208084106445</v>
      </c>
      <c r="L1507">
        <v>24.211418151855469</v>
      </c>
      <c r="M1507">
        <v>25.236377716064453</v>
      </c>
      <c r="N1507">
        <v>27.553369522094727</v>
      </c>
      <c r="O1507">
        <v>30.622377395629883</v>
      </c>
      <c r="P1507">
        <v>33.758632659912109</v>
      </c>
      <c r="Q1507">
        <v>37.202583312988281</v>
      </c>
      <c r="R1507">
        <v>40.036422729492188</v>
      </c>
      <c r="S1507">
        <v>42.440387725830078</v>
      </c>
      <c r="T1507">
        <v>43.801189422607422</v>
      </c>
      <c r="U1507">
        <v>44.503963470458984</v>
      </c>
      <c r="V1507">
        <v>45.102333068847656</v>
      </c>
      <c r="W1507">
        <v>44.736080169677734</v>
      </c>
      <c r="X1507">
        <v>43.166805267333984</v>
      </c>
      <c r="Y1507">
        <v>41.412338256835938</v>
      </c>
      <c r="Z1507">
        <v>40.403369903564453</v>
      </c>
      <c r="AA1507">
        <v>37.547332763671875</v>
      </c>
      <c r="AB1507">
        <v>35.549747467041016</v>
      </c>
      <c r="AC1507">
        <v>33.838382720947266</v>
      </c>
      <c r="AD1507">
        <v>31.525018692016602</v>
      </c>
      <c r="AE1507">
        <v>29.062103271484375</v>
      </c>
      <c r="AF1507">
        <v>27.099716186523437</v>
      </c>
      <c r="AG1507">
        <v>-1.1800087988376617E-2</v>
      </c>
      <c r="AH1507">
        <v>4.7937247902154922E-2</v>
      </c>
      <c r="AI1507">
        <v>1.4399344101548195E-2</v>
      </c>
      <c r="AJ1507">
        <v>3.3247698098421097E-2</v>
      </c>
      <c r="AK1507">
        <v>-2.9568582773208618E-2</v>
      </c>
      <c r="AL1507">
        <v>-5.5996261537075043E-2</v>
      </c>
      <c r="AM1507">
        <v>-0.18168972432613373</v>
      </c>
      <c r="AN1507">
        <v>-0.11697076261043549</v>
      </c>
      <c r="AO1507">
        <v>-8.8892532512545586E-3</v>
      </c>
      <c r="AP1507">
        <v>9.2155821621417999E-2</v>
      </c>
      <c r="AQ1507">
        <v>0.3701702356338501</v>
      </c>
      <c r="AR1507">
        <v>1.5789179801940918</v>
      </c>
      <c r="AS1507">
        <v>1.5786639451980591</v>
      </c>
      <c r="AT1507">
        <v>1.4930521249771118</v>
      </c>
      <c r="AU1507">
        <v>1.4246994256973267</v>
      </c>
      <c r="AV1507">
        <v>1.3665521144866943</v>
      </c>
      <c r="AW1507">
        <v>1.3486990928649902</v>
      </c>
      <c r="AX1507">
        <v>1.1569919586181641</v>
      </c>
      <c r="AY1507">
        <v>0.29074785113334656</v>
      </c>
      <c r="AZ1507">
        <v>0.18267421424388885</v>
      </c>
      <c r="BA1507">
        <v>0.14332810044288635</v>
      </c>
      <c r="BB1507">
        <v>8.1136114895343781E-2</v>
      </c>
      <c r="BC1507">
        <v>8.4314525127410889E-2</v>
      </c>
      <c r="BD1507">
        <v>0.10493822395801544</v>
      </c>
      <c r="BE1507">
        <v>59.966056823730469</v>
      </c>
      <c r="BF1507">
        <v>59.694206237792969</v>
      </c>
      <c r="BG1507">
        <v>58.897987365722656</v>
      </c>
      <c r="BH1507">
        <v>58.624538421630859</v>
      </c>
      <c r="BI1507">
        <v>58.398441314697266</v>
      </c>
      <c r="BJ1507">
        <v>57.158916473388672</v>
      </c>
      <c r="BK1507">
        <v>57.818984985351563</v>
      </c>
      <c r="BL1507">
        <v>60.273223876953125</v>
      </c>
      <c r="BM1507">
        <v>67.579933166503906</v>
      </c>
      <c r="BN1507">
        <v>75.192642211914063</v>
      </c>
      <c r="BO1507">
        <v>78.783027648925781</v>
      </c>
      <c r="BP1507">
        <v>81.81695556640625</v>
      </c>
      <c r="BQ1507">
        <v>84.282798767089844</v>
      </c>
      <c r="BR1507">
        <v>83.591537475585938</v>
      </c>
      <c r="BS1507">
        <v>83.408927917480469</v>
      </c>
      <c r="BT1507">
        <v>82.931015014648438</v>
      </c>
      <c r="BU1507">
        <v>80.46539306640625</v>
      </c>
      <c r="BV1507">
        <v>75.318069458007812</v>
      </c>
      <c r="BW1507">
        <v>69.978126525878906</v>
      </c>
      <c r="BX1507">
        <v>65.716743469238281</v>
      </c>
      <c r="BY1507">
        <v>64.739509582519531</v>
      </c>
      <c r="BZ1507">
        <v>61.772750854492188</v>
      </c>
      <c r="CA1507">
        <v>60.728351593017578</v>
      </c>
      <c r="CB1507">
        <v>59.239967346191406</v>
      </c>
      <c r="CC1507">
        <v>0.23911556601524353</v>
      </c>
      <c r="CD1507">
        <v>0.19172640144824982</v>
      </c>
      <c r="CE1507">
        <v>0.16136708855628967</v>
      </c>
      <c r="CF1507">
        <v>0.21108545362949371</v>
      </c>
      <c r="CG1507">
        <v>0.25978031754493713</v>
      </c>
      <c r="CH1507">
        <v>0.31438496708869934</v>
      </c>
      <c r="CI1507">
        <v>0.27865293622016907</v>
      </c>
      <c r="CJ1507">
        <v>0.27312913537025452</v>
      </c>
      <c r="CK1507">
        <v>0.14965832233428955</v>
      </c>
      <c r="CL1507">
        <v>0.27624517679214478</v>
      </c>
      <c r="CM1507">
        <v>0.26301860809326172</v>
      </c>
      <c r="CN1507">
        <v>0.25718525052070618</v>
      </c>
      <c r="CO1507">
        <v>0.23696665465831757</v>
      </c>
      <c r="CP1507">
        <v>0.22707991302013397</v>
      </c>
      <c r="CQ1507">
        <v>0.24155882000923157</v>
      </c>
      <c r="CR1507">
        <v>0.31801259517669678</v>
      </c>
      <c r="CS1507">
        <v>0.2582927942276001</v>
      </c>
      <c r="CT1507">
        <v>0.26513123512268066</v>
      </c>
      <c r="CU1507">
        <v>0.30181476473808289</v>
      </c>
      <c r="CV1507">
        <v>0.33042177557945251</v>
      </c>
      <c r="CW1507">
        <v>0.34972032904624939</v>
      </c>
      <c r="CX1507">
        <v>0.36619177460670471</v>
      </c>
      <c r="CY1507">
        <v>0.3276020884513855</v>
      </c>
      <c r="CZ1507">
        <v>0.28858831524848938</v>
      </c>
    </row>
    <row r="1508" spans="1:104" x14ac:dyDescent="0.25">
      <c r="A1508" t="s">
        <v>1565</v>
      </c>
      <c r="B1508" t="s">
        <v>25</v>
      </c>
      <c r="C1508" t="s">
        <v>26</v>
      </c>
      <c r="D1508" t="s">
        <v>183</v>
      </c>
      <c r="E1508" t="s">
        <v>183</v>
      </c>
      <c r="F1508">
        <v>2021</v>
      </c>
      <c r="G1508" t="s">
        <v>181</v>
      </c>
      <c r="H1508">
        <v>12</v>
      </c>
      <c r="I1508">
        <v>22.646505355834961</v>
      </c>
      <c r="J1508">
        <v>22.141826629638672</v>
      </c>
      <c r="K1508">
        <v>21.954994201660156</v>
      </c>
      <c r="L1508">
        <v>22.079435348510742</v>
      </c>
      <c r="M1508">
        <v>23.113666534423828</v>
      </c>
      <c r="N1508">
        <v>25.350822448730469</v>
      </c>
      <c r="O1508">
        <v>28.250644683837891</v>
      </c>
      <c r="P1508">
        <v>30.89599609375</v>
      </c>
      <c r="Q1508">
        <v>32.864860534667969</v>
      </c>
      <c r="R1508">
        <v>33.590667724609375</v>
      </c>
      <c r="S1508">
        <v>33.844944000244141</v>
      </c>
      <c r="T1508">
        <v>33.522651672363281</v>
      </c>
      <c r="U1508">
        <v>33.062263488769531</v>
      </c>
      <c r="V1508">
        <v>32.651653289794922</v>
      </c>
      <c r="W1508">
        <v>32.104282379150391</v>
      </c>
      <c r="X1508">
        <v>31.35529899597168</v>
      </c>
      <c r="Y1508">
        <v>31.162954330444336</v>
      </c>
      <c r="Z1508">
        <v>32.199504852294922</v>
      </c>
      <c r="AA1508">
        <v>31.385435104370117</v>
      </c>
      <c r="AB1508">
        <v>30.013582229614258</v>
      </c>
      <c r="AC1508">
        <v>28.80706787109375</v>
      </c>
      <c r="AD1508">
        <v>27.299631118774414</v>
      </c>
      <c r="AE1508">
        <v>25.453098297119141</v>
      </c>
      <c r="AF1508">
        <v>24.012090682983398</v>
      </c>
      <c r="AG1508">
        <v>-4.731123149394989E-2</v>
      </c>
      <c r="AH1508">
        <v>4.686182364821434E-2</v>
      </c>
      <c r="AI1508">
        <v>-2.3303801193833351E-2</v>
      </c>
      <c r="AJ1508">
        <v>-2.5979561731219292E-2</v>
      </c>
      <c r="AK1508">
        <v>-0.13447682559490204</v>
      </c>
      <c r="AL1508">
        <v>-0.27491337060928345</v>
      </c>
      <c r="AM1508">
        <v>-0.35249590873718262</v>
      </c>
      <c r="AN1508">
        <v>-0.44918173551559448</v>
      </c>
      <c r="AO1508">
        <v>-0.29784500598907471</v>
      </c>
      <c r="AP1508">
        <v>-4.7829955816268921E-2</v>
      </c>
      <c r="AQ1508">
        <v>0.18646393716335297</v>
      </c>
      <c r="AR1508">
        <v>0.99457722902297974</v>
      </c>
      <c r="AS1508">
        <v>0.9196503758430481</v>
      </c>
      <c r="AT1508">
        <v>0.84197235107421875</v>
      </c>
      <c r="AU1508">
        <v>0.77606409788131714</v>
      </c>
      <c r="AV1508">
        <v>0.58812344074249268</v>
      </c>
      <c r="AW1508">
        <v>0.60671412944793701</v>
      </c>
      <c r="AX1508">
        <v>0.41580405831336975</v>
      </c>
      <c r="AY1508">
        <v>-0.24277804791927338</v>
      </c>
      <c r="AZ1508">
        <v>-0.1169259250164032</v>
      </c>
      <c r="BA1508">
        <v>-2.7215708047151566E-2</v>
      </c>
      <c r="BB1508">
        <v>-7.5324229896068573E-2</v>
      </c>
      <c r="BC1508">
        <v>-8.2923673093318939E-2</v>
      </c>
      <c r="BD1508">
        <v>-2.9138142243027687E-2</v>
      </c>
      <c r="BE1508">
        <v>47.420906066894531</v>
      </c>
      <c r="BF1508">
        <v>46.920906066894531</v>
      </c>
      <c r="BG1508">
        <v>45.466480255126953</v>
      </c>
      <c r="BH1508">
        <v>45.193691253662109</v>
      </c>
      <c r="BI1508">
        <v>45.420902252197266</v>
      </c>
      <c r="BJ1508">
        <v>45.375328063964844</v>
      </c>
      <c r="BK1508">
        <v>44.420906066894531</v>
      </c>
      <c r="BL1508">
        <v>45.398117065429688</v>
      </c>
      <c r="BM1508">
        <v>47.852542877197266</v>
      </c>
      <c r="BN1508">
        <v>50.818363189697266</v>
      </c>
      <c r="BO1508">
        <v>53.011390686035156</v>
      </c>
      <c r="BP1508">
        <v>53.2841796875</v>
      </c>
      <c r="BQ1508">
        <v>54.045574188232422</v>
      </c>
      <c r="BR1508">
        <v>55.045574188232422</v>
      </c>
      <c r="BS1508">
        <v>55.977214813232422</v>
      </c>
      <c r="BT1508">
        <v>55.056968688964844</v>
      </c>
      <c r="BU1508">
        <v>54.318363189697266</v>
      </c>
      <c r="BV1508">
        <v>50.932296752929688</v>
      </c>
      <c r="BW1508">
        <v>49.432300567626953</v>
      </c>
      <c r="BX1508">
        <v>48.716476440429688</v>
      </c>
      <c r="BY1508">
        <v>46.784839630126953</v>
      </c>
      <c r="BZ1508">
        <v>47.943691253662109</v>
      </c>
      <c r="CA1508">
        <v>46.227874755859375</v>
      </c>
      <c r="CB1508">
        <v>45.500659942626953</v>
      </c>
      <c r="CC1508">
        <v>0.2994859516620636</v>
      </c>
      <c r="CD1508">
        <v>0.24149361252784729</v>
      </c>
      <c r="CE1508">
        <v>0.20542578399181366</v>
      </c>
      <c r="CF1508">
        <v>0.26901593804359436</v>
      </c>
      <c r="CG1508">
        <v>0.33092781901359558</v>
      </c>
      <c r="CH1508">
        <v>0.39933225512504578</v>
      </c>
      <c r="CI1508">
        <v>0.35664382576942444</v>
      </c>
      <c r="CJ1508">
        <v>0.34248718619346619</v>
      </c>
      <c r="CK1508">
        <v>0.18173287808895111</v>
      </c>
      <c r="CL1508">
        <v>0.32154566049575806</v>
      </c>
      <c r="CM1508">
        <v>0.29278981685638428</v>
      </c>
      <c r="CN1508">
        <v>0.27530232071876526</v>
      </c>
      <c r="CO1508">
        <v>0.24777579307556152</v>
      </c>
      <c r="CP1508">
        <v>0.23151957988739014</v>
      </c>
      <c r="CQ1508">
        <v>0.24520549178123474</v>
      </c>
      <c r="CR1508">
        <v>0.32998839020729065</v>
      </c>
      <c r="CS1508">
        <v>0.27982693910598755</v>
      </c>
      <c r="CT1508">
        <v>0.30296477675437927</v>
      </c>
      <c r="CU1508">
        <v>0.35945075750350952</v>
      </c>
      <c r="CV1508">
        <v>0.39857003092765808</v>
      </c>
      <c r="CW1508">
        <v>0.42362919449806213</v>
      </c>
      <c r="CX1508">
        <v>0.45006629824638367</v>
      </c>
      <c r="CY1508">
        <v>0.40450653433799744</v>
      </c>
      <c r="CZ1508">
        <v>0.35744160413742065</v>
      </c>
    </row>
    <row r="1509" spans="1:104" x14ac:dyDescent="0.25">
      <c r="A1509" t="s">
        <v>1566</v>
      </c>
      <c r="B1509" t="s">
        <v>25</v>
      </c>
      <c r="C1509" t="s">
        <v>26</v>
      </c>
      <c r="D1509" t="s">
        <v>183</v>
      </c>
      <c r="E1509" t="s">
        <v>183</v>
      </c>
      <c r="F1509">
        <v>2021</v>
      </c>
      <c r="G1509" t="s">
        <v>182</v>
      </c>
      <c r="H1509">
        <v>8</v>
      </c>
      <c r="I1509">
        <v>28.495637893676758</v>
      </c>
      <c r="J1509">
        <v>27.483732223510742</v>
      </c>
      <c r="K1509">
        <v>26.843563079833984</v>
      </c>
      <c r="L1509">
        <v>26.730352401733398</v>
      </c>
      <c r="M1509">
        <v>27.795799255371094</v>
      </c>
      <c r="N1509">
        <v>30.608911514282227</v>
      </c>
      <c r="O1509">
        <v>34.260784149169922</v>
      </c>
      <c r="P1509">
        <v>38.155067443847656</v>
      </c>
      <c r="Q1509">
        <v>42.170978546142578</v>
      </c>
      <c r="R1509">
        <v>45.424289703369141</v>
      </c>
      <c r="S1509">
        <v>48.148571014404297</v>
      </c>
      <c r="T1509">
        <v>49.574207305908203</v>
      </c>
      <c r="U1509">
        <v>50.254158020019531</v>
      </c>
      <c r="V1509">
        <v>50.657852172851562</v>
      </c>
      <c r="W1509">
        <v>50.436576843261719</v>
      </c>
      <c r="X1509">
        <v>49.384540557861328</v>
      </c>
      <c r="Y1509">
        <v>47.629016876220703</v>
      </c>
      <c r="Z1509">
        <v>45.088687896728516</v>
      </c>
      <c r="AA1509">
        <v>41.655258178710937</v>
      </c>
      <c r="AB1509">
        <v>40.102840423583984</v>
      </c>
      <c r="AC1509">
        <v>38.927951812744141</v>
      </c>
      <c r="AD1509">
        <v>36.285606384277344</v>
      </c>
      <c r="AE1509">
        <v>33.264602661132812</v>
      </c>
      <c r="AF1509">
        <v>30.784194946289063</v>
      </c>
      <c r="AG1509">
        <v>2.3533666972070932E-3</v>
      </c>
      <c r="AH1509">
        <v>5.0843905657529831E-2</v>
      </c>
      <c r="AI1509">
        <v>3.0578713864088058E-2</v>
      </c>
      <c r="AJ1509">
        <v>5.920584499835968E-2</v>
      </c>
      <c r="AK1509">
        <v>1.2014630250632763E-2</v>
      </c>
      <c r="AL1509">
        <v>3.2508660107851028E-2</v>
      </c>
      <c r="AM1509">
        <v>-0.12327876687049866</v>
      </c>
      <c r="AN1509">
        <v>1.670851930975914E-2</v>
      </c>
      <c r="AO1509">
        <v>0.11500877141952515</v>
      </c>
      <c r="AP1509">
        <v>0.15511137247085571</v>
      </c>
      <c r="AQ1509">
        <v>0.45000547170639038</v>
      </c>
      <c r="AR1509">
        <v>1.8194156885147095</v>
      </c>
      <c r="AS1509">
        <v>1.838495135307312</v>
      </c>
      <c r="AT1509">
        <v>1.7307213544845581</v>
      </c>
      <c r="AU1509">
        <v>1.6659682989120483</v>
      </c>
      <c r="AV1509">
        <v>1.7012472152709961</v>
      </c>
      <c r="AW1509">
        <v>1.6928362846374512</v>
      </c>
      <c r="AX1509">
        <v>1.5025999546051025</v>
      </c>
      <c r="AY1509">
        <v>0.53440356254577637</v>
      </c>
      <c r="AZ1509">
        <v>0.32528677582740784</v>
      </c>
      <c r="BA1509">
        <v>0.22799567878246307</v>
      </c>
      <c r="BB1509">
        <v>0.1559208482503891</v>
      </c>
      <c r="BC1509">
        <v>0.16280114650726318</v>
      </c>
      <c r="BD1509">
        <v>0.16893836855888367</v>
      </c>
      <c r="BE1509">
        <v>69.89044189453125</v>
      </c>
      <c r="BF1509">
        <v>69.373298645019531</v>
      </c>
      <c r="BG1509">
        <v>68.644699096679688</v>
      </c>
      <c r="BH1509">
        <v>68.336349487304688</v>
      </c>
      <c r="BI1509">
        <v>68.442092895507813</v>
      </c>
      <c r="BJ1509">
        <v>67.603492736816406</v>
      </c>
      <c r="BK1509">
        <v>68.387100219726563</v>
      </c>
      <c r="BL1509">
        <v>71.157981872558594</v>
      </c>
      <c r="BM1509">
        <v>77.019927978515625</v>
      </c>
      <c r="BN1509">
        <v>80.74908447265625</v>
      </c>
      <c r="BO1509">
        <v>85.456283569335937</v>
      </c>
      <c r="BP1509">
        <v>87.426536560058594</v>
      </c>
      <c r="BQ1509">
        <v>88.672904968261719</v>
      </c>
      <c r="BR1509">
        <v>88.645309448242188</v>
      </c>
      <c r="BS1509">
        <v>88.261520385742187</v>
      </c>
      <c r="BT1509">
        <v>87.666259765625</v>
      </c>
      <c r="BU1509">
        <v>87.375221252441406</v>
      </c>
      <c r="BV1509">
        <v>86.526504516601562</v>
      </c>
      <c r="BW1509">
        <v>83.852226257324219</v>
      </c>
      <c r="BX1509">
        <v>80.194023132324219</v>
      </c>
      <c r="BY1509">
        <v>76.530487060546875</v>
      </c>
      <c r="BZ1509">
        <v>74.684600830078125</v>
      </c>
      <c r="CA1509">
        <v>73.640098571777344</v>
      </c>
      <c r="CB1509">
        <v>72.160652160644531</v>
      </c>
      <c r="CC1509">
        <v>0.24657902121543884</v>
      </c>
      <c r="CD1509">
        <v>0.19754539430141449</v>
      </c>
      <c r="CE1509">
        <v>0.16586865484714508</v>
      </c>
      <c r="CF1509">
        <v>0.21664074063301086</v>
      </c>
      <c r="CG1509">
        <v>0.26558864116668701</v>
      </c>
      <c r="CH1509">
        <v>0.32837274670600891</v>
      </c>
      <c r="CI1509">
        <v>0.28978118300437927</v>
      </c>
      <c r="CJ1509">
        <v>0.28072467446327209</v>
      </c>
      <c r="CK1509">
        <v>0.15293136239051819</v>
      </c>
      <c r="CL1509">
        <v>0.28045767545700073</v>
      </c>
      <c r="CM1509">
        <v>0.26559427380561829</v>
      </c>
      <c r="CN1509">
        <v>0.25894752144813538</v>
      </c>
      <c r="CO1509">
        <v>0.23806180059909821</v>
      </c>
      <c r="CP1509">
        <v>0.22628490626811981</v>
      </c>
      <c r="CQ1509">
        <v>0.24114178121089935</v>
      </c>
      <c r="CR1509">
        <v>0.32109257578849792</v>
      </c>
      <c r="CS1509">
        <v>0.26380166411399841</v>
      </c>
      <c r="CT1509">
        <v>0.27062574028968811</v>
      </c>
      <c r="CU1509">
        <v>0.31165912747383118</v>
      </c>
      <c r="CV1509">
        <v>0.34668633341789246</v>
      </c>
      <c r="CW1509">
        <v>0.36822742223739624</v>
      </c>
      <c r="CX1509">
        <v>0.38575237989425659</v>
      </c>
      <c r="CY1509">
        <v>0.34387615323066711</v>
      </c>
      <c r="CZ1509">
        <v>0.3004361093044281</v>
      </c>
    </row>
    <row r="1510" spans="1:104" x14ac:dyDescent="0.25">
      <c r="A1510" t="s">
        <v>1567</v>
      </c>
      <c r="B1510" t="s">
        <v>25</v>
      </c>
      <c r="C1510" t="s">
        <v>26</v>
      </c>
      <c r="D1510" t="s">
        <v>183</v>
      </c>
      <c r="E1510" t="s">
        <v>183</v>
      </c>
      <c r="F1510">
        <v>2022</v>
      </c>
      <c r="G1510" t="s">
        <v>170</v>
      </c>
      <c r="H1510">
        <v>1</v>
      </c>
      <c r="I1510">
        <v>22.077146530151367</v>
      </c>
      <c r="J1510">
        <v>21.560407638549805</v>
      </c>
      <c r="K1510">
        <v>21.482322692871094</v>
      </c>
      <c r="L1510">
        <v>21.693635940551758</v>
      </c>
      <c r="M1510">
        <v>22.900386810302734</v>
      </c>
      <c r="N1510">
        <v>25.346525192260742</v>
      </c>
      <c r="O1510">
        <v>29.108345031738281</v>
      </c>
      <c r="P1510">
        <v>31.848260879516602</v>
      </c>
      <c r="Q1510">
        <v>33.383724212646484</v>
      </c>
      <c r="R1510">
        <v>33.416297912597656</v>
      </c>
      <c r="S1510">
        <v>33.177768707275391</v>
      </c>
      <c r="T1510">
        <v>32.3995361328125</v>
      </c>
      <c r="U1510">
        <v>31.615589141845703</v>
      </c>
      <c r="V1510">
        <v>30.848403930664063</v>
      </c>
      <c r="W1510">
        <v>30.086277008056641</v>
      </c>
      <c r="X1510">
        <v>29.554285049438477</v>
      </c>
      <c r="Y1510">
        <v>29.614458084106445</v>
      </c>
      <c r="Z1510">
        <v>31.056816101074219</v>
      </c>
      <c r="AA1510">
        <v>30.745145797729492</v>
      </c>
      <c r="AB1510">
        <v>29.426916122436523</v>
      </c>
      <c r="AC1510">
        <v>28.256359100341797</v>
      </c>
      <c r="AD1510">
        <v>26.787384033203125</v>
      </c>
      <c r="AE1510">
        <v>25.022703170776367</v>
      </c>
      <c r="AF1510">
        <v>23.674736022949219</v>
      </c>
      <c r="AG1510">
        <v>-5.3841806948184967E-2</v>
      </c>
      <c r="AH1510">
        <v>4.5590471476316452E-2</v>
      </c>
      <c r="AI1510">
        <v>-3.0204849317669868E-2</v>
      </c>
      <c r="AJ1510">
        <v>-3.6925096064805984E-2</v>
      </c>
      <c r="AK1510">
        <v>-0.15583795309066772</v>
      </c>
      <c r="AL1510">
        <v>-0.32281070947647095</v>
      </c>
      <c r="AM1510">
        <v>-0.39932712912559509</v>
      </c>
      <c r="AN1510">
        <v>-0.53166675567626953</v>
      </c>
      <c r="AO1510">
        <v>-0.36088362336158752</v>
      </c>
      <c r="AP1510">
        <v>-7.3322176933288574E-2</v>
      </c>
      <c r="AQ1510">
        <v>0.1634741872549057</v>
      </c>
      <c r="AR1510">
        <v>0.93784642219543457</v>
      </c>
      <c r="AS1510">
        <v>0.8497498631477356</v>
      </c>
      <c r="AT1510">
        <v>0.7698824405670166</v>
      </c>
      <c r="AU1510">
        <v>0.6994025707244873</v>
      </c>
      <c r="AV1510">
        <v>0.48902827501296997</v>
      </c>
      <c r="AW1510">
        <v>0.50683391094207764</v>
      </c>
      <c r="AX1510">
        <v>0.30578842759132385</v>
      </c>
      <c r="AY1510">
        <v>-0.33325514197349548</v>
      </c>
      <c r="AZ1510">
        <v>-0.16737659275531769</v>
      </c>
      <c r="BA1510">
        <v>-5.5565442889928818E-2</v>
      </c>
      <c r="BB1510">
        <v>-0.10515372455120087</v>
      </c>
      <c r="BC1510">
        <v>-0.1113283559679985</v>
      </c>
      <c r="BD1510">
        <v>-5.1740705966949463E-2</v>
      </c>
      <c r="BE1510">
        <v>42.478073120117188</v>
      </c>
      <c r="BF1510">
        <v>40.557899475097656</v>
      </c>
      <c r="BG1510">
        <v>39.830707550048828</v>
      </c>
      <c r="BH1510">
        <v>39.762287139892578</v>
      </c>
      <c r="BI1510">
        <v>38.965984344482422</v>
      </c>
      <c r="BJ1510">
        <v>38.694320678710938</v>
      </c>
      <c r="BK1510">
        <v>38.670600891113281</v>
      </c>
      <c r="BL1510">
        <v>37.023231506347656</v>
      </c>
      <c r="BM1510">
        <v>44.022125244140625</v>
      </c>
      <c r="BN1510">
        <v>47.976509094238281</v>
      </c>
      <c r="BO1510">
        <v>50.716014862060547</v>
      </c>
      <c r="BP1510">
        <v>53.157859802246094</v>
      </c>
      <c r="BQ1510">
        <v>54.93157958984375</v>
      </c>
      <c r="BR1510">
        <v>53.989509582519531</v>
      </c>
      <c r="BS1510">
        <v>55.204158782958984</v>
      </c>
      <c r="BT1510">
        <v>54.499771118164063</v>
      </c>
      <c r="BU1510">
        <v>52.579597473144531</v>
      </c>
      <c r="BV1510">
        <v>50.399162292480469</v>
      </c>
      <c r="BW1510">
        <v>48.932231903076172</v>
      </c>
      <c r="BX1510">
        <v>46.012287139892578</v>
      </c>
      <c r="BY1510">
        <v>44.522777557373047</v>
      </c>
      <c r="BZ1510">
        <v>43.773914337158203</v>
      </c>
      <c r="CA1510">
        <v>44.909881591796875</v>
      </c>
      <c r="CB1510">
        <v>43.215988159179688</v>
      </c>
      <c r="CC1510">
        <v>0.31400290131568909</v>
      </c>
      <c r="CD1510">
        <v>0.25201365351676941</v>
      </c>
      <c r="CE1510">
        <v>0.21545678377151489</v>
      </c>
      <c r="CF1510">
        <v>0.28365281224250793</v>
      </c>
      <c r="CG1510">
        <v>0.35306912660598755</v>
      </c>
      <c r="CH1510">
        <v>0.43178936839103699</v>
      </c>
      <c r="CI1510">
        <v>0.39219841361045837</v>
      </c>
      <c r="CJ1510">
        <v>0.37821513414382935</v>
      </c>
      <c r="CK1510">
        <v>0.19841322302818298</v>
      </c>
      <c r="CL1510">
        <v>0.34813565015792847</v>
      </c>
      <c r="CM1510">
        <v>0.31731882691383362</v>
      </c>
      <c r="CN1510">
        <v>0.29518473148345947</v>
      </c>
      <c r="CO1510">
        <v>0.26513788104057312</v>
      </c>
      <c r="CP1510">
        <v>0.24590986967086792</v>
      </c>
      <c r="CQ1510">
        <v>0.25776019692420959</v>
      </c>
      <c r="CR1510">
        <v>0.34747487306594849</v>
      </c>
      <c r="CS1510">
        <v>0.29347154498100281</v>
      </c>
      <c r="CT1510">
        <v>0.31785711646080017</v>
      </c>
      <c r="CU1510">
        <v>0.38222464919090271</v>
      </c>
      <c r="CV1510">
        <v>0.42290124297142029</v>
      </c>
      <c r="CW1510">
        <v>0.44919678568840027</v>
      </c>
      <c r="CX1510">
        <v>0.47669407725334167</v>
      </c>
      <c r="CY1510">
        <v>0.42984017729759216</v>
      </c>
      <c r="CZ1510">
        <v>0.38037750124931335</v>
      </c>
    </row>
    <row r="1511" spans="1:104" x14ac:dyDescent="0.25">
      <c r="A1511" t="s">
        <v>1568</v>
      </c>
      <c r="B1511" t="s">
        <v>25</v>
      </c>
      <c r="C1511" t="s">
        <v>26</v>
      </c>
      <c r="D1511" t="s">
        <v>183</v>
      </c>
      <c r="E1511" t="s">
        <v>183</v>
      </c>
      <c r="F1511">
        <v>2022</v>
      </c>
      <c r="G1511" t="s">
        <v>171</v>
      </c>
      <c r="H1511">
        <v>2</v>
      </c>
      <c r="I1511">
        <v>23.402009963989258</v>
      </c>
      <c r="J1511">
        <v>22.757396697998047</v>
      </c>
      <c r="K1511">
        <v>22.490446090698242</v>
      </c>
      <c r="L1511">
        <v>22.608835220336914</v>
      </c>
      <c r="M1511">
        <v>23.639598846435547</v>
      </c>
      <c r="N1511">
        <v>26.001972198486328</v>
      </c>
      <c r="O1511">
        <v>29.567375183105469</v>
      </c>
      <c r="P1511">
        <v>32.019916534423828</v>
      </c>
      <c r="Q1511">
        <v>34.013870239257813</v>
      </c>
      <c r="R1511">
        <v>34.969818115234375</v>
      </c>
      <c r="S1511">
        <v>35.751552581787109</v>
      </c>
      <c r="T1511">
        <v>35.928550720214844</v>
      </c>
      <c r="U1511">
        <v>35.992733001708984</v>
      </c>
      <c r="V1511">
        <v>36.059799194335938</v>
      </c>
      <c r="W1511">
        <v>35.721294403076172</v>
      </c>
      <c r="X1511">
        <v>34.733577728271484</v>
      </c>
      <c r="Y1511">
        <v>33.711509704589844</v>
      </c>
      <c r="Z1511">
        <v>33.733741760253906</v>
      </c>
      <c r="AA1511">
        <v>33.401233673095703</v>
      </c>
      <c r="AB1511">
        <v>31.877370834350586</v>
      </c>
      <c r="AC1511">
        <v>30.550895690917969</v>
      </c>
      <c r="AD1511">
        <v>28.70216178894043</v>
      </c>
      <c r="AE1511">
        <v>26.5555419921875</v>
      </c>
      <c r="AF1511">
        <v>24.902702331542969</v>
      </c>
      <c r="AG1511">
        <v>-4.0677256882190704E-2</v>
      </c>
      <c r="AH1511">
        <v>4.66463603079319E-2</v>
      </c>
      <c r="AI1511">
        <v>-1.5969103202223778E-2</v>
      </c>
      <c r="AJ1511">
        <v>-1.460555661469698E-2</v>
      </c>
      <c r="AK1511">
        <v>-0.11421877890825272</v>
      </c>
      <c r="AL1511">
        <v>-0.234379842877388</v>
      </c>
      <c r="AM1511">
        <v>-0.32752370834350586</v>
      </c>
      <c r="AN1511">
        <v>-0.39109373092651367</v>
      </c>
      <c r="AO1511">
        <v>-0.24562433362007141</v>
      </c>
      <c r="AP1511">
        <v>-2.2445345297455788E-2</v>
      </c>
      <c r="AQ1511">
        <v>0.22115522623062134</v>
      </c>
      <c r="AR1511">
        <v>1.1190719604492187</v>
      </c>
      <c r="AS1511">
        <v>1.0639522075653076</v>
      </c>
      <c r="AT1511">
        <v>0.98979049921035767</v>
      </c>
      <c r="AU1511">
        <v>0.92473435401916504</v>
      </c>
      <c r="AV1511">
        <v>0.74838089942932129</v>
      </c>
      <c r="AW1511">
        <v>0.74997782707214355</v>
      </c>
      <c r="AX1511">
        <v>0.55343407392501831</v>
      </c>
      <c r="AY1511">
        <v>-0.14557366073131561</v>
      </c>
      <c r="AZ1511">
        <v>-6.1244998127222061E-2</v>
      </c>
      <c r="BA1511">
        <v>5.6489198468625546E-3</v>
      </c>
      <c r="BB1511">
        <v>-4.7249775379896164E-2</v>
      </c>
      <c r="BC1511">
        <v>-5.0655651837587357E-2</v>
      </c>
      <c r="BD1511">
        <v>-2.7917684055864811E-3</v>
      </c>
      <c r="BE1511">
        <v>47.977592468261719</v>
      </c>
      <c r="BF1511">
        <v>48.704990386962891</v>
      </c>
      <c r="BG1511">
        <v>48.432392120361328</v>
      </c>
      <c r="BH1511">
        <v>49.386737823486328</v>
      </c>
      <c r="BI1511">
        <v>49.112995147705078</v>
      </c>
      <c r="BJ1511">
        <v>48.365505218505859</v>
      </c>
      <c r="BK1511">
        <v>49.375324249267578</v>
      </c>
      <c r="BL1511">
        <v>48.1949462890625</v>
      </c>
      <c r="BM1511">
        <v>51.602039337158203</v>
      </c>
      <c r="BN1511">
        <v>54.592678070068359</v>
      </c>
      <c r="BO1511">
        <v>57.294967651367188</v>
      </c>
      <c r="BP1511">
        <v>58.319164276123047</v>
      </c>
      <c r="BQ1511">
        <v>60.055469512939453</v>
      </c>
      <c r="BR1511">
        <v>60.783782958984375</v>
      </c>
      <c r="BS1511">
        <v>61.521228790283203</v>
      </c>
      <c r="BT1511">
        <v>60.068023681640625</v>
      </c>
      <c r="BU1511">
        <v>59.079441070556641</v>
      </c>
      <c r="BV1511">
        <v>58.590854644775391</v>
      </c>
      <c r="BW1511">
        <v>55.853183746337891</v>
      </c>
      <c r="BX1511">
        <v>52.932392120361328</v>
      </c>
      <c r="BY1511">
        <v>52.921890258789063</v>
      </c>
      <c r="BZ1511">
        <v>50.932621002197266</v>
      </c>
      <c r="CA1511">
        <v>50.205673217773438</v>
      </c>
      <c r="CB1511">
        <v>49.454765319824219</v>
      </c>
      <c r="CC1511">
        <v>0.28429785370826721</v>
      </c>
      <c r="CD1511">
        <v>0.22756315767765045</v>
      </c>
      <c r="CE1511">
        <v>0.19251817464828491</v>
      </c>
      <c r="CF1511">
        <v>0.2530989944934845</v>
      </c>
      <c r="CG1511">
        <v>0.3115420937538147</v>
      </c>
      <c r="CH1511">
        <v>0.37951511144638062</v>
      </c>
      <c r="CI1511">
        <v>0.34461799263954163</v>
      </c>
      <c r="CJ1511">
        <v>0.3297787606716156</v>
      </c>
      <c r="CK1511">
        <v>0.17503799498081207</v>
      </c>
      <c r="CL1511">
        <v>0.31041443347930908</v>
      </c>
      <c r="CM1511">
        <v>0.28786590695381165</v>
      </c>
      <c r="CN1511">
        <v>0.27480372786521912</v>
      </c>
      <c r="CO1511">
        <v>0.25109755992889404</v>
      </c>
      <c r="CP1511">
        <v>0.23784394562244415</v>
      </c>
      <c r="CQ1511">
        <v>0.25256994366645813</v>
      </c>
      <c r="CR1511">
        <v>0.33515617251396179</v>
      </c>
      <c r="CS1511">
        <v>0.27580687403678894</v>
      </c>
      <c r="CT1511">
        <v>0.29351195693016052</v>
      </c>
      <c r="CU1511">
        <v>0.35179963707923889</v>
      </c>
      <c r="CV1511">
        <v>0.38856860995292664</v>
      </c>
      <c r="CW1511">
        <v>0.41274195909500122</v>
      </c>
      <c r="CX1511">
        <v>0.4347330629825592</v>
      </c>
      <c r="CY1511">
        <v>0.38853219151496887</v>
      </c>
      <c r="CZ1511">
        <v>0.34191244840621948</v>
      </c>
    </row>
    <row r="1512" spans="1:104" x14ac:dyDescent="0.25">
      <c r="A1512" t="s">
        <v>1569</v>
      </c>
      <c r="B1512" t="s">
        <v>25</v>
      </c>
      <c r="C1512" t="s">
        <v>26</v>
      </c>
      <c r="D1512" t="s">
        <v>183</v>
      </c>
      <c r="E1512" t="s">
        <v>183</v>
      </c>
      <c r="F1512">
        <v>2022</v>
      </c>
      <c r="G1512" t="s">
        <v>172</v>
      </c>
      <c r="H1512">
        <v>3</v>
      </c>
      <c r="I1512">
        <v>25.438484191894531</v>
      </c>
      <c r="J1512">
        <v>24.587303161621094</v>
      </c>
      <c r="K1512">
        <v>24.058895111083984</v>
      </c>
      <c r="L1512">
        <v>23.922821044921875</v>
      </c>
      <c r="M1512">
        <v>24.73828125</v>
      </c>
      <c r="N1512">
        <v>27.091545104980469</v>
      </c>
      <c r="O1512">
        <v>30.961238861083984</v>
      </c>
      <c r="P1512">
        <v>33.640041351318359</v>
      </c>
      <c r="Q1512">
        <v>36.408061981201172</v>
      </c>
      <c r="R1512">
        <v>38.674381256103516</v>
      </c>
      <c r="S1512">
        <v>40.814109802246094</v>
      </c>
      <c r="T1512">
        <v>42.064662933349609</v>
      </c>
      <c r="U1512">
        <v>42.837955474853516</v>
      </c>
      <c r="V1512">
        <v>43.671806335449219</v>
      </c>
      <c r="W1512">
        <v>43.639362335205078</v>
      </c>
      <c r="X1512">
        <v>42.490367889404297</v>
      </c>
      <c r="Y1512">
        <v>40.696044921875</v>
      </c>
      <c r="Z1512">
        <v>38.670463562011719</v>
      </c>
      <c r="AA1512">
        <v>36.715488433837891</v>
      </c>
      <c r="AB1512">
        <v>36.105472564697266</v>
      </c>
      <c r="AC1512">
        <v>34.531440734863281</v>
      </c>
      <c r="AD1512">
        <v>32.220100402832031</v>
      </c>
      <c r="AE1512">
        <v>29.516654968261719</v>
      </c>
      <c r="AF1512">
        <v>27.34046745300293</v>
      </c>
      <c r="AG1512">
        <v>-1.8308261409401894E-2</v>
      </c>
      <c r="AH1512">
        <v>4.7431811690330505E-2</v>
      </c>
      <c r="AI1512">
        <v>7.3013985529541969E-3</v>
      </c>
      <c r="AJ1512">
        <v>2.1948965266346931E-2</v>
      </c>
      <c r="AK1512">
        <v>-4.7342371195554733E-2</v>
      </c>
      <c r="AL1512">
        <v>-9.4362862408161163E-2</v>
      </c>
      <c r="AM1512">
        <v>-0.21517664194107056</v>
      </c>
      <c r="AN1512">
        <v>-0.17783091962337494</v>
      </c>
      <c r="AO1512">
        <v>-6.2534652650356293E-2</v>
      </c>
      <c r="AP1512">
        <v>6.4027614891529083E-2</v>
      </c>
      <c r="AQ1512">
        <v>0.32966995239257813</v>
      </c>
      <c r="AR1512">
        <v>1.4566352367401123</v>
      </c>
      <c r="AS1512">
        <v>1.448333740234375</v>
      </c>
      <c r="AT1512">
        <v>1.3751822710037231</v>
      </c>
      <c r="AU1512">
        <v>1.3152799606323242</v>
      </c>
      <c r="AV1512">
        <v>1.2310223579406738</v>
      </c>
      <c r="AW1512">
        <v>1.2135277986526489</v>
      </c>
      <c r="AX1512">
        <v>1.0045238733291626</v>
      </c>
      <c r="AY1512">
        <v>0.18981301784515381</v>
      </c>
      <c r="AZ1512">
        <v>0.12999793887138367</v>
      </c>
      <c r="BA1512">
        <v>0.11509514600038528</v>
      </c>
      <c r="BB1512">
        <v>5.3442150354385376E-2</v>
      </c>
      <c r="BC1512">
        <v>5.4972637444734573E-2</v>
      </c>
      <c r="BD1512">
        <v>8.1218831241130829E-2</v>
      </c>
      <c r="BE1512">
        <v>54.592258453369141</v>
      </c>
      <c r="BF1512">
        <v>54.785366058349609</v>
      </c>
      <c r="BG1512">
        <v>53.52508544921875</v>
      </c>
      <c r="BH1512">
        <v>54.671356201171875</v>
      </c>
      <c r="BI1512">
        <v>54.840702056884766</v>
      </c>
      <c r="BJ1512">
        <v>53.647594451904297</v>
      </c>
      <c r="BK1512">
        <v>52.910160064697266</v>
      </c>
      <c r="BL1512">
        <v>58.453392028808594</v>
      </c>
      <c r="BM1512">
        <v>65.362220764160156</v>
      </c>
      <c r="BN1512">
        <v>71.555343627929687</v>
      </c>
      <c r="BO1512">
        <v>75.625251770019531</v>
      </c>
      <c r="BP1512">
        <v>78.135536193847656</v>
      </c>
      <c r="BQ1512">
        <v>80.886215209960938</v>
      </c>
      <c r="BR1512">
        <v>81.657920837402344</v>
      </c>
      <c r="BS1512">
        <v>81.101722717285156</v>
      </c>
      <c r="BT1512">
        <v>78.204765319824219</v>
      </c>
      <c r="BU1512">
        <v>76.964813232421875</v>
      </c>
      <c r="BV1512">
        <v>74.545005798339844</v>
      </c>
      <c r="BW1512">
        <v>69.647598266601563</v>
      </c>
      <c r="BX1512">
        <v>65.512977600097656</v>
      </c>
      <c r="BY1512">
        <v>63.331520080566406</v>
      </c>
      <c r="BZ1512">
        <v>59.900291442871094</v>
      </c>
      <c r="CA1512">
        <v>59.570781707763672</v>
      </c>
      <c r="CB1512">
        <v>56.604366302490234</v>
      </c>
      <c r="CC1512">
        <v>0.24501769244670868</v>
      </c>
      <c r="CD1512">
        <v>0.1961384117603302</v>
      </c>
      <c r="CE1512">
        <v>0.16459625959396362</v>
      </c>
      <c r="CF1512">
        <v>0.21375058591365814</v>
      </c>
      <c r="CG1512">
        <v>0.2595539391040802</v>
      </c>
      <c r="CH1512">
        <v>0.31809124350547791</v>
      </c>
      <c r="CI1512">
        <v>0.29032504558563232</v>
      </c>
      <c r="CJ1512">
        <v>0.28079429268836975</v>
      </c>
      <c r="CK1512">
        <v>0.15159274637699127</v>
      </c>
      <c r="CL1512">
        <v>0.27570044994354248</v>
      </c>
      <c r="CM1512">
        <v>0.26147586107254028</v>
      </c>
      <c r="CN1512">
        <v>0.25520548224449158</v>
      </c>
      <c r="CO1512">
        <v>0.235404372215271</v>
      </c>
      <c r="CP1512">
        <v>0.22645707428455353</v>
      </c>
      <c r="CQ1512">
        <v>0.24198848009109497</v>
      </c>
      <c r="CR1512">
        <v>0.31932643055915833</v>
      </c>
      <c r="CS1512">
        <v>0.25914180278778076</v>
      </c>
      <c r="CT1512">
        <v>0.26512089371681213</v>
      </c>
      <c r="CU1512">
        <v>0.30817601084709167</v>
      </c>
      <c r="CV1512">
        <v>0.34695085883140564</v>
      </c>
      <c r="CW1512">
        <v>0.3682464063167572</v>
      </c>
      <c r="CX1512">
        <v>0.38650527596473694</v>
      </c>
      <c r="CY1512">
        <v>0.34272375702857971</v>
      </c>
      <c r="CZ1512">
        <v>0.29858699440956116</v>
      </c>
    </row>
    <row r="1513" spans="1:104" x14ac:dyDescent="0.25">
      <c r="A1513" t="s">
        <v>1570</v>
      </c>
      <c r="B1513" t="s">
        <v>25</v>
      </c>
      <c r="C1513" t="s">
        <v>26</v>
      </c>
      <c r="D1513" t="s">
        <v>183</v>
      </c>
      <c r="E1513" t="s">
        <v>183</v>
      </c>
      <c r="F1513">
        <v>2022</v>
      </c>
      <c r="G1513" t="s">
        <v>173</v>
      </c>
      <c r="H1513">
        <v>4</v>
      </c>
      <c r="I1513">
        <v>26.313779830932617</v>
      </c>
      <c r="J1513">
        <v>25.322185516357422</v>
      </c>
      <c r="K1513">
        <v>24.740983963012695</v>
      </c>
      <c r="L1513">
        <v>24.568588256835938</v>
      </c>
      <c r="M1513">
        <v>25.431488037109375</v>
      </c>
      <c r="N1513">
        <v>27.859359741210937</v>
      </c>
      <c r="O1513">
        <v>31.177400588989258</v>
      </c>
      <c r="P1513">
        <v>34.425918579101563</v>
      </c>
      <c r="Q1513">
        <v>38.460079193115234</v>
      </c>
      <c r="R1513">
        <v>41.963607788085938</v>
      </c>
      <c r="S1513">
        <v>44.932750701904297</v>
      </c>
      <c r="T1513">
        <v>46.673931121826172</v>
      </c>
      <c r="U1513">
        <v>47.518840789794922</v>
      </c>
      <c r="V1513">
        <v>48.135326385498047</v>
      </c>
      <c r="W1513">
        <v>47.822498321533203</v>
      </c>
      <c r="X1513">
        <v>46.489383697509766</v>
      </c>
      <c r="Y1513">
        <v>44.340442657470703</v>
      </c>
      <c r="Z1513">
        <v>41.667621612548828</v>
      </c>
      <c r="AA1513">
        <v>38.416244506835937</v>
      </c>
      <c r="AB1513">
        <v>37.854248046875</v>
      </c>
      <c r="AC1513">
        <v>36.513797760009766</v>
      </c>
      <c r="AD1513">
        <v>33.957160949707031</v>
      </c>
      <c r="AE1513">
        <v>31.000570297241211</v>
      </c>
      <c r="AF1513">
        <v>28.633884429931641</v>
      </c>
      <c r="AG1513">
        <v>-2.1914003882557154E-3</v>
      </c>
      <c r="AH1513">
        <v>4.7919027507305145E-2</v>
      </c>
      <c r="AI1513">
        <v>2.4231722578406334E-2</v>
      </c>
      <c r="AJ1513">
        <v>4.827316477894783E-2</v>
      </c>
      <c r="AK1513">
        <v>-1.5699974028393626E-3</v>
      </c>
      <c r="AL1513">
        <v>2.456052228808403E-3</v>
      </c>
      <c r="AM1513">
        <v>-0.13579429686069489</v>
      </c>
      <c r="AN1513">
        <v>-2.6406249031424522E-2</v>
      </c>
      <c r="AO1513">
        <v>7.0797108113765717E-2</v>
      </c>
      <c r="AP1513">
        <v>0.13039720058441162</v>
      </c>
      <c r="AQ1513">
        <v>0.41502457857131958</v>
      </c>
      <c r="AR1513">
        <v>1.7144752740859985</v>
      </c>
      <c r="AS1513">
        <v>1.7321683168411255</v>
      </c>
      <c r="AT1513">
        <v>1.6384918689727783</v>
      </c>
      <c r="AU1513">
        <v>1.5666619539260864</v>
      </c>
      <c r="AV1513">
        <v>1.5617958307266235</v>
      </c>
      <c r="AW1513">
        <v>1.5313761234283447</v>
      </c>
      <c r="AX1513">
        <v>1.3305443525314331</v>
      </c>
      <c r="AY1513">
        <v>0.43196004629135132</v>
      </c>
      <c r="AZ1513">
        <v>0.2689879834651947</v>
      </c>
      <c r="BA1513">
        <v>0.1946798712015152</v>
      </c>
      <c r="BB1513">
        <v>0.12808410823345184</v>
      </c>
      <c r="BC1513">
        <v>0.13308274745941162</v>
      </c>
      <c r="BD1513">
        <v>0.14364796876907349</v>
      </c>
      <c r="BE1513">
        <v>64.796821594238281</v>
      </c>
      <c r="BF1513">
        <v>62.52532958984375</v>
      </c>
      <c r="BG1513">
        <v>61.035846710205078</v>
      </c>
      <c r="BH1513">
        <v>60.569236755371094</v>
      </c>
      <c r="BI1513">
        <v>61.443691253662109</v>
      </c>
      <c r="BJ1513">
        <v>60.921051025390625</v>
      </c>
      <c r="BK1513">
        <v>62.556713104248047</v>
      </c>
      <c r="BL1513">
        <v>66.669281005859375</v>
      </c>
      <c r="BM1513">
        <v>76.191970825195313</v>
      </c>
      <c r="BN1513">
        <v>81.656295776367188</v>
      </c>
      <c r="BO1513">
        <v>86.816200256347656</v>
      </c>
      <c r="BP1513">
        <v>90.088607788085938</v>
      </c>
      <c r="BQ1513">
        <v>90.803390502929688</v>
      </c>
      <c r="BR1513">
        <v>88.963691711425781</v>
      </c>
      <c r="BS1513">
        <v>88.031837463378906</v>
      </c>
      <c r="BT1513">
        <v>86.760345458984375</v>
      </c>
      <c r="BU1513">
        <v>85.953170776367188</v>
      </c>
      <c r="BV1513">
        <v>82.999137878417969</v>
      </c>
      <c r="BW1513">
        <v>80.044189453125</v>
      </c>
      <c r="BX1513">
        <v>73.930938720703125</v>
      </c>
      <c r="BY1513">
        <v>67.60382080078125</v>
      </c>
      <c r="BZ1513">
        <v>65.38720703125</v>
      </c>
      <c r="CA1513">
        <v>62.727764129638672</v>
      </c>
      <c r="CB1513">
        <v>61.02349853515625</v>
      </c>
      <c r="CC1513">
        <v>0.23371495306491852</v>
      </c>
      <c r="CD1513">
        <v>0.18614253401756287</v>
      </c>
      <c r="CE1513">
        <v>0.15632058680057526</v>
      </c>
      <c r="CF1513">
        <v>0.20288874208927155</v>
      </c>
      <c r="CG1513">
        <v>0.24717184901237488</v>
      </c>
      <c r="CH1513">
        <v>0.30293816328048706</v>
      </c>
      <c r="CI1513">
        <v>0.27017307281494141</v>
      </c>
      <c r="CJ1513">
        <v>0.26299959421157837</v>
      </c>
      <c r="CK1513">
        <v>0.14481881260871887</v>
      </c>
      <c r="CL1513">
        <v>0.26952412724494934</v>
      </c>
      <c r="CM1513">
        <v>0.25814080238342285</v>
      </c>
      <c r="CN1513">
        <v>0.25361987948417664</v>
      </c>
      <c r="CO1513">
        <v>0.23390914499759674</v>
      </c>
      <c r="CP1513">
        <v>0.22364002466201782</v>
      </c>
      <c r="CQ1513">
        <v>0.23694515228271484</v>
      </c>
      <c r="CR1513">
        <v>0.31224432587623596</v>
      </c>
      <c r="CS1513">
        <v>0.25234305858612061</v>
      </c>
      <c r="CT1513">
        <v>0.25627917051315308</v>
      </c>
      <c r="CU1513">
        <v>0.29199224710464478</v>
      </c>
      <c r="CV1513">
        <v>0.32926216721534729</v>
      </c>
      <c r="CW1513">
        <v>0.35152626037597656</v>
      </c>
      <c r="CX1513">
        <v>0.36966949701309204</v>
      </c>
      <c r="CY1513">
        <v>0.3287334144115448</v>
      </c>
      <c r="CZ1513">
        <v>0.2874864935874939</v>
      </c>
    </row>
    <row r="1514" spans="1:104" x14ac:dyDescent="0.25">
      <c r="A1514" t="s">
        <v>1571</v>
      </c>
      <c r="B1514" t="s">
        <v>25</v>
      </c>
      <c r="C1514" t="s">
        <v>26</v>
      </c>
      <c r="D1514" t="s">
        <v>183</v>
      </c>
      <c r="E1514" t="s">
        <v>183</v>
      </c>
      <c r="F1514">
        <v>2022</v>
      </c>
      <c r="G1514" t="s">
        <v>174</v>
      </c>
      <c r="H1514">
        <v>5</v>
      </c>
      <c r="I1514">
        <v>25.913124084472656</v>
      </c>
      <c r="J1514">
        <v>25.043678283691406</v>
      </c>
      <c r="K1514">
        <v>24.493751525878906</v>
      </c>
      <c r="L1514">
        <v>24.38789176940918</v>
      </c>
      <c r="M1514">
        <v>25.305252075195313</v>
      </c>
      <c r="N1514">
        <v>27.673934936523438</v>
      </c>
      <c r="O1514">
        <v>30.698278427124023</v>
      </c>
      <c r="P1514">
        <v>34.540790557861328</v>
      </c>
      <c r="Q1514">
        <v>38.63507080078125</v>
      </c>
      <c r="R1514">
        <v>41.711189270019531</v>
      </c>
      <c r="S1514">
        <v>44.164924621582031</v>
      </c>
      <c r="T1514">
        <v>45.628108978271484</v>
      </c>
      <c r="U1514">
        <v>46.255687713623047</v>
      </c>
      <c r="V1514">
        <v>46.681354522705078</v>
      </c>
      <c r="W1514">
        <v>46.279502868652344</v>
      </c>
      <c r="X1514">
        <v>44.876876831054687</v>
      </c>
      <c r="Y1514">
        <v>42.789424896240234</v>
      </c>
      <c r="Z1514">
        <v>40.208942413330078</v>
      </c>
      <c r="AA1514">
        <v>37.193618774414063</v>
      </c>
      <c r="AB1514">
        <v>36.429607391357422</v>
      </c>
      <c r="AC1514">
        <v>35.768146514892578</v>
      </c>
      <c r="AD1514">
        <v>33.246841430664063</v>
      </c>
      <c r="AE1514">
        <v>30.443758010864258</v>
      </c>
      <c r="AF1514">
        <v>28.14848518371582</v>
      </c>
      <c r="AG1514">
        <v>-4.5097628608345985E-3</v>
      </c>
      <c r="AH1514">
        <v>4.7852497547864914E-2</v>
      </c>
      <c r="AI1514">
        <v>2.1717781201004982E-2</v>
      </c>
      <c r="AJ1514">
        <v>4.4448547065258026E-2</v>
      </c>
      <c r="AK1514">
        <v>-8.7242983281612396E-3</v>
      </c>
      <c r="AL1514">
        <v>-1.288490928709507E-2</v>
      </c>
      <c r="AM1514">
        <v>-0.14750388264656067</v>
      </c>
      <c r="AN1514">
        <v>-5.0787944346666336E-2</v>
      </c>
      <c r="AO1514">
        <v>5.0796773284673691E-2</v>
      </c>
      <c r="AP1514">
        <v>0.12214869260787964</v>
      </c>
      <c r="AQ1514">
        <v>0.40594321489334106</v>
      </c>
      <c r="AR1514">
        <v>1.6801462173461914</v>
      </c>
      <c r="AS1514">
        <v>1.6850947141647339</v>
      </c>
      <c r="AT1514">
        <v>1.5839827060699463</v>
      </c>
      <c r="AU1514">
        <v>1.5106312036514282</v>
      </c>
      <c r="AV1514">
        <v>1.4915235042572021</v>
      </c>
      <c r="AW1514">
        <v>1.4646035432815552</v>
      </c>
      <c r="AX1514">
        <v>1.2647796869277954</v>
      </c>
      <c r="AY1514">
        <v>0.39201539754867554</v>
      </c>
      <c r="AZ1514">
        <v>0.24575628340244293</v>
      </c>
      <c r="BA1514">
        <v>0.18223688006401062</v>
      </c>
      <c r="BB1514">
        <v>0.1152653843164444</v>
      </c>
      <c r="BC1514">
        <v>0.11978229135274887</v>
      </c>
      <c r="BD1514">
        <v>0.13262894749641418</v>
      </c>
      <c r="BE1514">
        <v>62.7288818359375</v>
      </c>
      <c r="BF1514">
        <v>63.183101654052734</v>
      </c>
      <c r="BG1514">
        <v>63.852996826171875</v>
      </c>
      <c r="BH1514">
        <v>64.784332275390625</v>
      </c>
      <c r="BI1514">
        <v>63.06866455078125</v>
      </c>
      <c r="BJ1514">
        <v>62.091552734375</v>
      </c>
      <c r="BK1514">
        <v>63.080104827880859</v>
      </c>
      <c r="BL1514">
        <v>68.408447265625</v>
      </c>
      <c r="BM1514">
        <v>76.259681701660156</v>
      </c>
      <c r="BN1514">
        <v>81.20245361328125</v>
      </c>
      <c r="BO1514">
        <v>85.372344970703125</v>
      </c>
      <c r="BP1514">
        <v>86.599456787109375</v>
      </c>
      <c r="BQ1514">
        <v>86.792236328125</v>
      </c>
      <c r="BR1514">
        <v>86.872344970703125</v>
      </c>
      <c r="BS1514">
        <v>85.86090087890625</v>
      </c>
      <c r="BT1514">
        <v>83.509674072265625</v>
      </c>
      <c r="BU1514">
        <v>83.259674072265625</v>
      </c>
      <c r="BV1514">
        <v>82.79400634765625</v>
      </c>
      <c r="BW1514">
        <v>82.397003173828125</v>
      </c>
      <c r="BX1514">
        <v>79.147003173828125</v>
      </c>
      <c r="BY1514">
        <v>75.43133544921875</v>
      </c>
      <c r="BZ1514">
        <v>71.534332275390625</v>
      </c>
      <c r="CA1514">
        <v>71.011444091796875</v>
      </c>
      <c r="CB1514">
        <v>68.16021728515625</v>
      </c>
      <c r="CC1514">
        <v>0.23212704062461853</v>
      </c>
      <c r="CD1514">
        <v>0.1861167699098587</v>
      </c>
      <c r="CE1514">
        <v>0.15627992153167725</v>
      </c>
      <c r="CF1514">
        <v>0.20401385426521301</v>
      </c>
      <c r="CG1514">
        <v>0.24963803589344025</v>
      </c>
      <c r="CH1514">
        <v>0.30571168661117554</v>
      </c>
      <c r="CI1514">
        <v>0.27116230130195618</v>
      </c>
      <c r="CJ1514">
        <v>0.26807305216789246</v>
      </c>
      <c r="CK1514">
        <v>0.14878217875957489</v>
      </c>
      <c r="CL1514">
        <v>0.27481967210769653</v>
      </c>
      <c r="CM1514">
        <v>0.26030644774436951</v>
      </c>
      <c r="CN1514">
        <v>0.25466075539588928</v>
      </c>
      <c r="CO1514">
        <v>0.23365598917007446</v>
      </c>
      <c r="CP1514">
        <v>0.22201399505138397</v>
      </c>
      <c r="CQ1514">
        <v>0.23501645028591156</v>
      </c>
      <c r="CR1514">
        <v>0.30962637066841125</v>
      </c>
      <c r="CS1514">
        <v>0.25063762068748474</v>
      </c>
      <c r="CT1514">
        <v>0.25514811277389526</v>
      </c>
      <c r="CU1514">
        <v>0.29214850068092346</v>
      </c>
      <c r="CV1514">
        <v>0.32879927754402161</v>
      </c>
      <c r="CW1514">
        <v>0.35273638367652893</v>
      </c>
      <c r="CX1514">
        <v>0.36789962649345398</v>
      </c>
      <c r="CY1514">
        <v>0.32798051834106445</v>
      </c>
      <c r="CZ1514">
        <v>0.28612297773361206</v>
      </c>
    </row>
    <row r="1515" spans="1:104" x14ac:dyDescent="0.25">
      <c r="A1515" t="s">
        <v>1572</v>
      </c>
      <c r="B1515" t="s">
        <v>25</v>
      </c>
      <c r="C1515" t="s">
        <v>26</v>
      </c>
      <c r="D1515" t="s">
        <v>183</v>
      </c>
      <c r="E1515" t="s">
        <v>183</v>
      </c>
      <c r="F1515">
        <v>2022</v>
      </c>
      <c r="G1515" t="s">
        <v>175</v>
      </c>
      <c r="H1515">
        <v>6</v>
      </c>
      <c r="I1515">
        <v>26.937232971191406</v>
      </c>
      <c r="J1515">
        <v>25.998350143432617</v>
      </c>
      <c r="K1515">
        <v>25.41008186340332</v>
      </c>
      <c r="L1515">
        <v>25.261117935180664</v>
      </c>
      <c r="M1515">
        <v>26.201347351074219</v>
      </c>
      <c r="N1515">
        <v>28.493827819824219</v>
      </c>
      <c r="O1515">
        <v>31.519609451293945</v>
      </c>
      <c r="P1515">
        <v>35.478763580322266</v>
      </c>
      <c r="Q1515">
        <v>39.374015808105469</v>
      </c>
      <c r="R1515">
        <v>42.670223236083984</v>
      </c>
      <c r="S1515">
        <v>45.359062194824219</v>
      </c>
      <c r="T1515">
        <v>46.806083679199219</v>
      </c>
      <c r="U1515">
        <v>47.298458099365234</v>
      </c>
      <c r="V1515">
        <v>47.530101776123047</v>
      </c>
      <c r="W1515">
        <v>47.127292633056641</v>
      </c>
      <c r="X1515">
        <v>45.916454315185547</v>
      </c>
      <c r="Y1515">
        <v>44.201026916503906</v>
      </c>
      <c r="Z1515">
        <v>41.811107635498047</v>
      </c>
      <c r="AA1515">
        <v>38.836265563964844</v>
      </c>
      <c r="AB1515">
        <v>37.262924194335937</v>
      </c>
      <c r="AC1515">
        <v>36.644096374511719</v>
      </c>
      <c r="AD1515">
        <v>34.314678192138672</v>
      </c>
      <c r="AE1515">
        <v>31.527124404907227</v>
      </c>
      <c r="AF1515">
        <v>29.147121429443359</v>
      </c>
      <c r="AG1515">
        <v>-4.5142620801925659E-3</v>
      </c>
      <c r="AH1515">
        <v>4.983525350689888E-2</v>
      </c>
      <c r="AI1515">
        <v>2.2835304960608482E-2</v>
      </c>
      <c r="AJ1515">
        <v>4.6579454094171524E-2</v>
      </c>
      <c r="AK1515">
        <v>-8.3187706768512726E-3</v>
      </c>
      <c r="AL1515">
        <v>-1.1669168248772621E-2</v>
      </c>
      <c r="AM1515">
        <v>-0.15049175918102264</v>
      </c>
      <c r="AN1515">
        <v>-4.9538135528564453E-2</v>
      </c>
      <c r="AO1515">
        <v>5.4093915969133377E-2</v>
      </c>
      <c r="AP1515">
        <v>0.12546811997890472</v>
      </c>
      <c r="AQ1515">
        <v>0.41753986477851868</v>
      </c>
      <c r="AR1515">
        <v>1.7242934703826904</v>
      </c>
      <c r="AS1515">
        <v>1.7253198623657227</v>
      </c>
      <c r="AT1515">
        <v>1.617368221282959</v>
      </c>
      <c r="AU1515">
        <v>1.5440669059753418</v>
      </c>
      <c r="AV1515">
        <v>1.534126877784729</v>
      </c>
      <c r="AW1515">
        <v>1.5228151082992554</v>
      </c>
      <c r="AX1515">
        <v>1.3199421167373657</v>
      </c>
      <c r="AY1515">
        <v>0.41279715299606323</v>
      </c>
      <c r="AZ1515">
        <v>0.25442636013031006</v>
      </c>
      <c r="BA1515">
        <v>0.18830771744251251</v>
      </c>
      <c r="BB1515">
        <v>0.12011261284351349</v>
      </c>
      <c r="BC1515">
        <v>0.12534897029399872</v>
      </c>
      <c r="BD1515">
        <v>0.13848556578159332</v>
      </c>
      <c r="BE1515">
        <v>65.842544555664062</v>
      </c>
      <c r="BF1515">
        <v>64.35308837890625</v>
      </c>
      <c r="BG1515">
        <v>63.875995635986328</v>
      </c>
      <c r="BH1515">
        <v>63.387451171875</v>
      </c>
      <c r="BI1515">
        <v>63.875076293945313</v>
      </c>
      <c r="BJ1515">
        <v>62.920894622802734</v>
      </c>
      <c r="BK1515">
        <v>62.920894622802734</v>
      </c>
      <c r="BL1515">
        <v>68.25</v>
      </c>
      <c r="BM1515">
        <v>73.567649841308594</v>
      </c>
      <c r="BN1515">
        <v>76.817420959472656</v>
      </c>
      <c r="BO1515">
        <v>82.871551513671875</v>
      </c>
      <c r="BP1515">
        <v>85.599334716796875</v>
      </c>
      <c r="BQ1515">
        <v>85.883697509765625</v>
      </c>
      <c r="BR1515">
        <v>86.644004821777344</v>
      </c>
      <c r="BS1515">
        <v>84.712730407714844</v>
      </c>
      <c r="BT1515">
        <v>85.4398193359375</v>
      </c>
      <c r="BU1515">
        <v>85.963645935058594</v>
      </c>
      <c r="BV1515">
        <v>84.225105285644531</v>
      </c>
      <c r="BW1515">
        <v>81.565818786621094</v>
      </c>
      <c r="BX1515">
        <v>78.861862182617188</v>
      </c>
      <c r="BY1515">
        <v>74.727775573730469</v>
      </c>
      <c r="BZ1515">
        <v>71.545585632324219</v>
      </c>
      <c r="CA1515">
        <v>70.307044982910156</v>
      </c>
      <c r="CB1515">
        <v>68.148674011230469</v>
      </c>
      <c r="CC1515">
        <v>0.24260911345481873</v>
      </c>
      <c r="CD1515">
        <v>0.1940140426158905</v>
      </c>
      <c r="CE1515">
        <v>0.16307063400745392</v>
      </c>
      <c r="CF1515">
        <v>0.212032750248909</v>
      </c>
      <c r="CG1515">
        <v>0.25905340909957886</v>
      </c>
      <c r="CH1515">
        <v>0.31601053476333618</v>
      </c>
      <c r="CI1515">
        <v>0.27874213457107544</v>
      </c>
      <c r="CJ1515">
        <v>0.27540886402130127</v>
      </c>
      <c r="CK1515">
        <v>0.15120139718055725</v>
      </c>
      <c r="CL1515">
        <v>0.27945780754089355</v>
      </c>
      <c r="CM1515">
        <v>0.26628559827804565</v>
      </c>
      <c r="CN1515">
        <v>0.26053982973098755</v>
      </c>
      <c r="CO1515">
        <v>0.23855140805244446</v>
      </c>
      <c r="CP1515">
        <v>0.2261773943901062</v>
      </c>
      <c r="CQ1515">
        <v>0.23976589739322662</v>
      </c>
      <c r="CR1515">
        <v>0.31767863035202026</v>
      </c>
      <c r="CS1515">
        <v>0.26007524132728577</v>
      </c>
      <c r="CT1515">
        <v>0.26522040367126465</v>
      </c>
      <c r="CU1515">
        <v>0.30461248755455017</v>
      </c>
      <c r="CV1515">
        <v>0.33708468079566956</v>
      </c>
      <c r="CW1515">
        <v>0.36174947023391724</v>
      </c>
      <c r="CX1515">
        <v>0.37920692563056946</v>
      </c>
      <c r="CY1515">
        <v>0.33911001682281494</v>
      </c>
      <c r="CZ1515">
        <v>0.29630106687545776</v>
      </c>
    </row>
    <row r="1516" spans="1:104" x14ac:dyDescent="0.25">
      <c r="A1516" t="s">
        <v>1573</v>
      </c>
      <c r="B1516" t="s">
        <v>25</v>
      </c>
      <c r="C1516" t="s">
        <v>26</v>
      </c>
      <c r="D1516" t="s">
        <v>183</v>
      </c>
      <c r="E1516" t="s">
        <v>183</v>
      </c>
      <c r="F1516">
        <v>2022</v>
      </c>
      <c r="G1516" t="s">
        <v>176</v>
      </c>
      <c r="H1516">
        <v>7</v>
      </c>
      <c r="I1516">
        <v>27.70106315612793</v>
      </c>
      <c r="J1516">
        <v>26.781734466552734</v>
      </c>
      <c r="K1516">
        <v>26.157444000244141</v>
      </c>
      <c r="L1516">
        <v>26.058099746704102</v>
      </c>
      <c r="M1516">
        <v>27.059188842773438</v>
      </c>
      <c r="N1516">
        <v>29.617790222167969</v>
      </c>
      <c r="O1516">
        <v>32.806076049804687</v>
      </c>
      <c r="P1516">
        <v>36.460487365722656</v>
      </c>
      <c r="Q1516">
        <v>39.811771392822266</v>
      </c>
      <c r="R1516">
        <v>42.605808258056641</v>
      </c>
      <c r="S1516">
        <v>44.824321746826172</v>
      </c>
      <c r="T1516">
        <v>45.995624542236328</v>
      </c>
      <c r="U1516">
        <v>46.601253509521484</v>
      </c>
      <c r="V1516">
        <v>47.021835327148438</v>
      </c>
      <c r="W1516">
        <v>46.881351470947266</v>
      </c>
      <c r="X1516">
        <v>46.143207550048828</v>
      </c>
      <c r="Y1516">
        <v>44.722846984863281</v>
      </c>
      <c r="Z1516">
        <v>42.333309173583984</v>
      </c>
      <c r="AA1516">
        <v>39.284473419189453</v>
      </c>
      <c r="AB1516">
        <v>37.632438659667969</v>
      </c>
      <c r="AC1516">
        <v>37.141311645507813</v>
      </c>
      <c r="AD1516">
        <v>34.932891845703125</v>
      </c>
      <c r="AE1516">
        <v>32.162220001220703</v>
      </c>
      <c r="AF1516">
        <v>29.803945541381836</v>
      </c>
      <c r="AG1516">
        <v>-3.2294942066073418E-3</v>
      </c>
      <c r="AH1516">
        <v>5.0183814018964767E-2</v>
      </c>
      <c r="AI1516">
        <v>2.4381304159760475E-2</v>
      </c>
      <c r="AJ1516">
        <v>4.9387745559215546E-2</v>
      </c>
      <c r="AK1516">
        <v>-4.3843444436788559E-3</v>
      </c>
      <c r="AL1516">
        <v>-2.6094249915331602E-3</v>
      </c>
      <c r="AM1516">
        <v>-0.14698371291160583</v>
      </c>
      <c r="AN1516">
        <v>-3.5669427365064621E-2</v>
      </c>
      <c r="AO1516">
        <v>6.6344402730464935E-2</v>
      </c>
      <c r="AP1516">
        <v>0.12891051173210144</v>
      </c>
      <c r="AQ1516">
        <v>0.4107147753238678</v>
      </c>
      <c r="AR1516">
        <v>1.679684042930603</v>
      </c>
      <c r="AS1516">
        <v>1.6870405673980713</v>
      </c>
      <c r="AT1516">
        <v>1.5872032642364502</v>
      </c>
      <c r="AU1516">
        <v>1.5237486362457275</v>
      </c>
      <c r="AV1516">
        <v>1.5398857593536377</v>
      </c>
      <c r="AW1516">
        <v>1.5416713953018188</v>
      </c>
      <c r="AX1516">
        <v>1.3433071374893188</v>
      </c>
      <c r="AY1516">
        <v>0.43264830112457275</v>
      </c>
      <c r="AZ1516">
        <v>0.26543879508972168</v>
      </c>
      <c r="BA1516">
        <v>0.19462530314922333</v>
      </c>
      <c r="BB1516">
        <v>0.12694799900054932</v>
      </c>
      <c r="BC1516">
        <v>0.13284860551357269</v>
      </c>
      <c r="BD1516">
        <v>0.1447518914937973</v>
      </c>
      <c r="BE1516">
        <v>69.5621337890625</v>
      </c>
      <c r="BF1516">
        <v>69.038520812988281</v>
      </c>
      <c r="BG1516">
        <v>68.5791015625</v>
      </c>
      <c r="BH1516">
        <v>68.095840454101563</v>
      </c>
      <c r="BI1516">
        <v>67.838737487792969</v>
      </c>
      <c r="BJ1516">
        <v>67.825210571289063</v>
      </c>
      <c r="BK1516">
        <v>69.015823364257813</v>
      </c>
      <c r="BL1516">
        <v>70.974784851074219</v>
      </c>
      <c r="BM1516">
        <v>75.508110046386719</v>
      </c>
      <c r="BN1516">
        <v>77.266357421875</v>
      </c>
      <c r="BO1516">
        <v>79.015663146972656</v>
      </c>
      <c r="BP1516">
        <v>78.531486511230469</v>
      </c>
      <c r="BQ1516">
        <v>80.936569213867188</v>
      </c>
      <c r="BR1516">
        <v>83.679695129394531</v>
      </c>
      <c r="BS1516">
        <v>84.226005554199219</v>
      </c>
      <c r="BT1516">
        <v>83.469123840332031</v>
      </c>
      <c r="BU1516">
        <v>81.987007141113281</v>
      </c>
      <c r="BV1516">
        <v>80.570243835449219</v>
      </c>
      <c r="BW1516">
        <v>81.033096313476563</v>
      </c>
      <c r="BX1516">
        <v>76.708267211914063</v>
      </c>
      <c r="BY1516">
        <v>74.23394775390625</v>
      </c>
      <c r="BZ1516">
        <v>72.989456176757813</v>
      </c>
      <c r="CA1516">
        <v>71.812141418457031</v>
      </c>
      <c r="CB1516">
        <v>71.779121398925781</v>
      </c>
      <c r="CC1516">
        <v>0.24389569461345673</v>
      </c>
      <c r="CD1516">
        <v>0.19593323767185211</v>
      </c>
      <c r="CE1516">
        <v>0.16441181302070618</v>
      </c>
      <c r="CF1516">
        <v>0.21485653519630432</v>
      </c>
      <c r="CG1516">
        <v>0.26337528228759766</v>
      </c>
      <c r="CH1516">
        <v>0.32358413934707642</v>
      </c>
      <c r="CI1516">
        <v>0.28476744890213013</v>
      </c>
      <c r="CJ1516">
        <v>0.27737733721733093</v>
      </c>
      <c r="CK1516">
        <v>0.14971292018890381</v>
      </c>
      <c r="CL1516">
        <v>0.27321386337280273</v>
      </c>
      <c r="CM1516">
        <v>0.25706493854522705</v>
      </c>
      <c r="CN1516">
        <v>0.24952468276023865</v>
      </c>
      <c r="CO1516">
        <v>0.22904308140277863</v>
      </c>
      <c r="CP1516">
        <v>0.21773272752761841</v>
      </c>
      <c r="CQ1516">
        <v>0.23186692595481873</v>
      </c>
      <c r="CR1516">
        <v>0.31105324625968933</v>
      </c>
      <c r="CS1516">
        <v>0.25714758038520813</v>
      </c>
      <c r="CT1516">
        <v>0.26237443089485168</v>
      </c>
      <c r="CU1516">
        <v>0.30166491866111755</v>
      </c>
      <c r="CV1516">
        <v>0.33381128311157227</v>
      </c>
      <c r="CW1516">
        <v>0.35893118381500244</v>
      </c>
      <c r="CX1516">
        <v>0.37785905599594116</v>
      </c>
      <c r="CY1516">
        <v>0.33785513043403625</v>
      </c>
      <c r="CZ1516">
        <v>0.29575568437576294</v>
      </c>
    </row>
    <row r="1517" spans="1:104" x14ac:dyDescent="0.25">
      <c r="A1517" t="s">
        <v>1574</v>
      </c>
      <c r="B1517" t="s">
        <v>25</v>
      </c>
      <c r="C1517" t="s">
        <v>26</v>
      </c>
      <c r="D1517" t="s">
        <v>183</v>
      </c>
      <c r="E1517" t="s">
        <v>183</v>
      </c>
      <c r="F1517">
        <v>2022</v>
      </c>
      <c r="G1517" t="s">
        <v>177</v>
      </c>
      <c r="H1517">
        <v>8</v>
      </c>
      <c r="I1517">
        <v>28.681711196899414</v>
      </c>
      <c r="J1517">
        <v>27.66082763671875</v>
      </c>
      <c r="K1517">
        <v>27.016071319580078</v>
      </c>
      <c r="L1517">
        <v>26.901346206665039</v>
      </c>
      <c r="M1517">
        <v>27.980035781860352</v>
      </c>
      <c r="N1517">
        <v>30.821054458618164</v>
      </c>
      <c r="O1517">
        <v>34.492427825927734</v>
      </c>
      <c r="P1517">
        <v>38.435115814208984</v>
      </c>
      <c r="Q1517">
        <v>42.527687072753906</v>
      </c>
      <c r="R1517">
        <v>45.862022399902344</v>
      </c>
      <c r="S1517">
        <v>48.661006927490234</v>
      </c>
      <c r="T1517">
        <v>50.123863220214844</v>
      </c>
      <c r="U1517">
        <v>50.810718536376953</v>
      </c>
      <c r="V1517">
        <v>51.199153900146484</v>
      </c>
      <c r="W1517">
        <v>50.956939697265625</v>
      </c>
      <c r="X1517">
        <v>49.886550903320313</v>
      </c>
      <c r="Y1517">
        <v>48.099906921386719</v>
      </c>
      <c r="Z1517">
        <v>45.527473449707031</v>
      </c>
      <c r="AA1517">
        <v>42.031406402587891</v>
      </c>
      <c r="AB1517">
        <v>40.444950103759766</v>
      </c>
      <c r="AC1517">
        <v>39.236286163330078</v>
      </c>
      <c r="AD1517">
        <v>36.558464050292969</v>
      </c>
      <c r="AE1517">
        <v>33.513267517089844</v>
      </c>
      <c r="AF1517">
        <v>31.014854431152344</v>
      </c>
      <c r="AG1517">
        <v>3.8166113663464785E-3</v>
      </c>
      <c r="AH1517">
        <v>5.1380936056375504E-2</v>
      </c>
      <c r="AI1517">
        <v>3.2413817942142487E-2</v>
      </c>
      <c r="AJ1517">
        <v>6.2207642942667007E-2</v>
      </c>
      <c r="AK1517">
        <v>1.6418106853961945E-2</v>
      </c>
      <c r="AL1517">
        <v>4.2045693844556808E-2</v>
      </c>
      <c r="AM1517">
        <v>-0.11769906431436539</v>
      </c>
      <c r="AN1517">
        <v>3.0647424980998039E-2</v>
      </c>
      <c r="AO1517">
        <v>0.12867021560668945</v>
      </c>
      <c r="AP1517">
        <v>0.16315366327762604</v>
      </c>
      <c r="AQ1517">
        <v>0.46325334906578064</v>
      </c>
      <c r="AR1517">
        <v>1.8608102798461914</v>
      </c>
      <c r="AS1517">
        <v>1.8827319145202637</v>
      </c>
      <c r="AT1517">
        <v>1.771611213684082</v>
      </c>
      <c r="AU1517">
        <v>1.7053637504577637</v>
      </c>
      <c r="AV1517">
        <v>1.7484817504882812</v>
      </c>
      <c r="AW1517">
        <v>1.739075779914856</v>
      </c>
      <c r="AX1517">
        <v>1.5481903553009033</v>
      </c>
      <c r="AY1517">
        <v>0.56360751390457153</v>
      </c>
      <c r="AZ1517">
        <v>0.34221428632736206</v>
      </c>
      <c r="BA1517">
        <v>0.23812428116798401</v>
      </c>
      <c r="BB1517">
        <v>0.16460378468036652</v>
      </c>
      <c r="BC1517">
        <v>0.17190195620059967</v>
      </c>
      <c r="BD1517">
        <v>0.17658327519893646</v>
      </c>
      <c r="BE1517">
        <v>70.818389892578125</v>
      </c>
      <c r="BF1517">
        <v>70.819534301757813</v>
      </c>
      <c r="BG1517">
        <v>70.081008911132813</v>
      </c>
      <c r="BH1517">
        <v>69.831008911132812</v>
      </c>
      <c r="BI1517">
        <v>69.318618774414063</v>
      </c>
      <c r="BJ1517">
        <v>69.080093383789063</v>
      </c>
      <c r="BK1517">
        <v>69.091567993164063</v>
      </c>
      <c r="BL1517">
        <v>71.224754333496094</v>
      </c>
      <c r="BM1517">
        <v>76.088897705078125</v>
      </c>
      <c r="BN1517">
        <v>80.519599914550781</v>
      </c>
      <c r="BO1517">
        <v>85.417015075683594</v>
      </c>
      <c r="BP1517">
        <v>87.122032165527344</v>
      </c>
      <c r="BQ1517">
        <v>88.837387084960938</v>
      </c>
      <c r="BR1517">
        <v>87.633277893066406</v>
      </c>
      <c r="BS1517">
        <v>88.620429992675781</v>
      </c>
      <c r="BT1517">
        <v>88.655769348144531</v>
      </c>
      <c r="BU1517">
        <v>87.90484619140625</v>
      </c>
      <c r="BV1517">
        <v>87.89337158203125</v>
      </c>
      <c r="BW1517">
        <v>83.29254150390625</v>
      </c>
      <c r="BX1517">
        <v>80.338905334472656</v>
      </c>
      <c r="BY1517">
        <v>76.443321228027344</v>
      </c>
      <c r="BZ1517">
        <v>74.476127624511719</v>
      </c>
      <c r="CA1517">
        <v>73.73760986328125</v>
      </c>
      <c r="CB1517">
        <v>73.693092346191406</v>
      </c>
      <c r="CC1517">
        <v>0.24929438531398773</v>
      </c>
      <c r="CD1517">
        <v>0.19968724250793457</v>
      </c>
      <c r="CE1517">
        <v>0.16765952110290527</v>
      </c>
      <c r="CF1517">
        <v>0.21897986531257629</v>
      </c>
      <c r="CG1517">
        <v>0.26856845617294312</v>
      </c>
      <c r="CH1517">
        <v>0.33220458030700684</v>
      </c>
      <c r="CI1517">
        <v>0.29311051964759827</v>
      </c>
      <c r="CJ1517">
        <v>0.28401854634284973</v>
      </c>
      <c r="CK1517">
        <v>0.15490727126598358</v>
      </c>
      <c r="CL1517">
        <v>0.28461164236068726</v>
      </c>
      <c r="CM1517">
        <v>0.26990684866905212</v>
      </c>
      <c r="CN1517">
        <v>0.2632114589214325</v>
      </c>
      <c r="CO1517">
        <v>0.24199771881103516</v>
      </c>
      <c r="CP1517">
        <v>0.22992566227912903</v>
      </c>
      <c r="CQ1517">
        <v>0.24490873515605927</v>
      </c>
      <c r="CR1517">
        <v>0.32608339190483093</v>
      </c>
      <c r="CS1517">
        <v>0.26770851016044617</v>
      </c>
      <c r="CT1517">
        <v>0.2745690643787384</v>
      </c>
      <c r="CU1517">
        <v>0.31602528691291809</v>
      </c>
      <c r="CV1517">
        <v>0.3513893187046051</v>
      </c>
      <c r="CW1517">
        <v>0.37296199798583984</v>
      </c>
      <c r="CX1517">
        <v>0.39048978686332703</v>
      </c>
      <c r="CY1517">
        <v>0.34803983569145203</v>
      </c>
      <c r="CZ1517">
        <v>0.30406090617179871</v>
      </c>
    </row>
    <row r="1518" spans="1:104" x14ac:dyDescent="0.25">
      <c r="A1518" t="s">
        <v>1575</v>
      </c>
      <c r="B1518" t="s">
        <v>25</v>
      </c>
      <c r="C1518" t="s">
        <v>26</v>
      </c>
      <c r="D1518" t="s">
        <v>183</v>
      </c>
      <c r="E1518" t="s">
        <v>183</v>
      </c>
      <c r="F1518">
        <v>2022</v>
      </c>
      <c r="G1518" t="s">
        <v>178</v>
      </c>
      <c r="H1518">
        <v>9</v>
      </c>
      <c r="I1518">
        <v>29.220569610595703</v>
      </c>
      <c r="J1518">
        <v>28.198436737060547</v>
      </c>
      <c r="K1518">
        <v>27.57264518737793</v>
      </c>
      <c r="L1518">
        <v>27.515291213989258</v>
      </c>
      <c r="M1518">
        <v>28.782550811767578</v>
      </c>
      <c r="N1518">
        <v>31.860307693481445</v>
      </c>
      <c r="O1518">
        <v>36.225971221923828</v>
      </c>
      <c r="P1518">
        <v>40.442916870117188</v>
      </c>
      <c r="Q1518">
        <v>45.724353790283203</v>
      </c>
      <c r="R1518">
        <v>50.071956634521484</v>
      </c>
      <c r="S1518">
        <v>53.416709899902344</v>
      </c>
      <c r="T1518">
        <v>55.239166259765625</v>
      </c>
      <c r="U1518">
        <v>55.891815185546875</v>
      </c>
      <c r="V1518">
        <v>56.102764129638672</v>
      </c>
      <c r="W1518">
        <v>55.555454254150391</v>
      </c>
      <c r="X1518">
        <v>53.943019866943359</v>
      </c>
      <c r="Y1518">
        <v>51.398834228515625</v>
      </c>
      <c r="Z1518">
        <v>48.361438751220703</v>
      </c>
      <c r="AA1518">
        <v>44.612316131591797</v>
      </c>
      <c r="AB1518">
        <v>43.426445007324219</v>
      </c>
      <c r="AC1518">
        <v>40.988155364990234</v>
      </c>
      <c r="AD1518">
        <v>37.787433624267578</v>
      </c>
      <c r="AE1518">
        <v>34.410427093505859</v>
      </c>
      <c r="AF1518">
        <v>31.798185348510742</v>
      </c>
      <c r="AG1518">
        <v>1.4405768364667892E-2</v>
      </c>
      <c r="AH1518">
        <v>5.0828561186790466E-2</v>
      </c>
      <c r="AI1518">
        <v>4.3073061853647232E-2</v>
      </c>
      <c r="AJ1518">
        <v>7.8681632876396179E-2</v>
      </c>
      <c r="AK1518">
        <v>4.7277878969907761E-2</v>
      </c>
      <c r="AL1518">
        <v>0.10795047879219055</v>
      </c>
      <c r="AM1518">
        <v>-6.8082883954048157E-2</v>
      </c>
      <c r="AN1518">
        <v>0.13253509998321533</v>
      </c>
      <c r="AO1518">
        <v>0.22556696832180023</v>
      </c>
      <c r="AP1518">
        <v>0.21748299896717072</v>
      </c>
      <c r="AQ1518">
        <v>0.54268038272857666</v>
      </c>
      <c r="AR1518">
        <v>2.1175558567047119</v>
      </c>
      <c r="AS1518">
        <v>2.1573536396026611</v>
      </c>
      <c r="AT1518">
        <v>2.0220468044281006</v>
      </c>
      <c r="AU1518">
        <v>1.9422208070755005</v>
      </c>
      <c r="AV1518">
        <v>2.0264103412628174</v>
      </c>
      <c r="AW1518">
        <v>1.9863831996917725</v>
      </c>
      <c r="AX1518">
        <v>1.798184871673584</v>
      </c>
      <c r="AY1518">
        <v>0.74409496784210205</v>
      </c>
      <c r="AZ1518">
        <v>0.44877201318740845</v>
      </c>
      <c r="BA1518">
        <v>0.29432222247123718</v>
      </c>
      <c r="BB1518">
        <v>0.21419425308704376</v>
      </c>
      <c r="BC1518">
        <v>0.22161361575126648</v>
      </c>
      <c r="BD1518">
        <v>0.21508082747459412</v>
      </c>
      <c r="BE1518">
        <v>73.341873168945313</v>
      </c>
      <c r="BF1518">
        <v>73.284454345703125</v>
      </c>
      <c r="BG1518">
        <v>72.045936584472656</v>
      </c>
      <c r="BH1518">
        <v>72.034454345703125</v>
      </c>
      <c r="BI1518">
        <v>72.738517761230469</v>
      </c>
      <c r="BJ1518">
        <v>70.591873168945313</v>
      </c>
      <c r="BK1518">
        <v>72.522964477539062</v>
      </c>
      <c r="BL1518">
        <v>74.18109130859375</v>
      </c>
      <c r="BM1518">
        <v>82.905464172363281</v>
      </c>
      <c r="BN1518">
        <v>88.382499694824219</v>
      </c>
      <c r="BO1518">
        <v>94.506172180175781</v>
      </c>
      <c r="BP1518">
        <v>98.437263488769531</v>
      </c>
      <c r="BQ1518">
        <v>99.014999389648438</v>
      </c>
      <c r="BR1518">
        <v>96.606864929199219</v>
      </c>
      <c r="BS1518">
        <v>95.471710205078125</v>
      </c>
      <c r="BT1518">
        <v>93.086563110351563</v>
      </c>
      <c r="BU1518">
        <v>93.632499694824219</v>
      </c>
      <c r="BV1518">
        <v>93.405471801757813</v>
      </c>
      <c r="BW1518">
        <v>89.508827209472656</v>
      </c>
      <c r="BX1518">
        <v>84.8621826171875</v>
      </c>
      <c r="BY1518">
        <v>80.715553283691406</v>
      </c>
      <c r="BZ1518">
        <v>79.727035522460938</v>
      </c>
      <c r="CA1518">
        <v>78.704063415527344</v>
      </c>
      <c r="CB1518">
        <v>75.022972106933594</v>
      </c>
      <c r="CC1518">
        <v>0.24861146509647369</v>
      </c>
      <c r="CD1518">
        <v>0.19914986193180084</v>
      </c>
      <c r="CE1518">
        <v>0.16744057834148407</v>
      </c>
      <c r="CF1518">
        <v>0.21917149424552917</v>
      </c>
      <c r="CG1518">
        <v>0.27152001857757568</v>
      </c>
      <c r="CH1518">
        <v>0.33700603246688843</v>
      </c>
      <c r="CI1518">
        <v>0.30281928181648254</v>
      </c>
      <c r="CJ1518">
        <v>0.29395055770874023</v>
      </c>
      <c r="CK1518">
        <v>0.1637851893901825</v>
      </c>
      <c r="CL1518">
        <v>0.30713701248168945</v>
      </c>
      <c r="CM1518">
        <v>0.29310125112533569</v>
      </c>
      <c r="CN1518">
        <v>0.28666034340858459</v>
      </c>
      <c r="CO1518">
        <v>0.26330491900444031</v>
      </c>
      <c r="CP1518">
        <v>0.24887080490589142</v>
      </c>
      <c r="CQ1518">
        <v>0.2635856568813324</v>
      </c>
      <c r="CR1518">
        <v>0.34758880734443665</v>
      </c>
      <c r="CS1518">
        <v>0.28100112080574036</v>
      </c>
      <c r="CT1518">
        <v>0.2869732677936554</v>
      </c>
      <c r="CU1518">
        <v>0.33064135909080505</v>
      </c>
      <c r="CV1518">
        <v>0.37013977766036987</v>
      </c>
      <c r="CW1518">
        <v>0.3850516676902771</v>
      </c>
      <c r="CX1518">
        <v>0.39868047833442688</v>
      </c>
      <c r="CY1518">
        <v>0.35219809412956238</v>
      </c>
      <c r="CZ1518">
        <v>0.30712473392486572</v>
      </c>
    </row>
    <row r="1519" spans="1:104" x14ac:dyDescent="0.25">
      <c r="A1519" t="s">
        <v>1576</v>
      </c>
      <c r="B1519" t="s">
        <v>25</v>
      </c>
      <c r="C1519" t="s">
        <v>26</v>
      </c>
      <c r="D1519" t="s">
        <v>183</v>
      </c>
      <c r="E1519" t="s">
        <v>183</v>
      </c>
      <c r="F1519">
        <v>2022</v>
      </c>
      <c r="G1519" t="s">
        <v>179</v>
      </c>
      <c r="H1519">
        <v>10</v>
      </c>
      <c r="I1519">
        <v>27.659732818603516</v>
      </c>
      <c r="J1519">
        <v>26.713994979858398</v>
      </c>
      <c r="K1519">
        <v>26.101827621459961</v>
      </c>
      <c r="L1519">
        <v>25.966756820678711</v>
      </c>
      <c r="M1519">
        <v>26.983724594116211</v>
      </c>
      <c r="N1519">
        <v>29.509252548217773</v>
      </c>
      <c r="O1519">
        <v>33.563102722167969</v>
      </c>
      <c r="P1519">
        <v>36.816753387451172</v>
      </c>
      <c r="Q1519">
        <v>40.898414611816406</v>
      </c>
      <c r="R1519">
        <v>44.582546234130859</v>
      </c>
      <c r="S1519">
        <v>47.748146057128906</v>
      </c>
      <c r="T1519">
        <v>49.749782562255859</v>
      </c>
      <c r="U1519">
        <v>50.768516540527344</v>
      </c>
      <c r="V1519">
        <v>51.565185546875</v>
      </c>
      <c r="W1519">
        <v>51.298965454101563</v>
      </c>
      <c r="X1519">
        <v>49.809818267822266</v>
      </c>
      <c r="Y1519">
        <v>47.398735046386719</v>
      </c>
      <c r="Z1519">
        <v>44.387355804443359</v>
      </c>
      <c r="AA1519">
        <v>42.103618621826172</v>
      </c>
      <c r="AB1519">
        <v>40.418292999267578</v>
      </c>
      <c r="AC1519">
        <v>38.109855651855469</v>
      </c>
      <c r="AD1519">
        <v>35.238285064697266</v>
      </c>
      <c r="AE1519">
        <v>32.231769561767578</v>
      </c>
      <c r="AF1519">
        <v>29.848728179931641</v>
      </c>
      <c r="AG1519">
        <v>-6.8746012402698398E-4</v>
      </c>
      <c r="AH1519">
        <v>5.0850789994001389E-2</v>
      </c>
      <c r="AI1519">
        <v>2.7458760887384415E-2</v>
      </c>
      <c r="AJ1519">
        <v>5.4258998483419418E-2</v>
      </c>
      <c r="AK1519">
        <v>3.4490905236452818E-3</v>
      </c>
      <c r="AL1519">
        <v>1.3951592147350311E-2</v>
      </c>
      <c r="AM1519">
        <v>-0.13723744451999664</v>
      </c>
      <c r="AN1519">
        <v>-1.1179443448781967E-2</v>
      </c>
      <c r="AO1519">
        <v>9.1202005743980408E-2</v>
      </c>
      <c r="AP1519">
        <v>0.14646507799625397</v>
      </c>
      <c r="AQ1519">
        <v>0.44958531856536865</v>
      </c>
      <c r="AR1519">
        <v>1.8446286916732788</v>
      </c>
      <c r="AS1519">
        <v>1.8658455610275269</v>
      </c>
      <c r="AT1519">
        <v>1.7681299448013306</v>
      </c>
      <c r="AU1519">
        <v>1.6971590518951416</v>
      </c>
      <c r="AV1519">
        <v>1.7039399147033691</v>
      </c>
      <c r="AW1519">
        <v>1.6744116544723511</v>
      </c>
      <c r="AX1519">
        <v>1.4625979661941528</v>
      </c>
      <c r="AY1519">
        <v>0.50281322002410889</v>
      </c>
      <c r="AZ1519">
        <v>0.30606988072395325</v>
      </c>
      <c r="BA1519">
        <v>0.21389476954936981</v>
      </c>
      <c r="BB1519">
        <v>0.14165133237838745</v>
      </c>
      <c r="BC1519">
        <v>0.14812327921390533</v>
      </c>
      <c r="BD1519">
        <v>0.15791803598403931</v>
      </c>
      <c r="BE1519">
        <v>70.115638732910156</v>
      </c>
      <c r="BF1519">
        <v>68.400123596191406</v>
      </c>
      <c r="BG1519">
        <v>69.068740844726563</v>
      </c>
      <c r="BH1519">
        <v>68.581382751464844</v>
      </c>
      <c r="BI1519">
        <v>66.877365112304688</v>
      </c>
      <c r="BJ1519">
        <v>66.627357482910156</v>
      </c>
      <c r="BK1519">
        <v>67.557472229003906</v>
      </c>
      <c r="BL1519">
        <v>67.581382751464844</v>
      </c>
      <c r="BM1519">
        <v>74.0313720703125</v>
      </c>
      <c r="BN1519">
        <v>78.734931945800781</v>
      </c>
      <c r="BO1519">
        <v>82.952056884765625</v>
      </c>
      <c r="BP1519">
        <v>83.553901672363281</v>
      </c>
      <c r="BQ1519">
        <v>84.043785095214844</v>
      </c>
      <c r="BR1519">
        <v>85.032524108886719</v>
      </c>
      <c r="BS1519">
        <v>84.747116088867188</v>
      </c>
      <c r="BT1519">
        <v>85.439872741699219</v>
      </c>
      <c r="BU1519">
        <v>84.748039245605469</v>
      </c>
      <c r="BV1519">
        <v>81.349647521972656</v>
      </c>
      <c r="BW1519">
        <v>77.669082641601563</v>
      </c>
      <c r="BX1519">
        <v>73.818740844726563</v>
      </c>
      <c r="BY1519">
        <v>72.342880249023437</v>
      </c>
      <c r="BZ1519">
        <v>69.923332214355469</v>
      </c>
      <c r="CA1519">
        <v>68.696327209472656</v>
      </c>
      <c r="CB1519">
        <v>68.184829711914063</v>
      </c>
      <c r="CC1519">
        <v>0.24756050109863281</v>
      </c>
      <c r="CD1519">
        <v>0.19817176461219788</v>
      </c>
      <c r="CE1519">
        <v>0.16619990766048431</v>
      </c>
      <c r="CF1519">
        <v>0.21641498804092407</v>
      </c>
      <c r="CG1519">
        <v>0.2653866708278656</v>
      </c>
      <c r="CH1519">
        <v>0.32342895865440369</v>
      </c>
      <c r="CI1519">
        <v>0.28972741961479187</v>
      </c>
      <c r="CJ1519">
        <v>0.28116145730018616</v>
      </c>
      <c r="CK1519">
        <v>0.15465714037418365</v>
      </c>
      <c r="CL1519">
        <v>0.28684595227241516</v>
      </c>
      <c r="CM1519">
        <v>0.27434200048446655</v>
      </c>
      <c r="CN1519">
        <v>0.26964575052261353</v>
      </c>
      <c r="CO1519">
        <v>0.24834559857845306</v>
      </c>
      <c r="CP1519">
        <v>0.23776011168956757</v>
      </c>
      <c r="CQ1519">
        <v>0.2528291642665863</v>
      </c>
      <c r="CR1519">
        <v>0.33399653434753418</v>
      </c>
      <c r="CS1519">
        <v>0.27083301544189453</v>
      </c>
      <c r="CT1519">
        <v>0.27576908469200134</v>
      </c>
      <c r="CU1519">
        <v>0.32066810131072998</v>
      </c>
      <c r="CV1519">
        <v>0.35405066609382629</v>
      </c>
      <c r="CW1519">
        <v>0.36943748593330383</v>
      </c>
      <c r="CX1519">
        <v>0.38339680433273315</v>
      </c>
      <c r="CY1519">
        <v>0.3422989547252655</v>
      </c>
      <c r="CZ1519">
        <v>0.30058485269546509</v>
      </c>
    </row>
    <row r="1520" spans="1:104" x14ac:dyDescent="0.25">
      <c r="A1520" t="s">
        <v>1577</v>
      </c>
      <c r="B1520" t="s">
        <v>25</v>
      </c>
      <c r="C1520" t="s">
        <v>26</v>
      </c>
      <c r="D1520" t="s">
        <v>183</v>
      </c>
      <c r="E1520" t="s">
        <v>183</v>
      </c>
      <c r="F1520">
        <v>2022</v>
      </c>
      <c r="G1520" t="s">
        <v>180</v>
      </c>
      <c r="H1520">
        <v>11</v>
      </c>
      <c r="I1520">
        <v>25.503467559814453</v>
      </c>
      <c r="J1520">
        <v>24.764183044433594</v>
      </c>
      <c r="K1520">
        <v>24.306398391723633</v>
      </c>
      <c r="L1520">
        <v>24.30950927734375</v>
      </c>
      <c r="M1520">
        <v>25.339458465576172</v>
      </c>
      <c r="N1520">
        <v>27.664585113525391</v>
      </c>
      <c r="O1520">
        <v>30.743814468383789</v>
      </c>
      <c r="P1520">
        <v>33.891525268554688</v>
      </c>
      <c r="Q1520">
        <v>37.34295654296875</v>
      </c>
      <c r="R1520">
        <v>40.183055877685547</v>
      </c>
      <c r="S1520">
        <v>42.593048095703125</v>
      </c>
      <c r="T1520">
        <v>43.955558776855469</v>
      </c>
      <c r="U1520">
        <v>44.659671783447266</v>
      </c>
      <c r="V1520">
        <v>45.259403228759766</v>
      </c>
      <c r="W1520">
        <v>44.891464233398437</v>
      </c>
      <c r="X1520">
        <v>43.316387176513672</v>
      </c>
      <c r="Y1520">
        <v>41.555446624755859</v>
      </c>
      <c r="Z1520">
        <v>40.539600372314453</v>
      </c>
      <c r="AA1520">
        <v>37.675224304199219</v>
      </c>
      <c r="AB1520">
        <v>35.672069549560547</v>
      </c>
      <c r="AC1520">
        <v>33.957733154296875</v>
      </c>
      <c r="AD1520">
        <v>31.6390380859375</v>
      </c>
      <c r="AE1520">
        <v>29.172431945800781</v>
      </c>
      <c r="AF1520">
        <v>27.20697021484375</v>
      </c>
      <c r="AG1520">
        <v>-1.1981310322880745E-2</v>
      </c>
      <c r="AH1520">
        <v>4.8380039632320404E-2</v>
      </c>
      <c r="AI1520">
        <v>1.4456710778176785E-2</v>
      </c>
      <c r="AJ1520">
        <v>3.3496510237455368E-2</v>
      </c>
      <c r="AK1520">
        <v>-2.9957618564367294E-2</v>
      </c>
      <c r="AL1520">
        <v>-5.6644488126039505E-2</v>
      </c>
      <c r="AM1520">
        <v>-0.18370902538299561</v>
      </c>
      <c r="AN1520">
        <v>-0.11829254776239395</v>
      </c>
      <c r="AO1520">
        <v>-9.0208705514669418E-3</v>
      </c>
      <c r="AP1520">
        <v>9.3121334910392761E-2</v>
      </c>
      <c r="AQ1520">
        <v>0.37385401129722595</v>
      </c>
      <c r="AR1520">
        <v>1.5923511981964111</v>
      </c>
      <c r="AS1520">
        <v>1.5920381546020508</v>
      </c>
      <c r="AT1520">
        <v>1.5054922103881836</v>
      </c>
      <c r="AU1520">
        <v>1.4365885257720947</v>
      </c>
      <c r="AV1520">
        <v>1.3780169486999512</v>
      </c>
      <c r="AW1520">
        <v>1.3600701093673706</v>
      </c>
      <c r="AX1520">
        <v>1.1663206815719604</v>
      </c>
      <c r="AY1520">
        <v>0.2935829758644104</v>
      </c>
      <c r="AZ1520">
        <v>0.18461881577968597</v>
      </c>
      <c r="BA1520">
        <v>0.14493122696876526</v>
      </c>
      <c r="BB1520">
        <v>8.2026660442352295E-2</v>
      </c>
      <c r="BC1520">
        <v>8.5309311747550964E-2</v>
      </c>
      <c r="BD1520">
        <v>0.10612643510103226</v>
      </c>
      <c r="BE1520">
        <v>59.968357086181641</v>
      </c>
      <c r="BF1520">
        <v>59.696273803710938</v>
      </c>
      <c r="BG1520">
        <v>58.899562835693359</v>
      </c>
      <c r="BH1520">
        <v>58.625862121582031</v>
      </c>
      <c r="BI1520">
        <v>58.400020599365234</v>
      </c>
      <c r="BJ1520">
        <v>57.160606384277344</v>
      </c>
      <c r="BK1520">
        <v>57.819721221923828</v>
      </c>
      <c r="BL1520">
        <v>60.273471832275391</v>
      </c>
      <c r="BM1520">
        <v>67.578125</v>
      </c>
      <c r="BN1520">
        <v>75.189369201660156</v>
      </c>
      <c r="BO1520">
        <v>78.780723571777344</v>
      </c>
      <c r="BP1520">
        <v>81.815010070800781</v>
      </c>
      <c r="BQ1520">
        <v>84.280487060546875</v>
      </c>
      <c r="BR1520">
        <v>83.589851379394531</v>
      </c>
      <c r="BS1520">
        <v>83.407958984375</v>
      </c>
      <c r="BT1520">
        <v>82.930282592773437</v>
      </c>
      <c r="BU1520">
        <v>80.46502685546875</v>
      </c>
      <c r="BV1520">
        <v>75.318794250488281</v>
      </c>
      <c r="BW1520">
        <v>69.980552673339844</v>
      </c>
      <c r="BX1520">
        <v>65.719047546386719</v>
      </c>
      <c r="BY1520">
        <v>64.742057800292969</v>
      </c>
      <c r="BZ1520">
        <v>61.775653839111328</v>
      </c>
      <c r="CA1520">
        <v>60.730781555175781</v>
      </c>
      <c r="CB1520">
        <v>59.242519378662109</v>
      </c>
      <c r="CC1520">
        <v>0.24166488647460938</v>
      </c>
      <c r="CD1520">
        <v>0.19376260042190552</v>
      </c>
      <c r="CE1520">
        <v>0.16307248175144196</v>
      </c>
      <c r="CF1520">
        <v>0.21332991123199463</v>
      </c>
      <c r="CG1520">
        <v>0.26255294680595398</v>
      </c>
      <c r="CH1520">
        <v>0.3177485466003418</v>
      </c>
      <c r="CI1520">
        <v>0.28163188695907593</v>
      </c>
      <c r="CJ1520">
        <v>0.2760474681854248</v>
      </c>
      <c r="CK1520">
        <v>0.15124779939651489</v>
      </c>
      <c r="CL1520">
        <v>0.27920609712600708</v>
      </c>
      <c r="CM1520">
        <v>0.2658369243144989</v>
      </c>
      <c r="CN1520">
        <v>0.25988703966140747</v>
      </c>
      <c r="CO1520">
        <v>0.23944465816020966</v>
      </c>
      <c r="CP1520">
        <v>0.22945207357406616</v>
      </c>
      <c r="CQ1520">
        <v>0.24407532811164856</v>
      </c>
      <c r="CR1520">
        <v>0.32135474681854248</v>
      </c>
      <c r="CS1520">
        <v>0.26096808910369873</v>
      </c>
      <c r="CT1520">
        <v>0.26787593960762024</v>
      </c>
      <c r="CU1520">
        <v>0.30501708388328552</v>
      </c>
      <c r="CV1520">
        <v>0.33396577835083008</v>
      </c>
      <c r="CW1520">
        <v>0.35347232222557068</v>
      </c>
      <c r="CX1520">
        <v>0.37011778354644775</v>
      </c>
      <c r="CY1520">
        <v>0.33109194040298462</v>
      </c>
      <c r="CZ1520">
        <v>0.29166010022163391</v>
      </c>
    </row>
    <row r="1521" spans="1:104" x14ac:dyDescent="0.25">
      <c r="A1521" t="s">
        <v>1578</v>
      </c>
      <c r="B1521" t="s">
        <v>25</v>
      </c>
      <c r="C1521" t="s">
        <v>26</v>
      </c>
      <c r="D1521" t="s">
        <v>183</v>
      </c>
      <c r="E1521" t="s">
        <v>183</v>
      </c>
      <c r="F1521">
        <v>2022</v>
      </c>
      <c r="G1521" t="s">
        <v>181</v>
      </c>
      <c r="H1521">
        <v>12</v>
      </c>
      <c r="I1521">
        <v>22.736911773681641</v>
      </c>
      <c r="J1521">
        <v>22.230609893798828</v>
      </c>
      <c r="K1521">
        <v>22.043119430541992</v>
      </c>
      <c r="L1521">
        <v>22.167507171630859</v>
      </c>
      <c r="M1521">
        <v>23.206079483032227</v>
      </c>
      <c r="N1521">
        <v>25.450075149536133</v>
      </c>
      <c r="O1521">
        <v>28.359958648681641</v>
      </c>
      <c r="P1521">
        <v>31.012855529785156</v>
      </c>
      <c r="Q1521">
        <v>32.984458923339844</v>
      </c>
      <c r="R1521">
        <v>33.710689544677734</v>
      </c>
      <c r="S1521">
        <v>33.964630126953125</v>
      </c>
      <c r="T1521">
        <v>33.639389038085937</v>
      </c>
      <c r="U1521">
        <v>33.177558898925781</v>
      </c>
      <c r="V1521">
        <v>32.765121459960938</v>
      </c>
      <c r="W1521">
        <v>32.216033935546875</v>
      </c>
      <c r="X1521">
        <v>31.465417861938477</v>
      </c>
      <c r="Y1521">
        <v>31.273298263549805</v>
      </c>
      <c r="Z1521">
        <v>32.310291290283203</v>
      </c>
      <c r="AA1521">
        <v>31.493339538574219</v>
      </c>
      <c r="AB1521">
        <v>30.118171691894531</v>
      </c>
      <c r="AC1521">
        <v>28.909433364868164</v>
      </c>
      <c r="AD1521">
        <v>27.398696899414063</v>
      </c>
      <c r="AE1521">
        <v>25.549097061157227</v>
      </c>
      <c r="AF1521">
        <v>24.105506896972656</v>
      </c>
      <c r="AG1521">
        <v>-4.7893472015857697E-2</v>
      </c>
      <c r="AH1521">
        <v>4.7246199101209641E-2</v>
      </c>
      <c r="AI1521">
        <v>-2.3733260110020638E-2</v>
      </c>
      <c r="AJ1521">
        <v>-2.6454035192728043E-2</v>
      </c>
      <c r="AK1521">
        <v>-0.1360890120267868</v>
      </c>
      <c r="AL1521">
        <v>-0.2780490517616272</v>
      </c>
      <c r="AM1521">
        <v>-0.35643750429153442</v>
      </c>
      <c r="AN1521">
        <v>-0.45414522290229797</v>
      </c>
      <c r="AO1521">
        <v>-0.30107223987579346</v>
      </c>
      <c r="AP1521">
        <v>-4.8386916518211365E-2</v>
      </c>
      <c r="AQ1521">
        <v>0.18802934885025024</v>
      </c>
      <c r="AR1521">
        <v>1.002257227897644</v>
      </c>
      <c r="AS1521">
        <v>0.92657870054244995</v>
      </c>
      <c r="AT1521">
        <v>0.84816348552703857</v>
      </c>
      <c r="AU1521">
        <v>0.78197848796844482</v>
      </c>
      <c r="AV1521">
        <v>0.59249788522720337</v>
      </c>
      <c r="AW1521">
        <v>0.61127299070358276</v>
      </c>
      <c r="AX1521">
        <v>0.41816440224647522</v>
      </c>
      <c r="AY1521">
        <v>-0.24526245892047882</v>
      </c>
      <c r="AZ1521">
        <v>-0.11812904477119446</v>
      </c>
      <c r="BA1521">
        <v>-2.7491189539432526E-2</v>
      </c>
      <c r="BB1521">
        <v>-7.6251253485679626E-2</v>
      </c>
      <c r="BC1521">
        <v>-8.3757266402244568E-2</v>
      </c>
      <c r="BD1521">
        <v>-2.9426133260130882E-2</v>
      </c>
      <c r="BE1521">
        <v>47.422725677490234</v>
      </c>
      <c r="BF1521">
        <v>46.922721862792969</v>
      </c>
      <c r="BG1521">
        <v>45.468780517578125</v>
      </c>
      <c r="BH1521">
        <v>45.195755004882813</v>
      </c>
      <c r="BI1521">
        <v>45.422721862792969</v>
      </c>
      <c r="BJ1521">
        <v>45.376663208007813</v>
      </c>
      <c r="BK1521">
        <v>44.422721862792969</v>
      </c>
      <c r="BL1521">
        <v>45.399692535400391</v>
      </c>
      <c r="BM1521">
        <v>47.853633880615234</v>
      </c>
      <c r="BN1521">
        <v>50.819087982177734</v>
      </c>
      <c r="BO1521">
        <v>53.011512756347656</v>
      </c>
      <c r="BP1521">
        <v>53.2845458984375</v>
      </c>
      <c r="BQ1521">
        <v>54.046062469482422</v>
      </c>
      <c r="BR1521">
        <v>55.046058654785156</v>
      </c>
      <c r="BS1521">
        <v>55.976970672607422</v>
      </c>
      <c r="BT1521">
        <v>55.057575225830078</v>
      </c>
      <c r="BU1521">
        <v>54.319087982177734</v>
      </c>
      <c r="BV1521">
        <v>50.934238433837891</v>
      </c>
      <c r="BW1521">
        <v>49.434238433837891</v>
      </c>
      <c r="BX1521">
        <v>48.718780517578125</v>
      </c>
      <c r="BY1521">
        <v>46.787868499755859</v>
      </c>
      <c r="BZ1521">
        <v>47.945755004882813</v>
      </c>
      <c r="CA1521">
        <v>46.230297088623047</v>
      </c>
      <c r="CB1521">
        <v>45.503326416015625</v>
      </c>
      <c r="CC1521">
        <v>0.30267515778541565</v>
      </c>
      <c r="CD1521">
        <v>0.2440544068813324</v>
      </c>
      <c r="CE1521">
        <v>0.20759288966655731</v>
      </c>
      <c r="CF1521">
        <v>0.27187258005142212</v>
      </c>
      <c r="CG1521">
        <v>0.33445471525192261</v>
      </c>
      <c r="CH1521">
        <v>0.40359899401664734</v>
      </c>
      <c r="CI1521">
        <v>0.36045166850090027</v>
      </c>
      <c r="CJ1521">
        <v>0.34614172577857971</v>
      </c>
      <c r="CK1521">
        <v>0.18366065621376038</v>
      </c>
      <c r="CL1521">
        <v>0.32498902082443237</v>
      </c>
      <c r="CM1521">
        <v>0.29592490196228027</v>
      </c>
      <c r="CN1521">
        <v>0.27820557355880737</v>
      </c>
      <c r="CO1521">
        <v>0.25038042664527893</v>
      </c>
      <c r="CP1521">
        <v>0.23395249247550964</v>
      </c>
      <c r="CQ1521">
        <v>0.24777005612850189</v>
      </c>
      <c r="CR1521">
        <v>0.33346331119537354</v>
      </c>
      <c r="CS1521">
        <v>0.28273719549179077</v>
      </c>
      <c r="CT1521">
        <v>0.3061186671257019</v>
      </c>
      <c r="CU1521">
        <v>0.36326673626899719</v>
      </c>
      <c r="CV1521">
        <v>0.40284648537635803</v>
      </c>
      <c r="CW1521">
        <v>0.42817544937133789</v>
      </c>
      <c r="CX1521">
        <v>0.45488512516021729</v>
      </c>
      <c r="CY1521">
        <v>0.40879794955253601</v>
      </c>
      <c r="CZ1521">
        <v>0.36122903227806091</v>
      </c>
    </row>
    <row r="1522" spans="1:104" x14ac:dyDescent="0.25">
      <c r="A1522" t="s">
        <v>1579</v>
      </c>
      <c r="B1522" t="s">
        <v>25</v>
      </c>
      <c r="C1522" t="s">
        <v>26</v>
      </c>
      <c r="D1522" t="s">
        <v>183</v>
      </c>
      <c r="E1522" t="s">
        <v>183</v>
      </c>
      <c r="F1522">
        <v>2022</v>
      </c>
      <c r="G1522" t="s">
        <v>182</v>
      </c>
      <c r="H1522">
        <v>8</v>
      </c>
      <c r="I1522">
        <v>28.607885360717773</v>
      </c>
      <c r="J1522">
        <v>27.593486785888672</v>
      </c>
      <c r="K1522">
        <v>26.951204299926758</v>
      </c>
      <c r="L1522">
        <v>26.837738037109375</v>
      </c>
      <c r="M1522">
        <v>27.908159255981445</v>
      </c>
      <c r="N1522">
        <v>30.733064651489258</v>
      </c>
      <c r="O1522">
        <v>34.395381927490234</v>
      </c>
      <c r="P1522">
        <v>38.299850463867187</v>
      </c>
      <c r="Q1522">
        <v>42.322574615478516</v>
      </c>
      <c r="R1522">
        <v>45.581371307373047</v>
      </c>
      <c r="S1522">
        <v>48.310985565185547</v>
      </c>
      <c r="T1522">
        <v>49.737457275390625</v>
      </c>
      <c r="U1522">
        <v>50.418399810791016</v>
      </c>
      <c r="V1522">
        <v>50.821971893310547</v>
      </c>
      <c r="W1522">
        <v>50.599178314208984</v>
      </c>
      <c r="X1522">
        <v>49.542964935302734</v>
      </c>
      <c r="Y1522">
        <v>47.782539367675781</v>
      </c>
      <c r="Z1522">
        <v>45.236106872558594</v>
      </c>
      <c r="AA1522">
        <v>41.796092987060547</v>
      </c>
      <c r="AB1522">
        <v>40.239627838134766</v>
      </c>
      <c r="AC1522">
        <v>39.061332702636719</v>
      </c>
      <c r="AD1522">
        <v>36.413105010986328</v>
      </c>
      <c r="AE1522">
        <v>33.387710571289062</v>
      </c>
      <c r="AF1522">
        <v>30.902898788452148</v>
      </c>
      <c r="AG1522">
        <v>2.3311686236411333E-3</v>
      </c>
      <c r="AH1522">
        <v>5.1335334777832031E-2</v>
      </c>
      <c r="AI1522">
        <v>3.0840229243040085E-2</v>
      </c>
      <c r="AJ1522">
        <v>5.9765852987766266E-2</v>
      </c>
      <c r="AK1522">
        <v>1.2106689624488354E-2</v>
      </c>
      <c r="AL1522">
        <v>3.285657986998558E-2</v>
      </c>
      <c r="AM1522">
        <v>-0.12464375793933868</v>
      </c>
      <c r="AN1522">
        <v>1.6843419522047043E-2</v>
      </c>
      <c r="AO1522">
        <v>0.11620055884122849</v>
      </c>
      <c r="AP1522">
        <v>0.15675754845142365</v>
      </c>
      <c r="AQ1522">
        <v>0.45458817481994629</v>
      </c>
      <c r="AR1522">
        <v>1.8349850177764893</v>
      </c>
      <c r="AS1522">
        <v>1.8542256355285645</v>
      </c>
      <c r="AT1522">
        <v>1.7452722787857056</v>
      </c>
      <c r="AU1522">
        <v>1.6798888444900513</v>
      </c>
      <c r="AV1522">
        <v>1.7155612707138062</v>
      </c>
      <c r="AW1522">
        <v>1.707186222076416</v>
      </c>
      <c r="AX1522">
        <v>1.5151088237762451</v>
      </c>
      <c r="AY1522">
        <v>0.5396842360496521</v>
      </c>
      <c r="AZ1522">
        <v>0.32873308658599854</v>
      </c>
      <c r="BA1522">
        <v>0.23052701354026794</v>
      </c>
      <c r="BB1522">
        <v>0.15766441822052002</v>
      </c>
      <c r="BC1522">
        <v>0.16465437412261963</v>
      </c>
      <c r="BD1522">
        <v>0.17082871496677399</v>
      </c>
      <c r="BE1522">
        <v>69.891265869140625</v>
      </c>
      <c r="BF1522">
        <v>69.373947143554688</v>
      </c>
      <c r="BG1522">
        <v>68.645576477050781</v>
      </c>
      <c r="BH1522">
        <v>68.337265014648437</v>
      </c>
      <c r="BI1522">
        <v>68.44281005859375</v>
      </c>
      <c r="BJ1522">
        <v>67.604591369628906</v>
      </c>
      <c r="BK1522">
        <v>68.387893676757812</v>
      </c>
      <c r="BL1522">
        <v>71.157661437988281</v>
      </c>
      <c r="BM1522">
        <v>77.017478942871094</v>
      </c>
      <c r="BN1522">
        <v>80.746414184570313</v>
      </c>
      <c r="BO1522">
        <v>85.452491760253906</v>
      </c>
      <c r="BP1522">
        <v>87.422431945800781</v>
      </c>
      <c r="BQ1522">
        <v>88.6680908203125</v>
      </c>
      <c r="BR1522">
        <v>88.640869140625</v>
      </c>
      <c r="BS1522">
        <v>88.257652282714844</v>
      </c>
      <c r="BT1522">
        <v>87.662712097167969</v>
      </c>
      <c r="BU1522">
        <v>87.371894836425781</v>
      </c>
      <c r="BV1522">
        <v>86.523460388183594</v>
      </c>
      <c r="BW1522">
        <v>83.849990844726563</v>
      </c>
      <c r="BX1522">
        <v>80.192764282226562</v>
      </c>
      <c r="BY1522">
        <v>76.530143737792969</v>
      </c>
      <c r="BZ1522">
        <v>74.6845703125</v>
      </c>
      <c r="CA1522">
        <v>73.6402587890625</v>
      </c>
      <c r="CB1522">
        <v>72.161033630371094</v>
      </c>
      <c r="CC1522">
        <v>0.24921117722988129</v>
      </c>
      <c r="CD1522">
        <v>0.19964738190174103</v>
      </c>
      <c r="CE1522">
        <v>0.1676262766122818</v>
      </c>
      <c r="CF1522">
        <v>0.21894849836826324</v>
      </c>
      <c r="CG1522">
        <v>0.26842758059501648</v>
      </c>
      <c r="CH1522">
        <v>0.33188912272453308</v>
      </c>
      <c r="CI1522">
        <v>0.29288065433502197</v>
      </c>
      <c r="CJ1522">
        <v>0.28372302651405334</v>
      </c>
      <c r="CK1522">
        <v>0.15455332398414612</v>
      </c>
      <c r="CL1522">
        <v>0.28346237540245056</v>
      </c>
      <c r="CM1522">
        <v>0.26843929290771484</v>
      </c>
      <c r="CN1522">
        <v>0.26165449619293213</v>
      </c>
      <c r="CO1522">
        <v>0.24053797125816345</v>
      </c>
      <c r="CP1522">
        <v>0.2286340743303299</v>
      </c>
      <c r="CQ1522">
        <v>0.24363958835601807</v>
      </c>
      <c r="CR1522">
        <v>0.32445690035820007</v>
      </c>
      <c r="CS1522">
        <v>0.26652437448501587</v>
      </c>
      <c r="CT1522">
        <v>0.27342456579208374</v>
      </c>
      <c r="CU1522">
        <v>0.31496989727020264</v>
      </c>
      <c r="CV1522">
        <v>0.35040640830993652</v>
      </c>
      <c r="CW1522">
        <v>0.37217941880226135</v>
      </c>
      <c r="CX1522">
        <v>0.3898894190788269</v>
      </c>
      <c r="CY1522">
        <v>0.34754490852355957</v>
      </c>
      <c r="CZ1522">
        <v>0.30363926291465759</v>
      </c>
    </row>
    <row r="1523" spans="1:104" x14ac:dyDescent="0.25">
      <c r="A1523" t="s">
        <v>1580</v>
      </c>
      <c r="B1523" t="s">
        <v>25</v>
      </c>
      <c r="C1523" t="s">
        <v>26</v>
      </c>
      <c r="D1523" t="s">
        <v>183</v>
      </c>
      <c r="E1523" t="s">
        <v>183</v>
      </c>
      <c r="F1523">
        <v>2023</v>
      </c>
      <c r="G1523" t="s">
        <v>170</v>
      </c>
      <c r="H1523">
        <v>1</v>
      </c>
      <c r="I1523">
        <v>22.165554046630859</v>
      </c>
      <c r="J1523">
        <v>21.646766662597656</v>
      </c>
      <c r="K1523">
        <v>21.568443298339844</v>
      </c>
      <c r="L1523">
        <v>21.780172348022461</v>
      </c>
      <c r="M1523">
        <v>22.992355346679688</v>
      </c>
      <c r="N1523">
        <v>25.446722030639648</v>
      </c>
      <c r="O1523">
        <v>29.220205307006836</v>
      </c>
      <c r="P1523">
        <v>31.968442916870117</v>
      </c>
      <c r="Q1523">
        <v>33.505588531494141</v>
      </c>
      <c r="R1523">
        <v>33.537845611572266</v>
      </c>
      <c r="S1523">
        <v>33.299514770507812</v>
      </c>
      <c r="T1523">
        <v>32.517345428466797</v>
      </c>
      <c r="U1523">
        <v>31.732021331787109</v>
      </c>
      <c r="V1523">
        <v>30.962242126464844</v>
      </c>
      <c r="W1523">
        <v>30.197195053100586</v>
      </c>
      <c r="X1523">
        <v>29.663576126098633</v>
      </c>
      <c r="Y1523">
        <v>29.723342895507813</v>
      </c>
      <c r="Z1523">
        <v>31.165809631347656</v>
      </c>
      <c r="AA1523">
        <v>30.852409362792969</v>
      </c>
      <c r="AB1523">
        <v>29.530509948730469</v>
      </c>
      <c r="AC1523">
        <v>28.357658386230469</v>
      </c>
      <c r="AD1523">
        <v>26.885345458984375</v>
      </c>
      <c r="AE1523">
        <v>25.118085861206055</v>
      </c>
      <c r="AF1523">
        <v>23.767711639404297</v>
      </c>
      <c r="AG1523">
        <v>-5.4490238428115845E-2</v>
      </c>
      <c r="AH1523">
        <v>4.5963332056999207E-2</v>
      </c>
      <c r="AI1523">
        <v>-3.0715286731719971E-2</v>
      </c>
      <c r="AJ1523">
        <v>-3.7523664534091949E-2</v>
      </c>
      <c r="AK1523">
        <v>-0.15768326818943024</v>
      </c>
      <c r="AL1523">
        <v>-0.32646793127059937</v>
      </c>
      <c r="AM1523">
        <v>-0.40378540754318237</v>
      </c>
      <c r="AN1523">
        <v>-0.53752964735031128</v>
      </c>
      <c r="AO1523">
        <v>-0.36478456854820251</v>
      </c>
      <c r="AP1523">
        <v>-7.4147701263427734E-2</v>
      </c>
      <c r="AQ1523">
        <v>0.16479824483394623</v>
      </c>
      <c r="AR1523">
        <v>0.94506186246871948</v>
      </c>
      <c r="AS1523">
        <v>0.85611319541931152</v>
      </c>
      <c r="AT1523">
        <v>0.77550041675567627</v>
      </c>
      <c r="AU1523">
        <v>0.70471978187561035</v>
      </c>
      <c r="AV1523">
        <v>0.49256530404090881</v>
      </c>
      <c r="AW1523">
        <v>0.51051449775695801</v>
      </c>
      <c r="AX1523">
        <v>0.3071175217628479</v>
      </c>
      <c r="AY1523">
        <v>-0.33665424585342407</v>
      </c>
      <c r="AZ1523">
        <v>-0.1691143661737442</v>
      </c>
      <c r="BA1523">
        <v>-5.6153148412704468E-2</v>
      </c>
      <c r="BB1523">
        <v>-0.10639186203479767</v>
      </c>
      <c r="BC1523">
        <v>-0.11248251050710678</v>
      </c>
      <c r="BD1523">
        <v>-5.2282582968473434E-2</v>
      </c>
      <c r="BE1523">
        <v>42.480503082275391</v>
      </c>
      <c r="BF1523">
        <v>40.561176300048828</v>
      </c>
      <c r="BG1523">
        <v>39.834228515625</v>
      </c>
      <c r="BH1523">
        <v>39.76507568359375</v>
      </c>
      <c r="BI1523">
        <v>38.968284606933594</v>
      </c>
      <c r="BJ1523">
        <v>38.696388244628906</v>
      </c>
      <c r="BK1523">
        <v>38.672416687011719</v>
      </c>
      <c r="BL1523">
        <v>37.026138305664062</v>
      </c>
      <c r="BM1523">
        <v>44.022357940673828</v>
      </c>
      <c r="BN1523">
        <v>47.97625732421875</v>
      </c>
      <c r="BO1523">
        <v>50.715656280517578</v>
      </c>
      <c r="BP1523">
        <v>53.156879425048828</v>
      </c>
      <c r="BQ1523">
        <v>54.930850982666016</v>
      </c>
      <c r="BR1523">
        <v>53.989398956298828</v>
      </c>
      <c r="BS1523">
        <v>55.203670501708984</v>
      </c>
      <c r="BT1523">
        <v>54.499767303466797</v>
      </c>
      <c r="BU1523">
        <v>52.5804443359375</v>
      </c>
      <c r="BV1523">
        <v>50.400749206542969</v>
      </c>
      <c r="BW1523">
        <v>48.934169769287109</v>
      </c>
      <c r="BX1523">
        <v>46.01507568359375</v>
      </c>
      <c r="BY1523">
        <v>44.525680541992188</v>
      </c>
      <c r="BZ1523">
        <v>43.776828765869141</v>
      </c>
      <c r="CA1523">
        <v>44.911582946777344</v>
      </c>
      <c r="CB1523">
        <v>43.218284606933594</v>
      </c>
      <c r="CC1523">
        <v>0.31735172867774963</v>
      </c>
      <c r="CD1523">
        <v>0.25469070672988892</v>
      </c>
      <c r="CE1523">
        <v>0.21773211658000946</v>
      </c>
      <c r="CF1523">
        <v>0.28666740655899048</v>
      </c>
      <c r="CG1523">
        <v>0.35683664679527283</v>
      </c>
      <c r="CH1523">
        <v>0.43640807271003723</v>
      </c>
      <c r="CI1523">
        <v>0.39638814330101013</v>
      </c>
      <c r="CJ1523">
        <v>0.38225284218788147</v>
      </c>
      <c r="CK1523">
        <v>0.20052403211593628</v>
      </c>
      <c r="CL1523">
        <v>0.35186886787414551</v>
      </c>
      <c r="CM1523">
        <v>0.32071888446807861</v>
      </c>
      <c r="CN1523">
        <v>0.29830959439277649</v>
      </c>
      <c r="CO1523">
        <v>0.26793885231018066</v>
      </c>
      <c r="CP1523">
        <v>0.24850563704967499</v>
      </c>
      <c r="CQ1523">
        <v>0.26046901941299438</v>
      </c>
      <c r="CR1523">
        <v>0.35114696621894836</v>
      </c>
      <c r="CS1523">
        <v>0.2965412437915802</v>
      </c>
      <c r="CT1523">
        <v>0.32118496298789978</v>
      </c>
      <c r="CU1523">
        <v>0.38628789782524109</v>
      </c>
      <c r="CV1523">
        <v>0.42743983864784241</v>
      </c>
      <c r="CW1523">
        <v>0.4540189802646637</v>
      </c>
      <c r="CX1523">
        <v>0.48180651664733887</v>
      </c>
      <c r="CY1523">
        <v>0.43441787362098694</v>
      </c>
      <c r="CZ1523">
        <v>0.38442808389663696</v>
      </c>
    </row>
    <row r="1524" spans="1:104" x14ac:dyDescent="0.25">
      <c r="A1524" t="s">
        <v>1581</v>
      </c>
      <c r="B1524" t="s">
        <v>25</v>
      </c>
      <c r="C1524" t="s">
        <v>26</v>
      </c>
      <c r="D1524" t="s">
        <v>183</v>
      </c>
      <c r="E1524" t="s">
        <v>183</v>
      </c>
      <c r="F1524">
        <v>2023</v>
      </c>
      <c r="G1524" t="s">
        <v>171</v>
      </c>
      <c r="H1524">
        <v>2</v>
      </c>
      <c r="I1524">
        <v>23.494964599609375</v>
      </c>
      <c r="J1524">
        <v>22.847988128662109</v>
      </c>
      <c r="K1524">
        <v>22.579824447631836</v>
      </c>
      <c r="L1524">
        <v>22.698591232299805</v>
      </c>
      <c r="M1524">
        <v>23.733888626098633</v>
      </c>
      <c r="N1524">
        <v>26.104352951049805</v>
      </c>
      <c r="O1524">
        <v>29.681924819946289</v>
      </c>
      <c r="P1524">
        <v>32.142086029052734</v>
      </c>
      <c r="Q1524">
        <v>34.139068603515625</v>
      </c>
      <c r="R1524">
        <v>35.095600128173828</v>
      </c>
      <c r="S1524">
        <v>35.879379272460937</v>
      </c>
      <c r="T1524">
        <v>36.055133819580078</v>
      </c>
      <c r="U1524">
        <v>36.119674682617188</v>
      </c>
      <c r="V1524">
        <v>36.186386108398438</v>
      </c>
      <c r="W1524">
        <v>35.846183776855469</v>
      </c>
      <c r="X1524">
        <v>34.854602813720703</v>
      </c>
      <c r="Y1524">
        <v>33.828941345214844</v>
      </c>
      <c r="Z1524">
        <v>33.850131988525391</v>
      </c>
      <c r="AA1524">
        <v>33.515586853027344</v>
      </c>
      <c r="AB1524">
        <v>31.987709045410156</v>
      </c>
      <c r="AC1524">
        <v>30.658849716186523</v>
      </c>
      <c r="AD1524">
        <v>28.805822372436523</v>
      </c>
      <c r="AE1524">
        <v>26.655601501464844</v>
      </c>
      <c r="AF1524">
        <v>24.99976921081543</v>
      </c>
      <c r="AG1524">
        <v>-4.1182320564985275E-2</v>
      </c>
      <c r="AH1524">
        <v>4.7041546553373337E-2</v>
      </c>
      <c r="AI1524">
        <v>-1.629941537976265E-2</v>
      </c>
      <c r="AJ1524">
        <v>-1.4934845268726349E-2</v>
      </c>
      <c r="AK1524">
        <v>-0.11558493226766586</v>
      </c>
      <c r="AL1524">
        <v>-0.23704035580158234</v>
      </c>
      <c r="AM1524">
        <v>-0.33117297291755676</v>
      </c>
      <c r="AN1524">
        <v>-0.39541736245155334</v>
      </c>
      <c r="AO1524">
        <v>-0.24829097092151642</v>
      </c>
      <c r="AP1524">
        <v>-2.2721599787473679E-2</v>
      </c>
      <c r="AQ1524">
        <v>0.22313311696052551</v>
      </c>
      <c r="AR1524">
        <v>1.1279726028442383</v>
      </c>
      <c r="AS1524">
        <v>1.0722794532775879</v>
      </c>
      <c r="AT1524">
        <v>0.99736487865447998</v>
      </c>
      <c r="AU1524">
        <v>0.93197816610336304</v>
      </c>
      <c r="AV1524">
        <v>0.75416010618209839</v>
      </c>
      <c r="AW1524">
        <v>0.75580793619155884</v>
      </c>
      <c r="AX1524">
        <v>0.55709636211395264</v>
      </c>
      <c r="AY1524">
        <v>-0.14708952605724335</v>
      </c>
      <c r="AZ1524">
        <v>-6.1861045658588409E-2</v>
      </c>
      <c r="BA1524">
        <v>5.7351118884980679E-3</v>
      </c>
      <c r="BB1524">
        <v>-4.7833766788244247E-2</v>
      </c>
      <c r="BC1524">
        <v>-5.1141146570444107E-2</v>
      </c>
      <c r="BD1524">
        <v>-2.792698098346591E-3</v>
      </c>
      <c r="BE1524">
        <v>47.980010986328125</v>
      </c>
      <c r="BF1524">
        <v>48.707168579101563</v>
      </c>
      <c r="BG1524">
        <v>48.434329986572266</v>
      </c>
      <c r="BH1524">
        <v>49.388195037841797</v>
      </c>
      <c r="BI1524">
        <v>49.11419677734375</v>
      </c>
      <c r="BJ1524">
        <v>48.366733551025391</v>
      </c>
      <c r="BK1524">
        <v>49.376659393310547</v>
      </c>
      <c r="BL1524">
        <v>48.197021484375</v>
      </c>
      <c r="BM1524">
        <v>51.603126525878906</v>
      </c>
      <c r="BN1524">
        <v>54.593666076660156</v>
      </c>
      <c r="BO1524">
        <v>57.295448303222656</v>
      </c>
      <c r="BP1524">
        <v>58.319900512695313</v>
      </c>
      <c r="BQ1524">
        <v>60.056060791015625</v>
      </c>
      <c r="BR1524">
        <v>60.784145355224609</v>
      </c>
      <c r="BS1524">
        <v>61.521457672119141</v>
      </c>
      <c r="BT1524">
        <v>60.068748474121094</v>
      </c>
      <c r="BU1524">
        <v>59.080284118652344</v>
      </c>
      <c r="BV1524">
        <v>58.591819763183594</v>
      </c>
      <c r="BW1524">
        <v>55.854278564453125</v>
      </c>
      <c r="BX1524">
        <v>52.934329986572266</v>
      </c>
      <c r="BY1524">
        <v>52.923717498779297</v>
      </c>
      <c r="BZ1524">
        <v>50.934562683105469</v>
      </c>
      <c r="CA1524">
        <v>50.207862854003906</v>
      </c>
      <c r="CB1524">
        <v>49.456943511962891</v>
      </c>
      <c r="CC1524">
        <v>0.28732743859291077</v>
      </c>
      <c r="CD1524">
        <v>0.22997866570949554</v>
      </c>
      <c r="CE1524">
        <v>0.19455084204673767</v>
      </c>
      <c r="CF1524">
        <v>0.25578874349594116</v>
      </c>
      <c r="CG1524">
        <v>0.31486591696739197</v>
      </c>
      <c r="CH1524">
        <v>0.38357433676719666</v>
      </c>
      <c r="CI1524">
        <v>0.34830108284950256</v>
      </c>
      <c r="CJ1524">
        <v>0.33329933881759644</v>
      </c>
      <c r="CK1524">
        <v>0.1768975704908371</v>
      </c>
      <c r="CL1524">
        <v>0.313741534948349</v>
      </c>
      <c r="CM1524">
        <v>0.2909494936466217</v>
      </c>
      <c r="CN1524">
        <v>0.2777019739151001</v>
      </c>
      <c r="CO1524">
        <v>0.25373858213424683</v>
      </c>
      <c r="CP1524">
        <v>0.24034370481967926</v>
      </c>
      <c r="CQ1524">
        <v>0.25521311163902283</v>
      </c>
      <c r="CR1524">
        <v>0.33868631720542908</v>
      </c>
      <c r="CS1524">
        <v>0.27867311239242554</v>
      </c>
      <c r="CT1524">
        <v>0.29656797647476196</v>
      </c>
      <c r="CU1524">
        <v>0.35553479194641113</v>
      </c>
      <c r="CV1524">
        <v>0.39273694157600403</v>
      </c>
      <c r="CW1524">
        <v>0.41717091202735901</v>
      </c>
      <c r="CX1524">
        <v>0.43939313292503357</v>
      </c>
      <c r="CY1524">
        <v>0.39266741275787354</v>
      </c>
      <c r="CZ1524">
        <v>0.3455507755279541</v>
      </c>
    </row>
    <row r="1525" spans="1:104" x14ac:dyDescent="0.25">
      <c r="A1525" t="s">
        <v>1582</v>
      </c>
      <c r="B1525" t="s">
        <v>25</v>
      </c>
      <c r="C1525" t="s">
        <v>26</v>
      </c>
      <c r="D1525" t="s">
        <v>183</v>
      </c>
      <c r="E1525" t="s">
        <v>183</v>
      </c>
      <c r="F1525">
        <v>2023</v>
      </c>
      <c r="G1525" t="s">
        <v>172</v>
      </c>
      <c r="H1525">
        <v>3</v>
      </c>
      <c r="I1525">
        <v>25.537891387939453</v>
      </c>
      <c r="J1525">
        <v>24.684331893920898</v>
      </c>
      <c r="K1525">
        <v>24.153934478759766</v>
      </c>
      <c r="L1525">
        <v>24.017038345336914</v>
      </c>
      <c r="M1525">
        <v>24.835857391357422</v>
      </c>
      <c r="N1525">
        <v>27.19837760925293</v>
      </c>
      <c r="O1525">
        <v>31.081396102905273</v>
      </c>
      <c r="P1525">
        <v>33.769771575927734</v>
      </c>
      <c r="Q1525">
        <v>36.543170928955078</v>
      </c>
      <c r="R1525">
        <v>38.813369750976562</v>
      </c>
      <c r="S1525">
        <v>40.958251953125</v>
      </c>
      <c r="T1525">
        <v>42.210174560546875</v>
      </c>
      <c r="U1525">
        <v>42.984840393066406</v>
      </c>
      <c r="V1525">
        <v>43.820449829101563</v>
      </c>
      <c r="W1525">
        <v>43.786903381347656</v>
      </c>
      <c r="X1525">
        <v>42.6324462890625</v>
      </c>
      <c r="Y1525">
        <v>40.831871032714844</v>
      </c>
      <c r="Z1525">
        <v>38.800209045410156</v>
      </c>
      <c r="AA1525">
        <v>36.839839935302734</v>
      </c>
      <c r="AB1525">
        <v>36.227455139160156</v>
      </c>
      <c r="AC1525">
        <v>34.650745391845703</v>
      </c>
      <c r="AD1525">
        <v>32.334377288818359</v>
      </c>
      <c r="AE1525">
        <v>29.626247406005859</v>
      </c>
      <c r="AF1525">
        <v>27.445741653442383</v>
      </c>
      <c r="AG1525">
        <v>-1.8562201410531998E-2</v>
      </c>
      <c r="AH1525">
        <v>4.7862119972705841E-2</v>
      </c>
      <c r="AI1525">
        <v>7.2714784182608128E-3</v>
      </c>
      <c r="AJ1525">
        <v>2.2065795958042145E-2</v>
      </c>
      <c r="AK1525">
        <v>-4.7933410853147507E-2</v>
      </c>
      <c r="AL1525">
        <v>-9.5441341400146484E-2</v>
      </c>
      <c r="AM1525">
        <v>-0.21756672859191895</v>
      </c>
      <c r="AN1525">
        <v>-0.17981927096843719</v>
      </c>
      <c r="AO1525">
        <v>-6.324053555727005E-2</v>
      </c>
      <c r="AP1525">
        <v>6.4688548445701599E-2</v>
      </c>
      <c r="AQ1525">
        <v>0.33289754390716553</v>
      </c>
      <c r="AR1525">
        <v>1.468830943107605</v>
      </c>
      <c r="AS1525">
        <v>1.4603724479675293</v>
      </c>
      <c r="AT1525">
        <v>1.3864004611968994</v>
      </c>
      <c r="AU1525">
        <v>1.3260506391525269</v>
      </c>
      <c r="AV1525">
        <v>1.241115927696228</v>
      </c>
      <c r="AW1525">
        <v>1.2235348224639893</v>
      </c>
      <c r="AX1525">
        <v>1.012408971786499</v>
      </c>
      <c r="AY1525">
        <v>0.19164435565471649</v>
      </c>
      <c r="AZ1525">
        <v>0.1313907653093338</v>
      </c>
      <c r="BA1525">
        <v>0.11638586968183517</v>
      </c>
      <c r="BB1525">
        <v>5.4013513028621674E-2</v>
      </c>
      <c r="BC1525">
        <v>5.5643588304519653E-2</v>
      </c>
      <c r="BD1525">
        <v>8.2144074141979218E-2</v>
      </c>
      <c r="BE1525">
        <v>54.595901489257813</v>
      </c>
      <c r="BF1525">
        <v>54.788402557373047</v>
      </c>
      <c r="BG1525">
        <v>53.52801513671875</v>
      </c>
      <c r="BH1525">
        <v>54.673179626464844</v>
      </c>
      <c r="BI1525">
        <v>54.841667175292969</v>
      </c>
      <c r="BJ1525">
        <v>53.649166107177734</v>
      </c>
      <c r="BK1525">
        <v>52.911865234375</v>
      </c>
      <c r="BL1525">
        <v>58.452896118164062</v>
      </c>
      <c r="BM1525">
        <v>65.360755920410156</v>
      </c>
      <c r="BN1525">
        <v>71.553268432617188</v>
      </c>
      <c r="BO1525">
        <v>75.623924255371094</v>
      </c>
      <c r="BP1525">
        <v>78.134315490722656</v>
      </c>
      <c r="BQ1525">
        <v>80.885009765625</v>
      </c>
      <c r="BR1525">
        <v>81.656944274902344</v>
      </c>
      <c r="BS1525">
        <v>81.100143432617188</v>
      </c>
      <c r="BT1525">
        <v>78.204277038574219</v>
      </c>
      <c r="BU1525">
        <v>76.964439392089844</v>
      </c>
      <c r="BV1525">
        <v>74.545486450195312</v>
      </c>
      <c r="BW1525">
        <v>69.649169921875</v>
      </c>
      <c r="BX1525">
        <v>65.515777587890625</v>
      </c>
      <c r="BY1525">
        <v>63.335044860839844</v>
      </c>
      <c r="BZ1525">
        <v>59.904552459716797</v>
      </c>
      <c r="CA1525">
        <v>59.574192047119141</v>
      </c>
      <c r="CB1525">
        <v>56.608139038085938</v>
      </c>
      <c r="CC1525">
        <v>0.24762935936450958</v>
      </c>
      <c r="CD1525">
        <v>0.1982211172580719</v>
      </c>
      <c r="CE1525">
        <v>0.16633611917495728</v>
      </c>
      <c r="CF1525">
        <v>0.2160235196352005</v>
      </c>
      <c r="CG1525">
        <v>0.26232421398162842</v>
      </c>
      <c r="CH1525">
        <v>0.3214946985244751</v>
      </c>
      <c r="CI1525">
        <v>0.29342943429946899</v>
      </c>
      <c r="CJ1525">
        <v>0.28379309177398682</v>
      </c>
      <c r="CK1525">
        <v>0.1532023549079895</v>
      </c>
      <c r="CL1525">
        <v>0.27865502238273621</v>
      </c>
      <c r="CM1525">
        <v>0.26427704095840454</v>
      </c>
      <c r="CN1525">
        <v>0.25788781046867371</v>
      </c>
      <c r="CO1525">
        <v>0.23786701261997223</v>
      </c>
      <c r="CP1525">
        <v>0.22882324457168579</v>
      </c>
      <c r="CQ1525">
        <v>0.24450832605361938</v>
      </c>
      <c r="CR1525">
        <v>0.32267951965332031</v>
      </c>
      <c r="CS1525">
        <v>0.2618231475353241</v>
      </c>
      <c r="CT1525">
        <v>0.26786619424819946</v>
      </c>
      <c r="CU1525">
        <v>0.31144648790359497</v>
      </c>
      <c r="CV1525">
        <v>0.35067212581634521</v>
      </c>
      <c r="CW1525">
        <v>0.37219718098640442</v>
      </c>
      <c r="CX1525">
        <v>0.39064860343933105</v>
      </c>
      <c r="CY1525">
        <v>0.34637627005577087</v>
      </c>
      <c r="CZ1525">
        <v>0.30176606774330139</v>
      </c>
    </row>
    <row r="1526" spans="1:104" x14ac:dyDescent="0.25">
      <c r="A1526" t="s">
        <v>1583</v>
      </c>
      <c r="B1526" t="s">
        <v>25</v>
      </c>
      <c r="C1526" t="s">
        <v>26</v>
      </c>
      <c r="D1526" t="s">
        <v>183</v>
      </c>
      <c r="E1526" t="s">
        <v>183</v>
      </c>
      <c r="F1526">
        <v>2023</v>
      </c>
      <c r="G1526" t="s">
        <v>173</v>
      </c>
      <c r="H1526">
        <v>4</v>
      </c>
      <c r="I1526">
        <v>26.418682098388672</v>
      </c>
      <c r="J1526">
        <v>25.424034118652344</v>
      </c>
      <c r="K1526">
        <v>24.840869903564453</v>
      </c>
      <c r="L1526">
        <v>24.66755485534668</v>
      </c>
      <c r="M1526">
        <v>25.534368515014648</v>
      </c>
      <c r="N1526">
        <v>27.971994400024414</v>
      </c>
      <c r="O1526">
        <v>31.301124572753906</v>
      </c>
      <c r="P1526">
        <v>34.56005859375</v>
      </c>
      <c r="Q1526">
        <v>38.602142333984375</v>
      </c>
      <c r="R1526">
        <v>42.113075256347656</v>
      </c>
      <c r="S1526">
        <v>45.089107513427734</v>
      </c>
      <c r="T1526">
        <v>46.832466125488281</v>
      </c>
      <c r="U1526">
        <v>47.678810119628906</v>
      </c>
      <c r="V1526">
        <v>48.296173095703125</v>
      </c>
      <c r="W1526">
        <v>47.980712890625</v>
      </c>
      <c r="X1526">
        <v>46.641700744628906</v>
      </c>
      <c r="Y1526">
        <v>44.485370635986328</v>
      </c>
      <c r="Z1526">
        <v>41.805233001708984</v>
      </c>
      <c r="AA1526">
        <v>38.546012878417969</v>
      </c>
      <c r="AB1526">
        <v>37.981746673583984</v>
      </c>
      <c r="AC1526">
        <v>36.639144897460938</v>
      </c>
      <c r="AD1526">
        <v>34.077629089355469</v>
      </c>
      <c r="AE1526">
        <v>31.116617202758789</v>
      </c>
      <c r="AF1526">
        <v>28.745944976806641</v>
      </c>
      <c r="AG1526">
        <v>-2.2641737014055252E-3</v>
      </c>
      <c r="AH1526">
        <v>4.8373397439718246E-2</v>
      </c>
      <c r="AI1526">
        <v>2.4416320025920868E-2</v>
      </c>
      <c r="AJ1526">
        <v>4.8706017434597015E-2</v>
      </c>
      <c r="AK1526">
        <v>-1.6344039468094707E-3</v>
      </c>
      <c r="AL1526">
        <v>2.4668644182384014E-3</v>
      </c>
      <c r="AM1526">
        <v>-0.13730025291442871</v>
      </c>
      <c r="AN1526">
        <v>-2.6740705594420433E-2</v>
      </c>
      <c r="AO1526">
        <v>7.1518048644065857E-2</v>
      </c>
      <c r="AP1526">
        <v>0.13177740573883057</v>
      </c>
      <c r="AQ1526">
        <v>0.41922831535339355</v>
      </c>
      <c r="AR1526">
        <v>1.7291598320007324</v>
      </c>
      <c r="AS1526">
        <v>1.7469762563705444</v>
      </c>
      <c r="AT1526">
        <v>1.6522588729858398</v>
      </c>
      <c r="AU1526">
        <v>1.5797531604766846</v>
      </c>
      <c r="AV1526">
        <v>1.5749120712280273</v>
      </c>
      <c r="AW1526">
        <v>1.5443071126937866</v>
      </c>
      <c r="AX1526">
        <v>1.341517448425293</v>
      </c>
      <c r="AY1526">
        <v>0.43620648980140686</v>
      </c>
      <c r="AZ1526">
        <v>0.27183917164802551</v>
      </c>
      <c r="BA1526">
        <v>0.1968446671962738</v>
      </c>
      <c r="BB1526">
        <v>0.12950995564460754</v>
      </c>
      <c r="BC1526">
        <v>0.13460935652256012</v>
      </c>
      <c r="BD1526">
        <v>0.14526081085205078</v>
      </c>
      <c r="BE1526">
        <v>64.799980163574219</v>
      </c>
      <c r="BF1526">
        <v>62.52825927734375</v>
      </c>
      <c r="BG1526">
        <v>61.038890838623047</v>
      </c>
      <c r="BH1526">
        <v>60.5726318359375</v>
      </c>
      <c r="BI1526">
        <v>61.445751190185547</v>
      </c>
      <c r="BJ1526">
        <v>60.922870635986328</v>
      </c>
      <c r="BK1526">
        <v>62.557315826416016</v>
      </c>
      <c r="BL1526">
        <v>66.668418884277344</v>
      </c>
      <c r="BM1526">
        <v>76.188697814941406</v>
      </c>
      <c r="BN1526">
        <v>81.652641296386719</v>
      </c>
      <c r="BO1526">
        <v>86.81158447265625</v>
      </c>
      <c r="BP1526">
        <v>90.084228515625</v>
      </c>
      <c r="BQ1526">
        <v>90.798637390136719</v>
      </c>
      <c r="BR1526">
        <v>88.960647583007813</v>
      </c>
      <c r="BS1526">
        <v>88.029518127441406</v>
      </c>
      <c r="BT1526">
        <v>86.757797241210937</v>
      </c>
      <c r="BU1526">
        <v>85.95001220703125</v>
      </c>
      <c r="BV1526">
        <v>82.996467590332031</v>
      </c>
      <c r="BW1526">
        <v>80.041999816894531</v>
      </c>
      <c r="BX1526">
        <v>73.930206298828125</v>
      </c>
      <c r="BY1526">
        <v>67.604927062988281</v>
      </c>
      <c r="BZ1526">
        <v>65.388664245605469</v>
      </c>
      <c r="CA1526">
        <v>62.730186462402344</v>
      </c>
      <c r="CB1526">
        <v>61.026409149169922</v>
      </c>
      <c r="CC1526">
        <v>0.23620705306529999</v>
      </c>
      <c r="CD1526">
        <v>0.18811951577663422</v>
      </c>
      <c r="CE1526">
        <v>0.15797355771064758</v>
      </c>
      <c r="CF1526">
        <v>0.20504626631736755</v>
      </c>
      <c r="CG1526">
        <v>0.24980999529361725</v>
      </c>
      <c r="CH1526">
        <v>0.30617916584014893</v>
      </c>
      <c r="CI1526">
        <v>0.27306124567985535</v>
      </c>
      <c r="CJ1526">
        <v>0.26580694317817688</v>
      </c>
      <c r="CK1526">
        <v>0.14635512232780457</v>
      </c>
      <c r="CL1526">
        <v>0.27241212129592896</v>
      </c>
      <c r="CM1526">
        <v>0.26090607047080994</v>
      </c>
      <c r="CN1526">
        <v>0.25627675652503967</v>
      </c>
      <c r="CO1526">
        <v>0.23634721338748932</v>
      </c>
      <c r="CP1526">
        <v>0.22596706449985504</v>
      </c>
      <c r="CQ1526">
        <v>0.23940311372280121</v>
      </c>
      <c r="CR1526">
        <v>0.31551671028137207</v>
      </c>
      <c r="CS1526">
        <v>0.2549465000629425</v>
      </c>
      <c r="CT1526">
        <v>0.2589266300201416</v>
      </c>
      <c r="CU1526">
        <v>0.29509046673774719</v>
      </c>
      <c r="CV1526">
        <v>0.33279368281364441</v>
      </c>
      <c r="CW1526">
        <v>0.35529756546020508</v>
      </c>
      <c r="CX1526">
        <v>0.37363284826278687</v>
      </c>
      <c r="CY1526">
        <v>0.33223780989646912</v>
      </c>
      <c r="CZ1526">
        <v>0.29054835438728333</v>
      </c>
    </row>
    <row r="1527" spans="1:104" x14ac:dyDescent="0.25">
      <c r="A1527" t="s">
        <v>1584</v>
      </c>
      <c r="B1527" t="s">
        <v>25</v>
      </c>
      <c r="C1527" t="s">
        <v>26</v>
      </c>
      <c r="D1527" t="s">
        <v>183</v>
      </c>
      <c r="E1527" t="s">
        <v>183</v>
      </c>
      <c r="F1527">
        <v>2023</v>
      </c>
      <c r="G1527" t="s">
        <v>174</v>
      </c>
      <c r="H1527">
        <v>5</v>
      </c>
      <c r="I1527">
        <v>26.016075134277344</v>
      </c>
      <c r="J1527">
        <v>25.144338607788086</v>
      </c>
      <c r="K1527">
        <v>24.592424392700195</v>
      </c>
      <c r="L1527">
        <v>24.486322402954102</v>
      </c>
      <c r="M1527">
        <v>25.408086776733398</v>
      </c>
      <c r="N1527">
        <v>27.786464691162109</v>
      </c>
      <c r="O1527">
        <v>30.821310043334961</v>
      </c>
      <c r="P1527">
        <v>34.676204681396484</v>
      </c>
      <c r="Q1527">
        <v>38.779895782470703</v>
      </c>
      <c r="R1527">
        <v>41.862464904785156</v>
      </c>
      <c r="S1527">
        <v>44.321430206298828</v>
      </c>
      <c r="T1527">
        <v>45.786258697509766</v>
      </c>
      <c r="U1527">
        <v>46.4144287109375</v>
      </c>
      <c r="V1527">
        <v>46.83990478515625</v>
      </c>
      <c r="W1527">
        <v>46.435390472412109</v>
      </c>
      <c r="X1527">
        <v>45.026966094970703</v>
      </c>
      <c r="Y1527">
        <v>42.932586669921875</v>
      </c>
      <c r="Z1527">
        <v>40.345272064208984</v>
      </c>
      <c r="AA1527">
        <v>37.322799682617188</v>
      </c>
      <c r="AB1527">
        <v>36.556385040283203</v>
      </c>
      <c r="AC1527">
        <v>35.892971038818359</v>
      </c>
      <c r="AD1527">
        <v>33.365573883056641</v>
      </c>
      <c r="AE1527">
        <v>30.558364868164063</v>
      </c>
      <c r="AF1527">
        <v>28.258794784545898</v>
      </c>
      <c r="AG1527">
        <v>-4.6103582717478275E-3</v>
      </c>
      <c r="AH1527">
        <v>4.8300832509994507E-2</v>
      </c>
      <c r="AI1527">
        <v>2.1867597475647926E-2</v>
      </c>
      <c r="AJ1527">
        <v>4.4831816107034683E-2</v>
      </c>
      <c r="AK1527">
        <v>-8.8730417191982269E-3</v>
      </c>
      <c r="AL1527">
        <v>-1.3047284446656704E-2</v>
      </c>
      <c r="AM1527">
        <v>-0.14914138615131378</v>
      </c>
      <c r="AN1527">
        <v>-5.1388051360845566E-2</v>
      </c>
      <c r="AO1527">
        <v>5.1303952932357788E-2</v>
      </c>
      <c r="AP1527">
        <v>0.12343846261501312</v>
      </c>
      <c r="AQ1527">
        <v>0.41003093123435974</v>
      </c>
      <c r="AR1527">
        <v>1.6945375204086304</v>
      </c>
      <c r="AS1527">
        <v>1.6994898319244385</v>
      </c>
      <c r="AT1527">
        <v>1.5972765684127808</v>
      </c>
      <c r="AU1527">
        <v>1.5232656002044678</v>
      </c>
      <c r="AV1527">
        <v>1.504063606262207</v>
      </c>
      <c r="AW1527">
        <v>1.4769924879074097</v>
      </c>
      <c r="AX1527">
        <v>1.2752125263214111</v>
      </c>
      <c r="AY1527">
        <v>0.39586880803108215</v>
      </c>
      <c r="AZ1527">
        <v>0.24836376309394836</v>
      </c>
      <c r="BA1527">
        <v>0.18426410853862762</v>
      </c>
      <c r="BB1527">
        <v>0.11654605716466904</v>
      </c>
      <c r="BC1527">
        <v>0.12116637080907822</v>
      </c>
      <c r="BD1527">
        <v>0.13412226736545563</v>
      </c>
      <c r="BE1527">
        <v>62.731315612792969</v>
      </c>
      <c r="BF1527">
        <v>63.185050964355469</v>
      </c>
      <c r="BG1527">
        <v>63.854091644287109</v>
      </c>
      <c r="BH1527">
        <v>64.784698486328125</v>
      </c>
      <c r="BI1527">
        <v>63.069393157958984</v>
      </c>
      <c r="BJ1527">
        <v>62.092529296875</v>
      </c>
      <c r="BK1527">
        <v>63.080959320068359</v>
      </c>
      <c r="BL1527">
        <v>68.407470703125</v>
      </c>
      <c r="BM1527">
        <v>76.257118225097656</v>
      </c>
      <c r="BN1527">
        <v>81.199287414550781</v>
      </c>
      <c r="BO1527">
        <v>85.368331909179688</v>
      </c>
      <c r="BP1527">
        <v>86.595199584960938</v>
      </c>
      <c r="BQ1527">
        <v>86.787368774414063</v>
      </c>
      <c r="BR1527">
        <v>86.868331909179688</v>
      </c>
      <c r="BS1527">
        <v>85.856758117675781</v>
      </c>
      <c r="BT1527">
        <v>83.507118225097656</v>
      </c>
      <c r="BU1527">
        <v>83.257118225097656</v>
      </c>
      <c r="BV1527">
        <v>82.791816711425781</v>
      </c>
      <c r="BW1527">
        <v>82.395912170410156</v>
      </c>
      <c r="BX1527">
        <v>79.145904541015625</v>
      </c>
      <c r="BY1527">
        <v>75.43060302734375</v>
      </c>
      <c r="BZ1527">
        <v>71.534698486328125</v>
      </c>
      <c r="CA1527">
        <v>71.011566162109375</v>
      </c>
      <c r="CB1527">
        <v>68.161918640136719</v>
      </c>
      <c r="CC1527">
        <v>0.23460015654563904</v>
      </c>
      <c r="CD1527">
        <v>0.18809129297733307</v>
      </c>
      <c r="CE1527">
        <v>0.15793019533157349</v>
      </c>
      <c r="CF1527">
        <v>0.20618157088756561</v>
      </c>
      <c r="CG1527">
        <v>0.25230115652084351</v>
      </c>
      <c r="CH1527">
        <v>0.30898147821426392</v>
      </c>
      <c r="CI1527">
        <v>0.27406030893325806</v>
      </c>
      <c r="CJ1527">
        <v>0.27093556523323059</v>
      </c>
      <c r="CK1527">
        <v>0.15036188066005707</v>
      </c>
      <c r="CL1527">
        <v>0.27776411175727844</v>
      </c>
      <c r="CM1527">
        <v>0.2630944550037384</v>
      </c>
      <c r="CN1527">
        <v>0.25733035802841187</v>
      </c>
      <c r="CO1527">
        <v>0.2360934317111969</v>
      </c>
      <c r="CP1527">
        <v>0.22432653605937958</v>
      </c>
      <c r="CQ1527">
        <v>0.23745736479759216</v>
      </c>
      <c r="CR1527">
        <v>0.31287351250648499</v>
      </c>
      <c r="CS1527">
        <v>0.25322669744491577</v>
      </c>
      <c r="CT1527">
        <v>0.25778695940971375</v>
      </c>
      <c r="CU1527">
        <v>0.29524961113929749</v>
      </c>
      <c r="CV1527">
        <v>0.33232584595680237</v>
      </c>
      <c r="CW1527">
        <v>0.35652071237564087</v>
      </c>
      <c r="CX1527">
        <v>0.3718433678150177</v>
      </c>
      <c r="CY1527">
        <v>0.3314744234085083</v>
      </c>
      <c r="CZ1527">
        <v>0.28916832804679871</v>
      </c>
    </row>
    <row r="1528" spans="1:104" x14ac:dyDescent="0.25">
      <c r="A1528" t="s">
        <v>1585</v>
      </c>
      <c r="B1528" t="s">
        <v>25</v>
      </c>
      <c r="C1528" t="s">
        <v>26</v>
      </c>
      <c r="D1528" t="s">
        <v>183</v>
      </c>
      <c r="E1528" t="s">
        <v>183</v>
      </c>
      <c r="F1528">
        <v>2023</v>
      </c>
      <c r="G1528" t="s">
        <v>175</v>
      </c>
      <c r="H1528">
        <v>6</v>
      </c>
      <c r="I1528">
        <v>27.045124053955078</v>
      </c>
      <c r="J1528">
        <v>26.103540420532227</v>
      </c>
      <c r="K1528">
        <v>25.513347625732422</v>
      </c>
      <c r="L1528">
        <v>25.363643646240234</v>
      </c>
      <c r="M1528">
        <v>26.308263778686523</v>
      </c>
      <c r="N1528">
        <v>28.610410690307617</v>
      </c>
      <c r="O1528">
        <v>31.646291732788086</v>
      </c>
      <c r="P1528">
        <v>35.618057250976563</v>
      </c>
      <c r="Q1528">
        <v>39.521186828613281</v>
      </c>
      <c r="R1528">
        <v>42.823997497558594</v>
      </c>
      <c r="S1528">
        <v>45.519195556640625</v>
      </c>
      <c r="T1528">
        <v>46.967899322509766</v>
      </c>
      <c r="U1528">
        <v>47.460597991943359</v>
      </c>
      <c r="V1528">
        <v>47.691802978515625</v>
      </c>
      <c r="W1528">
        <v>47.286571502685547</v>
      </c>
      <c r="X1528">
        <v>46.070766448974609</v>
      </c>
      <c r="Y1528">
        <v>44.350028991699219</v>
      </c>
      <c r="Z1528">
        <v>41.953052520751953</v>
      </c>
      <c r="AA1528">
        <v>38.971107482910156</v>
      </c>
      <c r="AB1528">
        <v>37.393142700195312</v>
      </c>
      <c r="AC1528">
        <v>36.772315979003906</v>
      </c>
      <c r="AD1528">
        <v>34.437183380126953</v>
      </c>
      <c r="AE1528">
        <v>31.645750045776367</v>
      </c>
      <c r="AF1528">
        <v>29.261514663696289</v>
      </c>
      <c r="AG1528">
        <v>-4.6162744984030724E-3</v>
      </c>
      <c r="AH1528">
        <v>5.0303399562835693E-2</v>
      </c>
      <c r="AI1528">
        <v>2.2995555773377419E-2</v>
      </c>
      <c r="AJ1528">
        <v>4.6983547508716583E-2</v>
      </c>
      <c r="AK1528">
        <v>-8.4640234708786011E-3</v>
      </c>
      <c r="AL1528">
        <v>-1.1818279512226582E-2</v>
      </c>
      <c r="AM1528">
        <v>-0.1521616131067276</v>
      </c>
      <c r="AN1528">
        <v>-5.0126839429140091E-2</v>
      </c>
      <c r="AO1528">
        <v>5.4633747786283493E-2</v>
      </c>
      <c r="AP1528">
        <v>0.12679187953472137</v>
      </c>
      <c r="AQ1528">
        <v>0.42173647880554199</v>
      </c>
      <c r="AR1528">
        <v>1.7390475273132324</v>
      </c>
      <c r="AS1528">
        <v>1.7400537729263306</v>
      </c>
      <c r="AT1528">
        <v>1.6309484243392944</v>
      </c>
      <c r="AU1528">
        <v>1.5569932460784912</v>
      </c>
      <c r="AV1528">
        <v>1.5470463037490845</v>
      </c>
      <c r="AW1528">
        <v>1.5357291698455811</v>
      </c>
      <c r="AX1528">
        <v>1.3308461904525757</v>
      </c>
      <c r="AY1528">
        <v>0.41685914993286133</v>
      </c>
      <c r="AZ1528">
        <v>0.25712534785270691</v>
      </c>
      <c r="BA1528">
        <v>0.19040238857269287</v>
      </c>
      <c r="BB1528">
        <v>0.12144763022661209</v>
      </c>
      <c r="BC1528">
        <v>0.12679517269134521</v>
      </c>
      <c r="BD1528">
        <v>0.14004422724246979</v>
      </c>
      <c r="BE1528">
        <v>65.843536376953125</v>
      </c>
      <c r="BF1528">
        <v>64.35418701171875</v>
      </c>
      <c r="BG1528">
        <v>63.877334594726563</v>
      </c>
      <c r="BH1528">
        <v>63.388912200927734</v>
      </c>
      <c r="BI1528">
        <v>63.876407623291016</v>
      </c>
      <c r="BJ1528">
        <v>62.922710418701172</v>
      </c>
      <c r="BK1528">
        <v>62.922710418701172</v>
      </c>
      <c r="BL1528">
        <v>68.25</v>
      </c>
      <c r="BM1528">
        <v>73.565711975097656</v>
      </c>
      <c r="BN1528">
        <v>76.815483093261719</v>
      </c>
      <c r="BO1528">
        <v>82.867523193359375</v>
      </c>
      <c r="BP1528">
        <v>85.595077514648438</v>
      </c>
      <c r="BQ1528">
        <v>85.879798889160156</v>
      </c>
      <c r="BR1528">
        <v>86.640213012695313</v>
      </c>
      <c r="BS1528">
        <v>84.709671020507813</v>
      </c>
      <c r="BT1528">
        <v>85.4365234375</v>
      </c>
      <c r="BU1528">
        <v>85.960594177246094</v>
      </c>
      <c r="BV1528">
        <v>84.222175598144531</v>
      </c>
      <c r="BW1528">
        <v>81.563858032226562</v>
      </c>
      <c r="BX1528">
        <v>78.860397338867187</v>
      </c>
      <c r="BY1528">
        <v>74.7275390625</v>
      </c>
      <c r="BZ1528">
        <v>71.546073913574219</v>
      </c>
      <c r="CA1528">
        <v>70.307647705078125</v>
      </c>
      <c r="CB1528">
        <v>68.150253295898437</v>
      </c>
      <c r="CC1528">
        <v>0.24519456923007965</v>
      </c>
      <c r="CD1528">
        <v>0.19607311487197876</v>
      </c>
      <c r="CE1528">
        <v>0.16479365527629852</v>
      </c>
      <c r="CF1528">
        <v>0.214286208152771</v>
      </c>
      <c r="CG1528">
        <v>0.2618173360824585</v>
      </c>
      <c r="CH1528">
        <v>0.31939065456390381</v>
      </c>
      <c r="CI1528">
        <v>0.28172147274017334</v>
      </c>
      <c r="CJ1528">
        <v>0.27834892272949219</v>
      </c>
      <c r="CK1528">
        <v>0.1528046578168869</v>
      </c>
      <c r="CL1528">
        <v>0.28245064616203308</v>
      </c>
      <c r="CM1528">
        <v>0.26913675665855408</v>
      </c>
      <c r="CN1528">
        <v>0.26326820254325867</v>
      </c>
      <c r="CO1528">
        <v>0.24103778600692749</v>
      </c>
      <c r="CP1528">
        <v>0.22853164374828339</v>
      </c>
      <c r="CQ1528">
        <v>0.24225471913814545</v>
      </c>
      <c r="CR1528">
        <v>0.32101020216941833</v>
      </c>
      <c r="CS1528">
        <v>0.26276382803916931</v>
      </c>
      <c r="CT1528">
        <v>0.26796519756317139</v>
      </c>
      <c r="CU1528">
        <v>0.30784663558006287</v>
      </c>
      <c r="CV1528">
        <v>0.3406999409198761</v>
      </c>
      <c r="CW1528">
        <v>0.36563029885292053</v>
      </c>
      <c r="CX1528">
        <v>0.38327166438102722</v>
      </c>
      <c r="CY1528">
        <v>0.34272322058677673</v>
      </c>
      <c r="CZ1528">
        <v>0.29945486783981323</v>
      </c>
    </row>
    <row r="1529" spans="1:104" x14ac:dyDescent="0.25">
      <c r="A1529" t="s">
        <v>1586</v>
      </c>
      <c r="B1529" t="s">
        <v>25</v>
      </c>
      <c r="C1529" t="s">
        <v>26</v>
      </c>
      <c r="D1529" t="s">
        <v>183</v>
      </c>
      <c r="E1529" t="s">
        <v>183</v>
      </c>
      <c r="F1529">
        <v>2023</v>
      </c>
      <c r="G1529" t="s">
        <v>176</v>
      </c>
      <c r="H1529">
        <v>7</v>
      </c>
      <c r="I1529">
        <v>27.80986213684082</v>
      </c>
      <c r="J1529">
        <v>26.888404846191406</v>
      </c>
      <c r="K1529">
        <v>26.261974334716797</v>
      </c>
      <c r="L1529">
        <v>26.162458419799805</v>
      </c>
      <c r="M1529">
        <v>27.168420791625977</v>
      </c>
      <c r="N1529">
        <v>29.73773193359375</v>
      </c>
      <c r="O1529">
        <v>32.935970306396484</v>
      </c>
      <c r="P1529">
        <v>36.601215362548828</v>
      </c>
      <c r="Q1529">
        <v>39.957874298095703</v>
      </c>
      <c r="R1529">
        <v>42.756538391113281</v>
      </c>
      <c r="S1529">
        <v>44.979202270507812</v>
      </c>
      <c r="T1529">
        <v>46.150611877441406</v>
      </c>
      <c r="U1529">
        <v>46.756900787353516</v>
      </c>
      <c r="V1529">
        <v>47.177349090576172</v>
      </c>
      <c r="W1529">
        <v>47.035194396972656</v>
      </c>
      <c r="X1529">
        <v>46.294334411621094</v>
      </c>
      <c r="Y1529">
        <v>44.870323181152344</v>
      </c>
      <c r="Z1529">
        <v>42.473922729492188</v>
      </c>
      <c r="AA1529">
        <v>39.418331146240234</v>
      </c>
      <c r="AB1529">
        <v>37.761760711669922</v>
      </c>
      <c r="AC1529">
        <v>37.268836975097656</v>
      </c>
      <c r="AD1529">
        <v>35.055267333984375</v>
      </c>
      <c r="AE1529">
        <v>32.280704498291016</v>
      </c>
      <c r="AF1529">
        <v>29.918453216552734</v>
      </c>
      <c r="AG1529">
        <v>-3.3147046342492104E-3</v>
      </c>
      <c r="AH1529">
        <v>5.0660625100135803E-2</v>
      </c>
      <c r="AI1529">
        <v>2.4564314633607864E-2</v>
      </c>
      <c r="AJ1529">
        <v>4.9829483032226563E-2</v>
      </c>
      <c r="AK1529">
        <v>-4.4805584475398064E-3</v>
      </c>
      <c r="AL1529">
        <v>-2.6555822696536779E-3</v>
      </c>
      <c r="AM1529">
        <v>-0.14861296117305756</v>
      </c>
      <c r="AN1529">
        <v>-3.6106683313846588E-2</v>
      </c>
      <c r="AO1529">
        <v>6.7015387117862701E-2</v>
      </c>
      <c r="AP1529">
        <v>0.13027258217334747</v>
      </c>
      <c r="AQ1529">
        <v>0.41485229134559631</v>
      </c>
      <c r="AR1529">
        <v>1.6940006017684937</v>
      </c>
      <c r="AS1529">
        <v>1.7013959884643555</v>
      </c>
      <c r="AT1529">
        <v>1.6004691123962402</v>
      </c>
      <c r="AU1529">
        <v>1.5364316701889038</v>
      </c>
      <c r="AV1529">
        <v>1.5527983903884888</v>
      </c>
      <c r="AW1529">
        <v>1.5547058582305908</v>
      </c>
      <c r="AX1529">
        <v>1.3543868064880371</v>
      </c>
      <c r="AY1529">
        <v>0.43690890073776245</v>
      </c>
      <c r="AZ1529">
        <v>0.26825296878814697</v>
      </c>
      <c r="BA1529">
        <v>0.19678942859172821</v>
      </c>
      <c r="BB1529">
        <v>0.12836082279682159</v>
      </c>
      <c r="BC1529">
        <v>0.13437274098396301</v>
      </c>
      <c r="BD1529">
        <v>0.14637523889541626</v>
      </c>
      <c r="BE1529">
        <v>69.562797546386719</v>
      </c>
      <c r="BF1529">
        <v>69.038932800292969</v>
      </c>
      <c r="BG1529">
        <v>68.579940795898438</v>
      </c>
      <c r="BH1529">
        <v>68.09686279296875</v>
      </c>
      <c r="BI1529">
        <v>67.839683532714844</v>
      </c>
      <c r="BJ1529">
        <v>67.826011657714844</v>
      </c>
      <c r="BK1529">
        <v>69.0159912109375</v>
      </c>
      <c r="BL1529">
        <v>70.974510192871094</v>
      </c>
      <c r="BM1529">
        <v>75.505531311035156</v>
      </c>
      <c r="BN1529">
        <v>77.263870239257813</v>
      </c>
      <c r="BO1529">
        <v>79.013175964355469</v>
      </c>
      <c r="BP1529">
        <v>78.529167175292969</v>
      </c>
      <c r="BQ1529">
        <v>80.933235168457031</v>
      </c>
      <c r="BR1529">
        <v>83.676284790039063</v>
      </c>
      <c r="BS1529">
        <v>84.223091125488281</v>
      </c>
      <c r="BT1529">
        <v>83.466140747070313</v>
      </c>
      <c r="BU1529">
        <v>81.984214782714844</v>
      </c>
      <c r="BV1529">
        <v>80.568336486816406</v>
      </c>
      <c r="BW1529">
        <v>81.030792236328125</v>
      </c>
      <c r="BX1529">
        <v>76.70782470703125</v>
      </c>
      <c r="BY1529">
        <v>74.233779907226563</v>
      </c>
      <c r="BZ1529">
        <v>72.989341735839844</v>
      </c>
      <c r="CA1529">
        <v>71.812797546386719</v>
      </c>
      <c r="CB1529">
        <v>71.779434204101563</v>
      </c>
      <c r="CC1529">
        <v>0.24649697542190552</v>
      </c>
      <c r="CD1529">
        <v>0.19801564514636993</v>
      </c>
      <c r="CE1529">
        <v>0.16615171730518341</v>
      </c>
      <c r="CF1529">
        <v>0.21714295446872711</v>
      </c>
      <c r="CG1529">
        <v>0.26618847250938416</v>
      </c>
      <c r="CH1529">
        <v>0.32704734802246094</v>
      </c>
      <c r="CI1529">
        <v>0.2878117561340332</v>
      </c>
      <c r="CJ1529">
        <v>0.28033849596977234</v>
      </c>
      <c r="CK1529">
        <v>0.15129996836185455</v>
      </c>
      <c r="CL1529">
        <v>0.27613988518714905</v>
      </c>
      <c r="CM1529">
        <v>0.25981712341308594</v>
      </c>
      <c r="CN1529">
        <v>0.2521325945854187</v>
      </c>
      <c r="CO1529">
        <v>0.23142480850219727</v>
      </c>
      <c r="CP1529">
        <v>0.21999260783195496</v>
      </c>
      <c r="CQ1529">
        <v>0.23426701128482819</v>
      </c>
      <c r="CR1529">
        <v>0.31431102752685547</v>
      </c>
      <c r="CS1529">
        <v>0.25980246067047119</v>
      </c>
      <c r="CT1529">
        <v>0.26508781313896179</v>
      </c>
      <c r="CU1529">
        <v>0.30486759543418884</v>
      </c>
      <c r="CV1529">
        <v>0.33739128708839417</v>
      </c>
      <c r="CW1529">
        <v>0.3627815842628479</v>
      </c>
      <c r="CX1529">
        <v>0.38190940022468567</v>
      </c>
      <c r="CY1529">
        <v>0.34145736694335938</v>
      </c>
      <c r="CZ1529">
        <v>0.29890713095664978</v>
      </c>
    </row>
    <row r="1530" spans="1:104" x14ac:dyDescent="0.25">
      <c r="A1530" t="s">
        <v>1587</v>
      </c>
      <c r="B1530" t="s">
        <v>25</v>
      </c>
      <c r="C1530" t="s">
        <v>26</v>
      </c>
      <c r="D1530" t="s">
        <v>183</v>
      </c>
      <c r="E1530" t="s">
        <v>183</v>
      </c>
      <c r="F1530">
        <v>2023</v>
      </c>
      <c r="G1530" t="s">
        <v>177</v>
      </c>
      <c r="H1530">
        <v>8</v>
      </c>
      <c r="I1530">
        <v>28.795553207397461</v>
      </c>
      <c r="J1530">
        <v>27.772127151489258</v>
      </c>
      <c r="K1530">
        <v>27.12523078918457</v>
      </c>
      <c r="L1530">
        <v>27.010236740112305</v>
      </c>
      <c r="M1530">
        <v>28.094018936157227</v>
      </c>
      <c r="N1530">
        <v>30.947057723999023</v>
      </c>
      <c r="O1530">
        <v>34.629005432128906</v>
      </c>
      <c r="P1530">
        <v>38.582050323486328</v>
      </c>
      <c r="Q1530">
        <v>42.681732177734375</v>
      </c>
      <c r="R1530">
        <v>46.021938323974609</v>
      </c>
      <c r="S1530">
        <v>48.826606750488281</v>
      </c>
      <c r="T1530">
        <v>50.290393829345703</v>
      </c>
      <c r="U1530">
        <v>50.978290557861328</v>
      </c>
      <c r="V1530">
        <v>51.366523742675781</v>
      </c>
      <c r="W1530">
        <v>51.122692108154297</v>
      </c>
      <c r="X1530">
        <v>50.048007965087891</v>
      </c>
      <c r="Y1530">
        <v>48.256275177001953</v>
      </c>
      <c r="Z1530">
        <v>45.677577972412109</v>
      </c>
      <c r="AA1530">
        <v>42.1746826171875</v>
      </c>
      <c r="AB1530">
        <v>40.584026336669922</v>
      </c>
      <c r="AC1530">
        <v>39.371803283691406</v>
      </c>
      <c r="AD1530">
        <v>36.68792724609375</v>
      </c>
      <c r="AE1530">
        <v>33.638263702392578</v>
      </c>
      <c r="AF1530">
        <v>31.135377883911133</v>
      </c>
      <c r="AG1530">
        <v>3.8108839653432369E-3</v>
      </c>
      <c r="AH1530">
        <v>5.1879525184631348E-2</v>
      </c>
      <c r="AI1530">
        <v>3.2697703689336777E-2</v>
      </c>
      <c r="AJ1530">
        <v>6.2802515923976898E-2</v>
      </c>
      <c r="AK1530">
        <v>1.6560385003685951E-2</v>
      </c>
      <c r="AL1530">
        <v>4.2500164359807968E-2</v>
      </c>
      <c r="AM1530">
        <v>-0.11900070309638977</v>
      </c>
      <c r="AN1530">
        <v>3.0934533104300499E-2</v>
      </c>
      <c r="AO1530">
        <v>0.13000781834125519</v>
      </c>
      <c r="AP1530">
        <v>0.16488616168498993</v>
      </c>
      <c r="AQ1530">
        <v>0.46798256039619446</v>
      </c>
      <c r="AR1530">
        <v>1.8768002986907959</v>
      </c>
      <c r="AS1530">
        <v>1.8989130258560181</v>
      </c>
      <c r="AT1530">
        <v>1.7865768671035767</v>
      </c>
      <c r="AU1530">
        <v>1.719673752784729</v>
      </c>
      <c r="AV1530">
        <v>1.7632555961608887</v>
      </c>
      <c r="AW1530">
        <v>1.7538776397705078</v>
      </c>
      <c r="AX1530">
        <v>1.5611488819122314</v>
      </c>
      <c r="AY1530">
        <v>0.56918305158615112</v>
      </c>
      <c r="AZ1530">
        <v>0.34583792090415955</v>
      </c>
      <c r="BA1530">
        <v>0.2407647967338562</v>
      </c>
      <c r="BB1530">
        <v>0.16644425690174103</v>
      </c>
      <c r="BC1530">
        <v>0.17385320365428925</v>
      </c>
      <c r="BD1530">
        <v>0.17855609953403473</v>
      </c>
      <c r="BE1530">
        <v>70.819114685058594</v>
      </c>
      <c r="BF1530">
        <v>70.820274353027344</v>
      </c>
      <c r="BG1530">
        <v>70.081871032714844</v>
      </c>
      <c r="BH1530">
        <v>69.831871032714844</v>
      </c>
      <c r="BI1530">
        <v>69.319343566894531</v>
      </c>
      <c r="BJ1530">
        <v>69.080947875976562</v>
      </c>
      <c r="BK1530">
        <v>69.092544555664063</v>
      </c>
      <c r="BL1530">
        <v>71.2244873046875</v>
      </c>
      <c r="BM1530">
        <v>76.087188720703125</v>
      </c>
      <c r="BN1530">
        <v>80.51715087890625</v>
      </c>
      <c r="BO1530">
        <v>85.413475036621094</v>
      </c>
      <c r="BP1530">
        <v>87.118011474609375</v>
      </c>
      <c r="BQ1530">
        <v>88.832992553710938</v>
      </c>
      <c r="BR1530">
        <v>87.629379272460938</v>
      </c>
      <c r="BS1530">
        <v>88.616386413574219</v>
      </c>
      <c r="BT1530">
        <v>88.652107238769531</v>
      </c>
      <c r="BU1530">
        <v>87.901176452636719</v>
      </c>
      <c r="BV1530">
        <v>87.889579772949219</v>
      </c>
      <c r="BW1530">
        <v>83.290336608886719</v>
      </c>
      <c r="BX1530">
        <v>80.337188720703125</v>
      </c>
      <c r="BY1530">
        <v>76.442718505859375</v>
      </c>
      <c r="BZ1530">
        <v>74.475875854492187</v>
      </c>
      <c r="CA1530">
        <v>73.737480163574219</v>
      </c>
      <c r="CB1530">
        <v>73.692481994628906</v>
      </c>
      <c r="CC1530">
        <v>0.25195479393005371</v>
      </c>
      <c r="CD1530">
        <v>0.20181156694889069</v>
      </c>
      <c r="CE1530">
        <v>0.16943590342998505</v>
      </c>
      <c r="CF1530">
        <v>0.22131195664405823</v>
      </c>
      <c r="CG1530">
        <v>0.27143833041191101</v>
      </c>
      <c r="CH1530">
        <v>0.3357606828212738</v>
      </c>
      <c r="CI1530">
        <v>0.29624450206756592</v>
      </c>
      <c r="CJ1530">
        <v>0.28705111145973206</v>
      </c>
      <c r="CK1530">
        <v>0.15655000507831573</v>
      </c>
      <c r="CL1530">
        <v>0.28765973448753357</v>
      </c>
      <c r="CM1530">
        <v>0.27279707789421082</v>
      </c>
      <c r="CN1530">
        <v>0.26596364378929138</v>
      </c>
      <c r="CO1530">
        <v>0.24451562762260437</v>
      </c>
      <c r="CP1530">
        <v>0.23231348395347595</v>
      </c>
      <c r="CQ1530">
        <v>0.24744664132595062</v>
      </c>
      <c r="CR1530">
        <v>0.3295007050037384</v>
      </c>
      <c r="CS1530">
        <v>0.27047315239906311</v>
      </c>
      <c r="CT1530">
        <v>0.27741014957427979</v>
      </c>
      <c r="CU1530">
        <v>0.31938192248344421</v>
      </c>
      <c r="CV1530">
        <v>0.35515829920768738</v>
      </c>
      <c r="CW1530">
        <v>0.37696313858032227</v>
      </c>
      <c r="CX1530">
        <v>0.39467599987983704</v>
      </c>
      <c r="CY1530">
        <v>0.35175207257270813</v>
      </c>
      <c r="CZ1530">
        <v>0.30730196833610535</v>
      </c>
    </row>
    <row r="1531" spans="1:104" x14ac:dyDescent="0.25">
      <c r="A1531" t="s">
        <v>1588</v>
      </c>
      <c r="B1531" t="s">
        <v>25</v>
      </c>
      <c r="C1531" t="s">
        <v>26</v>
      </c>
      <c r="D1531" t="s">
        <v>183</v>
      </c>
      <c r="E1531" t="s">
        <v>183</v>
      </c>
      <c r="F1531">
        <v>2023</v>
      </c>
      <c r="G1531" t="s">
        <v>178</v>
      </c>
      <c r="H1531">
        <v>9</v>
      </c>
      <c r="I1531">
        <v>29.334636688232422</v>
      </c>
      <c r="J1531">
        <v>28.309930801391602</v>
      </c>
      <c r="K1531">
        <v>27.682161331176758</v>
      </c>
      <c r="L1531">
        <v>27.624790191650391</v>
      </c>
      <c r="M1531">
        <v>28.898454666137695</v>
      </c>
      <c r="N1531">
        <v>31.988838195800781</v>
      </c>
      <c r="O1531">
        <v>36.367923736572266</v>
      </c>
      <c r="P1531">
        <v>40.595901489257813</v>
      </c>
      <c r="Q1531">
        <v>45.888229370117188</v>
      </c>
      <c r="R1531">
        <v>50.245761871337891</v>
      </c>
      <c r="S1531">
        <v>53.597850799560547</v>
      </c>
      <c r="T1531">
        <v>55.421924591064453</v>
      </c>
      <c r="U1531">
        <v>56.075603485107422</v>
      </c>
      <c r="V1531">
        <v>56.285312652587891</v>
      </c>
      <c r="W1531">
        <v>55.735210418701172</v>
      </c>
      <c r="X1531">
        <v>54.116306304931641</v>
      </c>
      <c r="Y1531">
        <v>51.563961029052734</v>
      </c>
      <c r="Z1531">
        <v>48.519382476806641</v>
      </c>
      <c r="AA1531">
        <v>44.763214111328125</v>
      </c>
      <c r="AB1531">
        <v>43.573673248291016</v>
      </c>
      <c r="AC1531">
        <v>41.129039764404297</v>
      </c>
      <c r="AD1531">
        <v>37.920524597167969</v>
      </c>
      <c r="AE1531">
        <v>34.537738800048828</v>
      </c>
      <c r="AF1531">
        <v>31.92070198059082</v>
      </c>
      <c r="AG1531">
        <v>1.4518311247229576E-2</v>
      </c>
      <c r="AH1531">
        <v>5.1332037895917892E-2</v>
      </c>
      <c r="AI1531">
        <v>4.3491199612617493E-2</v>
      </c>
      <c r="AJ1531">
        <v>7.9473905265331268E-2</v>
      </c>
      <c r="AK1531">
        <v>4.7772821038961411E-2</v>
      </c>
      <c r="AL1531">
        <v>0.10914377123117447</v>
      </c>
      <c r="AM1531">
        <v>-6.8831212818622589E-2</v>
      </c>
      <c r="AN1531">
        <v>0.13393519818782806</v>
      </c>
      <c r="AO1531">
        <v>0.22794212400913239</v>
      </c>
      <c r="AP1531">
        <v>0.21980427205562592</v>
      </c>
      <c r="AQ1531">
        <v>0.5483090877532959</v>
      </c>
      <c r="AR1531">
        <v>2.1359982490539551</v>
      </c>
      <c r="AS1531">
        <v>2.1761791706085205</v>
      </c>
      <c r="AT1531">
        <v>2.0393984317779541</v>
      </c>
      <c r="AU1531">
        <v>1.9587126970291138</v>
      </c>
      <c r="AV1531">
        <v>2.0437319278717041</v>
      </c>
      <c r="AW1531">
        <v>2.0034668445587158</v>
      </c>
      <c r="AX1531">
        <v>1.8135098218917847</v>
      </c>
      <c r="AY1531">
        <v>0.7514951229095459</v>
      </c>
      <c r="AZ1531">
        <v>0.45351830124855042</v>
      </c>
      <c r="BA1531">
        <v>0.2975764274597168</v>
      </c>
      <c r="BB1531">
        <v>0.21659713983535767</v>
      </c>
      <c r="BC1531">
        <v>0.2241060733795166</v>
      </c>
      <c r="BD1531">
        <v>0.21747598052024841</v>
      </c>
      <c r="BE1531">
        <v>73.342849731445313</v>
      </c>
      <c r="BF1531">
        <v>73.284820556640625</v>
      </c>
      <c r="BG1531">
        <v>72.046424865722656</v>
      </c>
      <c r="BH1531">
        <v>72.034820556640625</v>
      </c>
      <c r="BI1531">
        <v>72.738395690917969</v>
      </c>
      <c r="BJ1531">
        <v>70.592849731445313</v>
      </c>
      <c r="BK1531">
        <v>72.523208618164063</v>
      </c>
      <c r="BL1531">
        <v>74.18035888671875</v>
      </c>
      <c r="BM1531">
        <v>82.90179443359375</v>
      </c>
      <c r="BN1531">
        <v>88.378593444824219</v>
      </c>
      <c r="BO1531">
        <v>94.50091552734375</v>
      </c>
      <c r="BP1531">
        <v>98.4312744140625</v>
      </c>
      <c r="BQ1531">
        <v>99.007179260253906</v>
      </c>
      <c r="BR1531">
        <v>96.600028991699219</v>
      </c>
      <c r="BS1531">
        <v>95.466094970703125</v>
      </c>
      <c r="BT1531">
        <v>93.082160949707031</v>
      </c>
      <c r="BU1531">
        <v>93.628585815429688</v>
      </c>
      <c r="BV1531">
        <v>93.401802062988281</v>
      </c>
      <c r="BW1531">
        <v>89.506256103515625</v>
      </c>
      <c r="BX1531">
        <v>84.8607177734375</v>
      </c>
      <c r="BY1531">
        <v>80.715187072753906</v>
      </c>
      <c r="BZ1531">
        <v>79.726783752441406</v>
      </c>
      <c r="CA1531">
        <v>78.703575134277344</v>
      </c>
      <c r="CB1531">
        <v>75.023216247558594</v>
      </c>
      <c r="CC1531">
        <v>0.25126394629478455</v>
      </c>
      <c r="CD1531">
        <v>0.20126724243164063</v>
      </c>
      <c r="CE1531">
        <v>0.16921383142471313</v>
      </c>
      <c r="CF1531">
        <v>0.22150500118732452</v>
      </c>
      <c r="CG1531">
        <v>0.27442106604576111</v>
      </c>
      <c r="CH1531">
        <v>0.34061354398727417</v>
      </c>
      <c r="CI1531">
        <v>0.3060573935508728</v>
      </c>
      <c r="CJ1531">
        <v>0.29708969593048096</v>
      </c>
      <c r="CK1531">
        <v>0.16552335023880005</v>
      </c>
      <c r="CL1531">
        <v>0.31042748689651489</v>
      </c>
      <c r="CM1531">
        <v>0.29624077677726746</v>
      </c>
      <c r="CN1531">
        <v>0.28966200351715088</v>
      </c>
      <c r="CO1531">
        <v>0.26604881882667542</v>
      </c>
      <c r="CP1531">
        <v>0.25145953893661499</v>
      </c>
      <c r="CQ1531">
        <v>0.26632246375083923</v>
      </c>
      <c r="CR1531">
        <v>0.35123592615127563</v>
      </c>
      <c r="CS1531">
        <v>0.2839076817035675</v>
      </c>
      <c r="CT1531">
        <v>0.28994819521903992</v>
      </c>
      <c r="CU1531">
        <v>0.33415600657463074</v>
      </c>
      <c r="CV1531">
        <v>0.37411028146743774</v>
      </c>
      <c r="CW1531">
        <v>0.38918289542198181</v>
      </c>
      <c r="CX1531">
        <v>0.40295523405075073</v>
      </c>
      <c r="CY1531">
        <v>0.35595601797103882</v>
      </c>
      <c r="CZ1531">
        <v>0.31039899587631226</v>
      </c>
    </row>
    <row r="1532" spans="1:104" x14ac:dyDescent="0.25">
      <c r="A1532" t="s">
        <v>1589</v>
      </c>
      <c r="B1532" t="s">
        <v>25</v>
      </c>
      <c r="C1532" t="s">
        <v>26</v>
      </c>
      <c r="D1532" t="s">
        <v>183</v>
      </c>
      <c r="E1532" t="s">
        <v>183</v>
      </c>
      <c r="F1532">
        <v>2023</v>
      </c>
      <c r="G1532" t="s">
        <v>179</v>
      </c>
      <c r="H1532">
        <v>10</v>
      </c>
      <c r="I1532">
        <v>27.77186393737793</v>
      </c>
      <c r="J1532">
        <v>26.823480606079102</v>
      </c>
      <c r="K1532">
        <v>26.209041595458984</v>
      </c>
      <c r="L1532">
        <v>26.073331832885742</v>
      </c>
      <c r="M1532">
        <v>27.095291137695313</v>
      </c>
      <c r="N1532">
        <v>29.63056755065918</v>
      </c>
      <c r="O1532">
        <v>33.696617126464844</v>
      </c>
      <c r="P1532">
        <v>36.961219787597656</v>
      </c>
      <c r="Q1532">
        <v>41.051467895507813</v>
      </c>
      <c r="R1532">
        <v>44.742813110351563</v>
      </c>
      <c r="S1532">
        <v>47.915493011474609</v>
      </c>
      <c r="T1532">
        <v>49.919490814208984</v>
      </c>
      <c r="U1532">
        <v>50.939342498779297</v>
      </c>
      <c r="V1532">
        <v>51.737110137939453</v>
      </c>
      <c r="W1532">
        <v>51.468849182128906</v>
      </c>
      <c r="X1532">
        <v>49.973934173583984</v>
      </c>
      <c r="Y1532">
        <v>47.555782318115234</v>
      </c>
      <c r="Z1532">
        <v>44.537117004394531</v>
      </c>
      <c r="AA1532">
        <v>42.247287750244141</v>
      </c>
      <c r="AB1532">
        <v>40.556594848632812</v>
      </c>
      <c r="AC1532">
        <v>38.24273681640625</v>
      </c>
      <c r="AD1532">
        <v>35.364086151123047</v>
      </c>
      <c r="AE1532">
        <v>32.353542327880859</v>
      </c>
      <c r="AF1532">
        <v>29.966859817504883</v>
      </c>
      <c r="AG1532">
        <v>-7.4331311043351889E-4</v>
      </c>
      <c r="AH1532">
        <v>5.1338613033294678E-2</v>
      </c>
      <c r="AI1532">
        <v>2.7680717408657074E-2</v>
      </c>
      <c r="AJ1532">
        <v>5.4758872836828232E-2</v>
      </c>
      <c r="AK1532">
        <v>3.4422120079398155E-3</v>
      </c>
      <c r="AL1532">
        <v>1.4090987853705883E-2</v>
      </c>
      <c r="AM1532">
        <v>-0.13875648379325867</v>
      </c>
      <c r="AN1532">
        <v>-1.1346764862537384E-2</v>
      </c>
      <c r="AO1532">
        <v>9.2141218483448029E-2</v>
      </c>
      <c r="AP1532">
        <v>0.14801773428916931</v>
      </c>
      <c r="AQ1532">
        <v>0.45415851473808289</v>
      </c>
      <c r="AR1532">
        <v>1.8604974746704102</v>
      </c>
      <c r="AS1532">
        <v>1.881854772567749</v>
      </c>
      <c r="AT1532">
        <v>1.7830380201339722</v>
      </c>
      <c r="AU1532">
        <v>1.7113902568817139</v>
      </c>
      <c r="AV1532">
        <v>1.718320369720459</v>
      </c>
      <c r="AW1532">
        <v>1.6886471509933472</v>
      </c>
      <c r="AX1532">
        <v>1.474793553352356</v>
      </c>
      <c r="AY1532">
        <v>0.50777798891067505</v>
      </c>
      <c r="AZ1532">
        <v>0.30931177735328674</v>
      </c>
      <c r="BA1532">
        <v>0.21627283096313477</v>
      </c>
      <c r="BB1532">
        <v>0.14322875440120697</v>
      </c>
      <c r="BC1532">
        <v>0.14981213212013245</v>
      </c>
      <c r="BD1532">
        <v>0.15968449413776398</v>
      </c>
      <c r="BE1532">
        <v>70.116867065429688</v>
      </c>
      <c r="BF1532">
        <v>68.401718139648438</v>
      </c>
      <c r="BG1532">
        <v>69.069473266601563</v>
      </c>
      <c r="BH1532">
        <v>68.582244873046875</v>
      </c>
      <c r="BI1532">
        <v>66.878715515136719</v>
      </c>
      <c r="BJ1532">
        <v>66.628715515136719</v>
      </c>
      <c r="BK1532">
        <v>67.558090209960938</v>
      </c>
      <c r="BL1532">
        <v>67.582252502441406</v>
      </c>
      <c r="BM1532">
        <v>74.029045104980469</v>
      </c>
      <c r="BN1532">
        <v>78.73211669921875</v>
      </c>
      <c r="BO1532">
        <v>82.948883056640625</v>
      </c>
      <c r="BP1532">
        <v>83.55181884765625</v>
      </c>
      <c r="BQ1532">
        <v>84.041595458984375</v>
      </c>
      <c r="BR1532">
        <v>85.03021240234375</v>
      </c>
      <c r="BS1532">
        <v>84.744430541992188</v>
      </c>
      <c r="BT1532">
        <v>85.436576843261719</v>
      </c>
      <c r="BU1532">
        <v>84.745353698730469</v>
      </c>
      <c r="BV1532">
        <v>81.348052978515625</v>
      </c>
      <c r="BW1532">
        <v>77.668220520019531</v>
      </c>
      <c r="BX1532">
        <v>73.819473266601562</v>
      </c>
      <c r="BY1532">
        <v>72.343864440917969</v>
      </c>
      <c r="BZ1532">
        <v>69.925178527832031</v>
      </c>
      <c r="CA1532">
        <v>68.698417663574219</v>
      </c>
      <c r="CB1532">
        <v>68.186798095703125</v>
      </c>
      <c r="CC1532">
        <v>0.2502020001411438</v>
      </c>
      <c r="CD1532">
        <v>0.20027914643287659</v>
      </c>
      <c r="CE1532">
        <v>0.16795988380908966</v>
      </c>
      <c r="CF1532">
        <v>0.21871849894523621</v>
      </c>
      <c r="CG1532">
        <v>0.2682211697101593</v>
      </c>
      <c r="CH1532">
        <v>0.32688954472541809</v>
      </c>
      <c r="CI1532">
        <v>0.29282519221305847</v>
      </c>
      <c r="CJ1532">
        <v>0.28416493535041809</v>
      </c>
      <c r="CK1532">
        <v>0.156299889087677</v>
      </c>
      <c r="CL1532">
        <v>0.2899194061756134</v>
      </c>
      <c r="CM1532">
        <v>0.27728065848350525</v>
      </c>
      <c r="CN1532">
        <v>0.27247262001037598</v>
      </c>
      <c r="CO1532">
        <v>0.25093573331832886</v>
      </c>
      <c r="CP1532">
        <v>0.24023538827896118</v>
      </c>
      <c r="CQ1532">
        <v>0.25545462965965271</v>
      </c>
      <c r="CR1532">
        <v>0.33750066161155701</v>
      </c>
      <c r="CS1532">
        <v>0.2736339271068573</v>
      </c>
      <c r="CT1532">
        <v>0.27862560749053955</v>
      </c>
      <c r="CU1532">
        <v>0.32407352328300476</v>
      </c>
      <c r="CV1532">
        <v>0.3578471839427948</v>
      </c>
      <c r="CW1532">
        <v>0.3733997642993927</v>
      </c>
      <c r="CX1532">
        <v>0.38750699162483215</v>
      </c>
      <c r="CY1532">
        <v>0.34595003724098206</v>
      </c>
      <c r="CZ1532">
        <v>0.3037889301776886</v>
      </c>
    </row>
    <row r="1533" spans="1:104" x14ac:dyDescent="0.25">
      <c r="A1533" t="s">
        <v>1590</v>
      </c>
      <c r="B1533" t="s">
        <v>25</v>
      </c>
      <c r="C1533" t="s">
        <v>26</v>
      </c>
      <c r="D1533" t="s">
        <v>183</v>
      </c>
      <c r="E1533" t="s">
        <v>183</v>
      </c>
      <c r="F1533">
        <v>2023</v>
      </c>
      <c r="G1533" t="s">
        <v>180</v>
      </c>
      <c r="H1533">
        <v>11</v>
      </c>
      <c r="I1533">
        <v>25.606851577758789</v>
      </c>
      <c r="J1533">
        <v>24.865184783935547</v>
      </c>
      <c r="K1533">
        <v>24.405595779418945</v>
      </c>
      <c r="L1533">
        <v>24.408607482910156</v>
      </c>
      <c r="M1533">
        <v>25.443601608276367</v>
      </c>
      <c r="N1533">
        <v>27.776945114135742</v>
      </c>
      <c r="O1533">
        <v>30.866498947143555</v>
      </c>
      <c r="P1533">
        <v>34.025787353515625</v>
      </c>
      <c r="Q1533">
        <v>37.484775543212891</v>
      </c>
      <c r="R1533">
        <v>40.331195831298828</v>
      </c>
      <c r="S1533">
        <v>42.747276306152344</v>
      </c>
      <c r="T1533">
        <v>44.111515045166016</v>
      </c>
      <c r="U1533">
        <v>44.816982269287109</v>
      </c>
      <c r="V1533">
        <v>45.418083190917969</v>
      </c>
      <c r="W1533">
        <v>45.048446655273438</v>
      </c>
      <c r="X1533">
        <v>43.467502593994141</v>
      </c>
      <c r="Y1533">
        <v>41.700019836425781</v>
      </c>
      <c r="Z1533">
        <v>40.677230834960938</v>
      </c>
      <c r="AA1533">
        <v>37.804428100585937</v>
      </c>
      <c r="AB1533">
        <v>35.795646667480469</v>
      </c>
      <c r="AC1533">
        <v>34.07830810546875</v>
      </c>
      <c r="AD1533">
        <v>31.754226684570313</v>
      </c>
      <c r="AE1533">
        <v>29.283895492553711</v>
      </c>
      <c r="AF1533">
        <v>27.315326690673828</v>
      </c>
      <c r="AG1533">
        <v>-1.2164394371211529E-2</v>
      </c>
      <c r="AH1533">
        <v>4.8827372491359711E-2</v>
      </c>
      <c r="AI1533">
        <v>1.4514666981995106E-2</v>
      </c>
      <c r="AJ1533">
        <v>3.3747874200344086E-2</v>
      </c>
      <c r="AK1533">
        <v>-3.0350647866725922E-2</v>
      </c>
      <c r="AL1533">
        <v>-5.7299371808767319E-2</v>
      </c>
      <c r="AM1533">
        <v>-0.18574905395507813</v>
      </c>
      <c r="AN1533">
        <v>-0.11962789297103882</v>
      </c>
      <c r="AO1533">
        <v>-9.1538392007350922E-3</v>
      </c>
      <c r="AP1533">
        <v>9.4096750020980835E-2</v>
      </c>
      <c r="AQ1533">
        <v>0.37757563591003418</v>
      </c>
      <c r="AR1533">
        <v>1.6059223413467407</v>
      </c>
      <c r="AS1533">
        <v>1.605549693107605</v>
      </c>
      <c r="AT1533">
        <v>1.5180600881576538</v>
      </c>
      <c r="AU1533">
        <v>1.4485996961593628</v>
      </c>
      <c r="AV1533">
        <v>1.3895995616912842</v>
      </c>
      <c r="AW1533">
        <v>1.3715579509735107</v>
      </c>
      <c r="AX1533">
        <v>1.1757452487945557</v>
      </c>
      <c r="AY1533">
        <v>0.29644721746444702</v>
      </c>
      <c r="AZ1533">
        <v>0.18658338487148285</v>
      </c>
      <c r="BA1533">
        <v>0.14655081927776337</v>
      </c>
      <c r="BB1533">
        <v>8.2926355302333832E-2</v>
      </c>
      <c r="BC1533">
        <v>8.6314328014850616E-2</v>
      </c>
      <c r="BD1533">
        <v>0.10732685029506683</v>
      </c>
      <c r="BE1533">
        <v>59.970680236816406</v>
      </c>
      <c r="BF1533">
        <v>59.698360443115234</v>
      </c>
      <c r="BG1533">
        <v>58.901153564453125</v>
      </c>
      <c r="BH1533">
        <v>58.627201080322266</v>
      </c>
      <c r="BI1533">
        <v>58.401615142822266</v>
      </c>
      <c r="BJ1533">
        <v>57.162315368652344</v>
      </c>
      <c r="BK1533">
        <v>57.820461273193359</v>
      </c>
      <c r="BL1533">
        <v>60.273719787597656</v>
      </c>
      <c r="BM1533">
        <v>67.5762939453125</v>
      </c>
      <c r="BN1533">
        <v>75.186065673828125</v>
      </c>
      <c r="BO1533">
        <v>78.778388977050781</v>
      </c>
      <c r="BP1533">
        <v>81.813041687011719</v>
      </c>
      <c r="BQ1533">
        <v>84.278152465820313</v>
      </c>
      <c r="BR1533">
        <v>83.588150024414063</v>
      </c>
      <c r="BS1533">
        <v>83.406982421875</v>
      </c>
      <c r="BT1533">
        <v>82.929542541503906</v>
      </c>
      <c r="BU1533">
        <v>80.464653015136719</v>
      </c>
      <c r="BV1533">
        <v>75.319526672363281</v>
      </c>
      <c r="BW1533">
        <v>69.983001708984375</v>
      </c>
      <c r="BX1533">
        <v>65.72137451171875</v>
      </c>
      <c r="BY1533">
        <v>64.744636535644531</v>
      </c>
      <c r="BZ1533">
        <v>61.778587341308594</v>
      </c>
      <c r="CA1533">
        <v>60.733238220214844</v>
      </c>
      <c r="CB1533">
        <v>59.245098114013672</v>
      </c>
      <c r="CC1533">
        <v>0.2442406564950943</v>
      </c>
      <c r="CD1533">
        <v>0.19581998884677887</v>
      </c>
      <c r="CE1533">
        <v>0.16479571163654327</v>
      </c>
      <c r="CF1533">
        <v>0.21559770405292511</v>
      </c>
      <c r="CG1533">
        <v>0.2653542160987854</v>
      </c>
      <c r="CH1533">
        <v>0.32114690542221069</v>
      </c>
      <c r="CI1533">
        <v>0.28464165329933167</v>
      </c>
      <c r="CJ1533">
        <v>0.27899596095085144</v>
      </c>
      <c r="CK1533">
        <v>0.1528538316488266</v>
      </c>
      <c r="CL1533">
        <v>0.28219753503799438</v>
      </c>
      <c r="CM1533">
        <v>0.26868429780006409</v>
      </c>
      <c r="CN1533">
        <v>0.26261729001998901</v>
      </c>
      <c r="CO1533">
        <v>0.2419489324092865</v>
      </c>
      <c r="CP1533">
        <v>0.23184941709041595</v>
      </c>
      <c r="CQ1533">
        <v>0.2466185986995697</v>
      </c>
      <c r="CR1533">
        <v>0.32473212480545044</v>
      </c>
      <c r="CS1533">
        <v>0.26367199420928955</v>
      </c>
      <c r="CT1533">
        <v>0.27065002918243408</v>
      </c>
      <c r="CU1533">
        <v>0.30825284123420715</v>
      </c>
      <c r="CV1533">
        <v>0.33754631876945496</v>
      </c>
      <c r="CW1533">
        <v>0.35726296901702881</v>
      </c>
      <c r="CX1533">
        <v>0.37408426403999329</v>
      </c>
      <c r="CY1533">
        <v>0.33461806178092957</v>
      </c>
      <c r="CZ1533">
        <v>0.29476383328437805</v>
      </c>
    </row>
    <row r="1534" spans="1:104" x14ac:dyDescent="0.25">
      <c r="A1534" t="s">
        <v>1591</v>
      </c>
      <c r="B1534" t="s">
        <v>25</v>
      </c>
      <c r="C1534" t="s">
        <v>26</v>
      </c>
      <c r="D1534" t="s">
        <v>183</v>
      </c>
      <c r="E1534" t="s">
        <v>183</v>
      </c>
      <c r="F1534">
        <v>2023</v>
      </c>
      <c r="G1534" t="s">
        <v>181</v>
      </c>
      <c r="H1534">
        <v>12</v>
      </c>
      <c r="I1534">
        <v>22.828248977661133</v>
      </c>
      <c r="J1534">
        <v>22.320304870605469</v>
      </c>
      <c r="K1534">
        <v>22.132150650024414</v>
      </c>
      <c r="L1534">
        <v>22.256484985351563</v>
      </c>
      <c r="M1534">
        <v>23.299440383911133</v>
      </c>
      <c r="N1534">
        <v>25.550350189208984</v>
      </c>
      <c r="O1534">
        <v>28.470394134521484</v>
      </c>
      <c r="P1534">
        <v>31.130914688110352</v>
      </c>
      <c r="Q1534">
        <v>33.10528564453125</v>
      </c>
      <c r="R1534">
        <v>33.831947326660156</v>
      </c>
      <c r="S1534">
        <v>34.085552215576172</v>
      </c>
      <c r="T1534">
        <v>33.757328033447266</v>
      </c>
      <c r="U1534">
        <v>33.294040679931641</v>
      </c>
      <c r="V1534">
        <v>32.879753112792969</v>
      </c>
      <c r="W1534">
        <v>32.328937530517578</v>
      </c>
      <c r="X1534">
        <v>31.576667785644531</v>
      </c>
      <c r="Y1534">
        <v>31.384777069091797</v>
      </c>
      <c r="Z1534">
        <v>32.422218322753906</v>
      </c>
      <c r="AA1534">
        <v>31.602352142333984</v>
      </c>
      <c r="AB1534">
        <v>30.223833084106445</v>
      </c>
      <c r="AC1534">
        <v>29.012849807739258</v>
      </c>
      <c r="AD1534">
        <v>27.498779296875</v>
      </c>
      <c r="AE1534">
        <v>25.646083831787109</v>
      </c>
      <c r="AF1534">
        <v>24.199884414672852</v>
      </c>
      <c r="AG1534">
        <v>-4.8481687903404236E-2</v>
      </c>
      <c r="AH1534">
        <v>4.763452336192131E-2</v>
      </c>
      <c r="AI1534">
        <v>-2.416713535785675E-2</v>
      </c>
      <c r="AJ1534">
        <v>-2.6933388784527779E-2</v>
      </c>
      <c r="AK1534">
        <v>-0.13771778345108032</v>
      </c>
      <c r="AL1534">
        <v>-0.28121697902679443</v>
      </c>
      <c r="AM1534">
        <v>-0.36041960120201111</v>
      </c>
      <c r="AN1534">
        <v>-0.4591597318649292</v>
      </c>
      <c r="AO1534">
        <v>-0.30433264374732971</v>
      </c>
      <c r="AP1534">
        <v>-4.8949599266052246E-2</v>
      </c>
      <c r="AQ1534">
        <v>0.18961085379123688</v>
      </c>
      <c r="AR1534">
        <v>1.0100163221359253</v>
      </c>
      <c r="AS1534">
        <v>0.9335782527923584</v>
      </c>
      <c r="AT1534">
        <v>0.85441833734512329</v>
      </c>
      <c r="AU1534">
        <v>0.78795367479324341</v>
      </c>
      <c r="AV1534">
        <v>0.59691721200942993</v>
      </c>
      <c r="AW1534">
        <v>0.61587870121002197</v>
      </c>
      <c r="AX1534">
        <v>0.42054897546768188</v>
      </c>
      <c r="AY1534">
        <v>-0.24777244031429291</v>
      </c>
      <c r="AZ1534">
        <v>-0.11934453994035721</v>
      </c>
      <c r="BA1534">
        <v>-2.7769505977630615E-2</v>
      </c>
      <c r="BB1534">
        <v>-7.7187813818454742E-2</v>
      </c>
      <c r="BC1534">
        <v>-8.4599427878856659E-2</v>
      </c>
      <c r="BD1534">
        <v>-2.9717087745666504E-2</v>
      </c>
      <c r="BE1534">
        <v>47.424564361572266</v>
      </c>
      <c r="BF1534">
        <v>46.924560546875</v>
      </c>
      <c r="BG1534">
        <v>45.471107482910156</v>
      </c>
      <c r="BH1534">
        <v>45.197834014892578</v>
      </c>
      <c r="BI1534">
        <v>45.424560546875</v>
      </c>
      <c r="BJ1534">
        <v>45.378009796142578</v>
      </c>
      <c r="BK1534">
        <v>44.424560546875</v>
      </c>
      <c r="BL1534">
        <v>45.401287078857422</v>
      </c>
      <c r="BM1534">
        <v>47.854736328125</v>
      </c>
      <c r="BN1534">
        <v>50.81982421875</v>
      </c>
      <c r="BO1534">
        <v>53.011634826660156</v>
      </c>
      <c r="BP1534">
        <v>53.284912109375</v>
      </c>
      <c r="BQ1534">
        <v>54.046550750732422</v>
      </c>
      <c r="BR1534">
        <v>55.046550750732422</v>
      </c>
      <c r="BS1534">
        <v>55.976726531982422</v>
      </c>
      <c r="BT1534">
        <v>55.058185577392578</v>
      </c>
      <c r="BU1534">
        <v>54.31982421875</v>
      </c>
      <c r="BV1534">
        <v>50.936199188232422</v>
      </c>
      <c r="BW1534">
        <v>49.436199188232422</v>
      </c>
      <c r="BX1534">
        <v>48.721107482910156</v>
      </c>
      <c r="BY1534">
        <v>46.790931701660156</v>
      </c>
      <c r="BZ1534">
        <v>47.947834014892578</v>
      </c>
      <c r="CA1534">
        <v>46.232746124267578</v>
      </c>
      <c r="CB1534">
        <v>45.506019592285156</v>
      </c>
      <c r="CC1534">
        <v>0.30589747428894043</v>
      </c>
      <c r="CD1534">
        <v>0.24664193391799927</v>
      </c>
      <c r="CE1534">
        <v>0.20978276431560516</v>
      </c>
      <c r="CF1534">
        <v>0.27475899457931519</v>
      </c>
      <c r="CG1534">
        <v>0.33801814913749695</v>
      </c>
      <c r="CH1534">
        <v>0.40790992975234985</v>
      </c>
      <c r="CI1534">
        <v>0.36429899930953979</v>
      </c>
      <c r="CJ1534">
        <v>0.34983420372009277</v>
      </c>
      <c r="CK1534">
        <v>0.18560855090618134</v>
      </c>
      <c r="CL1534">
        <v>0.32846790552139282</v>
      </c>
      <c r="CM1534">
        <v>0.29909238219261169</v>
      </c>
      <c r="CN1534">
        <v>0.2811393141746521</v>
      </c>
      <c r="CO1534">
        <v>0.25301256775856018</v>
      </c>
      <c r="CP1534">
        <v>0.23641106486320496</v>
      </c>
      <c r="CQ1534">
        <v>0.25036180019378662</v>
      </c>
      <c r="CR1534">
        <v>0.33697471022605896</v>
      </c>
      <c r="CS1534">
        <v>0.28567850589752197</v>
      </c>
      <c r="CT1534">
        <v>0.30930608510971069</v>
      </c>
      <c r="CU1534">
        <v>0.36712250113487244</v>
      </c>
      <c r="CV1534">
        <v>0.40716701745986938</v>
      </c>
      <c r="CW1534">
        <v>0.4327685534954071</v>
      </c>
      <c r="CX1534">
        <v>0.4597536027431488</v>
      </c>
      <c r="CY1534">
        <v>0.41313415765762329</v>
      </c>
      <c r="CZ1534">
        <v>0.36505600810050964</v>
      </c>
    </row>
    <row r="1535" spans="1:104" x14ac:dyDescent="0.25">
      <c r="A1535" t="s">
        <v>1592</v>
      </c>
      <c r="B1535" t="s">
        <v>25</v>
      </c>
      <c r="C1535" t="s">
        <v>26</v>
      </c>
      <c r="D1535" t="s">
        <v>183</v>
      </c>
      <c r="E1535" t="s">
        <v>183</v>
      </c>
      <c r="F1535">
        <v>2023</v>
      </c>
      <c r="G1535" t="s">
        <v>182</v>
      </c>
      <c r="H1535">
        <v>8</v>
      </c>
      <c r="I1535">
        <v>28.721284866333008</v>
      </c>
      <c r="J1535">
        <v>27.704368591308594</v>
      </c>
      <c r="K1535">
        <v>27.059953689575195</v>
      </c>
      <c r="L1535">
        <v>26.94622802734375</v>
      </c>
      <c r="M1535">
        <v>28.021675109863281</v>
      </c>
      <c r="N1535">
        <v>30.858491897583008</v>
      </c>
      <c r="O1535">
        <v>34.531364440917969</v>
      </c>
      <c r="P1535">
        <v>38.446121215820313</v>
      </c>
      <c r="Q1535">
        <v>42.475727081298828</v>
      </c>
      <c r="R1535">
        <v>45.740066528320313</v>
      </c>
      <c r="S1535">
        <v>48.475070953369141</v>
      </c>
      <c r="T1535">
        <v>49.902378082275391</v>
      </c>
      <c r="U1535">
        <v>50.584331512451172</v>
      </c>
      <c r="V1535">
        <v>50.987777709960938</v>
      </c>
      <c r="W1535">
        <v>50.763450622558594</v>
      </c>
      <c r="X1535">
        <v>49.703018188476563</v>
      </c>
      <c r="Y1535">
        <v>47.937637329101563</v>
      </c>
      <c r="Z1535">
        <v>45.385032653808594</v>
      </c>
      <c r="AA1535">
        <v>41.938373565673828</v>
      </c>
      <c r="AB1535">
        <v>40.377815246582031</v>
      </c>
      <c r="AC1535">
        <v>39.196086883544922</v>
      </c>
      <c r="AD1535">
        <v>36.541912078857422</v>
      </c>
      <c r="AE1535">
        <v>33.512081146240234</v>
      </c>
      <c r="AF1535">
        <v>31.022823333740234</v>
      </c>
      <c r="AG1535">
        <v>2.3087421432137489E-3</v>
      </c>
      <c r="AH1535">
        <v>5.1831811666488647E-2</v>
      </c>
      <c r="AI1535">
        <v>3.1104432418942451E-2</v>
      </c>
      <c r="AJ1535">
        <v>6.0331612825393677E-2</v>
      </c>
      <c r="AK1535">
        <v>1.2199693359434605E-2</v>
      </c>
      <c r="AL1535">
        <v>3.3208079636096954E-2</v>
      </c>
      <c r="AM1535">
        <v>-0.12602278590202332</v>
      </c>
      <c r="AN1535">
        <v>1.6979707404971123E-2</v>
      </c>
      <c r="AO1535">
        <v>0.11740458756685257</v>
      </c>
      <c r="AP1535">
        <v>0.15842063724994659</v>
      </c>
      <c r="AQ1535">
        <v>0.45921790599822998</v>
      </c>
      <c r="AR1535">
        <v>1.8507139682769775</v>
      </c>
      <c r="AS1535">
        <v>1.8701174259185791</v>
      </c>
      <c r="AT1535">
        <v>1.7599728107452393</v>
      </c>
      <c r="AU1535">
        <v>1.6939523220062256</v>
      </c>
      <c r="AV1535">
        <v>1.7300223112106323</v>
      </c>
      <c r="AW1535">
        <v>1.7216835021972656</v>
      </c>
      <c r="AX1535">
        <v>1.527746319770813</v>
      </c>
      <c r="AY1535">
        <v>0.54501914978027344</v>
      </c>
      <c r="AZ1535">
        <v>0.33221489191055298</v>
      </c>
      <c r="BA1535">
        <v>0.23308433592319489</v>
      </c>
      <c r="BB1535">
        <v>0.15942589938640594</v>
      </c>
      <c r="BC1535">
        <v>0.16652664542198181</v>
      </c>
      <c r="BD1535">
        <v>0.17273849248886108</v>
      </c>
      <c r="BE1535">
        <v>69.892105102539063</v>
      </c>
      <c r="BF1535">
        <v>69.374595642089844</v>
      </c>
      <c r="BG1535">
        <v>68.646453857421875</v>
      </c>
      <c r="BH1535">
        <v>68.33819580078125</v>
      </c>
      <c r="BI1535">
        <v>68.443534851074219</v>
      </c>
      <c r="BJ1535">
        <v>67.605705261230469</v>
      </c>
      <c r="BK1535">
        <v>68.388694763183594</v>
      </c>
      <c r="BL1535">
        <v>71.1573486328125</v>
      </c>
      <c r="BM1535">
        <v>77.014999389648438</v>
      </c>
      <c r="BN1535">
        <v>80.743721008300781</v>
      </c>
      <c r="BO1535">
        <v>85.448661804199219</v>
      </c>
      <c r="BP1535">
        <v>87.418281555175781</v>
      </c>
      <c r="BQ1535">
        <v>88.663230895996094</v>
      </c>
      <c r="BR1535">
        <v>88.636390686035156</v>
      </c>
      <c r="BS1535">
        <v>88.253738403320313</v>
      </c>
      <c r="BT1535">
        <v>87.659126281738281</v>
      </c>
      <c r="BU1535">
        <v>87.368537902832031</v>
      </c>
      <c r="BV1535">
        <v>86.5203857421875</v>
      </c>
      <c r="BW1535">
        <v>83.847732543945313</v>
      </c>
      <c r="BX1535">
        <v>80.191490173339844</v>
      </c>
      <c r="BY1535">
        <v>76.529800415039062</v>
      </c>
      <c r="BZ1535">
        <v>74.684539794921875</v>
      </c>
      <c r="CA1535">
        <v>73.640426635742188</v>
      </c>
      <c r="CB1535">
        <v>72.161415100097656</v>
      </c>
      <c r="CC1535">
        <v>0.25187060236930847</v>
      </c>
      <c r="CD1535">
        <v>0.20177118480205536</v>
      </c>
      <c r="CE1535">
        <v>0.16940224170684814</v>
      </c>
      <c r="CF1535">
        <v>0.22128020226955414</v>
      </c>
      <c r="CG1535">
        <v>0.27129584550857544</v>
      </c>
      <c r="CH1535">
        <v>0.33544173836708069</v>
      </c>
      <c r="CI1535">
        <v>0.29601216316223145</v>
      </c>
      <c r="CJ1535">
        <v>0.28675246238708496</v>
      </c>
      <c r="CK1535">
        <v>0.15619219839572906</v>
      </c>
      <c r="CL1535">
        <v>0.28649812936782837</v>
      </c>
      <c r="CM1535">
        <v>0.27131369709968567</v>
      </c>
      <c r="CN1535">
        <v>0.26439014077186584</v>
      </c>
      <c r="CO1535">
        <v>0.24304045736789703</v>
      </c>
      <c r="CP1535">
        <v>0.23100829124450684</v>
      </c>
      <c r="CQ1535">
        <v>0.24616409838199615</v>
      </c>
      <c r="CR1535">
        <v>0.32785680890083313</v>
      </c>
      <c r="CS1535">
        <v>0.26927638053894043</v>
      </c>
      <c r="CT1535">
        <v>0.27625331282615662</v>
      </c>
      <c r="CU1535">
        <v>0.31831511855125427</v>
      </c>
      <c r="CV1535">
        <v>0.35416480898857117</v>
      </c>
      <c r="CW1535">
        <v>0.37617215514183044</v>
      </c>
      <c r="CX1535">
        <v>0.39406907558441162</v>
      </c>
      <c r="CY1535">
        <v>0.35125163197517395</v>
      </c>
      <c r="CZ1535">
        <v>0.30687561631202698</v>
      </c>
    </row>
    <row r="1536" spans="1:104" x14ac:dyDescent="0.25">
      <c r="A1536" t="s">
        <v>1593</v>
      </c>
      <c r="B1536" t="s">
        <v>25</v>
      </c>
      <c r="C1536" t="s">
        <v>26</v>
      </c>
      <c r="D1536" t="s">
        <v>183</v>
      </c>
      <c r="E1536" t="s">
        <v>183</v>
      </c>
      <c r="F1536">
        <v>2024</v>
      </c>
      <c r="G1536" t="s">
        <v>170</v>
      </c>
      <c r="H1536">
        <v>1</v>
      </c>
      <c r="I1536">
        <v>22.254871368408203</v>
      </c>
      <c r="J1536">
        <v>21.734012603759766</v>
      </c>
      <c r="K1536">
        <v>21.655448913574219</v>
      </c>
      <c r="L1536">
        <v>21.867599487304688</v>
      </c>
      <c r="M1536">
        <v>23.085269927978516</v>
      </c>
      <c r="N1536">
        <v>25.547948837280273</v>
      </c>
      <c r="O1536">
        <v>29.333217620849609</v>
      </c>
      <c r="P1536">
        <v>32.089859008789062</v>
      </c>
      <c r="Q1536">
        <v>33.628711700439453</v>
      </c>
      <c r="R1536">
        <v>33.660640716552734</v>
      </c>
      <c r="S1536">
        <v>33.422515869140625</v>
      </c>
      <c r="T1536">
        <v>32.636360168457031</v>
      </c>
      <c r="U1536">
        <v>31.849651336669922</v>
      </c>
      <c r="V1536">
        <v>31.077251434326172</v>
      </c>
      <c r="W1536">
        <v>30.309253692626953</v>
      </c>
      <c r="X1536">
        <v>29.773988723754883</v>
      </c>
      <c r="Y1536">
        <v>29.833345413208008</v>
      </c>
      <c r="Z1536">
        <v>31.275922775268555</v>
      </c>
      <c r="AA1536">
        <v>30.960777282714844</v>
      </c>
      <c r="AB1536">
        <v>29.635166168212891</v>
      </c>
      <c r="AC1536">
        <v>28.459997177124023</v>
      </c>
      <c r="AD1536">
        <v>26.984312057495117</v>
      </c>
      <c r="AE1536">
        <v>25.214448928833008</v>
      </c>
      <c r="AF1536">
        <v>23.861644744873047</v>
      </c>
      <c r="AG1536">
        <v>-5.5145338177680969E-2</v>
      </c>
      <c r="AH1536">
        <v>4.634002223610878E-2</v>
      </c>
      <c r="AI1536">
        <v>-3.1230969354510307E-2</v>
      </c>
      <c r="AJ1536">
        <v>-3.8128387182950974E-2</v>
      </c>
      <c r="AK1536">
        <v>-0.15954750776290894</v>
      </c>
      <c r="AL1536">
        <v>-0.33016276359558105</v>
      </c>
      <c r="AM1536">
        <v>-0.40828955173492432</v>
      </c>
      <c r="AN1536">
        <v>-0.54345279932022095</v>
      </c>
      <c r="AO1536">
        <v>-0.36872565746307373</v>
      </c>
      <c r="AP1536">
        <v>-7.4981704354286194E-2</v>
      </c>
      <c r="AQ1536">
        <v>0.16613589227199554</v>
      </c>
      <c r="AR1536">
        <v>0.95235139131546021</v>
      </c>
      <c r="AS1536">
        <v>0.86254191398620605</v>
      </c>
      <c r="AT1536">
        <v>0.78117614984512329</v>
      </c>
      <c r="AU1536">
        <v>0.71009165048599243</v>
      </c>
      <c r="AV1536">
        <v>0.49613866209983826</v>
      </c>
      <c r="AW1536">
        <v>0.51423287391662598</v>
      </c>
      <c r="AX1536">
        <v>0.30846023559570313</v>
      </c>
      <c r="AY1536">
        <v>-0.34008827805519104</v>
      </c>
      <c r="AZ1536">
        <v>-0.17087000608444214</v>
      </c>
      <c r="BA1536">
        <v>-5.6746888905763626E-2</v>
      </c>
      <c r="BB1536">
        <v>-0.10764274001121521</v>
      </c>
      <c r="BC1536">
        <v>-0.11364851146936417</v>
      </c>
      <c r="BD1536">
        <v>-5.283002182841301E-2</v>
      </c>
      <c r="BE1536">
        <v>42.482952117919922</v>
      </c>
      <c r="BF1536">
        <v>40.564487457275391</v>
      </c>
      <c r="BG1536">
        <v>39.837779998779297</v>
      </c>
      <c r="BH1536">
        <v>39.767894744873047</v>
      </c>
      <c r="BI1536">
        <v>38.970603942871094</v>
      </c>
      <c r="BJ1536">
        <v>38.698474884033203</v>
      </c>
      <c r="BK1536">
        <v>38.674247741699219</v>
      </c>
      <c r="BL1536">
        <v>37.029075622558594</v>
      </c>
      <c r="BM1536">
        <v>44.022598266601563</v>
      </c>
      <c r="BN1536">
        <v>47.976005554199219</v>
      </c>
      <c r="BO1536">
        <v>50.715290069580078</v>
      </c>
      <c r="BP1536">
        <v>53.155887603759766</v>
      </c>
      <c r="BQ1536">
        <v>54.93011474609375</v>
      </c>
      <c r="BR1536">
        <v>53.989284515380859</v>
      </c>
      <c r="BS1536">
        <v>55.203178405761719</v>
      </c>
      <c r="BT1536">
        <v>54.499767303466797</v>
      </c>
      <c r="BU1536">
        <v>52.581298828125</v>
      </c>
      <c r="BV1536">
        <v>50.402351379394531</v>
      </c>
      <c r="BW1536">
        <v>48.936130523681641</v>
      </c>
      <c r="BX1536">
        <v>46.017894744873047</v>
      </c>
      <c r="BY1536">
        <v>44.528610229492188</v>
      </c>
      <c r="BZ1536">
        <v>43.779773712158203</v>
      </c>
      <c r="CA1536">
        <v>44.913299560546875</v>
      </c>
      <c r="CB1536">
        <v>43.220607757568359</v>
      </c>
      <c r="CC1536">
        <v>0.32073530554771423</v>
      </c>
      <c r="CD1536">
        <v>0.25739562511444092</v>
      </c>
      <c r="CE1536">
        <v>0.22003127634525299</v>
      </c>
      <c r="CF1536">
        <v>0.28971341252326965</v>
      </c>
      <c r="CG1536">
        <v>0.3606431782245636</v>
      </c>
      <c r="CH1536">
        <v>0.44107452034950256</v>
      </c>
      <c r="CI1536">
        <v>0.40062123537063599</v>
      </c>
      <c r="CJ1536">
        <v>0.38633236289024353</v>
      </c>
      <c r="CK1536">
        <v>0.20265674591064453</v>
      </c>
      <c r="CL1536">
        <v>0.35564053058624268</v>
      </c>
      <c r="CM1536">
        <v>0.32415404915809631</v>
      </c>
      <c r="CN1536">
        <v>0.30146712064743042</v>
      </c>
      <c r="CO1536">
        <v>0.27076917886734009</v>
      </c>
      <c r="CP1536">
        <v>0.2511286735534668</v>
      </c>
      <c r="CQ1536">
        <v>0.26320633292198181</v>
      </c>
      <c r="CR1536">
        <v>0.35485750436782837</v>
      </c>
      <c r="CS1536">
        <v>0.29964345693588257</v>
      </c>
      <c r="CT1536">
        <v>0.32454806566238403</v>
      </c>
      <c r="CU1536">
        <v>0.39039340615272522</v>
      </c>
      <c r="CV1536">
        <v>0.43202510476112366</v>
      </c>
      <c r="CW1536">
        <v>0.45889082551002502</v>
      </c>
      <c r="CX1536">
        <v>0.48697158694267273</v>
      </c>
      <c r="CY1536">
        <v>0.43904304504394531</v>
      </c>
      <c r="CZ1536">
        <v>0.38852071762084961</v>
      </c>
    </row>
    <row r="1537" spans="1:104" x14ac:dyDescent="0.25">
      <c r="A1537" t="s">
        <v>1594</v>
      </c>
      <c r="B1537" t="s">
        <v>25</v>
      </c>
      <c r="C1537" t="s">
        <v>26</v>
      </c>
      <c r="D1537" t="s">
        <v>183</v>
      </c>
      <c r="E1537" t="s">
        <v>183</v>
      </c>
      <c r="F1537">
        <v>2024</v>
      </c>
      <c r="G1537" t="s">
        <v>171</v>
      </c>
      <c r="H1537">
        <v>2</v>
      </c>
      <c r="I1537">
        <v>23.588872909545898</v>
      </c>
      <c r="J1537">
        <v>22.939510345458984</v>
      </c>
      <c r="K1537">
        <v>22.670120239257813</v>
      </c>
      <c r="L1537">
        <v>22.789268493652344</v>
      </c>
      <c r="M1537">
        <v>23.829147338867188</v>
      </c>
      <c r="N1537">
        <v>26.207786560058594</v>
      </c>
      <c r="O1537">
        <v>29.797651290893555</v>
      </c>
      <c r="P1537">
        <v>32.265510559082031</v>
      </c>
      <c r="Q1537">
        <v>34.265556335449219</v>
      </c>
      <c r="R1537">
        <v>35.222671508789063</v>
      </c>
      <c r="S1537">
        <v>36.008518218994141</v>
      </c>
      <c r="T1537">
        <v>36.183017730712891</v>
      </c>
      <c r="U1537">
        <v>36.247920989990234</v>
      </c>
      <c r="V1537">
        <v>36.314277648925781</v>
      </c>
      <c r="W1537">
        <v>35.97235107421875</v>
      </c>
      <c r="X1537">
        <v>34.976871490478516</v>
      </c>
      <c r="Y1537">
        <v>33.947582244873047</v>
      </c>
      <c r="Z1537">
        <v>33.967720031738281</v>
      </c>
      <c r="AA1537">
        <v>33.631114959716797</v>
      </c>
      <c r="AB1537">
        <v>32.099178314208984</v>
      </c>
      <c r="AC1537">
        <v>30.767915725708008</v>
      </c>
      <c r="AD1537">
        <v>28.910547256469727</v>
      </c>
      <c r="AE1537">
        <v>26.756687164306641</v>
      </c>
      <c r="AF1537">
        <v>25.097831726074219</v>
      </c>
      <c r="AG1537">
        <v>-4.1692573577165604E-2</v>
      </c>
      <c r="AH1537">
        <v>4.7440793365240097E-2</v>
      </c>
      <c r="AI1537">
        <v>-1.6633117571473122E-2</v>
      </c>
      <c r="AJ1537">
        <v>-1.5267517417669296E-2</v>
      </c>
      <c r="AK1537">
        <v>-0.11696512997150421</v>
      </c>
      <c r="AL1537">
        <v>-0.23972821235656738</v>
      </c>
      <c r="AM1537">
        <v>-0.33485975861549377</v>
      </c>
      <c r="AN1537">
        <v>-0.39978545904159546</v>
      </c>
      <c r="AO1537">
        <v>-0.25098502635955811</v>
      </c>
      <c r="AP1537">
        <v>-2.3000692948698997E-2</v>
      </c>
      <c r="AQ1537">
        <v>0.2251313328742981</v>
      </c>
      <c r="AR1537">
        <v>1.1369647979736328</v>
      </c>
      <c r="AS1537">
        <v>1.0806924104690552</v>
      </c>
      <c r="AT1537">
        <v>1.0050170421600342</v>
      </c>
      <c r="AU1537">
        <v>0.93929636478424072</v>
      </c>
      <c r="AV1537">
        <v>0.759998619556427</v>
      </c>
      <c r="AW1537">
        <v>0.76169800758361816</v>
      </c>
      <c r="AX1537">
        <v>0.56079620122909546</v>
      </c>
      <c r="AY1537">
        <v>-0.14862096309661865</v>
      </c>
      <c r="AZ1537">
        <v>-6.248343363404274E-2</v>
      </c>
      <c r="BA1537">
        <v>5.8221891522407532E-3</v>
      </c>
      <c r="BB1537">
        <v>-4.8423759639263153E-2</v>
      </c>
      <c r="BC1537">
        <v>-5.1631636917591095E-2</v>
      </c>
      <c r="BD1537">
        <v>-2.7936375699937344E-3</v>
      </c>
      <c r="BE1537">
        <v>47.982460021972656</v>
      </c>
      <c r="BF1537">
        <v>48.709373474121094</v>
      </c>
      <c r="BG1537">
        <v>48.436290740966797</v>
      </c>
      <c r="BH1537">
        <v>49.389663696289063</v>
      </c>
      <c r="BI1537">
        <v>49.115413665771484</v>
      </c>
      <c r="BJ1537">
        <v>48.367977142333984</v>
      </c>
      <c r="BK1537">
        <v>49.378005981445313</v>
      </c>
      <c r="BL1537">
        <v>48.199115753173828</v>
      </c>
      <c r="BM1537">
        <v>51.604221343994141</v>
      </c>
      <c r="BN1537">
        <v>54.594661712646484</v>
      </c>
      <c r="BO1537">
        <v>57.295932769775391</v>
      </c>
      <c r="BP1537">
        <v>58.320644378662109</v>
      </c>
      <c r="BQ1537">
        <v>60.056655883789063</v>
      </c>
      <c r="BR1537">
        <v>60.784507751464844</v>
      </c>
      <c r="BS1537">
        <v>61.521682739257813</v>
      </c>
      <c r="BT1537">
        <v>60.069480895996094</v>
      </c>
      <c r="BU1537">
        <v>59.081138610839844</v>
      </c>
      <c r="BV1537">
        <v>58.592800140380859</v>
      </c>
      <c r="BW1537">
        <v>55.855388641357422</v>
      </c>
      <c r="BX1537">
        <v>52.936290740966797</v>
      </c>
      <c r="BY1537">
        <v>52.925567626953125</v>
      </c>
      <c r="BZ1537">
        <v>50.936527252197266</v>
      </c>
      <c r="CA1537">
        <v>50.210075378417969</v>
      </c>
      <c r="CB1537">
        <v>49.459144592285156</v>
      </c>
      <c r="CC1537">
        <v>0.29038846492767334</v>
      </c>
      <c r="CD1537">
        <v>0.23241931200027466</v>
      </c>
      <c r="CE1537">
        <v>0.19660481810569763</v>
      </c>
      <c r="CF1537">
        <v>0.25850650668144226</v>
      </c>
      <c r="CG1537">
        <v>0.31822416186332703</v>
      </c>
      <c r="CH1537">
        <v>0.38767546415328979</v>
      </c>
      <c r="CI1537">
        <v>0.3520222008228302</v>
      </c>
      <c r="CJ1537">
        <v>0.3368564248085022</v>
      </c>
      <c r="CK1537">
        <v>0.17877651751041412</v>
      </c>
      <c r="CL1537">
        <v>0.31710293889045715</v>
      </c>
      <c r="CM1537">
        <v>0.29406484961509705</v>
      </c>
      <c r="CN1537">
        <v>0.2806306779384613</v>
      </c>
      <c r="CO1537">
        <v>0.25640740990638733</v>
      </c>
      <c r="CP1537">
        <v>0.2428697794675827</v>
      </c>
      <c r="CQ1537">
        <v>0.25788423418998718</v>
      </c>
      <c r="CR1537">
        <v>0.34225356578826904</v>
      </c>
      <c r="CS1537">
        <v>0.28156989812850952</v>
      </c>
      <c r="CT1537">
        <v>0.29965648055076599</v>
      </c>
      <c r="CU1537">
        <v>0.35930892825126648</v>
      </c>
      <c r="CV1537">
        <v>0.39694821834564209</v>
      </c>
      <c r="CW1537">
        <v>0.42164552211761475</v>
      </c>
      <c r="CX1537">
        <v>0.44410133361816406</v>
      </c>
      <c r="CY1537">
        <v>0.39684563875198364</v>
      </c>
      <c r="CZ1537">
        <v>0.34922695159912109</v>
      </c>
    </row>
    <row r="1538" spans="1:104" x14ac:dyDescent="0.25">
      <c r="A1538" t="s">
        <v>1595</v>
      </c>
      <c r="B1538" t="s">
        <v>25</v>
      </c>
      <c r="C1538" t="s">
        <v>26</v>
      </c>
      <c r="D1538" t="s">
        <v>183</v>
      </c>
      <c r="E1538" t="s">
        <v>183</v>
      </c>
      <c r="F1538">
        <v>2024</v>
      </c>
      <c r="G1538" t="s">
        <v>172</v>
      </c>
      <c r="H1538">
        <v>3</v>
      </c>
      <c r="I1538">
        <v>25.63831901550293</v>
      </c>
      <c r="J1538">
        <v>24.782356262207031</v>
      </c>
      <c r="K1538">
        <v>24.249950408935547</v>
      </c>
      <c r="L1538">
        <v>24.112222671508789</v>
      </c>
      <c r="M1538">
        <v>24.93443489074707</v>
      </c>
      <c r="N1538">
        <v>27.306306838989258</v>
      </c>
      <c r="O1538">
        <v>31.202785491943359</v>
      </c>
      <c r="P1538">
        <v>33.900833129882813</v>
      </c>
      <c r="Q1538">
        <v>36.679668426513672</v>
      </c>
      <c r="R1538">
        <v>38.953781127929688</v>
      </c>
      <c r="S1538">
        <v>41.103870391845703</v>
      </c>
      <c r="T1538">
        <v>42.357181549072266</v>
      </c>
      <c r="U1538">
        <v>43.133232116699219</v>
      </c>
      <c r="V1538">
        <v>43.970615386962891</v>
      </c>
      <c r="W1538">
        <v>43.935962677001953</v>
      </c>
      <c r="X1538">
        <v>42.775981903076172</v>
      </c>
      <c r="Y1538">
        <v>40.969093322753906</v>
      </c>
      <c r="Z1538">
        <v>38.931285858154297</v>
      </c>
      <c r="AA1538">
        <v>36.965465545654297</v>
      </c>
      <c r="AB1538">
        <v>36.350688934326172</v>
      </c>
      <c r="AC1538">
        <v>34.771274566650391</v>
      </c>
      <c r="AD1538">
        <v>32.4498291015625</v>
      </c>
      <c r="AE1538">
        <v>29.736965179443359</v>
      </c>
      <c r="AF1538">
        <v>27.552095413208008</v>
      </c>
      <c r="AG1538">
        <v>-1.8818752840161324E-2</v>
      </c>
      <c r="AH1538">
        <v>4.8296846449375153E-2</v>
      </c>
      <c r="AI1538">
        <v>7.2412504814565182E-3</v>
      </c>
      <c r="AJ1538">
        <v>2.2183824330568314E-2</v>
      </c>
      <c r="AK1538">
        <v>-4.8530519008636475E-2</v>
      </c>
      <c r="AL1538">
        <v>-9.6530899405479431E-2</v>
      </c>
      <c r="AM1538">
        <v>-0.21998137235641479</v>
      </c>
      <c r="AN1538">
        <v>-0.18182806670665741</v>
      </c>
      <c r="AO1538">
        <v>-6.3953667879104614E-2</v>
      </c>
      <c r="AP1538">
        <v>6.5356269478797913E-2</v>
      </c>
      <c r="AQ1538">
        <v>0.33615827560424805</v>
      </c>
      <c r="AR1538">
        <v>1.4811517000198364</v>
      </c>
      <c r="AS1538">
        <v>1.4725348949432373</v>
      </c>
      <c r="AT1538">
        <v>1.3977339267730713</v>
      </c>
      <c r="AU1538">
        <v>1.3369318246841431</v>
      </c>
      <c r="AV1538">
        <v>1.2513129711151123</v>
      </c>
      <c r="AW1538">
        <v>1.2336446046829224</v>
      </c>
      <c r="AX1538">
        <v>1.02037513256073</v>
      </c>
      <c r="AY1538">
        <v>0.19349448382854462</v>
      </c>
      <c r="AZ1538">
        <v>0.13279789686203003</v>
      </c>
      <c r="BA1538">
        <v>0.11768986284732819</v>
      </c>
      <c r="BB1538">
        <v>5.4590735584497452E-2</v>
      </c>
      <c r="BC1538">
        <v>5.6321423500776291E-2</v>
      </c>
      <c r="BD1538">
        <v>8.3078816533088684E-2</v>
      </c>
      <c r="BE1538">
        <v>54.599578857421875</v>
      </c>
      <c r="BF1538">
        <v>54.791469573974609</v>
      </c>
      <c r="BG1538">
        <v>53.530971527099609</v>
      </c>
      <c r="BH1538">
        <v>54.675022125244141</v>
      </c>
      <c r="BI1538">
        <v>54.842643737792969</v>
      </c>
      <c r="BJ1538">
        <v>53.650753021240234</v>
      </c>
      <c r="BK1538">
        <v>52.913585662841797</v>
      </c>
      <c r="BL1538">
        <v>58.452396392822266</v>
      </c>
      <c r="BM1538">
        <v>65.359275817871094</v>
      </c>
      <c r="BN1538">
        <v>71.551177978515625</v>
      </c>
      <c r="BO1538">
        <v>75.622589111328125</v>
      </c>
      <c r="BP1538">
        <v>78.133087158203125</v>
      </c>
      <c r="BQ1538">
        <v>80.8837890625</v>
      </c>
      <c r="BR1538">
        <v>81.655952453613281</v>
      </c>
      <c r="BS1538">
        <v>81.098548889160156</v>
      </c>
      <c r="BT1538">
        <v>78.20379638671875</v>
      </c>
      <c r="BU1538">
        <v>76.964065551757813</v>
      </c>
      <c r="BV1538">
        <v>74.545967102050781</v>
      </c>
      <c r="BW1538">
        <v>69.6507568359375</v>
      </c>
      <c r="BX1538">
        <v>65.518600463867187</v>
      </c>
      <c r="BY1538">
        <v>63.338607788085938</v>
      </c>
      <c r="BZ1538">
        <v>59.908855438232422</v>
      </c>
      <c r="CA1538">
        <v>59.577640533447266</v>
      </c>
      <c r="CB1538">
        <v>56.611946105957031</v>
      </c>
      <c r="CC1538">
        <v>0.25026813149452209</v>
      </c>
      <c r="CD1538">
        <v>0.20032550394535065</v>
      </c>
      <c r="CE1538">
        <v>0.16809418797492981</v>
      </c>
      <c r="CF1538">
        <v>0.21832007169723511</v>
      </c>
      <c r="CG1538">
        <v>0.2651231586933136</v>
      </c>
      <c r="CH1538">
        <v>0.32493329048156738</v>
      </c>
      <c r="CI1538">
        <v>0.29656586050987244</v>
      </c>
      <c r="CJ1538">
        <v>0.28682291507720947</v>
      </c>
      <c r="CK1538">
        <v>0.1548287570476532</v>
      </c>
      <c r="CL1538">
        <v>0.28164005279541016</v>
      </c>
      <c r="CM1538">
        <v>0.26710715889930725</v>
      </c>
      <c r="CN1538">
        <v>0.26059827208518982</v>
      </c>
      <c r="CO1538">
        <v>0.24035575985908508</v>
      </c>
      <c r="CP1538">
        <v>0.23121452331542969</v>
      </c>
      <c r="CQ1538">
        <v>0.24705493450164795</v>
      </c>
      <c r="CR1538">
        <v>0.32606789469718933</v>
      </c>
      <c r="CS1538">
        <v>0.26453319191932678</v>
      </c>
      <c r="CT1538">
        <v>0.27064090967178345</v>
      </c>
      <c r="CU1538">
        <v>0.3147510290145874</v>
      </c>
      <c r="CV1538">
        <v>0.35443171858787537</v>
      </c>
      <c r="CW1538">
        <v>0.37618863582611084</v>
      </c>
      <c r="CX1538">
        <v>0.39483463764190674</v>
      </c>
      <c r="CY1538">
        <v>0.35006660223007202</v>
      </c>
      <c r="CZ1538">
        <v>0.3049781322479248</v>
      </c>
    </row>
    <row r="1539" spans="1:104" x14ac:dyDescent="0.25">
      <c r="A1539" t="s">
        <v>1596</v>
      </c>
      <c r="B1539" t="s">
        <v>25</v>
      </c>
      <c r="C1539" t="s">
        <v>26</v>
      </c>
      <c r="D1539" t="s">
        <v>183</v>
      </c>
      <c r="E1539" t="s">
        <v>183</v>
      </c>
      <c r="F1539">
        <v>2024</v>
      </c>
      <c r="G1539" t="s">
        <v>173</v>
      </c>
      <c r="H1539">
        <v>4</v>
      </c>
      <c r="I1539">
        <v>26.524662017822266</v>
      </c>
      <c r="J1539">
        <v>25.526927947998047</v>
      </c>
      <c r="K1539">
        <v>24.941781997680664</v>
      </c>
      <c r="L1539">
        <v>24.767538070678711</v>
      </c>
      <c r="M1539">
        <v>25.6383056640625</v>
      </c>
      <c r="N1539">
        <v>28.085784912109375</v>
      </c>
      <c r="O1539">
        <v>31.426118850708008</v>
      </c>
      <c r="P1539">
        <v>34.695579528808594</v>
      </c>
      <c r="Q1539">
        <v>38.745662689208984</v>
      </c>
      <c r="R1539">
        <v>42.264076232910156</v>
      </c>
      <c r="S1539">
        <v>45.2470703125</v>
      </c>
      <c r="T1539">
        <v>46.992626190185547</v>
      </c>
      <c r="U1539">
        <v>47.840423583984375</v>
      </c>
      <c r="V1539">
        <v>48.458675384521484</v>
      </c>
      <c r="W1539">
        <v>48.140552520751953</v>
      </c>
      <c r="X1539">
        <v>46.795581817626953</v>
      </c>
      <c r="Y1539">
        <v>44.631790161132813</v>
      </c>
      <c r="Z1539">
        <v>41.944255828857422</v>
      </c>
      <c r="AA1539">
        <v>38.677112579345703</v>
      </c>
      <c r="AB1539">
        <v>38.110549926757812</v>
      </c>
      <c r="AC1539">
        <v>36.765781402587891</v>
      </c>
      <c r="AD1539">
        <v>34.1993408203125</v>
      </c>
      <c r="AE1539">
        <v>31.233858108520508</v>
      </c>
      <c r="AF1539">
        <v>28.859157562255859</v>
      </c>
      <c r="AG1539">
        <v>-2.337694400921464E-3</v>
      </c>
      <c r="AH1539">
        <v>4.8832431435585022E-2</v>
      </c>
      <c r="AI1539">
        <v>2.460281178355217E-2</v>
      </c>
      <c r="AJ1539">
        <v>4.9143314361572266E-2</v>
      </c>
      <c r="AK1539">
        <v>-1.6994718462228775E-3</v>
      </c>
      <c r="AL1539">
        <v>2.4777876678854227E-3</v>
      </c>
      <c r="AM1539">
        <v>-0.13882167637348175</v>
      </c>
      <c r="AN1539">
        <v>-2.7078596875071526E-2</v>
      </c>
      <c r="AO1539">
        <v>7.2246402502059937E-2</v>
      </c>
      <c r="AP1539">
        <v>0.13317178189754486</v>
      </c>
      <c r="AQ1539">
        <v>0.42347526550292969</v>
      </c>
      <c r="AR1539">
        <v>1.743995189666748</v>
      </c>
      <c r="AS1539">
        <v>1.7619364261627197</v>
      </c>
      <c r="AT1539">
        <v>1.6661672592163086</v>
      </c>
      <c r="AU1539">
        <v>1.592978835105896</v>
      </c>
      <c r="AV1539">
        <v>1.5881631374359131</v>
      </c>
      <c r="AW1539">
        <v>1.5573711395263672</v>
      </c>
      <c r="AX1539">
        <v>1.3526031970977783</v>
      </c>
      <c r="AY1539">
        <v>0.44049656391143799</v>
      </c>
      <c r="AZ1539">
        <v>0.27471968531608582</v>
      </c>
      <c r="BA1539">
        <v>0.19903171062469482</v>
      </c>
      <c r="BB1539">
        <v>0.13095046579837799</v>
      </c>
      <c r="BC1539">
        <v>0.13615164160728455</v>
      </c>
      <c r="BD1539">
        <v>0.14689020812511444</v>
      </c>
      <c r="BE1539">
        <v>64.803169250488281</v>
      </c>
      <c r="BF1539">
        <v>62.531219482421875</v>
      </c>
      <c r="BG1539">
        <v>61.041961669921875</v>
      </c>
      <c r="BH1539">
        <v>60.576065063476562</v>
      </c>
      <c r="BI1539">
        <v>61.447834014892578</v>
      </c>
      <c r="BJ1539">
        <v>60.924709320068359</v>
      </c>
      <c r="BK1539">
        <v>62.557926177978516</v>
      </c>
      <c r="BL1539">
        <v>66.667549133300781</v>
      </c>
      <c r="BM1539">
        <v>76.185386657714844</v>
      </c>
      <c r="BN1539">
        <v>81.648948669433594</v>
      </c>
      <c r="BO1539">
        <v>86.806922912597656</v>
      </c>
      <c r="BP1539">
        <v>90.079811096191406</v>
      </c>
      <c r="BQ1539">
        <v>90.793838500976563</v>
      </c>
      <c r="BR1539">
        <v>88.957572937011719</v>
      </c>
      <c r="BS1539">
        <v>88.027168273925781</v>
      </c>
      <c r="BT1539">
        <v>86.755218505859375</v>
      </c>
      <c r="BU1539">
        <v>85.946823120117188</v>
      </c>
      <c r="BV1539">
        <v>82.993766784667969</v>
      </c>
      <c r="BW1539">
        <v>80.039787292480469</v>
      </c>
      <c r="BX1539">
        <v>73.929458618164063</v>
      </c>
      <c r="BY1539">
        <v>67.606040954589844</v>
      </c>
      <c r="BZ1539">
        <v>65.390144348144531</v>
      </c>
      <c r="CA1539">
        <v>62.732635498046875</v>
      </c>
      <c r="CB1539">
        <v>61.029350280761719</v>
      </c>
      <c r="CC1539">
        <v>0.23872499167919159</v>
      </c>
      <c r="CD1539">
        <v>0.19011710584163666</v>
      </c>
      <c r="CE1539">
        <v>0.15964382886886597</v>
      </c>
      <c r="CF1539">
        <v>0.2072262167930603</v>
      </c>
      <c r="CG1539">
        <v>0.25247547030448914</v>
      </c>
      <c r="CH1539">
        <v>0.30945360660552979</v>
      </c>
      <c r="CI1539">
        <v>0.27597922086715698</v>
      </c>
      <c r="CJ1539">
        <v>0.26864340901374817</v>
      </c>
      <c r="CK1539">
        <v>0.14790746569633484</v>
      </c>
      <c r="CL1539">
        <v>0.27532985806465149</v>
      </c>
      <c r="CM1539">
        <v>0.26369985938072205</v>
      </c>
      <c r="CN1539">
        <v>0.25896170735359192</v>
      </c>
      <c r="CO1539">
        <v>0.23881123960018158</v>
      </c>
      <c r="CP1539">
        <v>0.22831889986991882</v>
      </c>
      <c r="CQ1539">
        <v>0.24188733100891113</v>
      </c>
      <c r="CR1539">
        <v>0.31882366538047791</v>
      </c>
      <c r="CS1539">
        <v>0.25757789611816406</v>
      </c>
      <c r="CT1539">
        <v>0.26160246133804321</v>
      </c>
      <c r="CU1539">
        <v>0.29822099208831787</v>
      </c>
      <c r="CV1539">
        <v>0.3363615870475769</v>
      </c>
      <c r="CW1539">
        <v>0.35910770297050476</v>
      </c>
      <c r="CX1539">
        <v>0.37763705849647522</v>
      </c>
      <c r="CY1539">
        <v>0.33577856421470642</v>
      </c>
      <c r="CZ1539">
        <v>0.29364195466041565</v>
      </c>
    </row>
    <row r="1540" spans="1:104" x14ac:dyDescent="0.25">
      <c r="A1540" t="s">
        <v>1597</v>
      </c>
      <c r="B1540" t="s">
        <v>25</v>
      </c>
      <c r="C1540" t="s">
        <v>26</v>
      </c>
      <c r="D1540" t="s">
        <v>183</v>
      </c>
      <c r="E1540" t="s">
        <v>183</v>
      </c>
      <c r="F1540">
        <v>2024</v>
      </c>
      <c r="G1540" t="s">
        <v>174</v>
      </c>
      <c r="H1540">
        <v>5</v>
      </c>
      <c r="I1540">
        <v>26.120084762573242</v>
      </c>
      <c r="J1540">
        <v>25.246034622192383</v>
      </c>
      <c r="K1540">
        <v>24.692108154296875</v>
      </c>
      <c r="L1540">
        <v>24.585762023925781</v>
      </c>
      <c r="M1540">
        <v>25.511978149414063</v>
      </c>
      <c r="N1540">
        <v>27.900150299072266</v>
      </c>
      <c r="O1540">
        <v>30.94560432434082</v>
      </c>
      <c r="P1540">
        <v>34.813007354736328</v>
      </c>
      <c r="Q1540">
        <v>38.92620849609375</v>
      </c>
      <c r="R1540">
        <v>42.015293121337891</v>
      </c>
      <c r="S1540">
        <v>44.479545593261719</v>
      </c>
      <c r="T1540">
        <v>45.946033477783203</v>
      </c>
      <c r="U1540">
        <v>46.574802398681641</v>
      </c>
      <c r="V1540">
        <v>47.000080108642578</v>
      </c>
      <c r="W1540">
        <v>46.592880249023438</v>
      </c>
      <c r="X1540">
        <v>45.178596496582031</v>
      </c>
      <c r="Y1540">
        <v>43.077220916748047</v>
      </c>
      <c r="Z1540">
        <v>40.483001708984375</v>
      </c>
      <c r="AA1540">
        <v>37.45330810546875</v>
      </c>
      <c r="AB1540">
        <v>36.684463500976563</v>
      </c>
      <c r="AC1540">
        <v>36.019077301025391</v>
      </c>
      <c r="AD1540">
        <v>33.485527038574219</v>
      </c>
      <c r="AE1540">
        <v>30.674148559570313</v>
      </c>
      <c r="AF1540">
        <v>28.370235443115234</v>
      </c>
      <c r="AG1540">
        <v>-4.7119865193963051E-3</v>
      </c>
      <c r="AH1540">
        <v>4.8753771930932999E-2</v>
      </c>
      <c r="AI1540">
        <v>2.2018954157829285E-2</v>
      </c>
      <c r="AJ1540">
        <v>4.5219026505947113E-2</v>
      </c>
      <c r="AK1540">
        <v>-9.023311547935009E-3</v>
      </c>
      <c r="AL1540">
        <v>-1.3211327604949474E-2</v>
      </c>
      <c r="AM1540">
        <v>-0.15079568326473236</v>
      </c>
      <c r="AN1540">
        <v>-5.1994320005178452E-2</v>
      </c>
      <c r="AO1540">
        <v>5.1816336810588837E-2</v>
      </c>
      <c r="AP1540">
        <v>0.12474147975444794</v>
      </c>
      <c r="AQ1540">
        <v>0.41416066884994507</v>
      </c>
      <c r="AR1540">
        <v>1.7090767621994019</v>
      </c>
      <c r="AS1540">
        <v>1.714032769203186</v>
      </c>
      <c r="AT1540">
        <v>1.6107070446014404</v>
      </c>
      <c r="AU1540">
        <v>1.536029577255249</v>
      </c>
      <c r="AV1540">
        <v>1.5167326927185059</v>
      </c>
      <c r="AW1540">
        <v>1.4895085096359253</v>
      </c>
      <c r="AX1540">
        <v>1.2857524156570435</v>
      </c>
      <c r="AY1540">
        <v>0.39976173639297485</v>
      </c>
      <c r="AZ1540">
        <v>0.25099799036979675</v>
      </c>
      <c r="BA1540">
        <v>0.18631213903427124</v>
      </c>
      <c r="BB1540">
        <v>0.11783988028764725</v>
      </c>
      <c r="BC1540">
        <v>0.12256467342376709</v>
      </c>
      <c r="BD1540">
        <v>0.13563093543052673</v>
      </c>
      <c r="BE1540">
        <v>62.733776092529297</v>
      </c>
      <c r="BF1540">
        <v>63.187019348144531</v>
      </c>
      <c r="BG1540">
        <v>63.855197906494141</v>
      </c>
      <c r="BH1540">
        <v>64.785072326660156</v>
      </c>
      <c r="BI1540">
        <v>63.07012939453125</v>
      </c>
      <c r="BJ1540">
        <v>62.093513488769531</v>
      </c>
      <c r="BK1540">
        <v>63.081817626953125</v>
      </c>
      <c r="BL1540">
        <v>68.406486511230469</v>
      </c>
      <c r="BM1540">
        <v>76.254539489746094</v>
      </c>
      <c r="BN1540">
        <v>81.196090698242188</v>
      </c>
      <c r="BO1540">
        <v>85.364273071289063</v>
      </c>
      <c r="BP1540">
        <v>86.590888977050781</v>
      </c>
      <c r="BQ1540">
        <v>86.782447814941406</v>
      </c>
      <c r="BR1540">
        <v>86.864273071289063</v>
      </c>
      <c r="BS1540">
        <v>85.852577209472656</v>
      </c>
      <c r="BT1540">
        <v>83.504539489746094</v>
      </c>
      <c r="BU1540">
        <v>83.254531860351562</v>
      </c>
      <c r="BV1540">
        <v>82.789604187011719</v>
      </c>
      <c r="BW1540">
        <v>82.394805908203125</v>
      </c>
      <c r="BX1540">
        <v>79.144798278808594</v>
      </c>
      <c r="BY1540">
        <v>75.42987060546875</v>
      </c>
      <c r="BZ1540">
        <v>71.535064697265625</v>
      </c>
      <c r="CA1540">
        <v>71.011688232421875</v>
      </c>
      <c r="CB1540">
        <v>68.163642883300781</v>
      </c>
      <c r="CC1540">
        <v>0.23709894716739655</v>
      </c>
      <c r="CD1540">
        <v>0.19008639454841614</v>
      </c>
      <c r="CE1540">
        <v>0.1595977246761322</v>
      </c>
      <c r="CF1540">
        <v>0.2083718329668045</v>
      </c>
      <c r="CG1540">
        <v>0.25499182939529419</v>
      </c>
      <c r="CH1540">
        <v>0.31228506565093994</v>
      </c>
      <c r="CI1540">
        <v>0.27698826789855957</v>
      </c>
      <c r="CJ1540">
        <v>0.27382770180702209</v>
      </c>
      <c r="CK1540">
        <v>0.15195801854133606</v>
      </c>
      <c r="CL1540">
        <v>0.28073886036872864</v>
      </c>
      <c r="CM1540">
        <v>0.26591116189956665</v>
      </c>
      <c r="CN1540">
        <v>0.26002809405326843</v>
      </c>
      <c r="CO1540">
        <v>0.23855674266815186</v>
      </c>
      <c r="CP1540">
        <v>0.22666361927986145</v>
      </c>
      <c r="CQ1540">
        <v>0.23992428183555603</v>
      </c>
      <c r="CR1540">
        <v>0.31615498661994934</v>
      </c>
      <c r="CS1540">
        <v>0.25584349036216736</v>
      </c>
      <c r="CT1540">
        <v>0.26045408844947815</v>
      </c>
      <c r="CU1540">
        <v>0.29838308691978455</v>
      </c>
      <c r="CV1540">
        <v>0.33588871359825134</v>
      </c>
      <c r="CW1540">
        <v>0.36034396290779114</v>
      </c>
      <c r="CX1540">
        <v>0.37582767009735107</v>
      </c>
      <c r="CY1540">
        <v>0.33500456809997559</v>
      </c>
      <c r="CZ1540">
        <v>0.29224526882171631</v>
      </c>
    </row>
    <row r="1541" spans="1:104" x14ac:dyDescent="0.25">
      <c r="A1541" t="s">
        <v>1598</v>
      </c>
      <c r="B1541" t="s">
        <v>25</v>
      </c>
      <c r="C1541" t="s">
        <v>26</v>
      </c>
      <c r="D1541" t="s">
        <v>183</v>
      </c>
      <c r="E1541" t="s">
        <v>183</v>
      </c>
      <c r="F1541">
        <v>2024</v>
      </c>
      <c r="G1541" t="s">
        <v>175</v>
      </c>
      <c r="H1541">
        <v>6</v>
      </c>
      <c r="I1541">
        <v>27.154123306274414</v>
      </c>
      <c r="J1541">
        <v>26.209812164306641</v>
      </c>
      <c r="K1541">
        <v>25.617671966552734</v>
      </c>
      <c r="L1541">
        <v>25.467222213745117</v>
      </c>
      <c r="M1541">
        <v>26.416278839111328</v>
      </c>
      <c r="N1541">
        <v>28.728187561035156</v>
      </c>
      <c r="O1541">
        <v>31.774272918701172</v>
      </c>
      <c r="P1541">
        <v>35.758777618408203</v>
      </c>
      <c r="Q1541">
        <v>39.669868469238281</v>
      </c>
      <c r="R1541">
        <v>42.979351043701172</v>
      </c>
      <c r="S1541">
        <v>45.680973052978516</v>
      </c>
      <c r="T1541">
        <v>47.131378173828125</v>
      </c>
      <c r="U1541">
        <v>47.624404907226563</v>
      </c>
      <c r="V1541">
        <v>47.855159759521484</v>
      </c>
      <c r="W1541">
        <v>47.447486877441406</v>
      </c>
      <c r="X1541">
        <v>46.226665496826172</v>
      </c>
      <c r="Y1541">
        <v>44.500560760498047</v>
      </c>
      <c r="Z1541">
        <v>42.096454620361328</v>
      </c>
      <c r="AA1541">
        <v>39.107334136962891</v>
      </c>
      <c r="AB1541">
        <v>37.524700164794922</v>
      </c>
      <c r="AC1541">
        <v>36.901851654052734</v>
      </c>
      <c r="AD1541">
        <v>34.560943603515625</v>
      </c>
      <c r="AE1541">
        <v>31.765592575073242</v>
      </c>
      <c r="AF1541">
        <v>29.377082824707031</v>
      </c>
      <c r="AG1541">
        <v>-4.7193337231874466E-3</v>
      </c>
      <c r="AH1541">
        <v>5.0776351243257523E-2</v>
      </c>
      <c r="AI1541">
        <v>2.3157449439167976E-2</v>
      </c>
      <c r="AJ1541">
        <v>4.7391783446073532E-2</v>
      </c>
      <c r="AK1541">
        <v>-8.6107673123478889E-3</v>
      </c>
      <c r="AL1541">
        <v>-1.1968920938670635E-2</v>
      </c>
      <c r="AM1541">
        <v>-0.15384860336780548</v>
      </c>
      <c r="AN1541">
        <v>-5.0721585750579834E-2</v>
      </c>
      <c r="AO1541">
        <v>5.5179119110107422E-2</v>
      </c>
      <c r="AP1541">
        <v>0.12812919914722443</v>
      </c>
      <c r="AQ1541">
        <v>0.42597615718841553</v>
      </c>
      <c r="AR1541">
        <v>1.7539530992507935</v>
      </c>
      <c r="AS1541">
        <v>1.7549389600753784</v>
      </c>
      <c r="AT1541">
        <v>1.6446679830551147</v>
      </c>
      <c r="AU1541">
        <v>1.5700520277023315</v>
      </c>
      <c r="AV1541">
        <v>1.5600982904434204</v>
      </c>
      <c r="AW1541">
        <v>1.5487757921218872</v>
      </c>
      <c r="AX1541">
        <v>1.3418623208999634</v>
      </c>
      <c r="AY1541">
        <v>0.42096284031867981</v>
      </c>
      <c r="AZ1541">
        <v>0.25985202193260193</v>
      </c>
      <c r="BA1541">
        <v>0.19251856207847595</v>
      </c>
      <c r="BB1541">
        <v>0.12279633432626724</v>
      </c>
      <c r="BC1541">
        <v>0.12825621664524078</v>
      </c>
      <c r="BD1541">
        <v>0.14161884784698486</v>
      </c>
      <c r="BE1541">
        <v>65.844528198242188</v>
      </c>
      <c r="BF1541">
        <v>64.355293273925781</v>
      </c>
      <c r="BG1541">
        <v>63.878688812255859</v>
      </c>
      <c r="BH1541">
        <v>63.390388488769531</v>
      </c>
      <c r="BI1541">
        <v>63.877754211425781</v>
      </c>
      <c r="BJ1541">
        <v>62.924549102783203</v>
      </c>
      <c r="BK1541">
        <v>62.924549102783203</v>
      </c>
      <c r="BL1541">
        <v>68.25</v>
      </c>
      <c r="BM1541">
        <v>73.563751220703125</v>
      </c>
      <c r="BN1541">
        <v>76.813514709472656</v>
      </c>
      <c r="BO1541">
        <v>82.863456726074219</v>
      </c>
      <c r="BP1541">
        <v>85.590766906738281</v>
      </c>
      <c r="BQ1541">
        <v>85.875862121582031</v>
      </c>
      <c r="BR1541">
        <v>86.636390686035156</v>
      </c>
      <c r="BS1541">
        <v>84.706588745117188</v>
      </c>
      <c r="BT1541">
        <v>85.433189392089844</v>
      </c>
      <c r="BU1541">
        <v>85.95751953125</v>
      </c>
      <c r="BV1541">
        <v>84.219223022460938</v>
      </c>
      <c r="BW1541">
        <v>81.561882019042969</v>
      </c>
      <c r="BX1541">
        <v>78.858909606933594</v>
      </c>
      <c r="BY1541">
        <v>74.727302551269531</v>
      </c>
      <c r="BZ1541">
        <v>71.546562194824219</v>
      </c>
      <c r="CA1541">
        <v>70.308265686035156</v>
      </c>
      <c r="CB1541">
        <v>68.15185546875</v>
      </c>
      <c r="CC1541">
        <v>0.24780678749084473</v>
      </c>
      <c r="CD1541">
        <v>0.19815360009670258</v>
      </c>
      <c r="CE1541">
        <v>0.1665346771478653</v>
      </c>
      <c r="CF1541">
        <v>0.21656307578086853</v>
      </c>
      <c r="CG1541">
        <v>0.26460987329483032</v>
      </c>
      <c r="CH1541">
        <v>0.32280564308166504</v>
      </c>
      <c r="CI1541">
        <v>0.28473156690597534</v>
      </c>
      <c r="CJ1541">
        <v>0.28131937980651855</v>
      </c>
      <c r="CK1541">
        <v>0.15442459285259247</v>
      </c>
      <c r="CL1541">
        <v>0.28547433018684387</v>
      </c>
      <c r="CM1541">
        <v>0.27201730012893677</v>
      </c>
      <c r="CN1541">
        <v>0.26602545380592346</v>
      </c>
      <c r="CO1541">
        <v>0.24355049431324005</v>
      </c>
      <c r="CP1541">
        <v>0.23091086745262146</v>
      </c>
      <c r="CQ1541">
        <v>0.24477006494998932</v>
      </c>
      <c r="CR1541">
        <v>0.32437685132026672</v>
      </c>
      <c r="CS1541">
        <v>0.26548120379447937</v>
      </c>
      <c r="CT1541">
        <v>0.27073934674263</v>
      </c>
      <c r="CU1541">
        <v>0.31111446022987366</v>
      </c>
      <c r="CV1541">
        <v>0.3443523645401001</v>
      </c>
      <c r="CW1541">
        <v>0.36955103278160095</v>
      </c>
      <c r="CX1541">
        <v>0.38737818598747253</v>
      </c>
      <c r="CY1541">
        <v>0.34637382626533508</v>
      </c>
      <c r="CZ1541">
        <v>0.30264139175415039</v>
      </c>
    </row>
    <row r="1542" spans="1:104" x14ac:dyDescent="0.25">
      <c r="A1542" t="s">
        <v>1599</v>
      </c>
      <c r="B1542" t="s">
        <v>25</v>
      </c>
      <c r="C1542" t="s">
        <v>26</v>
      </c>
      <c r="D1542" t="s">
        <v>183</v>
      </c>
      <c r="E1542" t="s">
        <v>183</v>
      </c>
      <c r="F1542">
        <v>2024</v>
      </c>
      <c r="G1542" t="s">
        <v>176</v>
      </c>
      <c r="H1542">
        <v>7</v>
      </c>
      <c r="I1542">
        <v>27.919776916503906</v>
      </c>
      <c r="J1542">
        <v>26.996170043945313</v>
      </c>
      <c r="K1542">
        <v>26.367576599121094</v>
      </c>
      <c r="L1542">
        <v>26.267887115478516</v>
      </c>
      <c r="M1542">
        <v>27.278772354125977</v>
      </c>
      <c r="N1542">
        <v>29.858903884887695</v>
      </c>
      <c r="O1542">
        <v>33.06719970703125</v>
      </c>
      <c r="P1542">
        <v>36.743389129638672</v>
      </c>
      <c r="Q1542">
        <v>40.105476379394531</v>
      </c>
      <c r="R1542">
        <v>42.9088134765625</v>
      </c>
      <c r="S1542">
        <v>45.135665893554688</v>
      </c>
      <c r="T1542">
        <v>46.307186126708984</v>
      </c>
      <c r="U1542">
        <v>46.914146423339844</v>
      </c>
      <c r="V1542">
        <v>47.334457397460938</v>
      </c>
      <c r="W1542">
        <v>47.190616607666016</v>
      </c>
      <c r="X1542">
        <v>46.447010040283203</v>
      </c>
      <c r="Y1542">
        <v>45.019313812255859</v>
      </c>
      <c r="Z1542">
        <v>42.615978240966797</v>
      </c>
      <c r="AA1542">
        <v>39.553558349609375</v>
      </c>
      <c r="AB1542">
        <v>37.892406463623047</v>
      </c>
      <c r="AC1542">
        <v>37.397674560546875</v>
      </c>
      <c r="AD1542">
        <v>35.178897857666016</v>
      </c>
      <c r="AE1542">
        <v>32.400405883789063</v>
      </c>
      <c r="AF1542">
        <v>30.034133911132813</v>
      </c>
      <c r="AG1542">
        <v>-3.4007893409579992E-3</v>
      </c>
      <c r="AH1542">
        <v>5.1142327487468719E-2</v>
      </c>
      <c r="AI1542">
        <v>2.4749200791120529E-2</v>
      </c>
      <c r="AJ1542">
        <v>5.0275754183530807E-2</v>
      </c>
      <c r="AK1542">
        <v>-4.5777601189911366E-3</v>
      </c>
      <c r="AL1542">
        <v>-2.7022133581340313E-3</v>
      </c>
      <c r="AM1542">
        <v>-0.15025892853736877</v>
      </c>
      <c r="AN1542">
        <v>-3.6548424512147903E-2</v>
      </c>
      <c r="AO1542">
        <v>6.7693248391151428E-2</v>
      </c>
      <c r="AP1542">
        <v>0.13164861500263214</v>
      </c>
      <c r="AQ1542">
        <v>0.41903224587440491</v>
      </c>
      <c r="AR1542">
        <v>1.7084637880325317</v>
      </c>
      <c r="AS1542">
        <v>1.7158987522125244</v>
      </c>
      <c r="AT1542">
        <v>1.6138707399368286</v>
      </c>
      <c r="AU1542">
        <v>1.5492446422576904</v>
      </c>
      <c r="AV1542">
        <v>1.5658434629440308</v>
      </c>
      <c r="AW1542">
        <v>1.5678738355636597</v>
      </c>
      <c r="AX1542">
        <v>1.3655800819396973</v>
      </c>
      <c r="AY1542">
        <v>0.4412132203578949</v>
      </c>
      <c r="AZ1542">
        <v>0.27109608054161072</v>
      </c>
      <c r="BA1542">
        <v>0.19897575676441193</v>
      </c>
      <c r="BB1542">
        <v>0.12978816032409668</v>
      </c>
      <c r="BC1542">
        <v>0.13591249287128448</v>
      </c>
      <c r="BD1542">
        <v>0.14801520109176636</v>
      </c>
      <c r="BE1542">
        <v>69.563468933105469</v>
      </c>
      <c r="BF1542">
        <v>69.039344787597656</v>
      </c>
      <c r="BG1542">
        <v>68.580795288085938</v>
      </c>
      <c r="BH1542">
        <v>68.097892761230469</v>
      </c>
      <c r="BI1542">
        <v>67.84063720703125</v>
      </c>
      <c r="BJ1542">
        <v>67.826820373535156</v>
      </c>
      <c r="BK1542">
        <v>69.016166687011719</v>
      </c>
      <c r="BL1542">
        <v>70.9742431640625</v>
      </c>
      <c r="BM1542">
        <v>75.502937316894531</v>
      </c>
      <c r="BN1542">
        <v>77.261360168457031</v>
      </c>
      <c r="BO1542">
        <v>79.010658264160156</v>
      </c>
      <c r="BP1542">
        <v>78.526817321777344</v>
      </c>
      <c r="BQ1542">
        <v>80.92987060546875</v>
      </c>
      <c r="BR1542">
        <v>83.672843933105469</v>
      </c>
      <c r="BS1542">
        <v>84.220146179199219</v>
      </c>
      <c r="BT1542">
        <v>83.463119506835938</v>
      </c>
      <c r="BU1542">
        <v>81.98138427734375</v>
      </c>
      <c r="BV1542">
        <v>80.566398620605469</v>
      </c>
      <c r="BW1542">
        <v>81.028457641601563</v>
      </c>
      <c r="BX1542">
        <v>76.707374572753906</v>
      </c>
      <c r="BY1542">
        <v>74.233612060546875</v>
      </c>
      <c r="BZ1542">
        <v>72.989227294921875</v>
      </c>
      <c r="CA1542">
        <v>71.813468933105469</v>
      </c>
      <c r="CB1542">
        <v>71.779747009277344</v>
      </c>
      <c r="CC1542">
        <v>0.2491251677274704</v>
      </c>
      <c r="CD1542">
        <v>0.20011968910694122</v>
      </c>
      <c r="CE1542">
        <v>0.16790980100631714</v>
      </c>
      <c r="CF1542">
        <v>0.21945308148860931</v>
      </c>
      <c r="CG1542">
        <v>0.26903069019317627</v>
      </c>
      <c r="CH1542">
        <v>0.33054623007774353</v>
      </c>
      <c r="CI1542">
        <v>0.29088753461837769</v>
      </c>
      <c r="CJ1542">
        <v>0.28333026170730591</v>
      </c>
      <c r="CK1542">
        <v>0.15290355682373047</v>
      </c>
      <c r="CL1542">
        <v>0.27909600734710693</v>
      </c>
      <c r="CM1542">
        <v>0.26259762048721313</v>
      </c>
      <c r="CN1542">
        <v>0.25476810336112976</v>
      </c>
      <c r="CO1542">
        <v>0.23383191227912903</v>
      </c>
      <c r="CP1542">
        <v>0.22227653861045837</v>
      </c>
      <c r="CQ1542">
        <v>0.23669275641441345</v>
      </c>
      <c r="CR1542">
        <v>0.31760320067405701</v>
      </c>
      <c r="CS1542">
        <v>0.26248568296432495</v>
      </c>
      <c r="CT1542">
        <v>0.26783013343811035</v>
      </c>
      <c r="CU1542">
        <v>0.30810362100601196</v>
      </c>
      <c r="CV1542">
        <v>0.34100809693336487</v>
      </c>
      <c r="CW1542">
        <v>0.36667156219482422</v>
      </c>
      <c r="CX1542">
        <v>0.38600140810012817</v>
      </c>
      <c r="CY1542">
        <v>0.34509682655334473</v>
      </c>
      <c r="CZ1542">
        <v>0.30209115147590637</v>
      </c>
    </row>
    <row r="1543" spans="1:104" x14ac:dyDescent="0.25">
      <c r="A1543" t="s">
        <v>1600</v>
      </c>
      <c r="B1543" t="s">
        <v>25</v>
      </c>
      <c r="C1543" t="s">
        <v>26</v>
      </c>
      <c r="D1543" t="s">
        <v>183</v>
      </c>
      <c r="E1543" t="s">
        <v>183</v>
      </c>
      <c r="F1543">
        <v>2024</v>
      </c>
      <c r="G1543" t="s">
        <v>177</v>
      </c>
      <c r="H1543">
        <v>8</v>
      </c>
      <c r="I1543">
        <v>28.910566329956055</v>
      </c>
      <c r="J1543">
        <v>27.884571075439453</v>
      </c>
      <c r="K1543">
        <v>27.235509872436523</v>
      </c>
      <c r="L1543">
        <v>27.120246887207031</v>
      </c>
      <c r="M1543">
        <v>28.209173202514648</v>
      </c>
      <c r="N1543">
        <v>31.074352264404297</v>
      </c>
      <c r="O1543">
        <v>34.766986846923828</v>
      </c>
      <c r="P1543">
        <v>38.730499267578125</v>
      </c>
      <c r="Q1543">
        <v>42.837360382080078</v>
      </c>
      <c r="R1543">
        <v>46.183498382568359</v>
      </c>
      <c r="S1543">
        <v>48.993904113769531</v>
      </c>
      <c r="T1543">
        <v>50.458633422851562</v>
      </c>
      <c r="U1543">
        <v>51.1475830078125</v>
      </c>
      <c r="V1543">
        <v>51.535617828369141</v>
      </c>
      <c r="W1543">
        <v>51.290142059326172</v>
      </c>
      <c r="X1543">
        <v>50.211124420166016</v>
      </c>
      <c r="Y1543">
        <v>48.41424560546875</v>
      </c>
      <c r="Z1543">
        <v>45.829227447509766</v>
      </c>
      <c r="AA1543">
        <v>42.319431304931641</v>
      </c>
      <c r="AB1543">
        <v>40.724529266357422</v>
      </c>
      <c r="AC1543">
        <v>39.508712768554688</v>
      </c>
      <c r="AD1543">
        <v>36.818721771240234</v>
      </c>
      <c r="AE1543">
        <v>33.764541625976563</v>
      </c>
      <c r="AF1543">
        <v>31.257139205932617</v>
      </c>
      <c r="AG1543">
        <v>3.805097658187151E-3</v>
      </c>
      <c r="AH1543">
        <v>5.2383232861757278E-2</v>
      </c>
      <c r="AI1543">
        <v>3.2984506338834763E-2</v>
      </c>
      <c r="AJ1543">
        <v>6.3403487205505371E-2</v>
      </c>
      <c r="AK1543">
        <v>1.6704121604561806E-2</v>
      </c>
      <c r="AL1543">
        <v>4.2959302663803101E-2</v>
      </c>
      <c r="AM1543">
        <v>-0.12031570822000504</v>
      </c>
      <c r="AN1543">
        <v>3.122459352016449E-2</v>
      </c>
      <c r="AO1543">
        <v>0.13135914504528046</v>
      </c>
      <c r="AP1543">
        <v>0.16663645207881927</v>
      </c>
      <c r="AQ1543">
        <v>0.47276031970977783</v>
      </c>
      <c r="AR1543">
        <v>1.8929547071456909</v>
      </c>
      <c r="AS1543">
        <v>1.9152600765228271</v>
      </c>
      <c r="AT1543">
        <v>1.8016961812973022</v>
      </c>
      <c r="AU1543">
        <v>1.734130859375</v>
      </c>
      <c r="AV1543">
        <v>1.7781810760498047</v>
      </c>
      <c r="AW1543">
        <v>1.7688313722610474</v>
      </c>
      <c r="AX1543">
        <v>1.5742404460906982</v>
      </c>
      <c r="AY1543">
        <v>0.57481580972671509</v>
      </c>
      <c r="AZ1543">
        <v>0.34949874877929688</v>
      </c>
      <c r="BA1543">
        <v>0.24343238770961761</v>
      </c>
      <c r="BB1543">
        <v>0.16830359399318695</v>
      </c>
      <c r="BC1543">
        <v>0.17582447826862335</v>
      </c>
      <c r="BD1543">
        <v>0.18054918944835663</v>
      </c>
      <c r="BE1543">
        <v>70.819847106933594</v>
      </c>
      <c r="BF1543">
        <v>70.821022033691406</v>
      </c>
      <c r="BG1543">
        <v>70.082740783691406</v>
      </c>
      <c r="BH1543">
        <v>69.832740783691406</v>
      </c>
      <c r="BI1543">
        <v>69.320083618164063</v>
      </c>
      <c r="BJ1543">
        <v>69.081809997558594</v>
      </c>
      <c r="BK1543">
        <v>69.093528747558594</v>
      </c>
      <c r="BL1543">
        <v>71.224212646484375</v>
      </c>
      <c r="BM1543">
        <v>76.085456848144531</v>
      </c>
      <c r="BN1543">
        <v>80.514671325683594</v>
      </c>
      <c r="BO1543">
        <v>85.409896850585938</v>
      </c>
      <c r="BP1543">
        <v>87.113945007324219</v>
      </c>
      <c r="BQ1543">
        <v>88.828559875488281</v>
      </c>
      <c r="BR1543">
        <v>87.625442504882813</v>
      </c>
      <c r="BS1543">
        <v>88.612312316894531</v>
      </c>
      <c r="BT1543">
        <v>88.648406982421875</v>
      </c>
      <c r="BU1543">
        <v>87.897468566894531</v>
      </c>
      <c r="BV1543">
        <v>87.885749816894531</v>
      </c>
      <c r="BW1543">
        <v>83.288108825683594</v>
      </c>
      <c r="BX1543">
        <v>80.335456848144531</v>
      </c>
      <c r="BY1543">
        <v>76.442108154296875</v>
      </c>
      <c r="BZ1543">
        <v>74.475616455078125</v>
      </c>
      <c r="CA1543">
        <v>73.737342834472656</v>
      </c>
      <c r="CB1543">
        <v>73.691871643066406</v>
      </c>
      <c r="CC1543">
        <v>0.25464275479316711</v>
      </c>
      <c r="CD1543">
        <v>0.20395796000957489</v>
      </c>
      <c r="CE1543">
        <v>0.17123083770275116</v>
      </c>
      <c r="CF1543">
        <v>0.22366824746131897</v>
      </c>
      <c r="CG1543">
        <v>0.27433782815933228</v>
      </c>
      <c r="CH1543">
        <v>0.33935344219207764</v>
      </c>
      <c r="CI1543">
        <v>0.29941084980964661</v>
      </c>
      <c r="CJ1543">
        <v>0.29011508822441101</v>
      </c>
      <c r="CK1543">
        <v>0.15820984542369843</v>
      </c>
      <c r="CL1543">
        <v>0.2907392680644989</v>
      </c>
      <c r="CM1543">
        <v>0.27571704983711243</v>
      </c>
      <c r="CN1543">
        <v>0.26874488592147827</v>
      </c>
      <c r="CO1543">
        <v>0.24706031382083893</v>
      </c>
      <c r="CP1543">
        <v>0.23472674190998077</v>
      </c>
      <c r="CQ1543">
        <v>0.25001168251037598</v>
      </c>
      <c r="CR1543">
        <v>0.33295401930809021</v>
      </c>
      <c r="CS1543">
        <v>0.27326744794845581</v>
      </c>
      <c r="CT1543">
        <v>0.28028163313865662</v>
      </c>
      <c r="CU1543">
        <v>0.32277345657348633</v>
      </c>
      <c r="CV1543">
        <v>0.35896611213684082</v>
      </c>
      <c r="CW1543">
        <v>0.38100543618202209</v>
      </c>
      <c r="CX1543">
        <v>0.39890530705451965</v>
      </c>
      <c r="CY1543">
        <v>0.35550278425216675</v>
      </c>
      <c r="CZ1543">
        <v>0.31057658791542053</v>
      </c>
    </row>
    <row r="1544" spans="1:104" x14ac:dyDescent="0.25">
      <c r="A1544" t="s">
        <v>1601</v>
      </c>
      <c r="B1544" t="s">
        <v>25</v>
      </c>
      <c r="C1544" t="s">
        <v>26</v>
      </c>
      <c r="D1544" t="s">
        <v>183</v>
      </c>
      <c r="E1544" t="s">
        <v>183</v>
      </c>
      <c r="F1544">
        <v>2024</v>
      </c>
      <c r="G1544" t="s">
        <v>178</v>
      </c>
      <c r="H1544">
        <v>9</v>
      </c>
      <c r="I1544">
        <v>29.449872970581055</v>
      </c>
      <c r="J1544">
        <v>28.422569274902344</v>
      </c>
      <c r="K1544">
        <v>27.792800903320312</v>
      </c>
      <c r="L1544">
        <v>27.73541259765625</v>
      </c>
      <c r="M1544">
        <v>29.015544891357422</v>
      </c>
      <c r="N1544">
        <v>32.118686676025391</v>
      </c>
      <c r="O1544">
        <v>36.511333465576172</v>
      </c>
      <c r="P1544">
        <v>40.750453948974609</v>
      </c>
      <c r="Q1544">
        <v>46.053787231445313</v>
      </c>
      <c r="R1544">
        <v>50.421348571777344</v>
      </c>
      <c r="S1544">
        <v>53.780849456787109</v>
      </c>
      <c r="T1544">
        <v>55.606555938720703</v>
      </c>
      <c r="U1544">
        <v>56.261268615722656</v>
      </c>
      <c r="V1544">
        <v>56.469734191894531</v>
      </c>
      <c r="W1544">
        <v>55.916812896728516</v>
      </c>
      <c r="X1544">
        <v>54.291362762451172</v>
      </c>
      <c r="Y1544">
        <v>51.730781555175781</v>
      </c>
      <c r="Z1544">
        <v>48.678943634033203</v>
      </c>
      <c r="AA1544">
        <v>44.915660858154297</v>
      </c>
      <c r="AB1544">
        <v>43.722412109375</v>
      </c>
      <c r="AC1544">
        <v>41.271366119384766</v>
      </c>
      <c r="AD1544">
        <v>38.054977416992188</v>
      </c>
      <c r="AE1544">
        <v>34.666358947753906</v>
      </c>
      <c r="AF1544">
        <v>32.044475555419922</v>
      </c>
      <c r="AG1544">
        <v>1.4632007107138634E-2</v>
      </c>
      <c r="AH1544">
        <v>5.1840677857398987E-2</v>
      </c>
      <c r="AI1544">
        <v>4.3913621455430984E-2</v>
      </c>
      <c r="AJ1544">
        <v>8.0274306237697601E-2</v>
      </c>
      <c r="AK1544">
        <v>4.8272836953401566E-2</v>
      </c>
      <c r="AL1544">
        <v>0.11034930497407913</v>
      </c>
      <c r="AM1544">
        <v>-6.958722323179245E-2</v>
      </c>
      <c r="AN1544">
        <v>0.13534963130950928</v>
      </c>
      <c r="AO1544">
        <v>0.23034164309501648</v>
      </c>
      <c r="AP1544">
        <v>0.2221493273973465</v>
      </c>
      <c r="AQ1544">
        <v>0.55399537086486816</v>
      </c>
      <c r="AR1544">
        <v>2.1546297073364258</v>
      </c>
      <c r="AS1544">
        <v>2.1951978206634521</v>
      </c>
      <c r="AT1544">
        <v>2.0569281578063965</v>
      </c>
      <c r="AU1544">
        <v>1.9753737449645996</v>
      </c>
      <c r="AV1544">
        <v>2.0612311363220215</v>
      </c>
      <c r="AW1544">
        <v>2.0207257270812988</v>
      </c>
      <c r="AX1544">
        <v>1.8289920091629028</v>
      </c>
      <c r="AY1544">
        <v>0.75897115468978882</v>
      </c>
      <c r="AZ1544">
        <v>0.45831328630447388</v>
      </c>
      <c r="BA1544">
        <v>0.30086401104927063</v>
      </c>
      <c r="BB1544">
        <v>0.21902464330196381</v>
      </c>
      <c r="BC1544">
        <v>0.22662410140037537</v>
      </c>
      <c r="BD1544">
        <v>0.21989567577838898</v>
      </c>
      <c r="BE1544">
        <v>73.343841552734375</v>
      </c>
      <c r="BF1544">
        <v>73.285186767578125</v>
      </c>
      <c r="BG1544">
        <v>72.046920776367188</v>
      </c>
      <c r="BH1544">
        <v>72.035186767578125</v>
      </c>
      <c r="BI1544">
        <v>72.738265991210938</v>
      </c>
      <c r="BJ1544">
        <v>70.593841552734375</v>
      </c>
      <c r="BK1544">
        <v>72.523460388183594</v>
      </c>
      <c r="BL1544">
        <v>74.179618835449219</v>
      </c>
      <c r="BM1544">
        <v>82.898094177246094</v>
      </c>
      <c r="BN1544">
        <v>88.374641418457031</v>
      </c>
      <c r="BO1544">
        <v>94.495613098144531</v>
      </c>
      <c r="BP1544">
        <v>98.42523193359375</v>
      </c>
      <c r="BQ1544">
        <v>98.999282836914063</v>
      </c>
      <c r="BR1544">
        <v>96.593116760253906</v>
      </c>
      <c r="BS1544">
        <v>95.460418701171875</v>
      </c>
      <c r="BT1544">
        <v>93.077720642089844</v>
      </c>
      <c r="BU1544">
        <v>93.624641418457031</v>
      </c>
      <c r="BV1544">
        <v>93.398101806640625</v>
      </c>
      <c r="BW1544">
        <v>89.503669738769531</v>
      </c>
      <c r="BX1544">
        <v>84.859237670898438</v>
      </c>
      <c r="BY1544">
        <v>80.714813232421875</v>
      </c>
      <c r="BZ1544">
        <v>79.726539611816406</v>
      </c>
      <c r="CA1544">
        <v>78.703079223632813</v>
      </c>
      <c r="CB1544">
        <v>75.023460388183594</v>
      </c>
      <c r="CC1544">
        <v>0.25394383072853088</v>
      </c>
      <c r="CD1544">
        <v>0.20340660214424133</v>
      </c>
      <c r="CE1544">
        <v>0.17100559175014496</v>
      </c>
      <c r="CF1544">
        <v>0.22386267781257629</v>
      </c>
      <c r="CG1544">
        <v>0.27735209465026855</v>
      </c>
      <c r="CH1544">
        <v>0.34425818920135498</v>
      </c>
      <c r="CI1544">
        <v>0.3093288242816925</v>
      </c>
      <c r="CJ1544">
        <v>0.30026116967201233</v>
      </c>
      <c r="CK1544">
        <v>0.16727958619594574</v>
      </c>
      <c r="CL1544">
        <v>0.31375175714492798</v>
      </c>
      <c r="CM1544">
        <v>0.29941260814666748</v>
      </c>
      <c r="CN1544">
        <v>0.29269534349441528</v>
      </c>
      <c r="CO1544">
        <v>0.26882189512252808</v>
      </c>
      <c r="CP1544">
        <v>0.25407576560974121</v>
      </c>
      <c r="CQ1544">
        <v>0.26908835768699646</v>
      </c>
      <c r="CR1544">
        <v>0.35492143034934998</v>
      </c>
      <c r="CS1544">
        <v>0.28684526681900024</v>
      </c>
      <c r="CT1544">
        <v>0.29295474290847778</v>
      </c>
      <c r="CU1544">
        <v>0.33770713210105896</v>
      </c>
      <c r="CV1544">
        <v>0.37812161445617676</v>
      </c>
      <c r="CW1544">
        <v>0.39335650205612183</v>
      </c>
      <c r="CX1544">
        <v>0.40727391839027405</v>
      </c>
      <c r="CY1544">
        <v>0.35975277423858643</v>
      </c>
      <c r="CZ1544">
        <v>0.31370717287063599</v>
      </c>
    </row>
    <row r="1545" spans="1:104" x14ac:dyDescent="0.25">
      <c r="A1545" t="s">
        <v>1602</v>
      </c>
      <c r="B1545" t="s">
        <v>25</v>
      </c>
      <c r="C1545" t="s">
        <v>26</v>
      </c>
      <c r="D1545" t="s">
        <v>183</v>
      </c>
      <c r="E1545" t="s">
        <v>183</v>
      </c>
      <c r="F1545">
        <v>2024</v>
      </c>
      <c r="G1545" t="s">
        <v>179</v>
      </c>
      <c r="H1545">
        <v>10</v>
      </c>
      <c r="I1545">
        <v>27.88514518737793</v>
      </c>
      <c r="J1545">
        <v>26.934093475341797</v>
      </c>
      <c r="K1545">
        <v>26.317358016967773</v>
      </c>
      <c r="L1545">
        <v>26.181005477905273</v>
      </c>
      <c r="M1545">
        <v>27.208003997802734</v>
      </c>
      <c r="N1545">
        <v>29.753128051757813</v>
      </c>
      <c r="O1545">
        <v>33.831501007080078</v>
      </c>
      <c r="P1545">
        <v>37.107166290283203</v>
      </c>
      <c r="Q1545">
        <v>41.206092834472656</v>
      </c>
      <c r="R1545">
        <v>44.90472412109375</v>
      </c>
      <c r="S1545">
        <v>48.084556579589844</v>
      </c>
      <c r="T1545">
        <v>50.0909423828125</v>
      </c>
      <c r="U1545">
        <v>51.111923217773438</v>
      </c>
      <c r="V1545">
        <v>51.910800933837891</v>
      </c>
      <c r="W1545">
        <v>51.640476226806641</v>
      </c>
      <c r="X1545">
        <v>50.139736175537109</v>
      </c>
      <c r="Y1545">
        <v>47.714439392089844</v>
      </c>
      <c r="Z1545">
        <v>44.688419342041016</v>
      </c>
      <c r="AA1545">
        <v>42.392436981201172</v>
      </c>
      <c r="AB1545">
        <v>40.696319580078125</v>
      </c>
      <c r="AC1545">
        <v>38.376979827880859</v>
      </c>
      <c r="AD1545">
        <v>35.491184234619141</v>
      </c>
      <c r="AE1545">
        <v>32.476566314697266</v>
      </c>
      <c r="AF1545">
        <v>30.086202621459961</v>
      </c>
      <c r="AG1545">
        <v>-7.9973973333835602E-4</v>
      </c>
      <c r="AH1545">
        <v>5.1831439137458801E-2</v>
      </c>
      <c r="AI1545">
        <v>2.7904953807592392E-2</v>
      </c>
      <c r="AJ1545">
        <v>5.5263880640268326E-2</v>
      </c>
      <c r="AK1545">
        <v>3.4352627117186785E-3</v>
      </c>
      <c r="AL1545">
        <v>1.4231815934181213E-2</v>
      </c>
      <c r="AM1545">
        <v>-0.14029112458229065</v>
      </c>
      <c r="AN1545">
        <v>-1.1515804566442966E-2</v>
      </c>
      <c r="AO1545">
        <v>9.3090079724788666E-2</v>
      </c>
      <c r="AP1545">
        <v>0.14958634972572327</v>
      </c>
      <c r="AQ1545">
        <v>0.45877867937088013</v>
      </c>
      <c r="AR1545">
        <v>1.8765289783477783</v>
      </c>
      <c r="AS1545">
        <v>1.8980283737182617</v>
      </c>
      <c r="AT1545">
        <v>1.7980992794036865</v>
      </c>
      <c r="AU1545">
        <v>1.7257674932479858</v>
      </c>
      <c r="AV1545">
        <v>1.7328485250473022</v>
      </c>
      <c r="AW1545">
        <v>1.703028678894043</v>
      </c>
      <c r="AX1545">
        <v>1.487114429473877</v>
      </c>
      <c r="AY1545">
        <v>0.51279371976852417</v>
      </c>
      <c r="AZ1545">
        <v>0.31258696317672729</v>
      </c>
      <c r="BA1545">
        <v>0.21867533028125763</v>
      </c>
      <c r="BB1545">
        <v>0.1448223739862442</v>
      </c>
      <c r="BC1545">
        <v>0.15151834487915039</v>
      </c>
      <c r="BD1545">
        <v>0.16146907210350037</v>
      </c>
      <c r="BE1545">
        <v>70.118110656738281</v>
      </c>
      <c r="BF1545">
        <v>68.403335571289063</v>
      </c>
      <c r="BG1545">
        <v>69.070213317871094</v>
      </c>
      <c r="BH1545">
        <v>68.583122253417969</v>
      </c>
      <c r="BI1545">
        <v>66.880088806152344</v>
      </c>
      <c r="BJ1545">
        <v>66.630081176757812</v>
      </c>
      <c r="BK1545">
        <v>67.558708190917969</v>
      </c>
      <c r="BL1545">
        <v>67.583122253417969</v>
      </c>
      <c r="BM1545">
        <v>74.026695251464844</v>
      </c>
      <c r="BN1545">
        <v>78.729263305664062</v>
      </c>
      <c r="BO1545">
        <v>82.945686340332031</v>
      </c>
      <c r="BP1545">
        <v>83.549713134765625</v>
      </c>
      <c r="BQ1545">
        <v>84.039375305175781</v>
      </c>
      <c r="BR1545">
        <v>85.027870178222656</v>
      </c>
      <c r="BS1545">
        <v>84.741706848144531</v>
      </c>
      <c r="BT1545">
        <v>85.433242797851563</v>
      </c>
      <c r="BU1545">
        <v>84.742652893066406</v>
      </c>
      <c r="BV1545">
        <v>81.346435546875</v>
      </c>
      <c r="BW1545">
        <v>77.667350769042969</v>
      </c>
      <c r="BX1545">
        <v>73.820213317871094</v>
      </c>
      <c r="BY1545">
        <v>72.344863891601563</v>
      </c>
      <c r="BZ1545">
        <v>69.927040100097656</v>
      </c>
      <c r="CA1545">
        <v>68.700523376464844</v>
      </c>
      <c r="CB1545">
        <v>68.188789367675781</v>
      </c>
      <c r="CC1545">
        <v>0.25287079811096191</v>
      </c>
      <c r="CD1545">
        <v>0.20240843296051025</v>
      </c>
      <c r="CE1545">
        <v>0.16973823308944702</v>
      </c>
      <c r="CF1545">
        <v>0.22104589641094208</v>
      </c>
      <c r="CG1545">
        <v>0.27108493447303772</v>
      </c>
      <c r="CH1545">
        <v>0.33038583397865295</v>
      </c>
      <c r="CI1545">
        <v>0.29595500230789185</v>
      </c>
      <c r="CJ1545">
        <v>0.28719949722290039</v>
      </c>
      <c r="CK1545">
        <v>0.15795972943305969</v>
      </c>
      <c r="CL1545">
        <v>0.29302451014518738</v>
      </c>
      <c r="CM1545">
        <v>0.28024959564208984</v>
      </c>
      <c r="CN1545">
        <v>0.27532932162284851</v>
      </c>
      <c r="CO1545">
        <v>0.25355330109596252</v>
      </c>
      <c r="CP1545">
        <v>0.24273698031902313</v>
      </c>
      <c r="CQ1545">
        <v>0.25810801982879639</v>
      </c>
      <c r="CR1545">
        <v>0.34104171395301819</v>
      </c>
      <c r="CS1545">
        <v>0.27646484971046448</v>
      </c>
      <c r="CT1545">
        <v>0.28151261806488037</v>
      </c>
      <c r="CU1545">
        <v>0.32751443982124329</v>
      </c>
      <c r="CV1545">
        <v>0.36168277263641357</v>
      </c>
      <c r="CW1545">
        <v>0.37740281224250793</v>
      </c>
      <c r="CX1545">
        <v>0.39165949821472168</v>
      </c>
      <c r="CY1545">
        <v>0.34963893890380859</v>
      </c>
      <c r="CZ1545">
        <v>0.307026207447052</v>
      </c>
    </row>
    <row r="1546" spans="1:104" x14ac:dyDescent="0.25">
      <c r="A1546" t="s">
        <v>1603</v>
      </c>
      <c r="B1546" t="s">
        <v>25</v>
      </c>
      <c r="C1546" t="s">
        <v>26</v>
      </c>
      <c r="D1546" t="s">
        <v>183</v>
      </c>
      <c r="E1546" t="s">
        <v>183</v>
      </c>
      <c r="F1546">
        <v>2024</v>
      </c>
      <c r="G1546" t="s">
        <v>180</v>
      </c>
      <c r="H1546">
        <v>11</v>
      </c>
      <c r="I1546">
        <v>25.711296081542969</v>
      </c>
      <c r="J1546">
        <v>24.96722412109375</v>
      </c>
      <c r="K1546">
        <v>24.505813598632812</v>
      </c>
      <c r="L1546">
        <v>24.508724212646484</v>
      </c>
      <c r="M1546">
        <v>25.548810958862305</v>
      </c>
      <c r="N1546">
        <v>27.890457153320312</v>
      </c>
      <c r="O1546">
        <v>30.990440368652344</v>
      </c>
      <c r="P1546">
        <v>34.161422729492188</v>
      </c>
      <c r="Q1546">
        <v>37.628047943115234</v>
      </c>
      <c r="R1546">
        <v>40.480854034423828</v>
      </c>
      <c r="S1546">
        <v>42.903087615966797</v>
      </c>
      <c r="T1546">
        <v>44.269069671630859</v>
      </c>
      <c r="U1546">
        <v>44.975906372070312</v>
      </c>
      <c r="V1546">
        <v>45.578395843505859</v>
      </c>
      <c r="W1546">
        <v>45.207038879394531</v>
      </c>
      <c r="X1546">
        <v>43.620170593261719</v>
      </c>
      <c r="Y1546">
        <v>41.846080780029297</v>
      </c>
      <c r="Z1546">
        <v>40.816276550292969</v>
      </c>
      <c r="AA1546">
        <v>37.934959411621094</v>
      </c>
      <c r="AB1546">
        <v>35.920494079589844</v>
      </c>
      <c r="AC1546">
        <v>34.200119018554687</v>
      </c>
      <c r="AD1546">
        <v>31.870599746704102</v>
      </c>
      <c r="AE1546">
        <v>29.396499633789063</v>
      </c>
      <c r="AF1546">
        <v>27.424795150756836</v>
      </c>
      <c r="AG1546">
        <v>-1.2349356897175312E-2</v>
      </c>
      <c r="AH1546">
        <v>4.9279302358627319E-2</v>
      </c>
      <c r="AI1546">
        <v>1.4573217369616032E-2</v>
      </c>
      <c r="AJ1546">
        <v>3.4001823514699936E-2</v>
      </c>
      <c r="AK1546">
        <v>-3.0747707933187485E-2</v>
      </c>
      <c r="AL1546">
        <v>-5.7960983365774155E-2</v>
      </c>
      <c r="AM1546">
        <v>-0.18781003355979919</v>
      </c>
      <c r="AN1546">
        <v>-0.12097693979740143</v>
      </c>
      <c r="AO1546">
        <v>-9.2881722375750542E-3</v>
      </c>
      <c r="AP1546">
        <v>9.5082186162471771E-2</v>
      </c>
      <c r="AQ1546">
        <v>0.38133543729782104</v>
      </c>
      <c r="AR1546">
        <v>1.6196326017379761</v>
      </c>
      <c r="AS1546">
        <v>1.6191997528076172</v>
      </c>
      <c r="AT1546">
        <v>1.5307568311691284</v>
      </c>
      <c r="AU1546">
        <v>1.4607340097427368</v>
      </c>
      <c r="AV1546">
        <v>1.4013010263442993</v>
      </c>
      <c r="AW1546">
        <v>1.3831635713577271</v>
      </c>
      <c r="AX1546">
        <v>1.1852664947509766</v>
      </c>
      <c r="AY1546">
        <v>0.29934084415435791</v>
      </c>
      <c r="AZ1546">
        <v>0.188568115234375</v>
      </c>
      <c r="BA1546">
        <v>0.14818702638149261</v>
      </c>
      <c r="BB1546">
        <v>8.3835281431674957E-2</v>
      </c>
      <c r="BC1546">
        <v>8.7329640984535217E-2</v>
      </c>
      <c r="BD1546">
        <v>0.10853957384824753</v>
      </c>
      <c r="BE1546">
        <v>59.973026275634766</v>
      </c>
      <c r="BF1546">
        <v>59.700469970703125</v>
      </c>
      <c r="BG1546">
        <v>58.902759552001953</v>
      </c>
      <c r="BH1546">
        <v>58.628555297851563</v>
      </c>
      <c r="BI1546">
        <v>58.403228759765625</v>
      </c>
      <c r="BJ1546">
        <v>57.164039611816406</v>
      </c>
      <c r="BK1546">
        <v>57.821208953857422</v>
      </c>
      <c r="BL1546">
        <v>60.273971557617188</v>
      </c>
      <c r="BM1546">
        <v>67.574447631835938</v>
      </c>
      <c r="BN1546">
        <v>75.182731628417969</v>
      </c>
      <c r="BO1546">
        <v>78.776031494140625</v>
      </c>
      <c r="BP1546">
        <v>81.811050415039062</v>
      </c>
      <c r="BQ1546">
        <v>84.275794982910156</v>
      </c>
      <c r="BR1546">
        <v>83.586433410644531</v>
      </c>
      <c r="BS1546">
        <v>83.405990600585937</v>
      </c>
      <c r="BT1546">
        <v>82.928787231445313</v>
      </c>
      <c r="BU1546">
        <v>80.464279174804687</v>
      </c>
      <c r="BV1546">
        <v>75.320266723632812</v>
      </c>
      <c r="BW1546">
        <v>69.985481262207031</v>
      </c>
      <c r="BX1546">
        <v>65.723731994628906</v>
      </c>
      <c r="BY1546">
        <v>64.747238159179688</v>
      </c>
      <c r="BZ1546">
        <v>61.781547546386719</v>
      </c>
      <c r="CA1546">
        <v>60.7357177734375</v>
      </c>
      <c r="CB1546">
        <v>59.247703552246094</v>
      </c>
      <c r="CC1546">
        <v>0.24684305489063263</v>
      </c>
      <c r="CD1546">
        <v>0.19789876043796539</v>
      </c>
      <c r="CE1546">
        <v>0.16653697192668915</v>
      </c>
      <c r="CF1546">
        <v>0.21788904070854187</v>
      </c>
      <c r="CG1546">
        <v>0.26818442344665527</v>
      </c>
      <c r="CH1546">
        <v>0.32458028197288513</v>
      </c>
      <c r="CI1546">
        <v>0.28768247365951538</v>
      </c>
      <c r="CJ1546">
        <v>0.28197494149208069</v>
      </c>
      <c r="CK1546">
        <v>0.15447656810283661</v>
      </c>
      <c r="CL1546">
        <v>0.28521975874900818</v>
      </c>
      <c r="CM1546">
        <v>0.27156093716621399</v>
      </c>
      <c r="CN1546">
        <v>0.26537621021270752</v>
      </c>
      <c r="CO1546">
        <v>0.24447964131832123</v>
      </c>
      <c r="CP1546">
        <v>0.23427207767963409</v>
      </c>
      <c r="CQ1546">
        <v>0.24918888509273529</v>
      </c>
      <c r="CR1546">
        <v>0.32814496755599976</v>
      </c>
      <c r="CS1546">
        <v>0.26640480756759644</v>
      </c>
      <c r="CT1546">
        <v>0.27345377206802368</v>
      </c>
      <c r="CU1546">
        <v>0.3115222156047821</v>
      </c>
      <c r="CV1546">
        <v>0.34116363525390625</v>
      </c>
      <c r="CW1546">
        <v>0.36109256744384766</v>
      </c>
      <c r="CX1546">
        <v>0.37809154391288757</v>
      </c>
      <c r="CY1546">
        <v>0.33818063139915466</v>
      </c>
      <c r="CZ1546">
        <v>0.29789972305297852</v>
      </c>
    </row>
    <row r="1547" spans="1:104" x14ac:dyDescent="0.25">
      <c r="A1547" t="s">
        <v>1604</v>
      </c>
      <c r="B1547" t="s">
        <v>25</v>
      </c>
      <c r="C1547" t="s">
        <v>26</v>
      </c>
      <c r="D1547" t="s">
        <v>183</v>
      </c>
      <c r="E1547" t="s">
        <v>183</v>
      </c>
      <c r="F1547">
        <v>2024</v>
      </c>
      <c r="G1547" t="s">
        <v>181</v>
      </c>
      <c r="H1547">
        <v>12</v>
      </c>
      <c r="I1547">
        <v>22.920520782470703</v>
      </c>
      <c r="J1547">
        <v>22.410921096801758</v>
      </c>
      <c r="K1547">
        <v>22.222095489501953</v>
      </c>
      <c r="L1547">
        <v>22.346372604370117</v>
      </c>
      <c r="M1547">
        <v>23.393760681152344</v>
      </c>
      <c r="N1547">
        <v>25.651651382446289</v>
      </c>
      <c r="O1547">
        <v>28.581964492797852</v>
      </c>
      <c r="P1547">
        <v>31.250185012817383</v>
      </c>
      <c r="Q1547">
        <v>33.227352142333984</v>
      </c>
      <c r="R1547">
        <v>33.954444885253906</v>
      </c>
      <c r="S1547">
        <v>34.207710266113281</v>
      </c>
      <c r="T1547">
        <v>33.876476287841797</v>
      </c>
      <c r="U1547">
        <v>33.411716461181641</v>
      </c>
      <c r="V1547">
        <v>32.995559692382812</v>
      </c>
      <c r="W1547">
        <v>32.442996978759766</v>
      </c>
      <c r="X1547">
        <v>31.689060211181641</v>
      </c>
      <c r="Y1547">
        <v>31.497398376464844</v>
      </c>
      <c r="Z1547">
        <v>32.535293579101563</v>
      </c>
      <c r="AA1547">
        <v>31.712482452392578</v>
      </c>
      <c r="AB1547">
        <v>30.33057975769043</v>
      </c>
      <c r="AC1547">
        <v>29.117326736450195</v>
      </c>
      <c r="AD1547">
        <v>27.599887847900391</v>
      </c>
      <c r="AE1547">
        <v>25.744064331054687</v>
      </c>
      <c r="AF1547">
        <v>24.295228958129883</v>
      </c>
      <c r="AG1547">
        <v>-4.9075938761234283E-2</v>
      </c>
      <c r="AH1547">
        <v>4.8026829957962036E-2</v>
      </c>
      <c r="AI1547">
        <v>-2.4605454877018929E-2</v>
      </c>
      <c r="AJ1547">
        <v>-2.7417656034231186E-2</v>
      </c>
      <c r="AK1547">
        <v>-0.13936324417591095</v>
      </c>
      <c r="AL1547">
        <v>-0.28441739082336426</v>
      </c>
      <c r="AM1547">
        <v>-0.36444255709648132</v>
      </c>
      <c r="AN1547">
        <v>-0.4642256498336792</v>
      </c>
      <c r="AO1547">
        <v>-0.30762645602226257</v>
      </c>
      <c r="AP1547">
        <v>-4.9518052488565445E-2</v>
      </c>
      <c r="AQ1547">
        <v>0.19120855629444122</v>
      </c>
      <c r="AR1547">
        <v>1.0178548097610474</v>
      </c>
      <c r="AS1547">
        <v>0.94064950942993164</v>
      </c>
      <c r="AT1547">
        <v>0.86073726415634155</v>
      </c>
      <c r="AU1547">
        <v>0.79399007558822632</v>
      </c>
      <c r="AV1547">
        <v>0.60138195753097534</v>
      </c>
      <c r="AW1547">
        <v>0.62053167819976807</v>
      </c>
      <c r="AX1547">
        <v>0.42295798659324646</v>
      </c>
      <c r="AY1547">
        <v>-0.25030812621116638</v>
      </c>
      <c r="AZ1547">
        <v>-0.12057249993085861</v>
      </c>
      <c r="BA1547">
        <v>-2.8050674125552177E-2</v>
      </c>
      <c r="BB1547">
        <v>-7.8133977949619293E-2</v>
      </c>
      <c r="BC1547">
        <v>-8.5450224578380585E-2</v>
      </c>
      <c r="BD1547">
        <v>-3.0011024326086044E-2</v>
      </c>
      <c r="BE1547">
        <v>47.426418304443359</v>
      </c>
      <c r="BF1547">
        <v>46.926418304443359</v>
      </c>
      <c r="BG1547">
        <v>45.473461151123047</v>
      </c>
      <c r="BH1547">
        <v>45.199939727783203</v>
      </c>
      <c r="BI1547">
        <v>45.426414489746094</v>
      </c>
      <c r="BJ1547">
        <v>45.379371643066406</v>
      </c>
      <c r="BK1547">
        <v>44.426414489746094</v>
      </c>
      <c r="BL1547">
        <v>45.40289306640625</v>
      </c>
      <c r="BM1547">
        <v>47.855850219726563</v>
      </c>
      <c r="BN1547">
        <v>50.820564270019531</v>
      </c>
      <c r="BO1547">
        <v>53.011760711669922</v>
      </c>
      <c r="BP1547">
        <v>53.285282135009766</v>
      </c>
      <c r="BQ1547">
        <v>54.047046661376953</v>
      </c>
      <c r="BR1547">
        <v>55.047046661376953</v>
      </c>
      <c r="BS1547">
        <v>55.976478576660156</v>
      </c>
      <c r="BT1547">
        <v>55.058807373046875</v>
      </c>
      <c r="BU1547">
        <v>54.320568084716797</v>
      </c>
      <c r="BV1547">
        <v>50.938179016113281</v>
      </c>
      <c r="BW1547">
        <v>49.438179016113281</v>
      </c>
      <c r="BX1547">
        <v>48.723457336425781</v>
      </c>
      <c r="BY1547">
        <v>46.794025421142578</v>
      </c>
      <c r="BZ1547">
        <v>47.949939727783203</v>
      </c>
      <c r="CA1547">
        <v>46.235221862792969</v>
      </c>
      <c r="CB1547">
        <v>45.508743286132813</v>
      </c>
      <c r="CC1547">
        <v>0.30915316939353943</v>
      </c>
      <c r="CD1547">
        <v>0.24925637245178223</v>
      </c>
      <c r="CE1547">
        <v>0.21199554204940796</v>
      </c>
      <c r="CF1547">
        <v>0.27767539024353027</v>
      </c>
      <c r="CG1547">
        <v>0.34161847829818726</v>
      </c>
      <c r="CH1547">
        <v>0.41226539015769958</v>
      </c>
      <c r="CI1547">
        <v>0.36818602681159973</v>
      </c>
      <c r="CJ1547">
        <v>0.3535647988319397</v>
      </c>
      <c r="CK1547">
        <v>0.18757672607898712</v>
      </c>
      <c r="CL1547">
        <v>0.33198261260986328</v>
      </c>
      <c r="CM1547">
        <v>0.30229243636131287</v>
      </c>
      <c r="CN1547">
        <v>0.28410372138023376</v>
      </c>
      <c r="CO1547">
        <v>0.25567227602005005</v>
      </c>
      <c r="CP1547">
        <v>0.2388954758644104</v>
      </c>
      <c r="CQ1547">
        <v>0.25298091769218445</v>
      </c>
      <c r="CR1547">
        <v>0.34052300453186035</v>
      </c>
      <c r="CS1547">
        <v>0.2886509895324707</v>
      </c>
      <c r="CT1547">
        <v>0.31252732872962952</v>
      </c>
      <c r="CU1547">
        <v>0.37101832032203674</v>
      </c>
      <c r="CV1547">
        <v>0.41153186559677124</v>
      </c>
      <c r="CW1547">
        <v>0.43740880489349365</v>
      </c>
      <c r="CX1547">
        <v>0.4646722674369812</v>
      </c>
      <c r="CY1547">
        <v>0.41751542687416077</v>
      </c>
      <c r="CZ1547">
        <v>0.36892282962799072</v>
      </c>
    </row>
    <row r="1548" spans="1:104" x14ac:dyDescent="0.25">
      <c r="A1548" t="s">
        <v>1605</v>
      </c>
      <c r="B1548" t="s">
        <v>25</v>
      </c>
      <c r="C1548" t="s">
        <v>26</v>
      </c>
      <c r="D1548" t="s">
        <v>183</v>
      </c>
      <c r="E1548" t="s">
        <v>183</v>
      </c>
      <c r="F1548">
        <v>2024</v>
      </c>
      <c r="G1548" t="s">
        <v>182</v>
      </c>
      <c r="H1548">
        <v>8</v>
      </c>
      <c r="I1548">
        <v>28.835847854614258</v>
      </c>
      <c r="J1548">
        <v>27.816387176513672</v>
      </c>
      <c r="K1548">
        <v>27.169816970825195</v>
      </c>
      <c r="L1548">
        <v>27.055830001831055</v>
      </c>
      <c r="M1548">
        <v>28.136354446411133</v>
      </c>
      <c r="N1548">
        <v>30.985206604003906</v>
      </c>
      <c r="O1548">
        <v>34.668739318847656</v>
      </c>
      <c r="P1548">
        <v>38.593894958496094</v>
      </c>
      <c r="Q1548">
        <v>42.630455017089844</v>
      </c>
      <c r="R1548">
        <v>45.900390625</v>
      </c>
      <c r="S1548">
        <v>48.640838623046875</v>
      </c>
      <c r="T1548">
        <v>50.068996429443359</v>
      </c>
      <c r="U1548">
        <v>50.751964569091797</v>
      </c>
      <c r="V1548">
        <v>51.155284881591797</v>
      </c>
      <c r="W1548">
        <v>50.929412841796875</v>
      </c>
      <c r="X1548">
        <v>49.864711761474609</v>
      </c>
      <c r="Y1548">
        <v>48.094329833984375</v>
      </c>
      <c r="Z1548">
        <v>45.535495758056641</v>
      </c>
      <c r="AA1548">
        <v>42.082118988037109</v>
      </c>
      <c r="AB1548">
        <v>40.517425537109375</v>
      </c>
      <c r="AC1548">
        <v>39.332225799560547</v>
      </c>
      <c r="AD1548">
        <v>36.672042846679688</v>
      </c>
      <c r="AE1548">
        <v>33.637729644775391</v>
      </c>
      <c r="AF1548">
        <v>31.143978118896484</v>
      </c>
      <c r="AG1548">
        <v>2.2860856261104345E-3</v>
      </c>
      <c r="AH1548">
        <v>5.2333388477563858E-2</v>
      </c>
      <c r="AI1548">
        <v>3.1371347606182098E-2</v>
      </c>
      <c r="AJ1548">
        <v>6.0903184115886688E-2</v>
      </c>
      <c r="AK1548">
        <v>1.2293652631342411E-2</v>
      </c>
      <c r="AL1548">
        <v>3.3563185483217239E-2</v>
      </c>
      <c r="AM1548">
        <v>-0.1274159699678421</v>
      </c>
      <c r="AN1548">
        <v>1.7117394134402275E-2</v>
      </c>
      <c r="AO1548">
        <v>0.11862097680568695</v>
      </c>
      <c r="AP1548">
        <v>0.16010080277919769</v>
      </c>
      <c r="AQ1548">
        <v>0.46389520168304443</v>
      </c>
      <c r="AR1548">
        <v>1.8666046857833862</v>
      </c>
      <c r="AS1548">
        <v>1.8861725330352783</v>
      </c>
      <c r="AT1548">
        <v>1.7748242616653442</v>
      </c>
      <c r="AU1548">
        <v>1.7081601619720459</v>
      </c>
      <c r="AV1548">
        <v>1.7446318864822388</v>
      </c>
      <c r="AW1548">
        <v>1.7363297939300537</v>
      </c>
      <c r="AX1548">
        <v>1.5405135154724121</v>
      </c>
      <c r="AY1548">
        <v>0.55040889978408813</v>
      </c>
      <c r="AZ1548">
        <v>0.33573240041732788</v>
      </c>
      <c r="BA1548">
        <v>0.23566792905330658</v>
      </c>
      <c r="BB1548">
        <v>0.1612054705619812</v>
      </c>
      <c r="BC1548">
        <v>0.16841812431812286</v>
      </c>
      <c r="BD1548">
        <v>0.17466786503791809</v>
      </c>
      <c r="BE1548">
        <v>69.892951965332031</v>
      </c>
      <c r="BF1548">
        <v>69.375259399414063</v>
      </c>
      <c r="BG1548">
        <v>68.647346496582031</v>
      </c>
      <c r="BH1548">
        <v>68.339134216308594</v>
      </c>
      <c r="BI1548">
        <v>68.444259643554687</v>
      </c>
      <c r="BJ1548">
        <v>67.606826782226563</v>
      </c>
      <c r="BK1548">
        <v>68.389503479003906</v>
      </c>
      <c r="BL1548">
        <v>71.157028198242188</v>
      </c>
      <c r="BM1548">
        <v>77.012504577636719</v>
      </c>
      <c r="BN1548">
        <v>80.740997314453125</v>
      </c>
      <c r="BO1548">
        <v>85.444793701171875</v>
      </c>
      <c r="BP1548">
        <v>87.414085388183594</v>
      </c>
      <c r="BQ1548">
        <v>88.658317565917969</v>
      </c>
      <c r="BR1548">
        <v>88.631858825683594</v>
      </c>
      <c r="BS1548">
        <v>88.249794006347656</v>
      </c>
      <c r="BT1548">
        <v>87.655502319335938</v>
      </c>
      <c r="BU1548">
        <v>87.365150451660156</v>
      </c>
      <c r="BV1548">
        <v>86.517280578613281</v>
      </c>
      <c r="BW1548">
        <v>83.845443725585937</v>
      </c>
      <c r="BX1548">
        <v>80.190200805664062</v>
      </c>
      <c r="BY1548">
        <v>76.529457092285156</v>
      </c>
      <c r="BZ1548">
        <v>74.68450927734375</v>
      </c>
      <c r="CA1548">
        <v>73.640586853027344</v>
      </c>
      <c r="CB1548">
        <v>72.16180419921875</v>
      </c>
      <c r="CC1548">
        <v>0.25455754995346069</v>
      </c>
      <c r="CD1548">
        <v>0.20391707122325897</v>
      </c>
      <c r="CE1548">
        <v>0.17119672894477844</v>
      </c>
      <c r="CF1548">
        <v>0.22363609075546265</v>
      </c>
      <c r="CG1548">
        <v>0.27419376373291016</v>
      </c>
      <c r="CH1548">
        <v>0.33903104066848755</v>
      </c>
      <c r="CI1548">
        <v>0.29917603731155396</v>
      </c>
      <c r="CJ1548">
        <v>0.28981319069862366</v>
      </c>
      <c r="CK1548">
        <v>0.15784817934036255</v>
      </c>
      <c r="CL1548">
        <v>0.28956514596939087</v>
      </c>
      <c r="CM1548">
        <v>0.27421778440475464</v>
      </c>
      <c r="CN1548">
        <v>0.26715472340583801</v>
      </c>
      <c r="CO1548">
        <v>0.24556958675384521</v>
      </c>
      <c r="CP1548">
        <v>0.23340784013271332</v>
      </c>
      <c r="CQ1548">
        <v>0.24871554970741272</v>
      </c>
      <c r="CR1548">
        <v>0.33129256963729858</v>
      </c>
      <c r="CS1548">
        <v>0.27205786108970642</v>
      </c>
      <c r="CT1548">
        <v>0.27911239862442017</v>
      </c>
      <c r="CU1548">
        <v>0.32169514894485474</v>
      </c>
      <c r="CV1548">
        <v>0.35796192288398743</v>
      </c>
      <c r="CW1548">
        <v>0.38020592927932739</v>
      </c>
      <c r="CX1548">
        <v>0.39829176664352417</v>
      </c>
      <c r="CY1548">
        <v>0.35499677062034607</v>
      </c>
      <c r="CZ1548">
        <v>0.31014555692672729</v>
      </c>
    </row>
    <row r="1549" spans="1:104" x14ac:dyDescent="0.25">
      <c r="A1549" t="s">
        <v>1606</v>
      </c>
      <c r="B1549" t="s">
        <v>25</v>
      </c>
      <c r="C1549" t="s">
        <v>26</v>
      </c>
      <c r="D1549" t="s">
        <v>183</v>
      </c>
      <c r="E1549" t="s">
        <v>183</v>
      </c>
      <c r="F1549">
        <v>2025</v>
      </c>
      <c r="G1549" t="s">
        <v>170</v>
      </c>
      <c r="H1549">
        <v>1</v>
      </c>
      <c r="I1549">
        <v>22.345104217529297</v>
      </c>
      <c r="J1549">
        <v>21.822153091430664</v>
      </c>
      <c r="K1549">
        <v>21.743345260620117</v>
      </c>
      <c r="L1549">
        <v>21.955923080444336</v>
      </c>
      <c r="M1549">
        <v>23.179136276245117</v>
      </c>
      <c r="N1549">
        <v>25.650215148925781</v>
      </c>
      <c r="O1549">
        <v>29.4473876953125</v>
      </c>
      <c r="P1549">
        <v>32.2125244140625</v>
      </c>
      <c r="Q1549">
        <v>33.753093719482422</v>
      </c>
      <c r="R1549">
        <v>33.784694671630859</v>
      </c>
      <c r="S1549">
        <v>33.546775817871094</v>
      </c>
      <c r="T1549">
        <v>32.756599426269531</v>
      </c>
      <c r="U1549">
        <v>31.968488693237305</v>
      </c>
      <c r="V1549">
        <v>31.193439483642578</v>
      </c>
      <c r="W1549">
        <v>30.422464370727539</v>
      </c>
      <c r="X1549">
        <v>29.885536193847656</v>
      </c>
      <c r="Y1549">
        <v>29.944478988647461</v>
      </c>
      <c r="Z1549">
        <v>31.387166976928711</v>
      </c>
      <c r="AA1549">
        <v>31.070255279541016</v>
      </c>
      <c r="AB1549">
        <v>29.740896224975586</v>
      </c>
      <c r="AC1549">
        <v>28.563385009765625</v>
      </c>
      <c r="AD1549">
        <v>27.084295272827148</v>
      </c>
      <c r="AE1549">
        <v>25.311801910400391</v>
      </c>
      <c r="AF1549">
        <v>23.956541061401367</v>
      </c>
      <c r="AG1549">
        <v>-5.5807158350944519E-2</v>
      </c>
      <c r="AH1549">
        <v>4.6720582991838455E-2</v>
      </c>
      <c r="AI1549">
        <v>-3.175194188952446E-2</v>
      </c>
      <c r="AJ1549">
        <v>-3.8739308714866638E-2</v>
      </c>
      <c r="AK1549">
        <v>-0.16143089532852173</v>
      </c>
      <c r="AL1549">
        <v>-0.3338954746723175</v>
      </c>
      <c r="AM1549">
        <v>-0.4128398597240448</v>
      </c>
      <c r="AN1549">
        <v>-0.54943668842315674</v>
      </c>
      <c r="AO1549">
        <v>-0.37270712852478027</v>
      </c>
      <c r="AP1549">
        <v>-7.5824268162250519E-2</v>
      </c>
      <c r="AQ1549">
        <v>0.16748727858066559</v>
      </c>
      <c r="AR1549">
        <v>0.95971572399139404</v>
      </c>
      <c r="AS1549">
        <v>0.86903661489486694</v>
      </c>
      <c r="AT1549">
        <v>0.78691017627716064</v>
      </c>
      <c r="AU1549">
        <v>0.71551859378814697</v>
      </c>
      <c r="AV1549">
        <v>0.49974870681762695</v>
      </c>
      <c r="AW1549">
        <v>0.51798945665359497</v>
      </c>
      <c r="AX1549">
        <v>0.30981671810150146</v>
      </c>
      <c r="AY1549">
        <v>-0.34355753660202026</v>
      </c>
      <c r="AZ1549">
        <v>-0.17264366149902344</v>
      </c>
      <c r="BA1549">
        <v>-5.734672024846077E-2</v>
      </c>
      <c r="BB1549">
        <v>-0.10890644043684006</v>
      </c>
      <c r="BC1549">
        <v>-0.11482648551464081</v>
      </c>
      <c r="BD1549">
        <v>-5.3383082151412964E-2</v>
      </c>
      <c r="BE1549">
        <v>42.485427856445313</v>
      </c>
      <c r="BF1549">
        <v>40.567829132080078</v>
      </c>
      <c r="BG1549">
        <v>39.841373443603516</v>
      </c>
      <c r="BH1549">
        <v>39.770744323730469</v>
      </c>
      <c r="BI1549">
        <v>38.972949981689453</v>
      </c>
      <c r="BJ1549">
        <v>38.700588226318359</v>
      </c>
      <c r="BK1549">
        <v>38.676101684570313</v>
      </c>
      <c r="BL1549">
        <v>37.03204345703125</v>
      </c>
      <c r="BM1549">
        <v>44.022838592529297</v>
      </c>
      <c r="BN1549">
        <v>47.975749969482422</v>
      </c>
      <c r="BO1549">
        <v>50.714920043945313</v>
      </c>
      <c r="BP1549">
        <v>53.154888153076172</v>
      </c>
      <c r="BQ1549">
        <v>54.929370880126953</v>
      </c>
      <c r="BR1549">
        <v>53.989170074462891</v>
      </c>
      <c r="BS1549">
        <v>55.202678680419922</v>
      </c>
      <c r="BT1549">
        <v>54.499763488769531</v>
      </c>
      <c r="BU1549">
        <v>52.582164764404297</v>
      </c>
      <c r="BV1549">
        <v>50.403972625732422</v>
      </c>
      <c r="BW1549">
        <v>48.938106536865234</v>
      </c>
      <c r="BX1549">
        <v>46.020744323730469</v>
      </c>
      <c r="BY1549">
        <v>44.531574249267578</v>
      </c>
      <c r="BZ1549">
        <v>43.782749176025391</v>
      </c>
      <c r="CA1549">
        <v>44.9150390625</v>
      </c>
      <c r="CB1549">
        <v>43.222953796386719</v>
      </c>
      <c r="CC1549">
        <v>0.32415387034416199</v>
      </c>
      <c r="CD1549">
        <v>0.26012864708900452</v>
      </c>
      <c r="CE1549">
        <v>0.22235450148582458</v>
      </c>
      <c r="CF1549">
        <v>0.29279103875160217</v>
      </c>
      <c r="CG1549">
        <v>0.36448904871940613</v>
      </c>
      <c r="CH1549">
        <v>0.44578909873962402</v>
      </c>
      <c r="CI1549">
        <v>0.40489804744720459</v>
      </c>
      <c r="CJ1549">
        <v>0.39045408368110657</v>
      </c>
      <c r="CK1549">
        <v>0.20481161773204803</v>
      </c>
      <c r="CL1549">
        <v>0.35945108532905579</v>
      </c>
      <c r="CM1549">
        <v>0.32762452960014343</v>
      </c>
      <c r="CN1549">
        <v>0.30465757846832275</v>
      </c>
      <c r="CO1549">
        <v>0.27362912893295288</v>
      </c>
      <c r="CP1549">
        <v>0.25377911329269409</v>
      </c>
      <c r="CQ1549">
        <v>0.26597246527671814</v>
      </c>
      <c r="CR1549">
        <v>0.35860678553581238</v>
      </c>
      <c r="CS1549">
        <v>0.30277842283248901</v>
      </c>
      <c r="CT1549">
        <v>0.32794666290283203</v>
      </c>
      <c r="CU1549">
        <v>0.39454156160354614</v>
      </c>
      <c r="CV1549">
        <v>0.43665754795074463</v>
      </c>
      <c r="CW1549">
        <v>0.46381264925003052</v>
      </c>
      <c r="CX1549">
        <v>0.49218976497650146</v>
      </c>
      <c r="CY1549">
        <v>0.44371619820594788</v>
      </c>
      <c r="CZ1549">
        <v>0.39265573024749756</v>
      </c>
    </row>
    <row r="1550" spans="1:104" x14ac:dyDescent="0.25">
      <c r="A1550" t="s">
        <v>1607</v>
      </c>
      <c r="B1550" t="s">
        <v>25</v>
      </c>
      <c r="C1550" t="s">
        <v>26</v>
      </c>
      <c r="D1550" t="s">
        <v>183</v>
      </c>
      <c r="E1550" t="s">
        <v>183</v>
      </c>
      <c r="F1550">
        <v>2025</v>
      </c>
      <c r="G1550" t="s">
        <v>171</v>
      </c>
      <c r="H1550">
        <v>2</v>
      </c>
      <c r="I1550">
        <v>23.683746337890625</v>
      </c>
      <c r="J1550">
        <v>23.031970977783203</v>
      </c>
      <c r="K1550">
        <v>22.761341094970703</v>
      </c>
      <c r="L1550">
        <v>22.880876541137695</v>
      </c>
      <c r="M1550">
        <v>23.925384521484375</v>
      </c>
      <c r="N1550">
        <v>26.312280654907227</v>
      </c>
      <c r="O1550">
        <v>29.91456413269043</v>
      </c>
      <c r="P1550">
        <v>32.390201568603516</v>
      </c>
      <c r="Q1550">
        <v>34.393341064453125</v>
      </c>
      <c r="R1550">
        <v>35.351051330566406</v>
      </c>
      <c r="S1550">
        <v>36.138984680175781</v>
      </c>
      <c r="T1550">
        <v>36.312213897705078</v>
      </c>
      <c r="U1550">
        <v>36.377483367919922</v>
      </c>
      <c r="V1550">
        <v>36.443477630615234</v>
      </c>
      <c r="W1550">
        <v>36.099815368652344</v>
      </c>
      <c r="X1550">
        <v>35.100395202636719</v>
      </c>
      <c r="Y1550">
        <v>34.067440032958984</v>
      </c>
      <c r="Z1550">
        <v>34.086509704589844</v>
      </c>
      <c r="AA1550">
        <v>33.747829437255859</v>
      </c>
      <c r="AB1550">
        <v>32.211795806884766</v>
      </c>
      <c r="AC1550">
        <v>30.87809944152832</v>
      </c>
      <c r="AD1550">
        <v>29.016347885131836</v>
      </c>
      <c r="AE1550">
        <v>26.858810424804687</v>
      </c>
      <c r="AF1550">
        <v>25.196901321411133</v>
      </c>
      <c r="AG1550">
        <v>-4.2208060622215271E-2</v>
      </c>
      <c r="AH1550">
        <v>4.7844130545854568E-2</v>
      </c>
      <c r="AI1550">
        <v>-1.6970247030258179E-2</v>
      </c>
      <c r="AJ1550">
        <v>-1.5603601932525635E-2</v>
      </c>
      <c r="AK1550">
        <v>-0.11835949122905731</v>
      </c>
      <c r="AL1550">
        <v>-0.24244360625743866</v>
      </c>
      <c r="AM1550">
        <v>-0.33858433365821838</v>
      </c>
      <c r="AN1550">
        <v>-0.4041982889175415</v>
      </c>
      <c r="AO1550">
        <v>-0.2537066638469696</v>
      </c>
      <c r="AP1550">
        <v>-2.3282647132873535E-2</v>
      </c>
      <c r="AQ1550">
        <v>0.22715003788471222</v>
      </c>
      <c r="AR1550">
        <v>1.1460491418838501</v>
      </c>
      <c r="AS1550">
        <v>1.0891916751861572</v>
      </c>
      <c r="AT1550">
        <v>1.0127477645874023</v>
      </c>
      <c r="AU1550">
        <v>0.9466896653175354</v>
      </c>
      <c r="AV1550">
        <v>0.76589709520339966</v>
      </c>
      <c r="AW1550">
        <v>0.76764839887619019</v>
      </c>
      <c r="AX1550">
        <v>0.56453406810760498</v>
      </c>
      <c r="AY1550">
        <v>-0.15016812086105347</v>
      </c>
      <c r="AZ1550">
        <v>-6.3112199306488037E-2</v>
      </c>
      <c r="BA1550">
        <v>5.910160019993782E-3</v>
      </c>
      <c r="BB1550">
        <v>-4.9019806087017059E-2</v>
      </c>
      <c r="BC1550">
        <v>-5.212714895606041E-2</v>
      </c>
      <c r="BD1550">
        <v>-2.7945865876972675E-3</v>
      </c>
      <c r="BE1550">
        <v>47.984931945800781</v>
      </c>
      <c r="BF1550">
        <v>48.711597442626953</v>
      </c>
      <c r="BG1550">
        <v>48.438270568847656</v>
      </c>
      <c r="BH1550">
        <v>49.391147613525391</v>
      </c>
      <c r="BI1550">
        <v>49.11663818359375</v>
      </c>
      <c r="BJ1550">
        <v>48.369232177734375</v>
      </c>
      <c r="BK1550">
        <v>49.379367828369141</v>
      </c>
      <c r="BL1550">
        <v>48.20123291015625</v>
      </c>
      <c r="BM1550">
        <v>51.605331420898437</v>
      </c>
      <c r="BN1550">
        <v>54.595668792724609</v>
      </c>
      <c r="BO1550">
        <v>57.296421051025391</v>
      </c>
      <c r="BP1550">
        <v>58.321395874023437</v>
      </c>
      <c r="BQ1550">
        <v>60.057258605957031</v>
      </c>
      <c r="BR1550">
        <v>60.784873962402344</v>
      </c>
      <c r="BS1550">
        <v>61.521915435791016</v>
      </c>
      <c r="BT1550">
        <v>60.070220947265625</v>
      </c>
      <c r="BU1550">
        <v>59.082000732421875</v>
      </c>
      <c r="BV1550">
        <v>58.593784332275391</v>
      </c>
      <c r="BW1550">
        <v>55.856510162353516</v>
      </c>
      <c r="BX1550">
        <v>52.938270568847656</v>
      </c>
      <c r="BY1550">
        <v>52.927433013916016</v>
      </c>
      <c r="BZ1550">
        <v>50.938510894775391</v>
      </c>
      <c r="CA1550">
        <v>50.212306976318359</v>
      </c>
      <c r="CB1550">
        <v>49.461368560791016</v>
      </c>
      <c r="CC1550">
        <v>0.29348120093345642</v>
      </c>
      <c r="CD1550">
        <v>0.23488536477088928</v>
      </c>
      <c r="CE1550">
        <v>0.19868025183677673</v>
      </c>
      <c r="CF1550">
        <v>0.26125249266624451</v>
      </c>
      <c r="CG1550">
        <v>0.32161712646484375</v>
      </c>
      <c r="CH1550">
        <v>0.39181891083717346</v>
      </c>
      <c r="CI1550">
        <v>0.35578176379203796</v>
      </c>
      <c r="CJ1550">
        <v>0.3404502272605896</v>
      </c>
      <c r="CK1550">
        <v>0.1806749701499939</v>
      </c>
      <c r="CL1550">
        <v>0.32049891352653503</v>
      </c>
      <c r="CM1550">
        <v>0.29721233248710632</v>
      </c>
      <c r="CN1550">
        <v>0.28359001874923706</v>
      </c>
      <c r="CO1550">
        <v>0.25910419225692749</v>
      </c>
      <c r="CP1550">
        <v>0.24542240798473358</v>
      </c>
      <c r="CQ1550">
        <v>0.26058351993560791</v>
      </c>
      <c r="CR1550">
        <v>0.34585815668106079</v>
      </c>
      <c r="CS1550">
        <v>0.28449749946594238</v>
      </c>
      <c r="CT1550">
        <v>0.30277776718139648</v>
      </c>
      <c r="CU1550">
        <v>0.36312228441238403</v>
      </c>
      <c r="CV1550">
        <v>0.40120276808738708</v>
      </c>
      <c r="CW1550">
        <v>0.42616605758666992</v>
      </c>
      <c r="CX1550">
        <v>0.44885793328285217</v>
      </c>
      <c r="CY1550">
        <v>0.40106716752052307</v>
      </c>
      <c r="CZ1550">
        <v>0.35294118523597717</v>
      </c>
    </row>
    <row r="1551" spans="1:104" x14ac:dyDescent="0.25">
      <c r="A1551" t="s">
        <v>1608</v>
      </c>
      <c r="B1551" t="s">
        <v>25</v>
      </c>
      <c r="C1551" t="s">
        <v>26</v>
      </c>
      <c r="D1551" t="s">
        <v>183</v>
      </c>
      <c r="E1551" t="s">
        <v>183</v>
      </c>
      <c r="F1551">
        <v>2025</v>
      </c>
      <c r="G1551" t="s">
        <v>172</v>
      </c>
      <c r="H1551">
        <v>3</v>
      </c>
      <c r="I1551">
        <v>25.739774703979492</v>
      </c>
      <c r="J1551">
        <v>24.881387710571289</v>
      </c>
      <c r="K1551">
        <v>24.346950531005859</v>
      </c>
      <c r="L1551">
        <v>24.208383560180664</v>
      </c>
      <c r="M1551">
        <v>25.034023284912109</v>
      </c>
      <c r="N1551">
        <v>27.41534423828125</v>
      </c>
      <c r="O1551">
        <v>31.325418472290039</v>
      </c>
      <c r="P1551">
        <v>34.033237457275391</v>
      </c>
      <c r="Q1551">
        <v>36.81756591796875</v>
      </c>
      <c r="R1551">
        <v>39.095634460449219</v>
      </c>
      <c r="S1551">
        <v>41.250980377197266</v>
      </c>
      <c r="T1551">
        <v>42.505695343017578</v>
      </c>
      <c r="U1551">
        <v>43.28314208984375</v>
      </c>
      <c r="V1551">
        <v>44.122322082519531</v>
      </c>
      <c r="W1551">
        <v>44.0865478515625</v>
      </c>
      <c r="X1551">
        <v>42.920993804931641</v>
      </c>
      <c r="Y1551">
        <v>41.107723236083984</v>
      </c>
      <c r="Z1551">
        <v>39.063705444335938</v>
      </c>
      <c r="AA1551">
        <v>37.092384338378906</v>
      </c>
      <c r="AB1551">
        <v>36.475181579589844</v>
      </c>
      <c r="AC1551">
        <v>34.893039703369141</v>
      </c>
      <c r="AD1551">
        <v>32.566463470458984</v>
      </c>
      <c r="AE1551">
        <v>29.848817825317383</v>
      </c>
      <c r="AF1551">
        <v>27.659540176391602</v>
      </c>
      <c r="AG1551">
        <v>-1.9077930599451065E-2</v>
      </c>
      <c r="AH1551">
        <v>4.8736032098531723E-2</v>
      </c>
      <c r="AI1551">
        <v>7.2107133455574512E-3</v>
      </c>
      <c r="AJ1551">
        <v>2.2303063422441483E-2</v>
      </c>
      <c r="AK1551">
        <v>-4.9133755266666412E-2</v>
      </c>
      <c r="AL1551">
        <v>-9.763161838054657E-2</v>
      </c>
      <c r="AM1551">
        <v>-0.22242076694965363</v>
      </c>
      <c r="AN1551">
        <v>-0.18385744094848633</v>
      </c>
      <c r="AO1551">
        <v>-6.4674109220504761E-2</v>
      </c>
      <c r="AP1551">
        <v>6.6030837595462799E-2</v>
      </c>
      <c r="AQ1551">
        <v>0.33945247530937195</v>
      </c>
      <c r="AR1551">
        <v>1.4935989379882813</v>
      </c>
      <c r="AS1551">
        <v>1.4848219156265259</v>
      </c>
      <c r="AT1551">
        <v>1.4091835021972656</v>
      </c>
      <c r="AU1551">
        <v>1.3479247093200684</v>
      </c>
      <c r="AV1551">
        <v>1.2616145610809326</v>
      </c>
      <c r="AW1551">
        <v>1.2438580989837646</v>
      </c>
      <c r="AX1551">
        <v>1.0284229516983032</v>
      </c>
      <c r="AY1551">
        <v>0.19536358118057251</v>
      </c>
      <c r="AZ1551">
        <v>0.1342194676399231</v>
      </c>
      <c r="BA1551">
        <v>0.11900722235441208</v>
      </c>
      <c r="BB1551">
        <v>5.5173881351947784E-2</v>
      </c>
      <c r="BC1551">
        <v>5.7006210088729858E-2</v>
      </c>
      <c r="BD1551">
        <v>8.4023140370845795E-2</v>
      </c>
      <c r="BE1551">
        <v>54.603294372558594</v>
      </c>
      <c r="BF1551">
        <v>54.794570922851563</v>
      </c>
      <c r="BG1551">
        <v>53.533958435058594</v>
      </c>
      <c r="BH1551">
        <v>54.676883697509766</v>
      </c>
      <c r="BI1551">
        <v>54.8436279296875</v>
      </c>
      <c r="BJ1551">
        <v>53.652355194091797</v>
      </c>
      <c r="BK1551">
        <v>52.915325164794922</v>
      </c>
      <c r="BL1551">
        <v>58.451889038085938</v>
      </c>
      <c r="BM1551">
        <v>65.357780456542969</v>
      </c>
      <c r="BN1551">
        <v>71.549064636230469</v>
      </c>
      <c r="BO1551">
        <v>75.621231079101562</v>
      </c>
      <c r="BP1551">
        <v>78.131843566894531</v>
      </c>
      <c r="BQ1551">
        <v>80.882553100585937</v>
      </c>
      <c r="BR1551">
        <v>81.654953002929688</v>
      </c>
      <c r="BS1551">
        <v>81.096939086914062</v>
      </c>
      <c r="BT1551">
        <v>78.203300476074219</v>
      </c>
      <c r="BU1551">
        <v>76.96368408203125</v>
      </c>
      <c r="BV1551">
        <v>74.546455383300781</v>
      </c>
      <c r="BW1551">
        <v>69.652359008789063</v>
      </c>
      <c r="BX1551">
        <v>65.521453857421875</v>
      </c>
      <c r="BY1551">
        <v>63.342208862304687</v>
      </c>
      <c r="BZ1551">
        <v>59.913200378417969</v>
      </c>
      <c r="CA1551">
        <v>59.581123352050781</v>
      </c>
      <c r="CB1551">
        <v>56.615795135498047</v>
      </c>
      <c r="CC1551">
        <v>0.25293418765068054</v>
      </c>
      <c r="CD1551">
        <v>0.20245173573493958</v>
      </c>
      <c r="CE1551">
        <v>0.16987061500549316</v>
      </c>
      <c r="CF1551">
        <v>0.22064043581485748</v>
      </c>
      <c r="CG1551">
        <v>0.26795098185539246</v>
      </c>
      <c r="CH1551">
        <v>0.32840728759765625</v>
      </c>
      <c r="CI1551">
        <v>0.29973462224006653</v>
      </c>
      <c r="CJ1551">
        <v>0.2898840606212616</v>
      </c>
      <c r="CK1551">
        <v>0.15647201240062714</v>
      </c>
      <c r="CL1551">
        <v>0.28465580940246582</v>
      </c>
      <c r="CM1551">
        <v>0.26996636390686035</v>
      </c>
      <c r="CN1551">
        <v>0.26333725452423096</v>
      </c>
      <c r="CO1551">
        <v>0.24287070333957672</v>
      </c>
      <c r="CP1551">
        <v>0.23363098502159119</v>
      </c>
      <c r="CQ1551">
        <v>0.24962857365608215</v>
      </c>
      <c r="CR1551">
        <v>0.32949194312095642</v>
      </c>
      <c r="CS1551">
        <v>0.26727217435836792</v>
      </c>
      <c r="CT1551">
        <v>0.27344518899917603</v>
      </c>
      <c r="CU1551">
        <v>0.31808987259864807</v>
      </c>
      <c r="CV1551">
        <v>0.3582298755645752</v>
      </c>
      <c r="CW1551">
        <v>0.38022103905677795</v>
      </c>
      <c r="CX1551">
        <v>0.39906370639801025</v>
      </c>
      <c r="CY1551">
        <v>0.35379511117935181</v>
      </c>
      <c r="CZ1551">
        <v>0.30822348594665527</v>
      </c>
    </row>
    <row r="1552" spans="1:104" x14ac:dyDescent="0.25">
      <c r="A1552" t="s">
        <v>1609</v>
      </c>
      <c r="B1552" t="s">
        <v>25</v>
      </c>
      <c r="C1552" t="s">
        <v>26</v>
      </c>
      <c r="D1552" t="s">
        <v>183</v>
      </c>
      <c r="E1552" t="s">
        <v>183</v>
      </c>
      <c r="F1552">
        <v>2025</v>
      </c>
      <c r="G1552" t="s">
        <v>173</v>
      </c>
      <c r="H1552">
        <v>4</v>
      </c>
      <c r="I1552">
        <v>26.63172721862793</v>
      </c>
      <c r="J1552">
        <v>25.630874633789063</v>
      </c>
      <c r="K1552">
        <v>25.043727874755859</v>
      </c>
      <c r="L1552">
        <v>24.868545532226563</v>
      </c>
      <c r="M1552">
        <v>25.743307113647461</v>
      </c>
      <c r="N1552">
        <v>28.200740814208984</v>
      </c>
      <c r="O1552">
        <v>31.552392959594727</v>
      </c>
      <c r="P1552">
        <v>34.832485198974609</v>
      </c>
      <c r="Q1552">
        <v>38.890655517578125</v>
      </c>
      <c r="R1552">
        <v>42.416629791259766</v>
      </c>
      <c r="S1552">
        <v>45.406650543212891</v>
      </c>
      <c r="T1552">
        <v>47.154434204101563</v>
      </c>
      <c r="U1552">
        <v>48.003692626953125</v>
      </c>
      <c r="V1552">
        <v>48.622844696044922</v>
      </c>
      <c r="W1552">
        <v>48.302032470703125</v>
      </c>
      <c r="X1552">
        <v>46.951038360595703</v>
      </c>
      <c r="Y1552">
        <v>44.779705047607422</v>
      </c>
      <c r="Z1552">
        <v>42.084705352783203</v>
      </c>
      <c r="AA1552">
        <v>38.809555053710937</v>
      </c>
      <c r="AB1552">
        <v>38.240676879882812</v>
      </c>
      <c r="AC1552">
        <v>36.893714904785156</v>
      </c>
      <c r="AD1552">
        <v>34.322296142578125</v>
      </c>
      <c r="AE1552">
        <v>31.352300643920898</v>
      </c>
      <c r="AF1552">
        <v>28.973529815673828</v>
      </c>
      <c r="AG1552">
        <v>-2.4119680747389793E-3</v>
      </c>
      <c r="AH1552">
        <v>4.9296170473098755E-2</v>
      </c>
      <c r="AI1552">
        <v>2.4791212752461433E-2</v>
      </c>
      <c r="AJ1552">
        <v>4.9585089087486267E-2</v>
      </c>
      <c r="AK1552">
        <v>-1.7652062233537436E-3</v>
      </c>
      <c r="AL1552">
        <v>2.4888226762413979E-3</v>
      </c>
      <c r="AM1552">
        <v>-0.14035868644714355</v>
      </c>
      <c r="AN1552">
        <v>-2.741994708776474E-2</v>
      </c>
      <c r="AO1552">
        <v>7.2982221841812134E-2</v>
      </c>
      <c r="AP1552">
        <v>0.13458044826984406</v>
      </c>
      <c r="AQ1552">
        <v>0.42776572704315186</v>
      </c>
      <c r="AR1552">
        <v>1.7589825391769409</v>
      </c>
      <c r="AS1552">
        <v>1.7770498991012573</v>
      </c>
      <c r="AT1552">
        <v>1.680217981338501</v>
      </c>
      <c r="AU1552">
        <v>1.6063399314880371</v>
      </c>
      <c r="AV1552">
        <v>1.6015499830245972</v>
      </c>
      <c r="AW1552">
        <v>1.5705687999725342</v>
      </c>
      <c r="AX1552">
        <v>1.3638026714324951</v>
      </c>
      <c r="AY1552">
        <v>0.44483059644699097</v>
      </c>
      <c r="AZ1552">
        <v>0.27762967348098755</v>
      </c>
      <c r="BA1552">
        <v>0.2012411504983902</v>
      </c>
      <c r="BB1552">
        <v>0.13240572810173035</v>
      </c>
      <c r="BC1552">
        <v>0.13770973682403564</v>
      </c>
      <c r="BD1552">
        <v>0.1485363245010376</v>
      </c>
      <c r="BE1552">
        <v>64.806396484375</v>
      </c>
      <c r="BF1552">
        <v>62.534206390380859</v>
      </c>
      <c r="BG1552">
        <v>61.045066833496094</v>
      </c>
      <c r="BH1552">
        <v>60.579532623291016</v>
      </c>
      <c r="BI1552">
        <v>61.449935913085937</v>
      </c>
      <c r="BJ1552">
        <v>60.926567077636719</v>
      </c>
      <c r="BK1552">
        <v>62.558540344238281</v>
      </c>
      <c r="BL1552">
        <v>66.666671752929688</v>
      </c>
      <c r="BM1552">
        <v>76.182037353515625</v>
      </c>
      <c r="BN1552">
        <v>81.645217895507812</v>
      </c>
      <c r="BO1552">
        <v>86.802207946777344</v>
      </c>
      <c r="BP1552">
        <v>90.075340270996094</v>
      </c>
      <c r="BQ1552">
        <v>90.788986206054688</v>
      </c>
      <c r="BR1552">
        <v>88.954460144042969</v>
      </c>
      <c r="BS1552">
        <v>88.024803161621094</v>
      </c>
      <c r="BT1552">
        <v>86.752616882324219</v>
      </c>
      <c r="BU1552">
        <v>85.943603515625</v>
      </c>
      <c r="BV1552">
        <v>82.991043090820312</v>
      </c>
      <c r="BW1552">
        <v>80.037551879882813</v>
      </c>
      <c r="BX1552">
        <v>73.9287109375</v>
      </c>
      <c r="BY1552">
        <v>67.607170104980469</v>
      </c>
      <c r="BZ1552">
        <v>65.391632080078125</v>
      </c>
      <c r="CA1552">
        <v>62.735107421875</v>
      </c>
      <c r="CB1552">
        <v>61.032318115234375</v>
      </c>
      <c r="CC1552">
        <v>0.24126891791820526</v>
      </c>
      <c r="CD1552">
        <v>0.19213539361953735</v>
      </c>
      <c r="CE1552">
        <v>0.16133150458335876</v>
      </c>
      <c r="CF1552">
        <v>0.20942875742912292</v>
      </c>
      <c r="CG1552">
        <v>0.25516846776008606</v>
      </c>
      <c r="CH1552">
        <v>0.31276178359985352</v>
      </c>
      <c r="CI1552">
        <v>0.27892729640007019</v>
      </c>
      <c r="CJ1552">
        <v>0.27150911092758179</v>
      </c>
      <c r="CK1552">
        <v>0.14947588741779327</v>
      </c>
      <c r="CL1552">
        <v>0.27827757596969604</v>
      </c>
      <c r="CM1552">
        <v>0.26652240753173828</v>
      </c>
      <c r="CN1552">
        <v>0.26167497038841248</v>
      </c>
      <c r="CO1552">
        <v>0.24130132794380188</v>
      </c>
      <c r="CP1552">
        <v>0.23069563508033752</v>
      </c>
      <c r="CQ1552">
        <v>0.24439799785614014</v>
      </c>
      <c r="CR1552">
        <v>0.32216545939445496</v>
      </c>
      <c r="CS1552">
        <v>0.26023745536804199</v>
      </c>
      <c r="CT1552">
        <v>0.26430690288543701</v>
      </c>
      <c r="CU1552">
        <v>0.30138403177261353</v>
      </c>
      <c r="CV1552">
        <v>0.3399660587310791</v>
      </c>
      <c r="CW1552">
        <v>0.36295697093009949</v>
      </c>
      <c r="CX1552">
        <v>0.38168236613273621</v>
      </c>
      <c r="CY1552">
        <v>0.33935591578483582</v>
      </c>
      <c r="CZ1552">
        <v>0.29676756262779236</v>
      </c>
    </row>
    <row r="1553" spans="1:104" x14ac:dyDescent="0.25">
      <c r="A1553" t="s">
        <v>1610</v>
      </c>
      <c r="B1553" t="s">
        <v>25</v>
      </c>
      <c r="C1553" t="s">
        <v>26</v>
      </c>
      <c r="D1553" t="s">
        <v>183</v>
      </c>
      <c r="E1553" t="s">
        <v>183</v>
      </c>
      <c r="F1553">
        <v>2025</v>
      </c>
      <c r="G1553" t="s">
        <v>174</v>
      </c>
      <c r="H1553">
        <v>5</v>
      </c>
      <c r="I1553">
        <v>26.22515869140625</v>
      </c>
      <c r="J1553">
        <v>25.348770141601562</v>
      </c>
      <c r="K1553">
        <v>24.792814254760742</v>
      </c>
      <c r="L1553">
        <v>24.686220169067383</v>
      </c>
      <c r="M1553">
        <v>25.616931915283203</v>
      </c>
      <c r="N1553">
        <v>28.01500129699707</v>
      </c>
      <c r="O1553">
        <v>31.071170806884766</v>
      </c>
      <c r="P1553">
        <v>34.951213836669922</v>
      </c>
      <c r="Q1553">
        <v>39.074024200439453</v>
      </c>
      <c r="R1553">
        <v>42.169685363769531</v>
      </c>
      <c r="S1553">
        <v>44.639278411865234</v>
      </c>
      <c r="T1553">
        <v>46.107448577880859</v>
      </c>
      <c r="U1553">
        <v>46.73681640625</v>
      </c>
      <c r="V1553">
        <v>47.161899566650391</v>
      </c>
      <c r="W1553">
        <v>46.751979827880859</v>
      </c>
      <c r="X1553">
        <v>45.331779479980469</v>
      </c>
      <c r="Y1553">
        <v>43.223339080810547</v>
      </c>
      <c r="Z1553">
        <v>40.622142791748047</v>
      </c>
      <c r="AA1553">
        <v>37.585147857666016</v>
      </c>
      <c r="AB1553">
        <v>36.813854217529297</v>
      </c>
      <c r="AC1553">
        <v>36.146476745605469</v>
      </c>
      <c r="AD1553">
        <v>33.606708526611328</v>
      </c>
      <c r="AE1553">
        <v>30.791118621826172</v>
      </c>
      <c r="AF1553">
        <v>28.482820510864258</v>
      </c>
      <c r="AG1553">
        <v>-4.8146555200219154E-3</v>
      </c>
      <c r="AH1553">
        <v>4.9211353063583374E-2</v>
      </c>
      <c r="AI1553">
        <v>2.2171860560774803E-2</v>
      </c>
      <c r="AJ1553">
        <v>4.5610196888446808E-2</v>
      </c>
      <c r="AK1553">
        <v>-9.1751208528876305E-3</v>
      </c>
      <c r="AL1553">
        <v>-1.3377050869166851E-2</v>
      </c>
      <c r="AM1553">
        <v>-0.15246695280075073</v>
      </c>
      <c r="AN1553">
        <v>-5.2606798708438873E-2</v>
      </c>
      <c r="AO1553">
        <v>5.2333973348140717E-2</v>
      </c>
      <c r="AP1553">
        <v>0.12605784833431244</v>
      </c>
      <c r="AQ1553">
        <v>0.41833269596099854</v>
      </c>
      <c r="AR1553">
        <v>1.7237647771835327</v>
      </c>
      <c r="AS1553">
        <v>1.7287247180938721</v>
      </c>
      <c r="AT1553">
        <v>1.6242749691009521</v>
      </c>
      <c r="AU1553">
        <v>1.5489243268966675</v>
      </c>
      <c r="AV1553">
        <v>1.5295313596725464</v>
      </c>
      <c r="AW1553">
        <v>1.5021529197692871</v>
      </c>
      <c r="AX1553">
        <v>1.2964004278182983</v>
      </c>
      <c r="AY1553">
        <v>0.40369459986686707</v>
      </c>
      <c r="AZ1553">
        <v>0.25365921854972839</v>
      </c>
      <c r="BA1553">
        <v>0.18838115036487579</v>
      </c>
      <c r="BB1553">
        <v>0.11914695799350739</v>
      </c>
      <c r="BC1553">
        <v>0.12397730350494385</v>
      </c>
      <c r="BD1553">
        <v>0.13715504109859467</v>
      </c>
      <c r="BE1553">
        <v>62.736259460449219</v>
      </c>
      <c r="BF1553">
        <v>63.189006805419922</v>
      </c>
      <c r="BG1553">
        <v>63.856315612792969</v>
      </c>
      <c r="BH1553">
        <v>64.785438537597656</v>
      </c>
      <c r="BI1553">
        <v>63.070877075195312</v>
      </c>
      <c r="BJ1553">
        <v>62.094505310058594</v>
      </c>
      <c r="BK1553">
        <v>63.082691192626953</v>
      </c>
      <c r="BL1553">
        <v>68.405494689941406</v>
      </c>
      <c r="BM1553">
        <v>76.251930236816406</v>
      </c>
      <c r="BN1553">
        <v>81.192855834960938</v>
      </c>
      <c r="BO1553">
        <v>85.36016845703125</v>
      </c>
      <c r="BP1553">
        <v>86.586540222167969</v>
      </c>
      <c r="BQ1553">
        <v>86.777481079101563</v>
      </c>
      <c r="BR1553">
        <v>86.86016845703125</v>
      </c>
      <c r="BS1553">
        <v>85.848350524902344</v>
      </c>
      <c r="BT1553">
        <v>83.501930236816406</v>
      </c>
      <c r="BU1553">
        <v>83.251922607421875</v>
      </c>
      <c r="BV1553">
        <v>82.787368774414063</v>
      </c>
      <c r="BW1553">
        <v>82.393684387207031</v>
      </c>
      <c r="BX1553">
        <v>79.1436767578125</v>
      </c>
      <c r="BY1553">
        <v>75.429122924804688</v>
      </c>
      <c r="BZ1553">
        <v>71.535438537597656</v>
      </c>
      <c r="CA1553">
        <v>71.011817932128906</v>
      </c>
      <c r="CB1553">
        <v>68.165382385253906</v>
      </c>
      <c r="CC1553">
        <v>0.23962357640266418</v>
      </c>
      <c r="CD1553">
        <v>0.19210222363471985</v>
      </c>
      <c r="CE1553">
        <v>0.16128267347812653</v>
      </c>
      <c r="CF1553">
        <v>0.21058481931686401</v>
      </c>
      <c r="CG1553">
        <v>0.25771030783653259</v>
      </c>
      <c r="CH1553">
        <v>0.31562265753746033</v>
      </c>
      <c r="CI1553">
        <v>0.27994641661643982</v>
      </c>
      <c r="CJ1553">
        <v>0.27674967050552368</v>
      </c>
      <c r="CK1553">
        <v>0.1535707414150238</v>
      </c>
      <c r="CL1553">
        <v>0.28374415636062622</v>
      </c>
      <c r="CM1553">
        <v>0.26875683665275574</v>
      </c>
      <c r="CN1553">
        <v>0.26275426149368286</v>
      </c>
      <c r="CO1553">
        <v>0.24104611575603485</v>
      </c>
      <c r="CP1553">
        <v>0.22902551293373108</v>
      </c>
      <c r="CQ1553">
        <v>0.24241741001605988</v>
      </c>
      <c r="CR1553">
        <v>0.31947094202041626</v>
      </c>
      <c r="CS1553">
        <v>0.2584882378578186</v>
      </c>
      <c r="CT1553">
        <v>0.26314970850944519</v>
      </c>
      <c r="CU1553">
        <v>0.30154901742935181</v>
      </c>
      <c r="CV1553">
        <v>0.33948820829391479</v>
      </c>
      <c r="CW1553">
        <v>0.36420649290084839</v>
      </c>
      <c r="CX1553">
        <v>0.37985295057296753</v>
      </c>
      <c r="CY1553">
        <v>0.33857128024101257</v>
      </c>
      <c r="CZ1553">
        <v>0.29535406827926636</v>
      </c>
    </row>
    <row r="1554" spans="1:104" x14ac:dyDescent="0.25">
      <c r="A1554" t="s">
        <v>1611</v>
      </c>
      <c r="B1554" t="s">
        <v>25</v>
      </c>
      <c r="C1554" t="s">
        <v>26</v>
      </c>
      <c r="D1554" t="s">
        <v>183</v>
      </c>
      <c r="E1554" t="s">
        <v>183</v>
      </c>
      <c r="F1554">
        <v>2025</v>
      </c>
      <c r="G1554" t="s">
        <v>175</v>
      </c>
      <c r="H1554">
        <v>6</v>
      </c>
      <c r="I1554">
        <v>27.264238357543945</v>
      </c>
      <c r="J1554">
        <v>26.317173004150391</v>
      </c>
      <c r="K1554">
        <v>25.723064422607422</v>
      </c>
      <c r="L1554">
        <v>25.571861267089844</v>
      </c>
      <c r="M1554">
        <v>26.525400161743164</v>
      </c>
      <c r="N1554">
        <v>28.847171783447266</v>
      </c>
      <c r="O1554">
        <v>31.903566360473633</v>
      </c>
      <c r="P1554">
        <v>35.900943756103516</v>
      </c>
      <c r="Q1554">
        <v>39.820072174072266</v>
      </c>
      <c r="R1554">
        <v>43.136295318603516</v>
      </c>
      <c r="S1554">
        <v>45.844409942626953</v>
      </c>
      <c r="T1554">
        <v>47.296527862548828</v>
      </c>
      <c r="U1554">
        <v>47.789890289306641</v>
      </c>
      <c r="V1554">
        <v>48.020195007324219</v>
      </c>
      <c r="W1554">
        <v>47.610050201416016</v>
      </c>
      <c r="X1554">
        <v>46.384159088134766</v>
      </c>
      <c r="Y1554">
        <v>44.652633666992188</v>
      </c>
      <c r="Z1554">
        <v>42.241329193115234</v>
      </c>
      <c r="AA1554">
        <v>39.244956970214844</v>
      </c>
      <c r="AB1554">
        <v>37.657604217529297</v>
      </c>
      <c r="AC1554">
        <v>37.03271484375</v>
      </c>
      <c r="AD1554">
        <v>34.68597412109375</v>
      </c>
      <c r="AE1554">
        <v>31.886663436889648</v>
      </c>
      <c r="AF1554">
        <v>29.493833541870117</v>
      </c>
      <c r="AG1554">
        <v>-4.8234481364488602E-3</v>
      </c>
      <c r="AH1554">
        <v>5.1254142075777054E-2</v>
      </c>
      <c r="AI1554">
        <v>2.332100085914135E-2</v>
      </c>
      <c r="AJ1554">
        <v>4.7804202884435654E-2</v>
      </c>
      <c r="AK1554">
        <v>-8.7590143084526062E-3</v>
      </c>
      <c r="AL1554">
        <v>-1.2121105566620827E-2</v>
      </c>
      <c r="AM1554">
        <v>-0.15555286407470703</v>
      </c>
      <c r="AN1554">
        <v>-5.1322430372238159E-2</v>
      </c>
      <c r="AO1554">
        <v>5.5730082094669342E-2</v>
      </c>
      <c r="AP1554">
        <v>0.12948025763034821</v>
      </c>
      <c r="AQ1554">
        <v>0.43025928735733032</v>
      </c>
      <c r="AR1554">
        <v>1.7690114974975586</v>
      </c>
      <c r="AS1554">
        <v>1.7699764966964722</v>
      </c>
      <c r="AT1554">
        <v>1.658528208732605</v>
      </c>
      <c r="AU1554">
        <v>1.583244800567627</v>
      </c>
      <c r="AV1554">
        <v>1.5732840299606323</v>
      </c>
      <c r="AW1554">
        <v>1.5619560480117798</v>
      </c>
      <c r="AX1554">
        <v>1.3529913425445557</v>
      </c>
      <c r="AY1554">
        <v>0.42510858178138733</v>
      </c>
      <c r="AZ1554">
        <v>0.26260662078857422</v>
      </c>
      <c r="BA1554">
        <v>0.19465641677379608</v>
      </c>
      <c r="BB1554">
        <v>0.12415886670351028</v>
      </c>
      <c r="BC1554">
        <v>0.12973222136497498</v>
      </c>
      <c r="BD1554">
        <v>0.14320962131023407</v>
      </c>
      <c r="BE1554">
        <v>65.845535278320312</v>
      </c>
      <c r="BF1554">
        <v>64.356414794921875</v>
      </c>
      <c r="BG1554">
        <v>63.880058288574219</v>
      </c>
      <c r="BH1554">
        <v>63.391883850097656</v>
      </c>
      <c r="BI1554">
        <v>63.879112243652344</v>
      </c>
      <c r="BJ1554">
        <v>62.926403045654297</v>
      </c>
      <c r="BK1554">
        <v>62.926403045654297</v>
      </c>
      <c r="BL1554">
        <v>68.25</v>
      </c>
      <c r="BM1554">
        <v>73.561775207519531</v>
      </c>
      <c r="BN1554">
        <v>76.811538696289063</v>
      </c>
      <c r="BO1554">
        <v>82.859352111816406</v>
      </c>
      <c r="BP1554">
        <v>85.586418151855469</v>
      </c>
      <c r="BQ1554">
        <v>85.87188720703125</v>
      </c>
      <c r="BR1554">
        <v>86.632522583007813</v>
      </c>
      <c r="BS1554">
        <v>84.703468322753906</v>
      </c>
      <c r="BT1554">
        <v>85.429817199707031</v>
      </c>
      <c r="BU1554">
        <v>85.954414367675781</v>
      </c>
      <c r="BV1554">
        <v>84.216239929199219</v>
      </c>
      <c r="BW1554">
        <v>81.559883117675781</v>
      </c>
      <c r="BX1554">
        <v>78.857406616210938</v>
      </c>
      <c r="BY1554">
        <v>74.727058410644531</v>
      </c>
      <c r="BZ1554">
        <v>71.54705810546875</v>
      </c>
      <c r="CA1554">
        <v>70.308883666992187</v>
      </c>
      <c r="CB1554">
        <v>68.153465270996094</v>
      </c>
      <c r="CC1554">
        <v>0.25044608116149902</v>
      </c>
      <c r="CD1554">
        <v>0.20025569200515747</v>
      </c>
      <c r="CE1554">
        <v>0.16829387843608856</v>
      </c>
      <c r="CF1554">
        <v>0.21886357665061951</v>
      </c>
      <c r="CG1554">
        <v>0.26743122935295105</v>
      </c>
      <c r="CH1554">
        <v>0.32625579833984375</v>
      </c>
      <c r="CI1554">
        <v>0.28777271509170532</v>
      </c>
      <c r="CJ1554">
        <v>0.28432050347328186</v>
      </c>
      <c r="CK1554">
        <v>0.15606139600276947</v>
      </c>
      <c r="CL1554">
        <v>0.28852912783622742</v>
      </c>
      <c r="CM1554">
        <v>0.27492749691009521</v>
      </c>
      <c r="CN1554">
        <v>0.26881170272827148</v>
      </c>
      <c r="CO1554">
        <v>0.24608986079692841</v>
      </c>
      <c r="CP1554">
        <v>0.2333153635263443</v>
      </c>
      <c r="CQ1554">
        <v>0.24731215834617615</v>
      </c>
      <c r="CR1554">
        <v>0.32777896523475647</v>
      </c>
      <c r="CS1554">
        <v>0.26822763681411743</v>
      </c>
      <c r="CT1554">
        <v>0.2735430896282196</v>
      </c>
      <c r="CU1554">
        <v>0.31441617012023926</v>
      </c>
      <c r="CV1554">
        <v>0.34804230928421021</v>
      </c>
      <c r="CW1554">
        <v>0.37351205945014954</v>
      </c>
      <c r="CX1554">
        <v>0.39152693748474121</v>
      </c>
      <c r="CY1554">
        <v>0.35006222128868103</v>
      </c>
      <c r="CZ1554">
        <v>0.30586087703704834</v>
      </c>
    </row>
    <row r="1555" spans="1:104" x14ac:dyDescent="0.25">
      <c r="A1555" t="s">
        <v>1612</v>
      </c>
      <c r="B1555" t="s">
        <v>25</v>
      </c>
      <c r="C1555" t="s">
        <v>26</v>
      </c>
      <c r="D1555" t="s">
        <v>183</v>
      </c>
      <c r="E1555" t="s">
        <v>183</v>
      </c>
      <c r="F1555">
        <v>2025</v>
      </c>
      <c r="G1555" t="s">
        <v>176</v>
      </c>
      <c r="H1555">
        <v>7</v>
      </c>
      <c r="I1555">
        <v>28.030818939208984</v>
      </c>
      <c r="J1555">
        <v>27.105037689208984</v>
      </c>
      <c r="K1555">
        <v>26.474260330200195</v>
      </c>
      <c r="L1555">
        <v>26.374395370483398</v>
      </c>
      <c r="M1555">
        <v>27.390256881713867</v>
      </c>
      <c r="N1555">
        <v>29.981315612792969</v>
      </c>
      <c r="O1555">
        <v>33.199771881103516</v>
      </c>
      <c r="P1555">
        <v>36.887020111083984</v>
      </c>
      <c r="Q1555">
        <v>40.254592895507813</v>
      </c>
      <c r="R1555">
        <v>43.062648773193359</v>
      </c>
      <c r="S1555">
        <v>45.293739318847656</v>
      </c>
      <c r="T1555">
        <v>46.465366363525391</v>
      </c>
      <c r="U1555">
        <v>47.073001861572266</v>
      </c>
      <c r="V1555">
        <v>47.493175506591797</v>
      </c>
      <c r="W1555">
        <v>47.347629547119141</v>
      </c>
      <c r="X1555">
        <v>46.601253509521484</v>
      </c>
      <c r="Y1555">
        <v>45.169826507568359</v>
      </c>
      <c r="Z1555">
        <v>42.759490966796875</v>
      </c>
      <c r="AA1555">
        <v>39.690177917480469</v>
      </c>
      <c r="AB1555">
        <v>38.024391174316406</v>
      </c>
      <c r="AC1555">
        <v>37.527828216552734</v>
      </c>
      <c r="AD1555">
        <v>35.303791046142578</v>
      </c>
      <c r="AE1555">
        <v>32.521331787109375</v>
      </c>
      <c r="AF1555">
        <v>30.1510009765625</v>
      </c>
      <c r="AG1555">
        <v>-3.4877555444836617E-3</v>
      </c>
      <c r="AH1555">
        <v>5.1628962159156799E-2</v>
      </c>
      <c r="AI1555">
        <v>2.4935981258749962E-2</v>
      </c>
      <c r="AJ1555">
        <v>5.0726592540740967E-2</v>
      </c>
      <c r="AK1555">
        <v>-4.6759573742747307E-3</v>
      </c>
      <c r="AL1555">
        <v>-2.7493217494338751E-3</v>
      </c>
      <c r="AM1555">
        <v>-0.15192176401615143</v>
      </c>
      <c r="AN1555">
        <v>-3.6994695663452148E-2</v>
      </c>
      <c r="AO1555">
        <v>6.8378053605556488E-2</v>
      </c>
      <c r="AP1555">
        <v>0.13303875923156738</v>
      </c>
      <c r="AQ1555">
        <v>0.42325505614280701</v>
      </c>
      <c r="AR1555">
        <v>1.723075270652771</v>
      </c>
      <c r="AS1555">
        <v>1.7305500507354736</v>
      </c>
      <c r="AT1555">
        <v>1.6274096965789795</v>
      </c>
      <c r="AU1555">
        <v>1.562188982963562</v>
      </c>
      <c r="AV1555">
        <v>1.5790220499038696</v>
      </c>
      <c r="AW1555">
        <v>1.5811767578125</v>
      </c>
      <c r="AX1555">
        <v>1.3768881559371948</v>
      </c>
      <c r="AY1555">
        <v>0.44556161761283875</v>
      </c>
      <c r="AZ1555">
        <v>0.27396824955940247</v>
      </c>
      <c r="BA1555">
        <v>0.2011844664812088</v>
      </c>
      <c r="BB1555">
        <v>0.13123008608818054</v>
      </c>
      <c r="BC1555">
        <v>0.13746803998947144</v>
      </c>
      <c r="BD1555">
        <v>0.1496720016002655</v>
      </c>
      <c r="BE1555">
        <v>69.564140319824219</v>
      </c>
      <c r="BF1555">
        <v>69.039764404296875</v>
      </c>
      <c r="BG1555">
        <v>68.581649780273438</v>
      </c>
      <c r="BH1555">
        <v>68.098930358886719</v>
      </c>
      <c r="BI1555">
        <v>67.841598510742188</v>
      </c>
      <c r="BJ1555">
        <v>67.82763671875</v>
      </c>
      <c r="BK1555">
        <v>69.016334533691406</v>
      </c>
      <c r="BL1555">
        <v>70.973968505859375</v>
      </c>
      <c r="BM1555">
        <v>75.50030517578125</v>
      </c>
      <c r="BN1555">
        <v>77.258827209472656</v>
      </c>
      <c r="BO1555">
        <v>79.008110046386719</v>
      </c>
      <c r="BP1555">
        <v>78.524444580078125</v>
      </c>
      <c r="BQ1555">
        <v>80.926467895507813</v>
      </c>
      <c r="BR1555">
        <v>83.669364929199219</v>
      </c>
      <c r="BS1555">
        <v>84.217170715332031</v>
      </c>
      <c r="BT1555">
        <v>83.460067749023437</v>
      </c>
      <c r="BU1555">
        <v>81.978530883789063</v>
      </c>
      <c r="BV1555">
        <v>80.564453125</v>
      </c>
      <c r="BW1555">
        <v>81.026107788085938</v>
      </c>
      <c r="BX1555">
        <v>76.706924438476562</v>
      </c>
      <c r="BY1555">
        <v>74.233436584472656</v>
      </c>
      <c r="BZ1555">
        <v>72.989112854003906</v>
      </c>
      <c r="CA1555">
        <v>71.814140319824219</v>
      </c>
      <c r="CB1555">
        <v>71.780059814453125</v>
      </c>
      <c r="CC1555">
        <v>0.25178053975105286</v>
      </c>
      <c r="CD1555">
        <v>0.2022455632686615</v>
      </c>
      <c r="CE1555">
        <v>0.16968618333339691</v>
      </c>
      <c r="CF1555">
        <v>0.22178713977336884</v>
      </c>
      <c r="CG1555">
        <v>0.27190229296684265</v>
      </c>
      <c r="CH1555">
        <v>0.33408111333847046</v>
      </c>
      <c r="CI1555">
        <v>0.29399499297142029</v>
      </c>
      <c r="CJ1555">
        <v>0.28635287284851074</v>
      </c>
      <c r="CK1555">
        <v>0.15452383458614349</v>
      </c>
      <c r="CL1555">
        <v>0.28208255767822266</v>
      </c>
      <c r="CM1555">
        <v>0.26540672779083252</v>
      </c>
      <c r="CN1555">
        <v>0.25743147730827332</v>
      </c>
      <c r="CO1555">
        <v>0.23626449704170227</v>
      </c>
      <c r="CP1555">
        <v>0.22458480298519135</v>
      </c>
      <c r="CQ1555">
        <v>0.23914434015750885</v>
      </c>
      <c r="CR1555">
        <v>0.32093003392219543</v>
      </c>
      <c r="CS1555">
        <v>0.26519760489463806</v>
      </c>
      <c r="CT1555">
        <v>0.2706017792224884</v>
      </c>
      <c r="CU1555">
        <v>0.31137320399284363</v>
      </c>
      <c r="CV1555">
        <v>0.34466207027435303</v>
      </c>
      <c r="CW1555">
        <v>0.37060147523880005</v>
      </c>
      <c r="CX1555">
        <v>0.3901354968547821</v>
      </c>
      <c r="CY1555">
        <v>0.34877389669418335</v>
      </c>
      <c r="CZ1555">
        <v>0.30530813336372375</v>
      </c>
    </row>
    <row r="1556" spans="1:104" x14ac:dyDescent="0.25">
      <c r="A1556" t="s">
        <v>1613</v>
      </c>
      <c r="B1556" t="s">
        <v>25</v>
      </c>
      <c r="C1556" t="s">
        <v>26</v>
      </c>
      <c r="D1556" t="s">
        <v>183</v>
      </c>
      <c r="E1556" t="s">
        <v>183</v>
      </c>
      <c r="F1556">
        <v>2025</v>
      </c>
      <c r="G1556" t="s">
        <v>177</v>
      </c>
      <c r="H1556">
        <v>8</v>
      </c>
      <c r="I1556">
        <v>29.026756286621094</v>
      </c>
      <c r="J1556">
        <v>27.998165130615234</v>
      </c>
      <c r="K1556">
        <v>27.346920013427734</v>
      </c>
      <c r="L1556">
        <v>27.231382369995117</v>
      </c>
      <c r="M1556">
        <v>28.325506210327148</v>
      </c>
      <c r="N1556">
        <v>31.202953338623047</v>
      </c>
      <c r="O1556">
        <v>34.906379699707031</v>
      </c>
      <c r="P1556">
        <v>38.880466461181641</v>
      </c>
      <c r="Q1556">
        <v>42.994583129882813</v>
      </c>
      <c r="R1556">
        <v>46.346710205078125</v>
      </c>
      <c r="S1556">
        <v>49.162914276123047</v>
      </c>
      <c r="T1556">
        <v>50.628597259521484</v>
      </c>
      <c r="U1556">
        <v>51.318607330322266</v>
      </c>
      <c r="V1556">
        <v>51.706439971923828</v>
      </c>
      <c r="W1556">
        <v>51.459312438964844</v>
      </c>
      <c r="X1556">
        <v>50.375911712646484</v>
      </c>
      <c r="Y1556">
        <v>48.573837280273437</v>
      </c>
      <c r="Z1556">
        <v>45.982425689697266</v>
      </c>
      <c r="AA1556">
        <v>42.465660095214844</v>
      </c>
      <c r="AB1556">
        <v>40.866466522216797</v>
      </c>
      <c r="AC1556">
        <v>39.647026062011719</v>
      </c>
      <c r="AD1556">
        <v>36.950855255126953</v>
      </c>
      <c r="AE1556">
        <v>33.892112731933594</v>
      </c>
      <c r="AF1556">
        <v>31.380146026611328</v>
      </c>
      <c r="AG1556">
        <v>3.7992522120475769E-3</v>
      </c>
      <c r="AH1556">
        <v>5.2892096340656281E-2</v>
      </c>
      <c r="AI1556">
        <v>3.3274240791797638E-2</v>
      </c>
      <c r="AJ1556">
        <v>6.40106201171875E-2</v>
      </c>
      <c r="AK1556">
        <v>1.6849331557750702E-2</v>
      </c>
      <c r="AL1556">
        <v>4.3423138558864594E-2</v>
      </c>
      <c r="AM1556">
        <v>-0.12164418399333954</v>
      </c>
      <c r="AN1556">
        <v>3.1517621129751205E-2</v>
      </c>
      <c r="AO1556">
        <v>0.13272431492805481</v>
      </c>
      <c r="AP1556">
        <v>0.16840468347072601</v>
      </c>
      <c r="AQ1556">
        <v>0.47758704423904419</v>
      </c>
      <c r="AR1556">
        <v>1.9092743396759033</v>
      </c>
      <c r="AS1556">
        <v>1.9317747354507446</v>
      </c>
      <c r="AT1556">
        <v>1.8169703483581543</v>
      </c>
      <c r="AU1556">
        <v>1.7487359046936035</v>
      </c>
      <c r="AV1556">
        <v>1.7932595014572144</v>
      </c>
      <c r="AW1556">
        <v>1.7839384078979492</v>
      </c>
      <c r="AX1556">
        <v>1.5874658823013306</v>
      </c>
      <c r="AY1556">
        <v>0.58050626516342163</v>
      </c>
      <c r="AZ1556">
        <v>0.35319706797599792</v>
      </c>
      <c r="BA1556">
        <v>0.24612732231616974</v>
      </c>
      <c r="BB1556">
        <v>0.170182004570961</v>
      </c>
      <c r="BC1556">
        <v>0.17781594395637512</v>
      </c>
      <c r="BD1556">
        <v>0.18256267905235291</v>
      </c>
      <c r="BE1556">
        <v>70.820594787597656</v>
      </c>
      <c r="BF1556">
        <v>70.82177734375</v>
      </c>
      <c r="BG1556">
        <v>70.0836181640625</v>
      </c>
      <c r="BH1556">
        <v>69.8336181640625</v>
      </c>
      <c r="BI1556">
        <v>69.320831298828125</v>
      </c>
      <c r="BJ1556">
        <v>69.082679748535156</v>
      </c>
      <c r="BK1556">
        <v>69.094520568847656</v>
      </c>
      <c r="BL1556">
        <v>71.22393798828125</v>
      </c>
      <c r="BM1556">
        <v>76.083709716796875</v>
      </c>
      <c r="BN1556">
        <v>80.512168884277344</v>
      </c>
      <c r="BO1556">
        <v>85.406280517578125</v>
      </c>
      <c r="BP1556">
        <v>87.109848022460938</v>
      </c>
      <c r="BQ1556">
        <v>88.824081420898438</v>
      </c>
      <c r="BR1556">
        <v>87.6214599609375</v>
      </c>
      <c r="BS1556">
        <v>88.608184814453125</v>
      </c>
      <c r="BT1556">
        <v>88.644668579101563</v>
      </c>
      <c r="BU1556">
        <v>87.893722534179688</v>
      </c>
      <c r="BV1556">
        <v>87.881874084472656</v>
      </c>
      <c r="BW1556">
        <v>83.285850524902344</v>
      </c>
      <c r="BX1556">
        <v>80.333709716796875</v>
      </c>
      <c r="BY1556">
        <v>76.441490173339844</v>
      </c>
      <c r="BZ1556">
        <v>74.475357055664063</v>
      </c>
      <c r="CA1556">
        <v>73.737213134765625</v>
      </c>
      <c r="CB1556">
        <v>73.691253662109375</v>
      </c>
      <c r="CC1556">
        <v>0.25735849142074585</v>
      </c>
      <c r="CD1556">
        <v>0.20612655580043793</v>
      </c>
      <c r="CE1556">
        <v>0.17304441332817078</v>
      </c>
      <c r="CF1556">
        <v>0.22604888677597046</v>
      </c>
      <c r="CG1556">
        <v>0.27726718783378601</v>
      </c>
      <c r="CH1556">
        <v>0.3429831862449646</v>
      </c>
      <c r="CI1556">
        <v>0.30260977149009705</v>
      </c>
      <c r="CJ1556">
        <v>0.29321062564849854</v>
      </c>
      <c r="CK1556">
        <v>0.15988694131374359</v>
      </c>
      <c r="CL1556">
        <v>0.29385039210319519</v>
      </c>
      <c r="CM1556">
        <v>0.27866709232330322</v>
      </c>
      <c r="CN1556">
        <v>0.27155545353889465</v>
      </c>
      <c r="CO1556">
        <v>0.24963198602199554</v>
      </c>
      <c r="CP1556">
        <v>0.23716564476490021</v>
      </c>
      <c r="CQ1556">
        <v>0.25260403752326965</v>
      </c>
      <c r="CR1556">
        <v>0.33644375205039978</v>
      </c>
      <c r="CS1556">
        <v>0.27609154582023621</v>
      </c>
      <c r="CT1556">
        <v>0.28318369388580322</v>
      </c>
      <c r="CU1556">
        <v>0.3262002170085907</v>
      </c>
      <c r="CV1556">
        <v>0.36281296610832214</v>
      </c>
      <c r="CW1556">
        <v>0.38508918881416321</v>
      </c>
      <c r="CX1556">
        <v>0.40317803621292114</v>
      </c>
      <c r="CY1556">
        <v>0.35929223895072937</v>
      </c>
      <c r="CZ1556">
        <v>0.31388509273529053</v>
      </c>
    </row>
    <row r="1557" spans="1:104" x14ac:dyDescent="0.25">
      <c r="A1557" t="s">
        <v>1614</v>
      </c>
      <c r="B1557" t="s">
        <v>25</v>
      </c>
      <c r="C1557" t="s">
        <v>26</v>
      </c>
      <c r="D1557" t="s">
        <v>183</v>
      </c>
      <c r="E1557" t="s">
        <v>183</v>
      </c>
      <c r="F1557">
        <v>2025</v>
      </c>
      <c r="G1557" t="s">
        <v>178</v>
      </c>
      <c r="H1557">
        <v>9</v>
      </c>
      <c r="I1557">
        <v>29.566291809082031</v>
      </c>
      <c r="J1557">
        <v>28.536359786987305</v>
      </c>
      <c r="K1557">
        <v>27.904573440551758</v>
      </c>
      <c r="L1557">
        <v>27.84716796875</v>
      </c>
      <c r="M1557">
        <v>29.133834838867188</v>
      </c>
      <c r="N1557">
        <v>32.249862670898438</v>
      </c>
      <c r="O1557">
        <v>36.656211853027344</v>
      </c>
      <c r="P1557">
        <v>40.906589508056641</v>
      </c>
      <c r="Q1557">
        <v>46.221038818359375</v>
      </c>
      <c r="R1557">
        <v>50.598731994628906</v>
      </c>
      <c r="S1557">
        <v>53.965724945068359</v>
      </c>
      <c r="T1557">
        <v>55.793083190917969</v>
      </c>
      <c r="U1557">
        <v>56.448841094970703</v>
      </c>
      <c r="V1557">
        <v>56.656040191650391</v>
      </c>
      <c r="W1557">
        <v>56.100276947021484</v>
      </c>
      <c r="X1557">
        <v>54.468215942382813</v>
      </c>
      <c r="Y1557">
        <v>51.899311065673828</v>
      </c>
      <c r="Z1557">
        <v>48.840137481689453</v>
      </c>
      <c r="AA1557">
        <v>45.069667816162109</v>
      </c>
      <c r="AB1557">
        <v>43.872673034667969</v>
      </c>
      <c r="AC1557">
        <v>41.415149688720703</v>
      </c>
      <c r="AD1557">
        <v>38.190807342529297</v>
      </c>
      <c r="AE1557">
        <v>34.796291351318359</v>
      </c>
      <c r="AF1557">
        <v>32.169517517089844</v>
      </c>
      <c r="AG1557">
        <v>1.4746868051588535E-2</v>
      </c>
      <c r="AH1557">
        <v>5.2354525774717331E-2</v>
      </c>
      <c r="AI1557">
        <v>4.4340372085571289E-2</v>
      </c>
      <c r="AJ1557">
        <v>8.1082895398139954E-2</v>
      </c>
      <c r="AK1557">
        <v>4.8777975142002106E-2</v>
      </c>
      <c r="AL1557">
        <v>0.1115671843290329</v>
      </c>
      <c r="AM1557">
        <v>-7.0350974798202515E-2</v>
      </c>
      <c r="AN1557">
        <v>0.1367785632610321</v>
      </c>
      <c r="AO1557">
        <v>0.23276571929454803</v>
      </c>
      <c r="AP1557">
        <v>0.22451840341091156</v>
      </c>
      <c r="AQ1557">
        <v>0.55974000692367554</v>
      </c>
      <c r="AR1557">
        <v>2.1734519004821777</v>
      </c>
      <c r="AS1557">
        <v>2.2144110202789307</v>
      </c>
      <c r="AT1557">
        <v>2.0746374130249023</v>
      </c>
      <c r="AU1557">
        <v>1.9922055006027222</v>
      </c>
      <c r="AV1557">
        <v>2.0789096355438232</v>
      </c>
      <c r="AW1557">
        <v>2.0381612777709961</v>
      </c>
      <c r="AX1557">
        <v>1.844632625579834</v>
      </c>
      <c r="AY1557">
        <v>0.76652377843856812</v>
      </c>
      <c r="AZ1557">
        <v>0.46315735578536987</v>
      </c>
      <c r="BA1557">
        <v>0.30418527126312256</v>
      </c>
      <c r="BB1557">
        <v>0.22147704660892487</v>
      </c>
      <c r="BC1557">
        <v>0.22916789352893829</v>
      </c>
      <c r="BD1557">
        <v>0.2223401665687561</v>
      </c>
      <c r="BE1557">
        <v>73.344833374023437</v>
      </c>
      <c r="BF1557">
        <v>73.285560607910156</v>
      </c>
      <c r="BG1557">
        <v>72.047416687011719</v>
      </c>
      <c r="BH1557">
        <v>72.035560607910156</v>
      </c>
      <c r="BI1557">
        <v>72.738143920898438</v>
      </c>
      <c r="BJ1557">
        <v>70.594833374023438</v>
      </c>
      <c r="BK1557">
        <v>72.523704528808594</v>
      </c>
      <c r="BL1557">
        <v>74.178871154785156</v>
      </c>
      <c r="BM1557">
        <v>82.894355773925781</v>
      </c>
      <c r="BN1557">
        <v>88.370651245117188</v>
      </c>
      <c r="BO1557">
        <v>94.490249633789063</v>
      </c>
      <c r="BP1557">
        <v>98.419120788574219</v>
      </c>
      <c r="BQ1557">
        <v>98.991302490234375</v>
      </c>
      <c r="BR1557">
        <v>96.586135864257813</v>
      </c>
      <c r="BS1557">
        <v>95.454681396484375</v>
      </c>
      <c r="BT1557">
        <v>93.073234558105469</v>
      </c>
      <c r="BU1557">
        <v>93.620651245117188</v>
      </c>
      <c r="BV1557">
        <v>93.394363403320313</v>
      </c>
      <c r="BW1557">
        <v>89.501052856445313</v>
      </c>
      <c r="BX1557">
        <v>84.857742309570313</v>
      </c>
      <c r="BY1557">
        <v>80.714439392089844</v>
      </c>
      <c r="BZ1557">
        <v>79.726287841796875</v>
      </c>
      <c r="CA1557">
        <v>78.70257568359375</v>
      </c>
      <c r="CB1557">
        <v>75.023712158203125</v>
      </c>
      <c r="CC1557">
        <v>0.25665140151977539</v>
      </c>
      <c r="CD1557">
        <v>0.20556811988353729</v>
      </c>
      <c r="CE1557">
        <v>0.1728159636259079</v>
      </c>
      <c r="CF1557">
        <v>0.22624477744102478</v>
      </c>
      <c r="CG1557">
        <v>0.28031331300735474</v>
      </c>
      <c r="CH1557">
        <v>0.34794032573699951</v>
      </c>
      <c r="CI1557">
        <v>0.31263399124145508</v>
      </c>
      <c r="CJ1557">
        <v>0.30346542596817017</v>
      </c>
      <c r="CK1557">
        <v>0.16905404627323151</v>
      </c>
      <c r="CL1557">
        <v>0.31711024045944214</v>
      </c>
      <c r="CM1557">
        <v>0.30261707305908203</v>
      </c>
      <c r="CN1557">
        <v>0.2957606315612793</v>
      </c>
      <c r="CO1557">
        <v>0.27162423729896545</v>
      </c>
      <c r="CP1557">
        <v>0.25671973824501038</v>
      </c>
      <c r="CQ1557">
        <v>0.27188369631767273</v>
      </c>
      <c r="CR1557">
        <v>0.35864567756652832</v>
      </c>
      <c r="CS1557">
        <v>0.28981420397758484</v>
      </c>
      <c r="CT1557">
        <v>0.29599335789680481</v>
      </c>
      <c r="CU1557">
        <v>0.34129506349563599</v>
      </c>
      <c r="CV1557">
        <v>0.38217407464981079</v>
      </c>
      <c r="CW1557">
        <v>0.39757299423217773</v>
      </c>
      <c r="CX1557">
        <v>0.41163697838783264</v>
      </c>
      <c r="CY1557">
        <v>0.36358872056007385</v>
      </c>
      <c r="CZ1557">
        <v>0.3170495331287384</v>
      </c>
    </row>
    <row r="1558" spans="1:104" x14ac:dyDescent="0.25">
      <c r="A1558" t="s">
        <v>1615</v>
      </c>
      <c r="B1558" t="s">
        <v>25</v>
      </c>
      <c r="C1558" t="s">
        <v>26</v>
      </c>
      <c r="D1558" t="s">
        <v>183</v>
      </c>
      <c r="E1558" t="s">
        <v>183</v>
      </c>
      <c r="F1558">
        <v>2025</v>
      </c>
      <c r="G1558" t="s">
        <v>179</v>
      </c>
      <c r="H1558">
        <v>10</v>
      </c>
      <c r="I1558">
        <v>27.99958610534668</v>
      </c>
      <c r="J1558">
        <v>27.04583740234375</v>
      </c>
      <c r="K1558">
        <v>26.426780700683594</v>
      </c>
      <c r="L1558">
        <v>26.289777755737305</v>
      </c>
      <c r="M1558">
        <v>27.321870803833008</v>
      </c>
      <c r="N1558">
        <v>29.876941680908203</v>
      </c>
      <c r="O1558">
        <v>33.967765808105469</v>
      </c>
      <c r="P1558">
        <v>37.254608154296875</v>
      </c>
      <c r="Q1558">
        <v>41.362297058105469</v>
      </c>
      <c r="R1558">
        <v>45.068294525146484</v>
      </c>
      <c r="S1558">
        <v>48.255352020263672</v>
      </c>
      <c r="T1558">
        <v>50.264148712158203</v>
      </c>
      <c r="U1558">
        <v>51.286273956298828</v>
      </c>
      <c r="V1558">
        <v>52.086273193359375</v>
      </c>
      <c r="W1558">
        <v>51.813858032226563</v>
      </c>
      <c r="X1558">
        <v>50.307231903076172</v>
      </c>
      <c r="Y1558">
        <v>47.874721527099609</v>
      </c>
      <c r="Z1558">
        <v>44.841270446777344</v>
      </c>
      <c r="AA1558">
        <v>42.539066314697266</v>
      </c>
      <c r="AB1558">
        <v>40.837471008300781</v>
      </c>
      <c r="AC1558">
        <v>38.512596130371094</v>
      </c>
      <c r="AD1558">
        <v>35.619579315185547</v>
      </c>
      <c r="AE1558">
        <v>32.600849151611328</v>
      </c>
      <c r="AF1558">
        <v>30.206768035888672</v>
      </c>
      <c r="AG1558">
        <v>-8.5674325237050653E-4</v>
      </c>
      <c r="AH1558">
        <v>5.2329313009977341E-2</v>
      </c>
      <c r="AI1558">
        <v>2.8131483122706413E-2</v>
      </c>
      <c r="AJ1558">
        <v>5.5774051696062088E-2</v>
      </c>
      <c r="AK1558">
        <v>3.428242402151227E-3</v>
      </c>
      <c r="AL1558">
        <v>1.4374084770679474E-2</v>
      </c>
      <c r="AM1558">
        <v>-0.14184148609638214</v>
      </c>
      <c r="AN1558">
        <v>-1.1686572805047035E-2</v>
      </c>
      <c r="AO1558">
        <v>9.4048641622066498E-2</v>
      </c>
      <c r="AP1558">
        <v>0.1511709988117218</v>
      </c>
      <c r="AQ1558">
        <v>0.46344608068466187</v>
      </c>
      <c r="AR1558">
        <v>1.8927246332168579</v>
      </c>
      <c r="AS1558">
        <v>1.9143675565719604</v>
      </c>
      <c r="AT1558">
        <v>1.8133145570755005</v>
      </c>
      <c r="AU1558">
        <v>1.7402918338775635</v>
      </c>
      <c r="AV1558">
        <v>1.7475252151489258</v>
      </c>
      <c r="AW1558">
        <v>1.7175573110580444</v>
      </c>
      <c r="AX1558">
        <v>1.4995614290237427</v>
      </c>
      <c r="AY1558">
        <v>0.51786082983016968</v>
      </c>
      <c r="AZ1558">
        <v>0.31589564681053162</v>
      </c>
      <c r="BA1558">
        <v>0.22110241651535034</v>
      </c>
      <c r="BB1558">
        <v>0.14643228054046631</v>
      </c>
      <c r="BC1558">
        <v>0.15324200689792633</v>
      </c>
      <c r="BD1558">
        <v>0.16327191889286041</v>
      </c>
      <c r="BE1558">
        <v>70.119361877441406</v>
      </c>
      <c r="BF1558">
        <v>68.404960632324219</v>
      </c>
      <c r="BG1558">
        <v>69.070953369140625</v>
      </c>
      <c r="BH1558">
        <v>68.584007263183594</v>
      </c>
      <c r="BI1558">
        <v>66.8814697265625</v>
      </c>
      <c r="BJ1558">
        <v>66.631462097167969</v>
      </c>
      <c r="BK1558">
        <v>67.559326171875</v>
      </c>
      <c r="BL1558">
        <v>67.584007263183594</v>
      </c>
      <c r="BM1558">
        <v>74.024322509765625</v>
      </c>
      <c r="BN1558">
        <v>78.726387023925781</v>
      </c>
      <c r="BO1558">
        <v>82.942451477050781</v>
      </c>
      <c r="BP1558">
        <v>83.547576904296875</v>
      </c>
      <c r="BQ1558">
        <v>84.037139892578125</v>
      </c>
      <c r="BR1558">
        <v>85.0255126953125</v>
      </c>
      <c r="BS1558">
        <v>84.738967895507813</v>
      </c>
      <c r="BT1558">
        <v>85.429878234863281</v>
      </c>
      <c r="BU1558">
        <v>84.739913940429687</v>
      </c>
      <c r="BV1558">
        <v>81.344802856445312</v>
      </c>
      <c r="BW1558">
        <v>77.666473388671875</v>
      </c>
      <c r="BX1558">
        <v>73.820953369140625</v>
      </c>
      <c r="BY1558">
        <v>72.345870971679688</v>
      </c>
      <c r="BZ1558">
        <v>69.928924560546875</v>
      </c>
      <c r="CA1558">
        <v>68.702659606933594</v>
      </c>
      <c r="CB1558">
        <v>68.1907958984375</v>
      </c>
      <c r="CC1558">
        <v>0.25556713342666626</v>
      </c>
      <c r="CD1558">
        <v>0.20455977320671082</v>
      </c>
      <c r="CE1558">
        <v>0.17153505980968475</v>
      </c>
      <c r="CF1558">
        <v>0.22339737415313721</v>
      </c>
      <c r="CG1558">
        <v>0.27397820353507996</v>
      </c>
      <c r="CH1558">
        <v>0.33391806483268738</v>
      </c>
      <c r="CI1558">
        <v>0.29911699891090393</v>
      </c>
      <c r="CJ1558">
        <v>0.29026526212692261</v>
      </c>
      <c r="CK1558">
        <v>0.15963676571846008</v>
      </c>
      <c r="CL1558">
        <v>0.29616150259971619</v>
      </c>
      <c r="CM1558">
        <v>0.28324902057647705</v>
      </c>
      <c r="CN1558">
        <v>0.27821603417396545</v>
      </c>
      <c r="CO1558">
        <v>0.25619858503341675</v>
      </c>
      <c r="CP1558">
        <v>0.24526503682136536</v>
      </c>
      <c r="CQ1558">
        <v>0.26078954339027405</v>
      </c>
      <c r="CR1558">
        <v>0.34461992979049683</v>
      </c>
      <c r="CS1558">
        <v>0.279325932264328</v>
      </c>
      <c r="CT1558">
        <v>0.28443032503128052</v>
      </c>
      <c r="CU1558">
        <v>0.33099102973937988</v>
      </c>
      <c r="CV1558">
        <v>0.36555773019790649</v>
      </c>
      <c r="CW1558">
        <v>0.38144686818122864</v>
      </c>
      <c r="CX1558">
        <v>0.39585459232330322</v>
      </c>
      <c r="CY1558">
        <v>0.35336583852767944</v>
      </c>
      <c r="CZ1558">
        <v>0.31029689311981201</v>
      </c>
    </row>
    <row r="1559" spans="1:104" x14ac:dyDescent="0.25">
      <c r="A1559" t="s">
        <v>1616</v>
      </c>
      <c r="B1559" t="s">
        <v>25</v>
      </c>
      <c r="C1559" t="s">
        <v>26</v>
      </c>
      <c r="D1559" t="s">
        <v>183</v>
      </c>
      <c r="E1559" t="s">
        <v>183</v>
      </c>
      <c r="F1559">
        <v>2025</v>
      </c>
      <c r="G1559" t="s">
        <v>180</v>
      </c>
      <c r="H1559">
        <v>11</v>
      </c>
      <c r="I1559">
        <v>25.816810607910156</v>
      </c>
      <c r="J1559">
        <v>25.070306777954102</v>
      </c>
      <c r="K1559">
        <v>24.607053756713867</v>
      </c>
      <c r="L1559">
        <v>24.60986328125</v>
      </c>
      <c r="M1559">
        <v>25.655096054077148</v>
      </c>
      <c r="N1559">
        <v>28.005132675170898</v>
      </c>
      <c r="O1559">
        <v>31.115650177001953</v>
      </c>
      <c r="P1559">
        <v>34.298450469970703</v>
      </c>
      <c r="Q1559">
        <v>37.772785186767578</v>
      </c>
      <c r="R1559">
        <v>40.632041931152344</v>
      </c>
      <c r="S1559">
        <v>43.060493469238281</v>
      </c>
      <c r="T1559">
        <v>44.428237915039063</v>
      </c>
      <c r="U1559">
        <v>45.136455535888672</v>
      </c>
      <c r="V1559">
        <v>45.740345001220703</v>
      </c>
      <c r="W1559">
        <v>45.367252349853516</v>
      </c>
      <c r="X1559">
        <v>43.774398803710938</v>
      </c>
      <c r="Y1559">
        <v>41.993633270263672</v>
      </c>
      <c r="Z1559">
        <v>40.956745147705078</v>
      </c>
      <c r="AA1559">
        <v>38.066825866699219</v>
      </c>
      <c r="AB1559">
        <v>36.046615600585937</v>
      </c>
      <c r="AC1559">
        <v>34.323177337646484</v>
      </c>
      <c r="AD1559">
        <v>31.988161087036133</v>
      </c>
      <c r="AE1559">
        <v>29.510257720947266</v>
      </c>
      <c r="AF1559">
        <v>27.535381317138672</v>
      </c>
      <c r="AG1559">
        <v>-1.2536212801933289E-2</v>
      </c>
      <c r="AH1559">
        <v>4.9735855311155319E-2</v>
      </c>
      <c r="AI1559">
        <v>1.463236752897501E-2</v>
      </c>
      <c r="AJ1559">
        <v>3.4258369356393814E-2</v>
      </c>
      <c r="AK1559">
        <v>-3.1148834154009819E-2</v>
      </c>
      <c r="AL1559">
        <v>-5.8629356324672699E-2</v>
      </c>
      <c r="AM1559">
        <v>-0.18989211320877075</v>
      </c>
      <c r="AN1559">
        <v>-0.12233980745077133</v>
      </c>
      <c r="AO1559">
        <v>-9.423878975212574E-3</v>
      </c>
      <c r="AP1559">
        <v>9.6077702939510345E-2</v>
      </c>
      <c r="AQ1559">
        <v>0.38513371348381042</v>
      </c>
      <c r="AR1559">
        <v>1.6334834098815918</v>
      </c>
      <c r="AS1559">
        <v>1.632989764213562</v>
      </c>
      <c r="AT1559">
        <v>1.5435836315155029</v>
      </c>
      <c r="AU1559">
        <v>1.4729926586151123</v>
      </c>
      <c r="AV1559">
        <v>1.413122296333313</v>
      </c>
      <c r="AW1559">
        <v>1.3948880434036255</v>
      </c>
      <c r="AX1559">
        <v>1.1948851346969604</v>
      </c>
      <c r="AY1559">
        <v>0.30226409435272217</v>
      </c>
      <c r="AZ1559">
        <v>0.19057315587997437</v>
      </c>
      <c r="BA1559">
        <v>0.14983998239040375</v>
      </c>
      <c r="BB1559">
        <v>8.4753513336181641E-2</v>
      </c>
      <c r="BC1559">
        <v>8.8355354964733124E-2</v>
      </c>
      <c r="BD1559">
        <v>0.10976472496986389</v>
      </c>
      <c r="BE1559">
        <v>59.975395202636719</v>
      </c>
      <c r="BF1559">
        <v>59.702598571777344</v>
      </c>
      <c r="BG1559">
        <v>58.904384613037109</v>
      </c>
      <c r="BH1559">
        <v>58.629920959472656</v>
      </c>
      <c r="BI1559">
        <v>58.404857635498047</v>
      </c>
      <c r="BJ1559">
        <v>57.165782928466797</v>
      </c>
      <c r="BK1559">
        <v>57.821968078613281</v>
      </c>
      <c r="BL1559">
        <v>60.274227142333984</v>
      </c>
      <c r="BM1559">
        <v>67.572586059570313</v>
      </c>
      <c r="BN1559">
        <v>75.179359436035156</v>
      </c>
      <c r="BO1559">
        <v>78.773651123046875</v>
      </c>
      <c r="BP1559">
        <v>81.809043884277344</v>
      </c>
      <c r="BQ1559">
        <v>84.273414611816406</v>
      </c>
      <c r="BR1559">
        <v>83.584693908691406</v>
      </c>
      <c r="BS1559">
        <v>83.404991149902344</v>
      </c>
      <c r="BT1559">
        <v>82.928031921386719</v>
      </c>
      <c r="BU1559">
        <v>80.463897705078125</v>
      </c>
      <c r="BV1559">
        <v>75.321014404296875</v>
      </c>
      <c r="BW1559">
        <v>69.987983703613281</v>
      </c>
      <c r="BX1559">
        <v>65.726104736328125</v>
      </c>
      <c r="BY1559">
        <v>64.749862670898437</v>
      </c>
      <c r="BZ1559">
        <v>61.784542083740234</v>
      </c>
      <c r="CA1559">
        <v>60.738224029541016</v>
      </c>
      <c r="CB1559">
        <v>59.250339508056641</v>
      </c>
      <c r="CC1559">
        <v>0.24947236478328705</v>
      </c>
      <c r="CD1559">
        <v>0.19999910891056061</v>
      </c>
      <c r="CE1559">
        <v>0.16829635202884674</v>
      </c>
      <c r="CF1559">
        <v>0.22020410001277924</v>
      </c>
      <c r="CG1559">
        <v>0.27104386687278748</v>
      </c>
      <c r="CH1559">
        <v>0.32804900407791138</v>
      </c>
      <c r="CI1559">
        <v>0.29075461626052856</v>
      </c>
      <c r="CJ1559">
        <v>0.28498458862304688</v>
      </c>
      <c r="CK1559">
        <v>0.15611611306667328</v>
      </c>
      <c r="CL1559">
        <v>0.28827297687530518</v>
      </c>
      <c r="CM1559">
        <v>0.27446720004081726</v>
      </c>
      <c r="CN1559">
        <v>0.26816412806510925</v>
      </c>
      <c r="CO1559">
        <v>0.24703702330589294</v>
      </c>
      <c r="CP1559">
        <v>0.23672035336494446</v>
      </c>
      <c r="CQ1559">
        <v>0.25178632140159607</v>
      </c>
      <c r="CR1559">
        <v>0.33159360289573669</v>
      </c>
      <c r="CS1559">
        <v>0.26916661858558655</v>
      </c>
      <c r="CT1559">
        <v>0.27628731727600098</v>
      </c>
      <c r="CU1559">
        <v>0.31482553482055664</v>
      </c>
      <c r="CV1559">
        <v>0.34481808543205261</v>
      </c>
      <c r="CW1559">
        <v>0.36496147513389587</v>
      </c>
      <c r="CX1559">
        <v>0.38213995099067688</v>
      </c>
      <c r="CY1559">
        <v>0.34178009629249573</v>
      </c>
      <c r="CZ1559">
        <v>0.30106806755065918</v>
      </c>
    </row>
    <row r="1560" spans="1:104" x14ac:dyDescent="0.25">
      <c r="A1560" t="s">
        <v>1617</v>
      </c>
      <c r="B1560" t="s">
        <v>25</v>
      </c>
      <c r="C1560" t="s">
        <v>26</v>
      </c>
      <c r="D1560" t="s">
        <v>183</v>
      </c>
      <c r="E1560" t="s">
        <v>183</v>
      </c>
      <c r="F1560">
        <v>2025</v>
      </c>
      <c r="G1560" t="s">
        <v>181</v>
      </c>
      <c r="H1560">
        <v>12</v>
      </c>
      <c r="I1560">
        <v>23.013738632202148</v>
      </c>
      <c r="J1560">
        <v>22.502464294433594</v>
      </c>
      <c r="K1560">
        <v>22.312957763671875</v>
      </c>
      <c r="L1560">
        <v>22.43718147277832</v>
      </c>
      <c r="M1560">
        <v>23.489046096801758</v>
      </c>
      <c r="N1560">
        <v>25.753988265991211</v>
      </c>
      <c r="O1560">
        <v>28.694675445556641</v>
      </c>
      <c r="P1560">
        <v>31.370674133300781</v>
      </c>
      <c r="Q1560">
        <v>33.350669860839844</v>
      </c>
      <c r="R1560">
        <v>34.078197479248047</v>
      </c>
      <c r="S1560">
        <v>34.331119537353516</v>
      </c>
      <c r="T1560">
        <v>33.996845245361328</v>
      </c>
      <c r="U1560">
        <v>33.530597686767578</v>
      </c>
      <c r="V1560">
        <v>33.112552642822266</v>
      </c>
      <c r="W1560">
        <v>32.558219909667969</v>
      </c>
      <c r="X1560">
        <v>31.802600860595703</v>
      </c>
      <c r="Y1560">
        <v>31.611171722412109</v>
      </c>
      <c r="Z1560">
        <v>32.649524688720703</v>
      </c>
      <c r="AA1560">
        <v>31.823740005493164</v>
      </c>
      <c r="AB1560">
        <v>30.438419342041016</v>
      </c>
      <c r="AC1560">
        <v>29.222871780395508</v>
      </c>
      <c r="AD1560">
        <v>27.702030181884766</v>
      </c>
      <c r="AE1560">
        <v>25.843048095703125</v>
      </c>
      <c r="AF1560">
        <v>24.391550064086914</v>
      </c>
      <c r="AG1560">
        <v>-4.9676273018121719E-2</v>
      </c>
      <c r="AH1560">
        <v>4.8423152416944504E-2</v>
      </c>
      <c r="AI1560">
        <v>-2.5048263370990753E-2</v>
      </c>
      <c r="AJ1560">
        <v>-2.7906879782676697E-2</v>
      </c>
      <c r="AK1560">
        <v>-0.14102554321289063</v>
      </c>
      <c r="AL1560">
        <v>-0.28765055537223816</v>
      </c>
      <c r="AM1560">
        <v>-0.36850661039352417</v>
      </c>
      <c r="AN1560">
        <v>-0.4693433940410614</v>
      </c>
      <c r="AO1560">
        <v>-0.31095397472381592</v>
      </c>
      <c r="AP1560">
        <v>-5.0092320889234543E-2</v>
      </c>
      <c r="AQ1560">
        <v>0.19282262027263641</v>
      </c>
      <c r="AR1560">
        <v>1.0257735252380371</v>
      </c>
      <c r="AS1560">
        <v>0.94779324531555176</v>
      </c>
      <c r="AT1560">
        <v>0.86712086200714111</v>
      </c>
      <c r="AU1560">
        <v>0.80008828639984131</v>
      </c>
      <c r="AV1560">
        <v>0.6058923602104187</v>
      </c>
      <c r="AW1560">
        <v>0.62523221969604492</v>
      </c>
      <c r="AX1560">
        <v>0.42539167404174805</v>
      </c>
      <c r="AY1560">
        <v>-0.25286978483200073</v>
      </c>
      <c r="AZ1560">
        <v>-0.12181300669908524</v>
      </c>
      <c r="BA1560">
        <v>-2.8334720060229301E-2</v>
      </c>
      <c r="BB1560">
        <v>-7.9089812934398651E-2</v>
      </c>
      <c r="BC1560">
        <v>-8.6309723556041718E-2</v>
      </c>
      <c r="BD1560">
        <v>-3.0307970941066742E-2</v>
      </c>
      <c r="BE1560">
        <v>47.428295135498047</v>
      </c>
      <c r="BF1560">
        <v>46.928291320800781</v>
      </c>
      <c r="BG1560">
        <v>45.475833892822266</v>
      </c>
      <c r="BH1560">
        <v>45.202064514160156</v>
      </c>
      <c r="BI1560">
        <v>45.428291320800781</v>
      </c>
      <c r="BJ1560">
        <v>45.380744934082031</v>
      </c>
      <c r="BK1560">
        <v>44.428291320800781</v>
      </c>
      <c r="BL1560">
        <v>45.404518127441406</v>
      </c>
      <c r="BM1560">
        <v>47.856975555419922</v>
      </c>
      <c r="BN1560">
        <v>50.821315765380859</v>
      </c>
      <c r="BO1560">
        <v>53.011882781982422</v>
      </c>
      <c r="BP1560">
        <v>53.285659790039063</v>
      </c>
      <c r="BQ1560">
        <v>54.04754638671875</v>
      </c>
      <c r="BR1560">
        <v>55.04754638671875</v>
      </c>
      <c r="BS1560">
        <v>55.976226806640625</v>
      </c>
      <c r="BT1560">
        <v>55.059429168701172</v>
      </c>
      <c r="BU1560">
        <v>54.321315765380859</v>
      </c>
      <c r="BV1560">
        <v>50.940177917480469</v>
      </c>
      <c r="BW1560">
        <v>49.440177917480469</v>
      </c>
      <c r="BX1560">
        <v>48.725833892822266</v>
      </c>
      <c r="BY1560">
        <v>46.797149658203125</v>
      </c>
      <c r="BZ1560">
        <v>47.952064514160156</v>
      </c>
      <c r="CA1560">
        <v>46.237720489501953</v>
      </c>
      <c r="CB1560">
        <v>45.511493682861328</v>
      </c>
      <c r="CC1560">
        <v>0.31244248151779175</v>
      </c>
      <c r="CD1560">
        <v>0.25189793109893799</v>
      </c>
      <c r="CE1560">
        <v>0.21423140168190002</v>
      </c>
      <c r="CF1560">
        <v>0.28062206506729126</v>
      </c>
      <c r="CG1560">
        <v>0.34525603055953979</v>
      </c>
      <c r="CH1560">
        <v>0.41666567325592041</v>
      </c>
      <c r="CI1560">
        <v>0.37211316823959351</v>
      </c>
      <c r="CJ1560">
        <v>0.35733392834663391</v>
      </c>
      <c r="CK1560">
        <v>0.18956530094146729</v>
      </c>
      <c r="CL1560">
        <v>0.33553344011306763</v>
      </c>
      <c r="CM1560">
        <v>0.30552539229393005</v>
      </c>
      <c r="CN1560">
        <v>0.28709912300109863</v>
      </c>
      <c r="CO1560">
        <v>0.25835990905761719</v>
      </c>
      <c r="CP1560">
        <v>0.2414059042930603</v>
      </c>
      <c r="CQ1560">
        <v>0.25562763214111328</v>
      </c>
      <c r="CR1560">
        <v>0.34410834312438965</v>
      </c>
      <c r="CS1560">
        <v>0.29165497422218323</v>
      </c>
      <c r="CT1560">
        <v>0.31578269600868225</v>
      </c>
      <c r="CU1560">
        <v>0.37495455145835876</v>
      </c>
      <c r="CV1560">
        <v>0.4159415066242218</v>
      </c>
      <c r="CW1560">
        <v>0.44209665060043335</v>
      </c>
      <c r="CX1560">
        <v>0.46964147686958313</v>
      </c>
      <c r="CY1560">
        <v>0.42194217443466187</v>
      </c>
      <c r="CZ1560">
        <v>0.37282988429069519</v>
      </c>
    </row>
    <row r="1561" spans="1:104" x14ac:dyDescent="0.25">
      <c r="A1561" t="s">
        <v>1618</v>
      </c>
      <c r="B1561" t="s">
        <v>25</v>
      </c>
      <c r="C1561" t="s">
        <v>26</v>
      </c>
      <c r="D1561" t="s">
        <v>183</v>
      </c>
      <c r="E1561" t="s">
        <v>183</v>
      </c>
      <c r="F1561">
        <v>2025</v>
      </c>
      <c r="G1561" t="s">
        <v>182</v>
      </c>
      <c r="H1561">
        <v>8</v>
      </c>
      <c r="I1561">
        <v>28.95158576965332</v>
      </c>
      <c r="J1561">
        <v>27.929555892944336</v>
      </c>
      <c r="K1561">
        <v>27.280807495117188</v>
      </c>
      <c r="L1561">
        <v>27.166553497314453</v>
      </c>
      <c r="M1561">
        <v>28.25221061706543</v>
      </c>
      <c r="N1561">
        <v>31.113218307495117</v>
      </c>
      <c r="O1561">
        <v>34.807525634765625</v>
      </c>
      <c r="P1561">
        <v>38.743183135986328</v>
      </c>
      <c r="Q1561">
        <v>42.786766052246094</v>
      </c>
      <c r="R1561">
        <v>46.062355041503906</v>
      </c>
      <c r="S1561">
        <v>48.808307647705078</v>
      </c>
      <c r="T1561">
        <v>50.237319946289063</v>
      </c>
      <c r="U1561">
        <v>50.921314239501953</v>
      </c>
      <c r="V1561">
        <v>51.324508666992188</v>
      </c>
      <c r="W1561">
        <v>51.097068786621094</v>
      </c>
      <c r="X1561">
        <v>50.028060913085937</v>
      </c>
      <c r="Y1561">
        <v>48.25262451171875</v>
      </c>
      <c r="Z1561">
        <v>45.687492370605469</v>
      </c>
      <c r="AA1561">
        <v>42.227333068847656</v>
      </c>
      <c r="AB1561">
        <v>40.658458709716797</v>
      </c>
      <c r="AC1561">
        <v>39.469757080078125</v>
      </c>
      <c r="AD1561">
        <v>36.803504943847656</v>
      </c>
      <c r="AE1561">
        <v>33.764663696289063</v>
      </c>
      <c r="AF1561">
        <v>31.266374588012695</v>
      </c>
      <c r="AG1561">
        <v>2.2631969768553972E-3</v>
      </c>
      <c r="AH1561">
        <v>5.2840098738670349E-2</v>
      </c>
      <c r="AI1561">
        <v>3.1640995293855667E-2</v>
      </c>
      <c r="AJ1561">
        <v>6.1480604112148285E-2</v>
      </c>
      <c r="AK1561">
        <v>1.2388573959469795E-2</v>
      </c>
      <c r="AL1561">
        <v>3.3921927213668823E-2</v>
      </c>
      <c r="AM1561">
        <v>-0.12882342934608459</v>
      </c>
      <c r="AN1561">
        <v>1.7256490886211395E-2</v>
      </c>
      <c r="AO1561">
        <v>0.11984983086585999</v>
      </c>
      <c r="AP1561">
        <v>0.16179816424846649</v>
      </c>
      <c r="AQ1561">
        <v>0.46862038969993591</v>
      </c>
      <c r="AR1561">
        <v>1.8826580047607422</v>
      </c>
      <c r="AS1561">
        <v>1.9023921489715576</v>
      </c>
      <c r="AT1561">
        <v>1.7898275852203369</v>
      </c>
      <c r="AU1561">
        <v>1.7225135564804077</v>
      </c>
      <c r="AV1561">
        <v>1.7593910694122314</v>
      </c>
      <c r="AW1561">
        <v>1.7511259317398071</v>
      </c>
      <c r="AX1561">
        <v>1.5534114837646484</v>
      </c>
      <c r="AY1561">
        <v>0.55585378408432007</v>
      </c>
      <c r="AZ1561">
        <v>0.33928591012954712</v>
      </c>
      <c r="BA1561">
        <v>0.23827797174453735</v>
      </c>
      <c r="BB1561">
        <v>0.16300326585769653</v>
      </c>
      <c r="BC1561">
        <v>0.17032898962497711</v>
      </c>
      <c r="BD1561">
        <v>0.17661699652671814</v>
      </c>
      <c r="BE1561">
        <v>69.893806457519531</v>
      </c>
      <c r="BF1561">
        <v>69.375923156738281</v>
      </c>
      <c r="BG1561">
        <v>68.64825439453125</v>
      </c>
      <c r="BH1561">
        <v>68.340080261230469</v>
      </c>
      <c r="BI1561">
        <v>68.444999694824219</v>
      </c>
      <c r="BJ1561">
        <v>67.607963562011719</v>
      </c>
      <c r="BK1561">
        <v>68.39031982421875</v>
      </c>
      <c r="BL1561">
        <v>71.156700134277344</v>
      </c>
      <c r="BM1561">
        <v>77.009979248046875</v>
      </c>
      <c r="BN1561">
        <v>80.738243103027344</v>
      </c>
      <c r="BO1561">
        <v>85.440887451171875</v>
      </c>
      <c r="BP1561">
        <v>87.40985107421875</v>
      </c>
      <c r="BQ1561">
        <v>88.653358459472656</v>
      </c>
      <c r="BR1561">
        <v>88.627281188964844</v>
      </c>
      <c r="BS1561">
        <v>88.245803833007812</v>
      </c>
      <c r="BT1561">
        <v>87.651840209960937</v>
      </c>
      <c r="BU1561">
        <v>87.361724853515625</v>
      </c>
      <c r="BV1561">
        <v>86.514137268066406</v>
      </c>
      <c r="BW1561">
        <v>83.8431396484375</v>
      </c>
      <c r="BX1561">
        <v>80.18890380859375</v>
      </c>
      <c r="BY1561">
        <v>76.529098510742188</v>
      </c>
      <c r="BZ1561">
        <v>74.684478759765625</v>
      </c>
      <c r="CA1561">
        <v>73.640754699707031</v>
      </c>
      <c r="CB1561">
        <v>72.162193298339844</v>
      </c>
      <c r="CC1561">
        <v>0.25727221369743347</v>
      </c>
      <c r="CD1561">
        <v>0.20608517527580261</v>
      </c>
      <c r="CE1561">
        <v>0.17300988733768463</v>
      </c>
      <c r="CF1561">
        <v>0.2260163426399231</v>
      </c>
      <c r="CG1561">
        <v>0.27712154388427734</v>
      </c>
      <c r="CH1561">
        <v>0.34265726804733276</v>
      </c>
      <c r="CI1561">
        <v>0.30237242579460144</v>
      </c>
      <c r="CJ1561">
        <v>0.29290550947189331</v>
      </c>
      <c r="CK1561">
        <v>0.15952134132385254</v>
      </c>
      <c r="CL1561">
        <v>0.29266366362571716</v>
      </c>
      <c r="CM1561">
        <v>0.2771516740322113</v>
      </c>
      <c r="CN1561">
        <v>0.26994848251342773</v>
      </c>
      <c r="CO1561">
        <v>0.24812549352645874</v>
      </c>
      <c r="CP1561">
        <v>0.23583287000656128</v>
      </c>
      <c r="CQ1561">
        <v>0.25129422545433044</v>
      </c>
      <c r="CR1561">
        <v>0.3347645103931427</v>
      </c>
      <c r="CS1561">
        <v>0.27486902475357056</v>
      </c>
      <c r="CT1561">
        <v>0.28200194239616394</v>
      </c>
      <c r="CU1561">
        <v>0.32511022686958313</v>
      </c>
      <c r="CV1561">
        <v>0.36179795861244202</v>
      </c>
      <c r="CW1561">
        <v>0.38428103923797607</v>
      </c>
      <c r="CX1561">
        <v>0.4025578498840332</v>
      </c>
      <c r="CY1561">
        <v>0.35878056287765503</v>
      </c>
      <c r="CZ1561">
        <v>0.3134492039680481</v>
      </c>
    </row>
    <row r="1562" spans="1:104" x14ac:dyDescent="0.25">
      <c r="A1562" t="s">
        <v>2659</v>
      </c>
      <c r="B1562" t="s">
        <v>25</v>
      </c>
      <c r="C1562" t="s">
        <v>26</v>
      </c>
      <c r="D1562" t="s">
        <v>183</v>
      </c>
      <c r="E1562" t="s">
        <v>183</v>
      </c>
      <c r="F1562">
        <v>2026</v>
      </c>
      <c r="G1562" t="s">
        <v>170</v>
      </c>
      <c r="H1562">
        <v>1</v>
      </c>
      <c r="I1562">
        <v>22.436260223388672</v>
      </c>
      <c r="J1562">
        <v>21.911195755004883</v>
      </c>
      <c r="K1562">
        <v>21.832141876220703</v>
      </c>
      <c r="L1562">
        <v>22.045150756835938</v>
      </c>
      <c r="M1562">
        <v>23.273963928222656</v>
      </c>
      <c r="N1562">
        <v>25.75352668762207</v>
      </c>
      <c r="O1562">
        <v>29.562725067138672</v>
      </c>
      <c r="P1562">
        <v>32.336441040039062</v>
      </c>
      <c r="Q1562">
        <v>33.878746032714844</v>
      </c>
      <c r="R1562">
        <v>33.910018920898438</v>
      </c>
      <c r="S1562">
        <v>33.672309875488281</v>
      </c>
      <c r="T1562">
        <v>32.878067016601562</v>
      </c>
      <c r="U1562">
        <v>32.088539123535156</v>
      </c>
      <c r="V1562">
        <v>31.310815811157227</v>
      </c>
      <c r="W1562">
        <v>30.536828994750977</v>
      </c>
      <c r="X1562">
        <v>29.998222351074219</v>
      </c>
      <c r="Y1562">
        <v>30.056745529174805</v>
      </c>
      <c r="Z1562">
        <v>31.499547958374023</v>
      </c>
      <c r="AA1562">
        <v>31.180854797363281</v>
      </c>
      <c r="AB1562">
        <v>29.847709655761719</v>
      </c>
      <c r="AC1562">
        <v>28.667831420898438</v>
      </c>
      <c r="AD1562">
        <v>27.185298919677734</v>
      </c>
      <c r="AE1562">
        <v>25.410148620605469</v>
      </c>
      <c r="AF1562">
        <v>24.052406311035156</v>
      </c>
      <c r="AG1562">
        <v>-5.6475743651390076E-2</v>
      </c>
      <c r="AH1562">
        <v>4.7105029225349426E-2</v>
      </c>
      <c r="AI1562">
        <v>-3.2278243452310562E-2</v>
      </c>
      <c r="AJ1562">
        <v>-3.9356481283903122E-2</v>
      </c>
      <c r="AK1562">
        <v>-0.16333353519439697</v>
      </c>
      <c r="AL1562">
        <v>-0.33766636252403259</v>
      </c>
      <c r="AM1562">
        <v>-0.41743671894073486</v>
      </c>
      <c r="AN1562">
        <v>-0.55548179149627686</v>
      </c>
      <c r="AO1562">
        <v>-0.3767293393611908</v>
      </c>
      <c r="AP1562">
        <v>-7.6675444841384888E-2</v>
      </c>
      <c r="AQ1562">
        <v>0.16885247826576233</v>
      </c>
      <c r="AR1562">
        <v>0.96715539693832397</v>
      </c>
      <c r="AS1562">
        <v>0.87559771537780762</v>
      </c>
      <c r="AT1562">
        <v>0.79270279407501221</v>
      </c>
      <c r="AU1562">
        <v>0.72100108861923218</v>
      </c>
      <c r="AV1562">
        <v>0.50339561700820923</v>
      </c>
      <c r="AW1562">
        <v>0.52178442478179932</v>
      </c>
      <c r="AX1562">
        <v>0.31118711829185486</v>
      </c>
      <c r="AY1562">
        <v>-0.34706228971481323</v>
      </c>
      <c r="AZ1562">
        <v>-0.17443545162677765</v>
      </c>
      <c r="BA1562">
        <v>-5.7952683418989182E-2</v>
      </c>
      <c r="BB1562">
        <v>-0.11018304526805878</v>
      </c>
      <c r="BC1562">
        <v>-0.11601650714874268</v>
      </c>
      <c r="BD1562">
        <v>-5.3941797465085983E-2</v>
      </c>
      <c r="BE1562">
        <v>42.487930297851563</v>
      </c>
      <c r="BF1562">
        <v>40.571208953857422</v>
      </c>
      <c r="BG1562">
        <v>39.845001220703125</v>
      </c>
      <c r="BH1562">
        <v>39.77362060546875</v>
      </c>
      <c r="BI1562">
        <v>38.975318908691406</v>
      </c>
      <c r="BJ1562">
        <v>38.702716827392578</v>
      </c>
      <c r="BK1562">
        <v>38.677974700927734</v>
      </c>
      <c r="BL1562">
        <v>37.035041809082031</v>
      </c>
      <c r="BM1562">
        <v>44.023078918457031</v>
      </c>
      <c r="BN1562">
        <v>47.975490570068359</v>
      </c>
      <c r="BO1562">
        <v>50.714546203613281</v>
      </c>
      <c r="BP1562">
        <v>53.153877258300781</v>
      </c>
      <c r="BQ1562">
        <v>54.928623199462891</v>
      </c>
      <c r="BR1562">
        <v>53.989055633544922</v>
      </c>
      <c r="BS1562">
        <v>55.202175140380859</v>
      </c>
      <c r="BT1562">
        <v>54.499759674072266</v>
      </c>
      <c r="BU1562">
        <v>52.583038330078125</v>
      </c>
      <c r="BV1562">
        <v>50.405609130859375</v>
      </c>
      <c r="BW1562">
        <v>48.940105438232422</v>
      </c>
      <c r="BX1562">
        <v>46.02362060546875</v>
      </c>
      <c r="BY1562">
        <v>44.534564971923828</v>
      </c>
      <c r="BZ1562">
        <v>43.785755157470703</v>
      </c>
      <c r="CA1562">
        <v>44.916790008544922</v>
      </c>
      <c r="CB1562">
        <v>43.225322723388672</v>
      </c>
      <c r="CC1562">
        <v>0.32760769128799438</v>
      </c>
      <c r="CD1562">
        <v>0.26288995146751404</v>
      </c>
      <c r="CE1562">
        <v>0.22470191121101379</v>
      </c>
      <c r="CF1562">
        <v>0.29590049386024475</v>
      </c>
      <c r="CG1562">
        <v>0.36837464570999146</v>
      </c>
      <c r="CH1562">
        <v>0.45055216550827026</v>
      </c>
      <c r="CI1562">
        <v>0.40921887755393982</v>
      </c>
      <c r="CJ1562">
        <v>0.39461824297904968</v>
      </c>
      <c r="CK1562">
        <v>0.20698878169059753</v>
      </c>
      <c r="CL1562">
        <v>0.363300621509552</v>
      </c>
      <c r="CM1562">
        <v>0.33113065361976624</v>
      </c>
      <c r="CN1562">
        <v>0.30788114666938782</v>
      </c>
      <c r="CO1562">
        <v>0.27651882171630859</v>
      </c>
      <c r="CP1562">
        <v>0.25645720958709717</v>
      </c>
      <c r="CQ1562">
        <v>0.26876750588417053</v>
      </c>
      <c r="CR1562">
        <v>0.36239513754844666</v>
      </c>
      <c r="CS1562">
        <v>0.30594643950462341</v>
      </c>
      <c r="CT1562">
        <v>0.33138096332550049</v>
      </c>
      <c r="CU1562">
        <v>0.39873266220092773</v>
      </c>
      <c r="CV1562">
        <v>0.44133740663528442</v>
      </c>
      <c r="CW1562">
        <v>0.46878498792648315</v>
      </c>
      <c r="CX1562">
        <v>0.49746143817901611</v>
      </c>
      <c r="CY1562">
        <v>0.44843754172325134</v>
      </c>
      <c r="CZ1562">
        <v>0.39683353900909424</v>
      </c>
    </row>
    <row r="1563" spans="1:104" x14ac:dyDescent="0.25">
      <c r="A1563" t="s">
        <v>2660</v>
      </c>
      <c r="B1563" t="s">
        <v>25</v>
      </c>
      <c r="C1563" t="s">
        <v>26</v>
      </c>
      <c r="D1563" t="s">
        <v>183</v>
      </c>
      <c r="E1563" t="s">
        <v>183</v>
      </c>
      <c r="F1563">
        <v>2026</v>
      </c>
      <c r="G1563" t="s">
        <v>171</v>
      </c>
      <c r="H1563">
        <v>2</v>
      </c>
      <c r="I1563">
        <v>23.77958869934082</v>
      </c>
      <c r="J1563">
        <v>23.125377655029297</v>
      </c>
      <c r="K1563">
        <v>22.853496551513672</v>
      </c>
      <c r="L1563">
        <v>22.973421096801758</v>
      </c>
      <c r="M1563">
        <v>24.022605895996094</v>
      </c>
      <c r="N1563">
        <v>26.417844772338867</v>
      </c>
      <c r="O1563">
        <v>30.032674789428711</v>
      </c>
      <c r="P1563">
        <v>32.516166687011719</v>
      </c>
      <c r="Q1563">
        <v>34.522430419921875</v>
      </c>
      <c r="R1563">
        <v>35.480743408203125</v>
      </c>
      <c r="S1563">
        <v>36.270782470703125</v>
      </c>
      <c r="T1563">
        <v>36.442729949951172</v>
      </c>
      <c r="U1563">
        <v>36.508369445800781</v>
      </c>
      <c r="V1563">
        <v>36.574001312255859</v>
      </c>
      <c r="W1563">
        <v>36.228584289550781</v>
      </c>
      <c r="X1563">
        <v>35.225181579589844</v>
      </c>
      <c r="Y1563">
        <v>34.188526153564453</v>
      </c>
      <c r="Z1563">
        <v>34.206516265869141</v>
      </c>
      <c r="AA1563">
        <v>33.865737915039063</v>
      </c>
      <c r="AB1563">
        <v>32.3255615234375</v>
      </c>
      <c r="AC1563">
        <v>30.989410400390625</v>
      </c>
      <c r="AD1563">
        <v>29.123228073120117</v>
      </c>
      <c r="AE1563">
        <v>26.961978912353516</v>
      </c>
      <c r="AF1563">
        <v>25.29698371887207</v>
      </c>
      <c r="AG1563">
        <v>-4.2728818953037262E-2</v>
      </c>
      <c r="AH1563">
        <v>4.8251599073410034E-2</v>
      </c>
      <c r="AI1563">
        <v>-1.7310818657279015E-2</v>
      </c>
      <c r="AJ1563">
        <v>-1.5943121165037155E-2</v>
      </c>
      <c r="AK1563">
        <v>-0.11976809799671173</v>
      </c>
      <c r="AL1563">
        <v>-0.24518680572509766</v>
      </c>
      <c r="AM1563">
        <v>-0.34234702587127686</v>
      </c>
      <c r="AN1563">
        <v>-0.40865629911422729</v>
      </c>
      <c r="AO1563">
        <v>-0.25645613670349121</v>
      </c>
      <c r="AP1563">
        <v>-2.3567486554384232E-2</v>
      </c>
      <c r="AQ1563">
        <v>0.22918938100337982</v>
      </c>
      <c r="AR1563">
        <v>1.1552263498306274</v>
      </c>
      <c r="AS1563">
        <v>1.0977777242660522</v>
      </c>
      <c r="AT1563">
        <v>1.0205575227737427</v>
      </c>
      <c r="AU1563">
        <v>0.95415854454040527</v>
      </c>
      <c r="AV1563">
        <v>0.77185583114624023</v>
      </c>
      <c r="AW1563">
        <v>0.77365970611572266</v>
      </c>
      <c r="AX1563">
        <v>0.56831014156341553</v>
      </c>
      <c r="AY1563">
        <v>-0.15173108875751495</v>
      </c>
      <c r="AZ1563">
        <v>-6.3747398555278778E-2</v>
      </c>
      <c r="BA1563">
        <v>5.9990305453538895E-3</v>
      </c>
      <c r="BB1563">
        <v>-4.9621947109699249E-2</v>
      </c>
      <c r="BC1563">
        <v>-5.2627731114625931E-2</v>
      </c>
      <c r="BD1563">
        <v>-2.7955453842878342E-3</v>
      </c>
      <c r="BE1563">
        <v>47.9874267578125</v>
      </c>
      <c r="BF1563">
        <v>48.713848114013672</v>
      </c>
      <c r="BG1563">
        <v>48.440273284912109</v>
      </c>
      <c r="BH1563">
        <v>49.392646789550781</v>
      </c>
      <c r="BI1563">
        <v>49.117877960205078</v>
      </c>
      <c r="BJ1563">
        <v>48.370498657226563</v>
      </c>
      <c r="BK1563">
        <v>49.380741119384766</v>
      </c>
      <c r="BL1563">
        <v>48.203372955322266</v>
      </c>
      <c r="BM1563">
        <v>51.606449127197266</v>
      </c>
      <c r="BN1563">
        <v>54.596683502197266</v>
      </c>
      <c r="BO1563">
        <v>57.296913146972656</v>
      </c>
      <c r="BP1563">
        <v>58.322154998779297</v>
      </c>
      <c r="BQ1563">
        <v>60.057868957519531</v>
      </c>
      <c r="BR1563">
        <v>60.785243988037109</v>
      </c>
      <c r="BS1563">
        <v>61.522148132324219</v>
      </c>
      <c r="BT1563">
        <v>60.070964813232422</v>
      </c>
      <c r="BU1563">
        <v>59.082874298095703</v>
      </c>
      <c r="BV1563">
        <v>58.594779968261719</v>
      </c>
      <c r="BW1563">
        <v>55.857643127441406</v>
      </c>
      <c r="BX1563">
        <v>52.940273284912109</v>
      </c>
      <c r="BY1563">
        <v>52.929317474365234</v>
      </c>
      <c r="BZ1563">
        <v>50.940513610839844</v>
      </c>
      <c r="CA1563">
        <v>50.214565277099609</v>
      </c>
      <c r="CB1563">
        <v>49.463615417480469</v>
      </c>
      <c r="CC1563">
        <v>0.29660579562187195</v>
      </c>
      <c r="CD1563">
        <v>0.23737697303295135</v>
      </c>
      <c r="CE1563">
        <v>0.2007773220539093</v>
      </c>
      <c r="CF1563">
        <v>0.26402691006660461</v>
      </c>
      <c r="CG1563">
        <v>0.32504507899284363</v>
      </c>
      <c r="CH1563">
        <v>0.39600494503974915</v>
      </c>
      <c r="CI1563">
        <v>0.35958003997802734</v>
      </c>
      <c r="CJ1563">
        <v>0.34408107399940491</v>
      </c>
      <c r="CK1563">
        <v>0.18259309232234955</v>
      </c>
      <c r="CL1563">
        <v>0.32392972707748413</v>
      </c>
      <c r="CM1563">
        <v>0.30039212107658386</v>
      </c>
      <c r="CN1563">
        <v>0.28658029437065125</v>
      </c>
      <c r="CO1563">
        <v>0.26182922720909119</v>
      </c>
      <c r="CP1563">
        <v>0.24800178408622742</v>
      </c>
      <c r="CQ1563">
        <v>0.26331120729446411</v>
      </c>
      <c r="CR1563">
        <v>0.34950044751167297</v>
      </c>
      <c r="CS1563">
        <v>0.28745612502098083</v>
      </c>
      <c r="CT1563">
        <v>0.30593210458755493</v>
      </c>
      <c r="CU1563">
        <v>0.3669750988483429</v>
      </c>
      <c r="CV1563">
        <v>0.40550094842910767</v>
      </c>
      <c r="CW1563">
        <v>0.43073293566703796</v>
      </c>
      <c r="CX1563">
        <v>0.45366334915161133</v>
      </c>
      <c r="CY1563">
        <v>0.4053322970867157</v>
      </c>
      <c r="CZ1563">
        <v>0.35669389367103577</v>
      </c>
    </row>
    <row r="1564" spans="1:104" x14ac:dyDescent="0.25">
      <c r="A1564" t="s">
        <v>2661</v>
      </c>
      <c r="B1564" t="s">
        <v>25</v>
      </c>
      <c r="C1564" t="s">
        <v>26</v>
      </c>
      <c r="D1564" t="s">
        <v>183</v>
      </c>
      <c r="E1564" t="s">
        <v>183</v>
      </c>
      <c r="F1564">
        <v>2026</v>
      </c>
      <c r="G1564" t="s">
        <v>172</v>
      </c>
      <c r="H1564">
        <v>3</v>
      </c>
      <c r="I1564">
        <v>25.842269897460938</v>
      </c>
      <c r="J1564">
        <v>24.981430053710937</v>
      </c>
      <c r="K1564">
        <v>24.444940567016602</v>
      </c>
      <c r="L1564">
        <v>24.305526733398438</v>
      </c>
      <c r="M1564">
        <v>25.13463020324707</v>
      </c>
      <c r="N1564">
        <v>27.525495529174805</v>
      </c>
      <c r="O1564">
        <v>31.449308395385742</v>
      </c>
      <c r="P1564">
        <v>34.166999816894531</v>
      </c>
      <c r="Q1564">
        <v>36.956874847412109</v>
      </c>
      <c r="R1564">
        <v>39.238937377929687</v>
      </c>
      <c r="S1564">
        <v>41.39959716796875</v>
      </c>
      <c r="T1564">
        <v>42.655727386474609</v>
      </c>
      <c r="U1564">
        <v>43.434589385986328</v>
      </c>
      <c r="V1564">
        <v>44.275581359863281</v>
      </c>
      <c r="W1564">
        <v>44.238674163818359</v>
      </c>
      <c r="X1564">
        <v>43.067481994628906</v>
      </c>
      <c r="Y1564">
        <v>41.247768402099609</v>
      </c>
      <c r="Z1564">
        <v>39.197479248046875</v>
      </c>
      <c r="AA1564">
        <v>37.220596313476562</v>
      </c>
      <c r="AB1564">
        <v>36.6009521484375</v>
      </c>
      <c r="AC1564">
        <v>35.016048431396484</v>
      </c>
      <c r="AD1564">
        <v>32.684291839599609</v>
      </c>
      <c r="AE1564">
        <v>29.961816787719727</v>
      </c>
      <c r="AF1564">
        <v>27.768083572387695</v>
      </c>
      <c r="AG1564">
        <v>-1.9339760765433311E-2</v>
      </c>
      <c r="AH1564">
        <v>4.917970672249794E-2</v>
      </c>
      <c r="AI1564">
        <v>7.1798632852733135E-3</v>
      </c>
      <c r="AJ1564">
        <v>2.2423522546887398E-2</v>
      </c>
      <c r="AK1564">
        <v>-4.9743156880140305E-2</v>
      </c>
      <c r="AL1564">
        <v>-9.8743610084056854E-2</v>
      </c>
      <c r="AM1564">
        <v>-0.22488510608673096</v>
      </c>
      <c r="AN1564">
        <v>-0.18590755760669708</v>
      </c>
      <c r="AO1564">
        <v>-6.5401919186115265E-2</v>
      </c>
      <c r="AP1564">
        <v>6.6712304949760437E-2</v>
      </c>
      <c r="AQ1564">
        <v>0.34278032183647156</v>
      </c>
      <c r="AR1564">
        <v>1.5061734914779663</v>
      </c>
      <c r="AS1564">
        <v>1.4972347021102905</v>
      </c>
      <c r="AT1564">
        <v>1.4207502603530884</v>
      </c>
      <c r="AU1564">
        <v>1.3590298891067505</v>
      </c>
      <c r="AV1564">
        <v>1.2720214128494263</v>
      </c>
      <c r="AW1564">
        <v>1.2541760206222534</v>
      </c>
      <c r="AX1564">
        <v>1.0365530252456665</v>
      </c>
      <c r="AY1564">
        <v>0.1972518116235733</v>
      </c>
      <c r="AZ1564">
        <v>0.13565555214881897</v>
      </c>
      <c r="BA1564">
        <v>0.12033804506063461</v>
      </c>
      <c r="BB1564">
        <v>5.5762987583875656E-2</v>
      </c>
      <c r="BC1564">
        <v>5.7697996497154236E-2</v>
      </c>
      <c r="BD1564">
        <v>8.4977127611637115E-2</v>
      </c>
      <c r="BE1564">
        <v>54.607048034667969</v>
      </c>
      <c r="BF1564">
        <v>54.797698974609375</v>
      </c>
      <c r="BG1564">
        <v>53.536975860595703</v>
      </c>
      <c r="BH1564">
        <v>54.678760528564453</v>
      </c>
      <c r="BI1564">
        <v>54.844623565673828</v>
      </c>
      <c r="BJ1564">
        <v>53.653972625732422</v>
      </c>
      <c r="BK1564">
        <v>52.917083740234375</v>
      </c>
      <c r="BL1564">
        <v>58.451377868652344</v>
      </c>
      <c r="BM1564">
        <v>65.356269836425781</v>
      </c>
      <c r="BN1564">
        <v>71.546928405761719</v>
      </c>
      <c r="BO1564">
        <v>75.619865417480469</v>
      </c>
      <c r="BP1564">
        <v>78.130584716796875</v>
      </c>
      <c r="BQ1564">
        <v>80.881301879882813</v>
      </c>
      <c r="BR1564">
        <v>81.653945922851563</v>
      </c>
      <c r="BS1564">
        <v>81.095314025878906</v>
      </c>
      <c r="BT1564">
        <v>78.202804565429688</v>
      </c>
      <c r="BU1564">
        <v>76.963294982910156</v>
      </c>
      <c r="BV1564">
        <v>74.546951293945313</v>
      </c>
      <c r="BW1564">
        <v>69.653976440429688</v>
      </c>
      <c r="BX1564">
        <v>65.524345397949219</v>
      </c>
      <c r="BY1564">
        <v>63.345844268798828</v>
      </c>
      <c r="BZ1564">
        <v>59.917591094970703</v>
      </c>
      <c r="CA1564">
        <v>59.584644317626953</v>
      </c>
      <c r="CB1564">
        <v>56.619682312011719</v>
      </c>
      <c r="CC1564">
        <v>0.25562775135040283</v>
      </c>
      <c r="CD1564">
        <v>0.2046000063419342</v>
      </c>
      <c r="CE1564">
        <v>0.17166553437709808</v>
      </c>
      <c r="CF1564">
        <v>0.22298482060432434</v>
      </c>
      <c r="CG1564">
        <v>0.27080798149108887</v>
      </c>
      <c r="CH1564">
        <v>0.33191698789596558</v>
      </c>
      <c r="CI1564">
        <v>0.30293601751327515</v>
      </c>
      <c r="CJ1564">
        <v>0.29297670722007751</v>
      </c>
      <c r="CK1564">
        <v>0.15813232958316803</v>
      </c>
      <c r="CL1564">
        <v>0.28770244121551514</v>
      </c>
      <c r="CM1564">
        <v>0.27285486459732056</v>
      </c>
      <c r="CN1564">
        <v>0.26610493659973145</v>
      </c>
      <c r="CO1564">
        <v>0.24541217088699341</v>
      </c>
      <c r="CP1564">
        <v>0.23607300221920013</v>
      </c>
      <c r="CQ1564">
        <v>0.25222939252853394</v>
      </c>
      <c r="CR1564">
        <v>0.33295184373855591</v>
      </c>
      <c r="CS1564">
        <v>0.27004024386405945</v>
      </c>
      <c r="CT1564">
        <v>0.2762792706489563</v>
      </c>
      <c r="CU1564">
        <v>0.32146337628364563</v>
      </c>
      <c r="CV1564">
        <v>0.36206704378128052</v>
      </c>
      <c r="CW1564">
        <v>0.38429483771324158</v>
      </c>
      <c r="CX1564">
        <v>0.40333613753318787</v>
      </c>
      <c r="CY1564">
        <v>0.35756212472915649</v>
      </c>
      <c r="CZ1564">
        <v>0.3115023672580719</v>
      </c>
    </row>
    <row r="1565" spans="1:104" x14ac:dyDescent="0.25">
      <c r="A1565" t="s">
        <v>2662</v>
      </c>
      <c r="B1565" t="s">
        <v>25</v>
      </c>
      <c r="C1565" t="s">
        <v>26</v>
      </c>
      <c r="D1565" t="s">
        <v>183</v>
      </c>
      <c r="E1565" t="s">
        <v>183</v>
      </c>
      <c r="F1565">
        <v>2026</v>
      </c>
      <c r="G1565" t="s">
        <v>173</v>
      </c>
      <c r="H1565">
        <v>4</v>
      </c>
      <c r="I1565">
        <v>26.739887237548828</v>
      </c>
      <c r="J1565">
        <v>25.735885620117188</v>
      </c>
      <c r="K1565">
        <v>25.146718978881836</v>
      </c>
      <c r="L1565">
        <v>24.970586776733398</v>
      </c>
      <c r="M1565">
        <v>25.849382400512695</v>
      </c>
      <c r="N1565">
        <v>28.316871643066406</v>
      </c>
      <c r="O1565">
        <v>31.679958343505859</v>
      </c>
      <c r="P1565">
        <v>34.970790863037109</v>
      </c>
      <c r="Q1565">
        <v>39.037128448486328</v>
      </c>
      <c r="R1565">
        <v>42.570743560791016</v>
      </c>
      <c r="S1565">
        <v>45.567863464355469</v>
      </c>
      <c r="T1565">
        <v>47.317890167236328</v>
      </c>
      <c r="U1565">
        <v>48.168628692626953</v>
      </c>
      <c r="V1565">
        <v>48.788688659667969</v>
      </c>
      <c r="W1565">
        <v>48.465164184570313</v>
      </c>
      <c r="X1565">
        <v>47.108089447021484</v>
      </c>
      <c r="Y1565">
        <v>44.92913818359375</v>
      </c>
      <c r="Z1565">
        <v>42.226593017578125</v>
      </c>
      <c r="AA1565">
        <v>38.943355560302734</v>
      </c>
      <c r="AB1565">
        <v>38.37213134765625</v>
      </c>
      <c r="AC1565">
        <v>37.022956848144531</v>
      </c>
      <c r="AD1565">
        <v>34.446506500244141</v>
      </c>
      <c r="AE1565">
        <v>31.471954345703125</v>
      </c>
      <c r="AF1565">
        <v>29.089071273803711</v>
      </c>
      <c r="AG1565">
        <v>-2.4870019406080246E-3</v>
      </c>
      <c r="AH1565">
        <v>4.976465180516243E-2</v>
      </c>
      <c r="AI1565">
        <v>2.49815434217453E-2</v>
      </c>
      <c r="AJ1565">
        <v>5.0031386315822601E-2</v>
      </c>
      <c r="AK1565">
        <v>-1.8316131317988038E-3</v>
      </c>
      <c r="AL1565">
        <v>2.4999706074595451E-3</v>
      </c>
      <c r="AM1565">
        <v>-0.14191141724586487</v>
      </c>
      <c r="AN1565">
        <v>-2.776479534804821E-2</v>
      </c>
      <c r="AO1565">
        <v>7.3725558817386627E-2</v>
      </c>
      <c r="AP1565">
        <v>0.1360035240650177</v>
      </c>
      <c r="AQ1565">
        <v>0.43210005760192871</v>
      </c>
      <c r="AR1565">
        <v>1.7741231918334961</v>
      </c>
      <c r="AS1565">
        <v>1.7923178672790527</v>
      </c>
      <c r="AT1565">
        <v>1.6944127082824707</v>
      </c>
      <c r="AU1565">
        <v>1.619837760925293</v>
      </c>
      <c r="AV1565">
        <v>1.6150736808776855</v>
      </c>
      <c r="AW1565">
        <v>1.5839015245437622</v>
      </c>
      <c r="AX1565">
        <v>1.3751165866851807</v>
      </c>
      <c r="AY1565">
        <v>0.44920894503593445</v>
      </c>
      <c r="AZ1565">
        <v>0.28056946396827698</v>
      </c>
      <c r="BA1565">
        <v>0.20347319543361664</v>
      </c>
      <c r="BB1565">
        <v>0.13387589156627655</v>
      </c>
      <c r="BC1565">
        <v>0.13928376138210297</v>
      </c>
      <c r="BD1565">
        <v>0.15019926428794861</v>
      </c>
      <c r="BE1565">
        <v>64.809654235839844</v>
      </c>
      <c r="BF1565">
        <v>62.537227630615234</v>
      </c>
      <c r="BG1565">
        <v>61.048202514648438</v>
      </c>
      <c r="BH1565">
        <v>60.583034515380859</v>
      </c>
      <c r="BI1565">
        <v>61.452064514160156</v>
      </c>
      <c r="BJ1565">
        <v>60.928443908691406</v>
      </c>
      <c r="BK1565">
        <v>62.559162139892578</v>
      </c>
      <c r="BL1565">
        <v>66.665786743164062</v>
      </c>
      <c r="BM1565">
        <v>76.178665161132812</v>
      </c>
      <c r="BN1565">
        <v>81.641448974609375</v>
      </c>
      <c r="BO1565">
        <v>86.797447204589844</v>
      </c>
      <c r="BP1565">
        <v>90.070823669433594</v>
      </c>
      <c r="BQ1565">
        <v>90.784088134765625</v>
      </c>
      <c r="BR1565">
        <v>88.951324462890625</v>
      </c>
      <c r="BS1565">
        <v>88.022407531738281</v>
      </c>
      <c r="BT1565">
        <v>86.749984741210938</v>
      </c>
      <c r="BU1565">
        <v>85.940345764160156</v>
      </c>
      <c r="BV1565">
        <v>82.988296508789063</v>
      </c>
      <c r="BW1565">
        <v>80.035293579101563</v>
      </c>
      <c r="BX1565">
        <v>73.927955627441406</v>
      </c>
      <c r="BY1565">
        <v>67.608306884765625</v>
      </c>
      <c r="BZ1565">
        <v>65.393135070800781</v>
      </c>
      <c r="CA1565">
        <v>62.737606048583984</v>
      </c>
      <c r="CB1565">
        <v>61.035320281982422</v>
      </c>
      <c r="CC1565">
        <v>0.24383911490440369</v>
      </c>
      <c r="CD1565">
        <v>0.1941746324300766</v>
      </c>
      <c r="CE1565">
        <v>0.16303674876689911</v>
      </c>
      <c r="CF1565">
        <v>0.21165409684181213</v>
      </c>
      <c r="CG1565">
        <v>0.25788918137550354</v>
      </c>
      <c r="CH1565">
        <v>0.31610393524169922</v>
      </c>
      <c r="CI1565">
        <v>0.28190568089485168</v>
      </c>
      <c r="CJ1565">
        <v>0.27440431714057922</v>
      </c>
      <c r="CK1565">
        <v>0.15106062591075897</v>
      </c>
      <c r="CL1565">
        <v>0.2812555730342865</v>
      </c>
      <c r="CM1565">
        <v>0.26937389373779297</v>
      </c>
      <c r="CN1565">
        <v>0.26441672444343567</v>
      </c>
      <c r="CO1565">
        <v>0.24381771683692932</v>
      </c>
      <c r="CP1565">
        <v>0.23309758305549622</v>
      </c>
      <c r="CQ1565">
        <v>0.24693533778190613</v>
      </c>
      <c r="CR1565">
        <v>0.32554230093955994</v>
      </c>
      <c r="CS1565">
        <v>0.26292535662651062</v>
      </c>
      <c r="CT1565">
        <v>0.26704010367393494</v>
      </c>
      <c r="CU1565">
        <v>0.30457985401153564</v>
      </c>
      <c r="CV1565">
        <v>0.34360754489898682</v>
      </c>
      <c r="CW1565">
        <v>0.36684563755989075</v>
      </c>
      <c r="CX1565">
        <v>0.38576921820640564</v>
      </c>
      <c r="CY1565">
        <v>0.34297016263008118</v>
      </c>
      <c r="CZ1565">
        <v>0.29992547631263733</v>
      </c>
    </row>
    <row r="1566" spans="1:104" x14ac:dyDescent="0.25">
      <c r="A1566" t="s">
        <v>2663</v>
      </c>
      <c r="B1566" t="s">
        <v>25</v>
      </c>
      <c r="C1566" t="s">
        <v>26</v>
      </c>
      <c r="D1566" t="s">
        <v>183</v>
      </c>
      <c r="E1566" t="s">
        <v>183</v>
      </c>
      <c r="F1566">
        <v>2026</v>
      </c>
      <c r="G1566" t="s">
        <v>174</v>
      </c>
      <c r="H1566">
        <v>5</v>
      </c>
      <c r="I1566">
        <v>26.331308364868164</v>
      </c>
      <c r="J1566">
        <v>25.452558517456055</v>
      </c>
      <c r="K1566">
        <v>24.894548416137695</v>
      </c>
      <c r="L1566">
        <v>24.787708282470703</v>
      </c>
      <c r="M1566">
        <v>25.722959518432617</v>
      </c>
      <c r="N1566">
        <v>28.131025314331055</v>
      </c>
      <c r="O1566">
        <v>31.198020935058594</v>
      </c>
      <c r="P1566">
        <v>35.090831756591797</v>
      </c>
      <c r="Q1566">
        <v>39.223346710205078</v>
      </c>
      <c r="R1566">
        <v>42.325660705566406</v>
      </c>
      <c r="S1566">
        <v>44.800651550292969</v>
      </c>
      <c r="T1566">
        <v>46.270511627197266</v>
      </c>
      <c r="U1566">
        <v>46.900489807128906</v>
      </c>
      <c r="V1566">
        <v>47.325374603271484</v>
      </c>
      <c r="W1566">
        <v>46.912708282470703</v>
      </c>
      <c r="X1566">
        <v>45.486526489257813</v>
      </c>
      <c r="Y1566">
        <v>43.370948791503906</v>
      </c>
      <c r="Z1566">
        <v>40.762706756591797</v>
      </c>
      <c r="AA1566">
        <v>37.718338012695313</v>
      </c>
      <c r="AB1566">
        <v>36.944564819335938</v>
      </c>
      <c r="AC1566">
        <v>36.275180816650391</v>
      </c>
      <c r="AD1566">
        <v>33.729129791259766</v>
      </c>
      <c r="AE1566">
        <v>30.909284591674805</v>
      </c>
      <c r="AF1566">
        <v>28.596555709838867</v>
      </c>
      <c r="AG1566">
        <v>-4.9183745868504047E-3</v>
      </c>
      <c r="AH1566">
        <v>4.9673609435558319E-2</v>
      </c>
      <c r="AI1566">
        <v>2.2326329723000526E-2</v>
      </c>
      <c r="AJ1566">
        <v>4.6005368232727051E-2</v>
      </c>
      <c r="AK1566">
        <v>-9.3284826725721359E-3</v>
      </c>
      <c r="AL1566">
        <v>-1.3544468209147453E-2</v>
      </c>
      <c r="AM1566">
        <v>-0.15415529906749725</v>
      </c>
      <c r="AN1566">
        <v>-5.3225543349981308E-2</v>
      </c>
      <c r="AO1566">
        <v>5.2856903523206711E-2</v>
      </c>
      <c r="AP1566">
        <v>0.12738767266273499</v>
      </c>
      <c r="AQ1566">
        <v>0.42254737019538879</v>
      </c>
      <c r="AR1566">
        <v>1.7386031150817871</v>
      </c>
      <c r="AS1566">
        <v>1.7435668706893921</v>
      </c>
      <c r="AT1566">
        <v>1.637981653213501</v>
      </c>
      <c r="AU1566">
        <v>1.5619509220123291</v>
      </c>
      <c r="AV1566">
        <v>1.5424610376358032</v>
      </c>
      <c r="AW1566">
        <v>1.514926552772522</v>
      </c>
      <c r="AX1566">
        <v>1.3071572780609131</v>
      </c>
      <c r="AY1566">
        <v>0.40766763687133789</v>
      </c>
      <c r="AZ1566">
        <v>0.25634765625</v>
      </c>
      <c r="BA1566">
        <v>0.1904713362455368</v>
      </c>
      <c r="BB1566">
        <v>0.1204674020409584</v>
      </c>
      <c r="BC1566">
        <v>0.12540437281131744</v>
      </c>
      <c r="BD1566">
        <v>0.13869474828243256</v>
      </c>
      <c r="BE1566">
        <v>62.738773345947266</v>
      </c>
      <c r="BF1566">
        <v>63.191013336181641</v>
      </c>
      <c r="BG1566">
        <v>63.857444763183594</v>
      </c>
      <c r="BH1566">
        <v>64.785820007324219</v>
      </c>
      <c r="BI1566">
        <v>63.071628570556641</v>
      </c>
      <c r="BJ1566">
        <v>62.095512390136719</v>
      </c>
      <c r="BK1566">
        <v>63.083568572998047</v>
      </c>
      <c r="BL1566">
        <v>68.404487609863281</v>
      </c>
      <c r="BM1566">
        <v>76.249290466308594</v>
      </c>
      <c r="BN1566">
        <v>81.189598083496094</v>
      </c>
      <c r="BO1566">
        <v>85.356025695800781</v>
      </c>
      <c r="BP1566">
        <v>86.582145690917969</v>
      </c>
      <c r="BQ1566">
        <v>86.7724609375</v>
      </c>
      <c r="BR1566">
        <v>86.856025695800781</v>
      </c>
      <c r="BS1566">
        <v>85.844085693359375</v>
      </c>
      <c r="BT1566">
        <v>83.499290466308594</v>
      </c>
      <c r="BU1566">
        <v>83.249290466308594</v>
      </c>
      <c r="BV1566">
        <v>82.785102844238281</v>
      </c>
      <c r="BW1566">
        <v>82.392555236816406</v>
      </c>
      <c r="BX1566">
        <v>79.142547607421875</v>
      </c>
      <c r="BY1566">
        <v>75.428367614746094</v>
      </c>
      <c r="BZ1566">
        <v>71.535820007324219</v>
      </c>
      <c r="CA1566">
        <v>71.011940002441406</v>
      </c>
      <c r="CB1566">
        <v>68.167137145996094</v>
      </c>
      <c r="CC1566">
        <v>0.24217425286769867</v>
      </c>
      <c r="CD1566">
        <v>0.19413895905017853</v>
      </c>
      <c r="CE1566">
        <v>0.1629851758480072</v>
      </c>
      <c r="CF1566">
        <v>0.21282070875167847</v>
      </c>
      <c r="CG1566">
        <v>0.26045680046081543</v>
      </c>
      <c r="CH1566">
        <v>0.31899455189704895</v>
      </c>
      <c r="CI1566">
        <v>0.28293496370315552</v>
      </c>
      <c r="CJ1566">
        <v>0.27970170974731445</v>
      </c>
      <c r="CK1566">
        <v>0.15520016849040985</v>
      </c>
      <c r="CL1566">
        <v>0.28678032755851746</v>
      </c>
      <c r="CM1566">
        <v>0.27163171768188477</v>
      </c>
      <c r="CN1566">
        <v>0.26550900936126709</v>
      </c>
      <c r="CO1566">
        <v>0.24356174468994141</v>
      </c>
      <c r="CP1566">
        <v>0.23141232132911682</v>
      </c>
      <c r="CQ1566">
        <v>0.24493694305419922</v>
      </c>
      <c r="CR1566">
        <v>0.32282167673110962</v>
      </c>
      <c r="CS1566">
        <v>0.26116123795509338</v>
      </c>
      <c r="CT1566">
        <v>0.26587396860122681</v>
      </c>
      <c r="CU1566">
        <v>0.30474779009819031</v>
      </c>
      <c r="CV1566">
        <v>0.34312453866004944</v>
      </c>
      <c r="CW1566">
        <v>0.36810854077339172</v>
      </c>
      <c r="CX1566">
        <v>0.38391950726509094</v>
      </c>
      <c r="CY1566">
        <v>0.34217476844787598</v>
      </c>
      <c r="CZ1566">
        <v>0.29849496483802795</v>
      </c>
    </row>
    <row r="1567" spans="1:104" x14ac:dyDescent="0.25">
      <c r="A1567" t="s">
        <v>2664</v>
      </c>
      <c r="B1567" t="s">
        <v>25</v>
      </c>
      <c r="C1567" t="s">
        <v>26</v>
      </c>
      <c r="D1567" t="s">
        <v>183</v>
      </c>
      <c r="E1567" t="s">
        <v>183</v>
      </c>
      <c r="F1567">
        <v>2026</v>
      </c>
      <c r="G1567" t="s">
        <v>175</v>
      </c>
      <c r="H1567">
        <v>6</v>
      </c>
      <c r="I1567">
        <v>27.375478744506836</v>
      </c>
      <c r="J1567">
        <v>26.425628662109375</v>
      </c>
      <c r="K1567">
        <v>25.829536437988281</v>
      </c>
      <c r="L1567">
        <v>25.677570343017578</v>
      </c>
      <c r="M1567">
        <v>26.635635375976563</v>
      </c>
      <c r="N1567">
        <v>28.967370986938477</v>
      </c>
      <c r="O1567">
        <v>32.0341796875</v>
      </c>
      <c r="P1567">
        <v>36.044559478759766</v>
      </c>
      <c r="Q1567">
        <v>39.971809387207031</v>
      </c>
      <c r="R1567">
        <v>43.294841766357422</v>
      </c>
      <c r="S1567">
        <v>46.009513854980469</v>
      </c>
      <c r="T1567">
        <v>47.463371276855469</v>
      </c>
      <c r="U1567">
        <v>47.957065582275391</v>
      </c>
      <c r="V1567">
        <v>48.186916351318359</v>
      </c>
      <c r="W1567">
        <v>47.774276733398437</v>
      </c>
      <c r="X1567">
        <v>46.543262481689453</v>
      </c>
      <c r="Y1567">
        <v>44.806262969970703</v>
      </c>
      <c r="Z1567">
        <v>42.387680053710937</v>
      </c>
      <c r="AA1567">
        <v>39.383983612060547</v>
      </c>
      <c r="AB1567">
        <v>37.791866302490234</v>
      </c>
      <c r="AC1567">
        <v>37.1649169921875</v>
      </c>
      <c r="AD1567">
        <v>34.812282562255859</v>
      </c>
      <c r="AE1567">
        <v>32.00897216796875</v>
      </c>
      <c r="AF1567">
        <v>29.611778259277344</v>
      </c>
      <c r="AG1567">
        <v>-4.9286270514130592E-3</v>
      </c>
      <c r="AH1567">
        <v>5.1736820489168167E-2</v>
      </c>
      <c r="AI1567">
        <v>2.3486224934458733E-2</v>
      </c>
      <c r="AJ1567">
        <v>4.8220839351415634E-2</v>
      </c>
      <c r="AK1567">
        <v>-8.9087765663862228E-3</v>
      </c>
      <c r="AL1567">
        <v>-1.2274845503270626E-2</v>
      </c>
      <c r="AM1567">
        <v>-0.15727454423904419</v>
      </c>
      <c r="AN1567">
        <v>-5.1929410547018051E-2</v>
      </c>
      <c r="AO1567">
        <v>5.628667026758194E-2</v>
      </c>
      <c r="AP1567">
        <v>0.13084509968757629</v>
      </c>
      <c r="AQ1567">
        <v>0.43458616733551025</v>
      </c>
      <c r="AR1567">
        <v>1.7842235565185547</v>
      </c>
      <c r="AS1567">
        <v>1.7851678133010864</v>
      </c>
      <c r="AT1567">
        <v>1.6725300550460815</v>
      </c>
      <c r="AU1567">
        <v>1.5965723991394043</v>
      </c>
      <c r="AV1567">
        <v>1.5866044759750366</v>
      </c>
      <c r="AW1567">
        <v>1.5752711296081543</v>
      </c>
      <c r="AX1567">
        <v>1.3642339706420898</v>
      </c>
      <c r="AY1567">
        <v>0.42929667234420776</v>
      </c>
      <c r="AZ1567">
        <v>0.26538941264152527</v>
      </c>
      <c r="BA1567">
        <v>0.19681613147258759</v>
      </c>
      <c r="BB1567">
        <v>0.12553532421588898</v>
      </c>
      <c r="BC1567">
        <v>0.13122330605983734</v>
      </c>
      <c r="BD1567">
        <v>0.14481666684150696</v>
      </c>
      <c r="BE1567">
        <v>65.846549987792969</v>
      </c>
      <c r="BF1567">
        <v>64.3575439453125</v>
      </c>
      <c r="BG1567">
        <v>63.881439208984375</v>
      </c>
      <c r="BH1567">
        <v>63.393390655517578</v>
      </c>
      <c r="BI1567">
        <v>63.880481719970703</v>
      </c>
      <c r="BJ1567">
        <v>62.928279876708984</v>
      </c>
      <c r="BK1567">
        <v>62.928279876708984</v>
      </c>
      <c r="BL1567">
        <v>68.25</v>
      </c>
      <c r="BM1567">
        <v>73.559776306152344</v>
      </c>
      <c r="BN1567">
        <v>76.809532165527344</v>
      </c>
      <c r="BO1567">
        <v>82.855194091796875</v>
      </c>
      <c r="BP1567">
        <v>85.582023620605469</v>
      </c>
      <c r="BQ1567">
        <v>85.867866516113281</v>
      </c>
      <c r="BR1567">
        <v>86.628623962402344</v>
      </c>
      <c r="BS1567">
        <v>84.7003173828125</v>
      </c>
      <c r="BT1567">
        <v>85.426422119140625</v>
      </c>
      <c r="BU1567">
        <v>85.951271057128906</v>
      </c>
      <c r="BV1567">
        <v>84.213226318359375</v>
      </c>
      <c r="BW1567">
        <v>81.557861328125</v>
      </c>
      <c r="BX1567">
        <v>78.85589599609375</v>
      </c>
      <c r="BY1567">
        <v>74.726821899414063</v>
      </c>
      <c r="BZ1567">
        <v>71.547561645507813</v>
      </c>
      <c r="CA1567">
        <v>70.30950927734375</v>
      </c>
      <c r="CB1567">
        <v>68.155097961425781</v>
      </c>
      <c r="CC1567">
        <v>0.25311252474784851</v>
      </c>
      <c r="CD1567">
        <v>0.20237955451011658</v>
      </c>
      <c r="CE1567">
        <v>0.17007139325141907</v>
      </c>
      <c r="CF1567">
        <v>0.22118784487247467</v>
      </c>
      <c r="CG1567">
        <v>0.27028167247772217</v>
      </c>
      <c r="CH1567">
        <v>0.32974144816398621</v>
      </c>
      <c r="CI1567">
        <v>0.29084509611129761</v>
      </c>
      <c r="CJ1567">
        <v>0.28735250234603882</v>
      </c>
      <c r="CK1567">
        <v>0.15771515667438507</v>
      </c>
      <c r="CL1567">
        <v>0.29161524772644043</v>
      </c>
      <c r="CM1567">
        <v>0.27786749601364136</v>
      </c>
      <c r="CN1567">
        <v>0.27162724733352661</v>
      </c>
      <c r="CO1567">
        <v>0.2486560046672821</v>
      </c>
      <c r="CP1567">
        <v>0.23574522137641907</v>
      </c>
      <c r="CQ1567">
        <v>0.24988119304180145</v>
      </c>
      <c r="CR1567">
        <v>0.3312167227268219</v>
      </c>
      <c r="CS1567">
        <v>0.27100321650505066</v>
      </c>
      <c r="CT1567">
        <v>0.2763766348361969</v>
      </c>
      <c r="CU1567">
        <v>0.31775209307670593</v>
      </c>
      <c r="CV1567">
        <v>0.3517700731754303</v>
      </c>
      <c r="CW1567">
        <v>0.37751361727714539</v>
      </c>
      <c r="CX1567">
        <v>0.39571821689605713</v>
      </c>
      <c r="CY1567">
        <v>0.35378861427307129</v>
      </c>
      <c r="CZ1567">
        <v>0.30911362171173096</v>
      </c>
    </row>
    <row r="1568" spans="1:104" x14ac:dyDescent="0.25">
      <c r="A1568" t="s">
        <v>2665</v>
      </c>
      <c r="B1568" t="s">
        <v>25</v>
      </c>
      <c r="C1568" t="s">
        <v>26</v>
      </c>
      <c r="D1568" t="s">
        <v>183</v>
      </c>
      <c r="E1568" t="s">
        <v>183</v>
      </c>
      <c r="F1568">
        <v>2026</v>
      </c>
      <c r="G1568" t="s">
        <v>176</v>
      </c>
      <c r="H1568">
        <v>7</v>
      </c>
      <c r="I1568">
        <v>28.142995834350586</v>
      </c>
      <c r="J1568">
        <v>27.215019226074219</v>
      </c>
      <c r="K1568">
        <v>26.582035064697266</v>
      </c>
      <c r="L1568">
        <v>26.48199462890625</v>
      </c>
      <c r="M1568">
        <v>27.502880096435547</v>
      </c>
      <c r="N1568">
        <v>30.104982376098633</v>
      </c>
      <c r="O1568">
        <v>33.333698272705078</v>
      </c>
      <c r="P1568">
        <v>37.032119750976563</v>
      </c>
      <c r="Q1568">
        <v>40.405231475830078</v>
      </c>
      <c r="R1568">
        <v>43.218059539794922</v>
      </c>
      <c r="S1568">
        <v>45.453426361083984</v>
      </c>
      <c r="T1568">
        <v>46.625164031982422</v>
      </c>
      <c r="U1568">
        <v>47.233482360839844</v>
      </c>
      <c r="V1568">
        <v>47.653518676757813</v>
      </c>
      <c r="W1568">
        <v>47.506248474121094</v>
      </c>
      <c r="X1568">
        <v>46.757072448730469</v>
      </c>
      <c r="Y1568">
        <v>45.321880340576172</v>
      </c>
      <c r="Z1568">
        <v>42.904472351074219</v>
      </c>
      <c r="AA1568">
        <v>39.828189849853516</v>
      </c>
      <c r="AB1568">
        <v>38.157726287841797</v>
      </c>
      <c r="AC1568">
        <v>37.659313201904297</v>
      </c>
      <c r="AD1568">
        <v>35.429965972900391</v>
      </c>
      <c r="AE1568">
        <v>32.643497467041016</v>
      </c>
      <c r="AF1568">
        <v>30.269063949584961</v>
      </c>
      <c r="AG1568">
        <v>-3.5756116267293692E-3</v>
      </c>
      <c r="AH1568">
        <v>5.2120577543973923E-2</v>
      </c>
      <c r="AI1568">
        <v>2.5124674662947655E-2</v>
      </c>
      <c r="AJ1568">
        <v>5.118204653263092E-2</v>
      </c>
      <c r="AK1568">
        <v>-4.7751595266163349E-3</v>
      </c>
      <c r="AL1568">
        <v>-2.7969118673354387E-3</v>
      </c>
      <c r="AM1568">
        <v>-0.15360160171985626</v>
      </c>
      <c r="AN1568">
        <v>-3.7445530295372009E-2</v>
      </c>
      <c r="AO1568">
        <v>6.9069869816303253E-2</v>
      </c>
      <c r="AP1568">
        <v>0.13444310426712036</v>
      </c>
      <c r="AQ1568">
        <v>0.42752104997634888</v>
      </c>
      <c r="AR1568">
        <v>1.7378362417221069</v>
      </c>
      <c r="AS1568">
        <v>1.7453513145446777</v>
      </c>
      <c r="AT1568">
        <v>1.6410872936248779</v>
      </c>
      <c r="AU1568">
        <v>1.5752657651901245</v>
      </c>
      <c r="AV1568">
        <v>1.59233558177948</v>
      </c>
      <c r="AW1568">
        <v>1.5946158170700073</v>
      </c>
      <c r="AX1568">
        <v>1.3883117437362671</v>
      </c>
      <c r="AY1568">
        <v>0.44995450973510742</v>
      </c>
      <c r="AZ1568">
        <v>0.27686986327171326</v>
      </c>
      <c r="BA1568">
        <v>0.20341579616069794</v>
      </c>
      <c r="BB1568">
        <v>0.1326867938041687</v>
      </c>
      <c r="BC1568">
        <v>0.13903950154781342</v>
      </c>
      <c r="BD1568">
        <v>0.15134572982788086</v>
      </c>
      <c r="BE1568">
        <v>69.5648193359375</v>
      </c>
      <c r="BF1568">
        <v>69.040184020996094</v>
      </c>
      <c r="BG1568">
        <v>68.58251953125</v>
      </c>
      <c r="BH1568">
        <v>68.099983215332031</v>
      </c>
      <c r="BI1568">
        <v>67.842575073242188</v>
      </c>
      <c r="BJ1568">
        <v>67.828460693359375</v>
      </c>
      <c r="BK1568">
        <v>69.016510009765625</v>
      </c>
      <c r="BL1568">
        <v>70.97369384765625</v>
      </c>
      <c r="BM1568">
        <v>75.497657775878906</v>
      </c>
      <c r="BN1568">
        <v>77.256263732910156</v>
      </c>
      <c r="BO1568">
        <v>79.005538940429687</v>
      </c>
      <c r="BP1568">
        <v>78.522048950195313</v>
      </c>
      <c r="BQ1568">
        <v>80.923027038574219</v>
      </c>
      <c r="BR1568">
        <v>83.665847778320313</v>
      </c>
      <c r="BS1568">
        <v>84.214164733886719</v>
      </c>
      <c r="BT1568">
        <v>83.456993103027344</v>
      </c>
      <c r="BU1568">
        <v>81.97564697265625</v>
      </c>
      <c r="BV1568">
        <v>80.562477111816406</v>
      </c>
      <c r="BW1568">
        <v>81.023727416992188</v>
      </c>
      <c r="BX1568">
        <v>76.706466674804688</v>
      </c>
      <c r="BY1568">
        <v>74.233261108398437</v>
      </c>
      <c r="BZ1568">
        <v>72.988998413085937</v>
      </c>
      <c r="CA1568">
        <v>71.814826965332031</v>
      </c>
      <c r="CB1568">
        <v>71.780380249023438</v>
      </c>
      <c r="CC1568">
        <v>0.25446325540542603</v>
      </c>
      <c r="CD1568">
        <v>0.20439343154430389</v>
      </c>
      <c r="CE1568">
        <v>0.17148102819919586</v>
      </c>
      <c r="CF1568">
        <v>0.2241453230381012</v>
      </c>
      <c r="CG1568">
        <v>0.27480337023735046</v>
      </c>
      <c r="CH1568">
        <v>0.33765232563018799</v>
      </c>
      <c r="CI1568">
        <v>0.29713442921638489</v>
      </c>
      <c r="CJ1568">
        <v>0.28940665721893311</v>
      </c>
      <c r="CK1568">
        <v>0.15616092085838318</v>
      </c>
      <c r="CL1568">
        <v>0.28509977459907532</v>
      </c>
      <c r="CM1568">
        <v>0.26824474334716797</v>
      </c>
      <c r="CN1568">
        <v>0.26012289524078369</v>
      </c>
      <c r="CO1568">
        <v>0.23872283101081848</v>
      </c>
      <c r="CP1568">
        <v>0.22691749036312103</v>
      </c>
      <c r="CQ1568">
        <v>0.24162200093269348</v>
      </c>
      <c r="CR1568">
        <v>0.32429185509681702</v>
      </c>
      <c r="CS1568">
        <v>0.26793849468231201</v>
      </c>
      <c r="CT1568">
        <v>0.27340292930603027</v>
      </c>
      <c r="CU1568">
        <v>0.3146766722202301</v>
      </c>
      <c r="CV1568">
        <v>0.34835350513458252</v>
      </c>
      <c r="CW1568">
        <v>0.37457168102264404</v>
      </c>
      <c r="CX1568">
        <v>0.39431199431419373</v>
      </c>
      <c r="CY1568">
        <v>0.35248890519142151</v>
      </c>
      <c r="CZ1568">
        <v>0.30855834484100342</v>
      </c>
    </row>
    <row r="1569" spans="1:104" x14ac:dyDescent="0.25">
      <c r="A1569" t="s">
        <v>2666</v>
      </c>
      <c r="B1569" t="s">
        <v>25</v>
      </c>
      <c r="C1569" t="s">
        <v>26</v>
      </c>
      <c r="D1569" t="s">
        <v>183</v>
      </c>
      <c r="E1569" t="s">
        <v>183</v>
      </c>
      <c r="F1569">
        <v>2026</v>
      </c>
      <c r="G1569" t="s">
        <v>177</v>
      </c>
      <c r="H1569">
        <v>8</v>
      </c>
      <c r="I1569">
        <v>29.144134521484375</v>
      </c>
      <c r="J1569">
        <v>28.112920761108398</v>
      </c>
      <c r="K1569">
        <v>27.459468841552734</v>
      </c>
      <c r="L1569">
        <v>27.343654632568359</v>
      </c>
      <c r="M1569">
        <v>28.443029403686523</v>
      </c>
      <c r="N1569">
        <v>31.332866668701172</v>
      </c>
      <c r="O1569">
        <v>35.047199249267578</v>
      </c>
      <c r="P1569">
        <v>39.031967163085938</v>
      </c>
      <c r="Q1569">
        <v>43.153415679931641</v>
      </c>
      <c r="R1569">
        <v>46.511592864990234</v>
      </c>
      <c r="S1569">
        <v>49.333652496337891</v>
      </c>
      <c r="T1569">
        <v>50.800296783447266</v>
      </c>
      <c r="U1569">
        <v>51.491382598876953</v>
      </c>
      <c r="V1569">
        <v>51.879009246826172</v>
      </c>
      <c r="W1569">
        <v>51.630210876464844</v>
      </c>
      <c r="X1569">
        <v>50.542385101318359</v>
      </c>
      <c r="Y1569">
        <v>48.735057830810547</v>
      </c>
      <c r="Z1569">
        <v>46.137195587158203</v>
      </c>
      <c r="AA1569">
        <v>42.613384246826172</v>
      </c>
      <c r="AB1569">
        <v>41.009857177734375</v>
      </c>
      <c r="AC1569">
        <v>39.786750793457031</v>
      </c>
      <c r="AD1569">
        <v>37.084335327148438</v>
      </c>
      <c r="AE1569">
        <v>34.020988464355469</v>
      </c>
      <c r="AF1569">
        <v>31.504411697387695</v>
      </c>
      <c r="AG1569">
        <v>3.7933471612632275E-3</v>
      </c>
      <c r="AH1569">
        <v>5.3406164050102234E-2</v>
      </c>
      <c r="AI1569">
        <v>3.3566940575838089E-2</v>
      </c>
      <c r="AJ1569">
        <v>6.4623966813087463E-2</v>
      </c>
      <c r="AK1569">
        <v>1.6996026039123535E-2</v>
      </c>
      <c r="AL1569">
        <v>4.3891720473766327E-2</v>
      </c>
      <c r="AM1569">
        <v>-0.12298624962568283</v>
      </c>
      <c r="AN1569">
        <v>3.1813647598028183E-2</v>
      </c>
      <c r="AO1569">
        <v>0.1341034322977066</v>
      </c>
      <c r="AP1569">
        <v>0.1701909601688385</v>
      </c>
      <c r="AQ1569">
        <v>0.48246303200721741</v>
      </c>
      <c r="AR1569">
        <v>1.9257609844207764</v>
      </c>
      <c r="AS1569">
        <v>1.948458194732666</v>
      </c>
      <c r="AT1569">
        <v>1.8324005603790283</v>
      </c>
      <c r="AU1569">
        <v>1.7634903192520142</v>
      </c>
      <c r="AV1569">
        <v>1.8084919452667236</v>
      </c>
      <c r="AW1569">
        <v>1.7991995811462402</v>
      </c>
      <c r="AX1569">
        <v>1.6008267402648926</v>
      </c>
      <c r="AY1569">
        <v>0.58625483512878418</v>
      </c>
      <c r="AZ1569">
        <v>0.35693320631980896</v>
      </c>
      <c r="BA1569">
        <v>0.24884976446628571</v>
      </c>
      <c r="BB1569">
        <v>0.17207960784435272</v>
      </c>
      <c r="BC1569">
        <v>0.17982777953147888</v>
      </c>
      <c r="BD1569">
        <v>0.18459676206111908</v>
      </c>
      <c r="BE1569">
        <v>70.821342468261719</v>
      </c>
      <c r="BF1569">
        <v>70.822540283203125</v>
      </c>
      <c r="BG1569">
        <v>70.084510803222656</v>
      </c>
      <c r="BH1569">
        <v>69.834503173828125</v>
      </c>
      <c r="BI1569">
        <v>69.321578979492188</v>
      </c>
      <c r="BJ1569">
        <v>69.08355712890625</v>
      </c>
      <c r="BK1569">
        <v>69.095527648925781</v>
      </c>
      <c r="BL1569">
        <v>71.223663330078125</v>
      </c>
      <c r="BM1569">
        <v>76.081939697265625</v>
      </c>
      <c r="BN1569">
        <v>80.5096435546875</v>
      </c>
      <c r="BO1569">
        <v>85.402626037597656</v>
      </c>
      <c r="BP1569">
        <v>87.105697631835938</v>
      </c>
      <c r="BQ1569">
        <v>88.819557189941406</v>
      </c>
      <c r="BR1569">
        <v>87.617439270019531</v>
      </c>
      <c r="BS1569">
        <v>88.604026794433594</v>
      </c>
      <c r="BT1569">
        <v>88.640892028808594</v>
      </c>
      <c r="BU1569">
        <v>87.889938354492188</v>
      </c>
      <c r="BV1569">
        <v>87.877967834472656</v>
      </c>
      <c r="BW1569">
        <v>83.283576965332031</v>
      </c>
      <c r="BX1569">
        <v>80.331939697265625</v>
      </c>
      <c r="BY1569">
        <v>76.440872192382813</v>
      </c>
      <c r="BZ1569">
        <v>74.47509765625</v>
      </c>
      <c r="CA1569">
        <v>73.737075805664063</v>
      </c>
      <c r="CB1569">
        <v>73.690628051757812</v>
      </c>
      <c r="CC1569">
        <v>0.26010212302207947</v>
      </c>
      <c r="CD1569">
        <v>0.20831757783889771</v>
      </c>
      <c r="CE1569">
        <v>0.17487682402133942</v>
      </c>
      <c r="CF1569">
        <v>0.2284541130065918</v>
      </c>
      <c r="CG1569">
        <v>0.28022670745849609</v>
      </c>
      <c r="CH1569">
        <v>0.34665015339851379</v>
      </c>
      <c r="CI1569">
        <v>0.3058415949344635</v>
      </c>
      <c r="CJ1569">
        <v>0.29633808135986328</v>
      </c>
      <c r="CK1569">
        <v>0.16158142685890198</v>
      </c>
      <c r="CL1569">
        <v>0.29699349403381348</v>
      </c>
      <c r="CM1569">
        <v>0.28164735436439514</v>
      </c>
      <c r="CN1569">
        <v>0.2743956446647644</v>
      </c>
      <c r="CO1569">
        <v>0.25223082304000854</v>
      </c>
      <c r="CP1569">
        <v>0.23963038623332977</v>
      </c>
      <c r="CQ1569">
        <v>0.25522390007972717</v>
      </c>
      <c r="CR1569">
        <v>0.33997005224227905</v>
      </c>
      <c r="CS1569">
        <v>0.27894577383995056</v>
      </c>
      <c r="CT1569">
        <v>0.28611665964126587</v>
      </c>
      <c r="CU1569">
        <v>0.32966241240501404</v>
      </c>
      <c r="CV1569">
        <v>0.36669921875</v>
      </c>
      <c r="CW1569">
        <v>0.38921475410461426</v>
      </c>
      <c r="CX1569">
        <v>0.40749454498291016</v>
      </c>
      <c r="CY1569">
        <v>0.36312073469161987</v>
      </c>
      <c r="CZ1569">
        <v>0.31722769141197205</v>
      </c>
    </row>
    <row r="1570" spans="1:104" x14ac:dyDescent="0.25">
      <c r="A1570" t="s">
        <v>2667</v>
      </c>
      <c r="B1570" t="s">
        <v>25</v>
      </c>
      <c r="C1570" t="s">
        <v>26</v>
      </c>
      <c r="D1570" t="s">
        <v>183</v>
      </c>
      <c r="E1570" t="s">
        <v>183</v>
      </c>
      <c r="F1570">
        <v>2026</v>
      </c>
      <c r="G1570" t="s">
        <v>178</v>
      </c>
      <c r="H1570">
        <v>9</v>
      </c>
      <c r="I1570">
        <v>29.68389892578125</v>
      </c>
      <c r="J1570">
        <v>28.651313781738281</v>
      </c>
      <c r="K1570">
        <v>28.017490386962891</v>
      </c>
      <c r="L1570">
        <v>27.960065841674805</v>
      </c>
      <c r="M1570">
        <v>29.253334045410156</v>
      </c>
      <c r="N1570">
        <v>32.382381439208984</v>
      </c>
      <c r="O1570">
        <v>36.802570343017578</v>
      </c>
      <c r="P1570">
        <v>41.064323425292969</v>
      </c>
      <c r="Q1570">
        <v>46.390003204345703</v>
      </c>
      <c r="R1570">
        <v>50.777931213378906</v>
      </c>
      <c r="S1570">
        <v>54.152488708496094</v>
      </c>
      <c r="T1570">
        <v>55.981513977050781</v>
      </c>
      <c r="U1570">
        <v>56.638328552246094</v>
      </c>
      <c r="V1570">
        <v>56.844253540039062</v>
      </c>
      <c r="W1570">
        <v>56.285617828369141</v>
      </c>
      <c r="X1570">
        <v>54.646877288818359</v>
      </c>
      <c r="Y1570">
        <v>52.069564819335938</v>
      </c>
      <c r="Z1570">
        <v>49.002979278564453</v>
      </c>
      <c r="AA1570">
        <v>45.225250244140625</v>
      </c>
      <c r="AB1570">
        <v>44.024471282958984</v>
      </c>
      <c r="AC1570">
        <v>41.560405731201172</v>
      </c>
      <c r="AD1570">
        <v>38.328029632568359</v>
      </c>
      <c r="AE1570">
        <v>34.927555084228516</v>
      </c>
      <c r="AF1570">
        <v>32.295833587646484</v>
      </c>
      <c r="AG1570">
        <v>1.4862903393805027E-2</v>
      </c>
      <c r="AH1570">
        <v>5.2873630076646805E-2</v>
      </c>
      <c r="AI1570">
        <v>4.4771485030651093E-2</v>
      </c>
      <c r="AJ1570">
        <v>8.1899762153625488E-2</v>
      </c>
      <c r="AK1570">
        <v>4.9288276582956314E-2</v>
      </c>
      <c r="AL1570">
        <v>0.11279752105474472</v>
      </c>
      <c r="AM1570">
        <v>-7.1122527122497559E-2</v>
      </c>
      <c r="AN1570">
        <v>0.1382221132516861</v>
      </c>
      <c r="AO1570">
        <v>0.23521459102630615</v>
      </c>
      <c r="AP1570">
        <v>0.22691170871257782</v>
      </c>
      <c r="AQ1570">
        <v>0.56554329395294189</v>
      </c>
      <c r="AR1570">
        <v>2.1924664974212646</v>
      </c>
      <c r="AS1570">
        <v>2.2338211536407471</v>
      </c>
      <c r="AT1570">
        <v>2.0925278663635254</v>
      </c>
      <c r="AU1570">
        <v>2.009209156036377</v>
      </c>
      <c r="AV1570">
        <v>2.096768856048584</v>
      </c>
      <c r="AW1570">
        <v>2.0557751655578613</v>
      </c>
      <c r="AX1570">
        <v>1.8604333400726318</v>
      </c>
      <c r="AY1570">
        <v>0.77415359020233154</v>
      </c>
      <c r="AZ1570">
        <v>0.46805095672607422</v>
      </c>
      <c r="BA1570">
        <v>0.30754047632217407</v>
      </c>
      <c r="BB1570">
        <v>0.22395448386669159</v>
      </c>
      <c r="BC1570">
        <v>0.23173771798610687</v>
      </c>
      <c r="BD1570">
        <v>0.22480966150760651</v>
      </c>
      <c r="BE1570">
        <v>73.345840454101563</v>
      </c>
      <c r="BF1570">
        <v>73.285942077636719</v>
      </c>
      <c r="BG1570">
        <v>72.047920227050781</v>
      </c>
      <c r="BH1570">
        <v>72.035942077636719</v>
      </c>
      <c r="BI1570">
        <v>72.738021850585937</v>
      </c>
      <c r="BJ1570">
        <v>70.595840454101562</v>
      </c>
      <c r="BK1570">
        <v>72.523956298828125</v>
      </c>
      <c r="BL1570">
        <v>74.178115844726563</v>
      </c>
      <c r="BM1570">
        <v>82.890571594238281</v>
      </c>
      <c r="BN1570">
        <v>88.366622924804687</v>
      </c>
      <c r="BO1570">
        <v>94.484832763671875</v>
      </c>
      <c r="BP1570">
        <v>98.412948608398438</v>
      </c>
      <c r="BQ1570">
        <v>98.983238220214844</v>
      </c>
      <c r="BR1570">
        <v>96.579078674316406</v>
      </c>
      <c r="BS1570">
        <v>95.448890686035156</v>
      </c>
      <c r="BT1570">
        <v>93.068695068359375</v>
      </c>
      <c r="BU1570">
        <v>93.616615295410156</v>
      </c>
      <c r="BV1570">
        <v>93.390586853027344</v>
      </c>
      <c r="BW1570">
        <v>89.498405456542969</v>
      </c>
      <c r="BX1570">
        <v>84.856231689453125</v>
      </c>
      <c r="BY1570">
        <v>80.714065551757812</v>
      </c>
      <c r="BZ1570">
        <v>79.726036071777344</v>
      </c>
      <c r="CA1570">
        <v>78.702072143554687</v>
      </c>
      <c r="CB1570">
        <v>75.023963928222656</v>
      </c>
      <c r="CC1570">
        <v>0.25938683748245239</v>
      </c>
      <c r="CD1570">
        <v>0.20775198936462402</v>
      </c>
      <c r="CE1570">
        <v>0.17464514076709747</v>
      </c>
      <c r="CF1570">
        <v>0.22865143418312073</v>
      </c>
      <c r="CG1570">
        <v>0.28330498933792114</v>
      </c>
      <c r="CH1570">
        <v>0.35166028141975403</v>
      </c>
      <c r="CI1570">
        <v>0.31597313284873962</v>
      </c>
      <c r="CJ1570">
        <v>0.30670261383056641</v>
      </c>
      <c r="CK1570">
        <v>0.17084689438343048</v>
      </c>
      <c r="CL1570">
        <v>0.32050317525863647</v>
      </c>
      <c r="CM1570">
        <v>0.30585438013076782</v>
      </c>
      <c r="CN1570">
        <v>0.29885810613632202</v>
      </c>
      <c r="CO1570">
        <v>0.2744562029838562</v>
      </c>
      <c r="CP1570">
        <v>0.25939169526100159</v>
      </c>
      <c r="CQ1570">
        <v>0.27470868825912476</v>
      </c>
      <c r="CR1570">
        <v>0.36240893602371216</v>
      </c>
      <c r="CS1570">
        <v>0.292814701795578</v>
      </c>
      <c r="CT1570">
        <v>0.29906415939331055</v>
      </c>
      <c r="CU1570">
        <v>0.34492009878158569</v>
      </c>
      <c r="CV1570">
        <v>0.38626804947853088</v>
      </c>
      <c r="CW1570">
        <v>0.40183264017105103</v>
      </c>
      <c r="CX1570">
        <v>0.41604471206665039</v>
      </c>
      <c r="CY1570">
        <v>0.36746418476104736</v>
      </c>
      <c r="CZ1570">
        <v>0.320426344871521</v>
      </c>
    </row>
    <row r="1571" spans="1:104" x14ac:dyDescent="0.25">
      <c r="A1571" t="s">
        <v>2668</v>
      </c>
      <c r="B1571" t="s">
        <v>25</v>
      </c>
      <c r="C1571" t="s">
        <v>26</v>
      </c>
      <c r="D1571" t="s">
        <v>183</v>
      </c>
      <c r="E1571" t="s">
        <v>183</v>
      </c>
      <c r="F1571">
        <v>2026</v>
      </c>
      <c r="G1571" t="s">
        <v>179</v>
      </c>
      <c r="H1571">
        <v>10</v>
      </c>
      <c r="I1571">
        <v>28.115198135375977</v>
      </c>
      <c r="J1571">
        <v>27.158721923828125</v>
      </c>
      <c r="K1571">
        <v>26.537322998046875</v>
      </c>
      <c r="L1571">
        <v>26.399662017822266</v>
      </c>
      <c r="M1571">
        <v>27.436899185180664</v>
      </c>
      <c r="N1571">
        <v>30.002021789550781</v>
      </c>
      <c r="O1571">
        <v>34.105422973632812</v>
      </c>
      <c r="P1571">
        <v>37.403556823730469</v>
      </c>
      <c r="Q1571">
        <v>41.520099639892578</v>
      </c>
      <c r="R1571">
        <v>45.233535766601563</v>
      </c>
      <c r="S1571">
        <v>48.427890777587891</v>
      </c>
      <c r="T1571">
        <v>50.439121246337891</v>
      </c>
      <c r="U1571">
        <v>51.46240234375</v>
      </c>
      <c r="V1571">
        <v>52.263534545898438</v>
      </c>
      <c r="W1571">
        <v>51.989013671875</v>
      </c>
      <c r="X1571">
        <v>50.476444244384766</v>
      </c>
      <c r="Y1571">
        <v>48.036640167236328</v>
      </c>
      <c r="Z1571">
        <v>44.995681762695313</v>
      </c>
      <c r="AA1571">
        <v>42.687198638916016</v>
      </c>
      <c r="AB1571">
        <v>40.980064392089844</v>
      </c>
      <c r="AC1571">
        <v>38.649600982666016</v>
      </c>
      <c r="AD1571">
        <v>35.749290466308594</v>
      </c>
      <c r="AE1571">
        <v>32.726402282714844</v>
      </c>
      <c r="AF1571">
        <v>30.328563690185547</v>
      </c>
      <c r="AG1571">
        <v>-9.1432983754202724E-4</v>
      </c>
      <c r="AH1571">
        <v>5.2832271903753281E-2</v>
      </c>
      <c r="AI1571">
        <v>2.8360329568386078E-2</v>
      </c>
      <c r="AJ1571">
        <v>5.6289441883563995E-2</v>
      </c>
      <c r="AK1571">
        <v>3.4211503807455301E-3</v>
      </c>
      <c r="AL1571">
        <v>1.4517807401716709E-2</v>
      </c>
      <c r="AM1571">
        <v>-0.14340768754482269</v>
      </c>
      <c r="AN1571">
        <v>-1.1859087273478508E-2</v>
      </c>
      <c r="AO1571">
        <v>9.5017015933990479E-2</v>
      </c>
      <c r="AP1571">
        <v>0.15277186036109924</v>
      </c>
      <c r="AQ1571">
        <v>0.4681611955165863</v>
      </c>
      <c r="AR1571">
        <v>1.9090858697891235</v>
      </c>
      <c r="AS1571">
        <v>1.9308737516403198</v>
      </c>
      <c r="AT1571">
        <v>1.8286855220794678</v>
      </c>
      <c r="AU1571">
        <v>1.7549647092819214</v>
      </c>
      <c r="AV1571">
        <v>1.7623521089553833</v>
      </c>
      <c r="AW1571">
        <v>1.7322345972061157</v>
      </c>
      <c r="AX1571">
        <v>1.5121356248855591</v>
      </c>
      <c r="AY1571">
        <v>0.52297961711883545</v>
      </c>
      <c r="AZ1571">
        <v>0.31923818588256836</v>
      </c>
      <c r="BA1571">
        <v>0.22355429828166962</v>
      </c>
      <c r="BB1571">
        <v>0.14805865287780762</v>
      </c>
      <c r="BC1571">
        <v>0.15498329699039459</v>
      </c>
      <c r="BD1571">
        <v>0.16509319841861725</v>
      </c>
      <c r="BE1571">
        <v>70.120628356933594</v>
      </c>
      <c r="BF1571">
        <v>68.406608581542969</v>
      </c>
      <c r="BG1571">
        <v>69.071708679199219</v>
      </c>
      <c r="BH1571">
        <v>68.58489990234375</v>
      </c>
      <c r="BI1571">
        <v>66.882865905761719</v>
      </c>
      <c r="BJ1571">
        <v>66.632865905761719</v>
      </c>
      <c r="BK1571">
        <v>67.559959411621094</v>
      </c>
      <c r="BL1571">
        <v>67.58489990234375</v>
      </c>
      <c r="BM1571">
        <v>74.021926879882812</v>
      </c>
      <c r="BN1571">
        <v>78.723480224609375</v>
      </c>
      <c r="BO1571">
        <v>82.939178466796875</v>
      </c>
      <c r="BP1571">
        <v>83.545433044433594</v>
      </c>
      <c r="BQ1571">
        <v>84.034873962402344</v>
      </c>
      <c r="BR1571">
        <v>85.023124694824219</v>
      </c>
      <c r="BS1571">
        <v>84.736190795898437</v>
      </c>
      <c r="BT1571">
        <v>85.426475524902344</v>
      </c>
      <c r="BU1571">
        <v>84.737152099609375</v>
      </c>
      <c r="BV1571">
        <v>81.343154907226563</v>
      </c>
      <c r="BW1571">
        <v>77.665580749511719</v>
      </c>
      <c r="BX1571">
        <v>73.821708679199219</v>
      </c>
      <c r="BY1571">
        <v>72.346893310546875</v>
      </c>
      <c r="BZ1571">
        <v>69.930824279785156</v>
      </c>
      <c r="CA1571">
        <v>68.704811096191406</v>
      </c>
      <c r="CB1571">
        <v>68.192817687988281</v>
      </c>
      <c r="CC1571">
        <v>0.25829124450683594</v>
      </c>
      <c r="CD1571">
        <v>0.20673331618309021</v>
      </c>
      <c r="CE1571">
        <v>0.17335055768489838</v>
      </c>
      <c r="CF1571">
        <v>0.22577314078807831</v>
      </c>
      <c r="CG1571">
        <v>0.27690121531486511</v>
      </c>
      <c r="CH1571">
        <v>0.33748656511306763</v>
      </c>
      <c r="CI1571">
        <v>0.30231145024299622</v>
      </c>
      <c r="CJ1571">
        <v>0.29336261749267578</v>
      </c>
      <c r="CK1571">
        <v>0.16133114695549011</v>
      </c>
      <c r="CL1571">
        <v>0.29933071136474609</v>
      </c>
      <c r="CM1571">
        <v>0.28627923130989075</v>
      </c>
      <c r="CN1571">
        <v>0.28113305568695068</v>
      </c>
      <c r="CO1571">
        <v>0.25887176394462585</v>
      </c>
      <c r="CP1571">
        <v>0.24781985580921173</v>
      </c>
      <c r="CQ1571">
        <v>0.26349955797195435</v>
      </c>
      <c r="CR1571">
        <v>0.34823569655418396</v>
      </c>
      <c r="CS1571">
        <v>0.28221744298934937</v>
      </c>
      <c r="CT1571">
        <v>0.28737905621528625</v>
      </c>
      <c r="CU1571">
        <v>0.33450356125831604</v>
      </c>
      <c r="CV1571">
        <v>0.36947235465049744</v>
      </c>
      <c r="CW1571">
        <v>0.38553237915039063</v>
      </c>
      <c r="CX1571">
        <v>0.40009269118309021</v>
      </c>
      <c r="CY1571">
        <v>0.35713118314743042</v>
      </c>
      <c r="CZ1571">
        <v>0.31360131502151489</v>
      </c>
    </row>
    <row r="1572" spans="1:104" x14ac:dyDescent="0.25">
      <c r="A1572" t="s">
        <v>2669</v>
      </c>
      <c r="B1572" t="s">
        <v>25</v>
      </c>
      <c r="C1572" t="s">
        <v>26</v>
      </c>
      <c r="D1572" t="s">
        <v>183</v>
      </c>
      <c r="E1572" t="s">
        <v>183</v>
      </c>
      <c r="F1572">
        <v>2026</v>
      </c>
      <c r="G1572" t="s">
        <v>180</v>
      </c>
      <c r="H1572">
        <v>11</v>
      </c>
      <c r="I1572">
        <v>25.92340087890625</v>
      </c>
      <c r="J1572">
        <v>25.174442291259766</v>
      </c>
      <c r="K1572">
        <v>24.709329605102539</v>
      </c>
      <c r="L1572">
        <v>24.7120361328125</v>
      </c>
      <c r="M1572">
        <v>25.762468338012695</v>
      </c>
      <c r="N1572">
        <v>28.120979309082031</v>
      </c>
      <c r="O1572">
        <v>31.24213981628418</v>
      </c>
      <c r="P1572">
        <v>34.436874389648438</v>
      </c>
      <c r="Q1572">
        <v>37.919002532958984</v>
      </c>
      <c r="R1572">
        <v>40.784778594970703</v>
      </c>
      <c r="S1572">
        <v>43.219505310058594</v>
      </c>
      <c r="T1572">
        <v>44.589031219482422</v>
      </c>
      <c r="U1572">
        <v>45.29864501953125</v>
      </c>
      <c r="V1572">
        <v>45.903949737548828</v>
      </c>
      <c r="W1572">
        <v>45.529102325439453</v>
      </c>
      <c r="X1572">
        <v>43.930202484130859</v>
      </c>
      <c r="Y1572">
        <v>42.142696380615234</v>
      </c>
      <c r="Z1572">
        <v>41.098648071289063</v>
      </c>
      <c r="AA1572">
        <v>38.200038909912109</v>
      </c>
      <c r="AB1572">
        <v>36.174030303955078</v>
      </c>
      <c r="AC1572">
        <v>34.447494506835938</v>
      </c>
      <c r="AD1572">
        <v>32.106925964355469</v>
      </c>
      <c r="AE1572">
        <v>29.625177383422852</v>
      </c>
      <c r="AF1572">
        <v>27.647098541259766</v>
      </c>
      <c r="AG1572">
        <v>-1.2724976986646652E-2</v>
      </c>
      <c r="AH1572">
        <v>5.0197068601846695E-2</v>
      </c>
      <c r="AI1572">
        <v>1.4692121185362339E-2</v>
      </c>
      <c r="AJ1572">
        <v>3.4517530351877213E-2</v>
      </c>
      <c r="AK1572">
        <v>-3.1554058194160461E-2</v>
      </c>
      <c r="AL1572">
        <v>-5.9304557740688324E-2</v>
      </c>
      <c r="AM1572">
        <v>-0.19199544191360474</v>
      </c>
      <c r="AN1572">
        <v>-0.1237165778875351</v>
      </c>
      <c r="AO1572">
        <v>-9.5609733834862709E-3</v>
      </c>
      <c r="AP1572">
        <v>9.7083382308483124E-2</v>
      </c>
      <c r="AQ1572">
        <v>0.3889707624912262</v>
      </c>
      <c r="AR1572">
        <v>1.6474754810333252</v>
      </c>
      <c r="AS1572">
        <v>1.6469204425811768</v>
      </c>
      <c r="AT1572">
        <v>1.5565413236618042</v>
      </c>
      <c r="AU1572">
        <v>1.4853764772415161</v>
      </c>
      <c r="AV1572">
        <v>1.4250642061233521</v>
      </c>
      <c r="AW1572">
        <v>1.4067322015762329</v>
      </c>
      <c r="AX1572">
        <v>1.2046021223068237</v>
      </c>
      <c r="AY1572">
        <v>0.30521717667579651</v>
      </c>
      <c r="AZ1572">
        <v>0.19259865581989288</v>
      </c>
      <c r="BA1572">
        <v>0.15150982141494751</v>
      </c>
      <c r="BB1572">
        <v>8.5681118071079254E-2</v>
      </c>
      <c r="BC1572">
        <v>8.9391537010669708E-2</v>
      </c>
      <c r="BD1572">
        <v>0.11100237816572189</v>
      </c>
      <c r="BE1572">
        <v>59.977790832519531</v>
      </c>
      <c r="BF1572">
        <v>59.704750061035156</v>
      </c>
      <c r="BG1572">
        <v>58.906024932861328</v>
      </c>
      <c r="BH1572">
        <v>58.631301879882813</v>
      </c>
      <c r="BI1572">
        <v>58.406501770019531</v>
      </c>
      <c r="BJ1572">
        <v>57.167545318603516</v>
      </c>
      <c r="BK1572">
        <v>57.822731018066406</v>
      </c>
      <c r="BL1572">
        <v>60.274486541748047</v>
      </c>
      <c r="BM1572">
        <v>67.570701599121094</v>
      </c>
      <c r="BN1572">
        <v>75.175949096679688</v>
      </c>
      <c r="BO1572">
        <v>78.771247863769531</v>
      </c>
      <c r="BP1572">
        <v>81.807014465332031</v>
      </c>
      <c r="BQ1572">
        <v>84.271003723144531</v>
      </c>
      <c r="BR1572">
        <v>83.582931518554688</v>
      </c>
      <c r="BS1572">
        <v>83.403984069824219</v>
      </c>
      <c r="BT1572">
        <v>82.927268981933594</v>
      </c>
      <c r="BU1572">
        <v>80.463516235351562</v>
      </c>
      <c r="BV1572">
        <v>75.321769714355469</v>
      </c>
      <c r="BW1572">
        <v>69.990516662597656</v>
      </c>
      <c r="BX1572">
        <v>65.728507995605469</v>
      </c>
      <c r="BY1572">
        <v>64.752517700195313</v>
      </c>
      <c r="BZ1572">
        <v>61.787563323974609</v>
      </c>
      <c r="CA1572">
        <v>60.740753173828125</v>
      </c>
      <c r="CB1572">
        <v>59.252998352050781</v>
      </c>
      <c r="CC1572">
        <v>0.25212875008583069</v>
      </c>
      <c r="CD1572">
        <v>0.20212116837501526</v>
      </c>
      <c r="CE1572">
        <v>0.17007406055927277</v>
      </c>
      <c r="CF1572">
        <v>0.22254310548305511</v>
      </c>
      <c r="CG1572">
        <v>0.27393272519111633</v>
      </c>
      <c r="CH1572">
        <v>0.33155331015586853</v>
      </c>
      <c r="CI1572">
        <v>0.29385831952095032</v>
      </c>
      <c r="CJ1572">
        <v>0.28802520036697388</v>
      </c>
      <c r="CK1572">
        <v>0.15777263045310974</v>
      </c>
      <c r="CL1572">
        <v>0.29135751724243164</v>
      </c>
      <c r="CM1572">
        <v>0.27740317583084106</v>
      </c>
      <c r="CN1572">
        <v>0.27098113298416138</v>
      </c>
      <c r="CO1572">
        <v>0.24962125718593597</v>
      </c>
      <c r="CP1572">
        <v>0.23919431865215302</v>
      </c>
      <c r="CQ1572">
        <v>0.25441116094589233</v>
      </c>
      <c r="CR1572">
        <v>0.33507829904556274</v>
      </c>
      <c r="CS1572">
        <v>0.27195778489112854</v>
      </c>
      <c r="CT1572">
        <v>0.27915096282958984</v>
      </c>
      <c r="CU1572">
        <v>0.31816303730010986</v>
      </c>
      <c r="CV1572">
        <v>0.34850996732711792</v>
      </c>
      <c r="CW1572">
        <v>0.36886993050575256</v>
      </c>
      <c r="CX1572">
        <v>0.38622984290122986</v>
      </c>
      <c r="CY1572">
        <v>0.34541663527488708</v>
      </c>
      <c r="CZ1572">
        <v>0.30426904559135437</v>
      </c>
    </row>
    <row r="1573" spans="1:104" x14ac:dyDescent="0.25">
      <c r="A1573" t="s">
        <v>2670</v>
      </c>
      <c r="B1573" t="s">
        <v>25</v>
      </c>
      <c r="C1573" t="s">
        <v>26</v>
      </c>
      <c r="D1573" t="s">
        <v>183</v>
      </c>
      <c r="E1573" t="s">
        <v>183</v>
      </c>
      <c r="F1573">
        <v>2026</v>
      </c>
      <c r="G1573" t="s">
        <v>181</v>
      </c>
      <c r="H1573">
        <v>12</v>
      </c>
      <c r="I1573">
        <v>23.107906341552734</v>
      </c>
      <c r="J1573">
        <v>22.594942092895508</v>
      </c>
      <c r="K1573">
        <v>22.404750823974609</v>
      </c>
      <c r="L1573">
        <v>22.528919219970703</v>
      </c>
      <c r="M1573">
        <v>23.585304260253906</v>
      </c>
      <c r="N1573">
        <v>25.85737419128418</v>
      </c>
      <c r="O1573">
        <v>28.808538436889648</v>
      </c>
      <c r="P1573">
        <v>31.492397308349609</v>
      </c>
      <c r="Q1573">
        <v>33.475246429443359</v>
      </c>
      <c r="R1573">
        <v>34.203212738037109</v>
      </c>
      <c r="S1573">
        <v>34.455787658691406</v>
      </c>
      <c r="T1573">
        <v>34.118442535400391</v>
      </c>
      <c r="U1573">
        <v>33.650691986083984</v>
      </c>
      <c r="V1573">
        <v>33.230739593505859</v>
      </c>
      <c r="W1573">
        <v>32.674625396728516</v>
      </c>
      <c r="X1573">
        <v>31.917303085327148</v>
      </c>
      <c r="Y1573">
        <v>31.726108551025391</v>
      </c>
      <c r="Z1573">
        <v>32.764923095703125</v>
      </c>
      <c r="AA1573">
        <v>31.936134338378906</v>
      </c>
      <c r="AB1573">
        <v>30.547361373901367</v>
      </c>
      <c r="AC1573">
        <v>29.329496383666992</v>
      </c>
      <c r="AD1573">
        <v>27.805217742919922</v>
      </c>
      <c r="AE1573">
        <v>25.943042755126953</v>
      </c>
      <c r="AF1573">
        <v>24.488855361938477</v>
      </c>
      <c r="AG1573">
        <v>-5.0282735377550125E-2</v>
      </c>
      <c r="AH1573">
        <v>4.88235242664814E-2</v>
      </c>
      <c r="AI1573">
        <v>-2.5495592504739761E-2</v>
      </c>
      <c r="AJ1573">
        <v>-2.8401101008057594E-2</v>
      </c>
      <c r="AK1573">
        <v>-0.14270481467247009</v>
      </c>
      <c r="AL1573">
        <v>-0.29091677069664001</v>
      </c>
      <c r="AM1573">
        <v>-0.37261223793029785</v>
      </c>
      <c r="AN1573">
        <v>-0.47451344132423401</v>
      </c>
      <c r="AO1573">
        <v>-0.31431552767753601</v>
      </c>
      <c r="AP1573">
        <v>-5.0672460347414017E-2</v>
      </c>
      <c r="AQ1573">
        <v>0.194453164935112</v>
      </c>
      <c r="AR1573">
        <v>1.0337731838226318</v>
      </c>
      <c r="AS1573">
        <v>0.95500987768173218</v>
      </c>
      <c r="AT1573">
        <v>0.87356972694396973</v>
      </c>
      <c r="AU1573">
        <v>0.80624878406524658</v>
      </c>
      <c r="AV1573">
        <v>0.61044877767562866</v>
      </c>
      <c r="AW1573">
        <v>0.62998080253601074</v>
      </c>
      <c r="AX1573">
        <v>0.42785018682479858</v>
      </c>
      <c r="AY1573">
        <v>-0.25545760989189148</v>
      </c>
      <c r="AZ1573">
        <v>-0.12306619435548782</v>
      </c>
      <c r="BA1573">
        <v>-2.8621669858694077E-2</v>
      </c>
      <c r="BB1573">
        <v>-8.0055415630340576E-2</v>
      </c>
      <c r="BC1573">
        <v>-8.7178006768226624E-2</v>
      </c>
      <c r="BD1573">
        <v>-3.0607948079705238E-2</v>
      </c>
      <c r="BE1573">
        <v>47.430187225341797</v>
      </c>
      <c r="BF1573">
        <v>46.930187225341797</v>
      </c>
      <c r="BG1573">
        <v>45.478233337402344</v>
      </c>
      <c r="BH1573">
        <v>45.204212188720703</v>
      </c>
      <c r="BI1573">
        <v>45.430183410644531</v>
      </c>
      <c r="BJ1573">
        <v>45.382133483886719</v>
      </c>
      <c r="BK1573">
        <v>44.430187225341797</v>
      </c>
      <c r="BL1573">
        <v>45.406158447265625</v>
      </c>
      <c r="BM1573">
        <v>47.858112335205078</v>
      </c>
      <c r="BN1573">
        <v>50.822074890136719</v>
      </c>
      <c r="BO1573">
        <v>53.012008666992187</v>
      </c>
      <c r="BP1573">
        <v>53.286037445068359</v>
      </c>
      <c r="BQ1573">
        <v>54.048049926757813</v>
      </c>
      <c r="BR1573">
        <v>55.048049926757813</v>
      </c>
      <c r="BS1573">
        <v>55.975975036621094</v>
      </c>
      <c r="BT1573">
        <v>55.060062408447266</v>
      </c>
      <c r="BU1573">
        <v>54.322074890136719</v>
      </c>
      <c r="BV1573">
        <v>50.942195892333984</v>
      </c>
      <c r="BW1573">
        <v>49.44219970703125</v>
      </c>
      <c r="BX1573">
        <v>48.728233337402344</v>
      </c>
      <c r="BY1573">
        <v>46.800308227539063</v>
      </c>
      <c r="BZ1573">
        <v>47.954212188720703</v>
      </c>
      <c r="CA1573">
        <v>46.240245819091797</v>
      </c>
      <c r="CB1573">
        <v>45.514270782470703</v>
      </c>
      <c r="CC1573">
        <v>0.31576582789421082</v>
      </c>
      <c r="CD1573">
        <v>0.25456690788269043</v>
      </c>
      <c r="CE1573">
        <v>0.21649056673049927</v>
      </c>
      <c r="CF1573">
        <v>0.28359919786453247</v>
      </c>
      <c r="CG1573">
        <v>0.34893110394477844</v>
      </c>
      <c r="CH1573">
        <v>0.42111119627952576</v>
      </c>
      <c r="CI1573">
        <v>0.37608069181442261</v>
      </c>
      <c r="CJ1573">
        <v>0.36114183068275452</v>
      </c>
      <c r="CK1573">
        <v>0.19157449901103973</v>
      </c>
      <c r="CL1573">
        <v>0.33912071585655212</v>
      </c>
      <c r="CM1573">
        <v>0.30879154801368713</v>
      </c>
      <c r="CN1573">
        <v>0.29012572765350342</v>
      </c>
      <c r="CO1573">
        <v>0.26107561588287354</v>
      </c>
      <c r="CP1573">
        <v>0.24394260346889496</v>
      </c>
      <c r="CQ1573">
        <v>0.25830215215682983</v>
      </c>
      <c r="CR1573">
        <v>0.34773120284080505</v>
      </c>
      <c r="CS1573">
        <v>0.29469078779220581</v>
      </c>
      <c r="CT1573">
        <v>0.319072425365448</v>
      </c>
      <c r="CU1573">
        <v>0.37893152236938477</v>
      </c>
      <c r="CV1573">
        <v>0.42039629817008972</v>
      </c>
      <c r="CW1573">
        <v>0.44683247804641724</v>
      </c>
      <c r="CX1573">
        <v>0.47466176748275757</v>
      </c>
      <c r="CY1573">
        <v>0.42641481757164001</v>
      </c>
      <c r="CZ1573">
        <v>0.37677741050720215</v>
      </c>
    </row>
    <row r="1574" spans="1:104" x14ac:dyDescent="0.25">
      <c r="A1574" t="s">
        <v>2671</v>
      </c>
      <c r="B1574" t="s">
        <v>25</v>
      </c>
      <c r="C1574" t="s">
        <v>26</v>
      </c>
      <c r="D1574" t="s">
        <v>183</v>
      </c>
      <c r="E1574" t="s">
        <v>183</v>
      </c>
      <c r="F1574">
        <v>2026</v>
      </c>
      <c r="G1574" t="s">
        <v>182</v>
      </c>
      <c r="H1574">
        <v>8</v>
      </c>
      <c r="I1574">
        <v>29.068504333496094</v>
      </c>
      <c r="J1574">
        <v>28.043880462646484</v>
      </c>
      <c r="K1574">
        <v>27.39293098449707</v>
      </c>
      <c r="L1574">
        <v>27.278411865234375</v>
      </c>
      <c r="M1574">
        <v>28.36924934387207</v>
      </c>
      <c r="N1574">
        <v>31.24254035949707</v>
      </c>
      <c r="O1574">
        <v>34.947727203369141</v>
      </c>
      <c r="P1574">
        <v>38.893993377685547</v>
      </c>
      <c r="Q1574">
        <v>42.944671630859375</v>
      </c>
      <c r="R1574">
        <v>46.225975036621094</v>
      </c>
      <c r="S1574">
        <v>48.977485656738281</v>
      </c>
      <c r="T1574">
        <v>50.407363891601563</v>
      </c>
      <c r="U1574">
        <v>51.092395782470703</v>
      </c>
      <c r="V1574">
        <v>51.495460510253906</v>
      </c>
      <c r="W1574">
        <v>51.266445159912109</v>
      </c>
      <c r="X1574">
        <v>50.193080902099609</v>
      </c>
      <c r="Y1574">
        <v>48.412540435791016</v>
      </c>
      <c r="Z1574">
        <v>45.841049194335938</v>
      </c>
      <c r="AA1574">
        <v>42.374031066894531</v>
      </c>
      <c r="AB1574">
        <v>40.800941467285156</v>
      </c>
      <c r="AC1574">
        <v>39.608695983886719</v>
      </c>
      <c r="AD1574">
        <v>36.936313629150391</v>
      </c>
      <c r="AE1574">
        <v>33.892894744873047</v>
      </c>
      <c r="AF1574">
        <v>31.390022277832031</v>
      </c>
      <c r="AG1574">
        <v>2.2400743328034878E-3</v>
      </c>
      <c r="AH1574">
        <v>5.3351990878582001E-2</v>
      </c>
      <c r="AI1574">
        <v>3.1913403421640396E-2</v>
      </c>
      <c r="AJ1574">
        <v>6.2063932418823242E-2</v>
      </c>
      <c r="AK1574">
        <v>1.2484466657042503E-2</v>
      </c>
      <c r="AL1574">
        <v>3.4284338355064392E-2</v>
      </c>
      <c r="AM1574">
        <v>-0.13024525344371796</v>
      </c>
      <c r="AN1574">
        <v>1.7397008836269379E-2</v>
      </c>
      <c r="AO1574">
        <v>0.12109123915433884</v>
      </c>
      <c r="AP1574">
        <v>0.16351288557052612</v>
      </c>
      <c r="AQ1574">
        <v>0.47339388728141785</v>
      </c>
      <c r="AR1574">
        <v>1.8988754749298096</v>
      </c>
      <c r="AS1574">
        <v>1.9187773466110229</v>
      </c>
      <c r="AT1574">
        <v>1.804984450340271</v>
      </c>
      <c r="AU1574">
        <v>1.7370136976242065</v>
      </c>
      <c r="AV1574">
        <v>1.7743010520935059</v>
      </c>
      <c r="AW1574">
        <v>1.76607346534729</v>
      </c>
      <c r="AX1574">
        <v>1.5664412975311279</v>
      </c>
      <c r="AY1574">
        <v>0.56135439872741699</v>
      </c>
      <c r="AZ1574">
        <v>0.34287577867507935</v>
      </c>
      <c r="BA1574">
        <v>0.24091467261314392</v>
      </c>
      <c r="BB1574">
        <v>0.16481943428516388</v>
      </c>
      <c r="BC1574">
        <v>0.17225939035415649</v>
      </c>
      <c r="BD1574">
        <v>0.17858605086803436</v>
      </c>
      <c r="BE1574">
        <v>69.894676208496094</v>
      </c>
      <c r="BF1574">
        <v>69.376602172851562</v>
      </c>
      <c r="BG1574">
        <v>68.649162292480469</v>
      </c>
      <c r="BH1574">
        <v>68.341033935546875</v>
      </c>
      <c r="BI1574">
        <v>68.44573974609375</v>
      </c>
      <c r="BJ1574">
        <v>67.609107971191406</v>
      </c>
      <c r="BK1574">
        <v>68.391143798828125</v>
      </c>
      <c r="BL1574">
        <v>71.1563720703125</v>
      </c>
      <c r="BM1574">
        <v>77.007431030273437</v>
      </c>
      <c r="BN1574">
        <v>80.735458374023438</v>
      </c>
      <c r="BO1574">
        <v>85.436935424804687</v>
      </c>
      <c r="BP1574">
        <v>87.405570983886719</v>
      </c>
      <c r="BQ1574">
        <v>88.648345947265625</v>
      </c>
      <c r="BR1574">
        <v>88.622657775878906</v>
      </c>
      <c r="BS1574">
        <v>88.241775512695312</v>
      </c>
      <c r="BT1574">
        <v>87.648139953613281</v>
      </c>
      <c r="BU1574">
        <v>87.358261108398438</v>
      </c>
      <c r="BV1574">
        <v>86.510971069335937</v>
      </c>
      <c r="BW1574">
        <v>83.840812683105469</v>
      </c>
      <c r="BX1574">
        <v>80.187591552734375</v>
      </c>
      <c r="BY1574">
        <v>76.52874755859375</v>
      </c>
      <c r="BZ1574">
        <v>74.6844482421875</v>
      </c>
      <c r="CA1574">
        <v>73.640922546386719</v>
      </c>
      <c r="CB1574">
        <v>72.162590026855469</v>
      </c>
      <c r="CC1574">
        <v>0.26001483201980591</v>
      </c>
      <c r="CD1574">
        <v>0.20827567577362061</v>
      </c>
      <c r="CE1574">
        <v>0.17484185099601746</v>
      </c>
      <c r="CF1574">
        <v>0.22842118144035339</v>
      </c>
      <c r="CG1574">
        <v>0.2800794243812561</v>
      </c>
      <c r="CH1574">
        <v>0.34632065892219543</v>
      </c>
      <c r="CI1574">
        <v>0.30560171604156494</v>
      </c>
      <c r="CJ1574">
        <v>0.29602965712547302</v>
      </c>
      <c r="CK1574">
        <v>0.16121184825897217</v>
      </c>
      <c r="CL1574">
        <v>0.29579398036003113</v>
      </c>
      <c r="CM1574">
        <v>0.28011566400527954</v>
      </c>
      <c r="CN1574">
        <v>0.27277162671089172</v>
      </c>
      <c r="CO1574">
        <v>0.25070843100547791</v>
      </c>
      <c r="CP1574">
        <v>0.23828357458114624</v>
      </c>
      <c r="CQ1574">
        <v>0.25390022993087769</v>
      </c>
      <c r="CR1574">
        <v>0.33827292919158936</v>
      </c>
      <c r="CS1574">
        <v>0.2777101993560791</v>
      </c>
      <c r="CT1574">
        <v>0.28492215275764465</v>
      </c>
      <c r="CU1574">
        <v>0.32856068015098572</v>
      </c>
      <c r="CV1574">
        <v>0.36567327380180359</v>
      </c>
      <c r="CW1574">
        <v>0.38839796185493469</v>
      </c>
      <c r="CX1574">
        <v>0.4068676233291626</v>
      </c>
      <c r="CY1574">
        <v>0.36260336637496948</v>
      </c>
      <c r="CZ1574">
        <v>0.3167870044708252</v>
      </c>
    </row>
    <row r="1575" spans="1:104" x14ac:dyDescent="0.25">
      <c r="A1575" t="s">
        <v>1619</v>
      </c>
      <c r="B1575" t="s">
        <v>25</v>
      </c>
      <c r="C1575" t="s">
        <v>27</v>
      </c>
      <c r="D1575" t="s">
        <v>183</v>
      </c>
      <c r="E1575" t="s">
        <v>183</v>
      </c>
      <c r="F1575">
        <v>2016</v>
      </c>
      <c r="G1575" t="s">
        <v>170</v>
      </c>
      <c r="H1575">
        <v>1</v>
      </c>
      <c r="I1575">
        <v>20.998727798461914</v>
      </c>
      <c r="J1575">
        <v>20.479530334472656</v>
      </c>
      <c r="K1575">
        <v>20.321281433105469</v>
      </c>
      <c r="L1575">
        <v>20.46519660949707</v>
      </c>
      <c r="M1575">
        <v>21.513628005981445</v>
      </c>
      <c r="N1575">
        <v>23.762454986572266</v>
      </c>
      <c r="O1575">
        <v>27.358098983764648</v>
      </c>
      <c r="P1575">
        <v>29.863546371459961</v>
      </c>
      <c r="Q1575">
        <v>31.503913879394531</v>
      </c>
      <c r="R1575">
        <v>31.889184951782227</v>
      </c>
      <c r="S1575">
        <v>31.999147415161133</v>
      </c>
      <c r="T1575">
        <v>31.708885192871094</v>
      </c>
      <c r="U1575">
        <v>31.327276229858398</v>
      </c>
      <c r="V1575">
        <v>31.055425643920898</v>
      </c>
      <c r="W1575">
        <v>30.525924682617187</v>
      </c>
      <c r="X1575">
        <v>29.818571090698242</v>
      </c>
      <c r="Y1575">
        <v>29.504579544067383</v>
      </c>
      <c r="Z1575">
        <v>30.379697799682617</v>
      </c>
      <c r="AA1575">
        <v>29.666152954101563</v>
      </c>
      <c r="AB1575">
        <v>28.368923187255859</v>
      </c>
      <c r="AC1575">
        <v>27.211874008178711</v>
      </c>
      <c r="AD1575">
        <v>25.70301628112793</v>
      </c>
      <c r="AE1575">
        <v>23.869918823242188</v>
      </c>
      <c r="AF1575">
        <v>22.423633575439453</v>
      </c>
      <c r="AG1575">
        <v>-3.5981051623821259E-2</v>
      </c>
      <c r="AH1575">
        <v>3.7239745259284973E-2</v>
      </c>
      <c r="AI1575">
        <v>-1.6267390921711922E-2</v>
      </c>
      <c r="AJ1575">
        <v>-1.7432039603590965E-2</v>
      </c>
      <c r="AK1575">
        <v>-0.10286123305559158</v>
      </c>
      <c r="AL1575">
        <v>-0.21310372650623322</v>
      </c>
      <c r="AM1575">
        <v>-0.28353461623191833</v>
      </c>
      <c r="AN1575">
        <v>-0.35866683721542358</v>
      </c>
      <c r="AO1575">
        <v>-0.23340745270252228</v>
      </c>
      <c r="AP1575">
        <v>-3.3434528857469559E-2</v>
      </c>
      <c r="AQ1575">
        <v>0.16154460608959198</v>
      </c>
      <c r="AR1575">
        <v>0.88068085908889771</v>
      </c>
      <c r="AS1575">
        <v>0.82281333208084106</v>
      </c>
      <c r="AT1575">
        <v>0.76140737533569336</v>
      </c>
      <c r="AU1575">
        <v>0.70416784286499023</v>
      </c>
      <c r="AV1575">
        <v>0.55084854364395142</v>
      </c>
      <c r="AW1575">
        <v>0.56113064289093018</v>
      </c>
      <c r="AX1575">
        <v>0.40497615933418274</v>
      </c>
      <c r="AY1575">
        <v>-0.17235468327999115</v>
      </c>
      <c r="AZ1575">
        <v>-8.0728627741336823E-2</v>
      </c>
      <c r="BA1575">
        <v>-1.4124315232038498E-2</v>
      </c>
      <c r="BB1575">
        <v>-5.4597631096839905E-2</v>
      </c>
      <c r="BC1575">
        <v>-5.8947443962097168E-2</v>
      </c>
      <c r="BD1575">
        <v>-1.7047090455889702E-2</v>
      </c>
      <c r="BE1575">
        <v>47.209976196289063</v>
      </c>
      <c r="BF1575">
        <v>47.200824737548828</v>
      </c>
      <c r="BG1575">
        <v>46.673362731933594</v>
      </c>
      <c r="BH1575">
        <v>46.164207458496094</v>
      </c>
      <c r="BI1575">
        <v>44.950820922851562</v>
      </c>
      <c r="BJ1575">
        <v>44.914390563964844</v>
      </c>
      <c r="BK1575">
        <v>44.627964019775391</v>
      </c>
      <c r="BL1575">
        <v>43.664577484130859</v>
      </c>
      <c r="BM1575">
        <v>46.833110809326172</v>
      </c>
      <c r="BN1575">
        <v>51.759883880615234</v>
      </c>
      <c r="BO1575">
        <v>54.482425689697266</v>
      </c>
      <c r="BP1575">
        <v>56.490848541259766</v>
      </c>
      <c r="BQ1575">
        <v>57.027458190917969</v>
      </c>
      <c r="BR1575">
        <v>58.963390350341797</v>
      </c>
      <c r="BS1575">
        <v>58.240840911865234</v>
      </c>
      <c r="BT1575">
        <v>58.268119812011719</v>
      </c>
      <c r="BU1575">
        <v>56.323772430419922</v>
      </c>
      <c r="BV1575">
        <v>52.655422210693359</v>
      </c>
      <c r="BW1575">
        <v>49.737800598144531</v>
      </c>
      <c r="BX1575">
        <v>47.070182800292969</v>
      </c>
      <c r="BY1575">
        <v>46.793636322021484</v>
      </c>
      <c r="BZ1575">
        <v>47.247871398925781</v>
      </c>
      <c r="CA1575">
        <v>46.247138977050781</v>
      </c>
      <c r="CB1575">
        <v>45.478832244873047</v>
      </c>
      <c r="CC1575">
        <v>0.23438219726085663</v>
      </c>
      <c r="CD1575">
        <v>0.1880849152803421</v>
      </c>
      <c r="CE1575">
        <v>0.1600772887468338</v>
      </c>
      <c r="CF1575">
        <v>0.21004492044448853</v>
      </c>
      <c r="CG1575">
        <v>0.26045823097229004</v>
      </c>
      <c r="CH1575">
        <v>0.31841576099395752</v>
      </c>
      <c r="CI1575">
        <v>0.29006808996200562</v>
      </c>
      <c r="CJ1575">
        <v>0.28123870491981506</v>
      </c>
      <c r="CK1575">
        <v>0.14841406047344208</v>
      </c>
      <c r="CL1575">
        <v>0.26157256960868835</v>
      </c>
      <c r="CM1575">
        <v>0.23983456194400787</v>
      </c>
      <c r="CN1575">
        <v>0.22683762013912201</v>
      </c>
      <c r="CO1575">
        <v>0.20537634193897247</v>
      </c>
      <c r="CP1575">
        <v>0.19343869388103485</v>
      </c>
      <c r="CQ1575">
        <v>0.20408397912979126</v>
      </c>
      <c r="CR1575">
        <v>0.27256610989570618</v>
      </c>
      <c r="CS1575">
        <v>0.2276780754327774</v>
      </c>
      <c r="CT1575">
        <v>0.24195593595504761</v>
      </c>
      <c r="CU1575">
        <v>0.28661429882049561</v>
      </c>
      <c r="CV1575">
        <v>0.31651419401168823</v>
      </c>
      <c r="CW1575">
        <v>0.33673328161239624</v>
      </c>
      <c r="CX1575">
        <v>0.35701191425323486</v>
      </c>
      <c r="CY1575">
        <v>0.32178294658660889</v>
      </c>
      <c r="CZ1575">
        <v>0.28346341848373413</v>
      </c>
    </row>
    <row r="1576" spans="1:104" x14ac:dyDescent="0.25">
      <c r="A1576" t="s">
        <v>1620</v>
      </c>
      <c r="B1576" t="s">
        <v>25</v>
      </c>
      <c r="C1576" t="s">
        <v>27</v>
      </c>
      <c r="D1576" t="s">
        <v>183</v>
      </c>
      <c r="E1576" t="s">
        <v>183</v>
      </c>
      <c r="F1576">
        <v>2016</v>
      </c>
      <c r="G1576" t="s">
        <v>171</v>
      </c>
      <c r="H1576">
        <v>2</v>
      </c>
      <c r="I1576">
        <v>21.689702987670898</v>
      </c>
      <c r="J1576">
        <v>21.08746337890625</v>
      </c>
      <c r="K1576">
        <v>20.841585159301758</v>
      </c>
      <c r="L1576">
        <v>20.952123641967773</v>
      </c>
      <c r="M1576">
        <v>21.897943496704102</v>
      </c>
      <c r="N1576">
        <v>24.108282089233398</v>
      </c>
      <c r="O1576">
        <v>27.447059631347656</v>
      </c>
      <c r="P1576">
        <v>29.752744674682617</v>
      </c>
      <c r="Q1576">
        <v>31.694503784179688</v>
      </c>
      <c r="R1576">
        <v>32.652442932128906</v>
      </c>
      <c r="S1576">
        <v>33.404582977294922</v>
      </c>
      <c r="T1576">
        <v>33.613471984863281</v>
      </c>
      <c r="U1576">
        <v>33.681541442871094</v>
      </c>
      <c r="V1576">
        <v>33.762714385986328</v>
      </c>
      <c r="W1576">
        <v>33.458683013916016</v>
      </c>
      <c r="X1576">
        <v>32.539356231689453</v>
      </c>
      <c r="Y1576">
        <v>31.574834823608398</v>
      </c>
      <c r="Z1576">
        <v>31.603931427001953</v>
      </c>
      <c r="AA1576">
        <v>31.29583740234375</v>
      </c>
      <c r="AB1576">
        <v>29.844524383544922</v>
      </c>
      <c r="AC1576">
        <v>28.560295104980469</v>
      </c>
      <c r="AD1576">
        <v>26.793516159057617</v>
      </c>
      <c r="AE1576">
        <v>24.711751937866211</v>
      </c>
      <c r="AF1576">
        <v>23.11253547668457</v>
      </c>
      <c r="AG1576">
        <v>-3.2522186636924744E-2</v>
      </c>
      <c r="AH1576">
        <v>3.7901569157838821E-2</v>
      </c>
      <c r="AI1576">
        <v>-1.2291057035326958E-2</v>
      </c>
      <c r="AJ1576">
        <v>-1.1259421706199646E-2</v>
      </c>
      <c r="AK1576">
        <v>-9.1599904000759125E-2</v>
      </c>
      <c r="AL1576">
        <v>-0.18865036964416504</v>
      </c>
      <c r="AM1576">
        <v>-0.2631537914276123</v>
      </c>
      <c r="AN1576">
        <v>-0.31509619951248169</v>
      </c>
      <c r="AO1576">
        <v>-0.19854380190372467</v>
      </c>
      <c r="AP1576">
        <v>-1.8604855984449387E-2</v>
      </c>
      <c r="AQ1576">
        <v>0.17830935120582581</v>
      </c>
      <c r="AR1576">
        <v>0.94274431467056274</v>
      </c>
      <c r="AS1576">
        <v>0.89823770523071289</v>
      </c>
      <c r="AT1576">
        <v>0.83879005908966064</v>
      </c>
      <c r="AU1576">
        <v>0.78467798233032227</v>
      </c>
      <c r="AV1576">
        <v>0.63964712619781494</v>
      </c>
      <c r="AW1576">
        <v>0.63984876871109009</v>
      </c>
      <c r="AX1576">
        <v>0.48233002424240112</v>
      </c>
      <c r="AY1576">
        <v>-0.1199839785695076</v>
      </c>
      <c r="AZ1576">
        <v>-5.1006071269512177E-2</v>
      </c>
      <c r="BA1576">
        <v>3.4551348071545362E-3</v>
      </c>
      <c r="BB1576">
        <v>-3.84477898478508E-2</v>
      </c>
      <c r="BC1576">
        <v>-4.1844751685857773E-2</v>
      </c>
      <c r="BD1576">
        <v>-3.1252687331289053E-3</v>
      </c>
      <c r="BE1576">
        <v>48.951168060302734</v>
      </c>
      <c r="BF1576">
        <v>50.397121429443359</v>
      </c>
      <c r="BG1576">
        <v>50.842155456542969</v>
      </c>
      <c r="BH1576">
        <v>50.6005859375</v>
      </c>
      <c r="BI1576">
        <v>49.618171691894531</v>
      </c>
      <c r="BJ1576">
        <v>48.868175506591797</v>
      </c>
      <c r="BK1576">
        <v>49.128067016601563</v>
      </c>
      <c r="BL1576">
        <v>50.1005859375</v>
      </c>
      <c r="BM1576">
        <v>52.303863525390625</v>
      </c>
      <c r="BN1576">
        <v>54.537010192871094</v>
      </c>
      <c r="BO1576">
        <v>56.510078430175781</v>
      </c>
      <c r="BP1576">
        <v>57.759159088134766</v>
      </c>
      <c r="BQ1576">
        <v>59.723251342773438</v>
      </c>
      <c r="BR1576">
        <v>60.704013824462891</v>
      </c>
      <c r="BS1576">
        <v>60.479667663574219</v>
      </c>
      <c r="BT1576">
        <v>58.536460876464844</v>
      </c>
      <c r="BU1576">
        <v>57.046718597412109</v>
      </c>
      <c r="BV1576">
        <v>55.055511474609375</v>
      </c>
      <c r="BW1576">
        <v>53.609561920166016</v>
      </c>
      <c r="BX1576">
        <v>52.85479736328125</v>
      </c>
      <c r="BY1576">
        <v>51.387409210205078</v>
      </c>
      <c r="BZ1576">
        <v>50.442188262939453</v>
      </c>
      <c r="CA1576">
        <v>49.924785614013672</v>
      </c>
      <c r="CB1576">
        <v>50.387409210205078</v>
      </c>
      <c r="CC1576">
        <v>0.22863636910915375</v>
      </c>
      <c r="CD1576">
        <v>0.18305790424346924</v>
      </c>
      <c r="CE1576">
        <v>0.15493561327457428</v>
      </c>
      <c r="CF1576">
        <v>0.20362041890621185</v>
      </c>
      <c r="CG1576">
        <v>0.25059056282043457</v>
      </c>
      <c r="CH1576">
        <v>0.30520883202552795</v>
      </c>
      <c r="CI1576">
        <v>0.27714425325393677</v>
      </c>
      <c r="CJ1576">
        <v>0.26519080996513367</v>
      </c>
      <c r="CK1576">
        <v>0.14077121019363403</v>
      </c>
      <c r="CL1576">
        <v>0.24944852292537689</v>
      </c>
      <c r="CM1576">
        <v>0.23128730058670044</v>
      </c>
      <c r="CN1576">
        <v>0.22124318778514862</v>
      </c>
      <c r="CO1576">
        <v>0.20222140848636627</v>
      </c>
      <c r="CP1576">
        <v>0.19154377281665802</v>
      </c>
      <c r="CQ1576">
        <v>0.20339249074459076</v>
      </c>
      <c r="CR1576">
        <v>0.26963010430335999</v>
      </c>
      <c r="CS1576">
        <v>0.22221815586090088</v>
      </c>
      <c r="CT1576">
        <v>0.23652185499668121</v>
      </c>
      <c r="CU1576">
        <v>0.28291222453117371</v>
      </c>
      <c r="CV1576">
        <v>0.31229355931282043</v>
      </c>
      <c r="CW1576">
        <v>0.33171695470809937</v>
      </c>
      <c r="CX1576">
        <v>0.34943249821662903</v>
      </c>
      <c r="CY1576">
        <v>0.31244644522666931</v>
      </c>
      <c r="CZ1576">
        <v>0.27498835325241089</v>
      </c>
    </row>
    <row r="1577" spans="1:104" x14ac:dyDescent="0.25">
      <c r="A1577" t="s">
        <v>1621</v>
      </c>
      <c r="B1577" t="s">
        <v>25</v>
      </c>
      <c r="C1577" t="s">
        <v>27</v>
      </c>
      <c r="D1577" t="s">
        <v>183</v>
      </c>
      <c r="E1577" t="s">
        <v>183</v>
      </c>
      <c r="F1577">
        <v>2016</v>
      </c>
      <c r="G1577" t="s">
        <v>172</v>
      </c>
      <c r="H1577">
        <v>3</v>
      </c>
      <c r="I1577">
        <v>22.055646896362305</v>
      </c>
      <c r="J1577">
        <v>21.375926971435547</v>
      </c>
      <c r="K1577">
        <v>21.042491912841797</v>
      </c>
      <c r="L1577">
        <v>21.028980255126953</v>
      </c>
      <c r="M1577">
        <v>21.812864303588867</v>
      </c>
      <c r="N1577">
        <v>23.941995620727539</v>
      </c>
      <c r="O1577">
        <v>27.397544860839844</v>
      </c>
      <c r="P1577">
        <v>29.673671722412109</v>
      </c>
      <c r="Q1577">
        <v>31.464059829711914</v>
      </c>
      <c r="R1577">
        <v>32.394397735595703</v>
      </c>
      <c r="S1577">
        <v>33.204925537109375</v>
      </c>
      <c r="T1577">
        <v>33.399787902832031</v>
      </c>
      <c r="U1577">
        <v>33.467784881591797</v>
      </c>
      <c r="V1577">
        <v>33.671501159667969</v>
      </c>
      <c r="W1577">
        <v>33.538196563720703</v>
      </c>
      <c r="X1577">
        <v>32.939361572265625</v>
      </c>
      <c r="Y1577">
        <v>32.107463836669922</v>
      </c>
      <c r="Z1577">
        <v>31.35716438293457</v>
      </c>
      <c r="AA1577">
        <v>30.74273681640625</v>
      </c>
      <c r="AB1577">
        <v>30.534597396850586</v>
      </c>
      <c r="AC1577">
        <v>29.345146179199219</v>
      </c>
      <c r="AD1577">
        <v>27.586250305175781</v>
      </c>
      <c r="AE1577">
        <v>25.371608734130859</v>
      </c>
      <c r="AF1577">
        <v>23.6505126953125</v>
      </c>
      <c r="AG1577">
        <v>-3.2920476049184799E-2</v>
      </c>
      <c r="AH1577">
        <v>3.810613602399826E-2</v>
      </c>
      <c r="AI1577">
        <v>-1.2690186500549316E-2</v>
      </c>
      <c r="AJ1577">
        <v>-1.1613110080361366E-2</v>
      </c>
      <c r="AK1577">
        <v>-9.0615585446357727E-2</v>
      </c>
      <c r="AL1577">
        <v>-0.18682435154914856</v>
      </c>
      <c r="AM1577">
        <v>-0.26114866137504578</v>
      </c>
      <c r="AN1577">
        <v>-0.31324988603591919</v>
      </c>
      <c r="AO1577">
        <v>-0.19696129858493805</v>
      </c>
      <c r="AP1577">
        <v>-1.8781248480081558E-2</v>
      </c>
      <c r="AQ1577">
        <v>0.17615383863449097</v>
      </c>
      <c r="AR1577">
        <v>0.93124830722808838</v>
      </c>
      <c r="AS1577">
        <v>0.88791775703430176</v>
      </c>
      <c r="AT1577">
        <v>0.83215045928955078</v>
      </c>
      <c r="AU1577">
        <v>0.7822299599647522</v>
      </c>
      <c r="AV1577">
        <v>0.641929030418396</v>
      </c>
      <c r="AW1577">
        <v>0.6447787880897522</v>
      </c>
      <c r="AX1577">
        <v>0.47633123397827148</v>
      </c>
      <c r="AY1577">
        <v>-0.1200312152504921</v>
      </c>
      <c r="AZ1577">
        <v>-5.2647169679403305E-2</v>
      </c>
      <c r="BA1577">
        <v>3.0040924903005362E-3</v>
      </c>
      <c r="BB1577">
        <v>-3.9955850690603256E-2</v>
      </c>
      <c r="BC1577">
        <v>-4.2822670191526413E-2</v>
      </c>
      <c r="BD1577">
        <v>-3.5375119186937809E-3</v>
      </c>
      <c r="BE1577">
        <v>46.801628112792969</v>
      </c>
      <c r="BF1577">
        <v>48.461780548095703</v>
      </c>
      <c r="BG1577">
        <v>48.682628631591797</v>
      </c>
      <c r="BH1577">
        <v>49.647605895996094</v>
      </c>
      <c r="BI1577">
        <v>48.415390014648438</v>
      </c>
      <c r="BJ1577">
        <v>48.183727264404297</v>
      </c>
      <c r="BK1577">
        <v>48.396320343017578</v>
      </c>
      <c r="BL1577">
        <v>48.887889862060547</v>
      </c>
      <c r="BM1577">
        <v>52.304275512695312</v>
      </c>
      <c r="BN1577">
        <v>53.815460205078125</v>
      </c>
      <c r="BO1577">
        <v>56.526775360107422</v>
      </c>
      <c r="BP1577">
        <v>57.554824829101562</v>
      </c>
      <c r="BQ1577">
        <v>59.027137756347656</v>
      </c>
      <c r="BR1577">
        <v>60.036121368408203</v>
      </c>
      <c r="BS1577">
        <v>59.536121368408203</v>
      </c>
      <c r="BT1577">
        <v>59.035205841064453</v>
      </c>
      <c r="BU1577">
        <v>58.04620361328125</v>
      </c>
      <c r="BV1577">
        <v>56.813812255859375</v>
      </c>
      <c r="BW1577">
        <v>52.451511383056641</v>
      </c>
      <c r="BX1577">
        <v>50.978282928466797</v>
      </c>
      <c r="BY1577">
        <v>49.766605377197266</v>
      </c>
      <c r="BZ1577">
        <v>48.784210205078125</v>
      </c>
      <c r="CA1577">
        <v>48.284389495849609</v>
      </c>
      <c r="CB1577">
        <v>48.247901916503906</v>
      </c>
      <c r="CC1577">
        <v>0.23025831580162048</v>
      </c>
      <c r="CD1577">
        <v>0.18469490110874176</v>
      </c>
      <c r="CE1577">
        <v>0.15601226687431335</v>
      </c>
      <c r="CF1577">
        <v>0.20336061716079712</v>
      </c>
      <c r="CG1577">
        <v>0.24698083102703094</v>
      </c>
      <c r="CH1577">
        <v>0.30132335424423218</v>
      </c>
      <c r="CI1577">
        <v>0.27476745843887329</v>
      </c>
      <c r="CJ1577">
        <v>0.26306143403053284</v>
      </c>
      <c r="CK1577">
        <v>0.13920216262340546</v>
      </c>
      <c r="CL1577">
        <v>0.24683992564678192</v>
      </c>
      <c r="CM1577">
        <v>0.22912316024303436</v>
      </c>
      <c r="CN1577">
        <v>0.21872611343860626</v>
      </c>
      <c r="CO1577">
        <v>0.19982647895812988</v>
      </c>
      <c r="CP1577">
        <v>0.18992111086845398</v>
      </c>
      <c r="CQ1577">
        <v>0.20266450941562653</v>
      </c>
      <c r="CR1577">
        <v>0.27024319767951965</v>
      </c>
      <c r="CS1577">
        <v>0.22354397177696228</v>
      </c>
      <c r="CT1577">
        <v>0.23452062904834747</v>
      </c>
      <c r="CU1577">
        <v>0.27946785092353821</v>
      </c>
      <c r="CV1577">
        <v>0.31718340516090393</v>
      </c>
      <c r="CW1577">
        <v>0.33828970789909363</v>
      </c>
      <c r="CX1577">
        <v>0.35748729109764099</v>
      </c>
      <c r="CY1577">
        <v>0.31761804223060608</v>
      </c>
      <c r="CZ1577">
        <v>0.27839371562004089</v>
      </c>
    </row>
    <row r="1578" spans="1:104" x14ac:dyDescent="0.25">
      <c r="A1578" t="s">
        <v>1622</v>
      </c>
      <c r="B1578" t="s">
        <v>25</v>
      </c>
      <c r="C1578" t="s">
        <v>27</v>
      </c>
      <c r="D1578" t="s">
        <v>183</v>
      </c>
      <c r="E1578" t="s">
        <v>183</v>
      </c>
      <c r="F1578">
        <v>2016</v>
      </c>
      <c r="G1578" t="s">
        <v>173</v>
      </c>
      <c r="H1578">
        <v>4</v>
      </c>
      <c r="I1578">
        <v>23.106796264648437</v>
      </c>
      <c r="J1578">
        <v>22.286218643188477</v>
      </c>
      <c r="K1578">
        <v>21.8265380859375</v>
      </c>
      <c r="L1578">
        <v>21.721790313720703</v>
      </c>
      <c r="M1578">
        <v>22.452596664428711</v>
      </c>
      <c r="N1578">
        <v>24.531023025512695</v>
      </c>
      <c r="O1578">
        <v>27.481090545654297</v>
      </c>
      <c r="P1578">
        <v>30.01222038269043</v>
      </c>
      <c r="Q1578">
        <v>32.824581146240234</v>
      </c>
      <c r="R1578">
        <v>34.958671569824219</v>
      </c>
      <c r="S1578">
        <v>36.634616851806641</v>
      </c>
      <c r="T1578">
        <v>37.556690216064453</v>
      </c>
      <c r="U1578">
        <v>38.0738525390625</v>
      </c>
      <c r="V1578">
        <v>38.60760498046875</v>
      </c>
      <c r="W1578">
        <v>38.496707916259766</v>
      </c>
      <c r="X1578">
        <v>37.576606750488281</v>
      </c>
      <c r="Y1578">
        <v>36.128818511962891</v>
      </c>
      <c r="Z1578">
        <v>34.290721893310547</v>
      </c>
      <c r="AA1578">
        <v>32.239295959472656</v>
      </c>
      <c r="AB1578">
        <v>32.166019439697266</v>
      </c>
      <c r="AC1578">
        <v>31.304155349731445</v>
      </c>
      <c r="AD1578">
        <v>29.322154998779297</v>
      </c>
      <c r="AE1578">
        <v>26.824234008789063</v>
      </c>
      <c r="AF1578">
        <v>24.824480056762695</v>
      </c>
      <c r="AG1578">
        <v>-1.836545392870903E-2</v>
      </c>
      <c r="AH1578">
        <v>3.8384057581424713E-2</v>
      </c>
      <c r="AI1578">
        <v>2.3940284736454487E-3</v>
      </c>
      <c r="AJ1578">
        <v>1.2039694935083389E-2</v>
      </c>
      <c r="AK1578">
        <v>-4.8631932586431503E-2</v>
      </c>
      <c r="AL1578">
        <v>-9.8195940256118774E-2</v>
      </c>
      <c r="AM1578">
        <v>-0.18582288920879364</v>
      </c>
      <c r="AN1578">
        <v>-0.17407354712486267</v>
      </c>
      <c r="AO1578">
        <v>-7.9969264566898346E-2</v>
      </c>
      <c r="AP1578">
        <v>3.5552911460399628E-2</v>
      </c>
      <c r="AQ1578">
        <v>0.24120698869228363</v>
      </c>
      <c r="AR1578">
        <v>1.1347509622573853</v>
      </c>
      <c r="AS1578">
        <v>1.1173635721206665</v>
      </c>
      <c r="AT1578">
        <v>1.0580611228942871</v>
      </c>
      <c r="AU1578">
        <v>1.0058819055557251</v>
      </c>
      <c r="AV1578">
        <v>0.92403501272201538</v>
      </c>
      <c r="AW1578">
        <v>0.91463369131088257</v>
      </c>
      <c r="AX1578">
        <v>0.74844187498092651</v>
      </c>
      <c r="AY1578">
        <v>9.0263620018959045E-2</v>
      </c>
      <c r="AZ1578">
        <v>6.8128131330013275E-2</v>
      </c>
      <c r="BA1578">
        <v>7.1575336158275604E-2</v>
      </c>
      <c r="BB1578">
        <v>2.4940337985754013E-2</v>
      </c>
      <c r="BC1578">
        <v>2.4912826716899872E-2</v>
      </c>
      <c r="BD1578">
        <v>5.0290044397115707E-2</v>
      </c>
      <c r="BE1578">
        <v>57.923965454101563</v>
      </c>
      <c r="BF1578">
        <v>58.359367370605469</v>
      </c>
      <c r="BG1578">
        <v>57.6385498046875</v>
      </c>
      <c r="BH1578">
        <v>57.591388702392578</v>
      </c>
      <c r="BI1578">
        <v>57.352218627929688</v>
      </c>
      <c r="BJ1578">
        <v>57.5550537109375</v>
      </c>
      <c r="BK1578">
        <v>58.277523040771484</v>
      </c>
      <c r="BL1578">
        <v>62.871360778808594</v>
      </c>
      <c r="BM1578">
        <v>67.779609680175781</v>
      </c>
      <c r="BN1578">
        <v>66.890632629394531</v>
      </c>
      <c r="BO1578">
        <v>69.36090087890625</v>
      </c>
      <c r="BP1578">
        <v>71.594383239746094</v>
      </c>
      <c r="BQ1578">
        <v>72.38897705078125</v>
      </c>
      <c r="BR1578">
        <v>71.437240600585938</v>
      </c>
      <c r="BS1578">
        <v>71.380355834960937</v>
      </c>
      <c r="BT1578">
        <v>70.6942138671875</v>
      </c>
      <c r="BU1578">
        <v>69.221916198730469</v>
      </c>
      <c r="BV1578">
        <v>68.239540100097656</v>
      </c>
      <c r="BW1578">
        <v>67.02789306640625</v>
      </c>
      <c r="BX1578">
        <v>64.08258056640625</v>
      </c>
      <c r="BY1578">
        <v>61.815143585205078</v>
      </c>
      <c r="BZ1578">
        <v>61.519821166992187</v>
      </c>
      <c r="CA1578">
        <v>60.0550537109375</v>
      </c>
      <c r="CB1578">
        <v>58.562942504882813</v>
      </c>
      <c r="CC1578">
        <v>0.20281028747558594</v>
      </c>
      <c r="CD1578">
        <v>0.16184112429618835</v>
      </c>
      <c r="CE1578">
        <v>0.13626661896705627</v>
      </c>
      <c r="CF1578">
        <v>0.17711867392063141</v>
      </c>
      <c r="CG1578">
        <v>0.21486710011959076</v>
      </c>
      <c r="CH1578">
        <v>0.26160943508148193</v>
      </c>
      <c r="CI1578">
        <v>0.23363712430000305</v>
      </c>
      <c r="CJ1578">
        <v>0.22606317698955536</v>
      </c>
      <c r="CK1578">
        <v>0.12212473154067993</v>
      </c>
      <c r="CL1578">
        <v>0.22135202586650848</v>
      </c>
      <c r="CM1578">
        <v>0.20751917362213135</v>
      </c>
      <c r="CN1578">
        <v>0.20185253024101257</v>
      </c>
      <c r="CO1578">
        <v>0.18544416129589081</v>
      </c>
      <c r="CP1578">
        <v>0.17744752764701843</v>
      </c>
      <c r="CQ1578">
        <v>0.18861117959022522</v>
      </c>
      <c r="CR1578">
        <v>0.24949218332767487</v>
      </c>
      <c r="CS1578">
        <v>0.20410051941871643</v>
      </c>
      <c r="CT1578">
        <v>0.20943319797515869</v>
      </c>
      <c r="CU1578">
        <v>0.24209165573120117</v>
      </c>
      <c r="CV1578">
        <v>0.27555561065673828</v>
      </c>
      <c r="CW1578">
        <v>0.29705345630645752</v>
      </c>
      <c r="CX1578">
        <v>0.31509256362915039</v>
      </c>
      <c r="CY1578">
        <v>0.28080770373344421</v>
      </c>
      <c r="CZ1578">
        <v>0.24624760448932648</v>
      </c>
    </row>
    <row r="1579" spans="1:104" x14ac:dyDescent="0.25">
      <c r="A1579" t="s">
        <v>1623</v>
      </c>
      <c r="B1579" t="s">
        <v>25</v>
      </c>
      <c r="C1579" t="s">
        <v>27</v>
      </c>
      <c r="D1579" t="s">
        <v>183</v>
      </c>
      <c r="E1579" t="s">
        <v>183</v>
      </c>
      <c r="F1579">
        <v>2016</v>
      </c>
      <c r="G1579" t="s">
        <v>174</v>
      </c>
      <c r="H1579">
        <v>5</v>
      </c>
      <c r="I1579">
        <v>22.920186996459961</v>
      </c>
      <c r="J1579">
        <v>22.191749572753906</v>
      </c>
      <c r="K1579">
        <v>21.752609252929688</v>
      </c>
      <c r="L1579">
        <v>21.694780349731445</v>
      </c>
      <c r="M1579">
        <v>22.480234146118164</v>
      </c>
      <c r="N1579">
        <v>24.524284362792969</v>
      </c>
      <c r="O1579">
        <v>27.212484359741211</v>
      </c>
      <c r="P1579">
        <v>30.366765975952148</v>
      </c>
      <c r="Q1579">
        <v>33.356029510498047</v>
      </c>
      <c r="R1579">
        <v>35.251724243164062</v>
      </c>
      <c r="S1579">
        <v>36.604915618896484</v>
      </c>
      <c r="T1579">
        <v>37.364467620849609</v>
      </c>
      <c r="U1579">
        <v>37.724418640136719</v>
      </c>
      <c r="V1579">
        <v>38.09710693359375</v>
      </c>
      <c r="W1579">
        <v>37.877388000488281</v>
      </c>
      <c r="X1579">
        <v>36.844268798828125</v>
      </c>
      <c r="Y1579">
        <v>35.370136260986328</v>
      </c>
      <c r="Z1579">
        <v>33.518875122070313</v>
      </c>
      <c r="AA1579">
        <v>31.54664421081543</v>
      </c>
      <c r="AB1579">
        <v>31.212604522705078</v>
      </c>
      <c r="AC1579">
        <v>30.965391159057617</v>
      </c>
      <c r="AD1579">
        <v>28.974771499633789</v>
      </c>
      <c r="AE1579">
        <v>26.574464797973633</v>
      </c>
      <c r="AF1579">
        <v>24.612844467163086</v>
      </c>
      <c r="AG1579">
        <v>-1.7508506774902344E-2</v>
      </c>
      <c r="AH1579">
        <v>3.8470137864351273E-2</v>
      </c>
      <c r="AI1579">
        <v>3.1890985555946827E-3</v>
      </c>
      <c r="AJ1579">
        <v>1.3120922259986401E-2</v>
      </c>
      <c r="AK1579">
        <v>-4.7426745295524597E-2</v>
      </c>
      <c r="AL1579">
        <v>-9.5990404486656189E-2</v>
      </c>
      <c r="AM1579">
        <v>-0.18370343744754791</v>
      </c>
      <c r="AN1579">
        <v>-0.17318524420261383</v>
      </c>
      <c r="AO1579">
        <v>-7.8704796731472015E-2</v>
      </c>
      <c r="AP1579">
        <v>3.8295168429613113E-2</v>
      </c>
      <c r="AQ1579">
        <v>0.24777327477931976</v>
      </c>
      <c r="AR1579">
        <v>1.1497161388397217</v>
      </c>
      <c r="AS1579">
        <v>1.1271576881408691</v>
      </c>
      <c r="AT1579">
        <v>1.0597938299179077</v>
      </c>
      <c r="AU1579">
        <v>1.0052258968353271</v>
      </c>
      <c r="AV1579">
        <v>0.9240877628326416</v>
      </c>
      <c r="AW1579">
        <v>0.91472148895263672</v>
      </c>
      <c r="AX1579">
        <v>0.74966418743133545</v>
      </c>
      <c r="AY1579">
        <v>9.7081556916236877E-2</v>
      </c>
      <c r="AZ1579">
        <v>7.1999862790107727E-2</v>
      </c>
      <c r="BA1579">
        <v>7.4113614857196808E-2</v>
      </c>
      <c r="BB1579">
        <v>2.6856029406189919E-2</v>
      </c>
      <c r="BC1579">
        <v>2.6789059862494469E-2</v>
      </c>
      <c r="BD1579">
        <v>5.1546394824981689E-2</v>
      </c>
      <c r="BE1579">
        <v>59.10137939453125</v>
      </c>
      <c r="BF1579">
        <v>59.565563201904297</v>
      </c>
      <c r="BG1579">
        <v>59.797203063964844</v>
      </c>
      <c r="BH1579">
        <v>59.806385040283203</v>
      </c>
      <c r="BI1579">
        <v>59.804733276367187</v>
      </c>
      <c r="BJ1579">
        <v>60.037281036376953</v>
      </c>
      <c r="BK1579">
        <v>60.777179718017578</v>
      </c>
      <c r="BL1579">
        <v>61.017997741699219</v>
      </c>
      <c r="BM1579">
        <v>64.185905456542969</v>
      </c>
      <c r="BN1579">
        <v>66.177085876464844</v>
      </c>
      <c r="BO1579">
        <v>70.31671142578125</v>
      </c>
      <c r="BP1579">
        <v>72.518959045410156</v>
      </c>
      <c r="BQ1579">
        <v>72.548713684082031</v>
      </c>
      <c r="BR1579">
        <v>73.029617309570312</v>
      </c>
      <c r="BS1579">
        <v>72.751510620117188</v>
      </c>
      <c r="BT1579">
        <v>72.06634521484375</v>
      </c>
      <c r="BU1579">
        <v>70.361518859863281</v>
      </c>
      <c r="BV1579">
        <v>67.666801452636719</v>
      </c>
      <c r="BW1579">
        <v>64.4814453125</v>
      </c>
      <c r="BX1579">
        <v>61.545181274414063</v>
      </c>
      <c r="BY1579">
        <v>60.786365509033203</v>
      </c>
      <c r="BZ1579">
        <v>60.073829650878906</v>
      </c>
      <c r="CA1579">
        <v>60.083011627197266</v>
      </c>
      <c r="CB1579">
        <v>60.073097229003906</v>
      </c>
      <c r="CC1579">
        <v>0.19989360868930817</v>
      </c>
      <c r="CD1579">
        <v>0.16060014069080353</v>
      </c>
      <c r="CE1579">
        <v>0.13517856597900391</v>
      </c>
      <c r="CF1579">
        <v>0.17673085629940033</v>
      </c>
      <c r="CG1579">
        <v>0.21555140614509583</v>
      </c>
      <c r="CH1579">
        <v>0.26250120997428894</v>
      </c>
      <c r="CI1579">
        <v>0.23300841450691223</v>
      </c>
      <c r="CJ1579">
        <v>0.22935554385185242</v>
      </c>
      <c r="CK1579">
        <v>0.12537345290184021</v>
      </c>
      <c r="CL1579">
        <v>0.22646121680736542</v>
      </c>
      <c r="CM1579">
        <v>0.21049496531486511</v>
      </c>
      <c r="CN1579">
        <v>0.20413725078105927</v>
      </c>
      <c r="CO1579">
        <v>0.18655212223529816</v>
      </c>
      <c r="CP1579">
        <v>0.1771586686372757</v>
      </c>
      <c r="CQ1579">
        <v>0.18797868490219116</v>
      </c>
      <c r="CR1579">
        <v>0.24843116104602814</v>
      </c>
      <c r="CS1579">
        <v>0.2033068835735321</v>
      </c>
      <c r="CT1579">
        <v>0.20891678333282471</v>
      </c>
      <c r="CU1579">
        <v>0.24222114682197571</v>
      </c>
      <c r="CV1579">
        <v>0.27469068765640259</v>
      </c>
      <c r="CW1579">
        <v>0.29718276858329773</v>
      </c>
      <c r="CX1579">
        <v>0.31203553080558777</v>
      </c>
      <c r="CY1579">
        <v>0.27876752614974976</v>
      </c>
      <c r="CZ1579">
        <v>0.24374830722808838</v>
      </c>
    </row>
    <row r="1580" spans="1:104" x14ac:dyDescent="0.25">
      <c r="A1580" t="s">
        <v>1624</v>
      </c>
      <c r="B1580" t="s">
        <v>25</v>
      </c>
      <c r="C1580" t="s">
        <v>27</v>
      </c>
      <c r="D1580" t="s">
        <v>183</v>
      </c>
      <c r="E1580" t="s">
        <v>183</v>
      </c>
      <c r="F1580">
        <v>2016</v>
      </c>
      <c r="G1580" t="s">
        <v>175</v>
      </c>
      <c r="H1580">
        <v>6</v>
      </c>
      <c r="I1580">
        <v>24.361181259155273</v>
      </c>
      <c r="J1580">
        <v>23.525680541992188</v>
      </c>
      <c r="K1580">
        <v>23.00811767578125</v>
      </c>
      <c r="L1580">
        <v>22.892416000366211</v>
      </c>
      <c r="M1580">
        <v>23.717323303222656</v>
      </c>
      <c r="N1580">
        <v>25.743741989135742</v>
      </c>
      <c r="O1580">
        <v>28.505071640014648</v>
      </c>
      <c r="P1580">
        <v>31.958225250244141</v>
      </c>
      <c r="Q1580">
        <v>35.180229187011719</v>
      </c>
      <c r="R1580">
        <v>37.770977020263672</v>
      </c>
      <c r="S1580">
        <v>39.792091369628906</v>
      </c>
      <c r="T1580">
        <v>40.856536865234375</v>
      </c>
      <c r="U1580">
        <v>41.228004455566406</v>
      </c>
      <c r="V1580">
        <v>41.475914001464844</v>
      </c>
      <c r="W1580">
        <v>41.210620880126953</v>
      </c>
      <c r="X1580">
        <v>40.223545074462891</v>
      </c>
      <c r="Y1580">
        <v>38.851284027099609</v>
      </c>
      <c r="Z1580">
        <v>36.888462066650391</v>
      </c>
      <c r="AA1580">
        <v>34.532516479492188</v>
      </c>
      <c r="AB1580">
        <v>33.262939453125</v>
      </c>
      <c r="AC1580">
        <v>32.897605895996094</v>
      </c>
      <c r="AD1580">
        <v>30.910085678100586</v>
      </c>
      <c r="AE1580">
        <v>28.375364303588867</v>
      </c>
      <c r="AF1580">
        <v>26.20831298828125</v>
      </c>
      <c r="AG1580">
        <v>-1.1102166958153248E-2</v>
      </c>
      <c r="AH1580">
        <v>4.017585888504982E-2</v>
      </c>
      <c r="AI1580">
        <v>1.0712683200836182E-2</v>
      </c>
      <c r="AJ1580">
        <v>2.533741295337677E-2</v>
      </c>
      <c r="AK1580">
        <v>-2.8470747172832489E-2</v>
      </c>
      <c r="AL1580">
        <v>-5.5659610778093338E-2</v>
      </c>
      <c r="AM1580">
        <v>-0.15573249757289886</v>
      </c>
      <c r="AN1580">
        <v>-0.11091203987598419</v>
      </c>
      <c r="AO1580">
        <v>-2.0591067150235176E-2</v>
      </c>
      <c r="AP1580">
        <v>6.8328775465488434E-2</v>
      </c>
      <c r="AQ1580">
        <v>0.29302504658699036</v>
      </c>
      <c r="AR1580">
        <v>1.30341637134552</v>
      </c>
      <c r="AS1580">
        <v>1.2903776168823242</v>
      </c>
      <c r="AT1580">
        <v>1.2125035524368286</v>
      </c>
      <c r="AU1580">
        <v>1.1560099124908447</v>
      </c>
      <c r="AV1580">
        <v>1.1102025508880615</v>
      </c>
      <c r="AW1580">
        <v>1.1057482957839966</v>
      </c>
      <c r="AX1580">
        <v>0.93785470724105835</v>
      </c>
      <c r="AY1580">
        <v>0.21165905892848969</v>
      </c>
      <c r="AZ1580">
        <v>0.13616025447845459</v>
      </c>
      <c r="BA1580">
        <v>0.11186467111110687</v>
      </c>
      <c r="BB1580">
        <v>6.0646675527095795E-2</v>
      </c>
      <c r="BC1580">
        <v>6.2632985413074493E-2</v>
      </c>
      <c r="BD1580">
        <v>8.1075713038444519E-2</v>
      </c>
      <c r="BE1580">
        <v>61.897777557373047</v>
      </c>
      <c r="BF1580">
        <v>61.406970977783203</v>
      </c>
      <c r="BG1580">
        <v>61.147960662841797</v>
      </c>
      <c r="BH1580">
        <v>61.379585266113281</v>
      </c>
      <c r="BI1580">
        <v>60.888038635253906</v>
      </c>
      <c r="BJ1580">
        <v>61.359733581542969</v>
      </c>
      <c r="BK1580">
        <v>62.787124633789063</v>
      </c>
      <c r="BL1580">
        <v>65.93585205078125</v>
      </c>
      <c r="BM1580">
        <v>68.648536682128906</v>
      </c>
      <c r="BN1580">
        <v>73.816566467285156</v>
      </c>
      <c r="BO1580">
        <v>77.520606994628906</v>
      </c>
      <c r="BP1580">
        <v>77.548919677734375</v>
      </c>
      <c r="BQ1580">
        <v>79.975212097167969</v>
      </c>
      <c r="BR1580">
        <v>78.798553466796875</v>
      </c>
      <c r="BS1580">
        <v>77.317848205566406</v>
      </c>
      <c r="BT1580">
        <v>76.343765258789063</v>
      </c>
      <c r="BU1580">
        <v>74.399276733398438</v>
      </c>
      <c r="BV1580">
        <v>72.917289733886719</v>
      </c>
      <c r="BW1580">
        <v>71.453498840332031</v>
      </c>
      <c r="BX1580">
        <v>69.010658264160156</v>
      </c>
      <c r="BY1580">
        <v>65.332893371582031</v>
      </c>
      <c r="BZ1580">
        <v>64.56488037109375</v>
      </c>
      <c r="CA1580">
        <v>63.574260711669922</v>
      </c>
      <c r="CB1580">
        <v>62.360282897949219</v>
      </c>
      <c r="CC1580">
        <v>0.20020130276679993</v>
      </c>
      <c r="CD1580">
        <v>0.16027747094631195</v>
      </c>
      <c r="CE1580">
        <v>0.13485279679298401</v>
      </c>
      <c r="CF1580">
        <v>0.17539343237876892</v>
      </c>
      <c r="CG1580">
        <v>0.21382099390029907</v>
      </c>
      <c r="CH1580">
        <v>0.26000609993934631</v>
      </c>
      <c r="CI1580">
        <v>0.22946882247924805</v>
      </c>
      <c r="CJ1580">
        <v>0.22630925476551056</v>
      </c>
      <c r="CK1580">
        <v>0.12326893955469131</v>
      </c>
      <c r="CL1580">
        <v>0.22512254118919373</v>
      </c>
      <c r="CM1580">
        <v>0.21253961324691772</v>
      </c>
      <c r="CN1580">
        <v>0.20766516029834747</v>
      </c>
      <c r="CO1580">
        <v>0.18990647792816162</v>
      </c>
      <c r="CP1580">
        <v>0.18022169172763824</v>
      </c>
      <c r="CQ1580">
        <v>0.19136063754558563</v>
      </c>
      <c r="CR1580">
        <v>0.25362950563430786</v>
      </c>
      <c r="CS1580">
        <v>0.20896680653095245</v>
      </c>
      <c r="CT1580">
        <v>0.21383322775363922</v>
      </c>
      <c r="CU1580">
        <v>0.24650241434574127</v>
      </c>
      <c r="CV1580">
        <v>0.27354410290718079</v>
      </c>
      <c r="CW1580">
        <v>0.29491585493087769</v>
      </c>
      <c r="CX1580">
        <v>0.31030076742172241</v>
      </c>
      <c r="CY1580">
        <v>0.27786406874656677</v>
      </c>
      <c r="CZ1580">
        <v>0.24301566183567047</v>
      </c>
    </row>
    <row r="1581" spans="1:104" x14ac:dyDescent="0.25">
      <c r="A1581" t="s">
        <v>1625</v>
      </c>
      <c r="B1581" t="s">
        <v>25</v>
      </c>
      <c r="C1581" t="s">
        <v>27</v>
      </c>
      <c r="D1581" t="s">
        <v>183</v>
      </c>
      <c r="E1581" t="s">
        <v>183</v>
      </c>
      <c r="F1581">
        <v>2016</v>
      </c>
      <c r="G1581" t="s">
        <v>176</v>
      </c>
      <c r="H1581">
        <v>7</v>
      </c>
      <c r="I1581">
        <v>25.370697021484375</v>
      </c>
      <c r="J1581">
        <v>24.521047592163086</v>
      </c>
      <c r="K1581">
        <v>23.953636169433594</v>
      </c>
      <c r="L1581">
        <v>23.86662483215332</v>
      </c>
      <c r="M1581">
        <v>24.756755828857422</v>
      </c>
      <c r="N1581">
        <v>27.065229415893555</v>
      </c>
      <c r="O1581">
        <v>30.023527145385742</v>
      </c>
      <c r="P1581">
        <v>33.308273315429687</v>
      </c>
      <c r="Q1581">
        <v>36.248844146728516</v>
      </c>
      <c r="R1581">
        <v>38.626152038574219</v>
      </c>
      <c r="S1581">
        <v>40.454517364501953</v>
      </c>
      <c r="T1581">
        <v>41.429927825927734</v>
      </c>
      <c r="U1581">
        <v>41.970787048339844</v>
      </c>
      <c r="V1581">
        <v>42.416244506835937</v>
      </c>
      <c r="W1581">
        <v>42.368381500244141</v>
      </c>
      <c r="X1581">
        <v>41.749004364013672</v>
      </c>
      <c r="Y1581">
        <v>40.523902893066406</v>
      </c>
      <c r="Z1581">
        <v>38.414485931396484</v>
      </c>
      <c r="AA1581">
        <v>35.763996124267578</v>
      </c>
      <c r="AB1581">
        <v>34.323722839355469</v>
      </c>
      <c r="AC1581">
        <v>33.993419647216797</v>
      </c>
      <c r="AD1581">
        <v>32.020599365234375</v>
      </c>
      <c r="AE1581">
        <v>29.429313659667969</v>
      </c>
      <c r="AF1581">
        <v>27.220926284790039</v>
      </c>
      <c r="AG1581">
        <v>-6.2168887816369534E-3</v>
      </c>
      <c r="AH1581">
        <v>4.0453493595123291E-2</v>
      </c>
      <c r="AI1581">
        <v>1.5880681574344635E-2</v>
      </c>
      <c r="AJ1581">
        <v>3.370266780257225E-2</v>
      </c>
      <c r="AK1581">
        <v>-1.4480811543762684E-2</v>
      </c>
      <c r="AL1581">
        <v>-2.5704702362418175E-2</v>
      </c>
      <c r="AM1581">
        <v>-0.13554373383522034</v>
      </c>
      <c r="AN1581">
        <v>-6.4124517142772675E-2</v>
      </c>
      <c r="AO1581">
        <v>2.1625543013215065E-2</v>
      </c>
      <c r="AP1581">
        <v>8.7448984384536743E-2</v>
      </c>
      <c r="AQ1581">
        <v>0.30915200710296631</v>
      </c>
      <c r="AR1581">
        <v>1.3355823755264282</v>
      </c>
      <c r="AS1581">
        <v>1.3353166580200195</v>
      </c>
      <c r="AT1581">
        <v>1.2605577707290649</v>
      </c>
      <c r="AU1581">
        <v>1.2109870910644531</v>
      </c>
      <c r="AV1581">
        <v>1.204503059387207</v>
      </c>
      <c r="AW1581">
        <v>1.2069945335388184</v>
      </c>
      <c r="AX1581">
        <v>1.0436007976531982</v>
      </c>
      <c r="AY1581">
        <v>0.28836518526077271</v>
      </c>
      <c r="AZ1581">
        <v>0.17917025089263916</v>
      </c>
      <c r="BA1581">
        <v>0.13642285764217377</v>
      </c>
      <c r="BB1581">
        <v>8.3901286125183105E-2</v>
      </c>
      <c r="BC1581">
        <v>8.7447710335254669E-2</v>
      </c>
      <c r="BD1581">
        <v>0.10095043480396271</v>
      </c>
      <c r="BE1581">
        <v>66.796173095703125</v>
      </c>
      <c r="BF1581">
        <v>66.537155151367188</v>
      </c>
      <c r="BG1581">
        <v>65.583885192871094</v>
      </c>
      <c r="BH1581">
        <v>66.036422729492187</v>
      </c>
      <c r="BI1581">
        <v>65.34307861328125</v>
      </c>
      <c r="BJ1581">
        <v>65.314010620117187</v>
      </c>
      <c r="BK1581">
        <v>67.482162475585938</v>
      </c>
      <c r="BL1581">
        <v>68.463577270507813</v>
      </c>
      <c r="BM1581">
        <v>71.649009704589844</v>
      </c>
      <c r="BN1581">
        <v>72.898643493652344</v>
      </c>
      <c r="BO1581">
        <v>75.110931396484375</v>
      </c>
      <c r="BP1581">
        <v>77.076164245605469</v>
      </c>
      <c r="BQ1581">
        <v>77.860748291015625</v>
      </c>
      <c r="BR1581">
        <v>80.074874877929688</v>
      </c>
      <c r="BS1581">
        <v>79.702537536621094</v>
      </c>
      <c r="BT1581">
        <v>80.916481018066406</v>
      </c>
      <c r="BU1581">
        <v>82.121414184570313</v>
      </c>
      <c r="BV1581">
        <v>83.056114196777344</v>
      </c>
      <c r="BW1581">
        <v>76.971672058105469</v>
      </c>
      <c r="BX1581">
        <v>74.018951416015625</v>
      </c>
      <c r="BY1581">
        <v>72.213584899902344</v>
      </c>
      <c r="BZ1581">
        <v>71.232154846191406</v>
      </c>
      <c r="CA1581">
        <v>70.491355895996094</v>
      </c>
      <c r="CB1581">
        <v>69.760665893554688</v>
      </c>
      <c r="CC1581">
        <v>0.19749149680137634</v>
      </c>
      <c r="CD1581">
        <v>0.15876583755016327</v>
      </c>
      <c r="CE1581">
        <v>0.13329020142555237</v>
      </c>
      <c r="CF1581">
        <v>0.17417930066585541</v>
      </c>
      <c r="CG1581">
        <v>0.21323846280574799</v>
      </c>
      <c r="CH1581">
        <v>0.26157823204994202</v>
      </c>
      <c r="CI1581">
        <v>0.23029083013534546</v>
      </c>
      <c r="CJ1581">
        <v>0.22410666942596436</v>
      </c>
      <c r="CK1581">
        <v>0.12048178911209106</v>
      </c>
      <c r="CL1581">
        <v>0.21839894354343414</v>
      </c>
      <c r="CM1581">
        <v>0.20445701479911804</v>
      </c>
      <c r="CN1581">
        <v>0.19881264865398407</v>
      </c>
      <c r="CO1581">
        <v>0.18252402544021606</v>
      </c>
      <c r="CP1581">
        <v>0.17373952269554138</v>
      </c>
      <c r="CQ1581">
        <v>0.18520088493824005</v>
      </c>
      <c r="CR1581">
        <v>0.24821031093597412</v>
      </c>
      <c r="CS1581">
        <v>0.20604738593101501</v>
      </c>
      <c r="CT1581">
        <v>0.21045601367950439</v>
      </c>
      <c r="CU1581">
        <v>0.2418341338634491</v>
      </c>
      <c r="CV1581">
        <v>0.26789546012878418</v>
      </c>
      <c r="CW1581">
        <v>0.28876152634620667</v>
      </c>
      <c r="CX1581">
        <v>0.30459627509117126</v>
      </c>
      <c r="CY1581">
        <v>0.27257022261619568</v>
      </c>
      <c r="CZ1581">
        <v>0.23869934678077698</v>
      </c>
    </row>
    <row r="1582" spans="1:104" x14ac:dyDescent="0.25">
      <c r="A1582" t="s">
        <v>1626</v>
      </c>
      <c r="B1582" t="s">
        <v>25</v>
      </c>
      <c r="C1582" t="s">
        <v>27</v>
      </c>
      <c r="D1582" t="s">
        <v>183</v>
      </c>
      <c r="E1582" t="s">
        <v>183</v>
      </c>
      <c r="F1582">
        <v>2016</v>
      </c>
      <c r="G1582" t="s">
        <v>177</v>
      </c>
      <c r="H1582">
        <v>8</v>
      </c>
      <c r="I1582">
        <v>26.484582901000977</v>
      </c>
      <c r="J1582">
        <v>25.519199371337891</v>
      </c>
      <c r="K1582">
        <v>24.917442321777344</v>
      </c>
      <c r="L1582">
        <v>24.809272766113281</v>
      </c>
      <c r="M1582">
        <v>25.786098480224609</v>
      </c>
      <c r="N1582">
        <v>28.38664436340332</v>
      </c>
      <c r="O1582">
        <v>31.847126007080078</v>
      </c>
      <c r="P1582">
        <v>35.5421142578125</v>
      </c>
      <c r="Q1582">
        <v>39.40765380859375</v>
      </c>
      <c r="R1582">
        <v>42.538780212402344</v>
      </c>
      <c r="S1582">
        <v>45.142200469970703</v>
      </c>
      <c r="T1582">
        <v>46.537796020507813</v>
      </c>
      <c r="U1582">
        <v>47.198162078857422</v>
      </c>
      <c r="V1582">
        <v>47.607398986816406</v>
      </c>
      <c r="W1582">
        <v>47.418243408203125</v>
      </c>
      <c r="X1582">
        <v>46.443386077880859</v>
      </c>
      <c r="Y1582">
        <v>44.780773162841797</v>
      </c>
      <c r="Z1582">
        <v>42.357677459716797</v>
      </c>
      <c r="AA1582">
        <v>39.061504364013672</v>
      </c>
      <c r="AB1582">
        <v>37.591609954833984</v>
      </c>
      <c r="AC1582">
        <v>36.487422943115234</v>
      </c>
      <c r="AD1582">
        <v>33.969402313232422</v>
      </c>
      <c r="AE1582">
        <v>31.040702819824219</v>
      </c>
      <c r="AF1582">
        <v>28.646329879760742</v>
      </c>
      <c r="AG1582">
        <v>2.1660290658473969E-3</v>
      </c>
      <c r="AH1582">
        <v>4.1417013853788376E-2</v>
      </c>
      <c r="AI1582">
        <v>2.5119844824075699E-2</v>
      </c>
      <c r="AJ1582">
        <v>4.839729517698288E-2</v>
      </c>
      <c r="AK1582">
        <v>1.0098950937390327E-2</v>
      </c>
      <c r="AL1582">
        <v>2.6816099882125854E-2</v>
      </c>
      <c r="AM1582">
        <v>-9.9391385912895203E-2</v>
      </c>
      <c r="AN1582">
        <v>1.4411784708499908E-2</v>
      </c>
      <c r="AO1582">
        <v>9.3998067080974579E-2</v>
      </c>
      <c r="AP1582">
        <v>0.12609818577766418</v>
      </c>
      <c r="AQ1582">
        <v>0.36608225107192993</v>
      </c>
      <c r="AR1582">
        <v>1.5363360643386841</v>
      </c>
      <c r="AS1582">
        <v>1.5528812408447266</v>
      </c>
      <c r="AT1582">
        <v>1.4661232233047485</v>
      </c>
      <c r="AU1582">
        <v>1.4132981300354004</v>
      </c>
      <c r="AV1582">
        <v>1.4413321018218994</v>
      </c>
      <c r="AW1582">
        <v>1.4322761297225952</v>
      </c>
      <c r="AX1582">
        <v>1.274802565574646</v>
      </c>
      <c r="AY1582">
        <v>0.43603995442390442</v>
      </c>
      <c r="AZ1582">
        <v>0.26446712017059326</v>
      </c>
      <c r="BA1582">
        <v>0.18482851982116699</v>
      </c>
      <c r="BB1582">
        <v>0.12644174695014954</v>
      </c>
      <c r="BC1582">
        <v>0.13189317286014557</v>
      </c>
      <c r="BD1582">
        <v>0.13690242171287537</v>
      </c>
      <c r="BE1582">
        <v>69.833580017089844</v>
      </c>
      <c r="BF1582">
        <v>69.073638916015625</v>
      </c>
      <c r="BG1582">
        <v>68.092048645019531</v>
      </c>
      <c r="BH1582">
        <v>66.388076782226562</v>
      </c>
      <c r="BI1582">
        <v>67.572906494140625</v>
      </c>
      <c r="BJ1582">
        <v>67.322898864746094</v>
      </c>
      <c r="BK1582">
        <v>67.582115173339844</v>
      </c>
      <c r="BL1582">
        <v>69.508468627929687</v>
      </c>
      <c r="BM1582">
        <v>75.167892456054687</v>
      </c>
      <c r="BN1582">
        <v>81.528900146484375</v>
      </c>
      <c r="BO1582">
        <v>86.224212646484375</v>
      </c>
      <c r="BP1582">
        <v>88.214096069335938</v>
      </c>
      <c r="BQ1582">
        <v>89.918067932128906</v>
      </c>
      <c r="BR1582">
        <v>89.149658203125</v>
      </c>
      <c r="BS1582">
        <v>87.482505798339844</v>
      </c>
      <c r="BT1582">
        <v>88.44549560546875</v>
      </c>
      <c r="BU1582">
        <v>87.733055114746094</v>
      </c>
      <c r="BV1582">
        <v>86.269134521484375</v>
      </c>
      <c r="BW1582">
        <v>82.593887329101563</v>
      </c>
      <c r="BX1582">
        <v>78.89837646484375</v>
      </c>
      <c r="BY1582">
        <v>75.70452880859375</v>
      </c>
      <c r="BZ1582">
        <v>73.981224060058594</v>
      </c>
      <c r="CA1582">
        <v>72.509025573730469</v>
      </c>
      <c r="CB1582">
        <v>71.546577453613281</v>
      </c>
      <c r="CC1582">
        <v>0.1998881995677948</v>
      </c>
      <c r="CD1582">
        <v>0.16016493737697601</v>
      </c>
      <c r="CE1582">
        <v>0.1345113068819046</v>
      </c>
      <c r="CF1582">
        <v>0.1756359338760376</v>
      </c>
      <c r="CG1582">
        <v>0.21528539061546326</v>
      </c>
      <c r="CH1582">
        <v>0.26615986227989197</v>
      </c>
      <c r="CI1582">
        <v>0.23489183187484741</v>
      </c>
      <c r="CJ1582">
        <v>0.22757139801979065</v>
      </c>
      <c r="CK1582">
        <v>0.12403040379285812</v>
      </c>
      <c r="CL1582">
        <v>0.22736142575740814</v>
      </c>
      <c r="CM1582">
        <v>0.21533285081386566</v>
      </c>
      <c r="CN1582">
        <v>0.21088379621505737</v>
      </c>
      <c r="CO1582">
        <v>0.19406463205814362</v>
      </c>
      <c r="CP1582">
        <v>0.18456916511058807</v>
      </c>
      <c r="CQ1582">
        <v>0.19660265743732452</v>
      </c>
      <c r="CR1582">
        <v>0.26118147373199463</v>
      </c>
      <c r="CS1582">
        <v>0.2149311751127243</v>
      </c>
      <c r="CT1582">
        <v>0.22037217020988464</v>
      </c>
      <c r="CU1582">
        <v>0.25275734066963196</v>
      </c>
      <c r="CV1582">
        <v>0.28100636601448059</v>
      </c>
      <c r="CW1582">
        <v>0.29845023155212402</v>
      </c>
      <c r="CX1582">
        <v>0.31265538930892944</v>
      </c>
      <c r="CY1582">
        <v>0.27878904342651367</v>
      </c>
      <c r="CZ1582">
        <v>0.24357898533344269</v>
      </c>
    </row>
    <row r="1583" spans="1:104" x14ac:dyDescent="0.25">
      <c r="A1583" t="s">
        <v>1627</v>
      </c>
      <c r="B1583" t="s">
        <v>25</v>
      </c>
      <c r="C1583" t="s">
        <v>27</v>
      </c>
      <c r="D1583" t="s">
        <v>183</v>
      </c>
      <c r="E1583" t="s">
        <v>183</v>
      </c>
      <c r="F1583">
        <v>2016</v>
      </c>
      <c r="G1583" t="s">
        <v>178</v>
      </c>
      <c r="H1583">
        <v>9</v>
      </c>
      <c r="I1583">
        <v>26.490446090698242</v>
      </c>
      <c r="J1583">
        <v>25.578662872314453</v>
      </c>
      <c r="K1583">
        <v>25.008363723754883</v>
      </c>
      <c r="L1583">
        <v>24.956409454345703</v>
      </c>
      <c r="M1583">
        <v>26.033981323242187</v>
      </c>
      <c r="N1583">
        <v>28.731447219848633</v>
      </c>
      <c r="O1583">
        <v>32.751571655273437</v>
      </c>
      <c r="P1583">
        <v>36.314517974853516</v>
      </c>
      <c r="Q1583">
        <v>40.662738800048828</v>
      </c>
      <c r="R1583">
        <v>44.110000610351563</v>
      </c>
      <c r="S1583">
        <v>46.655509948730469</v>
      </c>
      <c r="T1583">
        <v>48.090961456298828</v>
      </c>
      <c r="U1583">
        <v>48.711757659912109</v>
      </c>
      <c r="V1583">
        <v>49.137363433837891</v>
      </c>
      <c r="W1583">
        <v>48.851245880126953</v>
      </c>
      <c r="X1583">
        <v>47.472644805908203</v>
      </c>
      <c r="Y1583">
        <v>45.286838531494141</v>
      </c>
      <c r="Z1583">
        <v>42.595970153808594</v>
      </c>
      <c r="AA1583">
        <v>39.526348114013672</v>
      </c>
      <c r="AB1583">
        <v>38.713153839111328</v>
      </c>
      <c r="AC1583">
        <v>36.699230194091797</v>
      </c>
      <c r="AD1583">
        <v>33.945960998535156</v>
      </c>
      <c r="AE1583">
        <v>30.896480560302734</v>
      </c>
      <c r="AF1583">
        <v>28.515146255493164</v>
      </c>
      <c r="AG1583">
        <v>3.0268877744674683E-3</v>
      </c>
      <c r="AH1583">
        <v>4.0744192898273468E-2</v>
      </c>
      <c r="AI1583">
        <v>2.5555538013577461E-2</v>
      </c>
      <c r="AJ1583">
        <v>4.8956822603940964E-2</v>
      </c>
      <c r="AK1583">
        <v>1.2285785749554634E-2</v>
      </c>
      <c r="AL1583">
        <v>3.1320314854383469E-2</v>
      </c>
      <c r="AM1583">
        <v>-9.6842020750045776E-2</v>
      </c>
      <c r="AN1583">
        <v>2.1856376901268959E-2</v>
      </c>
      <c r="AO1583">
        <v>0.10298267006874084</v>
      </c>
      <c r="AP1583">
        <v>0.13374264538288116</v>
      </c>
      <c r="AQ1583">
        <v>0.38123950362205505</v>
      </c>
      <c r="AR1583">
        <v>1.5953624248504639</v>
      </c>
      <c r="AS1583">
        <v>1.6116642951965332</v>
      </c>
      <c r="AT1583">
        <v>1.5193034410476685</v>
      </c>
      <c r="AU1583">
        <v>1.4615952968597412</v>
      </c>
      <c r="AV1583">
        <v>1.4814062118530273</v>
      </c>
      <c r="AW1583">
        <v>1.4542279243469238</v>
      </c>
      <c r="AX1583">
        <v>1.2915867567062378</v>
      </c>
      <c r="AY1583">
        <v>0.45062798261642456</v>
      </c>
      <c r="AZ1583">
        <v>0.27604731917381287</v>
      </c>
      <c r="BA1583">
        <v>0.18904045224189758</v>
      </c>
      <c r="BB1583">
        <v>0.12927006185054779</v>
      </c>
      <c r="BC1583">
        <v>0.13361264765262604</v>
      </c>
      <c r="BD1583">
        <v>0.13749094307422638</v>
      </c>
      <c r="BE1583">
        <v>69.351333618164062</v>
      </c>
      <c r="BF1583">
        <v>68.619766235351563</v>
      </c>
      <c r="BG1583">
        <v>68.610549926757813</v>
      </c>
      <c r="BH1583">
        <v>67.38818359375</v>
      </c>
      <c r="BI1583">
        <v>67.360549926757813</v>
      </c>
      <c r="BJ1583">
        <v>67.342124938964844</v>
      </c>
      <c r="BK1583">
        <v>68.777633666992188</v>
      </c>
      <c r="BL1583">
        <v>70.00921630859375</v>
      </c>
      <c r="BM1583">
        <v>73.694725036621094</v>
      </c>
      <c r="BN1583">
        <v>79.093391418457031</v>
      </c>
      <c r="BO1583">
        <v>86.640724182128906</v>
      </c>
      <c r="BP1583">
        <v>89.780166625976563</v>
      </c>
      <c r="BQ1583">
        <v>91.539375305175781</v>
      </c>
      <c r="BR1583">
        <v>91.585441589355469</v>
      </c>
      <c r="BS1583">
        <v>92.094657897949219</v>
      </c>
      <c r="BT1583">
        <v>92.344650268554688</v>
      </c>
      <c r="BU1583">
        <v>90.186782836914063</v>
      </c>
      <c r="BV1583">
        <v>88.927566528320312</v>
      </c>
      <c r="BW1583">
        <v>87.732841491699219</v>
      </c>
      <c r="BX1583">
        <v>79.685516357421875</v>
      </c>
      <c r="BY1583">
        <v>76.018424987792969</v>
      </c>
      <c r="BZ1583">
        <v>72.851333618164063</v>
      </c>
      <c r="CA1583">
        <v>72.092124938964844</v>
      </c>
      <c r="CB1583">
        <v>71.582916259765625</v>
      </c>
      <c r="CC1583">
        <v>0.19567525386810303</v>
      </c>
      <c r="CD1583">
        <v>0.15694673359394073</v>
      </c>
      <c r="CE1583">
        <v>0.13195949792861938</v>
      </c>
      <c r="CF1583">
        <v>0.17272353172302246</v>
      </c>
      <c r="CG1583">
        <v>0.21329092979431152</v>
      </c>
      <c r="CH1583">
        <v>0.26382485032081604</v>
      </c>
      <c r="CI1583">
        <v>0.23757557570934296</v>
      </c>
      <c r="CJ1583">
        <v>0.23026555776596069</v>
      </c>
      <c r="CK1583">
        <v>0.12725745141506195</v>
      </c>
      <c r="CL1583">
        <v>0.23557515442371368</v>
      </c>
      <c r="CM1583">
        <v>0.22254914045333862</v>
      </c>
      <c r="CN1583">
        <v>0.218017578125</v>
      </c>
      <c r="CO1583">
        <v>0.20033086836338043</v>
      </c>
      <c r="CP1583">
        <v>0.19015076756477356</v>
      </c>
      <c r="CQ1583">
        <v>0.20198898017406464</v>
      </c>
      <c r="CR1583">
        <v>0.26588991284370422</v>
      </c>
      <c r="CS1583">
        <v>0.21598793566226959</v>
      </c>
      <c r="CT1583">
        <v>0.22064167261123657</v>
      </c>
      <c r="CU1583">
        <v>0.25465765595436096</v>
      </c>
      <c r="CV1583">
        <v>0.28619080781936646</v>
      </c>
      <c r="CW1583">
        <v>0.29912194609642029</v>
      </c>
      <c r="CX1583">
        <v>0.3109581470489502</v>
      </c>
      <c r="CY1583">
        <v>0.27495205402374268</v>
      </c>
      <c r="CZ1583">
        <v>0.23976641893386841</v>
      </c>
    </row>
    <row r="1584" spans="1:104" x14ac:dyDescent="0.25">
      <c r="A1584" t="s">
        <v>1628</v>
      </c>
      <c r="B1584" t="s">
        <v>25</v>
      </c>
      <c r="C1584" t="s">
        <v>27</v>
      </c>
      <c r="D1584" t="s">
        <v>183</v>
      </c>
      <c r="E1584" t="s">
        <v>183</v>
      </c>
      <c r="F1584">
        <v>2016</v>
      </c>
      <c r="G1584" t="s">
        <v>179</v>
      </c>
      <c r="H1584">
        <v>10</v>
      </c>
      <c r="I1584">
        <v>24.690492630004883</v>
      </c>
      <c r="J1584">
        <v>23.876916885375977</v>
      </c>
      <c r="K1584">
        <v>23.359338760375977</v>
      </c>
      <c r="L1584">
        <v>23.265630722045898</v>
      </c>
      <c r="M1584">
        <v>24.13575553894043</v>
      </c>
      <c r="N1584">
        <v>26.343664169311523</v>
      </c>
      <c r="O1584">
        <v>30.052637100219727</v>
      </c>
      <c r="P1584">
        <v>32.680191040039062</v>
      </c>
      <c r="Q1584">
        <v>35.782672882080078</v>
      </c>
      <c r="R1584">
        <v>38.426319122314453</v>
      </c>
      <c r="S1584">
        <v>40.606697082519531</v>
      </c>
      <c r="T1584">
        <v>42.021949768066406</v>
      </c>
      <c r="U1584">
        <v>42.84503173828125</v>
      </c>
      <c r="V1584">
        <v>43.641925811767578</v>
      </c>
      <c r="W1584">
        <v>43.56134033203125</v>
      </c>
      <c r="X1584">
        <v>42.380741119384766</v>
      </c>
      <c r="Y1584">
        <v>40.476943969726562</v>
      </c>
      <c r="Z1584">
        <v>38.054462432861328</v>
      </c>
      <c r="AA1584">
        <v>36.638671875</v>
      </c>
      <c r="AB1584">
        <v>35.392910003662109</v>
      </c>
      <c r="AC1584">
        <v>33.523365020751953</v>
      </c>
      <c r="AD1584">
        <v>31.148797988891602</v>
      </c>
      <c r="AE1584">
        <v>28.49639892578125</v>
      </c>
      <c r="AF1584">
        <v>26.388185501098633</v>
      </c>
      <c r="AG1584">
        <v>-1.2485777027904987E-2</v>
      </c>
      <c r="AH1584">
        <v>4.0784038603305817E-2</v>
      </c>
      <c r="AI1584">
        <v>9.6742343157529831E-3</v>
      </c>
      <c r="AJ1584">
        <v>2.4177448824048042E-2</v>
      </c>
      <c r="AK1584">
        <v>-3.1936690211296082E-2</v>
      </c>
      <c r="AL1584">
        <v>-6.1791207641363144E-2</v>
      </c>
      <c r="AM1584">
        <v>-0.16637799143791199</v>
      </c>
      <c r="AN1584">
        <v>-0.12077606469392776</v>
      </c>
      <c r="AO1584">
        <v>-2.727726474404335E-2</v>
      </c>
      <c r="AP1584">
        <v>6.6661462187767029E-2</v>
      </c>
      <c r="AQ1584">
        <v>0.29367184638977051</v>
      </c>
      <c r="AR1584">
        <v>1.3246579170227051</v>
      </c>
      <c r="AS1584">
        <v>1.3199518918991089</v>
      </c>
      <c r="AT1584">
        <v>1.2554107904434204</v>
      </c>
      <c r="AU1584">
        <v>1.2029396295547485</v>
      </c>
      <c r="AV1584">
        <v>1.1484494209289551</v>
      </c>
      <c r="AW1584">
        <v>1.1333889961242676</v>
      </c>
      <c r="AX1584">
        <v>0.95511305332183838</v>
      </c>
      <c r="AY1584">
        <v>0.21084342896938324</v>
      </c>
      <c r="AZ1584">
        <v>0.13656090199947357</v>
      </c>
      <c r="BA1584">
        <v>0.11053001880645752</v>
      </c>
      <c r="BB1584">
        <v>5.8184526860713959E-2</v>
      </c>
      <c r="BC1584">
        <v>6.033596396446228E-2</v>
      </c>
      <c r="BD1584">
        <v>8.0102548003196716E-2</v>
      </c>
      <c r="BE1584">
        <v>62.629814147949219</v>
      </c>
      <c r="BF1584">
        <v>63.092197418212891</v>
      </c>
      <c r="BG1584">
        <v>63.064723968505859</v>
      </c>
      <c r="BH1584">
        <v>60.887744903564453</v>
      </c>
      <c r="BI1584">
        <v>59.166511535644531</v>
      </c>
      <c r="BJ1584">
        <v>58.907470703125</v>
      </c>
      <c r="BK1584">
        <v>58.42498779296875</v>
      </c>
      <c r="BL1584">
        <v>60.324493408203125</v>
      </c>
      <c r="BM1584">
        <v>63.509407043457031</v>
      </c>
      <c r="BN1584">
        <v>69.157432556152344</v>
      </c>
      <c r="BO1584">
        <v>72.897476196289063</v>
      </c>
      <c r="BP1584">
        <v>77.344001770019531</v>
      </c>
      <c r="BQ1584">
        <v>79.84344482421875</v>
      </c>
      <c r="BR1584">
        <v>79.3519287109375</v>
      </c>
      <c r="BS1584">
        <v>77.694862365722656</v>
      </c>
      <c r="BT1584">
        <v>77.638435363769531</v>
      </c>
      <c r="BU1584">
        <v>76.638626098632812</v>
      </c>
      <c r="BV1584">
        <v>76.380325317382813</v>
      </c>
      <c r="BW1584">
        <v>73.239303588867188</v>
      </c>
      <c r="BX1584">
        <v>70.490043640136719</v>
      </c>
      <c r="BY1584">
        <v>67.833160400390625</v>
      </c>
      <c r="BZ1584">
        <v>67.036697387695313</v>
      </c>
      <c r="CA1584">
        <v>65.360267639160156</v>
      </c>
      <c r="CB1584">
        <v>64.343116760253906</v>
      </c>
      <c r="CC1584">
        <v>0.20615576207637787</v>
      </c>
      <c r="CD1584">
        <v>0.165279820561409</v>
      </c>
      <c r="CE1584">
        <v>0.13877502083778381</v>
      </c>
      <c r="CF1584">
        <v>0.18082009255886078</v>
      </c>
      <c r="CG1584">
        <v>0.2210363894701004</v>
      </c>
      <c r="CH1584">
        <v>0.26810088753700256</v>
      </c>
      <c r="CI1584">
        <v>0.24054881930351257</v>
      </c>
      <c r="CJ1584">
        <v>0.23263357579708099</v>
      </c>
      <c r="CK1584">
        <v>0.12641945481300354</v>
      </c>
      <c r="CL1584">
        <v>0.23038023710250854</v>
      </c>
      <c r="CM1584">
        <v>0.21732588112354279</v>
      </c>
      <c r="CN1584">
        <v>0.21286895871162415</v>
      </c>
      <c r="CO1584">
        <v>0.19576506316661835</v>
      </c>
      <c r="CP1584">
        <v>0.18791253864765167</v>
      </c>
      <c r="CQ1584">
        <v>0.20043289661407471</v>
      </c>
      <c r="CR1584">
        <v>0.26505133509635925</v>
      </c>
      <c r="CS1584">
        <v>0.21657422184944153</v>
      </c>
      <c r="CT1584">
        <v>0.22155390679836273</v>
      </c>
      <c r="CU1584">
        <v>0.25971338152885437</v>
      </c>
      <c r="CV1584">
        <v>0.28799769282341003</v>
      </c>
      <c r="CW1584">
        <v>0.30212900042533875</v>
      </c>
      <c r="CX1584">
        <v>0.31515204906463623</v>
      </c>
      <c r="CY1584">
        <v>0.28184562921524048</v>
      </c>
      <c r="CZ1584">
        <v>0.24786780774593353</v>
      </c>
    </row>
    <row r="1585" spans="1:104" x14ac:dyDescent="0.25">
      <c r="A1585" t="s">
        <v>1629</v>
      </c>
      <c r="B1585" t="s">
        <v>25</v>
      </c>
      <c r="C1585" t="s">
        <v>27</v>
      </c>
      <c r="D1585" t="s">
        <v>183</v>
      </c>
      <c r="E1585" t="s">
        <v>183</v>
      </c>
      <c r="F1585">
        <v>2016</v>
      </c>
      <c r="G1585" t="s">
        <v>180</v>
      </c>
      <c r="H1585">
        <v>11</v>
      </c>
      <c r="I1585">
        <v>22.741012573242187</v>
      </c>
      <c r="J1585">
        <v>22.119421005249023</v>
      </c>
      <c r="K1585">
        <v>21.761205673217773</v>
      </c>
      <c r="L1585">
        <v>21.808019638061523</v>
      </c>
      <c r="M1585">
        <v>22.722255706787109</v>
      </c>
      <c r="N1585">
        <v>24.808294296264648</v>
      </c>
      <c r="O1585">
        <v>27.592723846435547</v>
      </c>
      <c r="P1585">
        <v>30.251800537109375</v>
      </c>
      <c r="Q1585">
        <v>32.927051544189453</v>
      </c>
      <c r="R1585">
        <v>34.876296997070313</v>
      </c>
      <c r="S1585">
        <v>36.433963775634766</v>
      </c>
      <c r="T1585">
        <v>37.235214233398437</v>
      </c>
      <c r="U1585">
        <v>37.660068511962891</v>
      </c>
      <c r="V1585">
        <v>38.099246978759766</v>
      </c>
      <c r="W1585">
        <v>37.810413360595703</v>
      </c>
      <c r="X1585">
        <v>36.560276031494141</v>
      </c>
      <c r="Y1585">
        <v>35.322986602783203</v>
      </c>
      <c r="Z1585">
        <v>34.952846527099609</v>
      </c>
      <c r="AA1585">
        <v>32.933433532714844</v>
      </c>
      <c r="AB1585">
        <v>31.296869277954102</v>
      </c>
      <c r="AC1585">
        <v>29.893194198608398</v>
      </c>
      <c r="AD1585">
        <v>27.975570678710937</v>
      </c>
      <c r="AE1585">
        <v>25.816974639892578</v>
      </c>
      <c r="AF1585">
        <v>24.106279373168945</v>
      </c>
      <c r="AG1585">
        <v>-2.054891549050808E-2</v>
      </c>
      <c r="AH1585">
        <v>3.8915958255529404E-2</v>
      </c>
      <c r="AI1585">
        <v>4.276899853721261E-4</v>
      </c>
      <c r="AJ1585">
        <v>9.1076362878084183E-3</v>
      </c>
      <c r="AK1585">
        <v>-5.6296616792678833E-2</v>
      </c>
      <c r="AL1585">
        <v>-0.1129624992609024</v>
      </c>
      <c r="AM1585">
        <v>-0.19897863268852234</v>
      </c>
      <c r="AN1585">
        <v>-0.19813232123851776</v>
      </c>
      <c r="AO1585">
        <v>-9.8817147314548492E-2</v>
      </c>
      <c r="AP1585">
        <v>2.9191086068749428E-2</v>
      </c>
      <c r="AQ1585">
        <v>0.24094885587692261</v>
      </c>
      <c r="AR1585">
        <v>1.1399641036987305</v>
      </c>
      <c r="AS1585">
        <v>1.1183427572250366</v>
      </c>
      <c r="AT1585">
        <v>1.0566425323486328</v>
      </c>
      <c r="AU1585">
        <v>1.0027554035186768</v>
      </c>
      <c r="AV1585">
        <v>0.90453433990478516</v>
      </c>
      <c r="AW1585">
        <v>0.89930695295333862</v>
      </c>
      <c r="AX1585">
        <v>0.74146026372909546</v>
      </c>
      <c r="AY1585">
        <v>6.4934082329273224E-2</v>
      </c>
      <c r="AZ1585">
        <v>5.2370660006999969E-2</v>
      </c>
      <c r="BA1585">
        <v>6.183261051774025E-2</v>
      </c>
      <c r="BB1585">
        <v>1.6068762168288231E-2</v>
      </c>
      <c r="BC1585">
        <v>1.5599817037582397E-2</v>
      </c>
      <c r="BD1585">
        <v>4.2937774211168289E-2</v>
      </c>
      <c r="BE1585">
        <v>57.619956970214844</v>
      </c>
      <c r="BF1585">
        <v>56.841903686523438</v>
      </c>
      <c r="BG1585">
        <v>56.322708129882813</v>
      </c>
      <c r="BH1585">
        <v>55.324001312255859</v>
      </c>
      <c r="BI1585">
        <v>56.79669189453125</v>
      </c>
      <c r="BJ1585">
        <v>56.04705810546875</v>
      </c>
      <c r="BK1585">
        <v>56.537651062011719</v>
      </c>
      <c r="BL1585">
        <v>56.778419494628906</v>
      </c>
      <c r="BM1585">
        <v>61.222320556640625</v>
      </c>
      <c r="BN1585">
        <v>65.934112548828125</v>
      </c>
      <c r="BO1585">
        <v>70.138534545898438</v>
      </c>
      <c r="BP1585">
        <v>71.378944396972656</v>
      </c>
      <c r="BQ1585">
        <v>71.890380859375</v>
      </c>
      <c r="BR1585">
        <v>70.444267272949219</v>
      </c>
      <c r="BS1585">
        <v>69.470474243164063</v>
      </c>
      <c r="BT1585">
        <v>70.230072021484375</v>
      </c>
      <c r="BU1585">
        <v>68.518089294433594</v>
      </c>
      <c r="BV1585">
        <v>65.777496337890625</v>
      </c>
      <c r="BW1585">
        <v>64.259780883789063</v>
      </c>
      <c r="BX1585">
        <v>63.768272399902344</v>
      </c>
      <c r="BY1585">
        <v>62.768634796142578</v>
      </c>
      <c r="BZ1585">
        <v>61.519931793212891</v>
      </c>
      <c r="CA1585">
        <v>61.269195556640625</v>
      </c>
      <c r="CB1585">
        <v>59.537277221679688</v>
      </c>
      <c r="CC1585">
        <v>0.20800149440765381</v>
      </c>
      <c r="CD1585">
        <v>0.16702631115913391</v>
      </c>
      <c r="CE1585">
        <v>0.14093062281608582</v>
      </c>
      <c r="CF1585">
        <v>0.18462824821472168</v>
      </c>
      <c r="CG1585">
        <v>0.22687488794326782</v>
      </c>
      <c r="CH1585">
        <v>0.27339854836463928</v>
      </c>
      <c r="CI1585">
        <v>0.24231965839862823</v>
      </c>
      <c r="CJ1585">
        <v>0.23652021586894989</v>
      </c>
      <c r="CK1585">
        <v>0.12805940210819244</v>
      </c>
      <c r="CL1585">
        <v>0.23254267871379852</v>
      </c>
      <c r="CM1585">
        <v>0.21846123039722443</v>
      </c>
      <c r="CN1585">
        <v>0.21201567351818085</v>
      </c>
      <c r="CO1585">
        <v>0.19472397863864899</v>
      </c>
      <c r="CP1585">
        <v>0.18632611632347107</v>
      </c>
      <c r="CQ1585">
        <v>0.19845202565193176</v>
      </c>
      <c r="CR1585">
        <v>0.2619941234588623</v>
      </c>
      <c r="CS1585">
        <v>0.21477927267551422</v>
      </c>
      <c r="CT1585">
        <v>0.22257441282272339</v>
      </c>
      <c r="CU1585">
        <v>0.25573810935020447</v>
      </c>
      <c r="CV1585">
        <v>0.28098750114440918</v>
      </c>
      <c r="CW1585">
        <v>0.29886773228645325</v>
      </c>
      <c r="CX1585">
        <v>0.31453275680541992</v>
      </c>
      <c r="CY1585">
        <v>0.28190240263938904</v>
      </c>
      <c r="CZ1585">
        <v>0.24901971220970154</v>
      </c>
    </row>
    <row r="1586" spans="1:104" x14ac:dyDescent="0.25">
      <c r="A1586" t="s">
        <v>1630</v>
      </c>
      <c r="B1586" t="s">
        <v>25</v>
      </c>
      <c r="C1586" t="s">
        <v>27</v>
      </c>
      <c r="D1586" t="s">
        <v>183</v>
      </c>
      <c r="E1586" t="s">
        <v>183</v>
      </c>
      <c r="F1586">
        <v>2016</v>
      </c>
      <c r="G1586" t="s">
        <v>181</v>
      </c>
      <c r="H1586">
        <v>12</v>
      </c>
      <c r="I1586">
        <v>21.749275207519531</v>
      </c>
      <c r="J1586">
        <v>21.219268798828125</v>
      </c>
      <c r="K1586">
        <v>20.950624465942383</v>
      </c>
      <c r="L1586">
        <v>21.010278701782227</v>
      </c>
      <c r="M1586">
        <v>21.916561126708984</v>
      </c>
      <c r="N1586">
        <v>24.005882263183594</v>
      </c>
      <c r="O1586">
        <v>26.795434951782227</v>
      </c>
      <c r="P1586">
        <v>29.281839370727539</v>
      </c>
      <c r="Q1586">
        <v>31.462257385253906</v>
      </c>
      <c r="R1586">
        <v>32.676044464111328</v>
      </c>
      <c r="S1586">
        <v>33.433658599853516</v>
      </c>
      <c r="T1586">
        <v>33.671169281005859</v>
      </c>
      <c r="U1586">
        <v>33.652462005615234</v>
      </c>
      <c r="V1586">
        <v>33.730117797851563</v>
      </c>
      <c r="W1586">
        <v>33.373950958251953</v>
      </c>
      <c r="X1586">
        <v>32.4134521484375</v>
      </c>
      <c r="Y1586">
        <v>31.767269134521484</v>
      </c>
      <c r="Z1586">
        <v>32.146732330322266</v>
      </c>
      <c r="AA1586">
        <v>30.824300765991211</v>
      </c>
      <c r="AB1586">
        <v>29.410560607910156</v>
      </c>
      <c r="AC1586">
        <v>28.160137176513672</v>
      </c>
      <c r="AD1586">
        <v>26.549215316772461</v>
      </c>
      <c r="AE1586">
        <v>24.598695755004883</v>
      </c>
      <c r="AF1586">
        <v>23.025691986083984</v>
      </c>
      <c r="AG1586">
        <v>-2.9486654326319695E-2</v>
      </c>
      <c r="AH1586">
        <v>3.850831463932991E-2</v>
      </c>
      <c r="AI1586">
        <v>-9.337148629128933E-3</v>
      </c>
      <c r="AJ1586">
        <v>-6.3565666787326336E-3</v>
      </c>
      <c r="AK1586">
        <v>-8.2636043429374695E-2</v>
      </c>
      <c r="AL1586">
        <v>-0.16877490282058716</v>
      </c>
      <c r="AM1586">
        <v>-0.24310122430324554</v>
      </c>
      <c r="AN1586">
        <v>-0.28431561589241028</v>
      </c>
      <c r="AO1586">
        <v>-0.1741456538438797</v>
      </c>
      <c r="AP1586">
        <v>-7.6932534575462341E-3</v>
      </c>
      <c r="AQ1586">
        <v>0.18922252953052521</v>
      </c>
      <c r="AR1586">
        <v>0.96428912878036499</v>
      </c>
      <c r="AS1586">
        <v>0.9198150634765625</v>
      </c>
      <c r="AT1586">
        <v>0.85927385091781616</v>
      </c>
      <c r="AU1586">
        <v>0.80607163906097412</v>
      </c>
      <c r="AV1586">
        <v>0.67679965496063232</v>
      </c>
      <c r="AW1586">
        <v>0.6860884428024292</v>
      </c>
      <c r="AX1586">
        <v>0.53545081615447998</v>
      </c>
      <c r="AY1586">
        <v>-7.7074363827705383E-2</v>
      </c>
      <c r="AZ1586">
        <v>-2.7342652902007103E-2</v>
      </c>
      <c r="BA1586">
        <v>1.6209401190280914E-2</v>
      </c>
      <c r="BB1586">
        <v>-2.4837000295519829E-2</v>
      </c>
      <c r="BC1586">
        <v>-2.9388649389147758E-2</v>
      </c>
      <c r="BD1586">
        <v>6.6369660198688507E-3</v>
      </c>
      <c r="BE1586">
        <v>51.155879974365234</v>
      </c>
      <c r="BF1586">
        <v>51.389076232910156</v>
      </c>
      <c r="BG1586">
        <v>49.675086975097656</v>
      </c>
      <c r="BH1586">
        <v>49.693740844726563</v>
      </c>
      <c r="BI1586">
        <v>49.638332366943359</v>
      </c>
      <c r="BJ1586">
        <v>48.398677825927734</v>
      </c>
      <c r="BK1586">
        <v>47.666221618652344</v>
      </c>
      <c r="BL1586">
        <v>47.416225433349609</v>
      </c>
      <c r="BM1586">
        <v>54.49981689453125</v>
      </c>
      <c r="BN1586">
        <v>58.434249877929688</v>
      </c>
      <c r="BO1586">
        <v>61.676677703857422</v>
      </c>
      <c r="BP1586">
        <v>63.943115234375</v>
      </c>
      <c r="BQ1586">
        <v>64.519203186035156</v>
      </c>
      <c r="BR1586">
        <v>65.446067810058594</v>
      </c>
      <c r="BS1586">
        <v>62.982269287109375</v>
      </c>
      <c r="BT1586">
        <v>61.527706146240234</v>
      </c>
      <c r="BU1586">
        <v>60.073139190673828</v>
      </c>
      <c r="BV1586">
        <v>55.916595458984375</v>
      </c>
      <c r="BW1586">
        <v>51.285903930664063</v>
      </c>
      <c r="BX1586">
        <v>48.342418670654297</v>
      </c>
      <c r="BY1586">
        <v>47.314899444580078</v>
      </c>
      <c r="BZ1586">
        <v>44.888042449951172</v>
      </c>
      <c r="CA1586">
        <v>45.315269470214844</v>
      </c>
      <c r="CB1586">
        <v>44.795326232910156</v>
      </c>
      <c r="CC1586">
        <v>0.22260497510433197</v>
      </c>
      <c r="CD1586">
        <v>0.17939910292625427</v>
      </c>
      <c r="CE1586">
        <v>0.15191842615604401</v>
      </c>
      <c r="CF1586">
        <v>0.19829916954040527</v>
      </c>
      <c r="CG1586">
        <v>0.24323467910289764</v>
      </c>
      <c r="CH1586">
        <v>0.2937394380569458</v>
      </c>
      <c r="CI1586">
        <v>0.26306101679801941</v>
      </c>
      <c r="CJ1586">
        <v>0.25417870283126831</v>
      </c>
      <c r="CK1586">
        <v>0.13602316379547119</v>
      </c>
      <c r="CL1586">
        <v>0.24262835085391998</v>
      </c>
      <c r="CM1586">
        <v>0.22299562394618988</v>
      </c>
      <c r="CN1586">
        <v>0.21358941495418549</v>
      </c>
      <c r="CO1586">
        <v>0.19391514360904694</v>
      </c>
      <c r="CP1586">
        <v>0.18380336463451385</v>
      </c>
      <c r="CQ1586">
        <v>0.19557149708271027</v>
      </c>
      <c r="CR1586">
        <v>0.26056158542633057</v>
      </c>
      <c r="CS1586">
        <v>0.21820348501205444</v>
      </c>
      <c r="CT1586">
        <v>0.23158913850784302</v>
      </c>
      <c r="CU1586">
        <v>0.27013793587684631</v>
      </c>
      <c r="CV1586">
        <v>0.29866698384284973</v>
      </c>
      <c r="CW1586">
        <v>0.31751006841659546</v>
      </c>
      <c r="CX1586">
        <v>0.33661550283432007</v>
      </c>
      <c r="CY1586">
        <v>0.30234560370445251</v>
      </c>
      <c r="CZ1586">
        <v>0.2659473717212677</v>
      </c>
    </row>
    <row r="1587" spans="1:104" x14ac:dyDescent="0.25">
      <c r="A1587" t="s">
        <v>1631</v>
      </c>
      <c r="B1587" t="s">
        <v>25</v>
      </c>
      <c r="C1587" t="s">
        <v>27</v>
      </c>
      <c r="D1587" t="s">
        <v>183</v>
      </c>
      <c r="E1587" t="s">
        <v>183</v>
      </c>
      <c r="F1587">
        <v>2016</v>
      </c>
      <c r="G1587" t="s">
        <v>182</v>
      </c>
      <c r="H1587">
        <v>8</v>
      </c>
      <c r="I1587">
        <v>26.107460021972656</v>
      </c>
      <c r="J1587">
        <v>25.178543090820312</v>
      </c>
      <c r="K1587">
        <v>24.594148635864258</v>
      </c>
      <c r="L1587">
        <v>24.494335174560547</v>
      </c>
      <c r="M1587">
        <v>25.438137054443359</v>
      </c>
      <c r="N1587">
        <v>27.966144561767578</v>
      </c>
      <c r="O1587">
        <v>31.374000549316406</v>
      </c>
      <c r="P1587">
        <v>34.851036071777344</v>
      </c>
      <c r="Q1587">
        <v>38.329315185546875</v>
      </c>
      <c r="R1587">
        <v>41.053390502929688</v>
      </c>
      <c r="S1587">
        <v>43.278739929199219</v>
      </c>
      <c r="T1587">
        <v>44.451896667480469</v>
      </c>
      <c r="U1587">
        <v>45.067634582519531</v>
      </c>
      <c r="V1587">
        <v>45.533943176269531</v>
      </c>
      <c r="W1587">
        <v>45.436599731445313</v>
      </c>
      <c r="X1587">
        <v>44.540859222412109</v>
      </c>
      <c r="Y1587">
        <v>43.024242401123047</v>
      </c>
      <c r="Z1587">
        <v>40.765666961669922</v>
      </c>
      <c r="AA1587">
        <v>37.794593811035156</v>
      </c>
      <c r="AB1587">
        <v>36.486904144287109</v>
      </c>
      <c r="AC1587">
        <v>35.544677734375</v>
      </c>
      <c r="AD1587">
        <v>33.188709259033203</v>
      </c>
      <c r="AE1587">
        <v>30.381484985351563</v>
      </c>
      <c r="AF1587">
        <v>28.072595596313477</v>
      </c>
      <c r="AG1587">
        <v>-3.4197072964161634E-3</v>
      </c>
      <c r="AH1587">
        <v>4.1290946304798126E-2</v>
      </c>
      <c r="AI1587">
        <v>1.9259152933955193E-2</v>
      </c>
      <c r="AJ1587">
        <v>3.9264954626560211E-2</v>
      </c>
      <c r="AK1587">
        <v>-6.0671325773000717E-3</v>
      </c>
      <c r="AL1587">
        <v>-7.6089194044470787E-3</v>
      </c>
      <c r="AM1587">
        <v>-0.12549583613872528</v>
      </c>
      <c r="AN1587">
        <v>-3.7396635860204697E-2</v>
      </c>
      <c r="AO1587">
        <v>4.7466423362493515E-2</v>
      </c>
      <c r="AP1587">
        <v>0.10247844457626343</v>
      </c>
      <c r="AQ1587">
        <v>0.33439120650291443</v>
      </c>
      <c r="AR1587">
        <v>1.435126781463623</v>
      </c>
      <c r="AS1587">
        <v>1.4414862394332886</v>
      </c>
      <c r="AT1587">
        <v>1.362224817276001</v>
      </c>
      <c r="AU1587">
        <v>1.3122481107711792</v>
      </c>
      <c r="AV1587">
        <v>1.3128092288970947</v>
      </c>
      <c r="AW1587">
        <v>1.3080343008041382</v>
      </c>
      <c r="AX1587">
        <v>1.1471781730651855</v>
      </c>
      <c r="AY1587">
        <v>0.34683007001876831</v>
      </c>
      <c r="AZ1587">
        <v>0.21424077451229095</v>
      </c>
      <c r="BA1587">
        <v>0.15652351081371307</v>
      </c>
      <c r="BB1587">
        <v>0.10060513019561768</v>
      </c>
      <c r="BC1587">
        <v>0.10478133708238602</v>
      </c>
      <c r="BD1587">
        <v>0.11539790034294128</v>
      </c>
      <c r="BE1587">
        <v>66.969764709472656</v>
      </c>
      <c r="BF1587">
        <v>66.409431457519531</v>
      </c>
      <c r="BG1587">
        <v>65.858665466308594</v>
      </c>
      <c r="BH1587">
        <v>65.298103332519531</v>
      </c>
      <c r="BI1587">
        <v>65.29119873046875</v>
      </c>
      <c r="BJ1587">
        <v>65.334732055664063</v>
      </c>
      <c r="BK1587">
        <v>66.657264709472656</v>
      </c>
      <c r="BL1587">
        <v>68.479248046875</v>
      </c>
      <c r="BM1587">
        <v>72.289993286132813</v>
      </c>
      <c r="BN1587">
        <v>76.834304809570312</v>
      </c>
      <c r="BO1587">
        <v>81.374076843261719</v>
      </c>
      <c r="BP1587">
        <v>83.154815673828125</v>
      </c>
      <c r="BQ1587">
        <v>84.82330322265625</v>
      </c>
      <c r="BR1587">
        <v>84.902099609375</v>
      </c>
      <c r="BS1587">
        <v>84.149383544921875</v>
      </c>
      <c r="BT1587">
        <v>84.512603759765625</v>
      </c>
      <c r="BU1587">
        <v>83.610130310058594</v>
      </c>
      <c r="BV1587">
        <v>82.792518615722656</v>
      </c>
      <c r="BW1587">
        <v>79.688003540039063</v>
      </c>
      <c r="BX1587">
        <v>75.403396606445313</v>
      </c>
      <c r="BY1587">
        <v>72.317375183105469</v>
      </c>
      <c r="BZ1587">
        <v>70.657402038574219</v>
      </c>
      <c r="CA1587">
        <v>69.666702270507813</v>
      </c>
      <c r="CB1587">
        <v>68.812637329101563</v>
      </c>
      <c r="CC1587">
        <v>0.20099186897277832</v>
      </c>
      <c r="CD1587">
        <v>0.16114959120750427</v>
      </c>
      <c r="CE1587">
        <v>0.13535772264003754</v>
      </c>
      <c r="CF1587">
        <v>0.17679993808269501</v>
      </c>
      <c r="CG1587">
        <v>0.21635520458221436</v>
      </c>
      <c r="CH1587">
        <v>0.2669617235660553</v>
      </c>
      <c r="CI1587">
        <v>0.23575468361377716</v>
      </c>
      <c r="CJ1587">
        <v>0.22809991240501404</v>
      </c>
      <c r="CK1587">
        <v>0.12358645349740982</v>
      </c>
      <c r="CL1587">
        <v>0.22466902434825897</v>
      </c>
      <c r="CM1587">
        <v>0.21135048568248749</v>
      </c>
      <c r="CN1587">
        <v>0.20635296404361725</v>
      </c>
      <c r="CO1587">
        <v>0.18973830342292786</v>
      </c>
      <c r="CP1587">
        <v>0.1807328462600708</v>
      </c>
      <c r="CQ1587">
        <v>0.19290460646152496</v>
      </c>
      <c r="CR1587">
        <v>0.25661274790763855</v>
      </c>
      <c r="CS1587">
        <v>0.21177329123020172</v>
      </c>
      <c r="CT1587">
        <v>0.21750845015048981</v>
      </c>
      <c r="CU1587">
        <v>0.25060895085334778</v>
      </c>
      <c r="CV1587">
        <v>0.27933302521705627</v>
      </c>
      <c r="CW1587">
        <v>0.29762601852416992</v>
      </c>
      <c r="CX1587">
        <v>0.31261107325553894</v>
      </c>
      <c r="CY1587">
        <v>0.27890795469284058</v>
      </c>
      <c r="CZ1587">
        <v>0.24375297129154205</v>
      </c>
    </row>
    <row r="1588" spans="1:104" x14ac:dyDescent="0.25">
      <c r="A1588" t="s">
        <v>1632</v>
      </c>
      <c r="B1588" t="s">
        <v>25</v>
      </c>
      <c r="C1588" t="s">
        <v>27</v>
      </c>
      <c r="D1588" t="s">
        <v>183</v>
      </c>
      <c r="E1588" t="s">
        <v>183</v>
      </c>
      <c r="F1588">
        <v>2017</v>
      </c>
      <c r="G1588" t="s">
        <v>170</v>
      </c>
      <c r="H1588">
        <v>1</v>
      </c>
      <c r="I1588">
        <v>21.817459106445313</v>
      </c>
      <c r="J1588">
        <v>21.27924919128418</v>
      </c>
      <c r="K1588">
        <v>21.115198135375977</v>
      </c>
      <c r="L1588">
        <v>21.260543823242188</v>
      </c>
      <c r="M1588">
        <v>22.355691909790039</v>
      </c>
      <c r="N1588">
        <v>24.680168151855469</v>
      </c>
      <c r="O1588">
        <v>28.387149810791016</v>
      </c>
      <c r="P1588">
        <v>30.976957321166992</v>
      </c>
      <c r="Q1588">
        <v>32.639373779296875</v>
      </c>
      <c r="R1588">
        <v>33.026065826416016</v>
      </c>
      <c r="S1588">
        <v>33.14630126953125</v>
      </c>
      <c r="T1588">
        <v>32.835273742675781</v>
      </c>
      <c r="U1588">
        <v>32.447628021240234</v>
      </c>
      <c r="V1588">
        <v>32.168148040771484</v>
      </c>
      <c r="W1588">
        <v>31.617286682128906</v>
      </c>
      <c r="X1588">
        <v>30.884675979614258</v>
      </c>
      <c r="Y1588">
        <v>30.554048538208008</v>
      </c>
      <c r="Z1588">
        <v>31.411281585693359</v>
      </c>
      <c r="AA1588">
        <v>30.670721054077148</v>
      </c>
      <c r="AB1588">
        <v>29.337671279907227</v>
      </c>
      <c r="AC1588">
        <v>28.160299301147461</v>
      </c>
      <c r="AD1588">
        <v>26.616456985473633</v>
      </c>
      <c r="AE1588">
        <v>24.757575988769531</v>
      </c>
      <c r="AF1588">
        <v>23.283798217773438</v>
      </c>
      <c r="AG1588">
        <v>-4.036371037364006E-2</v>
      </c>
      <c r="AH1588">
        <v>4.1626144200563431E-2</v>
      </c>
      <c r="AI1588">
        <v>-1.8362978473305702E-2</v>
      </c>
      <c r="AJ1588">
        <v>-1.9680101424455643E-2</v>
      </c>
      <c r="AK1588">
        <v>-0.11535312980413437</v>
      </c>
      <c r="AL1588">
        <v>-0.2388567179441452</v>
      </c>
      <c r="AM1588">
        <v>-0.31774306297302246</v>
      </c>
      <c r="AN1588">
        <v>-0.40189844369888306</v>
      </c>
      <c r="AO1588">
        <v>-0.26149111986160278</v>
      </c>
      <c r="AP1588">
        <v>-3.7484347820281982E-2</v>
      </c>
      <c r="AQ1588">
        <v>0.18062721192836761</v>
      </c>
      <c r="AR1588">
        <v>0.96123939752578735</v>
      </c>
      <c r="AS1588">
        <v>0.89679950475692749</v>
      </c>
      <c r="AT1588">
        <v>0.82828593254089355</v>
      </c>
      <c r="AU1588">
        <v>0.76486003398895264</v>
      </c>
      <c r="AV1588">
        <v>0.59398525953292847</v>
      </c>
      <c r="AW1588">
        <v>0.60566836595535278</v>
      </c>
      <c r="AX1588">
        <v>0.42956805229187012</v>
      </c>
      <c r="AY1588">
        <v>-0.19299343228340149</v>
      </c>
      <c r="AZ1588">
        <v>-9.0393498539924622E-2</v>
      </c>
      <c r="BA1588">
        <v>-1.5807058662176132E-2</v>
      </c>
      <c r="BB1588">
        <v>-6.1235330998897552E-2</v>
      </c>
      <c r="BC1588">
        <v>-6.599137932062149E-2</v>
      </c>
      <c r="BD1588">
        <v>-1.907743327319622E-2</v>
      </c>
      <c r="BE1588">
        <v>47.235198974609375</v>
      </c>
      <c r="BF1588">
        <v>47.224945068359375</v>
      </c>
      <c r="BG1588">
        <v>46.694190979003906</v>
      </c>
      <c r="BH1588">
        <v>46.183933258056641</v>
      </c>
      <c r="BI1588">
        <v>44.974948883056641</v>
      </c>
      <c r="BJ1588">
        <v>44.93414306640625</v>
      </c>
      <c r="BK1588">
        <v>44.643333435058594</v>
      </c>
      <c r="BL1588">
        <v>43.684345245361328</v>
      </c>
      <c r="BM1588">
        <v>46.843097686767578</v>
      </c>
      <c r="BN1588">
        <v>51.761074066162109</v>
      </c>
      <c r="BO1588">
        <v>54.480316162109375</v>
      </c>
      <c r="BP1588">
        <v>56.489749908447266</v>
      </c>
      <c r="BQ1588">
        <v>57.030757904052734</v>
      </c>
      <c r="BR1588">
        <v>58.958988189697266</v>
      </c>
      <c r="BS1588">
        <v>58.23974609375</v>
      </c>
      <c r="BT1588">
        <v>58.270301818847656</v>
      </c>
      <c r="BU1588">
        <v>56.332637786865234</v>
      </c>
      <c r="BV1588">
        <v>52.674091339111328</v>
      </c>
      <c r="BW1588">
        <v>49.766365051269531</v>
      </c>
      <c r="BX1588">
        <v>47.108642578125</v>
      </c>
      <c r="BY1588">
        <v>46.828910827636719</v>
      </c>
      <c r="BZ1588">
        <v>47.277645111083984</v>
      </c>
      <c r="CA1588">
        <v>46.276824951171875</v>
      </c>
      <c r="CB1588">
        <v>45.506320953369141</v>
      </c>
      <c r="CC1588">
        <v>0.26253941655158997</v>
      </c>
      <c r="CD1588">
        <v>0.21067169308662415</v>
      </c>
      <c r="CE1588">
        <v>0.17929024994373322</v>
      </c>
      <c r="CF1588">
        <v>0.2352706640958786</v>
      </c>
      <c r="CG1588">
        <v>0.29175087809562683</v>
      </c>
      <c r="CH1588">
        <v>0.35668116807937622</v>
      </c>
      <c r="CI1588">
        <v>0.32492339611053467</v>
      </c>
      <c r="CJ1588">
        <v>0.31503042578697205</v>
      </c>
      <c r="CK1588">
        <v>0.166238933801651</v>
      </c>
      <c r="CL1588">
        <v>0.29301390051841736</v>
      </c>
      <c r="CM1588">
        <v>0.26866114139556885</v>
      </c>
      <c r="CN1588">
        <v>0.25388216972351074</v>
      </c>
      <c r="CO1588">
        <v>0.22982369363307953</v>
      </c>
      <c r="CP1588">
        <v>0.21644338965415955</v>
      </c>
      <c r="CQ1588">
        <v>0.22837083041667938</v>
      </c>
      <c r="CR1588">
        <v>0.305137038230896</v>
      </c>
      <c r="CS1588">
        <v>0.25480207800865173</v>
      </c>
      <c r="CT1588">
        <v>0.27078729867935181</v>
      </c>
      <c r="CU1588">
        <v>0.32103449106216431</v>
      </c>
      <c r="CV1588">
        <v>0.35456246137619019</v>
      </c>
      <c r="CW1588">
        <v>0.37721344828605652</v>
      </c>
      <c r="CX1588">
        <v>0.39992547035217285</v>
      </c>
      <c r="CY1588">
        <v>0.36043521761894226</v>
      </c>
      <c r="CZ1588">
        <v>0.31751227378845215</v>
      </c>
    </row>
    <row r="1589" spans="1:104" x14ac:dyDescent="0.25">
      <c r="A1589" t="s">
        <v>1633</v>
      </c>
      <c r="B1589" t="s">
        <v>25</v>
      </c>
      <c r="C1589" t="s">
        <v>27</v>
      </c>
      <c r="D1589" t="s">
        <v>183</v>
      </c>
      <c r="E1589" t="s">
        <v>183</v>
      </c>
      <c r="F1589">
        <v>2017</v>
      </c>
      <c r="G1589" t="s">
        <v>171</v>
      </c>
      <c r="H1589">
        <v>2</v>
      </c>
      <c r="I1589">
        <v>22.530046463012695</v>
      </c>
      <c r="J1589">
        <v>21.906505584716797</v>
      </c>
      <c r="K1589">
        <v>21.649927139282227</v>
      </c>
      <c r="L1589">
        <v>21.763809204101563</v>
      </c>
      <c r="M1589">
        <v>22.750543594360352</v>
      </c>
      <c r="N1589">
        <v>25.033939361572266</v>
      </c>
      <c r="O1589">
        <v>28.483299255371094</v>
      </c>
      <c r="P1589">
        <v>30.85792350769043</v>
      </c>
      <c r="Q1589">
        <v>32.827091217041016</v>
      </c>
      <c r="R1589">
        <v>33.789993286132812</v>
      </c>
      <c r="S1589">
        <v>34.563129425048828</v>
      </c>
      <c r="T1589">
        <v>34.760921478271484</v>
      </c>
      <c r="U1589">
        <v>34.832050323486328</v>
      </c>
      <c r="V1589">
        <v>34.91009521484375</v>
      </c>
      <c r="W1589">
        <v>34.590930938720703</v>
      </c>
      <c r="X1589">
        <v>33.637413024902344</v>
      </c>
      <c r="Y1589">
        <v>32.641609191894531</v>
      </c>
      <c r="Z1589">
        <v>32.662124633789063</v>
      </c>
      <c r="AA1589">
        <v>32.336830139160156</v>
      </c>
      <c r="AB1589">
        <v>30.849100112915039</v>
      </c>
      <c r="AC1589">
        <v>29.542762756347656</v>
      </c>
      <c r="AD1589">
        <v>27.733291625976562</v>
      </c>
      <c r="AE1589">
        <v>25.617258071899414</v>
      </c>
      <c r="AF1589">
        <v>23.989864349365234</v>
      </c>
      <c r="AG1589">
        <v>-3.648139163851738E-2</v>
      </c>
      <c r="AH1589">
        <v>4.2363319545984268E-2</v>
      </c>
      <c r="AI1589">
        <v>-1.3896932825446129E-2</v>
      </c>
      <c r="AJ1589">
        <v>-1.2752684764564037E-2</v>
      </c>
      <c r="AK1589">
        <v>-0.10270825773477554</v>
      </c>
      <c r="AL1589">
        <v>-0.21140965819358826</v>
      </c>
      <c r="AM1589">
        <v>-0.29484495520591736</v>
      </c>
      <c r="AN1589">
        <v>-0.35301429033279419</v>
      </c>
      <c r="AO1589">
        <v>-0.2223956435918808</v>
      </c>
      <c r="AP1589">
        <v>-2.0866671577095985E-2</v>
      </c>
      <c r="AQ1589">
        <v>0.19938255846500397</v>
      </c>
      <c r="AR1589">
        <v>1.0287157297134399</v>
      </c>
      <c r="AS1589">
        <v>0.97883862257003784</v>
      </c>
      <c r="AT1589">
        <v>0.91218185424804688</v>
      </c>
      <c r="AU1589">
        <v>0.85206055641174316</v>
      </c>
      <c r="AV1589">
        <v>0.69062775373458862</v>
      </c>
      <c r="AW1589">
        <v>0.69160300493240356</v>
      </c>
      <c r="AX1589">
        <v>0.51503109931945801</v>
      </c>
      <c r="AY1589">
        <v>-0.13434275984764099</v>
      </c>
      <c r="AZ1589">
        <v>-5.7093020528554916E-2</v>
      </c>
      <c r="BA1589">
        <v>3.890505526214838E-3</v>
      </c>
      <c r="BB1589">
        <v>-4.312552884221077E-2</v>
      </c>
      <c r="BC1589">
        <v>-4.6818967908620834E-2</v>
      </c>
      <c r="BD1589">
        <v>-3.4767258912324905E-3</v>
      </c>
      <c r="BE1589">
        <v>48.975288391113281</v>
      </c>
      <c r="BF1589">
        <v>50.414760589599609</v>
      </c>
      <c r="BG1589">
        <v>50.853206634521484</v>
      </c>
      <c r="BH1589">
        <v>50.612644195556641</v>
      </c>
      <c r="BI1589">
        <v>49.632343292236328</v>
      </c>
      <c r="BJ1589">
        <v>48.882343292236328</v>
      </c>
      <c r="BK1589">
        <v>49.143424987792969</v>
      </c>
      <c r="BL1589">
        <v>50.112648010253906</v>
      </c>
      <c r="BM1589">
        <v>52.310321807861328</v>
      </c>
      <c r="BN1589">
        <v>54.541446685791016</v>
      </c>
      <c r="BO1589">
        <v>56.511287689208984</v>
      </c>
      <c r="BP1589">
        <v>57.760257720947266</v>
      </c>
      <c r="BQ1589">
        <v>59.720046997070312</v>
      </c>
      <c r="BR1589">
        <v>60.698497772216797</v>
      </c>
      <c r="BS1589">
        <v>60.477222442626953</v>
      </c>
      <c r="BT1589">
        <v>58.540828704833984</v>
      </c>
      <c r="BU1589">
        <v>57.052322387695313</v>
      </c>
      <c r="BV1589">
        <v>55.062171936035156</v>
      </c>
      <c r="BW1589">
        <v>53.622699737548828</v>
      </c>
      <c r="BX1589">
        <v>52.867366790771484</v>
      </c>
      <c r="BY1589">
        <v>51.403884887695313</v>
      </c>
      <c r="BZ1589">
        <v>50.465236663818359</v>
      </c>
      <c r="CA1589">
        <v>49.945743560791016</v>
      </c>
      <c r="CB1589">
        <v>50.403884887695312</v>
      </c>
      <c r="CC1589">
        <v>0.25605535507202148</v>
      </c>
      <c r="CD1589">
        <v>0.20500260591506958</v>
      </c>
      <c r="CE1589">
        <v>0.17349955439567566</v>
      </c>
      <c r="CF1589">
        <v>0.22803296148777008</v>
      </c>
      <c r="CG1589">
        <v>0.28064575791358948</v>
      </c>
      <c r="CH1589">
        <v>0.34182378649711609</v>
      </c>
      <c r="CI1589">
        <v>0.31038984656333923</v>
      </c>
      <c r="CJ1589">
        <v>0.29699903726577759</v>
      </c>
      <c r="CK1589">
        <v>0.15764805674552917</v>
      </c>
      <c r="CL1589">
        <v>0.279380202293396</v>
      </c>
      <c r="CM1589">
        <v>0.25903815031051636</v>
      </c>
      <c r="CN1589">
        <v>0.24751393496990204</v>
      </c>
      <c r="CO1589">
        <v>0.22618131339550018</v>
      </c>
      <c r="CP1589">
        <v>0.21420595049858093</v>
      </c>
      <c r="CQ1589">
        <v>0.2274814248085022</v>
      </c>
      <c r="CR1589">
        <v>0.30173781514167786</v>
      </c>
      <c r="CS1589">
        <v>0.24857944250106812</v>
      </c>
      <c r="CT1589">
        <v>0.26461255550384521</v>
      </c>
      <c r="CU1589">
        <v>0.31682819128036499</v>
      </c>
      <c r="CV1589">
        <v>0.3497692346572876</v>
      </c>
      <c r="CW1589">
        <v>0.3715246319770813</v>
      </c>
      <c r="CX1589">
        <v>0.39136189222335815</v>
      </c>
      <c r="CY1589">
        <v>0.34991174936294556</v>
      </c>
      <c r="CZ1589">
        <v>0.30796149373054504</v>
      </c>
    </row>
    <row r="1590" spans="1:104" x14ac:dyDescent="0.25">
      <c r="A1590" t="s">
        <v>1634</v>
      </c>
      <c r="B1590" t="s">
        <v>25</v>
      </c>
      <c r="C1590" t="s">
        <v>27</v>
      </c>
      <c r="D1590" t="s">
        <v>183</v>
      </c>
      <c r="E1590" t="s">
        <v>183</v>
      </c>
      <c r="F1590">
        <v>2017</v>
      </c>
      <c r="G1590" t="s">
        <v>172</v>
      </c>
      <c r="H1590">
        <v>3</v>
      </c>
      <c r="I1590">
        <v>22.897218704223633</v>
      </c>
      <c r="J1590">
        <v>22.198564529418945</v>
      </c>
      <c r="K1590">
        <v>21.85322380065918</v>
      </c>
      <c r="L1590">
        <v>21.835920333862305</v>
      </c>
      <c r="M1590">
        <v>22.648321151733398</v>
      </c>
      <c r="N1590">
        <v>24.851408004760742</v>
      </c>
      <c r="O1590">
        <v>28.419706344604492</v>
      </c>
      <c r="P1590">
        <v>30.764734268188477</v>
      </c>
      <c r="Q1590">
        <v>32.578941345214844</v>
      </c>
      <c r="R1590">
        <v>33.515316009521484</v>
      </c>
      <c r="S1590">
        <v>34.347591400146484</v>
      </c>
      <c r="T1590">
        <v>34.528694152832031</v>
      </c>
      <c r="U1590">
        <v>34.598983764648437</v>
      </c>
      <c r="V1590">
        <v>34.803394317626953</v>
      </c>
      <c r="W1590">
        <v>34.660495758056641</v>
      </c>
      <c r="X1590">
        <v>34.033153533935547</v>
      </c>
      <c r="Y1590">
        <v>33.173770904541016</v>
      </c>
      <c r="Z1590">
        <v>32.402019500732422</v>
      </c>
      <c r="AA1590">
        <v>31.768653869628906</v>
      </c>
      <c r="AB1590">
        <v>31.549293518066406</v>
      </c>
      <c r="AC1590">
        <v>30.341693878173828</v>
      </c>
      <c r="AD1590">
        <v>28.542465209960938</v>
      </c>
      <c r="AE1590">
        <v>26.286767959594727</v>
      </c>
      <c r="AF1590">
        <v>24.533527374267578</v>
      </c>
      <c r="AG1590">
        <v>-3.6918994039297104E-2</v>
      </c>
      <c r="AH1590">
        <v>4.2586453258991241E-2</v>
      </c>
      <c r="AI1590">
        <v>-1.4337544329464436E-2</v>
      </c>
      <c r="AJ1590">
        <v>-1.3141423463821411E-2</v>
      </c>
      <c r="AK1590">
        <v>-0.10158208012580872</v>
      </c>
      <c r="AL1590">
        <v>-0.20932100713253021</v>
      </c>
      <c r="AM1590">
        <v>-0.2925419807434082</v>
      </c>
      <c r="AN1590">
        <v>-0.35087871551513672</v>
      </c>
      <c r="AO1590">
        <v>-0.22058172523975372</v>
      </c>
      <c r="AP1590">
        <v>-2.1059624850749969E-2</v>
      </c>
      <c r="AQ1590">
        <v>0.19693946838378906</v>
      </c>
      <c r="AR1590">
        <v>1.0158029794692993</v>
      </c>
      <c r="AS1590">
        <v>0.96723151206970215</v>
      </c>
      <c r="AT1590">
        <v>0.9046061635017395</v>
      </c>
      <c r="AU1590">
        <v>0.84904468059539795</v>
      </c>
      <c r="AV1590">
        <v>0.69263345003128052</v>
      </c>
      <c r="AW1590">
        <v>0.69646072387695313</v>
      </c>
      <c r="AX1590">
        <v>0.50842481851577759</v>
      </c>
      <c r="AY1590">
        <v>-0.13437019288539886</v>
      </c>
      <c r="AZ1590">
        <v>-5.8920301496982574E-2</v>
      </c>
      <c r="BA1590">
        <v>3.3845384605228901E-3</v>
      </c>
      <c r="BB1590">
        <v>-4.4804908335208893E-2</v>
      </c>
      <c r="BC1590">
        <v>-4.7907810658216476E-2</v>
      </c>
      <c r="BD1590">
        <v>-3.9383098483085632E-3</v>
      </c>
      <c r="BE1590">
        <v>46.837738037109375</v>
      </c>
      <c r="BF1590">
        <v>48.487133026123047</v>
      </c>
      <c r="BG1590">
        <v>48.704490661621094</v>
      </c>
      <c r="BH1590">
        <v>49.665275573730469</v>
      </c>
      <c r="BI1590">
        <v>48.435192108154297</v>
      </c>
      <c r="BJ1590">
        <v>48.205722808837891</v>
      </c>
      <c r="BK1590">
        <v>48.413837432861328</v>
      </c>
      <c r="BL1590">
        <v>48.904392242431641</v>
      </c>
      <c r="BM1590">
        <v>52.310771942138672</v>
      </c>
      <c r="BN1590">
        <v>53.823295593261719</v>
      </c>
      <c r="BO1590">
        <v>56.529975891113281</v>
      </c>
      <c r="BP1590">
        <v>57.561389923095703</v>
      </c>
      <c r="BQ1590">
        <v>59.030387878417969</v>
      </c>
      <c r="BR1590">
        <v>60.040451049804688</v>
      </c>
      <c r="BS1590">
        <v>59.540447235107422</v>
      </c>
      <c r="BT1590">
        <v>59.039421081542969</v>
      </c>
      <c r="BU1590">
        <v>58.051738739013672</v>
      </c>
      <c r="BV1590">
        <v>56.821449279785156</v>
      </c>
      <c r="BW1590">
        <v>52.475635528564453</v>
      </c>
      <c r="BX1590">
        <v>51.005611419677734</v>
      </c>
      <c r="BY1590">
        <v>49.798519134521484</v>
      </c>
      <c r="BZ1590">
        <v>48.818233489990234</v>
      </c>
      <c r="CA1590">
        <v>48.318435668945313</v>
      </c>
      <c r="CB1590">
        <v>48.277580261230469</v>
      </c>
      <c r="CC1590">
        <v>0.25782522559165955</v>
      </c>
      <c r="CD1590">
        <v>0.20679864287376404</v>
      </c>
      <c r="CE1590">
        <v>0.17467452585697174</v>
      </c>
      <c r="CF1590">
        <v>0.22770108282566071</v>
      </c>
      <c r="CG1590">
        <v>0.27655273675918579</v>
      </c>
      <c r="CH1590">
        <v>0.33741030097007751</v>
      </c>
      <c r="CI1590">
        <v>0.30767121911048889</v>
      </c>
      <c r="CJ1590">
        <v>0.29456007480621338</v>
      </c>
      <c r="CK1590">
        <v>0.15586204826831818</v>
      </c>
      <c r="CL1590">
        <v>0.276407390832901</v>
      </c>
      <c r="CM1590">
        <v>0.2565668523311615</v>
      </c>
      <c r="CN1590">
        <v>0.24465419352054596</v>
      </c>
      <c r="CO1590">
        <v>0.22346051037311554</v>
      </c>
      <c r="CP1590">
        <v>0.212350994348526</v>
      </c>
      <c r="CQ1590">
        <v>0.22662298381328583</v>
      </c>
      <c r="CR1590">
        <v>0.3023630678653717</v>
      </c>
      <c r="CS1590">
        <v>0.25001040101051331</v>
      </c>
      <c r="CT1590">
        <v>0.26232120394706726</v>
      </c>
      <c r="CU1590">
        <v>0.31291279196739197</v>
      </c>
      <c r="CV1590">
        <v>0.35518023371696472</v>
      </c>
      <c r="CW1590">
        <v>0.37881600856781006</v>
      </c>
      <c r="CX1590">
        <v>0.40030989050865173</v>
      </c>
      <c r="CY1590">
        <v>0.35564130544662476</v>
      </c>
      <c r="CZ1590">
        <v>0.31171867251396179</v>
      </c>
    </row>
    <row r="1591" spans="1:104" x14ac:dyDescent="0.25">
      <c r="A1591" t="s">
        <v>1635</v>
      </c>
      <c r="B1591" t="s">
        <v>25</v>
      </c>
      <c r="C1591" t="s">
        <v>27</v>
      </c>
      <c r="D1591" t="s">
        <v>183</v>
      </c>
      <c r="E1591" t="s">
        <v>183</v>
      </c>
      <c r="F1591">
        <v>2017</v>
      </c>
      <c r="G1591" t="s">
        <v>173</v>
      </c>
      <c r="H1591">
        <v>4</v>
      </c>
      <c r="I1591">
        <v>23.996095657348633</v>
      </c>
      <c r="J1591">
        <v>23.150945663452148</v>
      </c>
      <c r="K1591">
        <v>22.676399230957031</v>
      </c>
      <c r="L1591">
        <v>22.565450668334961</v>
      </c>
      <c r="M1591">
        <v>23.325521469116211</v>
      </c>
      <c r="N1591">
        <v>25.47984504699707</v>
      </c>
      <c r="O1591">
        <v>28.525644302368164</v>
      </c>
      <c r="P1591">
        <v>31.139741897583008</v>
      </c>
      <c r="Q1591">
        <v>33.997993469238281</v>
      </c>
      <c r="R1591">
        <v>36.16229248046875</v>
      </c>
      <c r="S1591">
        <v>37.870002746582031</v>
      </c>
      <c r="T1591">
        <v>38.795169830322266</v>
      </c>
      <c r="U1591">
        <v>39.318729400634766</v>
      </c>
      <c r="V1591">
        <v>39.860603332519531</v>
      </c>
      <c r="W1591">
        <v>39.733219146728516</v>
      </c>
      <c r="X1591">
        <v>38.774021148681641</v>
      </c>
      <c r="Y1591">
        <v>37.282146453857422</v>
      </c>
      <c r="Z1591">
        <v>35.398265838623047</v>
      </c>
      <c r="AA1591">
        <v>33.301448822021484</v>
      </c>
      <c r="AB1591">
        <v>33.220027923583984</v>
      </c>
      <c r="AC1591">
        <v>32.35003662109375</v>
      </c>
      <c r="AD1591">
        <v>30.330574035644531</v>
      </c>
      <c r="AE1591">
        <v>27.793889999389648</v>
      </c>
      <c r="AF1591">
        <v>25.762002944946289</v>
      </c>
      <c r="AG1591">
        <v>-2.0609436556696892E-2</v>
      </c>
      <c r="AH1591">
        <v>4.2907450348138809E-2</v>
      </c>
      <c r="AI1591">
        <v>2.5861172471195459E-3</v>
      </c>
      <c r="AJ1591">
        <v>1.3376051560044289E-2</v>
      </c>
      <c r="AK1591">
        <v>-5.4523814469575882E-2</v>
      </c>
      <c r="AL1591">
        <v>-0.11000585556030273</v>
      </c>
      <c r="AM1591">
        <v>-0.2081187516450882</v>
      </c>
      <c r="AN1591">
        <v>-0.19496369361877441</v>
      </c>
      <c r="AO1591">
        <v>-8.9560613036155701E-2</v>
      </c>
      <c r="AP1591">
        <v>3.9781790226697922E-2</v>
      </c>
      <c r="AQ1591">
        <v>0.26978889107704163</v>
      </c>
      <c r="AR1591">
        <v>1.2399969100952148</v>
      </c>
      <c r="AS1591">
        <v>1.2200276851654053</v>
      </c>
      <c r="AT1591">
        <v>1.1531490087509155</v>
      </c>
      <c r="AU1591">
        <v>1.0948867797851562</v>
      </c>
      <c r="AV1591">
        <v>1.0040711164474487</v>
      </c>
      <c r="AW1591">
        <v>0.99471557140350342</v>
      </c>
      <c r="AX1591">
        <v>0.81022840738296509</v>
      </c>
      <c r="AY1591">
        <v>0.10094095021486282</v>
      </c>
      <c r="AZ1591">
        <v>7.6281704008579254E-2</v>
      </c>
      <c r="BA1591">
        <v>8.0174021422863007E-2</v>
      </c>
      <c r="BB1591">
        <v>2.7908539399504662E-2</v>
      </c>
      <c r="BC1591">
        <v>2.7953574433922768E-2</v>
      </c>
      <c r="BD1591">
        <v>5.6343499571084976E-2</v>
      </c>
      <c r="BE1591">
        <v>57.944755554199219</v>
      </c>
      <c r="BF1591">
        <v>58.372440338134766</v>
      </c>
      <c r="BG1591">
        <v>57.655105590820313</v>
      </c>
      <c r="BH1591">
        <v>57.602310180664063</v>
      </c>
      <c r="BI1591">
        <v>57.364429473876953</v>
      </c>
      <c r="BJ1591">
        <v>57.561634063720703</v>
      </c>
      <c r="BK1591">
        <v>58.280815124511719</v>
      </c>
      <c r="BL1591">
        <v>62.855987548828125</v>
      </c>
      <c r="BM1591">
        <v>67.753265380859375</v>
      </c>
      <c r="BN1591">
        <v>66.8775634765625</v>
      </c>
      <c r="BO1591">
        <v>69.344276428222656</v>
      </c>
      <c r="BP1591">
        <v>71.575790405273438</v>
      </c>
      <c r="BQ1591">
        <v>72.375709533691406</v>
      </c>
      <c r="BR1591">
        <v>71.429740905761719</v>
      </c>
      <c r="BS1591">
        <v>71.366050720214844</v>
      </c>
      <c r="BT1591">
        <v>70.687545776367188</v>
      </c>
      <c r="BU1591">
        <v>69.21856689453125</v>
      </c>
      <c r="BV1591">
        <v>68.238288879394531</v>
      </c>
      <c r="BW1591">
        <v>67.031227111816406</v>
      </c>
      <c r="BX1591">
        <v>64.092445373535156</v>
      </c>
      <c r="BY1591">
        <v>61.822925567626953</v>
      </c>
      <c r="BZ1591">
        <v>61.522182464599609</v>
      </c>
      <c r="CA1591">
        <v>60.061634063720703</v>
      </c>
      <c r="CB1591">
        <v>58.570465087890625</v>
      </c>
      <c r="CC1591">
        <v>0.22704903781414032</v>
      </c>
      <c r="CD1591">
        <v>0.18117640912532806</v>
      </c>
      <c r="CE1591">
        <v>0.15253952145576477</v>
      </c>
      <c r="CF1591">
        <v>0.19828177988529205</v>
      </c>
      <c r="CG1591">
        <v>0.2405494749546051</v>
      </c>
      <c r="CH1591">
        <v>0.29288589954376221</v>
      </c>
      <c r="CI1591">
        <v>0.26156744360923767</v>
      </c>
      <c r="CJ1591">
        <v>0.25308436155319214</v>
      </c>
      <c r="CK1591">
        <v>0.13671350479125977</v>
      </c>
      <c r="CL1591">
        <v>0.24781972169876099</v>
      </c>
      <c r="CM1591">
        <v>0.23233194649219513</v>
      </c>
      <c r="CN1591">
        <v>0.2255929559469223</v>
      </c>
      <c r="CO1591">
        <v>0.20717069506645203</v>
      </c>
      <c r="CP1591">
        <v>0.19818718731403351</v>
      </c>
      <c r="CQ1591">
        <v>0.21069583296775818</v>
      </c>
      <c r="CR1591">
        <v>0.27896386384963989</v>
      </c>
      <c r="CS1591">
        <v>0.22807013988494873</v>
      </c>
      <c r="CT1591">
        <v>0.23408076167106628</v>
      </c>
      <c r="CU1591">
        <v>0.27101129293441772</v>
      </c>
      <c r="CV1591">
        <v>0.30850791931152344</v>
      </c>
      <c r="CW1591">
        <v>0.33257758617401123</v>
      </c>
      <c r="CX1591">
        <v>0.35277116298675537</v>
      </c>
      <c r="CY1591">
        <v>0.31436616182327271</v>
      </c>
      <c r="CZ1591">
        <v>0.27567359805107117</v>
      </c>
    </row>
    <row r="1592" spans="1:104" x14ac:dyDescent="0.25">
      <c r="A1592" t="s">
        <v>1636</v>
      </c>
      <c r="B1592" t="s">
        <v>25</v>
      </c>
      <c r="C1592" t="s">
        <v>27</v>
      </c>
      <c r="D1592" t="s">
        <v>183</v>
      </c>
      <c r="E1592" t="s">
        <v>183</v>
      </c>
      <c r="F1592">
        <v>2017</v>
      </c>
      <c r="G1592" t="s">
        <v>174</v>
      </c>
      <c r="H1592">
        <v>5</v>
      </c>
      <c r="I1592">
        <v>23.799335479736328</v>
      </c>
      <c r="J1592">
        <v>23.052761077880859</v>
      </c>
      <c r="K1592">
        <v>22.598175048828125</v>
      </c>
      <c r="L1592">
        <v>22.539960861206055</v>
      </c>
      <c r="M1592">
        <v>23.360080718994141</v>
      </c>
      <c r="N1592">
        <v>25.481218338012695</v>
      </c>
      <c r="O1592">
        <v>28.26031494140625</v>
      </c>
      <c r="P1592">
        <v>31.516170501708984</v>
      </c>
      <c r="Q1592">
        <v>34.568767547607422</v>
      </c>
      <c r="R1592">
        <v>36.492630004882813</v>
      </c>
      <c r="S1592">
        <v>37.868110656738281</v>
      </c>
      <c r="T1592">
        <v>38.628070831298828</v>
      </c>
      <c r="U1592">
        <v>38.987617492675781</v>
      </c>
      <c r="V1592">
        <v>39.357902526855469</v>
      </c>
      <c r="W1592">
        <v>39.119888305664063</v>
      </c>
      <c r="X1592">
        <v>38.046871185302734</v>
      </c>
      <c r="Y1592">
        <v>36.529830932617187</v>
      </c>
      <c r="Z1592">
        <v>34.634807586669922</v>
      </c>
      <c r="AA1592">
        <v>32.619594573974609</v>
      </c>
      <c r="AB1592">
        <v>32.274356842041016</v>
      </c>
      <c r="AC1592">
        <v>32.018821716308594</v>
      </c>
      <c r="AD1592">
        <v>29.978515625</v>
      </c>
      <c r="AE1592">
        <v>27.541711807250977</v>
      </c>
      <c r="AF1592">
        <v>25.544498443603516</v>
      </c>
      <c r="AG1592">
        <v>-1.9646665081381798E-2</v>
      </c>
      <c r="AH1592">
        <v>4.2995303869247437E-2</v>
      </c>
      <c r="AI1592">
        <v>3.4754278603941202E-3</v>
      </c>
      <c r="AJ1592">
        <v>1.4583433978259563E-2</v>
      </c>
      <c r="AK1592">
        <v>-5.3164716809988022E-2</v>
      </c>
      <c r="AL1592">
        <v>-0.10751539468765259</v>
      </c>
      <c r="AM1592">
        <v>-0.20570656657218933</v>
      </c>
      <c r="AN1592">
        <v>-0.19393004477024078</v>
      </c>
      <c r="AO1592">
        <v>-8.8127903640270233E-2</v>
      </c>
      <c r="AP1592">
        <v>4.2844038456678391E-2</v>
      </c>
      <c r="AQ1592">
        <v>0.2770879864692688</v>
      </c>
      <c r="AR1592">
        <v>1.2570285797119141</v>
      </c>
      <c r="AS1592">
        <v>1.2313880920410156</v>
      </c>
      <c r="AT1592">
        <v>1.1555860042572021</v>
      </c>
      <c r="AU1592">
        <v>1.094760537147522</v>
      </c>
      <c r="AV1592">
        <v>1.0048608779907227</v>
      </c>
      <c r="AW1592">
        <v>0.99558466672897339</v>
      </c>
      <c r="AX1592">
        <v>0.81243240833282471</v>
      </c>
      <c r="AY1592">
        <v>0.10855371505022049</v>
      </c>
      <c r="AZ1592">
        <v>8.0600425601005554E-2</v>
      </c>
      <c r="BA1592">
        <v>8.299979567527771E-2</v>
      </c>
      <c r="BB1592">
        <v>3.0049460008740425E-2</v>
      </c>
      <c r="BC1592">
        <v>3.0049573630094528E-2</v>
      </c>
      <c r="BD1592">
        <v>5.7739883661270142E-2</v>
      </c>
      <c r="BE1592">
        <v>59.113471984863281</v>
      </c>
      <c r="BF1592">
        <v>59.573387145996094</v>
      </c>
      <c r="BG1592">
        <v>59.802833557128906</v>
      </c>
      <c r="BH1592">
        <v>59.8131103515625</v>
      </c>
      <c r="BI1592">
        <v>59.811260223388672</v>
      </c>
      <c r="BJ1592">
        <v>60.041732788085937</v>
      </c>
      <c r="BK1592">
        <v>60.780422210693359</v>
      </c>
      <c r="BL1592">
        <v>61.020145416259766</v>
      </c>
      <c r="BM1592">
        <v>64.178260803222656</v>
      </c>
      <c r="BN1592">
        <v>66.168388366699219</v>
      </c>
      <c r="BO1592">
        <v>70.294845581054688</v>
      </c>
      <c r="BP1592">
        <v>72.49139404296875</v>
      </c>
      <c r="BQ1592">
        <v>72.524696350097656</v>
      </c>
      <c r="BR1592">
        <v>73.003318786621094</v>
      </c>
      <c r="BS1592">
        <v>72.721870422363281</v>
      </c>
      <c r="BT1592">
        <v>72.04443359375</v>
      </c>
      <c r="BU1592">
        <v>70.345008850097656</v>
      </c>
      <c r="BV1592">
        <v>67.656875610351563</v>
      </c>
      <c r="BW1592">
        <v>64.479240417480469</v>
      </c>
      <c r="BX1592">
        <v>61.550563812255859</v>
      </c>
      <c r="BY1592">
        <v>60.790702819824219</v>
      </c>
      <c r="BZ1592">
        <v>60.0826416015625</v>
      </c>
      <c r="CA1592">
        <v>60.092918395996094</v>
      </c>
      <c r="CB1592">
        <v>60.081817626953125</v>
      </c>
      <c r="CC1592">
        <v>0.2237410694360733</v>
      </c>
      <c r="CD1592">
        <v>0.17975245416164398</v>
      </c>
      <c r="CE1592">
        <v>0.15129205584526062</v>
      </c>
      <c r="CF1592">
        <v>0.19780993461608887</v>
      </c>
      <c r="CG1592">
        <v>0.24127015471458435</v>
      </c>
      <c r="CH1592">
        <v>0.29382950067520142</v>
      </c>
      <c r="CI1592">
        <v>0.26081505417823792</v>
      </c>
      <c r="CJ1592">
        <v>0.25672420859336853</v>
      </c>
      <c r="CK1592">
        <v>0.14032617211341858</v>
      </c>
      <c r="CL1592">
        <v>0.25349298119544983</v>
      </c>
      <c r="CM1592">
        <v>0.23561979830265045</v>
      </c>
      <c r="CN1592">
        <v>0.22812685370445251</v>
      </c>
      <c r="CO1592">
        <v>0.20839355885982513</v>
      </c>
      <c r="CP1592">
        <v>0.19784905016422272</v>
      </c>
      <c r="CQ1592">
        <v>0.20997193455696106</v>
      </c>
      <c r="CR1592">
        <v>0.27774408459663391</v>
      </c>
      <c r="CS1592">
        <v>0.22716431319713593</v>
      </c>
      <c r="CT1592">
        <v>0.23348315060138702</v>
      </c>
      <c r="CU1592">
        <v>0.27110844850540161</v>
      </c>
      <c r="CV1592">
        <v>0.30748295783996582</v>
      </c>
      <c r="CW1592">
        <v>0.33266106247901917</v>
      </c>
      <c r="CX1592">
        <v>0.34928366541862488</v>
      </c>
      <c r="CY1592">
        <v>0.31202316284179688</v>
      </c>
      <c r="CZ1592">
        <v>0.27282419800758362</v>
      </c>
    </row>
    <row r="1593" spans="1:104" x14ac:dyDescent="0.25">
      <c r="A1593" t="s">
        <v>1637</v>
      </c>
      <c r="B1593" t="s">
        <v>25</v>
      </c>
      <c r="C1593" t="s">
        <v>27</v>
      </c>
      <c r="D1593" t="s">
        <v>183</v>
      </c>
      <c r="E1593" t="s">
        <v>183</v>
      </c>
      <c r="F1593">
        <v>2017</v>
      </c>
      <c r="G1593" t="s">
        <v>175</v>
      </c>
      <c r="H1593">
        <v>6</v>
      </c>
      <c r="I1593">
        <v>25.305442810058594</v>
      </c>
      <c r="J1593">
        <v>24.447105407714844</v>
      </c>
      <c r="K1593">
        <v>23.913148880004883</v>
      </c>
      <c r="L1593">
        <v>23.791633605957031</v>
      </c>
      <c r="M1593">
        <v>24.652837753295898</v>
      </c>
      <c r="N1593">
        <v>26.760349273681641</v>
      </c>
      <c r="O1593">
        <v>29.611072540283203</v>
      </c>
      <c r="P1593">
        <v>33.173320770263672</v>
      </c>
      <c r="Q1593">
        <v>36.4559326171875</v>
      </c>
      <c r="R1593">
        <v>39.090190887451172</v>
      </c>
      <c r="S1593">
        <v>41.156074523925781</v>
      </c>
      <c r="T1593">
        <v>42.229007720947266</v>
      </c>
      <c r="U1593">
        <v>42.600906372070313</v>
      </c>
      <c r="V1593">
        <v>42.846088409423828</v>
      </c>
      <c r="W1593">
        <v>42.562808990478516</v>
      </c>
      <c r="X1593">
        <v>41.537082672119141</v>
      </c>
      <c r="Y1593">
        <v>40.126827239990234</v>
      </c>
      <c r="Z1593">
        <v>38.108936309814453</v>
      </c>
      <c r="AA1593">
        <v>35.700130462646484</v>
      </c>
      <c r="AB1593">
        <v>34.394989013671875</v>
      </c>
      <c r="AC1593">
        <v>34.016792297363281</v>
      </c>
      <c r="AD1593">
        <v>31.978082656860352</v>
      </c>
      <c r="AE1593">
        <v>29.407318115234375</v>
      </c>
      <c r="AF1593">
        <v>27.203191757202148</v>
      </c>
      <c r="AG1593">
        <v>-1.2469928711652756E-2</v>
      </c>
      <c r="AH1593">
        <v>4.4904451817274094E-2</v>
      </c>
      <c r="AI1593">
        <v>1.1909586377441883E-2</v>
      </c>
      <c r="AJ1593">
        <v>2.8268191963434219E-2</v>
      </c>
      <c r="AK1593">
        <v>-3.1923521310091019E-2</v>
      </c>
      <c r="AL1593">
        <v>-6.2335193157196045E-2</v>
      </c>
      <c r="AM1593">
        <v>-0.1743490993976593</v>
      </c>
      <c r="AN1593">
        <v>-0.1241876482963562</v>
      </c>
      <c r="AO1593">
        <v>-2.3074552416801453E-2</v>
      </c>
      <c r="AP1593">
        <v>7.645116001367569E-2</v>
      </c>
      <c r="AQ1593">
        <v>0.32769975066184998</v>
      </c>
      <c r="AR1593">
        <v>1.4260671138763428</v>
      </c>
      <c r="AS1593">
        <v>1.4110842943191528</v>
      </c>
      <c r="AT1593">
        <v>1.3236640691757202</v>
      </c>
      <c r="AU1593">
        <v>1.2607029676437378</v>
      </c>
      <c r="AV1593">
        <v>1.2102560997009277</v>
      </c>
      <c r="AW1593">
        <v>1.2064160108566284</v>
      </c>
      <c r="AX1593">
        <v>1.0201466083526611</v>
      </c>
      <c r="AY1593">
        <v>0.23668810725212097</v>
      </c>
      <c r="AZ1593">
        <v>0.15237878262996674</v>
      </c>
      <c r="BA1593">
        <v>0.12524372339248657</v>
      </c>
      <c r="BB1593">
        <v>6.7884966731071472E-2</v>
      </c>
      <c r="BC1593">
        <v>7.0167034864425659E-2</v>
      </c>
      <c r="BD1593">
        <v>9.0785689651966095E-2</v>
      </c>
      <c r="BE1593">
        <v>61.915374755859375</v>
      </c>
      <c r="BF1593">
        <v>61.425662994384766</v>
      </c>
      <c r="BG1593">
        <v>61.165584564208984</v>
      </c>
      <c r="BH1593">
        <v>61.395015716552734</v>
      </c>
      <c r="BI1593">
        <v>60.904476165771484</v>
      </c>
      <c r="BJ1593">
        <v>61.372798919677734</v>
      </c>
      <c r="BK1593">
        <v>62.791549682617187</v>
      </c>
      <c r="BL1593">
        <v>65.928215026855469</v>
      </c>
      <c r="BM1593">
        <v>68.636459350585937</v>
      </c>
      <c r="BN1593">
        <v>73.794715881347656</v>
      </c>
      <c r="BO1593">
        <v>77.493293762207031</v>
      </c>
      <c r="BP1593">
        <v>77.524971008300781</v>
      </c>
      <c r="BQ1593">
        <v>79.942489624023438</v>
      </c>
      <c r="BR1593">
        <v>78.774559020996094</v>
      </c>
      <c r="BS1593">
        <v>77.296157836914063</v>
      </c>
      <c r="BT1593">
        <v>76.325164794921875</v>
      </c>
      <c r="BU1593">
        <v>74.387275695800781</v>
      </c>
      <c r="BV1593">
        <v>72.907440185546875</v>
      </c>
      <c r="BW1593">
        <v>71.447959899902344</v>
      </c>
      <c r="BX1593">
        <v>69.011932373046875</v>
      </c>
      <c r="BY1593">
        <v>65.342765808105469</v>
      </c>
      <c r="BZ1593">
        <v>64.572608947753906</v>
      </c>
      <c r="CA1593">
        <v>63.583103179931641</v>
      </c>
      <c r="CB1593">
        <v>62.3734130859375</v>
      </c>
      <c r="CC1593">
        <v>0.22404541075229645</v>
      </c>
      <c r="CD1593">
        <v>0.17935957014560699</v>
      </c>
      <c r="CE1593">
        <v>0.15090146660804749</v>
      </c>
      <c r="CF1593">
        <v>0.19627796113491058</v>
      </c>
      <c r="CG1593">
        <v>0.23929010331630707</v>
      </c>
      <c r="CH1593">
        <v>0.29098370671272278</v>
      </c>
      <c r="CI1593">
        <v>0.25680652260780334</v>
      </c>
      <c r="CJ1593">
        <v>0.25326746702194214</v>
      </c>
      <c r="CK1593">
        <v>0.13794374465942383</v>
      </c>
      <c r="CL1593">
        <v>0.25194710493087769</v>
      </c>
      <c r="CM1593">
        <v>0.23786421120166779</v>
      </c>
      <c r="CN1593">
        <v>0.23195895552635193</v>
      </c>
      <c r="CO1593">
        <v>0.21202829480171204</v>
      </c>
      <c r="CP1593">
        <v>0.20115834474563599</v>
      </c>
      <c r="CQ1593">
        <v>0.21364389359951019</v>
      </c>
      <c r="CR1593">
        <v>0.28345793485641479</v>
      </c>
      <c r="CS1593">
        <v>0.23339679837226868</v>
      </c>
      <c r="CT1593">
        <v>0.23888495564460754</v>
      </c>
      <c r="CU1593">
        <v>0.27585110068321228</v>
      </c>
      <c r="CV1593">
        <v>0.30614286661148071</v>
      </c>
      <c r="CW1593">
        <v>0.33006247878074646</v>
      </c>
      <c r="CX1593">
        <v>0.34727779030799866</v>
      </c>
      <c r="CY1593">
        <v>0.31095677614212036</v>
      </c>
      <c r="CZ1593">
        <v>0.2719554603099823</v>
      </c>
    </row>
    <row r="1594" spans="1:104" x14ac:dyDescent="0.25">
      <c r="A1594" t="s">
        <v>1638</v>
      </c>
      <c r="B1594" t="s">
        <v>25</v>
      </c>
      <c r="C1594" t="s">
        <v>27</v>
      </c>
      <c r="D1594" t="s">
        <v>183</v>
      </c>
      <c r="E1594" t="s">
        <v>183</v>
      </c>
      <c r="F1594">
        <v>2017</v>
      </c>
      <c r="G1594" t="s">
        <v>176</v>
      </c>
      <c r="H1594">
        <v>7</v>
      </c>
      <c r="I1594">
        <v>26.333597183227539</v>
      </c>
      <c r="J1594">
        <v>25.465534210205078</v>
      </c>
      <c r="K1594">
        <v>24.879358291625977</v>
      </c>
      <c r="L1594">
        <v>24.791019439697266</v>
      </c>
      <c r="M1594">
        <v>25.722770690917969</v>
      </c>
      <c r="N1594">
        <v>28.124351501464844</v>
      </c>
      <c r="O1594">
        <v>31.172235488891602</v>
      </c>
      <c r="P1594">
        <v>34.552871704101563</v>
      </c>
      <c r="Q1594">
        <v>37.537914276123047</v>
      </c>
      <c r="R1594">
        <v>39.948989868164062</v>
      </c>
      <c r="S1594">
        <v>41.809982299804688</v>
      </c>
      <c r="T1594">
        <v>42.783824920654297</v>
      </c>
      <c r="U1594">
        <v>43.3297119140625</v>
      </c>
      <c r="V1594">
        <v>43.775405883789063</v>
      </c>
      <c r="W1594">
        <v>43.714767456054687</v>
      </c>
      <c r="X1594">
        <v>43.073837280273438</v>
      </c>
      <c r="Y1594">
        <v>41.820655822753906</v>
      </c>
      <c r="Z1594">
        <v>39.65338134765625</v>
      </c>
      <c r="AA1594">
        <v>36.947616577148438</v>
      </c>
      <c r="AB1594">
        <v>35.469753265380859</v>
      </c>
      <c r="AC1594">
        <v>35.125850677490234</v>
      </c>
      <c r="AD1594">
        <v>33.103782653808594</v>
      </c>
      <c r="AE1594">
        <v>30.475177764892578</v>
      </c>
      <c r="AF1594">
        <v>28.230806350708008</v>
      </c>
      <c r="AG1594">
        <v>-6.9959098473191261E-3</v>
      </c>
      <c r="AH1594">
        <v>4.5216426253318787E-2</v>
      </c>
      <c r="AI1594">
        <v>1.7704518511891365E-2</v>
      </c>
      <c r="AJ1594">
        <v>3.7639409303665161E-2</v>
      </c>
      <c r="AK1594">
        <v>-1.6247862949967384E-2</v>
      </c>
      <c r="AL1594">
        <v>-2.8787402436137199E-2</v>
      </c>
      <c r="AM1594">
        <v>-0.1517154723405838</v>
      </c>
      <c r="AN1594">
        <v>-7.1800738573074341E-2</v>
      </c>
      <c r="AO1594">
        <v>2.4168675765395164E-2</v>
      </c>
      <c r="AP1594">
        <v>9.7835429012775421E-2</v>
      </c>
      <c r="AQ1594">
        <v>0.34571704268455505</v>
      </c>
      <c r="AR1594">
        <v>1.4611157178878784</v>
      </c>
      <c r="AS1594">
        <v>1.4602838754653931</v>
      </c>
      <c r="AT1594">
        <v>1.3761665821075439</v>
      </c>
      <c r="AU1594">
        <v>1.320732593536377</v>
      </c>
      <c r="AV1594">
        <v>1.313998818397522</v>
      </c>
      <c r="AW1594">
        <v>1.3178632259368896</v>
      </c>
      <c r="AX1594">
        <v>1.1368035078048706</v>
      </c>
      <c r="AY1594">
        <v>0.32242920994758606</v>
      </c>
      <c r="AZ1594">
        <v>0.20046837627887726</v>
      </c>
      <c r="BA1594">
        <v>0.15270528197288513</v>
      </c>
      <c r="BB1594">
        <v>9.3909136950969696E-2</v>
      </c>
      <c r="BC1594">
        <v>9.7921468317508698E-2</v>
      </c>
      <c r="BD1594">
        <v>0.11300929635763168</v>
      </c>
      <c r="BE1594">
        <v>66.801666259765625</v>
      </c>
      <c r="BF1594">
        <v>66.541580200195312</v>
      </c>
      <c r="BG1594">
        <v>65.593849182128906</v>
      </c>
      <c r="BH1594">
        <v>66.040748596191406</v>
      </c>
      <c r="BI1594">
        <v>65.354141235351563</v>
      </c>
      <c r="BJ1594">
        <v>65.321624755859375</v>
      </c>
      <c r="BK1594">
        <v>67.480033874511719</v>
      </c>
      <c r="BL1594">
        <v>68.459251403808594</v>
      </c>
      <c r="BM1594">
        <v>71.637001037597656</v>
      </c>
      <c r="BN1594">
        <v>72.8865966796875</v>
      </c>
      <c r="BO1594">
        <v>75.094398498535156</v>
      </c>
      <c r="BP1594">
        <v>77.055496215820313</v>
      </c>
      <c r="BQ1594">
        <v>77.844192504882813</v>
      </c>
      <c r="BR1594">
        <v>80.054061889648438</v>
      </c>
      <c r="BS1594">
        <v>79.6968994140625</v>
      </c>
      <c r="BT1594">
        <v>80.90655517578125</v>
      </c>
      <c r="BU1594">
        <v>82.106132507324219</v>
      </c>
      <c r="BV1594">
        <v>83.033065795898438</v>
      </c>
      <c r="BW1594">
        <v>76.968299865722656</v>
      </c>
      <c r="BX1594">
        <v>74.021202087402344</v>
      </c>
      <c r="BY1594">
        <v>72.209251403808594</v>
      </c>
      <c r="BZ1594">
        <v>71.230033874511719</v>
      </c>
      <c r="CA1594">
        <v>70.490325927734375</v>
      </c>
      <c r="CB1594">
        <v>69.761940002441406</v>
      </c>
      <c r="CC1594">
        <v>0.220974400639534</v>
      </c>
      <c r="CD1594">
        <v>0.1776382178068161</v>
      </c>
      <c r="CE1594">
        <v>0.1491282731294632</v>
      </c>
      <c r="CF1594">
        <v>0.19488620758056641</v>
      </c>
      <c r="CG1594">
        <v>0.23859719932079315</v>
      </c>
      <c r="CH1594">
        <v>0.29269117116928101</v>
      </c>
      <c r="CI1594">
        <v>0.25767967104911804</v>
      </c>
      <c r="CJ1594">
        <v>0.25075668096542358</v>
      </c>
      <c r="CK1594">
        <v>0.13480004668235779</v>
      </c>
      <c r="CL1594">
        <v>0.24437752366065979</v>
      </c>
      <c r="CM1594">
        <v>0.22877639532089233</v>
      </c>
      <c r="CN1594">
        <v>0.22195583581924438</v>
      </c>
      <c r="CO1594">
        <v>0.20366466045379639</v>
      </c>
      <c r="CP1594">
        <v>0.19379368424415588</v>
      </c>
      <c r="CQ1594">
        <v>0.20663917064666748</v>
      </c>
      <c r="CR1594">
        <v>0.2772899866104126</v>
      </c>
      <c r="CS1594">
        <v>0.23003090918064117</v>
      </c>
      <c r="CT1594">
        <v>0.23501551151275635</v>
      </c>
      <c r="CU1594">
        <v>0.27057787775993347</v>
      </c>
      <c r="CV1594">
        <v>0.29976567625999451</v>
      </c>
      <c r="CW1594">
        <v>0.32311493158340454</v>
      </c>
      <c r="CX1594">
        <v>0.34083092212677002</v>
      </c>
      <c r="CY1594">
        <v>0.30497917532920837</v>
      </c>
      <c r="CZ1594">
        <v>0.26707956194877625</v>
      </c>
    </row>
    <row r="1595" spans="1:104" x14ac:dyDescent="0.25">
      <c r="A1595" t="s">
        <v>1639</v>
      </c>
      <c r="B1595" t="s">
        <v>25</v>
      </c>
      <c r="C1595" t="s">
        <v>27</v>
      </c>
      <c r="D1595" t="s">
        <v>183</v>
      </c>
      <c r="E1595" t="s">
        <v>183</v>
      </c>
      <c r="F1595">
        <v>2017</v>
      </c>
      <c r="G1595" t="s">
        <v>177</v>
      </c>
      <c r="H1595">
        <v>8</v>
      </c>
      <c r="I1595">
        <v>27.499202728271484</v>
      </c>
      <c r="J1595">
        <v>26.511285781860352</v>
      </c>
      <c r="K1595">
        <v>25.890520095825195</v>
      </c>
      <c r="L1595">
        <v>25.779876708984375</v>
      </c>
      <c r="M1595">
        <v>26.801292419433594</v>
      </c>
      <c r="N1595">
        <v>29.508539199829102</v>
      </c>
      <c r="O1595">
        <v>33.064804077148437</v>
      </c>
      <c r="P1595">
        <v>36.852771759033203</v>
      </c>
      <c r="Q1595">
        <v>40.782382965087891</v>
      </c>
      <c r="R1595">
        <v>43.964317321777344</v>
      </c>
      <c r="S1595">
        <v>46.618843078613281</v>
      </c>
      <c r="T1595">
        <v>48.022354125976563</v>
      </c>
      <c r="U1595">
        <v>48.692062377929688</v>
      </c>
      <c r="V1595">
        <v>49.100502014160156</v>
      </c>
      <c r="W1595">
        <v>48.8978271484375</v>
      </c>
      <c r="X1595">
        <v>47.885646820068359</v>
      </c>
      <c r="Y1595">
        <v>46.179214477539063</v>
      </c>
      <c r="Z1595">
        <v>43.701267242431641</v>
      </c>
      <c r="AA1595">
        <v>40.345745086669922</v>
      </c>
      <c r="AB1595">
        <v>38.838920593261719</v>
      </c>
      <c r="AC1595">
        <v>37.703693389892578</v>
      </c>
      <c r="AD1595">
        <v>35.126209259033203</v>
      </c>
      <c r="AE1595">
        <v>32.154552459716797</v>
      </c>
      <c r="AF1595">
        <v>29.719329833984375</v>
      </c>
      <c r="AG1595">
        <v>2.3888852447271347E-3</v>
      </c>
      <c r="AH1595">
        <v>4.6296548098325729E-2</v>
      </c>
      <c r="AI1595">
        <v>2.8054913505911827E-2</v>
      </c>
      <c r="AJ1595">
        <v>5.4090525954961777E-2</v>
      </c>
      <c r="AK1595">
        <v>1.1271695606410503E-2</v>
      </c>
      <c r="AL1595">
        <v>3.000032901763916E-2</v>
      </c>
      <c r="AM1595">
        <v>-0.11122573167085648</v>
      </c>
      <c r="AN1595">
        <v>1.609126478433609E-2</v>
      </c>
      <c r="AO1595">
        <v>0.10513073205947876</v>
      </c>
      <c r="AP1595">
        <v>0.14106060564517975</v>
      </c>
      <c r="AQ1595">
        <v>0.40938049554824829</v>
      </c>
      <c r="AR1595">
        <v>1.6811783313751221</v>
      </c>
      <c r="AS1595">
        <v>1.6990629434585571</v>
      </c>
      <c r="AT1595">
        <v>1.6015597581863403</v>
      </c>
      <c r="AU1595">
        <v>1.5425840616226196</v>
      </c>
      <c r="AV1595">
        <v>1.5746322870254517</v>
      </c>
      <c r="AW1595">
        <v>1.5659136772155762</v>
      </c>
      <c r="AX1595">
        <v>1.3918863534927368</v>
      </c>
      <c r="AY1595">
        <v>0.48749509453773499</v>
      </c>
      <c r="AZ1595">
        <v>0.29584354162216187</v>
      </c>
      <c r="BA1595">
        <v>0.20684060454368591</v>
      </c>
      <c r="BB1595">
        <v>0.14150942862033844</v>
      </c>
      <c r="BC1595">
        <v>0.14763413369655609</v>
      </c>
      <c r="BD1595">
        <v>0.15321746468544006</v>
      </c>
      <c r="BE1595">
        <v>69.843498229980469</v>
      </c>
      <c r="BF1595">
        <v>69.082382202148438</v>
      </c>
      <c r="BG1595">
        <v>68.102973937988281</v>
      </c>
      <c r="BH1595">
        <v>66.404464721679688</v>
      </c>
      <c r="BI1595">
        <v>67.581550598144531</v>
      </c>
      <c r="BJ1595">
        <v>67.331558227539063</v>
      </c>
      <c r="BK1595">
        <v>67.591850280761719</v>
      </c>
      <c r="BL1595">
        <v>69.509468078613281</v>
      </c>
      <c r="BM1595">
        <v>75.158149719238281</v>
      </c>
      <c r="BN1595">
        <v>81.502655029296875</v>
      </c>
      <c r="BO1595">
        <v>86.191490173339844</v>
      </c>
      <c r="BP1595">
        <v>88.180160522460938</v>
      </c>
      <c r="BQ1595">
        <v>89.878677368164062</v>
      </c>
      <c r="BR1595">
        <v>89.108085632324219</v>
      </c>
      <c r="BS1595">
        <v>87.450752258300781</v>
      </c>
      <c r="BT1595">
        <v>88.40936279296875</v>
      </c>
      <c r="BU1595">
        <v>87.701370239257813</v>
      </c>
      <c r="BV1595">
        <v>86.241737365722656</v>
      </c>
      <c r="BW1595">
        <v>82.575355529785156</v>
      </c>
      <c r="BX1595">
        <v>78.886314392089844</v>
      </c>
      <c r="BY1595">
        <v>75.699134826660156</v>
      </c>
      <c r="BZ1595">
        <v>73.978996276855469</v>
      </c>
      <c r="CA1595">
        <v>72.510093688964844</v>
      </c>
      <c r="CB1595">
        <v>71.552101135253906</v>
      </c>
      <c r="CC1595">
        <v>0.22361648082733154</v>
      </c>
      <c r="CD1595">
        <v>0.1791725754737854</v>
      </c>
      <c r="CE1595">
        <v>0.15046890079975128</v>
      </c>
      <c r="CF1595">
        <v>0.19648160040378571</v>
      </c>
      <c r="CG1595">
        <v>0.24084435403347015</v>
      </c>
      <c r="CH1595">
        <v>0.29776358604431152</v>
      </c>
      <c r="CI1595">
        <v>0.26278004050254822</v>
      </c>
      <c r="CJ1595">
        <v>0.25458720326423645</v>
      </c>
      <c r="CK1595">
        <v>0.13874569535255432</v>
      </c>
      <c r="CL1595">
        <v>0.25435939431190491</v>
      </c>
      <c r="CM1595">
        <v>0.2409021258354187</v>
      </c>
      <c r="CN1595">
        <v>0.23534858226776123</v>
      </c>
      <c r="CO1595">
        <v>0.21646028757095337</v>
      </c>
      <c r="CP1595">
        <v>0.20579442381858826</v>
      </c>
      <c r="CQ1595">
        <v>0.21928749978542328</v>
      </c>
      <c r="CR1595">
        <v>0.29169744253158569</v>
      </c>
      <c r="CS1595">
        <v>0.23985995352268219</v>
      </c>
      <c r="CT1595">
        <v>0.24600902199745178</v>
      </c>
      <c r="CU1595">
        <v>0.2827492356300354</v>
      </c>
      <c r="CV1595">
        <v>0.3143787682056427</v>
      </c>
      <c r="CW1595">
        <v>0.33389490842819214</v>
      </c>
      <c r="CX1595">
        <v>0.3497847318649292</v>
      </c>
      <c r="CY1595">
        <v>0.31188187003135681</v>
      </c>
      <c r="CZ1595">
        <v>0.27249071002006531</v>
      </c>
    </row>
    <row r="1596" spans="1:104" x14ac:dyDescent="0.25">
      <c r="A1596" t="s">
        <v>1640</v>
      </c>
      <c r="B1596" t="s">
        <v>25</v>
      </c>
      <c r="C1596" t="s">
        <v>27</v>
      </c>
      <c r="D1596" t="s">
        <v>183</v>
      </c>
      <c r="E1596" t="s">
        <v>183</v>
      </c>
      <c r="F1596">
        <v>2017</v>
      </c>
      <c r="G1596" t="s">
        <v>178</v>
      </c>
      <c r="H1596">
        <v>9</v>
      </c>
      <c r="I1596">
        <v>27.480144500732422</v>
      </c>
      <c r="J1596">
        <v>26.547029495239258</v>
      </c>
      <c r="K1596">
        <v>25.959161758422852</v>
      </c>
      <c r="L1596">
        <v>25.90730094909668</v>
      </c>
      <c r="M1596">
        <v>27.036838531494141</v>
      </c>
      <c r="N1596">
        <v>29.839822769165039</v>
      </c>
      <c r="O1596">
        <v>33.979885101318359</v>
      </c>
      <c r="P1596">
        <v>37.638992309570313</v>
      </c>
      <c r="Q1596">
        <v>42.072708129882813</v>
      </c>
      <c r="R1596">
        <v>45.58758544921875</v>
      </c>
      <c r="S1596">
        <v>48.182525634765625</v>
      </c>
      <c r="T1596">
        <v>49.627975463867188</v>
      </c>
      <c r="U1596">
        <v>50.256248474121094</v>
      </c>
      <c r="V1596">
        <v>50.677078247070313</v>
      </c>
      <c r="W1596">
        <v>50.37255859375</v>
      </c>
      <c r="X1596">
        <v>48.940952301025391</v>
      </c>
      <c r="Y1596">
        <v>46.691463470458984</v>
      </c>
      <c r="Z1596">
        <v>43.941326141357422</v>
      </c>
      <c r="AA1596">
        <v>40.819961547851563</v>
      </c>
      <c r="AB1596">
        <v>39.981063842773438</v>
      </c>
      <c r="AC1596">
        <v>37.918048858642578</v>
      </c>
      <c r="AD1596">
        <v>35.096092224121094</v>
      </c>
      <c r="AE1596">
        <v>31.993721008300781</v>
      </c>
      <c r="AF1596">
        <v>29.569740295410156</v>
      </c>
      <c r="AG1596">
        <v>3.3517645206302404E-3</v>
      </c>
      <c r="AH1596">
        <v>4.5536201447248459E-2</v>
      </c>
      <c r="AI1596">
        <v>2.8539124876260757E-2</v>
      </c>
      <c r="AJ1596">
        <v>5.4708607494831085E-2</v>
      </c>
      <c r="AK1596">
        <v>1.3717423193156719E-2</v>
      </c>
      <c r="AL1596">
        <v>3.5035122185945511E-2</v>
      </c>
      <c r="AM1596">
        <v>-0.10835152119398117</v>
      </c>
      <c r="AN1596">
        <v>2.4417463690042496E-2</v>
      </c>
      <c r="AO1596">
        <v>0.11516132205724716</v>
      </c>
      <c r="AP1596">
        <v>0.14958597719669342</v>
      </c>
      <c r="AQ1596">
        <v>0.42626529932022095</v>
      </c>
      <c r="AR1596">
        <v>1.7457727193832397</v>
      </c>
      <c r="AS1596">
        <v>1.7634084224700928</v>
      </c>
      <c r="AT1596">
        <v>1.6596046686172485</v>
      </c>
      <c r="AU1596">
        <v>1.5952321290969849</v>
      </c>
      <c r="AV1596">
        <v>1.6183633804321289</v>
      </c>
      <c r="AW1596">
        <v>1.5897639989852905</v>
      </c>
      <c r="AX1596">
        <v>1.4102387428283691</v>
      </c>
      <c r="AY1596">
        <v>0.50372505187988281</v>
      </c>
      <c r="AZ1596">
        <v>0.30874094367027283</v>
      </c>
      <c r="BA1596">
        <v>0.21151262521743774</v>
      </c>
      <c r="BB1596">
        <v>0.1446472704410553</v>
      </c>
      <c r="BC1596">
        <v>0.14952875673770905</v>
      </c>
      <c r="BD1596">
        <v>0.15384683012962341</v>
      </c>
      <c r="BE1596">
        <v>69.36334228515625</v>
      </c>
      <c r="BF1596">
        <v>68.633949279785156</v>
      </c>
      <c r="BG1596">
        <v>68.623649597167969</v>
      </c>
      <c r="BH1596">
        <v>67.404563903808594</v>
      </c>
      <c r="BI1596">
        <v>67.373649597167969</v>
      </c>
      <c r="BJ1596">
        <v>67.353042602539063</v>
      </c>
      <c r="BK1596">
        <v>68.780914306640625</v>
      </c>
      <c r="BL1596">
        <v>70.010307312011719</v>
      </c>
      <c r="BM1596">
        <v>73.688179016113281</v>
      </c>
      <c r="BN1596">
        <v>79.074836730957031</v>
      </c>
      <c r="BO1596">
        <v>86.598152160644531</v>
      </c>
      <c r="BP1596">
        <v>89.724502563476563</v>
      </c>
      <c r="BQ1596">
        <v>91.484809875488281</v>
      </c>
      <c r="BR1596">
        <v>91.536331176757813</v>
      </c>
      <c r="BS1596">
        <v>92.046630859375</v>
      </c>
      <c r="BT1596">
        <v>92.296630859375</v>
      </c>
      <c r="BU1596">
        <v>90.149673461914063</v>
      </c>
      <c r="BV1596">
        <v>88.889366149902344</v>
      </c>
      <c r="BW1596">
        <v>87.701187133789063</v>
      </c>
      <c r="BX1596">
        <v>79.677879333496094</v>
      </c>
      <c r="BY1596">
        <v>76.020606994628906</v>
      </c>
      <c r="BZ1596">
        <v>72.86334228515625</v>
      </c>
      <c r="CA1596">
        <v>72.103034973144531</v>
      </c>
      <c r="CB1596">
        <v>71.592735290527344</v>
      </c>
      <c r="CC1596">
        <v>0.21886199712753296</v>
      </c>
      <c r="CD1596">
        <v>0.17553891241550446</v>
      </c>
      <c r="CE1596">
        <v>0.14758644998073578</v>
      </c>
      <c r="CF1596">
        <v>0.19318731129169464</v>
      </c>
      <c r="CG1596">
        <v>0.23856863379478455</v>
      </c>
      <c r="CH1596">
        <v>0.29509663581848145</v>
      </c>
      <c r="CI1596">
        <v>0.26573368906974792</v>
      </c>
      <c r="CJ1596">
        <v>0.25755414366722107</v>
      </c>
      <c r="CK1596">
        <v>0.1423301100730896</v>
      </c>
      <c r="CL1596">
        <v>0.26350027322769165</v>
      </c>
      <c r="CM1596">
        <v>0.24892978370189667</v>
      </c>
      <c r="CN1596">
        <v>0.24328696727752686</v>
      </c>
      <c r="CO1596">
        <v>0.22343146800994873</v>
      </c>
      <c r="CP1596">
        <v>0.21199920773506165</v>
      </c>
      <c r="CQ1596">
        <v>0.22527170181274414</v>
      </c>
      <c r="CR1596">
        <v>0.29690966010093689</v>
      </c>
      <c r="CS1596">
        <v>0.24099870026111603</v>
      </c>
      <c r="CT1596">
        <v>0.24627150595188141</v>
      </c>
      <c r="CU1596">
        <v>0.28482392430305481</v>
      </c>
      <c r="CV1596">
        <v>0.32011985778808594</v>
      </c>
      <c r="CW1596">
        <v>0.33458459377288818</v>
      </c>
      <c r="CX1596">
        <v>0.34782180190086365</v>
      </c>
      <c r="CY1596">
        <v>0.30753257870674133</v>
      </c>
      <c r="CZ1596">
        <v>0.26817569136619568</v>
      </c>
    </row>
    <row r="1597" spans="1:104" x14ac:dyDescent="0.25">
      <c r="A1597" t="s">
        <v>1641</v>
      </c>
      <c r="B1597" t="s">
        <v>25</v>
      </c>
      <c r="C1597" t="s">
        <v>27</v>
      </c>
      <c r="D1597" t="s">
        <v>183</v>
      </c>
      <c r="E1597" t="s">
        <v>183</v>
      </c>
      <c r="F1597">
        <v>2017</v>
      </c>
      <c r="G1597" t="s">
        <v>179</v>
      </c>
      <c r="H1597">
        <v>10</v>
      </c>
      <c r="I1597">
        <v>25.651695251464844</v>
      </c>
      <c r="J1597">
        <v>24.816581726074219</v>
      </c>
      <c r="K1597">
        <v>24.280241012573242</v>
      </c>
      <c r="L1597">
        <v>24.181966781616211</v>
      </c>
      <c r="M1597">
        <v>25.091587066650391</v>
      </c>
      <c r="N1597">
        <v>27.378028869628906</v>
      </c>
      <c r="O1597">
        <v>31.19359016418457</v>
      </c>
      <c r="P1597">
        <v>33.912067413330078</v>
      </c>
      <c r="Q1597">
        <v>37.074417114257813</v>
      </c>
      <c r="R1597">
        <v>39.757026672363281</v>
      </c>
      <c r="S1597">
        <v>41.98028564453125</v>
      </c>
      <c r="T1597">
        <v>43.407230377197266</v>
      </c>
      <c r="U1597">
        <v>44.236869812011719</v>
      </c>
      <c r="V1597">
        <v>45.046394348144531</v>
      </c>
      <c r="W1597">
        <v>44.953834533691406</v>
      </c>
      <c r="X1597">
        <v>43.730430603027344</v>
      </c>
      <c r="Y1597">
        <v>41.777976989746094</v>
      </c>
      <c r="Z1597">
        <v>39.302200317382813</v>
      </c>
      <c r="AA1597">
        <v>37.848651885986328</v>
      </c>
      <c r="AB1597">
        <v>36.564540863037109</v>
      </c>
      <c r="AC1597">
        <v>34.655094146728516</v>
      </c>
      <c r="AD1597">
        <v>32.218818664550781</v>
      </c>
      <c r="AE1597">
        <v>29.529937744140625</v>
      </c>
      <c r="AF1597">
        <v>27.390861511230469</v>
      </c>
      <c r="AG1597">
        <v>-1.4002482406795025E-2</v>
      </c>
      <c r="AH1597">
        <v>4.5558955520391464E-2</v>
      </c>
      <c r="AI1597">
        <v>1.0748038999736309E-2</v>
      </c>
      <c r="AJ1597">
        <v>2.6960097253322601E-2</v>
      </c>
      <c r="AK1597">
        <v>-3.576963022351265E-2</v>
      </c>
      <c r="AL1597">
        <v>-6.9144271314144135E-2</v>
      </c>
      <c r="AM1597">
        <v>-0.18612214922904968</v>
      </c>
      <c r="AN1597">
        <v>-0.1351216733455658</v>
      </c>
      <c r="AO1597">
        <v>-3.0531145632266998E-2</v>
      </c>
      <c r="AP1597">
        <v>7.4532866477966309E-2</v>
      </c>
      <c r="AQ1597">
        <v>0.32821148633956909</v>
      </c>
      <c r="AR1597">
        <v>1.4479602575302124</v>
      </c>
      <c r="AS1597">
        <v>1.4418654441833496</v>
      </c>
      <c r="AT1597">
        <v>1.3689546585083008</v>
      </c>
      <c r="AU1597">
        <v>1.3103787899017334</v>
      </c>
      <c r="AV1597">
        <v>1.2504240274429321</v>
      </c>
      <c r="AW1597">
        <v>1.2351961135864258</v>
      </c>
      <c r="AX1597">
        <v>1.0379570722579956</v>
      </c>
      <c r="AY1597">
        <v>0.2356175035238266</v>
      </c>
      <c r="AZ1597">
        <v>0.15271571278572083</v>
      </c>
      <c r="BA1597">
        <v>0.12365616112947464</v>
      </c>
      <c r="BB1597">
        <v>6.5077923238277435E-2</v>
      </c>
      <c r="BC1597">
        <v>6.7536629736423492E-2</v>
      </c>
      <c r="BD1597">
        <v>8.962298184633255E-2</v>
      </c>
      <c r="BE1597">
        <v>62.645168304443359</v>
      </c>
      <c r="BF1597">
        <v>63.103103637695313</v>
      </c>
      <c r="BG1597">
        <v>63.072380065917969</v>
      </c>
      <c r="BH1597">
        <v>60.904033660888672</v>
      </c>
      <c r="BI1597">
        <v>59.186203002929687</v>
      </c>
      <c r="BJ1597">
        <v>58.926097869873047</v>
      </c>
      <c r="BK1597">
        <v>58.445690155029297</v>
      </c>
      <c r="BL1597">
        <v>60.333305358886719</v>
      </c>
      <c r="BM1597">
        <v>63.510520935058594</v>
      </c>
      <c r="BN1597">
        <v>69.146484375</v>
      </c>
      <c r="BO1597">
        <v>72.885353088378906</v>
      </c>
      <c r="BP1597">
        <v>77.325553894042969</v>
      </c>
      <c r="BQ1597">
        <v>79.824935913085937</v>
      </c>
      <c r="BR1597">
        <v>79.334419250488281</v>
      </c>
      <c r="BS1597">
        <v>77.688346862792969</v>
      </c>
      <c r="BT1597">
        <v>77.625244140625</v>
      </c>
      <c r="BU1597">
        <v>76.625457763671875</v>
      </c>
      <c r="BV1597">
        <v>76.366172790527344</v>
      </c>
      <c r="BW1597">
        <v>73.238037109375</v>
      </c>
      <c r="BX1597">
        <v>70.488868713378906</v>
      </c>
      <c r="BY1597">
        <v>67.842994689941406</v>
      </c>
      <c r="BZ1597">
        <v>67.041038513183594</v>
      </c>
      <c r="CA1597">
        <v>65.373306274414063</v>
      </c>
      <c r="CB1597">
        <v>64.354133605957031</v>
      </c>
      <c r="CC1597">
        <v>0.23054240643978119</v>
      </c>
      <c r="CD1597">
        <v>0.18482577800750732</v>
      </c>
      <c r="CE1597">
        <v>0.15518064796924591</v>
      </c>
      <c r="CF1597">
        <v>0.20220556855201721</v>
      </c>
      <c r="CG1597">
        <v>0.24718575179576874</v>
      </c>
      <c r="CH1597">
        <v>0.29982292652130127</v>
      </c>
      <c r="CI1597">
        <v>0.26900941133499146</v>
      </c>
      <c r="CJ1597">
        <v>0.26015561819076538</v>
      </c>
      <c r="CK1597">
        <v>0.14136835932731628</v>
      </c>
      <c r="CL1597">
        <v>0.25764241814613342</v>
      </c>
      <c r="CM1597">
        <v>0.24304258823394775</v>
      </c>
      <c r="CN1597">
        <v>0.23761288821697235</v>
      </c>
      <c r="CO1597">
        <v>0.21841783821582794</v>
      </c>
      <c r="CP1597">
        <v>0.20959582924842834</v>
      </c>
      <c r="CQ1597">
        <v>0.22361581027507782</v>
      </c>
      <c r="CR1597">
        <v>0.29601114988327026</v>
      </c>
      <c r="CS1597">
        <v>0.24172419309616089</v>
      </c>
      <c r="CT1597">
        <v>0.24734759330749512</v>
      </c>
      <c r="CU1597">
        <v>0.29042315483093262</v>
      </c>
      <c r="CV1597">
        <v>0.32208049297332764</v>
      </c>
      <c r="CW1597">
        <v>0.33788478374481201</v>
      </c>
      <c r="CX1597">
        <v>0.35244745016098022</v>
      </c>
      <c r="CY1597">
        <v>0.315184086561203</v>
      </c>
      <c r="CZ1597">
        <v>0.27718579769134521</v>
      </c>
    </row>
    <row r="1598" spans="1:104" x14ac:dyDescent="0.25">
      <c r="A1598" t="s">
        <v>1642</v>
      </c>
      <c r="B1598" t="s">
        <v>25</v>
      </c>
      <c r="C1598" t="s">
        <v>27</v>
      </c>
      <c r="D1598" t="s">
        <v>183</v>
      </c>
      <c r="E1598" t="s">
        <v>183</v>
      </c>
      <c r="F1598">
        <v>2017</v>
      </c>
      <c r="G1598" t="s">
        <v>180</v>
      </c>
      <c r="H1598">
        <v>11</v>
      </c>
      <c r="I1598">
        <v>23.625499725341797</v>
      </c>
      <c r="J1598">
        <v>22.984518051147461</v>
      </c>
      <c r="K1598">
        <v>22.612758636474609</v>
      </c>
      <c r="L1598">
        <v>22.66023063659668</v>
      </c>
      <c r="M1598">
        <v>23.616281509399414</v>
      </c>
      <c r="N1598">
        <v>25.768228530883789</v>
      </c>
      <c r="O1598">
        <v>28.64149284362793</v>
      </c>
      <c r="P1598">
        <v>31.39466667175293</v>
      </c>
      <c r="Q1598">
        <v>34.121608734130859</v>
      </c>
      <c r="R1598">
        <v>36.105274200439453</v>
      </c>
      <c r="S1598">
        <v>37.699619293212891</v>
      </c>
      <c r="T1598">
        <v>38.504016876220703</v>
      </c>
      <c r="U1598">
        <v>38.936305999755859</v>
      </c>
      <c r="V1598">
        <v>39.384914398193359</v>
      </c>
      <c r="W1598">
        <v>39.08428955078125</v>
      </c>
      <c r="X1598">
        <v>37.79248046875</v>
      </c>
      <c r="Y1598">
        <v>36.513046264648437</v>
      </c>
      <c r="Z1598">
        <v>36.097156524658203</v>
      </c>
      <c r="AA1598">
        <v>34.020137786865234</v>
      </c>
      <c r="AB1598">
        <v>32.341392517089844</v>
      </c>
      <c r="AC1598">
        <v>30.917133331298828</v>
      </c>
      <c r="AD1598">
        <v>28.953098297119141</v>
      </c>
      <c r="AE1598">
        <v>26.76136589050293</v>
      </c>
      <c r="AF1598">
        <v>25.025604248046875</v>
      </c>
      <c r="AG1598">
        <v>-2.3018453270196915E-2</v>
      </c>
      <c r="AH1598">
        <v>4.3453775346279144E-2</v>
      </c>
      <c r="AI1598">
        <v>3.9206247311085463E-4</v>
      </c>
      <c r="AJ1598">
        <v>1.0089194402098656E-2</v>
      </c>
      <c r="AK1598">
        <v>-6.3019052147865295E-2</v>
      </c>
      <c r="AL1598">
        <v>-0.12637200951576233</v>
      </c>
      <c r="AM1598">
        <v>-0.22255390882492065</v>
      </c>
      <c r="AN1598">
        <v>-0.2216029018163681</v>
      </c>
      <c r="AO1598">
        <v>-0.11051469296216965</v>
      </c>
      <c r="AP1598">
        <v>3.2619554549455643E-2</v>
      </c>
      <c r="AQ1598">
        <v>0.26918232440948486</v>
      </c>
      <c r="AR1598">
        <v>1.2453780174255371</v>
      </c>
      <c r="AS1598">
        <v>1.2208120822906494</v>
      </c>
      <c r="AT1598">
        <v>1.1514618396759033</v>
      </c>
      <c r="AU1598">
        <v>1.0915879011154175</v>
      </c>
      <c r="AV1598">
        <v>0.98289591073989868</v>
      </c>
      <c r="AW1598">
        <v>0.97799092531204224</v>
      </c>
      <c r="AX1598">
        <v>0.80145293474197388</v>
      </c>
      <c r="AY1598">
        <v>7.2520926594734192E-2</v>
      </c>
      <c r="AZ1598">
        <v>5.8566484600305557E-2</v>
      </c>
      <c r="BA1598">
        <v>6.9169461727142334E-2</v>
      </c>
      <c r="BB1598">
        <v>1.7949368804693222E-2</v>
      </c>
      <c r="BC1598">
        <v>1.7494043335318565E-2</v>
      </c>
      <c r="BD1598">
        <v>4.8042569309473038E-2</v>
      </c>
      <c r="BE1598">
        <v>57.634117126464844</v>
      </c>
      <c r="BF1598">
        <v>56.852756500244141</v>
      </c>
      <c r="BG1598">
        <v>56.331295013427734</v>
      </c>
      <c r="BH1598">
        <v>55.332740783691406</v>
      </c>
      <c r="BI1598">
        <v>56.802204132080078</v>
      </c>
      <c r="BJ1598">
        <v>56.052616119384766</v>
      </c>
      <c r="BK1598">
        <v>56.542091369628906</v>
      </c>
      <c r="BL1598">
        <v>56.781776428222656</v>
      </c>
      <c r="BM1598">
        <v>61.219051361083984</v>
      </c>
      <c r="BN1598">
        <v>65.926338195800781</v>
      </c>
      <c r="BO1598">
        <v>70.125373840332031</v>
      </c>
      <c r="BP1598">
        <v>71.364646911621094</v>
      </c>
      <c r="BQ1598">
        <v>71.87744140625</v>
      </c>
      <c r="BR1598">
        <v>70.437690734863281</v>
      </c>
      <c r="BS1598">
        <v>69.466987609863281</v>
      </c>
      <c r="BT1598">
        <v>70.227714538574219</v>
      </c>
      <c r="BU1598">
        <v>68.520225524902344</v>
      </c>
      <c r="BV1598">
        <v>65.780738830566406</v>
      </c>
      <c r="BW1598">
        <v>64.260932922363281</v>
      </c>
      <c r="BX1598">
        <v>63.770431518554688</v>
      </c>
      <c r="BY1598">
        <v>62.770839691162109</v>
      </c>
      <c r="BZ1598">
        <v>61.522281646728516</v>
      </c>
      <c r="CA1598">
        <v>61.271461486816406</v>
      </c>
      <c r="CB1598">
        <v>59.541683197021484</v>
      </c>
      <c r="CC1598">
        <v>0.232561856508255</v>
      </c>
      <c r="CD1598">
        <v>0.18674233555793762</v>
      </c>
      <c r="CE1598">
        <v>0.15755955874919891</v>
      </c>
      <c r="CF1598">
        <v>0.20642410218715668</v>
      </c>
      <c r="CG1598">
        <v>0.25366604328155518</v>
      </c>
      <c r="CH1598">
        <v>0.30568993091583252</v>
      </c>
      <c r="CI1598">
        <v>0.27093851566314697</v>
      </c>
      <c r="CJ1598">
        <v>0.26445305347442627</v>
      </c>
      <c r="CK1598">
        <v>0.14317594468593597</v>
      </c>
      <c r="CL1598">
        <v>0.26001289486885071</v>
      </c>
      <c r="CM1598">
        <v>0.24426718056201935</v>
      </c>
      <c r="CN1598">
        <v>0.23671191930770874</v>
      </c>
      <c r="CO1598">
        <v>0.21733292937278748</v>
      </c>
      <c r="CP1598">
        <v>0.2079184502363205</v>
      </c>
      <c r="CQ1598">
        <v>0.22149328887462616</v>
      </c>
      <c r="CR1598">
        <v>0.29264238476753235</v>
      </c>
      <c r="CS1598">
        <v>0.23978953063488007</v>
      </c>
      <c r="CT1598">
        <v>0.24851363897323608</v>
      </c>
      <c r="CU1598">
        <v>0.28592342138290405</v>
      </c>
      <c r="CV1598">
        <v>0.31418237090110779</v>
      </c>
      <c r="CW1598">
        <v>0.33417573571205139</v>
      </c>
      <c r="CX1598">
        <v>0.35168915987014771</v>
      </c>
      <c r="CY1598">
        <v>0.31518566608428955</v>
      </c>
      <c r="CZ1598">
        <v>0.27841898798942566</v>
      </c>
    </row>
    <row r="1599" spans="1:104" x14ac:dyDescent="0.25">
      <c r="A1599" t="s">
        <v>1643</v>
      </c>
      <c r="B1599" t="s">
        <v>25</v>
      </c>
      <c r="C1599" t="s">
        <v>27</v>
      </c>
      <c r="D1599" t="s">
        <v>183</v>
      </c>
      <c r="E1599" t="s">
        <v>183</v>
      </c>
      <c r="F1599">
        <v>2017</v>
      </c>
      <c r="G1599" t="s">
        <v>181</v>
      </c>
      <c r="H1599">
        <v>12</v>
      </c>
      <c r="I1599">
        <v>22.585073471069336</v>
      </c>
      <c r="J1599">
        <v>22.039579391479492</v>
      </c>
      <c r="K1599">
        <v>21.760946273803711</v>
      </c>
      <c r="L1599">
        <v>21.817741394042969</v>
      </c>
      <c r="M1599">
        <v>22.761829376220703</v>
      </c>
      <c r="N1599">
        <v>24.915433883666992</v>
      </c>
      <c r="O1599">
        <v>27.800664901733398</v>
      </c>
      <c r="P1599">
        <v>30.364648818969727</v>
      </c>
      <c r="Q1599">
        <v>32.580589294433594</v>
      </c>
      <c r="R1599">
        <v>33.808238983154297</v>
      </c>
      <c r="S1599">
        <v>34.573345184326172</v>
      </c>
      <c r="T1599">
        <v>34.800296783447266</v>
      </c>
      <c r="U1599">
        <v>34.775566101074219</v>
      </c>
      <c r="V1599">
        <v>34.851131439208984</v>
      </c>
      <c r="W1599">
        <v>34.483394622802734</v>
      </c>
      <c r="X1599">
        <v>33.496944427490234</v>
      </c>
      <c r="Y1599">
        <v>32.838275909423828</v>
      </c>
      <c r="Z1599">
        <v>33.202056884765625</v>
      </c>
      <c r="AA1599">
        <v>31.839508056640625</v>
      </c>
      <c r="AB1599">
        <v>30.39225959777832</v>
      </c>
      <c r="AC1599">
        <v>29.121397018432617</v>
      </c>
      <c r="AD1599">
        <v>27.476587295532227</v>
      </c>
      <c r="AE1599">
        <v>25.493965148925781</v>
      </c>
      <c r="AF1599">
        <v>23.892004013061523</v>
      </c>
      <c r="AG1599">
        <v>-3.3010795712471008E-2</v>
      </c>
      <c r="AH1599">
        <v>4.2979516088962555E-2</v>
      </c>
      <c r="AI1599">
        <v>-1.0540989227592945E-2</v>
      </c>
      <c r="AJ1599">
        <v>-7.2187320329248905E-3</v>
      </c>
      <c r="AK1599">
        <v>-9.2474833130836487E-2</v>
      </c>
      <c r="AL1599">
        <v>-0.18877486884593964</v>
      </c>
      <c r="AM1599">
        <v>-0.2718576192855835</v>
      </c>
      <c r="AN1599">
        <v>-0.3179260790348053</v>
      </c>
      <c r="AO1599">
        <v>-0.19470568001270294</v>
      </c>
      <c r="AP1599">
        <v>-8.6266705766320229E-3</v>
      </c>
      <c r="AQ1599">
        <v>0.2112758457660675</v>
      </c>
      <c r="AR1599">
        <v>1.051378607749939</v>
      </c>
      <c r="AS1599">
        <v>1.0016325712203979</v>
      </c>
      <c r="AT1599">
        <v>0.93388855457305908</v>
      </c>
      <c r="AU1599">
        <v>0.87491172552108765</v>
      </c>
      <c r="AV1599">
        <v>0.7314218282699585</v>
      </c>
      <c r="AW1599">
        <v>0.74237114191055298</v>
      </c>
      <c r="AX1599">
        <v>0.57338142395019531</v>
      </c>
      <c r="AY1599">
        <v>-8.6156941950321198E-2</v>
      </c>
      <c r="AZ1599">
        <v>-3.0544260516762733E-2</v>
      </c>
      <c r="BA1599">
        <v>1.8140817061066628E-2</v>
      </c>
      <c r="BB1599">
        <v>-2.7819104492664337E-2</v>
      </c>
      <c r="BC1599">
        <v>-3.2808184623718262E-2</v>
      </c>
      <c r="BD1599">
        <v>7.4451141990721226E-3</v>
      </c>
      <c r="BE1599">
        <v>51.17425537109375</v>
      </c>
      <c r="BF1599">
        <v>51.405464172363281</v>
      </c>
      <c r="BG1599">
        <v>49.695724487304688</v>
      </c>
      <c r="BH1599">
        <v>49.716575622558594</v>
      </c>
      <c r="BI1599">
        <v>49.654640197753906</v>
      </c>
      <c r="BJ1599">
        <v>48.416202545166016</v>
      </c>
      <c r="BK1599">
        <v>47.685813903808594</v>
      </c>
      <c r="BL1599">
        <v>47.435817718505859</v>
      </c>
      <c r="BM1599">
        <v>54.499794006347656</v>
      </c>
      <c r="BN1599">
        <v>58.426498413085937</v>
      </c>
      <c r="BO1599">
        <v>61.668033599853516</v>
      </c>
      <c r="BP1599">
        <v>63.936408996582031</v>
      </c>
      <c r="BQ1599">
        <v>64.521469116210938</v>
      </c>
      <c r="BR1599">
        <v>65.439712524414062</v>
      </c>
      <c r="BS1599">
        <v>62.980182647705078</v>
      </c>
      <c r="BT1599">
        <v>61.530963897705078</v>
      </c>
      <c r="BU1599">
        <v>60.081760406494141</v>
      </c>
      <c r="BV1599">
        <v>55.936225891113281</v>
      </c>
      <c r="BW1599">
        <v>51.319602966308594</v>
      </c>
      <c r="BX1599">
        <v>48.382778167724609</v>
      </c>
      <c r="BY1599">
        <v>47.352016448974609</v>
      </c>
      <c r="BZ1599">
        <v>44.93377685546875</v>
      </c>
      <c r="CA1599">
        <v>45.352428436279297</v>
      </c>
      <c r="CB1599">
        <v>44.830131530761719</v>
      </c>
      <c r="CC1599">
        <v>0.24884158372879028</v>
      </c>
      <c r="CD1599">
        <v>0.20053665339946747</v>
      </c>
      <c r="CE1599">
        <v>0.16981141269207001</v>
      </c>
      <c r="CF1599">
        <v>0.22166651487350464</v>
      </c>
      <c r="CG1599">
        <v>0.27190530300140381</v>
      </c>
      <c r="CH1599">
        <v>0.32837024331092834</v>
      </c>
      <c r="CI1599">
        <v>0.29407390952110291</v>
      </c>
      <c r="CJ1599">
        <v>0.28414279222488403</v>
      </c>
      <c r="CK1599">
        <v>0.15205004811286926</v>
      </c>
      <c r="CL1599">
        <v>0.27123776078224182</v>
      </c>
      <c r="CM1599">
        <v>0.24929021298885345</v>
      </c>
      <c r="CN1599">
        <v>0.23849581182003021</v>
      </c>
      <c r="CO1599">
        <v>0.21646948158740997</v>
      </c>
      <c r="CP1599">
        <v>0.20514883100986481</v>
      </c>
      <c r="CQ1599">
        <v>0.21831527352333069</v>
      </c>
      <c r="CR1599">
        <v>0.29104724526405334</v>
      </c>
      <c r="CS1599">
        <v>0.24364380538463593</v>
      </c>
      <c r="CT1599">
        <v>0.25861018896102905</v>
      </c>
      <c r="CU1599">
        <v>0.30196863412857056</v>
      </c>
      <c r="CV1599">
        <v>0.33388933539390564</v>
      </c>
      <c r="CW1599">
        <v>0.35495537519454956</v>
      </c>
      <c r="CX1599">
        <v>0.3763066828250885</v>
      </c>
      <c r="CY1599">
        <v>0.33797124028205872</v>
      </c>
      <c r="CZ1599">
        <v>0.2972809374332428</v>
      </c>
    </row>
    <row r="1600" spans="1:104" x14ac:dyDescent="0.25">
      <c r="A1600" t="s">
        <v>1644</v>
      </c>
      <c r="B1600" t="s">
        <v>25</v>
      </c>
      <c r="C1600" t="s">
        <v>27</v>
      </c>
      <c r="D1600" t="s">
        <v>183</v>
      </c>
      <c r="E1600" t="s">
        <v>183</v>
      </c>
      <c r="F1600">
        <v>2017</v>
      </c>
      <c r="G1600" t="s">
        <v>182</v>
      </c>
      <c r="H1600">
        <v>8</v>
      </c>
      <c r="I1600">
        <v>27.104198455810547</v>
      </c>
      <c r="J1600">
        <v>26.153667449951172</v>
      </c>
      <c r="K1600">
        <v>25.550653457641602</v>
      </c>
      <c r="L1600">
        <v>25.44877815246582</v>
      </c>
      <c r="M1600">
        <v>26.434650421142578</v>
      </c>
      <c r="N1600">
        <v>29.065155029296875</v>
      </c>
      <c r="O1600">
        <v>32.567714691162109</v>
      </c>
      <c r="P1600">
        <v>36.135036468505859</v>
      </c>
      <c r="Q1600">
        <v>39.668731689453125</v>
      </c>
      <c r="R1600">
        <v>42.430900573730469</v>
      </c>
      <c r="S1600">
        <v>44.696037292480469</v>
      </c>
      <c r="T1600">
        <v>45.873172760009766</v>
      </c>
      <c r="U1600">
        <v>46.496597290039063</v>
      </c>
      <c r="V1600">
        <v>46.964431762695313</v>
      </c>
      <c r="W1600">
        <v>46.856819152832031</v>
      </c>
      <c r="X1600">
        <v>45.926998138427734</v>
      </c>
      <c r="Y1600">
        <v>44.372455596923828</v>
      </c>
      <c r="Z1600">
        <v>42.063144683837891</v>
      </c>
      <c r="AA1600">
        <v>39.039875030517578</v>
      </c>
      <c r="AB1600">
        <v>37.699539184570313</v>
      </c>
      <c r="AC1600">
        <v>36.730781555175781</v>
      </c>
      <c r="AD1600">
        <v>34.319705963134766</v>
      </c>
      <c r="AE1600">
        <v>31.470613479614258</v>
      </c>
      <c r="AF1600">
        <v>29.121845245361328</v>
      </c>
      <c r="AG1600">
        <v>-3.8628543261438608E-3</v>
      </c>
      <c r="AH1600">
        <v>4.6149909496307373E-2</v>
      </c>
      <c r="AI1600">
        <v>2.1488465368747711E-2</v>
      </c>
      <c r="AJ1600">
        <v>4.3863497674465179E-2</v>
      </c>
      <c r="AK1600">
        <v>-6.8248165771365166E-3</v>
      </c>
      <c r="AL1600">
        <v>-8.5283732041716576E-3</v>
      </c>
      <c r="AM1600">
        <v>-0.14044038951396942</v>
      </c>
      <c r="AN1600">
        <v>-4.1879542171955109E-2</v>
      </c>
      <c r="AO1600">
        <v>5.3073562681674957E-2</v>
      </c>
      <c r="AP1600">
        <v>0.1146329790353775</v>
      </c>
      <c r="AQ1600">
        <v>0.37390363216400146</v>
      </c>
      <c r="AR1600">
        <v>1.569622278213501</v>
      </c>
      <c r="AS1600">
        <v>1.5761464834213257</v>
      </c>
      <c r="AT1600">
        <v>1.4869941473007202</v>
      </c>
      <c r="AU1600">
        <v>1.4311703443527222</v>
      </c>
      <c r="AV1600">
        <v>1.4324759244918823</v>
      </c>
      <c r="AW1600">
        <v>1.4284363985061646</v>
      </c>
      <c r="AX1600">
        <v>1.2504760026931763</v>
      </c>
      <c r="AY1600">
        <v>0.38774570822715759</v>
      </c>
      <c r="AZ1600">
        <v>0.23966175317764282</v>
      </c>
      <c r="BA1600">
        <v>0.17516814172267914</v>
      </c>
      <c r="BB1600">
        <v>0.11258843541145325</v>
      </c>
      <c r="BC1600">
        <v>0.11729802936315536</v>
      </c>
      <c r="BD1600">
        <v>0.12915430963039398</v>
      </c>
      <c r="BE1600">
        <v>66.981010437011719</v>
      </c>
      <c r="BF1600">
        <v>66.420928955078125</v>
      </c>
      <c r="BG1600">
        <v>65.871559143066406</v>
      </c>
      <c r="BH1600">
        <v>65.31121826171875</v>
      </c>
      <c r="BI1600">
        <v>65.303497314453125</v>
      </c>
      <c r="BJ1600">
        <v>65.34478759765625</v>
      </c>
      <c r="BK1600">
        <v>66.661094665527344</v>
      </c>
      <c r="BL1600">
        <v>68.476783752441406</v>
      </c>
      <c r="BM1600">
        <v>72.279899597167969</v>
      </c>
      <c r="BN1600">
        <v>76.814643859863281</v>
      </c>
      <c r="BO1600">
        <v>81.344291687011719</v>
      </c>
      <c r="BP1600">
        <v>83.121269226074219</v>
      </c>
      <c r="BQ1600">
        <v>84.787498474121094</v>
      </c>
      <c r="BR1600">
        <v>84.86822509765625</v>
      </c>
      <c r="BS1600">
        <v>84.122611999511719</v>
      </c>
      <c r="BT1600">
        <v>84.484428405761719</v>
      </c>
      <c r="BU1600">
        <v>83.586112976074219</v>
      </c>
      <c r="BV1600">
        <v>82.767898559570313</v>
      </c>
      <c r="BW1600">
        <v>79.673225402832031</v>
      </c>
      <c r="BX1600">
        <v>75.399345397949219</v>
      </c>
      <c r="BY1600">
        <v>72.317955017089844</v>
      </c>
      <c r="BZ1600">
        <v>70.661247253417969</v>
      </c>
      <c r="CA1600">
        <v>69.671646118164062</v>
      </c>
      <c r="CB1600">
        <v>68.820075988769531</v>
      </c>
      <c r="CC1600">
        <v>0.22485071420669556</v>
      </c>
      <c r="CD1600">
        <v>0.18027381598949432</v>
      </c>
      <c r="CE1600">
        <v>0.15141546726226807</v>
      </c>
      <c r="CF1600">
        <v>0.19778354465961456</v>
      </c>
      <c r="CG1600">
        <v>0.2420409768819809</v>
      </c>
      <c r="CH1600">
        <v>0.29866042733192444</v>
      </c>
      <c r="CI1600">
        <v>0.26374521851539612</v>
      </c>
      <c r="CJ1600">
        <v>0.25517833232879639</v>
      </c>
      <c r="CK1600">
        <v>0.13824877142906189</v>
      </c>
      <c r="CL1600">
        <v>0.25134700536727905</v>
      </c>
      <c r="CM1600">
        <v>0.23644660413265228</v>
      </c>
      <c r="CN1600">
        <v>0.23031221330165863</v>
      </c>
      <c r="CO1600">
        <v>0.21165615320205688</v>
      </c>
      <c r="CP1600">
        <v>0.2015397846698761</v>
      </c>
      <c r="CQ1600">
        <v>0.21518391370773315</v>
      </c>
      <c r="CR1600">
        <v>0.28661084175109863</v>
      </c>
      <c r="CS1600">
        <v>0.23635680973529816</v>
      </c>
      <c r="CT1600">
        <v>0.24283106625080109</v>
      </c>
      <c r="CU1600">
        <v>0.28034520149230957</v>
      </c>
      <c r="CV1600">
        <v>0.31250655651092529</v>
      </c>
      <c r="CW1600">
        <v>0.33297267556190491</v>
      </c>
      <c r="CX1600">
        <v>0.34973490238189697</v>
      </c>
      <c r="CY1600">
        <v>0.31201398372650146</v>
      </c>
      <c r="CZ1600">
        <v>0.27268463373184204</v>
      </c>
    </row>
    <row r="1601" spans="1:104" x14ac:dyDescent="0.25">
      <c r="A1601" t="s">
        <v>1645</v>
      </c>
      <c r="B1601" t="s">
        <v>25</v>
      </c>
      <c r="C1601" t="s">
        <v>27</v>
      </c>
      <c r="D1601" t="s">
        <v>183</v>
      </c>
      <c r="E1601" t="s">
        <v>183</v>
      </c>
      <c r="F1601">
        <v>2018</v>
      </c>
      <c r="G1601" t="s">
        <v>170</v>
      </c>
      <c r="H1601">
        <v>1</v>
      </c>
      <c r="I1601">
        <v>22.322229385375977</v>
      </c>
      <c r="J1601">
        <v>21.772296905517578</v>
      </c>
      <c r="K1601">
        <v>21.604660034179687</v>
      </c>
      <c r="L1601">
        <v>21.750892639160156</v>
      </c>
      <c r="M1601">
        <v>22.874851226806641</v>
      </c>
      <c r="N1601">
        <v>25.245967864990234</v>
      </c>
      <c r="O1601">
        <v>29.021570205688477</v>
      </c>
      <c r="P1601">
        <v>31.663393020629883</v>
      </c>
      <c r="Q1601">
        <v>33.339397430419922</v>
      </c>
      <c r="R1601">
        <v>33.726963043212891</v>
      </c>
      <c r="S1601">
        <v>33.853446960449219</v>
      </c>
      <c r="T1601">
        <v>33.529609680175781</v>
      </c>
      <c r="U1601">
        <v>33.138229370117187</v>
      </c>
      <c r="V1601">
        <v>32.854026794433594</v>
      </c>
      <c r="W1601">
        <v>32.289985656738281</v>
      </c>
      <c r="X1601">
        <v>31.541791915893555</v>
      </c>
      <c r="Y1601">
        <v>31.200901031494141</v>
      </c>
      <c r="Z1601">
        <v>32.047088623046875</v>
      </c>
      <c r="AA1601">
        <v>31.289848327636719</v>
      </c>
      <c r="AB1601">
        <v>29.934728622436523</v>
      </c>
      <c r="AC1601">
        <v>28.744855880737305</v>
      </c>
      <c r="AD1601">
        <v>27.179544448852539</v>
      </c>
      <c r="AE1601">
        <v>25.304811477661133</v>
      </c>
      <c r="AF1601">
        <v>23.814121246337891</v>
      </c>
      <c r="AG1601">
        <v>-4.3085008859634399E-2</v>
      </c>
      <c r="AH1601">
        <v>4.4302999973297119E-2</v>
      </c>
      <c r="AI1601">
        <v>-1.9699867814779282E-2</v>
      </c>
      <c r="AJ1601">
        <v>-2.1114980801939964E-2</v>
      </c>
      <c r="AK1601">
        <v>-0.12309805303812027</v>
      </c>
      <c r="AL1601">
        <v>-0.25478357076644897</v>
      </c>
      <c r="AM1601">
        <v>-0.33888155221939087</v>
      </c>
      <c r="AN1601">
        <v>-0.42859947681427002</v>
      </c>
      <c r="AO1601">
        <v>-0.27882060408592224</v>
      </c>
      <c r="AP1601">
        <v>-3.9991885423660278E-2</v>
      </c>
      <c r="AQ1601">
        <v>0.19229024648666382</v>
      </c>
      <c r="AR1601">
        <v>1.0107355117797852</v>
      </c>
      <c r="AS1601">
        <v>0.94224727153778076</v>
      </c>
      <c r="AT1601">
        <v>0.86936348676681519</v>
      </c>
      <c r="AU1601">
        <v>0.80221861600875854</v>
      </c>
      <c r="AV1601">
        <v>0.62061893939971924</v>
      </c>
      <c r="AW1601">
        <v>0.63315671682357788</v>
      </c>
      <c r="AX1601">
        <v>0.44474107027053833</v>
      </c>
      <c r="AY1601">
        <v>-0.20569756627082825</v>
      </c>
      <c r="AZ1601">
        <v>-9.6342034637928009E-2</v>
      </c>
      <c r="BA1601">
        <v>-1.6840137541294098E-2</v>
      </c>
      <c r="BB1601">
        <v>-6.5352916717529297E-2</v>
      </c>
      <c r="BC1601">
        <v>-7.0322565734386444E-2</v>
      </c>
      <c r="BD1601">
        <v>-2.0323716104030609E-2</v>
      </c>
      <c r="BE1601">
        <v>47.250747680664063</v>
      </c>
      <c r="BF1601">
        <v>47.239818572998047</v>
      </c>
      <c r="BG1601">
        <v>46.707023620605469</v>
      </c>
      <c r="BH1601">
        <v>46.196094512939453</v>
      </c>
      <c r="BI1601">
        <v>44.989818572998047</v>
      </c>
      <c r="BJ1601">
        <v>44.946315765380859</v>
      </c>
      <c r="BK1601">
        <v>44.652809143066406</v>
      </c>
      <c r="BL1601">
        <v>43.696533203125</v>
      </c>
      <c r="BM1601">
        <v>46.849250793457031</v>
      </c>
      <c r="BN1601">
        <v>51.761802673339844</v>
      </c>
      <c r="BO1601">
        <v>54.479011535644531</v>
      </c>
      <c r="BP1601">
        <v>56.489070892333984</v>
      </c>
      <c r="BQ1601">
        <v>57.032791137695312</v>
      </c>
      <c r="BR1601">
        <v>58.956275939941406</v>
      </c>
      <c r="BS1601">
        <v>58.239067077636719</v>
      </c>
      <c r="BT1601">
        <v>58.271640777587891</v>
      </c>
      <c r="BU1601">
        <v>56.338100433349609</v>
      </c>
      <c r="BV1601">
        <v>52.685600280761719</v>
      </c>
      <c r="BW1601">
        <v>49.783977508544922</v>
      </c>
      <c r="BX1601">
        <v>47.132354736328125</v>
      </c>
      <c r="BY1601">
        <v>46.850650787353516</v>
      </c>
      <c r="BZ1601">
        <v>47.296001434326172</v>
      </c>
      <c r="CA1601">
        <v>46.295127868652344</v>
      </c>
      <c r="CB1601">
        <v>45.523265838623047</v>
      </c>
      <c r="CC1601">
        <v>0.27990064024925232</v>
      </c>
      <c r="CD1601">
        <v>0.22459562122821808</v>
      </c>
      <c r="CE1601">
        <v>0.19113112986087799</v>
      </c>
      <c r="CF1601">
        <v>0.25082200765609741</v>
      </c>
      <c r="CG1601">
        <v>0.31104621291160583</v>
      </c>
      <c r="CH1601">
        <v>0.38027891516685486</v>
      </c>
      <c r="CI1601">
        <v>0.3464171290397644</v>
      </c>
      <c r="CJ1601">
        <v>0.33586752414703369</v>
      </c>
      <c r="CK1601">
        <v>0.17722800374031067</v>
      </c>
      <c r="CL1601">
        <v>0.31240549683570862</v>
      </c>
      <c r="CM1601">
        <v>0.28643950819969177</v>
      </c>
      <c r="CN1601">
        <v>0.27056461572647095</v>
      </c>
      <c r="CO1601">
        <v>0.24490471184253693</v>
      </c>
      <c r="CP1601">
        <v>0.23063553869724274</v>
      </c>
      <c r="CQ1601">
        <v>0.24334876239299774</v>
      </c>
      <c r="CR1601">
        <v>0.32522058486938477</v>
      </c>
      <c r="CS1601">
        <v>0.27152171730995178</v>
      </c>
      <c r="CT1601">
        <v>0.28855922818183899</v>
      </c>
      <c r="CU1601">
        <v>0.34225365519523621</v>
      </c>
      <c r="CV1601">
        <v>0.37802982330322266</v>
      </c>
      <c r="CW1601">
        <v>0.40218111872673035</v>
      </c>
      <c r="CX1601">
        <v>0.42639273405075073</v>
      </c>
      <c r="CY1601">
        <v>0.38426601886749268</v>
      </c>
      <c r="CZ1601">
        <v>0.33850479125976563</v>
      </c>
    </row>
    <row r="1602" spans="1:104" x14ac:dyDescent="0.25">
      <c r="A1602" t="s">
        <v>1646</v>
      </c>
      <c r="B1602" t="s">
        <v>25</v>
      </c>
      <c r="C1602" t="s">
        <v>27</v>
      </c>
      <c r="D1602" t="s">
        <v>183</v>
      </c>
      <c r="E1602" t="s">
        <v>183</v>
      </c>
      <c r="F1602">
        <v>2018</v>
      </c>
      <c r="G1602" t="s">
        <v>171</v>
      </c>
      <c r="H1602">
        <v>2</v>
      </c>
      <c r="I1602">
        <v>23.051120758056641</v>
      </c>
      <c r="J1602">
        <v>22.41436767578125</v>
      </c>
      <c r="K1602">
        <v>22.151149749755859</v>
      </c>
      <c r="L1602">
        <v>22.267110824584961</v>
      </c>
      <c r="M1602">
        <v>23.27922248840332</v>
      </c>
      <c r="N1602">
        <v>25.607919692993164</v>
      </c>
      <c r="O1602">
        <v>29.125829696655273</v>
      </c>
      <c r="P1602">
        <v>31.543195724487305</v>
      </c>
      <c r="Q1602">
        <v>33.529346466064453</v>
      </c>
      <c r="R1602">
        <v>34.495323181152344</v>
      </c>
      <c r="S1602">
        <v>35.281379699707031</v>
      </c>
      <c r="T1602">
        <v>35.472263336181641</v>
      </c>
      <c r="U1602">
        <v>35.5452880859375</v>
      </c>
      <c r="V1602">
        <v>35.621376037597656</v>
      </c>
      <c r="W1602">
        <v>35.292808532714844</v>
      </c>
      <c r="X1602">
        <v>34.318080902099609</v>
      </c>
      <c r="Y1602">
        <v>33.302860260009766</v>
      </c>
      <c r="Z1602">
        <v>33.318046569824219</v>
      </c>
      <c r="AA1602">
        <v>32.982067108154297</v>
      </c>
      <c r="AB1602">
        <v>31.471757888793945</v>
      </c>
      <c r="AC1602">
        <v>30.151735305786133</v>
      </c>
      <c r="AD1602">
        <v>28.315925598144531</v>
      </c>
      <c r="AE1602">
        <v>26.178701400756836</v>
      </c>
      <c r="AF1602">
        <v>24.533880233764648</v>
      </c>
      <c r="AG1602">
        <v>-3.8957882672548294E-2</v>
      </c>
      <c r="AH1602">
        <v>4.5099962502717972E-2</v>
      </c>
      <c r="AI1602">
        <v>-1.4940389432013035E-2</v>
      </c>
      <c r="AJ1602">
        <v>-1.3730317354202271E-2</v>
      </c>
      <c r="AK1602">
        <v>-0.10964130610227585</v>
      </c>
      <c r="AL1602">
        <v>-0.22557209432125092</v>
      </c>
      <c r="AM1602">
        <v>-0.31454518437385559</v>
      </c>
      <c r="AN1602">
        <v>-0.37657514214515686</v>
      </c>
      <c r="AO1602">
        <v>-0.23720164597034454</v>
      </c>
      <c r="AP1602">
        <v>-2.2280331701040268E-2</v>
      </c>
      <c r="AQ1602">
        <v>0.2123384028673172</v>
      </c>
      <c r="AR1602">
        <v>1.0818303823471069</v>
      </c>
      <c r="AS1602">
        <v>1.028627872467041</v>
      </c>
      <c r="AT1602">
        <v>0.95751428604125977</v>
      </c>
      <c r="AU1602">
        <v>0.89376896619796753</v>
      </c>
      <c r="AV1602">
        <v>0.72226971387863159</v>
      </c>
      <c r="AW1602">
        <v>0.72371464967727661</v>
      </c>
      <c r="AX1602">
        <v>0.535308837890625</v>
      </c>
      <c r="AY1602">
        <v>-0.14323601126670837</v>
      </c>
      <c r="AZ1602">
        <v>-6.0856856405735016E-2</v>
      </c>
      <c r="BA1602">
        <v>4.1680759750306606E-3</v>
      </c>
      <c r="BB1602">
        <v>-4.6050455421209335E-2</v>
      </c>
      <c r="BC1602">
        <v>-4.9887698143720627E-2</v>
      </c>
      <c r="BD1602">
        <v>-3.6862443666905165E-3</v>
      </c>
      <c r="BE1602">
        <v>48.990249633789063</v>
      </c>
      <c r="BF1602">
        <v>50.425701141357422</v>
      </c>
      <c r="BG1602">
        <v>50.860057830810547</v>
      </c>
      <c r="BH1602">
        <v>50.620124816894531</v>
      </c>
      <c r="BI1602">
        <v>49.641132354736328</v>
      </c>
      <c r="BJ1602">
        <v>48.891128540039063</v>
      </c>
      <c r="BK1602">
        <v>49.152946472167969</v>
      </c>
      <c r="BL1602">
        <v>50.120124816894531</v>
      </c>
      <c r="BM1602">
        <v>52.3143310546875</v>
      </c>
      <c r="BN1602">
        <v>54.544197082519531</v>
      </c>
      <c r="BO1602">
        <v>56.512035369873047</v>
      </c>
      <c r="BP1602">
        <v>57.760940551757813</v>
      </c>
      <c r="BQ1602">
        <v>59.718051910400391</v>
      </c>
      <c r="BR1602">
        <v>60.695079803466797</v>
      </c>
      <c r="BS1602">
        <v>60.475711822509766</v>
      </c>
      <c r="BT1602">
        <v>58.543544769287109</v>
      </c>
      <c r="BU1602">
        <v>57.055797576904297</v>
      </c>
      <c r="BV1602">
        <v>55.066299438476563</v>
      </c>
      <c r="BW1602">
        <v>53.630844116210937</v>
      </c>
      <c r="BX1602">
        <v>52.875156402587891</v>
      </c>
      <c r="BY1602">
        <v>51.414104461669922</v>
      </c>
      <c r="BZ1602">
        <v>50.479526519775391</v>
      </c>
      <c r="CA1602">
        <v>49.958740234375</v>
      </c>
      <c r="CB1602">
        <v>50.414104461669922</v>
      </c>
      <c r="CC1602">
        <v>0.27305859327316284</v>
      </c>
      <c r="CD1602">
        <v>0.21860815584659576</v>
      </c>
      <c r="CE1602">
        <v>0.18500569462776184</v>
      </c>
      <c r="CF1602">
        <v>0.24316951632499695</v>
      </c>
      <c r="CG1602">
        <v>0.29928499460220337</v>
      </c>
      <c r="CH1602">
        <v>0.36453425884246826</v>
      </c>
      <c r="CI1602">
        <v>0.33100956678390503</v>
      </c>
      <c r="CJ1602">
        <v>0.31672614812850952</v>
      </c>
      <c r="CK1602">
        <v>0.16811208426952362</v>
      </c>
      <c r="CL1602">
        <v>0.29794755578041077</v>
      </c>
      <c r="CM1602">
        <v>0.27625212073326111</v>
      </c>
      <c r="CN1602">
        <v>0.26381418108940125</v>
      </c>
      <c r="CO1602">
        <v>0.24104912579059601</v>
      </c>
      <c r="CP1602">
        <v>0.22827032208442688</v>
      </c>
      <c r="CQ1602">
        <v>0.24242502450942993</v>
      </c>
      <c r="CR1602">
        <v>0.32165086269378662</v>
      </c>
      <c r="CS1602">
        <v>0.26492181420326233</v>
      </c>
      <c r="CT1602">
        <v>0.28202670812606812</v>
      </c>
      <c r="CU1602">
        <v>0.33785614371299744</v>
      </c>
      <c r="CV1602">
        <v>0.37301743030548096</v>
      </c>
      <c r="CW1602">
        <v>0.3962198793888092</v>
      </c>
      <c r="CX1602">
        <v>0.41737189888954163</v>
      </c>
      <c r="CY1602">
        <v>0.37314340472221375</v>
      </c>
      <c r="CZ1602">
        <v>0.32840734720230103</v>
      </c>
    </row>
    <row r="1603" spans="1:104" x14ac:dyDescent="0.25">
      <c r="A1603" t="s">
        <v>1647</v>
      </c>
      <c r="B1603" t="s">
        <v>25</v>
      </c>
      <c r="C1603" t="s">
        <v>27</v>
      </c>
      <c r="D1603" t="s">
        <v>183</v>
      </c>
      <c r="E1603" t="s">
        <v>183</v>
      </c>
      <c r="F1603">
        <v>2018</v>
      </c>
      <c r="G1603" t="s">
        <v>172</v>
      </c>
      <c r="H1603">
        <v>3</v>
      </c>
      <c r="I1603">
        <v>23.422060012817383</v>
      </c>
      <c r="J1603">
        <v>22.71159553527832</v>
      </c>
      <c r="K1603">
        <v>22.358821868896484</v>
      </c>
      <c r="L1603">
        <v>22.339162826538086</v>
      </c>
      <c r="M1603">
        <v>23.169351577758789</v>
      </c>
      <c r="N1603">
        <v>25.418561935424805</v>
      </c>
      <c r="O1603">
        <v>29.057149887084961</v>
      </c>
      <c r="P1603">
        <v>31.445140838623047</v>
      </c>
      <c r="Q1603">
        <v>33.274185180664062</v>
      </c>
      <c r="R1603">
        <v>34.214321136474609</v>
      </c>
      <c r="S1603">
        <v>35.060054779052734</v>
      </c>
      <c r="T1603">
        <v>35.232559204101563</v>
      </c>
      <c r="U1603">
        <v>35.30426025390625</v>
      </c>
      <c r="V1603">
        <v>35.509082794189453</v>
      </c>
      <c r="W1603">
        <v>35.360183715820313</v>
      </c>
      <c r="X1603">
        <v>34.715045928955078</v>
      </c>
      <c r="Y1603">
        <v>33.838508605957031</v>
      </c>
      <c r="Z1603">
        <v>33.053359985351562</v>
      </c>
      <c r="AA1603">
        <v>32.408161163330078</v>
      </c>
      <c r="AB1603">
        <v>32.181819915771484</v>
      </c>
      <c r="AC1603">
        <v>30.962919235229492</v>
      </c>
      <c r="AD1603">
        <v>29.138706207275391</v>
      </c>
      <c r="AE1603">
        <v>26.85746955871582</v>
      </c>
      <c r="AF1603">
        <v>25.084217071533203</v>
      </c>
      <c r="AG1603">
        <v>-3.9436161518096924E-2</v>
      </c>
      <c r="AH1603">
        <v>4.5347526669502258E-2</v>
      </c>
      <c r="AI1603">
        <v>-1.5417122282087803E-2</v>
      </c>
      <c r="AJ1603">
        <v>-1.4150788076221943E-2</v>
      </c>
      <c r="AK1603">
        <v>-0.10846984386444092</v>
      </c>
      <c r="AL1603">
        <v>-0.22340497374534607</v>
      </c>
      <c r="AM1603">
        <v>-0.31217411160469055</v>
      </c>
      <c r="AN1603">
        <v>-0.37439906597137451</v>
      </c>
      <c r="AO1603">
        <v>-0.2353300005197525</v>
      </c>
      <c r="AP1603">
        <v>-2.2492798045277596E-2</v>
      </c>
      <c r="AQ1603">
        <v>0.20977981388568878</v>
      </c>
      <c r="AR1603">
        <v>1.0683258771896362</v>
      </c>
      <c r="AS1603">
        <v>1.0164856910705566</v>
      </c>
      <c r="AT1603">
        <v>0.94959765672683716</v>
      </c>
      <c r="AU1603">
        <v>0.89063054323196411</v>
      </c>
      <c r="AV1603">
        <v>0.72428882122039795</v>
      </c>
      <c r="AW1603">
        <v>0.72871452569961548</v>
      </c>
      <c r="AX1603">
        <v>0.52844053506851196</v>
      </c>
      <c r="AY1603">
        <v>-0.14330065250396729</v>
      </c>
      <c r="AZ1603">
        <v>-6.2820687890052795E-2</v>
      </c>
      <c r="BA1603">
        <v>3.6302844528108835E-3</v>
      </c>
      <c r="BB1603">
        <v>-4.7855906188488007E-2</v>
      </c>
      <c r="BC1603">
        <v>-5.1062460988759995E-2</v>
      </c>
      <c r="BD1603">
        <v>-4.179040901362896E-3</v>
      </c>
      <c r="BE1603">
        <v>46.860252380371094</v>
      </c>
      <c r="BF1603">
        <v>48.502941131591797</v>
      </c>
      <c r="BG1603">
        <v>48.718120574951172</v>
      </c>
      <c r="BH1603">
        <v>49.676296234130859</v>
      </c>
      <c r="BI1603">
        <v>48.447536468505859</v>
      </c>
      <c r="BJ1603">
        <v>48.219436645507813</v>
      </c>
      <c r="BK1603">
        <v>48.424758911132813</v>
      </c>
      <c r="BL1603">
        <v>48.914688110351563</v>
      </c>
      <c r="BM1603">
        <v>52.314823150634766</v>
      </c>
      <c r="BN1603">
        <v>53.82818603515625</v>
      </c>
      <c r="BO1603">
        <v>56.531974792480469</v>
      </c>
      <c r="BP1603">
        <v>57.565479278564453</v>
      </c>
      <c r="BQ1603">
        <v>59.03240966796875</v>
      </c>
      <c r="BR1603">
        <v>60.043140411376953</v>
      </c>
      <c r="BS1603">
        <v>59.543144226074219</v>
      </c>
      <c r="BT1603">
        <v>59.042045593261719</v>
      </c>
      <c r="BU1603">
        <v>58.055187225341797</v>
      </c>
      <c r="BV1603">
        <v>56.826213836669922</v>
      </c>
      <c r="BW1603">
        <v>52.490680694580078</v>
      </c>
      <c r="BX1603">
        <v>51.022651672363281</v>
      </c>
      <c r="BY1603">
        <v>49.818424224853516</v>
      </c>
      <c r="BZ1603">
        <v>48.839447021484375</v>
      </c>
      <c r="CA1603">
        <v>48.339668273925781</v>
      </c>
      <c r="CB1603">
        <v>48.296085357666016</v>
      </c>
      <c r="CC1603">
        <v>0.27501890063285828</v>
      </c>
      <c r="CD1603">
        <v>0.22058162093162537</v>
      </c>
      <c r="CE1603">
        <v>0.18630801141262054</v>
      </c>
      <c r="CF1603">
        <v>0.24287994205951691</v>
      </c>
      <c r="CG1603">
        <v>0.29499810934066772</v>
      </c>
      <c r="CH1603">
        <v>0.35992273688316345</v>
      </c>
      <c r="CI1603">
        <v>0.32819676399230957</v>
      </c>
      <c r="CJ1603">
        <v>0.31420779228210449</v>
      </c>
      <c r="CK1603">
        <v>0.16625072062015533</v>
      </c>
      <c r="CL1603">
        <v>0.29485496878623962</v>
      </c>
      <c r="CM1603">
        <v>0.27368876338005066</v>
      </c>
      <c r="CN1603">
        <v>0.2608344554901123</v>
      </c>
      <c r="CO1603">
        <v>0.23820993304252625</v>
      </c>
      <c r="CP1603">
        <v>0.22635079920291901</v>
      </c>
      <c r="CQ1603">
        <v>0.24157001078128815</v>
      </c>
      <c r="CR1603">
        <v>0.32239702343940735</v>
      </c>
      <c r="CS1603">
        <v>0.26651099324226379</v>
      </c>
      <c r="CT1603">
        <v>0.27965220808982849</v>
      </c>
      <c r="CU1603">
        <v>0.33376726508140564</v>
      </c>
      <c r="CV1603">
        <v>0.37888830900192261</v>
      </c>
      <c r="CW1603">
        <v>0.40410274267196655</v>
      </c>
      <c r="CX1603">
        <v>0.42702797055244446</v>
      </c>
      <c r="CY1603">
        <v>0.37935566902160645</v>
      </c>
      <c r="CZ1603">
        <v>0.33250176906585693</v>
      </c>
    </row>
    <row r="1604" spans="1:104" x14ac:dyDescent="0.25">
      <c r="A1604" t="s">
        <v>1648</v>
      </c>
      <c r="B1604" t="s">
        <v>25</v>
      </c>
      <c r="C1604" t="s">
        <v>27</v>
      </c>
      <c r="D1604" t="s">
        <v>183</v>
      </c>
      <c r="E1604" t="s">
        <v>183</v>
      </c>
      <c r="F1604">
        <v>2018</v>
      </c>
      <c r="G1604" t="s">
        <v>173</v>
      </c>
      <c r="H1604">
        <v>4</v>
      </c>
      <c r="I1604">
        <v>24.553876876831055</v>
      </c>
      <c r="J1604">
        <v>23.69331169128418</v>
      </c>
      <c r="K1604">
        <v>23.209442138671875</v>
      </c>
      <c r="L1604">
        <v>23.0946044921875</v>
      </c>
      <c r="M1604">
        <v>23.873035430908203</v>
      </c>
      <c r="N1604">
        <v>26.074966430664063</v>
      </c>
      <c r="O1604">
        <v>29.1807861328125</v>
      </c>
      <c r="P1604">
        <v>31.846900939941406</v>
      </c>
      <c r="Q1604">
        <v>34.733882904052734</v>
      </c>
      <c r="R1604">
        <v>36.917125701904297</v>
      </c>
      <c r="S1604">
        <v>38.644657135009766</v>
      </c>
      <c r="T1604">
        <v>39.571739196777344</v>
      </c>
      <c r="U1604">
        <v>40.099300384521484</v>
      </c>
      <c r="V1604">
        <v>40.646244049072266</v>
      </c>
      <c r="W1604">
        <v>40.508495330810547</v>
      </c>
      <c r="X1604">
        <v>39.524745941162109</v>
      </c>
      <c r="Y1604">
        <v>38.005195617675781</v>
      </c>
      <c r="Z1604">
        <v>36.092578887939453</v>
      </c>
      <c r="AA1604">
        <v>33.967277526855469</v>
      </c>
      <c r="AB1604">
        <v>33.880748748779297</v>
      </c>
      <c r="AC1604">
        <v>33.005680084228516</v>
      </c>
      <c r="AD1604">
        <v>30.962940216064453</v>
      </c>
      <c r="AE1604">
        <v>28.402042388916016</v>
      </c>
      <c r="AF1604">
        <v>26.350034713745117</v>
      </c>
      <c r="AG1604">
        <v>-2.2039337083697319E-2</v>
      </c>
      <c r="AH1604">
        <v>4.5715712010860443E-2</v>
      </c>
      <c r="AI1604">
        <v>2.6638323906809092E-3</v>
      </c>
      <c r="AJ1604">
        <v>1.4167655259370804E-2</v>
      </c>
      <c r="AK1604">
        <v>-5.8255866169929504E-2</v>
      </c>
      <c r="AL1604">
        <v>-0.11744758486747742</v>
      </c>
      <c r="AM1604">
        <v>-0.22214406728744507</v>
      </c>
      <c r="AN1604">
        <v>-0.20810653269290924</v>
      </c>
      <c r="AO1604">
        <v>-9.5592424273490906E-2</v>
      </c>
      <c r="AP1604">
        <v>4.2425248771905899E-2</v>
      </c>
      <c r="AQ1604">
        <v>0.2876056432723999</v>
      </c>
      <c r="AR1604">
        <v>1.3058044910430908</v>
      </c>
      <c r="AS1604">
        <v>1.284218430519104</v>
      </c>
      <c r="AT1604">
        <v>1.2125979661941528</v>
      </c>
      <c r="AU1604">
        <v>1.1506030559539795</v>
      </c>
      <c r="AV1604">
        <v>1.054234504699707</v>
      </c>
      <c r="AW1604">
        <v>1.0448993444442749</v>
      </c>
      <c r="AX1604">
        <v>0.84892058372497559</v>
      </c>
      <c r="AY1604">
        <v>0.10758829861879349</v>
      </c>
      <c r="AZ1604">
        <v>8.1401333212852478E-2</v>
      </c>
      <c r="BA1604">
        <v>8.5587933659553528E-2</v>
      </c>
      <c r="BB1604">
        <v>2.9764711856842041E-2</v>
      </c>
      <c r="BC1604">
        <v>2.9889749363064766E-2</v>
      </c>
      <c r="BD1604">
        <v>6.016024574637413E-2</v>
      </c>
      <c r="BE1604">
        <v>57.957794189453125</v>
      </c>
      <c r="BF1604">
        <v>58.380638122558594</v>
      </c>
      <c r="BG1604">
        <v>57.665489196777344</v>
      </c>
      <c r="BH1604">
        <v>57.609157562255859</v>
      </c>
      <c r="BI1604">
        <v>57.372089385986328</v>
      </c>
      <c r="BJ1604">
        <v>57.565757751464844</v>
      </c>
      <c r="BK1604">
        <v>58.282878875732422</v>
      </c>
      <c r="BL1604">
        <v>62.846343994140625</v>
      </c>
      <c r="BM1604">
        <v>67.736747741699219</v>
      </c>
      <c r="BN1604">
        <v>66.869361877441406</v>
      </c>
      <c r="BO1604">
        <v>69.333854675292969</v>
      </c>
      <c r="BP1604">
        <v>71.564125061035156</v>
      </c>
      <c r="BQ1604">
        <v>72.367385864257812</v>
      </c>
      <c r="BR1604">
        <v>71.425033569335938</v>
      </c>
      <c r="BS1604">
        <v>71.357086181640625</v>
      </c>
      <c r="BT1604">
        <v>70.683364868164063</v>
      </c>
      <c r="BU1604">
        <v>69.216461181640625</v>
      </c>
      <c r="BV1604">
        <v>68.237510681152344</v>
      </c>
      <c r="BW1604">
        <v>67.033317565917969</v>
      </c>
      <c r="BX1604">
        <v>64.098640441894531</v>
      </c>
      <c r="BY1604">
        <v>61.827812194824219</v>
      </c>
      <c r="BZ1604">
        <v>61.523674011230469</v>
      </c>
      <c r="CA1604">
        <v>60.065757751464844</v>
      </c>
      <c r="CB1604">
        <v>58.575183868408203</v>
      </c>
      <c r="CC1604">
        <v>0.24225354194641113</v>
      </c>
      <c r="CD1604">
        <v>0.19330187141895294</v>
      </c>
      <c r="CE1604">
        <v>0.16274140775203705</v>
      </c>
      <c r="CF1604">
        <v>0.21155470609664917</v>
      </c>
      <c r="CG1604">
        <v>0.25666069984436035</v>
      </c>
      <c r="CH1604">
        <v>0.31250950694084167</v>
      </c>
      <c r="CI1604">
        <v>0.27909082174301147</v>
      </c>
      <c r="CJ1604">
        <v>0.27003568410873413</v>
      </c>
      <c r="CK1604">
        <v>0.14586168527603149</v>
      </c>
      <c r="CL1604">
        <v>0.26442816853523254</v>
      </c>
      <c r="CM1604">
        <v>0.24790151417255402</v>
      </c>
      <c r="CN1604">
        <v>0.24049946665763855</v>
      </c>
      <c r="CO1604">
        <v>0.22081521153450012</v>
      </c>
      <c r="CP1604">
        <v>0.21121490001678467</v>
      </c>
      <c r="CQ1604">
        <v>0.22456048429012299</v>
      </c>
      <c r="CR1604">
        <v>0.29745668172836304</v>
      </c>
      <c r="CS1604">
        <v>0.24310432374477386</v>
      </c>
      <c r="CT1604">
        <v>0.24953711032867432</v>
      </c>
      <c r="CU1604">
        <v>0.28914585709571838</v>
      </c>
      <c r="CV1604">
        <v>0.32918691635131836</v>
      </c>
      <c r="CW1604">
        <v>0.35487094521522522</v>
      </c>
      <c r="CX1604">
        <v>0.37641531229019165</v>
      </c>
      <c r="CY1604">
        <v>0.33541578054428101</v>
      </c>
      <c r="CZ1604">
        <v>0.29413002729415894</v>
      </c>
    </row>
    <row r="1605" spans="1:104" x14ac:dyDescent="0.25">
      <c r="A1605" t="s">
        <v>1649</v>
      </c>
      <c r="B1605" t="s">
        <v>25</v>
      </c>
      <c r="C1605" t="s">
        <v>27</v>
      </c>
      <c r="D1605" t="s">
        <v>183</v>
      </c>
      <c r="E1605" t="s">
        <v>183</v>
      </c>
      <c r="F1605">
        <v>2018</v>
      </c>
      <c r="G1605" t="s">
        <v>174</v>
      </c>
      <c r="H1605">
        <v>5</v>
      </c>
      <c r="I1605">
        <v>24.353883743286133</v>
      </c>
      <c r="J1605">
        <v>23.595867156982422</v>
      </c>
      <c r="K1605">
        <v>23.131538391113281</v>
      </c>
      <c r="L1605">
        <v>23.073083877563477</v>
      </c>
      <c r="M1605">
        <v>23.915081024169922</v>
      </c>
      <c r="N1605">
        <v>26.084848403930664</v>
      </c>
      <c r="O1605">
        <v>28.921257019042969</v>
      </c>
      <c r="P1605">
        <v>32.241191864013672</v>
      </c>
      <c r="Q1605">
        <v>35.333690643310547</v>
      </c>
      <c r="R1605">
        <v>37.275287628173828</v>
      </c>
      <c r="S1605">
        <v>38.664695739746094</v>
      </c>
      <c r="T1605">
        <v>39.424900054931641</v>
      </c>
      <c r="U1605">
        <v>39.784175872802734</v>
      </c>
      <c r="V1605">
        <v>40.152931213378906</v>
      </c>
      <c r="W1605">
        <v>39.903362274169922</v>
      </c>
      <c r="X1605">
        <v>38.805149078369141</v>
      </c>
      <c r="Y1605">
        <v>37.261009216308594</v>
      </c>
      <c r="Z1605">
        <v>35.338359832763672</v>
      </c>
      <c r="AA1605">
        <v>33.296031951904297</v>
      </c>
      <c r="AB1605">
        <v>32.9437255859375</v>
      </c>
      <c r="AC1605">
        <v>32.682956695556641</v>
      </c>
      <c r="AD1605">
        <v>30.611528396606445</v>
      </c>
      <c r="AE1605">
        <v>28.151796340942383</v>
      </c>
      <c r="AF1605">
        <v>26.132177352905273</v>
      </c>
      <c r="AG1605">
        <v>-2.102041058242321E-2</v>
      </c>
      <c r="AH1605">
        <v>4.5817416161298752E-2</v>
      </c>
      <c r="AI1605">
        <v>3.6085222382098436E-3</v>
      </c>
      <c r="AJ1605">
        <v>1.5454109758138657E-2</v>
      </c>
      <c r="AK1605">
        <v>-5.6824751198291779E-2</v>
      </c>
      <c r="AL1605">
        <v>-0.11482266336679459</v>
      </c>
      <c r="AM1605">
        <v>-0.21963076293468475</v>
      </c>
      <c r="AN1605">
        <v>-0.20705869793891907</v>
      </c>
      <c r="AO1605">
        <v>-9.4089217483997345E-2</v>
      </c>
      <c r="AP1605">
        <v>4.5703612267971039E-2</v>
      </c>
      <c r="AQ1605">
        <v>0.29545694589614868</v>
      </c>
      <c r="AR1605">
        <v>1.3244951963424683</v>
      </c>
      <c r="AS1605">
        <v>1.2969142198562622</v>
      </c>
      <c r="AT1605">
        <v>1.2158037424087524</v>
      </c>
      <c r="AU1605">
        <v>1.1511216163635254</v>
      </c>
      <c r="AV1605">
        <v>1.0557708740234375</v>
      </c>
      <c r="AW1605">
        <v>1.0465430021286011</v>
      </c>
      <c r="AX1605">
        <v>0.8519587516784668</v>
      </c>
      <c r="AY1605">
        <v>0.11573527008295059</v>
      </c>
      <c r="AZ1605">
        <v>8.6031429469585419E-2</v>
      </c>
      <c r="BA1605">
        <v>8.862786740064621E-2</v>
      </c>
      <c r="BB1605">
        <v>3.2058656215667725E-2</v>
      </c>
      <c r="BC1605">
        <v>3.2138995826244354E-2</v>
      </c>
      <c r="BD1605">
        <v>6.1669103801250458E-2</v>
      </c>
      <c r="BE1605">
        <v>59.121101379394531</v>
      </c>
      <c r="BF1605">
        <v>59.578323364257813</v>
      </c>
      <c r="BG1605">
        <v>59.806377410888672</v>
      </c>
      <c r="BH1605">
        <v>59.817348480224609</v>
      </c>
      <c r="BI1605">
        <v>59.815372467041016</v>
      </c>
      <c r="BJ1605">
        <v>60.044532775878906</v>
      </c>
      <c r="BK1605">
        <v>60.782470703125</v>
      </c>
      <c r="BL1605">
        <v>61.021499633789063</v>
      </c>
      <c r="BM1605">
        <v>64.173439025878906</v>
      </c>
      <c r="BN1605">
        <v>66.16290283203125</v>
      </c>
      <c r="BO1605">
        <v>70.281051635742187</v>
      </c>
      <c r="BP1605">
        <v>72.474014282226562</v>
      </c>
      <c r="BQ1605">
        <v>72.509552001953125</v>
      </c>
      <c r="BR1605">
        <v>72.986732482910156</v>
      </c>
      <c r="BS1605">
        <v>72.703170776367188</v>
      </c>
      <c r="BT1605">
        <v>72.030616760253906</v>
      </c>
      <c r="BU1605">
        <v>70.334579467773438</v>
      </c>
      <c r="BV1605">
        <v>67.650619506835937</v>
      </c>
      <c r="BW1605">
        <v>64.47784423828125</v>
      </c>
      <c r="BX1605">
        <v>61.553970336914062</v>
      </c>
      <c r="BY1605">
        <v>60.793437957763672</v>
      </c>
      <c r="BZ1605">
        <v>60.088191986083984</v>
      </c>
      <c r="CA1605">
        <v>60.099163055419922</v>
      </c>
      <c r="CB1605">
        <v>60.087314605712891</v>
      </c>
      <c r="CC1605">
        <v>0.23878493905067444</v>
      </c>
      <c r="CD1605">
        <v>0.19183073937892914</v>
      </c>
      <c r="CE1605">
        <v>0.16145038604736328</v>
      </c>
      <c r="CF1605">
        <v>0.21110491454601288</v>
      </c>
      <c r="CG1605">
        <v>0.25749614834785461</v>
      </c>
      <c r="CH1605">
        <v>0.3135983943939209</v>
      </c>
      <c r="CI1605">
        <v>0.27836072444915771</v>
      </c>
      <c r="CJ1605">
        <v>0.27399247884750366</v>
      </c>
      <c r="CK1605">
        <v>0.14975669980049133</v>
      </c>
      <c r="CL1605">
        <v>0.27055290341377258</v>
      </c>
      <c r="CM1605">
        <v>0.25147572159767151</v>
      </c>
      <c r="CN1605">
        <v>0.24327430129051208</v>
      </c>
      <c r="CO1605">
        <v>0.2221868634223938</v>
      </c>
      <c r="CP1605">
        <v>0.21091870963573456</v>
      </c>
      <c r="CQ1605">
        <v>0.22385674715042114</v>
      </c>
      <c r="CR1605">
        <v>0.29624128341674805</v>
      </c>
      <c r="CS1605">
        <v>0.24221174418926239</v>
      </c>
      <c r="CT1605">
        <v>0.24897477030754089</v>
      </c>
      <c r="CU1605">
        <v>0.28932672739028931</v>
      </c>
      <c r="CV1605">
        <v>0.32818016409873962</v>
      </c>
      <c r="CW1605">
        <v>0.35505405068397522</v>
      </c>
      <c r="CX1605">
        <v>0.37279209494590759</v>
      </c>
      <c r="CY1605">
        <v>0.33300125598907471</v>
      </c>
      <c r="CZ1605">
        <v>0.29116466641426086</v>
      </c>
    </row>
    <row r="1606" spans="1:104" x14ac:dyDescent="0.25">
      <c r="A1606" t="s">
        <v>1650</v>
      </c>
      <c r="B1606" t="s">
        <v>25</v>
      </c>
      <c r="C1606" t="s">
        <v>27</v>
      </c>
      <c r="D1606" t="s">
        <v>183</v>
      </c>
      <c r="E1606" t="s">
        <v>183</v>
      </c>
      <c r="F1606">
        <v>2018</v>
      </c>
      <c r="G1606" t="s">
        <v>175</v>
      </c>
      <c r="H1606">
        <v>6</v>
      </c>
      <c r="I1606">
        <v>25.904472351074219</v>
      </c>
      <c r="J1606">
        <v>25.031642913818359</v>
      </c>
      <c r="K1606">
        <v>24.48729133605957</v>
      </c>
      <c r="L1606">
        <v>24.362087249755859</v>
      </c>
      <c r="M1606">
        <v>25.246326446533203</v>
      </c>
      <c r="N1606">
        <v>27.405292510986328</v>
      </c>
      <c r="O1606">
        <v>30.312704086303711</v>
      </c>
      <c r="P1606">
        <v>33.944137573242187</v>
      </c>
      <c r="Q1606">
        <v>37.265117645263672</v>
      </c>
      <c r="R1606">
        <v>39.926925659179688</v>
      </c>
      <c r="S1606">
        <v>42.021087646484375</v>
      </c>
      <c r="T1606">
        <v>43.099395751953125</v>
      </c>
      <c r="U1606">
        <v>43.4715576171875</v>
      </c>
      <c r="V1606">
        <v>43.714996337890625</v>
      </c>
      <c r="W1606">
        <v>43.420291900634766</v>
      </c>
      <c r="X1606">
        <v>42.370025634765625</v>
      </c>
      <c r="Y1606">
        <v>40.935642242431641</v>
      </c>
      <c r="Z1606">
        <v>38.882785797119141</v>
      </c>
      <c r="AA1606">
        <v>36.440433502197266</v>
      </c>
      <c r="AB1606">
        <v>35.112712860107422</v>
      </c>
      <c r="AC1606">
        <v>34.72637939453125</v>
      </c>
      <c r="AD1606">
        <v>32.655452728271484</v>
      </c>
      <c r="AE1606">
        <v>30.061948776245117</v>
      </c>
      <c r="AF1606">
        <v>27.834342956542969</v>
      </c>
      <c r="AG1606">
        <v>-1.3363050296902657E-2</v>
      </c>
      <c r="AH1606">
        <v>4.7873120754957199E-2</v>
      </c>
      <c r="AI1606">
        <v>1.2624961324036121E-2</v>
      </c>
      <c r="AJ1606">
        <v>3.0079206451773643E-2</v>
      </c>
      <c r="AK1606">
        <v>-3.4148626029491425E-2</v>
      </c>
      <c r="AL1606">
        <v>-6.6596433520317078E-2</v>
      </c>
      <c r="AM1606">
        <v>-0.18619875609874725</v>
      </c>
      <c r="AN1606">
        <v>-0.13264711201190948</v>
      </c>
      <c r="AO1606">
        <v>-2.4667518213391304E-2</v>
      </c>
      <c r="AP1606">
        <v>8.1595733761787415E-2</v>
      </c>
      <c r="AQ1606">
        <v>0.34957405924797058</v>
      </c>
      <c r="AR1606">
        <v>1.5036405324935913</v>
      </c>
      <c r="AS1606">
        <v>1.4874311685562134</v>
      </c>
      <c r="AT1606">
        <v>1.3939687013626099</v>
      </c>
      <c r="AU1606">
        <v>1.3269795179367065</v>
      </c>
      <c r="AV1606">
        <v>1.2736392021179199</v>
      </c>
      <c r="AW1606">
        <v>1.2701828479766846</v>
      </c>
      <c r="AX1606">
        <v>1.0722408294677734</v>
      </c>
      <c r="AY1606">
        <v>0.25246775150299072</v>
      </c>
      <c r="AZ1606">
        <v>0.16266967356204987</v>
      </c>
      <c r="BA1606">
        <v>0.13376325368881226</v>
      </c>
      <c r="BB1606">
        <v>7.2485804557800293E-2</v>
      </c>
      <c r="BC1606">
        <v>7.4988499283790588E-2</v>
      </c>
      <c r="BD1606">
        <v>9.6976205706596375E-2</v>
      </c>
      <c r="BE1606">
        <v>61.926544189453125</v>
      </c>
      <c r="BF1606">
        <v>61.437522888183594</v>
      </c>
      <c r="BG1606">
        <v>61.176761627197266</v>
      </c>
      <c r="BH1606">
        <v>61.404804229736328</v>
      </c>
      <c r="BI1606">
        <v>60.914905548095703</v>
      </c>
      <c r="BJ1606">
        <v>61.381092071533203</v>
      </c>
      <c r="BK1606">
        <v>62.794353485107422</v>
      </c>
      <c r="BL1606">
        <v>65.923370361328125</v>
      </c>
      <c r="BM1606">
        <v>68.628791809082031</v>
      </c>
      <c r="BN1606">
        <v>73.780860900878906</v>
      </c>
      <c r="BO1606">
        <v>77.475967407226563</v>
      </c>
      <c r="BP1606">
        <v>77.509780883789063</v>
      </c>
      <c r="BQ1606">
        <v>79.921730041503906</v>
      </c>
      <c r="BR1606">
        <v>78.75933837890625</v>
      </c>
      <c r="BS1606">
        <v>77.282394409179688</v>
      </c>
      <c r="BT1606">
        <v>76.313362121582031</v>
      </c>
      <c r="BU1606">
        <v>74.379669189453125</v>
      </c>
      <c r="BV1606">
        <v>72.901191711425781</v>
      </c>
      <c r="BW1606">
        <v>71.444450378417969</v>
      </c>
      <c r="BX1606">
        <v>69.012741088867187</v>
      </c>
      <c r="BY1606">
        <v>65.349029541015625</v>
      </c>
      <c r="BZ1606">
        <v>64.5775146484375</v>
      </c>
      <c r="CA1606">
        <v>63.588714599609375</v>
      </c>
      <c r="CB1606">
        <v>62.381748199462891</v>
      </c>
      <c r="CC1606">
        <v>0.23917360603809357</v>
      </c>
      <c r="CD1606">
        <v>0.19146257638931274</v>
      </c>
      <c r="CE1606">
        <v>0.16107693314552307</v>
      </c>
      <c r="CF1606">
        <v>0.20952565968036652</v>
      </c>
      <c r="CG1606">
        <v>0.25545090436935425</v>
      </c>
      <c r="CH1606">
        <v>0.31064358353614807</v>
      </c>
      <c r="CI1606">
        <v>0.27415549755096436</v>
      </c>
      <c r="CJ1606">
        <v>0.27037394046783447</v>
      </c>
      <c r="CK1606">
        <v>0.1472507119178772</v>
      </c>
      <c r="CL1606">
        <v>0.26897299289703369</v>
      </c>
      <c r="CM1606">
        <v>0.25393775105476379</v>
      </c>
      <c r="CN1606">
        <v>0.24738898873329163</v>
      </c>
      <c r="CO1606">
        <v>0.22608177363872528</v>
      </c>
      <c r="CP1606">
        <v>0.21446271240711212</v>
      </c>
      <c r="CQ1606">
        <v>0.22779516875743866</v>
      </c>
      <c r="CR1606">
        <v>0.30239048600196838</v>
      </c>
      <c r="CS1606">
        <v>0.24889631569385529</v>
      </c>
      <c r="CT1606">
        <v>0.2547755241394043</v>
      </c>
      <c r="CU1606">
        <v>0.29446631669998169</v>
      </c>
      <c r="CV1606">
        <v>0.32683616876602173</v>
      </c>
      <c r="CW1606">
        <v>0.35237360000610352</v>
      </c>
      <c r="CX1606">
        <v>0.37074923515319824</v>
      </c>
      <c r="CY1606">
        <v>0.33195224404335022</v>
      </c>
      <c r="CZ1606">
        <v>0.29031470417976379</v>
      </c>
    </row>
    <row r="1607" spans="1:104" x14ac:dyDescent="0.25">
      <c r="A1607" t="s">
        <v>1651</v>
      </c>
      <c r="B1607" t="s">
        <v>25</v>
      </c>
      <c r="C1607" t="s">
        <v>27</v>
      </c>
      <c r="D1607" t="s">
        <v>183</v>
      </c>
      <c r="E1607" t="s">
        <v>183</v>
      </c>
      <c r="F1607">
        <v>2018</v>
      </c>
      <c r="G1607" t="s">
        <v>176</v>
      </c>
      <c r="H1607">
        <v>7</v>
      </c>
      <c r="I1607">
        <v>26.947961807250977</v>
      </c>
      <c r="J1607">
        <v>26.068145751953125</v>
      </c>
      <c r="K1607">
        <v>25.469999313354492</v>
      </c>
      <c r="L1607">
        <v>25.380819320678711</v>
      </c>
      <c r="M1607">
        <v>26.339147567749023</v>
      </c>
      <c r="N1607">
        <v>28.800134658813477</v>
      </c>
      <c r="O1607">
        <v>31.905120849609375</v>
      </c>
      <c r="P1607">
        <v>35.346908569335938</v>
      </c>
      <c r="Q1607">
        <v>38.360218048095703</v>
      </c>
      <c r="R1607">
        <v>40.792800903320312</v>
      </c>
      <c r="S1607">
        <v>42.674468994140625</v>
      </c>
      <c r="T1607">
        <v>43.647289276123047</v>
      </c>
      <c r="U1607">
        <v>44.196369171142578</v>
      </c>
      <c r="V1607">
        <v>44.642192840576172</v>
      </c>
      <c r="W1607">
        <v>44.573390960693359</v>
      </c>
      <c r="X1607">
        <v>43.918689727783203</v>
      </c>
      <c r="Y1607">
        <v>42.647571563720703</v>
      </c>
      <c r="Z1607">
        <v>40.443359375</v>
      </c>
      <c r="AA1607">
        <v>37.702312469482422</v>
      </c>
      <c r="AB1607">
        <v>36.200450897216797</v>
      </c>
      <c r="AC1607">
        <v>35.847888946533203</v>
      </c>
      <c r="AD1607">
        <v>33.794696807861328</v>
      </c>
      <c r="AE1607">
        <v>31.142440795898437</v>
      </c>
      <c r="AF1607">
        <v>28.875162124633789</v>
      </c>
      <c r="AG1607">
        <v>-7.5173606164753437E-3</v>
      </c>
      <c r="AH1607">
        <v>4.8226870596408844E-2</v>
      </c>
      <c r="AI1607">
        <v>1.8828915432095528E-2</v>
      </c>
      <c r="AJ1607">
        <v>4.0108282119035721E-2</v>
      </c>
      <c r="AK1607">
        <v>-1.7403099685907364E-2</v>
      </c>
      <c r="AL1607">
        <v>-3.0770601704716682E-2</v>
      </c>
      <c r="AM1607">
        <v>-0.16206848621368408</v>
      </c>
      <c r="AN1607">
        <v>-7.673056423664093E-2</v>
      </c>
      <c r="AO1607">
        <v>2.5774210691452026E-2</v>
      </c>
      <c r="AP1607">
        <v>0.10445605218410492</v>
      </c>
      <c r="AQ1607">
        <v>0.36893072724342346</v>
      </c>
      <c r="AR1607">
        <v>1.5409771203994751</v>
      </c>
      <c r="AS1607">
        <v>1.5397906303405762</v>
      </c>
      <c r="AT1607">
        <v>1.4497114419937134</v>
      </c>
      <c r="AU1607">
        <v>1.390594482421875</v>
      </c>
      <c r="AV1607">
        <v>1.3837267160415649</v>
      </c>
      <c r="AW1607">
        <v>1.3884638547897339</v>
      </c>
      <c r="AX1607">
        <v>1.1961221694946289</v>
      </c>
      <c r="AY1607">
        <v>0.3440290093421936</v>
      </c>
      <c r="AZ1607">
        <v>0.21405532956123352</v>
      </c>
      <c r="BA1607">
        <v>0.16313272714614868</v>
      </c>
      <c r="BB1607">
        <v>0.10031462460756302</v>
      </c>
      <c r="BC1607">
        <v>0.10465129464864731</v>
      </c>
      <c r="BD1607">
        <v>0.12073811888694763</v>
      </c>
      <c r="BE1607">
        <v>66.805168151855469</v>
      </c>
      <c r="BF1607">
        <v>66.544395446777344</v>
      </c>
      <c r="BG1607">
        <v>65.600212097167969</v>
      </c>
      <c r="BH1607">
        <v>66.04351806640625</v>
      </c>
      <c r="BI1607">
        <v>65.3612060546875</v>
      </c>
      <c r="BJ1607">
        <v>65.326484680175781</v>
      </c>
      <c r="BK1607">
        <v>67.478683471679688</v>
      </c>
      <c r="BL1607">
        <v>68.45648193359375</v>
      </c>
      <c r="BM1607">
        <v>71.629348754882812</v>
      </c>
      <c r="BN1607">
        <v>72.87890625</v>
      </c>
      <c r="BO1607">
        <v>75.083847045898437</v>
      </c>
      <c r="BP1607">
        <v>77.042320251464844</v>
      </c>
      <c r="BQ1607">
        <v>77.833625793457031</v>
      </c>
      <c r="BR1607">
        <v>80.040771484375</v>
      </c>
      <c r="BS1607">
        <v>79.69329833984375</v>
      </c>
      <c r="BT1607">
        <v>80.900222778320312</v>
      </c>
      <c r="BU1607">
        <v>82.09637451171875</v>
      </c>
      <c r="BV1607">
        <v>83.018356323242188</v>
      </c>
      <c r="BW1607">
        <v>76.966156005859375</v>
      </c>
      <c r="BX1607">
        <v>74.022636413574219</v>
      </c>
      <c r="BY1607">
        <v>72.206489562988281</v>
      </c>
      <c r="BZ1607">
        <v>71.228683471679688</v>
      </c>
      <c r="CA1607">
        <v>70.489669799804688</v>
      </c>
      <c r="CB1607">
        <v>69.762741088867188</v>
      </c>
      <c r="CC1607">
        <v>0.2359594851732254</v>
      </c>
      <c r="CD1607">
        <v>0.18967771530151367</v>
      </c>
      <c r="CE1607">
        <v>0.15922845900058746</v>
      </c>
      <c r="CF1607">
        <v>0.20809747278690338</v>
      </c>
      <c r="CG1607">
        <v>0.25478142499923706</v>
      </c>
      <c r="CH1607">
        <v>0.3125511109828949</v>
      </c>
      <c r="CI1607">
        <v>0.27516090869903564</v>
      </c>
      <c r="CJ1607">
        <v>0.26776427030563354</v>
      </c>
      <c r="CK1607">
        <v>0.1439322829246521</v>
      </c>
      <c r="CL1607">
        <v>0.26096093654632568</v>
      </c>
      <c r="CM1607">
        <v>0.24430029094219208</v>
      </c>
      <c r="CN1607">
        <v>0.23674210906028748</v>
      </c>
      <c r="CO1607">
        <v>0.21717502176761627</v>
      </c>
      <c r="CP1607">
        <v>0.20661397278308868</v>
      </c>
      <c r="CQ1607">
        <v>0.22033476829528809</v>
      </c>
      <c r="CR1607">
        <v>0.29585489630699158</v>
      </c>
      <c r="CS1607">
        <v>0.24533601105213165</v>
      </c>
      <c r="CT1607">
        <v>0.2506847083568573</v>
      </c>
      <c r="CU1607">
        <v>0.28891298174858093</v>
      </c>
      <c r="CV1607">
        <v>0.32011252641677856</v>
      </c>
      <c r="CW1607">
        <v>0.34504759311676025</v>
      </c>
      <c r="CX1607">
        <v>0.36396312713623047</v>
      </c>
      <c r="CY1607">
        <v>0.32565954327583313</v>
      </c>
      <c r="CZ1607">
        <v>0.28518828749656677</v>
      </c>
    </row>
    <row r="1608" spans="1:104" x14ac:dyDescent="0.25">
      <c r="A1608" t="s">
        <v>1652</v>
      </c>
      <c r="B1608" t="s">
        <v>25</v>
      </c>
      <c r="C1608" t="s">
        <v>27</v>
      </c>
      <c r="D1608" t="s">
        <v>183</v>
      </c>
      <c r="E1608" t="s">
        <v>183</v>
      </c>
      <c r="F1608">
        <v>2018</v>
      </c>
      <c r="G1608" t="s">
        <v>177</v>
      </c>
      <c r="H1608">
        <v>8</v>
      </c>
      <c r="I1608">
        <v>28.150270462036133</v>
      </c>
      <c r="J1608">
        <v>27.147891998291016</v>
      </c>
      <c r="K1608">
        <v>26.514926910400391</v>
      </c>
      <c r="L1608">
        <v>26.402700424194336</v>
      </c>
      <c r="M1608">
        <v>27.452754974365234</v>
      </c>
      <c r="N1608">
        <v>30.228466033935547</v>
      </c>
      <c r="O1608">
        <v>33.846118927001953</v>
      </c>
      <c r="P1608">
        <v>37.693706512451172</v>
      </c>
      <c r="Q1608">
        <v>41.664310455322266</v>
      </c>
      <c r="R1608">
        <v>44.878810882568359</v>
      </c>
      <c r="S1608">
        <v>47.565986633300781</v>
      </c>
      <c r="T1608">
        <v>48.974559783935547</v>
      </c>
      <c r="U1608">
        <v>49.650245666503906</v>
      </c>
      <c r="V1608">
        <v>50.058155059814453</v>
      </c>
      <c r="W1608">
        <v>49.846790313720703</v>
      </c>
      <c r="X1608">
        <v>48.810634613037109</v>
      </c>
      <c r="Y1608">
        <v>47.076045989990234</v>
      </c>
      <c r="Z1608">
        <v>44.562873840332031</v>
      </c>
      <c r="AA1608">
        <v>41.16925048828125</v>
      </c>
      <c r="AB1608">
        <v>39.63873291015625</v>
      </c>
      <c r="AC1608">
        <v>38.483596801757813</v>
      </c>
      <c r="AD1608">
        <v>35.868297576904297</v>
      </c>
      <c r="AE1608">
        <v>32.869247436523437</v>
      </c>
      <c r="AF1608">
        <v>30.407869338989258</v>
      </c>
      <c r="AG1608">
        <v>2.5089976843446493E-3</v>
      </c>
      <c r="AH1608">
        <v>4.9403466284275055E-2</v>
      </c>
      <c r="AI1608">
        <v>2.9907289892435074E-2</v>
      </c>
      <c r="AJ1608">
        <v>5.7709697633981705E-2</v>
      </c>
      <c r="AK1608">
        <v>1.2006917037069798E-2</v>
      </c>
      <c r="AL1608">
        <v>3.2044578343629837E-2</v>
      </c>
      <c r="AM1608">
        <v>-0.11884485930204391</v>
      </c>
      <c r="AN1608">
        <v>1.7148202285170555E-2</v>
      </c>
      <c r="AO1608">
        <v>0.11225844174623489</v>
      </c>
      <c r="AP1608">
        <v>0.15065906941890717</v>
      </c>
      <c r="AQ1608">
        <v>0.43706294894218445</v>
      </c>
      <c r="AR1608">
        <v>1.773900032043457</v>
      </c>
      <c r="AS1608">
        <v>1.7926515340805054</v>
      </c>
      <c r="AT1608">
        <v>1.6882574558258057</v>
      </c>
      <c r="AU1608">
        <v>1.6253595352172852</v>
      </c>
      <c r="AV1608">
        <v>1.6599605083465576</v>
      </c>
      <c r="AW1608">
        <v>1.6514571905136108</v>
      </c>
      <c r="AX1608">
        <v>1.4668035507202148</v>
      </c>
      <c r="AY1608">
        <v>0.5203137993812561</v>
      </c>
      <c r="AZ1608">
        <v>0.31596872210502625</v>
      </c>
      <c r="BA1608">
        <v>0.22101561725139618</v>
      </c>
      <c r="BB1608">
        <v>0.15121860802173615</v>
      </c>
      <c r="BC1608">
        <v>0.15779289603233337</v>
      </c>
      <c r="BD1608">
        <v>0.16373090445995331</v>
      </c>
      <c r="BE1608">
        <v>69.849861145019531</v>
      </c>
      <c r="BF1608">
        <v>69.087989807128906</v>
      </c>
      <c r="BG1608">
        <v>68.1099853515625</v>
      </c>
      <c r="BH1608">
        <v>66.414970397949219</v>
      </c>
      <c r="BI1608">
        <v>67.587112426757812</v>
      </c>
      <c r="BJ1608">
        <v>67.337104797363281</v>
      </c>
      <c r="BK1608">
        <v>67.598106384277344</v>
      </c>
      <c r="BL1608">
        <v>69.510116577148438</v>
      </c>
      <c r="BM1608">
        <v>75.151893615722656</v>
      </c>
      <c r="BN1608">
        <v>81.485816955566406</v>
      </c>
      <c r="BO1608">
        <v>86.170486450195312</v>
      </c>
      <c r="BP1608">
        <v>88.15838623046875</v>
      </c>
      <c r="BQ1608">
        <v>89.853401184082031</v>
      </c>
      <c r="BR1608">
        <v>89.081405639648437</v>
      </c>
      <c r="BS1608">
        <v>87.430381774902344</v>
      </c>
      <c r="BT1608">
        <v>88.386177062988281</v>
      </c>
      <c r="BU1608">
        <v>87.681045532226563</v>
      </c>
      <c r="BV1608">
        <v>86.224159240722656</v>
      </c>
      <c r="BW1608">
        <v>82.563461303710938</v>
      </c>
      <c r="BX1608">
        <v>78.878578186035156</v>
      </c>
      <c r="BY1608">
        <v>75.695671081542969</v>
      </c>
      <c r="BZ1608">
        <v>73.977561950683594</v>
      </c>
      <c r="CA1608">
        <v>72.510772705078125</v>
      </c>
      <c r="CB1608">
        <v>71.555656433105469</v>
      </c>
      <c r="CC1608">
        <v>0.23884527385234833</v>
      </c>
      <c r="CD1608">
        <v>0.19136828184127808</v>
      </c>
      <c r="CE1608">
        <v>0.16070397198200226</v>
      </c>
      <c r="CF1608">
        <v>0.20985788106918335</v>
      </c>
      <c r="CG1608">
        <v>0.25725004076957703</v>
      </c>
      <c r="CH1608">
        <v>0.31805241107940674</v>
      </c>
      <c r="CI1608">
        <v>0.28068175911903381</v>
      </c>
      <c r="CJ1608">
        <v>0.27192682027816772</v>
      </c>
      <c r="CK1608">
        <v>0.14818468689918518</v>
      </c>
      <c r="CL1608">
        <v>0.27169212698936462</v>
      </c>
      <c r="CM1608">
        <v>0.25731748342514038</v>
      </c>
      <c r="CN1608">
        <v>0.25107166171073914</v>
      </c>
      <c r="CO1608">
        <v>0.23085774481296539</v>
      </c>
      <c r="CP1608">
        <v>0.21944399178028107</v>
      </c>
      <c r="CQ1608">
        <v>0.23386520147323608</v>
      </c>
      <c r="CR1608">
        <v>0.3112930953502655</v>
      </c>
      <c r="CS1608">
        <v>0.25586161017417908</v>
      </c>
      <c r="CT1608">
        <v>0.26246112585067749</v>
      </c>
      <c r="CU1608">
        <v>0.30198991298675537</v>
      </c>
      <c r="CV1608">
        <v>0.33580693602561951</v>
      </c>
      <c r="CW1608">
        <v>0.35665398836135864</v>
      </c>
      <c r="CX1608">
        <v>0.37362399697303772</v>
      </c>
      <c r="CY1608">
        <v>0.33311980962753296</v>
      </c>
      <c r="CZ1608">
        <v>0.29104423522949219</v>
      </c>
    </row>
    <row r="1609" spans="1:104" x14ac:dyDescent="0.25">
      <c r="A1609" t="s">
        <v>1653</v>
      </c>
      <c r="B1609" t="s">
        <v>25</v>
      </c>
      <c r="C1609" t="s">
        <v>27</v>
      </c>
      <c r="D1609" t="s">
        <v>183</v>
      </c>
      <c r="E1609" t="s">
        <v>183</v>
      </c>
      <c r="F1609">
        <v>2018</v>
      </c>
      <c r="G1609" t="s">
        <v>178</v>
      </c>
      <c r="H1609">
        <v>9</v>
      </c>
      <c r="I1609">
        <v>28.118797302246094</v>
      </c>
      <c r="J1609">
        <v>27.171913146972656</v>
      </c>
      <c r="K1609">
        <v>26.572715759277344</v>
      </c>
      <c r="L1609">
        <v>26.520927429199219</v>
      </c>
      <c r="M1609">
        <v>27.684022903442383</v>
      </c>
      <c r="N1609">
        <v>30.555099487304688</v>
      </c>
      <c r="O1609">
        <v>34.772499084472656</v>
      </c>
      <c r="P1609">
        <v>38.493618011474609</v>
      </c>
      <c r="Q1609">
        <v>42.982379913330078</v>
      </c>
      <c r="R1609">
        <v>46.540855407714844</v>
      </c>
      <c r="S1609">
        <v>49.16754150390625</v>
      </c>
      <c r="T1609">
        <v>50.619434356689453</v>
      </c>
      <c r="U1609">
        <v>51.252506256103516</v>
      </c>
      <c r="V1609">
        <v>51.670249938964844</v>
      </c>
      <c r="W1609">
        <v>51.353824615478516</v>
      </c>
      <c r="X1609">
        <v>49.887973785400391</v>
      </c>
      <c r="Y1609">
        <v>47.597347259521484</v>
      </c>
      <c r="Z1609">
        <v>44.808944702148438</v>
      </c>
      <c r="AA1609">
        <v>41.654170989990234</v>
      </c>
      <c r="AB1609">
        <v>40.798671722412109</v>
      </c>
      <c r="AC1609">
        <v>38.704002380371094</v>
      </c>
      <c r="AD1609">
        <v>35.83807373046875</v>
      </c>
      <c r="AE1609">
        <v>32.701744079589844</v>
      </c>
      <c r="AF1609">
        <v>30.250297546386719</v>
      </c>
      <c r="AG1609">
        <v>3.5368173848837614E-3</v>
      </c>
      <c r="AH1609">
        <v>4.860273003578186E-2</v>
      </c>
      <c r="AI1609">
        <v>3.0432213097810745E-2</v>
      </c>
      <c r="AJ1609">
        <v>5.8384813368320465E-2</v>
      </c>
      <c r="AK1609">
        <v>1.4623787254095078E-2</v>
      </c>
      <c r="AL1609">
        <v>3.7435188889503479E-2</v>
      </c>
      <c r="AM1609">
        <v>-0.11580461263656616</v>
      </c>
      <c r="AN1609">
        <v>2.6049405336380005E-2</v>
      </c>
      <c r="AO1609">
        <v>0.12300366163253784</v>
      </c>
      <c r="AP1609">
        <v>0.15980787575244904</v>
      </c>
      <c r="AQ1609">
        <v>0.45521596074104309</v>
      </c>
      <c r="AR1609">
        <v>1.8426046371459961</v>
      </c>
      <c r="AS1609">
        <v>1.8611084222793579</v>
      </c>
      <c r="AT1609">
        <v>1.7499265670776367</v>
      </c>
      <c r="AU1609">
        <v>1.6812751293182373</v>
      </c>
      <c r="AV1609">
        <v>1.7065175771713257</v>
      </c>
      <c r="AW1609">
        <v>1.677001953125</v>
      </c>
      <c r="AX1609">
        <v>1.4865787029266357</v>
      </c>
      <c r="AY1609">
        <v>0.53777498006820679</v>
      </c>
      <c r="AZ1609">
        <v>0.32982918620109558</v>
      </c>
      <c r="BA1609">
        <v>0.22606834769248962</v>
      </c>
      <c r="BB1609">
        <v>0.1546148955821991</v>
      </c>
      <c r="BC1609">
        <v>0.15986187756061554</v>
      </c>
      <c r="BD1609">
        <v>0.16444937884807587</v>
      </c>
      <c r="BE1609">
        <v>69.371086120605469</v>
      </c>
      <c r="BF1609">
        <v>68.643104553222656</v>
      </c>
      <c r="BG1609">
        <v>68.632095336914063</v>
      </c>
      <c r="BH1609">
        <v>67.415122985839844</v>
      </c>
      <c r="BI1609">
        <v>67.382095336914063</v>
      </c>
      <c r="BJ1609">
        <v>67.360084533691406</v>
      </c>
      <c r="BK1609">
        <v>68.783027648925781</v>
      </c>
      <c r="BL1609">
        <v>70.011009216308594</v>
      </c>
      <c r="BM1609">
        <v>73.683952331542969</v>
      </c>
      <c r="BN1609">
        <v>79.062858581542969</v>
      </c>
      <c r="BO1609">
        <v>86.5706787109375</v>
      </c>
      <c r="BP1609">
        <v>89.688591003417969</v>
      </c>
      <c r="BQ1609">
        <v>91.449592590332031</v>
      </c>
      <c r="BR1609">
        <v>91.504631042480469</v>
      </c>
      <c r="BS1609">
        <v>92.015640258789063</v>
      </c>
      <c r="BT1609">
        <v>92.265640258789063</v>
      </c>
      <c r="BU1609">
        <v>90.125724792480469</v>
      </c>
      <c r="BV1609">
        <v>88.864715576171875</v>
      </c>
      <c r="BW1609">
        <v>87.680763244628906</v>
      </c>
      <c r="BX1609">
        <v>79.672943115234375</v>
      </c>
      <c r="BY1609">
        <v>76.022010803222656</v>
      </c>
      <c r="BZ1609">
        <v>72.871086120605469</v>
      </c>
      <c r="CA1609">
        <v>72.110076904296875</v>
      </c>
      <c r="CB1609">
        <v>71.599075317382813</v>
      </c>
      <c r="CC1609">
        <v>0.2338268905878067</v>
      </c>
      <c r="CD1609">
        <v>0.1875346302986145</v>
      </c>
      <c r="CE1609">
        <v>0.15766523778438568</v>
      </c>
      <c r="CF1609">
        <v>0.20639251172542572</v>
      </c>
      <c r="CG1609">
        <v>0.25488570332527161</v>
      </c>
      <c r="CH1609">
        <v>0.3152865469455719</v>
      </c>
      <c r="CI1609">
        <v>0.28391170501708984</v>
      </c>
      <c r="CJ1609">
        <v>0.27516853809356689</v>
      </c>
      <c r="CK1609">
        <v>0.15205326676368713</v>
      </c>
      <c r="CL1609">
        <v>0.28153085708618164</v>
      </c>
      <c r="CM1609">
        <v>0.26596280932426453</v>
      </c>
      <c r="CN1609">
        <v>0.25961899757385254</v>
      </c>
      <c r="CO1609">
        <v>0.23836581408977509</v>
      </c>
      <c r="CP1609">
        <v>0.22612911462783813</v>
      </c>
      <c r="CQ1609">
        <v>0.24031847715377808</v>
      </c>
      <c r="CR1609">
        <v>0.3169417679309845</v>
      </c>
      <c r="CS1609">
        <v>0.25714337825775146</v>
      </c>
      <c r="CT1609">
        <v>0.26281160116195679</v>
      </c>
      <c r="CU1609">
        <v>0.30428659915924072</v>
      </c>
      <c r="CV1609">
        <v>0.34202975034713745</v>
      </c>
      <c r="CW1609">
        <v>0.3574853241443634</v>
      </c>
      <c r="CX1609">
        <v>0.3716256320476532</v>
      </c>
      <c r="CY1609">
        <v>0.3285602331161499</v>
      </c>
      <c r="CZ1609">
        <v>0.28650987148284912</v>
      </c>
    </row>
    <row r="1610" spans="1:104" x14ac:dyDescent="0.25">
      <c r="A1610" t="s">
        <v>1654</v>
      </c>
      <c r="B1610" t="s">
        <v>25</v>
      </c>
      <c r="C1610" t="s">
        <v>27</v>
      </c>
      <c r="D1610" t="s">
        <v>183</v>
      </c>
      <c r="E1610" t="s">
        <v>183</v>
      </c>
      <c r="F1610">
        <v>2018</v>
      </c>
      <c r="G1610" t="s">
        <v>179</v>
      </c>
      <c r="H1610">
        <v>10</v>
      </c>
      <c r="I1610">
        <v>26.275468826293945</v>
      </c>
      <c r="J1610">
        <v>25.426380157470703</v>
      </c>
      <c r="K1610">
        <v>24.877859115600586</v>
      </c>
      <c r="L1610">
        <v>24.776620864868164</v>
      </c>
      <c r="M1610">
        <v>25.711891174316406</v>
      </c>
      <c r="N1610">
        <v>28.049280166625977</v>
      </c>
      <c r="O1610">
        <v>31.933979034423828</v>
      </c>
      <c r="P1610">
        <v>34.711456298828125</v>
      </c>
      <c r="Q1610">
        <v>37.912551879882813</v>
      </c>
      <c r="R1610">
        <v>40.620418548583984</v>
      </c>
      <c r="S1610">
        <v>42.871326446533203</v>
      </c>
      <c r="T1610">
        <v>44.305831909179688</v>
      </c>
      <c r="U1610">
        <v>45.139686584472656</v>
      </c>
      <c r="V1610">
        <v>45.957382202148438</v>
      </c>
      <c r="W1610">
        <v>45.857017517089844</v>
      </c>
      <c r="X1610">
        <v>44.605792999267578</v>
      </c>
      <c r="Y1610">
        <v>42.621723175048828</v>
      </c>
      <c r="Z1610">
        <v>40.111331939697266</v>
      </c>
      <c r="AA1610">
        <v>38.633243560791016</v>
      </c>
      <c r="AB1610">
        <v>37.324195861816406</v>
      </c>
      <c r="AC1610">
        <v>35.388870239257813</v>
      </c>
      <c r="AD1610">
        <v>32.912990570068359</v>
      </c>
      <c r="AE1610">
        <v>30.200607299804688</v>
      </c>
      <c r="AF1610">
        <v>28.041568756103516</v>
      </c>
      <c r="AG1610">
        <v>-1.5018358826637268E-2</v>
      </c>
      <c r="AH1610">
        <v>4.8619009554386139E-2</v>
      </c>
      <c r="AI1610">
        <v>1.1389167048037052E-2</v>
      </c>
      <c r="AJ1610">
        <v>2.8705013915896416E-2</v>
      </c>
      <c r="AK1610">
        <v>-3.8301028311252594E-2</v>
      </c>
      <c r="AL1610">
        <v>-7.3951408267021179E-2</v>
      </c>
      <c r="AM1610">
        <v>-0.1989872008562088</v>
      </c>
      <c r="AN1610">
        <v>-0.14447939395904541</v>
      </c>
      <c r="AO1610">
        <v>-3.2664641737937927E-2</v>
      </c>
      <c r="AP1610">
        <v>7.9630739986896515E-2</v>
      </c>
      <c r="AQ1610">
        <v>0.35047221183776855</v>
      </c>
      <c r="AR1610">
        <v>1.5276786088943481</v>
      </c>
      <c r="AS1610">
        <v>1.5206849575042725</v>
      </c>
      <c r="AT1610">
        <v>1.4423544406890869</v>
      </c>
      <c r="AU1610">
        <v>1.3799145221710205</v>
      </c>
      <c r="AV1610">
        <v>1.3164836168289185</v>
      </c>
      <c r="AW1610">
        <v>1.301138162612915</v>
      </c>
      <c r="AX1610">
        <v>1.0915732383728027</v>
      </c>
      <c r="AY1610">
        <v>0.25156527757644653</v>
      </c>
      <c r="AZ1610">
        <v>0.16320180892944336</v>
      </c>
      <c r="BA1610">
        <v>0.13221648335456848</v>
      </c>
      <c r="BB1610">
        <v>6.9560587406158447E-2</v>
      </c>
      <c r="BC1610">
        <v>7.2260476648807526E-2</v>
      </c>
      <c r="BD1610">
        <v>9.5837913453578949E-2</v>
      </c>
      <c r="BE1610">
        <v>62.655132293701172</v>
      </c>
      <c r="BF1610">
        <v>63.110176086425781</v>
      </c>
      <c r="BG1610">
        <v>63.077342987060547</v>
      </c>
      <c r="BH1610">
        <v>60.914608001708984</v>
      </c>
      <c r="BI1610">
        <v>59.198982238769531</v>
      </c>
      <c r="BJ1610">
        <v>58.938186645507813</v>
      </c>
      <c r="BK1610">
        <v>58.459117889404297</v>
      </c>
      <c r="BL1610">
        <v>60.339027404785156</v>
      </c>
      <c r="BM1610">
        <v>63.511241912841797</v>
      </c>
      <c r="BN1610">
        <v>69.139381408691406</v>
      </c>
      <c r="BO1610">
        <v>72.877487182617188</v>
      </c>
      <c r="BP1610">
        <v>77.313575744628906</v>
      </c>
      <c r="BQ1610">
        <v>79.812911987304687</v>
      </c>
      <c r="BR1610">
        <v>79.323051452636719</v>
      </c>
      <c r="BS1610">
        <v>77.684112548828125</v>
      </c>
      <c r="BT1610">
        <v>77.616683959960938</v>
      </c>
      <c r="BU1610">
        <v>76.616905212402344</v>
      </c>
      <c r="BV1610">
        <v>76.35699462890625</v>
      </c>
      <c r="BW1610">
        <v>73.237220764160156</v>
      </c>
      <c r="BX1610">
        <v>70.48809814453125</v>
      </c>
      <c r="BY1610">
        <v>67.849388122558594</v>
      </c>
      <c r="BZ1610">
        <v>67.043846130371094</v>
      </c>
      <c r="CA1610">
        <v>65.38177490234375</v>
      </c>
      <c r="CB1610">
        <v>64.361282348632813</v>
      </c>
      <c r="CC1610">
        <v>0.24637110531330109</v>
      </c>
      <c r="CD1610">
        <v>0.19750835001468658</v>
      </c>
      <c r="CE1610">
        <v>0.16582103073596954</v>
      </c>
      <c r="CF1610">
        <v>0.2160831093788147</v>
      </c>
      <c r="CG1610">
        <v>0.26416048407554626</v>
      </c>
      <c r="CH1610">
        <v>0.32041892409324646</v>
      </c>
      <c r="CI1610">
        <v>0.287486732006073</v>
      </c>
      <c r="CJ1610">
        <v>0.27802199125289917</v>
      </c>
      <c r="CK1610">
        <v>0.15106698870658875</v>
      </c>
      <c r="CL1610">
        <v>0.27534541487693787</v>
      </c>
      <c r="CM1610">
        <v>0.25974145531654358</v>
      </c>
      <c r="CN1610">
        <v>0.25368911027908325</v>
      </c>
      <c r="CO1610">
        <v>0.23313812911510468</v>
      </c>
      <c r="CP1610">
        <v>0.22369001805782318</v>
      </c>
      <c r="CQ1610">
        <v>0.23867368698120117</v>
      </c>
      <c r="CR1610">
        <v>0.31611010432243347</v>
      </c>
      <c r="CS1610">
        <v>0.25804048776626587</v>
      </c>
      <c r="CT1610">
        <v>0.26407736539840698</v>
      </c>
      <c r="CU1610">
        <v>0.31034651398658752</v>
      </c>
      <c r="CV1610">
        <v>0.34421432018280029</v>
      </c>
      <c r="CW1610">
        <v>0.36110556125640869</v>
      </c>
      <c r="CX1610">
        <v>0.3766668438911438</v>
      </c>
      <c r="CY1610">
        <v>0.33682191371917725</v>
      </c>
      <c r="CZ1610">
        <v>0.29621309041976929</v>
      </c>
    </row>
    <row r="1611" spans="1:104" x14ac:dyDescent="0.25">
      <c r="A1611" t="s">
        <v>1655</v>
      </c>
      <c r="B1611" t="s">
        <v>25</v>
      </c>
      <c r="C1611" t="s">
        <v>27</v>
      </c>
      <c r="D1611" t="s">
        <v>183</v>
      </c>
      <c r="E1611" t="s">
        <v>183</v>
      </c>
      <c r="F1611">
        <v>2018</v>
      </c>
      <c r="G1611" t="s">
        <v>180</v>
      </c>
      <c r="H1611">
        <v>11</v>
      </c>
      <c r="I1611">
        <v>24.202688217163086</v>
      </c>
      <c r="J1611">
        <v>23.549051284790039</v>
      </c>
      <c r="K1611">
        <v>23.16844367980957</v>
      </c>
      <c r="L1611">
        <v>23.21635627746582</v>
      </c>
      <c r="M1611">
        <v>24.199699401855469</v>
      </c>
      <c r="N1611">
        <v>26.394659042358398</v>
      </c>
      <c r="O1611">
        <v>29.325855255126953</v>
      </c>
      <c r="P1611">
        <v>32.140460968017578</v>
      </c>
      <c r="Q1611">
        <v>34.901054382324219</v>
      </c>
      <c r="R1611">
        <v>36.907161712646484</v>
      </c>
      <c r="S1611">
        <v>38.525260925292969</v>
      </c>
      <c r="T1611">
        <v>39.331680297851562</v>
      </c>
      <c r="U1611">
        <v>39.768783569335938</v>
      </c>
      <c r="V1611">
        <v>40.223526000976563</v>
      </c>
      <c r="W1611">
        <v>39.915184020996094</v>
      </c>
      <c r="X1611">
        <v>38.596134185791016</v>
      </c>
      <c r="Y1611">
        <v>37.289146423339844</v>
      </c>
      <c r="Z1611">
        <v>36.843338012695313</v>
      </c>
      <c r="AA1611">
        <v>34.728694915771484</v>
      </c>
      <c r="AB1611">
        <v>33.02239990234375</v>
      </c>
      <c r="AC1611">
        <v>31.584732055664063</v>
      </c>
      <c r="AD1611">
        <v>29.590785980224609</v>
      </c>
      <c r="AE1611">
        <v>27.377574920654297</v>
      </c>
      <c r="AF1611">
        <v>25.625524520874023</v>
      </c>
      <c r="AG1611">
        <v>-2.466723695397377E-2</v>
      </c>
      <c r="AH1611">
        <v>4.6366360038518906E-2</v>
      </c>
      <c r="AI1611">
        <v>2.9500041273422539E-4</v>
      </c>
      <c r="AJ1611">
        <v>1.0649398900568485E-2</v>
      </c>
      <c r="AK1611">
        <v>-6.7470885813236237E-2</v>
      </c>
      <c r="AL1611">
        <v>-0.13518494367599487</v>
      </c>
      <c r="AM1611">
        <v>-0.23800960183143616</v>
      </c>
      <c r="AN1611">
        <v>-0.23698613047599792</v>
      </c>
      <c r="AO1611">
        <v>-0.11817450076341629</v>
      </c>
      <c r="AP1611">
        <v>3.4841474145650864E-2</v>
      </c>
      <c r="AQ1611">
        <v>0.28742319345474243</v>
      </c>
      <c r="AR1611">
        <v>1.3138324022293091</v>
      </c>
      <c r="AS1611">
        <v>1.2873456478118896</v>
      </c>
      <c r="AT1611">
        <v>1.2130247354507446</v>
      </c>
      <c r="AU1611">
        <v>1.1493890285491943</v>
      </c>
      <c r="AV1611">
        <v>1.0339927673339844</v>
      </c>
      <c r="AW1611">
        <v>1.0292829275131226</v>
      </c>
      <c r="AX1611">
        <v>0.84051579236984253</v>
      </c>
      <c r="AY1611">
        <v>7.740367203950882E-2</v>
      </c>
      <c r="AZ1611">
        <v>6.2620595097541809E-2</v>
      </c>
      <c r="BA1611">
        <v>7.3988661170005798E-2</v>
      </c>
      <c r="BB1611">
        <v>1.9162416458129883E-2</v>
      </c>
      <c r="BC1611">
        <v>1.8775109201669693E-2</v>
      </c>
      <c r="BD1611">
        <v>5.1404125988483429E-2</v>
      </c>
      <c r="BE1611">
        <v>57.643356323242188</v>
      </c>
      <c r="BF1611">
        <v>56.859836578369141</v>
      </c>
      <c r="BG1611">
        <v>56.336898803710937</v>
      </c>
      <c r="BH1611">
        <v>55.33843994140625</v>
      </c>
      <c r="BI1611">
        <v>56.805801391601563</v>
      </c>
      <c r="BJ1611">
        <v>56.056240081787109</v>
      </c>
      <c r="BK1611">
        <v>56.544994354248047</v>
      </c>
      <c r="BL1611">
        <v>56.783966064453125</v>
      </c>
      <c r="BM1611">
        <v>61.2169189453125</v>
      </c>
      <c r="BN1611">
        <v>65.9212646484375</v>
      </c>
      <c r="BO1611">
        <v>70.116790771484375</v>
      </c>
      <c r="BP1611">
        <v>71.355316162109375</v>
      </c>
      <c r="BQ1611">
        <v>71.868988037109375</v>
      </c>
      <c r="BR1611">
        <v>70.433387756347656</v>
      </c>
      <c r="BS1611">
        <v>69.464714050292969</v>
      </c>
      <c r="BT1611">
        <v>70.226181030273438</v>
      </c>
      <c r="BU1611">
        <v>68.521614074707031</v>
      </c>
      <c r="BV1611">
        <v>65.782859802246094</v>
      </c>
      <c r="BW1611">
        <v>64.261695861816406</v>
      </c>
      <c r="BX1611">
        <v>63.771835327148437</v>
      </c>
      <c r="BY1611">
        <v>62.772274017333984</v>
      </c>
      <c r="BZ1611">
        <v>61.523818969726563</v>
      </c>
      <c r="CA1611">
        <v>61.272937774658203</v>
      </c>
      <c r="CB1611">
        <v>59.544551849365234</v>
      </c>
      <c r="CC1611">
        <v>0.2485918253660202</v>
      </c>
      <c r="CD1611">
        <v>0.19960542023181915</v>
      </c>
      <c r="CE1611">
        <v>0.16840289533138275</v>
      </c>
      <c r="CF1611">
        <v>0.22064584493637085</v>
      </c>
      <c r="CG1611">
        <v>0.27115395665168762</v>
      </c>
      <c r="CH1611">
        <v>0.32677352428436279</v>
      </c>
      <c r="CI1611">
        <v>0.28962263464927673</v>
      </c>
      <c r="CJ1611">
        <v>0.2826884388923645</v>
      </c>
      <c r="CK1611">
        <v>0.15303844213485718</v>
      </c>
      <c r="CL1611">
        <v>0.27795228362083435</v>
      </c>
      <c r="CM1611">
        <v>0.26111903786659241</v>
      </c>
      <c r="CN1611">
        <v>0.2528422474861145</v>
      </c>
      <c r="CO1611">
        <v>0.23210082948207855</v>
      </c>
      <c r="CP1611">
        <v>0.2220255434513092</v>
      </c>
      <c r="CQ1611">
        <v>0.23653647303581238</v>
      </c>
      <c r="CR1611">
        <v>0.31264540553092957</v>
      </c>
      <c r="CS1611">
        <v>0.2560984194278717</v>
      </c>
      <c r="CT1611">
        <v>0.26542511582374573</v>
      </c>
      <c r="CU1611">
        <v>0.30561479926109314</v>
      </c>
      <c r="CV1611">
        <v>0.33586189150810242</v>
      </c>
      <c r="CW1611">
        <v>0.35723596811294556</v>
      </c>
      <c r="CX1611">
        <v>0.37595465779304504</v>
      </c>
      <c r="CY1611">
        <v>0.3369063138961792</v>
      </c>
      <c r="CZ1611">
        <v>0.29760348796844482</v>
      </c>
    </row>
    <row r="1612" spans="1:104" x14ac:dyDescent="0.25">
      <c r="A1612" t="s">
        <v>1656</v>
      </c>
      <c r="B1612" t="s">
        <v>25</v>
      </c>
      <c r="C1612" t="s">
        <v>27</v>
      </c>
      <c r="D1612" t="s">
        <v>183</v>
      </c>
      <c r="E1612" t="s">
        <v>183</v>
      </c>
      <c r="F1612">
        <v>2018</v>
      </c>
      <c r="G1612" t="s">
        <v>181</v>
      </c>
      <c r="H1612">
        <v>12</v>
      </c>
      <c r="I1612">
        <v>23.133510589599609</v>
      </c>
      <c r="J1612">
        <v>22.577861785888672</v>
      </c>
      <c r="K1612">
        <v>22.29267692565918</v>
      </c>
      <c r="L1612">
        <v>22.347597122192383</v>
      </c>
      <c r="M1612">
        <v>23.316482543945313</v>
      </c>
      <c r="N1612">
        <v>25.512260437011719</v>
      </c>
      <c r="O1612">
        <v>28.460260391235352</v>
      </c>
      <c r="P1612">
        <v>31.075168609619141</v>
      </c>
      <c r="Q1612">
        <v>33.3143310546875</v>
      </c>
      <c r="R1612">
        <v>34.550971984863281</v>
      </c>
      <c r="S1612">
        <v>35.320899963378906</v>
      </c>
      <c r="T1612">
        <v>35.540904998779297</v>
      </c>
      <c r="U1612">
        <v>35.512184143066406</v>
      </c>
      <c r="V1612">
        <v>35.586357116699219</v>
      </c>
      <c r="W1612">
        <v>35.211006164550781</v>
      </c>
      <c r="X1612">
        <v>34.207496643066406</v>
      </c>
      <c r="Y1612">
        <v>33.540592193603516</v>
      </c>
      <c r="Z1612">
        <v>33.894039154052734</v>
      </c>
      <c r="AA1612">
        <v>32.505157470703125</v>
      </c>
      <c r="AB1612">
        <v>31.03593635559082</v>
      </c>
      <c r="AC1612">
        <v>29.751676559448242</v>
      </c>
      <c r="AD1612">
        <v>28.08473014831543</v>
      </c>
      <c r="AE1612">
        <v>26.081274032592773</v>
      </c>
      <c r="AF1612">
        <v>24.460382461547852</v>
      </c>
      <c r="AG1612">
        <v>-3.5368725657463074E-2</v>
      </c>
      <c r="AH1612">
        <v>4.5851308852434158E-2</v>
      </c>
      <c r="AI1612">
        <v>-1.142672635614872E-2</v>
      </c>
      <c r="AJ1612">
        <v>-7.8891506418585777E-3</v>
      </c>
      <c r="AK1612">
        <v>-9.9023446440696716E-2</v>
      </c>
      <c r="AL1612">
        <v>-0.20199990272521973</v>
      </c>
      <c r="AM1612">
        <v>-0.29082566499710083</v>
      </c>
      <c r="AN1612">
        <v>-0.3400762677192688</v>
      </c>
      <c r="AO1612">
        <v>-0.20823065936565399</v>
      </c>
      <c r="AP1612">
        <v>-9.2639364302158356E-3</v>
      </c>
      <c r="AQ1612">
        <v>0.22551809251308441</v>
      </c>
      <c r="AR1612">
        <v>1.1081329584121704</v>
      </c>
      <c r="AS1612">
        <v>1.0549315214157104</v>
      </c>
      <c r="AT1612">
        <v>0.98249387741088867</v>
      </c>
      <c r="AU1612">
        <v>0.91992723941802979</v>
      </c>
      <c r="AV1612">
        <v>0.76730573177337646</v>
      </c>
      <c r="AW1612">
        <v>0.77932542562484741</v>
      </c>
      <c r="AX1612">
        <v>0.59825295209884644</v>
      </c>
      <c r="AY1612">
        <v>-9.2116035521030426E-2</v>
      </c>
      <c r="AZ1612">
        <v>-3.262585774064064E-2</v>
      </c>
      <c r="BA1612">
        <v>1.9427716732025146E-2</v>
      </c>
      <c r="BB1612">
        <v>-2.9826859012246132E-2</v>
      </c>
      <c r="BC1612">
        <v>-3.501129150390625E-2</v>
      </c>
      <c r="BD1612">
        <v>7.9994555562734604E-3</v>
      </c>
      <c r="BE1612">
        <v>51.186309814453125</v>
      </c>
      <c r="BF1612">
        <v>51.416221618652344</v>
      </c>
      <c r="BG1612">
        <v>49.709270477294922</v>
      </c>
      <c r="BH1612">
        <v>49.731563568115234</v>
      </c>
      <c r="BI1612">
        <v>49.665340423583984</v>
      </c>
      <c r="BJ1612">
        <v>48.427700042724609</v>
      </c>
      <c r="BK1612">
        <v>47.698673248291016</v>
      </c>
      <c r="BL1612">
        <v>47.448673248291016</v>
      </c>
      <c r="BM1612">
        <v>54.499778747558594</v>
      </c>
      <c r="BN1612">
        <v>58.421417236328125</v>
      </c>
      <c r="BO1612">
        <v>61.662364959716797</v>
      </c>
      <c r="BP1612">
        <v>63.932010650634766</v>
      </c>
      <c r="BQ1612">
        <v>64.522956848144531</v>
      </c>
      <c r="BR1612">
        <v>65.435539245605469</v>
      </c>
      <c r="BS1612">
        <v>62.978805541992188</v>
      </c>
      <c r="BT1612">
        <v>61.533111572265625</v>
      </c>
      <c r="BU1612">
        <v>60.087413787841797</v>
      </c>
      <c r="BV1612">
        <v>55.949115753173828</v>
      </c>
      <c r="BW1612">
        <v>51.341712951660156</v>
      </c>
      <c r="BX1612">
        <v>48.409263610839844</v>
      </c>
      <c r="BY1612">
        <v>47.376373291015625</v>
      </c>
      <c r="BZ1612">
        <v>44.963787078857422</v>
      </c>
      <c r="CA1612">
        <v>45.376815795898438</v>
      </c>
      <c r="CB1612">
        <v>44.852973937988281</v>
      </c>
      <c r="CC1612">
        <v>0.26605981588363647</v>
      </c>
      <c r="CD1612">
        <v>0.21440242230892181</v>
      </c>
      <c r="CE1612">
        <v>0.18154269456863403</v>
      </c>
      <c r="CF1612">
        <v>0.23699764907360077</v>
      </c>
      <c r="CG1612">
        <v>0.29072326421737671</v>
      </c>
      <c r="CH1612">
        <v>0.3511066734790802</v>
      </c>
      <c r="CI1612">
        <v>0.31443405151367188</v>
      </c>
      <c r="CJ1612">
        <v>0.30381283164024353</v>
      </c>
      <c r="CK1612">
        <v>0.16256338357925415</v>
      </c>
      <c r="CL1612">
        <v>0.29002487659454346</v>
      </c>
      <c r="CM1612">
        <v>0.26655742526054382</v>
      </c>
      <c r="CN1612">
        <v>0.25484824180603027</v>
      </c>
      <c r="CO1612">
        <v>0.2312772274017334</v>
      </c>
      <c r="CP1612">
        <v>0.21916584670543671</v>
      </c>
      <c r="CQ1612">
        <v>0.23323939740657806</v>
      </c>
      <c r="CR1612">
        <v>0.31104886531829834</v>
      </c>
      <c r="CS1612">
        <v>0.26031774282455444</v>
      </c>
      <c r="CT1612">
        <v>0.27631869912147522</v>
      </c>
      <c r="CU1612">
        <v>0.32285052537918091</v>
      </c>
      <c r="CV1612">
        <v>0.35702377557754517</v>
      </c>
      <c r="CW1612">
        <v>0.37955048680305481</v>
      </c>
      <c r="CX1612">
        <v>0.40237036347389221</v>
      </c>
      <c r="CY1612">
        <v>0.36134263873100281</v>
      </c>
      <c r="CZ1612">
        <v>0.31783372163772583</v>
      </c>
    </row>
    <row r="1613" spans="1:104" x14ac:dyDescent="0.25">
      <c r="A1613" t="s">
        <v>1657</v>
      </c>
      <c r="B1613" t="s">
        <v>25</v>
      </c>
      <c r="C1613" t="s">
        <v>27</v>
      </c>
      <c r="D1613" t="s">
        <v>183</v>
      </c>
      <c r="E1613" t="s">
        <v>183</v>
      </c>
      <c r="F1613">
        <v>2018</v>
      </c>
      <c r="G1613" t="s">
        <v>182</v>
      </c>
      <c r="H1613">
        <v>8</v>
      </c>
      <c r="I1613">
        <v>27.743785858154297</v>
      </c>
      <c r="J1613">
        <v>26.779384613037109</v>
      </c>
      <c r="K1613">
        <v>26.164421081542969</v>
      </c>
      <c r="L1613">
        <v>26.061229705810547</v>
      </c>
      <c r="M1613">
        <v>27.074121475219727</v>
      </c>
      <c r="N1613">
        <v>29.770389556884766</v>
      </c>
      <c r="O1613">
        <v>33.333652496337891</v>
      </c>
      <c r="P1613">
        <v>36.9588623046875</v>
      </c>
      <c r="Q1613">
        <v>40.528003692626953</v>
      </c>
      <c r="R1613">
        <v>43.314559936523438</v>
      </c>
      <c r="S1613">
        <v>45.605094909667969</v>
      </c>
      <c r="T1613">
        <v>46.784774780273438</v>
      </c>
      <c r="U1613">
        <v>47.413112640380859</v>
      </c>
      <c r="V1613">
        <v>47.881904602050781</v>
      </c>
      <c r="W1613">
        <v>47.767688751220703</v>
      </c>
      <c r="X1613">
        <v>46.815971374511719</v>
      </c>
      <c r="Y1613">
        <v>45.237052917480469</v>
      </c>
      <c r="Z1613">
        <v>42.895156860351563</v>
      </c>
      <c r="AA1613">
        <v>39.838375091552734</v>
      </c>
      <c r="AB1613">
        <v>38.477104187011719</v>
      </c>
      <c r="AC1613">
        <v>37.491325378417969</v>
      </c>
      <c r="AD1613">
        <v>35.045219421386719</v>
      </c>
      <c r="AE1613">
        <v>32.16943359375</v>
      </c>
      <c r="AF1613">
        <v>29.795137405395508</v>
      </c>
      <c r="AG1613">
        <v>-4.1721388697624207E-3</v>
      </c>
      <c r="AH1613">
        <v>4.9239862710237503E-2</v>
      </c>
      <c r="AI1613">
        <v>2.2881172597408295E-2</v>
      </c>
      <c r="AJ1613">
        <v>4.6773001551628113E-2</v>
      </c>
      <c r="AK1613">
        <v>-7.3361475951969624E-3</v>
      </c>
      <c r="AL1613">
        <v>-9.1293146833777428E-3</v>
      </c>
      <c r="AM1613">
        <v>-0.15006327629089355</v>
      </c>
      <c r="AN1613">
        <v>-4.4785808771848679E-2</v>
      </c>
      <c r="AO1613">
        <v>5.665380135178566E-2</v>
      </c>
      <c r="AP1613">
        <v>0.12242667376995087</v>
      </c>
      <c r="AQ1613">
        <v>0.39914041757583618</v>
      </c>
      <c r="AR1613">
        <v>1.6556839942932129</v>
      </c>
      <c r="AS1613">
        <v>1.6623218059539795</v>
      </c>
      <c r="AT1613">
        <v>1.5668306350708008</v>
      </c>
      <c r="AU1613">
        <v>1.50730299949646</v>
      </c>
      <c r="AV1613">
        <v>1.5090947151184082</v>
      </c>
      <c r="AW1613">
        <v>1.5055233240127563</v>
      </c>
      <c r="AX1613">
        <v>1.3165782690048218</v>
      </c>
      <c r="AY1613">
        <v>0.41383403539657593</v>
      </c>
      <c r="AZ1613">
        <v>0.25596928596496582</v>
      </c>
      <c r="BA1613">
        <v>0.18717698752880096</v>
      </c>
      <c r="BB1613">
        <v>0.12030646204948425</v>
      </c>
      <c r="BC1613">
        <v>0.12538354098796844</v>
      </c>
      <c r="BD1613">
        <v>0.13802169263362885</v>
      </c>
      <c r="BE1613">
        <v>66.988235473632812</v>
      </c>
      <c r="BF1613">
        <v>66.428306579589844</v>
      </c>
      <c r="BG1613">
        <v>65.879837036132812</v>
      </c>
      <c r="BH1613">
        <v>65.319648742675781</v>
      </c>
      <c r="BI1613">
        <v>65.311393737792969</v>
      </c>
      <c r="BJ1613">
        <v>65.351242065429687</v>
      </c>
      <c r="BK1613">
        <v>66.663551330566406</v>
      </c>
      <c r="BL1613">
        <v>68.475196838378906</v>
      </c>
      <c r="BM1613">
        <v>72.273429870605469</v>
      </c>
      <c r="BN1613">
        <v>76.802032470703125</v>
      </c>
      <c r="BO1613">
        <v>81.325180053710938</v>
      </c>
      <c r="BP1613">
        <v>83.099739074707031</v>
      </c>
      <c r="BQ1613">
        <v>84.7645263671875</v>
      </c>
      <c r="BR1613">
        <v>84.84649658203125</v>
      </c>
      <c r="BS1613">
        <v>84.105430603027344</v>
      </c>
      <c r="BT1613">
        <v>84.466354370117188</v>
      </c>
      <c r="BU1613">
        <v>83.570701599121094</v>
      </c>
      <c r="BV1613">
        <v>82.752098083496094</v>
      </c>
      <c r="BW1613">
        <v>79.663749694824219</v>
      </c>
      <c r="BX1613">
        <v>75.396751403808594</v>
      </c>
      <c r="BY1613">
        <v>72.318328857421875</v>
      </c>
      <c r="BZ1613">
        <v>70.663711547851563</v>
      </c>
      <c r="CA1613">
        <v>69.674819946289063</v>
      </c>
      <c r="CB1613">
        <v>68.824844360351563</v>
      </c>
      <c r="CC1613">
        <v>0.24016307294368744</v>
      </c>
      <c r="CD1613">
        <v>0.19254414737224579</v>
      </c>
      <c r="CE1613">
        <v>0.1617145836353302</v>
      </c>
      <c r="CF1613">
        <v>0.2112482488155365</v>
      </c>
      <c r="CG1613">
        <v>0.25852787494659424</v>
      </c>
      <c r="CH1613">
        <v>0.31901010870933533</v>
      </c>
      <c r="CI1613">
        <v>0.28171256184577942</v>
      </c>
      <c r="CJ1613">
        <v>0.2725580632686615</v>
      </c>
      <c r="CK1613">
        <v>0.14765356481075287</v>
      </c>
      <c r="CL1613">
        <v>0.26847419142723083</v>
      </c>
      <c r="CM1613">
        <v>0.25255802273750305</v>
      </c>
      <c r="CN1613">
        <v>0.24570883810520172</v>
      </c>
      <c r="CO1613">
        <v>0.2257448136806488</v>
      </c>
      <c r="CP1613">
        <v>0.21491874754428864</v>
      </c>
      <c r="CQ1613">
        <v>0.2294992059469223</v>
      </c>
      <c r="CR1613">
        <v>0.30587220191955566</v>
      </c>
      <c r="CS1613">
        <v>0.25213459134101868</v>
      </c>
      <c r="CT1613">
        <v>0.2590792179107666</v>
      </c>
      <c r="CU1613">
        <v>0.29942145943641663</v>
      </c>
      <c r="CV1613">
        <v>0.33380687236785889</v>
      </c>
      <c r="CW1613">
        <v>0.35566869378089905</v>
      </c>
      <c r="CX1613">
        <v>0.37357038259506226</v>
      </c>
      <c r="CY1613">
        <v>0.33325985074043274</v>
      </c>
      <c r="CZ1613">
        <v>0.29125052690505981</v>
      </c>
    </row>
    <row r="1614" spans="1:104" x14ac:dyDescent="0.25">
      <c r="A1614" t="s">
        <v>1658</v>
      </c>
      <c r="B1614" t="s">
        <v>25</v>
      </c>
      <c r="C1614" t="s">
        <v>27</v>
      </c>
      <c r="D1614" t="s">
        <v>183</v>
      </c>
      <c r="E1614" t="s">
        <v>183</v>
      </c>
      <c r="F1614">
        <v>2019</v>
      </c>
      <c r="G1614" t="s">
        <v>170</v>
      </c>
      <c r="H1614">
        <v>1</v>
      </c>
      <c r="I1614">
        <v>22.409660339355469</v>
      </c>
      <c r="J1614">
        <v>21.857688903808594</v>
      </c>
      <c r="K1614">
        <v>21.689403533935547</v>
      </c>
      <c r="L1614">
        <v>21.835798263549805</v>
      </c>
      <c r="M1614">
        <v>22.96476936340332</v>
      </c>
      <c r="N1614">
        <v>25.343976974487305</v>
      </c>
      <c r="O1614">
        <v>29.131380081176758</v>
      </c>
      <c r="P1614">
        <v>31.782222747802734</v>
      </c>
      <c r="Q1614">
        <v>33.460575103759766</v>
      </c>
      <c r="R1614">
        <v>33.848297119140625</v>
      </c>
      <c r="S1614">
        <v>33.975555419921875</v>
      </c>
      <c r="T1614">
        <v>33.649467468261719</v>
      </c>
      <c r="U1614">
        <v>33.257419586181641</v>
      </c>
      <c r="V1614">
        <v>32.972335815429688</v>
      </c>
      <c r="W1614">
        <v>32.405975341796875</v>
      </c>
      <c r="X1614">
        <v>31.655046463012695</v>
      </c>
      <c r="Y1614">
        <v>31.312332153320312</v>
      </c>
      <c r="Z1614">
        <v>32.156558990478516</v>
      </c>
      <c r="AA1614">
        <v>31.396352767944336</v>
      </c>
      <c r="AB1614">
        <v>30.03746223449707</v>
      </c>
      <c r="AC1614">
        <v>28.845514297485352</v>
      </c>
      <c r="AD1614">
        <v>27.276817321777344</v>
      </c>
      <c r="AE1614">
        <v>25.399486541748047</v>
      </c>
      <c r="AF1614">
        <v>23.90599250793457</v>
      </c>
      <c r="AG1614">
        <v>-4.3621152639389038E-2</v>
      </c>
      <c r="AH1614">
        <v>4.4674132019281387E-2</v>
      </c>
      <c r="AI1614">
        <v>-2.0082497969269753E-2</v>
      </c>
      <c r="AJ1614">
        <v>-2.1528007462620735E-2</v>
      </c>
      <c r="AK1614">
        <v>-0.12458520382642746</v>
      </c>
      <c r="AL1614">
        <v>-0.257708340883255</v>
      </c>
      <c r="AM1614">
        <v>-0.342704176902771</v>
      </c>
      <c r="AN1614">
        <v>-0.4333840012550354</v>
      </c>
      <c r="AO1614">
        <v>-0.28187289834022522</v>
      </c>
      <c r="AP1614">
        <v>-4.0462236851453781E-2</v>
      </c>
      <c r="AQ1614">
        <v>0.19396722316741943</v>
      </c>
      <c r="AR1614">
        <v>1.0187342166900635</v>
      </c>
      <c r="AS1614">
        <v>0.94955742359161377</v>
      </c>
      <c r="AT1614">
        <v>0.87595659494400024</v>
      </c>
      <c r="AU1614">
        <v>0.80848753452301025</v>
      </c>
      <c r="AV1614">
        <v>0.6253618597984314</v>
      </c>
      <c r="AW1614">
        <v>0.63801735639572144</v>
      </c>
      <c r="AX1614">
        <v>0.44740751385688782</v>
      </c>
      <c r="AY1614">
        <v>-0.2078298032283783</v>
      </c>
      <c r="AZ1614">
        <v>-9.7338229417800903E-2</v>
      </c>
      <c r="BA1614">
        <v>-1.7004327848553658E-2</v>
      </c>
      <c r="BB1614">
        <v>-6.6151037812232971E-2</v>
      </c>
      <c r="BC1614">
        <v>-7.1033664047718048E-2</v>
      </c>
      <c r="BD1614">
        <v>-2.0521124824881554E-2</v>
      </c>
      <c r="BE1614">
        <v>47.253440856933594</v>
      </c>
      <c r="BF1614">
        <v>47.242393493652344</v>
      </c>
      <c r="BG1614">
        <v>46.709247589111328</v>
      </c>
      <c r="BH1614">
        <v>46.198204040527344</v>
      </c>
      <c r="BI1614">
        <v>44.992397308349609</v>
      </c>
      <c r="BJ1614">
        <v>44.94842529296875</v>
      </c>
      <c r="BK1614">
        <v>44.654449462890625</v>
      </c>
      <c r="BL1614">
        <v>43.698642730712891</v>
      </c>
      <c r="BM1614">
        <v>46.850318908691406</v>
      </c>
      <c r="BN1614">
        <v>51.761932373046875</v>
      </c>
      <c r="BO1614">
        <v>54.478786468505859</v>
      </c>
      <c r="BP1614">
        <v>56.48895263671875</v>
      </c>
      <c r="BQ1614">
        <v>57.033145904541016</v>
      </c>
      <c r="BR1614">
        <v>58.955806732177734</v>
      </c>
      <c r="BS1614">
        <v>58.23895263671875</v>
      </c>
      <c r="BT1614">
        <v>58.271873474121094</v>
      </c>
      <c r="BU1614">
        <v>56.339046478271484</v>
      </c>
      <c r="BV1614">
        <v>52.687595367431641</v>
      </c>
      <c r="BW1614">
        <v>49.787029266357422</v>
      </c>
      <c r="BX1614">
        <v>47.136463165283203</v>
      </c>
      <c r="BY1614">
        <v>46.854419708251953</v>
      </c>
      <c r="BZ1614">
        <v>47.299182891845703</v>
      </c>
      <c r="CA1614">
        <v>46.298297882080078</v>
      </c>
      <c r="CB1614">
        <v>45.526199340820313</v>
      </c>
      <c r="CC1614">
        <v>0.2829124927520752</v>
      </c>
      <c r="CD1614">
        <v>0.22700220346450806</v>
      </c>
      <c r="CE1614">
        <v>0.19316679239273071</v>
      </c>
      <c r="CF1614">
        <v>0.25351178646087646</v>
      </c>
      <c r="CG1614">
        <v>0.31439653038978577</v>
      </c>
      <c r="CH1614">
        <v>0.38438621163368225</v>
      </c>
      <c r="CI1614">
        <v>0.3501545786857605</v>
      </c>
      <c r="CJ1614">
        <v>0.33948811888694763</v>
      </c>
      <c r="CK1614">
        <v>0.17912951111793518</v>
      </c>
      <c r="CL1614">
        <v>0.31578800082206726</v>
      </c>
      <c r="CM1614">
        <v>0.2895386815071106</v>
      </c>
      <c r="CN1614">
        <v>0.27345028519630432</v>
      </c>
      <c r="CO1614">
        <v>0.24750976264476776</v>
      </c>
      <c r="CP1614">
        <v>0.23308706283569336</v>
      </c>
      <c r="CQ1614">
        <v>0.24592322111129761</v>
      </c>
      <c r="CR1614">
        <v>0.32868242263793945</v>
      </c>
      <c r="CS1614">
        <v>0.27437615394592285</v>
      </c>
      <c r="CT1614">
        <v>0.29159396886825562</v>
      </c>
      <c r="CU1614">
        <v>0.3459223210811615</v>
      </c>
      <c r="CV1614">
        <v>0.38212627172470093</v>
      </c>
      <c r="CW1614">
        <v>0.40654087066650391</v>
      </c>
      <c r="CX1614">
        <v>0.43100976943969727</v>
      </c>
      <c r="CY1614">
        <v>0.38839533925056458</v>
      </c>
      <c r="CZ1614">
        <v>0.34214171767234802</v>
      </c>
    </row>
    <row r="1615" spans="1:104" x14ac:dyDescent="0.25">
      <c r="A1615" t="s">
        <v>1659</v>
      </c>
      <c r="B1615" t="s">
        <v>25</v>
      </c>
      <c r="C1615" t="s">
        <v>27</v>
      </c>
      <c r="D1615" t="s">
        <v>183</v>
      </c>
      <c r="E1615" t="s">
        <v>183</v>
      </c>
      <c r="F1615">
        <v>2019</v>
      </c>
      <c r="G1615" t="s">
        <v>171</v>
      </c>
      <c r="H1615">
        <v>2</v>
      </c>
      <c r="I1615">
        <v>23.141740798950195</v>
      </c>
      <c r="J1615">
        <v>22.502687454223633</v>
      </c>
      <c r="K1615">
        <v>22.238296508789063</v>
      </c>
      <c r="L1615">
        <v>22.354635238647461</v>
      </c>
      <c r="M1615">
        <v>23.371175765991211</v>
      </c>
      <c r="N1615">
        <v>25.707765579223633</v>
      </c>
      <c r="O1615">
        <v>29.237531661987305</v>
      </c>
      <c r="P1615">
        <v>31.662313461303711</v>
      </c>
      <c r="Q1615">
        <v>33.651386260986328</v>
      </c>
      <c r="R1615">
        <v>34.617881774902344</v>
      </c>
      <c r="S1615">
        <v>35.405887603759766</v>
      </c>
      <c r="T1615">
        <v>35.595500946044922</v>
      </c>
      <c r="U1615">
        <v>35.668842315673828</v>
      </c>
      <c r="V1615">
        <v>35.744533538818359</v>
      </c>
      <c r="W1615">
        <v>35.414291381835938</v>
      </c>
      <c r="X1615">
        <v>34.435832977294922</v>
      </c>
      <c r="Y1615">
        <v>33.417163848876953</v>
      </c>
      <c r="Z1615">
        <v>33.431404113769531</v>
      </c>
      <c r="AA1615">
        <v>33.093498229980469</v>
      </c>
      <c r="AB1615">
        <v>31.57928466796875</v>
      </c>
      <c r="AC1615">
        <v>30.256942749023437</v>
      </c>
      <c r="AD1615">
        <v>28.416957855224609</v>
      </c>
      <c r="AE1615">
        <v>26.276229858398438</v>
      </c>
      <c r="AF1615">
        <v>24.628505706787109</v>
      </c>
      <c r="AG1615">
        <v>-3.9453566074371338E-2</v>
      </c>
      <c r="AH1615">
        <v>4.5485261827707291E-2</v>
      </c>
      <c r="AI1615">
        <v>-1.526610367000103E-2</v>
      </c>
      <c r="AJ1615">
        <v>-1.4056695625185966E-2</v>
      </c>
      <c r="AK1615">
        <v>-0.11098327487707138</v>
      </c>
      <c r="AL1615">
        <v>-0.22818630933761597</v>
      </c>
      <c r="AM1615">
        <v>-0.3181205689907074</v>
      </c>
      <c r="AN1615">
        <v>-0.38082042336463928</v>
      </c>
      <c r="AO1615">
        <v>-0.23982538282871246</v>
      </c>
      <c r="AP1615">
        <v>-2.2559965029358864E-2</v>
      </c>
      <c r="AQ1615">
        <v>0.21425555646419525</v>
      </c>
      <c r="AR1615">
        <v>1.0904809236526489</v>
      </c>
      <c r="AS1615">
        <v>1.0367143154144287</v>
      </c>
      <c r="AT1615">
        <v>0.96486616134643555</v>
      </c>
      <c r="AU1615">
        <v>0.90079951286315918</v>
      </c>
      <c r="AV1615">
        <v>0.72786414623260498</v>
      </c>
      <c r="AW1615">
        <v>0.72936040163040161</v>
      </c>
      <c r="AX1615">
        <v>0.5388372540473938</v>
      </c>
      <c r="AY1615">
        <v>-0.14475168287754059</v>
      </c>
      <c r="AZ1615">
        <v>-6.1479624360799789E-2</v>
      </c>
      <c r="BA1615">
        <v>4.239360336214304E-3</v>
      </c>
      <c r="BB1615">
        <v>-4.6632867306470871E-2</v>
      </c>
      <c r="BC1615">
        <v>-5.0374049693346024E-2</v>
      </c>
      <c r="BD1615">
        <v>-3.6972451489418745E-3</v>
      </c>
      <c r="BE1615">
        <v>48.992851257324219</v>
      </c>
      <c r="BF1615">
        <v>50.427604675292969</v>
      </c>
      <c r="BG1615">
        <v>50.861251831054688</v>
      </c>
      <c r="BH1615">
        <v>50.621425628662109</v>
      </c>
      <c r="BI1615">
        <v>49.642658233642578</v>
      </c>
      <c r="BJ1615">
        <v>48.892658233642578</v>
      </c>
      <c r="BK1615">
        <v>49.15460205078125</v>
      </c>
      <c r="BL1615">
        <v>50.121425628662109</v>
      </c>
      <c r="BM1615">
        <v>52.315025329589844</v>
      </c>
      <c r="BN1615">
        <v>54.544677734375</v>
      </c>
      <c r="BO1615">
        <v>56.512168884277344</v>
      </c>
      <c r="BP1615">
        <v>57.761058807373047</v>
      </c>
      <c r="BQ1615">
        <v>59.717704772949219</v>
      </c>
      <c r="BR1615">
        <v>60.694484710693359</v>
      </c>
      <c r="BS1615">
        <v>60.475448608398437</v>
      </c>
      <c r="BT1615">
        <v>58.544013977050781</v>
      </c>
      <c r="BU1615">
        <v>57.056400299072266</v>
      </c>
      <c r="BV1615">
        <v>55.0670166015625</v>
      </c>
      <c r="BW1615">
        <v>53.63226318359375</v>
      </c>
      <c r="BX1615">
        <v>52.876510620117188</v>
      </c>
      <c r="BY1615">
        <v>51.415882110595703</v>
      </c>
      <c r="BZ1615">
        <v>50.482013702392578</v>
      </c>
      <c r="CA1615">
        <v>49.961002349853516</v>
      </c>
      <c r="CB1615">
        <v>50.415882110595703</v>
      </c>
      <c r="CC1615">
        <v>0.27601993083953857</v>
      </c>
      <c r="CD1615">
        <v>0.22096884250640869</v>
      </c>
      <c r="CE1615">
        <v>0.18699191510677338</v>
      </c>
      <c r="CF1615">
        <v>0.24579887092113495</v>
      </c>
      <c r="CG1615">
        <v>0.30253493785858154</v>
      </c>
      <c r="CH1615">
        <v>0.3685036301612854</v>
      </c>
      <c r="CI1615">
        <v>0.33461076021194458</v>
      </c>
      <c r="CJ1615">
        <v>0.32016783952713013</v>
      </c>
      <c r="CK1615">
        <v>0.16992922127246857</v>
      </c>
      <c r="CL1615">
        <v>0.30119934678077698</v>
      </c>
      <c r="CM1615">
        <v>0.27926516532897949</v>
      </c>
      <c r="CN1615">
        <v>0.26664304733276367</v>
      </c>
      <c r="CO1615">
        <v>0.24362607300281525</v>
      </c>
      <c r="CP1615">
        <v>0.23070862889289856</v>
      </c>
      <c r="CQ1615">
        <v>0.24500241875648499</v>
      </c>
      <c r="CR1615">
        <v>0.32509490847587585</v>
      </c>
      <c r="CS1615">
        <v>0.26771721243858337</v>
      </c>
      <c r="CT1615">
        <v>0.28500884771347046</v>
      </c>
      <c r="CU1615">
        <v>0.34150561690330505</v>
      </c>
      <c r="CV1615">
        <v>0.37709233164787292</v>
      </c>
      <c r="CW1615">
        <v>0.40054965019226074</v>
      </c>
      <c r="CX1615">
        <v>0.42192766070365906</v>
      </c>
      <c r="CY1615">
        <v>0.37718468904495239</v>
      </c>
      <c r="CZ1615">
        <v>0.33196341991424561</v>
      </c>
    </row>
    <row r="1616" spans="1:104" x14ac:dyDescent="0.25">
      <c r="A1616" t="s">
        <v>1660</v>
      </c>
      <c r="B1616" t="s">
        <v>25</v>
      </c>
      <c r="C1616" t="s">
        <v>27</v>
      </c>
      <c r="D1616" t="s">
        <v>183</v>
      </c>
      <c r="E1616" t="s">
        <v>183</v>
      </c>
      <c r="F1616">
        <v>2019</v>
      </c>
      <c r="G1616" t="s">
        <v>172</v>
      </c>
      <c r="H1616">
        <v>3</v>
      </c>
      <c r="I1616">
        <v>23.513740539550781</v>
      </c>
      <c r="J1616">
        <v>22.801202774047852</v>
      </c>
      <c r="K1616">
        <v>22.447120666503906</v>
      </c>
      <c r="L1616">
        <v>22.42706298828125</v>
      </c>
      <c r="M1616">
        <v>23.260370254516602</v>
      </c>
      <c r="N1616">
        <v>25.517648696899414</v>
      </c>
      <c r="O1616">
        <v>29.168439865112305</v>
      </c>
      <c r="P1616">
        <v>31.563915252685547</v>
      </c>
      <c r="Q1616">
        <v>33.3955078125</v>
      </c>
      <c r="R1616">
        <v>34.336292266845703</v>
      </c>
      <c r="S1616">
        <v>35.184078216552734</v>
      </c>
      <c r="T1616">
        <v>35.355045318603516</v>
      </c>
      <c r="U1616">
        <v>35.426933288574219</v>
      </c>
      <c r="V1616">
        <v>35.63177490234375</v>
      </c>
      <c r="W1616">
        <v>35.481781005859375</v>
      </c>
      <c r="X1616">
        <v>34.833480834960937</v>
      </c>
      <c r="Y1616">
        <v>33.953899383544922</v>
      </c>
      <c r="Z1616">
        <v>33.166370391845703</v>
      </c>
      <c r="AA1616">
        <v>32.519054412841797</v>
      </c>
      <c r="AB1616">
        <v>32.291526794433594</v>
      </c>
      <c r="AC1616">
        <v>31.070699691772461</v>
      </c>
      <c r="AD1616">
        <v>29.242580413818359</v>
      </c>
      <c r="AE1616">
        <v>26.957080841064453</v>
      </c>
      <c r="AF1616">
        <v>25.180421829223633</v>
      </c>
      <c r="AG1616">
        <v>-3.9940450340509415E-2</v>
      </c>
      <c r="AH1616">
        <v>4.5739021152257919E-2</v>
      </c>
      <c r="AI1616">
        <v>-1.5749160200357437E-2</v>
      </c>
      <c r="AJ1616">
        <v>-1.4481616206467152E-2</v>
      </c>
      <c r="AK1616">
        <v>-0.10980641841888428</v>
      </c>
      <c r="AL1616">
        <v>-0.22601363062858582</v>
      </c>
      <c r="AM1616">
        <v>-0.31575152277946472</v>
      </c>
      <c r="AN1616">
        <v>-0.37865421175956726</v>
      </c>
      <c r="AO1616">
        <v>-0.23795442283153534</v>
      </c>
      <c r="AP1616">
        <v>-2.2776871919631958E-2</v>
      </c>
      <c r="AQ1616">
        <v>0.21168619394302368</v>
      </c>
      <c r="AR1616">
        <v>1.0769261121749878</v>
      </c>
      <c r="AS1616">
        <v>1.0245140790939331</v>
      </c>
      <c r="AT1616">
        <v>0.9569210410118103</v>
      </c>
      <c r="AU1616">
        <v>0.89766740798950195</v>
      </c>
      <c r="AV1616">
        <v>0.72991156578063965</v>
      </c>
      <c r="AW1616">
        <v>0.73441088199615479</v>
      </c>
      <c r="AX1616">
        <v>0.53193897008895874</v>
      </c>
      <c r="AY1616">
        <v>-0.14482773840427399</v>
      </c>
      <c r="AZ1616">
        <v>-6.3469536602497101E-2</v>
      </c>
      <c r="BA1616">
        <v>3.6965177860110998E-3</v>
      </c>
      <c r="BB1616">
        <v>-4.8462800681591034E-2</v>
      </c>
      <c r="BC1616">
        <v>-5.1567703485488892E-2</v>
      </c>
      <c r="BD1616">
        <v>-4.195747897028923E-3</v>
      </c>
      <c r="BE1616">
        <v>46.864185333251953</v>
      </c>
      <c r="BF1616">
        <v>48.505706787109375</v>
      </c>
      <c r="BG1616">
        <v>48.720500946044922</v>
      </c>
      <c r="BH1616">
        <v>49.678218841552734</v>
      </c>
      <c r="BI1616">
        <v>48.449691772460938</v>
      </c>
      <c r="BJ1616">
        <v>48.221832275390625</v>
      </c>
      <c r="BK1616">
        <v>48.426670074462891</v>
      </c>
      <c r="BL1616">
        <v>48.916484832763672</v>
      </c>
      <c r="BM1616">
        <v>52.315532684326172</v>
      </c>
      <c r="BN1616">
        <v>53.829036712646484</v>
      </c>
      <c r="BO1616">
        <v>56.532325744628906</v>
      </c>
      <c r="BP1616">
        <v>57.566192626953125</v>
      </c>
      <c r="BQ1616">
        <v>59.032764434814453</v>
      </c>
      <c r="BR1616">
        <v>60.043613433837891</v>
      </c>
      <c r="BS1616">
        <v>59.543613433837891</v>
      </c>
      <c r="BT1616">
        <v>59.042507171630859</v>
      </c>
      <c r="BU1616">
        <v>58.055789947509766</v>
      </c>
      <c r="BV1616">
        <v>56.827045440673828</v>
      </c>
      <c r="BW1616">
        <v>52.493309020996094</v>
      </c>
      <c r="BX1616">
        <v>51.025630950927734</v>
      </c>
      <c r="BY1616">
        <v>49.821903228759766</v>
      </c>
      <c r="BZ1616">
        <v>48.843154907226563</v>
      </c>
      <c r="CA1616">
        <v>48.343376159667969</v>
      </c>
      <c r="CB1616">
        <v>48.299320220947266</v>
      </c>
      <c r="CC1616">
        <v>0.27802693843841553</v>
      </c>
      <c r="CD1616">
        <v>0.2229839414358139</v>
      </c>
      <c r="CE1616">
        <v>0.18832601606845856</v>
      </c>
      <c r="CF1616">
        <v>0.24552871286869049</v>
      </c>
      <c r="CG1616">
        <v>0.29822835326194763</v>
      </c>
      <c r="CH1616">
        <v>0.36387449502944946</v>
      </c>
      <c r="CI1616">
        <v>0.33179673552513123</v>
      </c>
      <c r="CJ1616">
        <v>0.31765013933181763</v>
      </c>
      <c r="CK1616">
        <v>0.16806206107139587</v>
      </c>
      <c r="CL1616">
        <v>0.29809930920600891</v>
      </c>
      <c r="CM1616">
        <v>0.27669817209243774</v>
      </c>
      <c r="CN1616">
        <v>0.2636553943157196</v>
      </c>
      <c r="CO1616">
        <v>0.24077668786048889</v>
      </c>
      <c r="CP1616">
        <v>0.22878775000572205</v>
      </c>
      <c r="CQ1616">
        <v>0.24415785074234009</v>
      </c>
      <c r="CR1616">
        <v>0.32587522268295288</v>
      </c>
      <c r="CS1616">
        <v>0.26934558153152466</v>
      </c>
      <c r="CT1616">
        <v>0.28263029456138611</v>
      </c>
      <c r="CU1616">
        <v>0.33740106225013733</v>
      </c>
      <c r="CV1616">
        <v>0.38306140899658203</v>
      </c>
      <c r="CW1616">
        <v>0.40855485200881958</v>
      </c>
      <c r="CX1616">
        <v>0.43172824382781982</v>
      </c>
      <c r="CY1616">
        <v>0.383501797914505</v>
      </c>
      <c r="CZ1616">
        <v>0.33613252639770508</v>
      </c>
    </row>
    <row r="1617" spans="1:104" x14ac:dyDescent="0.25">
      <c r="A1617" t="s">
        <v>1661</v>
      </c>
      <c r="B1617" t="s">
        <v>25</v>
      </c>
      <c r="C1617" t="s">
        <v>27</v>
      </c>
      <c r="D1617" t="s">
        <v>183</v>
      </c>
      <c r="E1617" t="s">
        <v>183</v>
      </c>
      <c r="F1617">
        <v>2019</v>
      </c>
      <c r="G1617" t="s">
        <v>173</v>
      </c>
      <c r="H1617">
        <v>4</v>
      </c>
      <c r="I1617">
        <v>24.651710510253906</v>
      </c>
      <c r="J1617">
        <v>23.788433074951172</v>
      </c>
      <c r="K1617">
        <v>23.30293083190918</v>
      </c>
      <c r="L1617">
        <v>23.187416076660156</v>
      </c>
      <c r="M1617">
        <v>23.969078063964844</v>
      </c>
      <c r="N1617">
        <v>26.179359436035156</v>
      </c>
      <c r="O1617">
        <v>29.295652389526367</v>
      </c>
      <c r="P1617">
        <v>31.970829010009766</v>
      </c>
      <c r="Q1617">
        <v>34.86273193359375</v>
      </c>
      <c r="R1617">
        <v>37.049293518066406</v>
      </c>
      <c r="S1617">
        <v>38.780025482177734</v>
      </c>
      <c r="T1617">
        <v>39.707389831542969</v>
      </c>
      <c r="U1617">
        <v>40.235614776611328</v>
      </c>
      <c r="V1617">
        <v>40.783397674560547</v>
      </c>
      <c r="W1617">
        <v>40.643768310546875</v>
      </c>
      <c r="X1617">
        <v>39.655643463134766</v>
      </c>
      <c r="Y1617">
        <v>38.131172180175781</v>
      </c>
      <c r="Z1617">
        <v>36.213462829589844</v>
      </c>
      <c r="AA1617">
        <v>34.083137512207031</v>
      </c>
      <c r="AB1617">
        <v>33.995712280273438</v>
      </c>
      <c r="AC1617">
        <v>33.119800567626953</v>
      </c>
      <c r="AD1617">
        <v>31.073539733886719</v>
      </c>
      <c r="AE1617">
        <v>28.508625030517578</v>
      </c>
      <c r="AF1617">
        <v>26.453187942504883</v>
      </c>
      <c r="AG1617">
        <v>-2.234664186835289E-2</v>
      </c>
      <c r="AH1617">
        <v>4.6135559678077698E-2</v>
      </c>
      <c r="AI1617">
        <v>2.5697825476527214E-3</v>
      </c>
      <c r="AJ1617">
        <v>1.4189218170940876E-2</v>
      </c>
      <c r="AK1617">
        <v>-5.9002559632062912E-2</v>
      </c>
      <c r="AL1617">
        <v>-0.11883941292762756</v>
      </c>
      <c r="AM1617">
        <v>-0.22470736503601074</v>
      </c>
      <c r="AN1617">
        <v>-0.21051312983036041</v>
      </c>
      <c r="AO1617">
        <v>-9.6690580248832703E-2</v>
      </c>
      <c r="AP1617">
        <v>4.2866367846727371E-2</v>
      </c>
      <c r="AQ1617">
        <v>0.29045319557189941</v>
      </c>
      <c r="AR1617">
        <v>1.3168329000473022</v>
      </c>
      <c r="AS1617">
        <v>1.2949693202972412</v>
      </c>
      <c r="AT1617">
        <v>1.2225428819656372</v>
      </c>
      <c r="AU1617">
        <v>1.1601014137268066</v>
      </c>
      <c r="AV1617">
        <v>1.062941312789917</v>
      </c>
      <c r="AW1617">
        <v>1.0535888671875</v>
      </c>
      <c r="AX1617">
        <v>0.8555527925491333</v>
      </c>
      <c r="AY1617">
        <v>0.10862923413515091</v>
      </c>
      <c r="AZ1617">
        <v>8.2313410937786102E-2</v>
      </c>
      <c r="BA1617">
        <v>8.6589619517326355E-2</v>
      </c>
      <c r="BB1617">
        <v>3.0076358467340469E-2</v>
      </c>
      <c r="BC1617">
        <v>3.0302304774522781E-2</v>
      </c>
      <c r="BD1617">
        <v>6.0879901051521301E-2</v>
      </c>
      <c r="BE1617">
        <v>57.9600830078125</v>
      </c>
      <c r="BF1617">
        <v>58.382076263427734</v>
      </c>
      <c r="BG1617">
        <v>57.667312622070313</v>
      </c>
      <c r="BH1617">
        <v>57.610359191894531</v>
      </c>
      <c r="BI1617">
        <v>57.373432159423828</v>
      </c>
      <c r="BJ1617">
        <v>57.566478729248047</v>
      </c>
      <c r="BK1617">
        <v>58.283241271972656</v>
      </c>
      <c r="BL1617">
        <v>62.844654083251953</v>
      </c>
      <c r="BM1617">
        <v>67.733848571777344</v>
      </c>
      <c r="BN1617">
        <v>66.867919921875</v>
      </c>
      <c r="BO1617">
        <v>69.332023620605469</v>
      </c>
      <c r="BP1617">
        <v>71.562080383300781</v>
      </c>
      <c r="BQ1617">
        <v>72.365928649902344</v>
      </c>
      <c r="BR1617">
        <v>71.424209594726562</v>
      </c>
      <c r="BS1617">
        <v>71.355514526367188</v>
      </c>
      <c r="BT1617">
        <v>70.682632446289062</v>
      </c>
      <c r="BU1617">
        <v>69.216094970703125</v>
      </c>
      <c r="BV1617">
        <v>68.237373352050781</v>
      </c>
      <c r="BW1617">
        <v>67.033683776855469</v>
      </c>
      <c r="BX1617">
        <v>64.099723815917969</v>
      </c>
      <c r="BY1617">
        <v>61.828670501708984</v>
      </c>
      <c r="BZ1617">
        <v>61.523933410644531</v>
      </c>
      <c r="CA1617">
        <v>60.066482543945313</v>
      </c>
      <c r="CB1617">
        <v>58.576011657714844</v>
      </c>
      <c r="CC1617">
        <v>0.24492438137531281</v>
      </c>
      <c r="CD1617">
        <v>0.1954239159822464</v>
      </c>
      <c r="CE1617">
        <v>0.16451895236968994</v>
      </c>
      <c r="CF1617">
        <v>0.21388047933578491</v>
      </c>
      <c r="CG1617">
        <v>0.25949379801750183</v>
      </c>
      <c r="CH1617">
        <v>0.31596815586090088</v>
      </c>
      <c r="CI1617">
        <v>0.28217720985412598</v>
      </c>
      <c r="CJ1617">
        <v>0.27301710844039917</v>
      </c>
      <c r="CK1617">
        <v>0.1474609375</v>
      </c>
      <c r="CL1617">
        <v>0.2673601508140564</v>
      </c>
      <c r="CM1617">
        <v>0.25064903497695923</v>
      </c>
      <c r="CN1617">
        <v>0.24310819804668427</v>
      </c>
      <c r="CO1617">
        <v>0.22319933772087097</v>
      </c>
      <c r="CP1617">
        <v>0.21349233388900757</v>
      </c>
      <c r="CQ1617">
        <v>0.22697077691555023</v>
      </c>
      <c r="CR1617">
        <v>0.30067944526672363</v>
      </c>
      <c r="CS1617">
        <v>0.24569454789161682</v>
      </c>
      <c r="CT1617">
        <v>0.25219905376434326</v>
      </c>
      <c r="CU1617">
        <v>0.29231587052345276</v>
      </c>
      <c r="CV1617">
        <v>0.33284115791320801</v>
      </c>
      <c r="CW1617">
        <v>0.35881158709526062</v>
      </c>
      <c r="CX1617">
        <v>0.38059166073799133</v>
      </c>
      <c r="CY1617">
        <v>0.33911097049713135</v>
      </c>
      <c r="CZ1617">
        <v>0.29736745357513428</v>
      </c>
    </row>
    <row r="1618" spans="1:104" x14ac:dyDescent="0.25">
      <c r="A1618" t="s">
        <v>1662</v>
      </c>
      <c r="B1618" t="s">
        <v>25</v>
      </c>
      <c r="C1618" t="s">
        <v>27</v>
      </c>
      <c r="D1618" t="s">
        <v>183</v>
      </c>
      <c r="E1618" t="s">
        <v>183</v>
      </c>
      <c r="F1618">
        <v>2019</v>
      </c>
      <c r="G1618" t="s">
        <v>174</v>
      </c>
      <c r="H1618">
        <v>5</v>
      </c>
      <c r="I1618">
        <v>24.451505661010742</v>
      </c>
      <c r="J1618">
        <v>23.691471099853516</v>
      </c>
      <c r="K1618">
        <v>23.225431442260742</v>
      </c>
      <c r="L1618">
        <v>23.16694450378418</v>
      </c>
      <c r="M1618">
        <v>24.012809753417969</v>
      </c>
      <c r="N1618">
        <v>26.191152572631836</v>
      </c>
      <c r="O1618">
        <v>29.037599563598633</v>
      </c>
      <c r="P1618">
        <v>32.368824005126953</v>
      </c>
      <c r="Q1618">
        <v>35.468250274658203</v>
      </c>
      <c r="R1618">
        <v>37.412879943847656</v>
      </c>
      <c r="S1618">
        <v>38.804447174072266</v>
      </c>
      <c r="T1618">
        <v>39.564655303955078</v>
      </c>
      <c r="U1618">
        <v>39.923843383789063</v>
      </c>
      <c r="V1618">
        <v>40.29229736328125</v>
      </c>
      <c r="W1618">
        <v>40.040657043457031</v>
      </c>
      <c r="X1618">
        <v>38.937938690185547</v>
      </c>
      <c r="Y1618">
        <v>37.388965606689453</v>
      </c>
      <c r="Z1618">
        <v>35.461399078369141</v>
      </c>
      <c r="AA1618">
        <v>33.414287567138672</v>
      </c>
      <c r="AB1618">
        <v>33.060722351074219</v>
      </c>
      <c r="AC1618">
        <v>32.799079895019531</v>
      </c>
      <c r="AD1618">
        <v>30.72266960144043</v>
      </c>
      <c r="AE1618">
        <v>28.259124755859375</v>
      </c>
      <c r="AF1618">
        <v>26.235666275024414</v>
      </c>
      <c r="AG1618">
        <v>-2.1320465952157974E-2</v>
      </c>
      <c r="AH1618">
        <v>4.6239219605922699E-2</v>
      </c>
      <c r="AI1618">
        <v>3.521487582474947E-3</v>
      </c>
      <c r="AJ1618">
        <v>1.5486856922507286E-2</v>
      </c>
      <c r="AK1618">
        <v>-5.7563565671443939E-2</v>
      </c>
      <c r="AL1618">
        <v>-0.11619638651609421</v>
      </c>
      <c r="AM1618">
        <v>-0.22218692302703857</v>
      </c>
      <c r="AN1618">
        <v>-0.20947055518627167</v>
      </c>
      <c r="AO1618">
        <v>-9.5179177820682526E-2</v>
      </c>
      <c r="AP1618">
        <v>4.6184342354536057E-2</v>
      </c>
      <c r="AQ1618">
        <v>0.29840672016143799</v>
      </c>
      <c r="AR1618">
        <v>1.3358515501022339</v>
      </c>
      <c r="AS1618">
        <v>1.3079378604888916</v>
      </c>
      <c r="AT1618">
        <v>1.225926399230957</v>
      </c>
      <c r="AU1618">
        <v>1.1607750654220581</v>
      </c>
      <c r="AV1618">
        <v>1.0646405220031738</v>
      </c>
      <c r="AW1618">
        <v>1.0554013252258301</v>
      </c>
      <c r="AX1618">
        <v>0.85876250267028809</v>
      </c>
      <c r="AY1618">
        <v>0.11687204986810684</v>
      </c>
      <c r="AZ1618">
        <v>8.7001346051692963E-2</v>
      </c>
      <c r="BA1618">
        <v>8.9671783149242401E-2</v>
      </c>
      <c r="BB1618">
        <v>3.2400388270616531E-2</v>
      </c>
      <c r="BC1618">
        <v>3.2582990825176239E-2</v>
      </c>
      <c r="BD1618">
        <v>6.2413148581981659E-2</v>
      </c>
      <c r="BE1618">
        <v>59.122444152832031</v>
      </c>
      <c r="BF1618">
        <v>59.579193115234375</v>
      </c>
      <c r="BG1618">
        <v>59.807003021240234</v>
      </c>
      <c r="BH1618">
        <v>59.818096160888672</v>
      </c>
      <c r="BI1618">
        <v>59.81610107421875</v>
      </c>
      <c r="BJ1618">
        <v>60.045028686523438</v>
      </c>
      <c r="BK1618">
        <v>60.782829284667969</v>
      </c>
      <c r="BL1618">
        <v>61.021736145019531</v>
      </c>
      <c r="BM1618">
        <v>64.172592163085938</v>
      </c>
      <c r="BN1618">
        <v>66.161933898925781</v>
      </c>
      <c r="BO1618">
        <v>70.278617858886719</v>
      </c>
      <c r="BP1618">
        <v>72.470947265625</v>
      </c>
      <c r="BQ1618">
        <v>72.506881713867188</v>
      </c>
      <c r="BR1618">
        <v>72.983810424804688</v>
      </c>
      <c r="BS1618">
        <v>72.699874877929688</v>
      </c>
      <c r="BT1618">
        <v>72.028182983398437</v>
      </c>
      <c r="BU1618">
        <v>70.332740783691406</v>
      </c>
      <c r="BV1618">
        <v>67.649520874023438</v>
      </c>
      <c r="BW1618">
        <v>64.477592468261719</v>
      </c>
      <c r="BX1618">
        <v>61.554569244384766</v>
      </c>
      <c r="BY1618">
        <v>60.793922424316406</v>
      </c>
      <c r="BZ1618">
        <v>60.08917236328125</v>
      </c>
      <c r="CA1618">
        <v>60.100261688232422</v>
      </c>
      <c r="CB1618">
        <v>60.088283538818359</v>
      </c>
      <c r="CC1618">
        <v>0.24143661558628082</v>
      </c>
      <c r="CD1618">
        <v>0.19395120441913605</v>
      </c>
      <c r="CE1618">
        <v>0.16322551667690277</v>
      </c>
      <c r="CF1618">
        <v>0.21344254910945892</v>
      </c>
      <c r="CG1618">
        <v>0.26036006212234497</v>
      </c>
      <c r="CH1618">
        <v>0.31709641218185425</v>
      </c>
      <c r="CI1618">
        <v>0.28146320581436157</v>
      </c>
      <c r="CJ1618">
        <v>0.27704352140426636</v>
      </c>
      <c r="CK1618">
        <v>0.15141385793685913</v>
      </c>
      <c r="CL1618">
        <v>0.27357688546180725</v>
      </c>
      <c r="CM1618">
        <v>0.25428503751754761</v>
      </c>
      <c r="CN1618">
        <v>0.2459355890750885</v>
      </c>
      <c r="CO1618">
        <v>0.22460633516311646</v>
      </c>
      <c r="CP1618">
        <v>0.21321286261081696</v>
      </c>
      <c r="CQ1618">
        <v>0.22628149390220642</v>
      </c>
      <c r="CR1618">
        <v>0.29947927594184875</v>
      </c>
      <c r="CS1618">
        <v>0.24481686949729919</v>
      </c>
      <c r="CT1618">
        <v>0.25165572762489319</v>
      </c>
      <c r="CU1618">
        <v>0.29252654314041138</v>
      </c>
      <c r="CV1618">
        <v>0.33185297250747681</v>
      </c>
      <c r="CW1618">
        <v>0.35902887582778931</v>
      </c>
      <c r="CX1618">
        <v>0.3769611120223999</v>
      </c>
      <c r="CY1618">
        <v>0.33669713139533997</v>
      </c>
      <c r="CZ1618">
        <v>0.29439345002174377</v>
      </c>
    </row>
    <row r="1619" spans="1:104" x14ac:dyDescent="0.25">
      <c r="A1619" t="s">
        <v>1663</v>
      </c>
      <c r="B1619" t="s">
        <v>25</v>
      </c>
      <c r="C1619" t="s">
        <v>27</v>
      </c>
      <c r="D1619" t="s">
        <v>183</v>
      </c>
      <c r="E1619" t="s">
        <v>183</v>
      </c>
      <c r="F1619">
        <v>2019</v>
      </c>
      <c r="G1619" t="s">
        <v>175</v>
      </c>
      <c r="H1619">
        <v>6</v>
      </c>
      <c r="I1619">
        <v>26.010391235351563</v>
      </c>
      <c r="J1619">
        <v>25.134988784790039</v>
      </c>
      <c r="K1619">
        <v>24.588809967041016</v>
      </c>
      <c r="L1619">
        <v>24.462953567504883</v>
      </c>
      <c r="M1619">
        <v>25.351285934448242</v>
      </c>
      <c r="N1619">
        <v>27.519367218017578</v>
      </c>
      <c r="O1619">
        <v>30.436748504638672</v>
      </c>
      <c r="P1619">
        <v>34.080379486083984</v>
      </c>
      <c r="Q1619">
        <v>37.407962799072266</v>
      </c>
      <c r="R1619">
        <v>40.074535369873047</v>
      </c>
      <c r="S1619">
        <v>42.173423767089844</v>
      </c>
      <c r="T1619">
        <v>43.252662658691406</v>
      </c>
      <c r="U1619">
        <v>43.624839782714844</v>
      </c>
      <c r="V1619">
        <v>43.867946624755859</v>
      </c>
      <c r="W1619">
        <v>43.571201324462891</v>
      </c>
      <c r="X1619">
        <v>42.516536712646484</v>
      </c>
      <c r="Y1619">
        <v>41.077842712402344</v>
      </c>
      <c r="Z1619">
        <v>39.018733978271484</v>
      </c>
      <c r="AA1619">
        <v>36.570426940917969</v>
      </c>
      <c r="AB1619">
        <v>35.238677978515625</v>
      </c>
      <c r="AC1619">
        <v>34.850955963134766</v>
      </c>
      <c r="AD1619">
        <v>32.774879455566406</v>
      </c>
      <c r="AE1619">
        <v>30.177629470825195</v>
      </c>
      <c r="AF1619">
        <v>27.945966720581055</v>
      </c>
      <c r="AG1619">
        <v>-1.3575886376202106E-2</v>
      </c>
      <c r="AH1619">
        <v>4.8330843448638916E-2</v>
      </c>
      <c r="AI1619">
        <v>1.2656579725444317E-2</v>
      </c>
      <c r="AJ1619">
        <v>3.0295237898826599E-2</v>
      </c>
      <c r="AK1619">
        <v>-3.4616999328136444E-2</v>
      </c>
      <c r="AL1619">
        <v>-6.7406736314296722E-2</v>
      </c>
      <c r="AM1619">
        <v>-0.18837924301624298</v>
      </c>
      <c r="AN1619">
        <v>-0.13422399759292603</v>
      </c>
      <c r="AO1619">
        <v>-2.4986909702420235E-2</v>
      </c>
      <c r="AP1619">
        <v>8.2487694919109344E-2</v>
      </c>
      <c r="AQ1619">
        <v>0.35317611694335938</v>
      </c>
      <c r="AR1619">
        <v>1.5168497562408447</v>
      </c>
      <c r="AS1619">
        <v>1.5004377365112305</v>
      </c>
      <c r="AT1619">
        <v>1.4059361219406128</v>
      </c>
      <c r="AU1619">
        <v>1.3383967876434326</v>
      </c>
      <c r="AV1619">
        <v>1.2846518754959106</v>
      </c>
      <c r="AW1619">
        <v>1.2812511920928955</v>
      </c>
      <c r="AX1619">
        <v>1.0812125205993652</v>
      </c>
      <c r="AY1619">
        <v>0.255045086145401</v>
      </c>
      <c r="AZ1619">
        <v>0.16449360549449921</v>
      </c>
      <c r="BA1619">
        <v>0.13533872365951538</v>
      </c>
      <c r="BB1619">
        <v>7.3318630456924438E-2</v>
      </c>
      <c r="BC1619">
        <v>7.593158632516861E-2</v>
      </c>
      <c r="BD1619">
        <v>9.8136864602565765E-2</v>
      </c>
      <c r="BE1619">
        <v>61.928516387939453</v>
      </c>
      <c r="BF1619">
        <v>61.439620971679687</v>
      </c>
      <c r="BG1619">
        <v>61.178737640380859</v>
      </c>
      <c r="BH1619">
        <v>61.406536102294922</v>
      </c>
      <c r="BI1619">
        <v>60.916751861572266</v>
      </c>
      <c r="BJ1619">
        <v>61.382556915283203</v>
      </c>
      <c r="BK1619">
        <v>62.794849395751953</v>
      </c>
      <c r="BL1619">
        <v>65.922508239746094</v>
      </c>
      <c r="BM1619">
        <v>68.627433776855469</v>
      </c>
      <c r="BN1619">
        <v>73.778404235839844</v>
      </c>
      <c r="BO1619">
        <v>77.472900390625</v>
      </c>
      <c r="BP1619">
        <v>77.507095336914063</v>
      </c>
      <c r="BQ1619">
        <v>79.918052673339844</v>
      </c>
      <c r="BR1619">
        <v>78.756645202636719</v>
      </c>
      <c r="BS1619">
        <v>77.279960632324219</v>
      </c>
      <c r="BT1619">
        <v>76.311271667480469</v>
      </c>
      <c r="BU1619">
        <v>74.378318786621094</v>
      </c>
      <c r="BV1619">
        <v>72.90008544921875</v>
      </c>
      <c r="BW1619">
        <v>71.443824768066406</v>
      </c>
      <c r="BX1619">
        <v>69.01287841796875</v>
      </c>
      <c r="BY1619">
        <v>65.350135803222656</v>
      </c>
      <c r="BZ1619">
        <v>64.578376770019531</v>
      </c>
      <c r="CA1619">
        <v>63.589706420898438</v>
      </c>
      <c r="CB1619">
        <v>62.383224487304688</v>
      </c>
      <c r="CC1619">
        <v>0.2418522834777832</v>
      </c>
      <c r="CD1619">
        <v>0.19359730184078217</v>
      </c>
      <c r="CE1619">
        <v>0.1628640741109848</v>
      </c>
      <c r="CF1619">
        <v>0.21186552941799164</v>
      </c>
      <c r="CG1619">
        <v>0.25831583142280579</v>
      </c>
      <c r="CH1619">
        <v>0.31413727998733521</v>
      </c>
      <c r="CI1619">
        <v>0.27723655104637146</v>
      </c>
      <c r="CJ1619">
        <v>0.27340838313102722</v>
      </c>
      <c r="CK1619">
        <v>0.14889086782932281</v>
      </c>
      <c r="CL1619">
        <v>0.27200219035148621</v>
      </c>
      <c r="CM1619">
        <v>0.25679674744606018</v>
      </c>
      <c r="CN1619">
        <v>0.25011077523231506</v>
      </c>
      <c r="CO1619">
        <v>0.22855719923973083</v>
      </c>
      <c r="CP1619">
        <v>0.21680812537670135</v>
      </c>
      <c r="CQ1619">
        <v>0.2302776575088501</v>
      </c>
      <c r="CR1619">
        <v>0.30572047829627991</v>
      </c>
      <c r="CS1619">
        <v>0.25159510970115662</v>
      </c>
      <c r="CT1619">
        <v>0.2575410008430481</v>
      </c>
      <c r="CU1619">
        <v>0.29775071144104004</v>
      </c>
      <c r="CV1619">
        <v>0.33052313327789307</v>
      </c>
      <c r="CW1619">
        <v>0.35634994506835938</v>
      </c>
      <c r="CX1619">
        <v>0.37492877244949341</v>
      </c>
      <c r="CY1619">
        <v>0.33566853404045105</v>
      </c>
      <c r="CZ1619">
        <v>0.29356130957603455</v>
      </c>
    </row>
    <row r="1620" spans="1:104" x14ac:dyDescent="0.25">
      <c r="A1620" t="s">
        <v>1664</v>
      </c>
      <c r="B1620" t="s">
        <v>25</v>
      </c>
      <c r="C1620" t="s">
        <v>27</v>
      </c>
      <c r="D1620" t="s">
        <v>183</v>
      </c>
      <c r="E1620" t="s">
        <v>183</v>
      </c>
      <c r="F1620">
        <v>2019</v>
      </c>
      <c r="G1620" t="s">
        <v>176</v>
      </c>
      <c r="H1620">
        <v>7</v>
      </c>
      <c r="I1620">
        <v>27.057102203369141</v>
      </c>
      <c r="J1620">
        <v>26.175195693969727</v>
      </c>
      <c r="K1620">
        <v>25.574918746948242</v>
      </c>
      <c r="L1620">
        <v>25.485601425170898</v>
      </c>
      <c r="M1620">
        <v>26.448699951171875</v>
      </c>
      <c r="N1620">
        <v>28.920242309570313</v>
      </c>
      <c r="O1620">
        <v>32.035255432128906</v>
      </c>
      <c r="P1620">
        <v>35.487831115722656</v>
      </c>
      <c r="Q1620">
        <v>38.505954742431641</v>
      </c>
      <c r="R1620">
        <v>40.942291259765625</v>
      </c>
      <c r="S1620">
        <v>42.827335357666016</v>
      </c>
      <c r="T1620">
        <v>43.799938201904297</v>
      </c>
      <c r="U1620">
        <v>44.349552154541016</v>
      </c>
      <c r="V1620">
        <v>44.795360565185547</v>
      </c>
      <c r="W1620">
        <v>44.725086212158203</v>
      </c>
      <c r="X1620">
        <v>44.067901611328125</v>
      </c>
      <c r="Y1620">
        <v>42.793552398681641</v>
      </c>
      <c r="Z1620">
        <v>40.582736968994141</v>
      </c>
      <c r="AA1620">
        <v>37.835384368896484</v>
      </c>
      <c r="AB1620">
        <v>36.3292236328125</v>
      </c>
      <c r="AC1620">
        <v>35.975162506103516</v>
      </c>
      <c r="AD1620">
        <v>33.917041778564453</v>
      </c>
      <c r="AE1620">
        <v>31.260902404785156</v>
      </c>
      <c r="AF1620">
        <v>28.989667892456055</v>
      </c>
      <c r="AG1620">
        <v>-7.6592271216213703E-3</v>
      </c>
      <c r="AH1620">
        <v>4.8704236745834351E-2</v>
      </c>
      <c r="AI1620">
        <v>1.8949443474411964E-2</v>
      </c>
      <c r="AJ1620">
        <v>4.0460329502820969E-2</v>
      </c>
      <c r="AK1620">
        <v>-1.7664391547441483E-2</v>
      </c>
      <c r="AL1620">
        <v>-3.1155843287706375E-2</v>
      </c>
      <c r="AM1620">
        <v>-0.16397809982299805</v>
      </c>
      <c r="AN1620">
        <v>-7.7671140432357788E-2</v>
      </c>
      <c r="AO1620">
        <v>2.6024995371699333E-2</v>
      </c>
      <c r="AP1620">
        <v>0.10561949759721756</v>
      </c>
      <c r="AQ1620">
        <v>0.37282046675682068</v>
      </c>
      <c r="AR1620">
        <v>1.5546936988830566</v>
      </c>
      <c r="AS1620">
        <v>1.5534573793411255</v>
      </c>
      <c r="AT1620">
        <v>1.4623372554779053</v>
      </c>
      <c r="AU1620">
        <v>1.4026833772659302</v>
      </c>
      <c r="AV1620">
        <v>1.3958430290222168</v>
      </c>
      <c r="AW1620">
        <v>1.4007281064987183</v>
      </c>
      <c r="AX1620">
        <v>1.2063617706298828</v>
      </c>
      <c r="AY1620">
        <v>0.34759539365768433</v>
      </c>
      <c r="AZ1620">
        <v>0.21646498143672943</v>
      </c>
      <c r="BA1620">
        <v>0.16506315767765045</v>
      </c>
      <c r="BB1620">
        <v>0.10149314254522324</v>
      </c>
      <c r="BC1620">
        <v>0.10594205558300018</v>
      </c>
      <c r="BD1620">
        <v>0.12218138575553894</v>
      </c>
      <c r="BE1620">
        <v>66.8057861328125</v>
      </c>
      <c r="BF1620">
        <v>66.544891357421875</v>
      </c>
      <c r="BG1620">
        <v>65.601341247558594</v>
      </c>
      <c r="BH1620">
        <v>66.04400634765625</v>
      </c>
      <c r="BI1620">
        <v>65.362457275390625</v>
      </c>
      <c r="BJ1620">
        <v>65.327346801757813</v>
      </c>
      <c r="BK1620">
        <v>67.478446960449219</v>
      </c>
      <c r="BL1620">
        <v>68.45599365234375</v>
      </c>
      <c r="BM1620">
        <v>71.62799072265625</v>
      </c>
      <c r="BN1620">
        <v>72.877540588378906</v>
      </c>
      <c r="BO1620">
        <v>75.081977844238281</v>
      </c>
      <c r="BP1620">
        <v>77.03997802734375</v>
      </c>
      <c r="BQ1620">
        <v>77.831748962402344</v>
      </c>
      <c r="BR1620">
        <v>80.038414001464844</v>
      </c>
      <c r="BS1620">
        <v>79.692657470703125</v>
      </c>
      <c r="BT1620">
        <v>80.899093627929688</v>
      </c>
      <c r="BU1620">
        <v>82.094642639160156</v>
      </c>
      <c r="BV1620">
        <v>83.015739440917969</v>
      </c>
      <c r="BW1620">
        <v>76.965774536132813</v>
      </c>
      <c r="BX1620">
        <v>74.02288818359375</v>
      </c>
      <c r="BY1620">
        <v>72.20599365234375</v>
      </c>
      <c r="BZ1620">
        <v>71.228439331054687</v>
      </c>
      <c r="CA1620">
        <v>70.489555358886719</v>
      </c>
      <c r="CB1620">
        <v>69.762886047363281</v>
      </c>
      <c r="CC1620">
        <v>0.23862604796886444</v>
      </c>
      <c r="CD1620">
        <v>0.19181309640407562</v>
      </c>
      <c r="CE1620">
        <v>0.16101258993148804</v>
      </c>
      <c r="CF1620">
        <v>0.21044354140758514</v>
      </c>
      <c r="CG1620">
        <v>0.25766551494598389</v>
      </c>
      <c r="CH1620">
        <v>0.3160969614982605</v>
      </c>
      <c r="CI1620">
        <v>0.27827879786491394</v>
      </c>
      <c r="CJ1620">
        <v>0.27079364657402039</v>
      </c>
      <c r="CK1620">
        <v>0.145548015832901</v>
      </c>
      <c r="CL1620">
        <v>0.26392358541488647</v>
      </c>
      <c r="CM1620">
        <v>0.2470727413892746</v>
      </c>
      <c r="CN1620">
        <v>0.23936076462268829</v>
      </c>
      <c r="CO1620">
        <v>0.21956439316272736</v>
      </c>
      <c r="CP1620">
        <v>0.20888285338878632</v>
      </c>
      <c r="CQ1620">
        <v>0.22274653613567352</v>
      </c>
      <c r="CR1620">
        <v>0.29913362860679626</v>
      </c>
      <c r="CS1620">
        <v>0.24801288545131683</v>
      </c>
      <c r="CT1620">
        <v>0.25342473387718201</v>
      </c>
      <c r="CU1620">
        <v>0.29216152429580688</v>
      </c>
      <c r="CV1620">
        <v>0.32375243306159973</v>
      </c>
      <c r="CW1620">
        <v>0.34897211194038391</v>
      </c>
      <c r="CX1620">
        <v>0.36809918284416199</v>
      </c>
      <c r="CY1620">
        <v>0.32933807373046875</v>
      </c>
      <c r="CZ1620">
        <v>0.28840762376785278</v>
      </c>
    </row>
    <row r="1621" spans="1:104" x14ac:dyDescent="0.25">
      <c r="A1621" t="s">
        <v>1665</v>
      </c>
      <c r="B1621" t="s">
        <v>25</v>
      </c>
      <c r="C1621" t="s">
        <v>27</v>
      </c>
      <c r="D1621" t="s">
        <v>183</v>
      </c>
      <c r="E1621" t="s">
        <v>183</v>
      </c>
      <c r="F1621">
        <v>2019</v>
      </c>
      <c r="G1621" t="s">
        <v>177</v>
      </c>
      <c r="H1621">
        <v>8</v>
      </c>
      <c r="I1621">
        <v>28.266450881958008</v>
      </c>
      <c r="J1621">
        <v>27.261489868164063</v>
      </c>
      <c r="K1621">
        <v>26.626337051391602</v>
      </c>
      <c r="L1621">
        <v>26.513845443725586</v>
      </c>
      <c r="M1621">
        <v>27.569049835205078</v>
      </c>
      <c r="N1621">
        <v>30.356971740722656</v>
      </c>
      <c r="O1621">
        <v>33.985439300537109</v>
      </c>
      <c r="P1621">
        <v>37.843585968017578</v>
      </c>
      <c r="Q1621">
        <v>41.821281433105469</v>
      </c>
      <c r="R1621">
        <v>45.041500091552734</v>
      </c>
      <c r="S1621">
        <v>47.734241485595703</v>
      </c>
      <c r="T1621">
        <v>49.143692016601563</v>
      </c>
      <c r="U1621">
        <v>49.820411682128906</v>
      </c>
      <c r="V1621">
        <v>50.228187561035156</v>
      </c>
      <c r="W1621">
        <v>50.015239715576172</v>
      </c>
      <c r="X1621">
        <v>48.974750518798828</v>
      </c>
      <c r="Y1621">
        <v>47.235073089599609</v>
      </c>
      <c r="Z1621">
        <v>44.715568542480469</v>
      </c>
      <c r="AA1621">
        <v>41.315105438232422</v>
      </c>
      <c r="AB1621">
        <v>39.780376434326172</v>
      </c>
      <c r="AC1621">
        <v>38.6217041015625</v>
      </c>
      <c r="AD1621">
        <v>36.000297546386719</v>
      </c>
      <c r="AE1621">
        <v>32.996696472167969</v>
      </c>
      <c r="AF1621">
        <v>30.530754089355469</v>
      </c>
      <c r="AG1621">
        <v>2.4871097411960363E-3</v>
      </c>
      <c r="AH1621">
        <v>4.9912042915821075E-2</v>
      </c>
      <c r="AI1621">
        <v>3.0179129913449287E-2</v>
      </c>
      <c r="AJ1621">
        <v>5.8290973305702209E-2</v>
      </c>
      <c r="AK1621">
        <v>1.2105345726013184E-2</v>
      </c>
      <c r="AL1621">
        <v>3.2411195337772369E-2</v>
      </c>
      <c r="AM1621">
        <v>-0.12025213241577148</v>
      </c>
      <c r="AN1621">
        <v>1.7297515645623207E-2</v>
      </c>
      <c r="AO1621">
        <v>0.11350011080503464</v>
      </c>
      <c r="AP1621">
        <v>0.15236672759056091</v>
      </c>
      <c r="AQ1621">
        <v>0.44181069731712341</v>
      </c>
      <c r="AR1621">
        <v>1.7900261878967285</v>
      </c>
      <c r="AS1621">
        <v>1.8089463710784912</v>
      </c>
      <c r="AT1621">
        <v>1.7033305168151855</v>
      </c>
      <c r="AU1621">
        <v>1.6397789716720581</v>
      </c>
      <c r="AV1621">
        <v>1.6747913360595703</v>
      </c>
      <c r="AW1621">
        <v>1.6663247346878052</v>
      </c>
      <c r="AX1621">
        <v>1.4797672033309937</v>
      </c>
      <c r="AY1621">
        <v>0.52579283714294434</v>
      </c>
      <c r="AZ1621">
        <v>0.31954357028007507</v>
      </c>
      <c r="BA1621">
        <v>0.22363993525505066</v>
      </c>
      <c r="BB1621">
        <v>0.15302763879299164</v>
      </c>
      <c r="BC1621">
        <v>0.15971539914608002</v>
      </c>
      <c r="BD1621">
        <v>0.16569076478481293</v>
      </c>
      <c r="BE1621">
        <v>69.850997924804688</v>
      </c>
      <c r="BF1621">
        <v>69.0889892578125</v>
      </c>
      <c r="BG1621">
        <v>68.111236572265625</v>
      </c>
      <c r="BH1621">
        <v>66.416847229003906</v>
      </c>
      <c r="BI1621">
        <v>67.588096618652344</v>
      </c>
      <c r="BJ1621">
        <v>67.338096618652344</v>
      </c>
      <c r="BK1621">
        <v>67.599220275878906</v>
      </c>
      <c r="BL1621">
        <v>69.510231018066406</v>
      </c>
      <c r="BM1621">
        <v>75.150779724121094</v>
      </c>
      <c r="BN1621">
        <v>81.482818603515625</v>
      </c>
      <c r="BO1621">
        <v>86.166740417480469</v>
      </c>
      <c r="BP1621">
        <v>88.154502868652344</v>
      </c>
      <c r="BQ1621">
        <v>89.848892211914063</v>
      </c>
      <c r="BR1621">
        <v>89.076644897460938</v>
      </c>
      <c r="BS1621">
        <v>87.426750183105469</v>
      </c>
      <c r="BT1621">
        <v>88.382041931152344</v>
      </c>
      <c r="BU1621">
        <v>87.677421569824219</v>
      </c>
      <c r="BV1621">
        <v>86.221023559570313</v>
      </c>
      <c r="BW1621">
        <v>82.56134033203125</v>
      </c>
      <c r="BX1621">
        <v>78.877197265625</v>
      </c>
      <c r="BY1621">
        <v>75.695053100585937</v>
      </c>
      <c r="BZ1621">
        <v>73.977310180664063</v>
      </c>
      <c r="CA1621">
        <v>72.510894775390625</v>
      </c>
      <c r="CB1621">
        <v>71.556282043457031</v>
      </c>
      <c r="CC1621">
        <v>0.24156790971755981</v>
      </c>
      <c r="CD1621">
        <v>0.1935422420501709</v>
      </c>
      <c r="CE1621">
        <v>0.16252149641513824</v>
      </c>
      <c r="CF1621">
        <v>0.21224476397037506</v>
      </c>
      <c r="CG1621">
        <v>0.26018670201301575</v>
      </c>
      <c r="CH1621">
        <v>0.32169017195701599</v>
      </c>
      <c r="CI1621">
        <v>0.2838880717754364</v>
      </c>
      <c r="CJ1621">
        <v>0.27502843737602234</v>
      </c>
      <c r="CK1621">
        <v>0.14986222982406616</v>
      </c>
      <c r="CL1621">
        <v>0.27480125427246094</v>
      </c>
      <c r="CM1621">
        <v>0.2602616548538208</v>
      </c>
      <c r="CN1621">
        <v>0.25387084484100342</v>
      </c>
      <c r="CO1621">
        <v>0.233417809009552</v>
      </c>
      <c r="CP1621">
        <v>0.22187259793281555</v>
      </c>
      <c r="CQ1621">
        <v>0.23644718527793884</v>
      </c>
      <c r="CR1621">
        <v>0.31477198004722595</v>
      </c>
      <c r="CS1621">
        <v>0.25867560505867004</v>
      </c>
      <c r="CT1621">
        <v>0.26535376906394958</v>
      </c>
      <c r="CU1621">
        <v>0.30541455745697021</v>
      </c>
      <c r="CV1621">
        <v>0.33965617418289185</v>
      </c>
      <c r="CW1621">
        <v>0.36074307560920715</v>
      </c>
      <c r="CX1621">
        <v>0.37790429592132568</v>
      </c>
      <c r="CY1621">
        <v>0.33691486716270447</v>
      </c>
      <c r="CZ1621">
        <v>0.29435759782791138</v>
      </c>
    </row>
    <row r="1622" spans="1:104" x14ac:dyDescent="0.25">
      <c r="A1622" t="s">
        <v>1666</v>
      </c>
      <c r="B1622" t="s">
        <v>25</v>
      </c>
      <c r="C1622" t="s">
        <v>27</v>
      </c>
      <c r="D1622" t="s">
        <v>183</v>
      </c>
      <c r="E1622" t="s">
        <v>183</v>
      </c>
      <c r="F1622">
        <v>2019</v>
      </c>
      <c r="G1622" t="s">
        <v>178</v>
      </c>
      <c r="H1622">
        <v>9</v>
      </c>
      <c r="I1622">
        <v>28.233165740966797</v>
      </c>
      <c r="J1622">
        <v>27.283815383911133</v>
      </c>
      <c r="K1622">
        <v>26.682596206665039</v>
      </c>
      <c r="L1622">
        <v>26.630838394165039</v>
      </c>
      <c r="M1622">
        <v>27.799989700317383</v>
      </c>
      <c r="N1622">
        <v>30.683267593383789</v>
      </c>
      <c r="O1622">
        <v>34.914405822753906</v>
      </c>
      <c r="P1622">
        <v>38.646556854248047</v>
      </c>
      <c r="Q1622">
        <v>43.14495849609375</v>
      </c>
      <c r="R1622">
        <v>46.711185455322266</v>
      </c>
      <c r="S1622">
        <v>49.343280792236328</v>
      </c>
      <c r="T1622">
        <v>50.796314239501953</v>
      </c>
      <c r="U1622">
        <v>51.430206298828125</v>
      </c>
      <c r="V1622">
        <v>51.847370147705078</v>
      </c>
      <c r="W1622">
        <v>51.528781890869141</v>
      </c>
      <c r="X1622">
        <v>50.056713104248047</v>
      </c>
      <c r="Y1622">
        <v>47.758651733398438</v>
      </c>
      <c r="Z1622">
        <v>44.963352203369141</v>
      </c>
      <c r="AA1622">
        <v>41.802547454833984</v>
      </c>
      <c r="AB1622">
        <v>40.944065093994141</v>
      </c>
      <c r="AC1622">
        <v>38.843765258789063</v>
      </c>
      <c r="AD1622">
        <v>35.970596313476562</v>
      </c>
      <c r="AE1622">
        <v>32.828487396240234</v>
      </c>
      <c r="AF1622">
        <v>30.372219085693359</v>
      </c>
      <c r="AG1622">
        <v>3.526114858686924E-3</v>
      </c>
      <c r="AH1622">
        <v>4.9105968326330185E-2</v>
      </c>
      <c r="AI1622">
        <v>3.0713776126503944E-2</v>
      </c>
      <c r="AJ1622">
        <v>5.8980006724596024E-2</v>
      </c>
      <c r="AK1622">
        <v>1.4754948206245899E-2</v>
      </c>
      <c r="AL1622">
        <v>3.7870168685913086E-2</v>
      </c>
      <c r="AM1622">
        <v>-0.11718568950891495</v>
      </c>
      <c r="AN1622">
        <v>2.6304695755243301E-2</v>
      </c>
      <c r="AO1622">
        <v>0.12437856942415237</v>
      </c>
      <c r="AP1622">
        <v>0.16163523495197296</v>
      </c>
      <c r="AQ1622">
        <v>0.46021422743797302</v>
      </c>
      <c r="AR1622">
        <v>1.8595390319824219</v>
      </c>
      <c r="AS1622">
        <v>1.878211498260498</v>
      </c>
      <c r="AT1622">
        <v>1.765718936920166</v>
      </c>
      <c r="AU1622">
        <v>1.6963400840759277</v>
      </c>
      <c r="AV1622">
        <v>1.7219046354293823</v>
      </c>
      <c r="AW1622">
        <v>1.6922260522842407</v>
      </c>
      <c r="AX1622">
        <v>1.4998462200164795</v>
      </c>
      <c r="AY1622">
        <v>0.54349178075790405</v>
      </c>
      <c r="AZ1622">
        <v>0.33358964323997498</v>
      </c>
      <c r="BA1622">
        <v>0.22877204418182373</v>
      </c>
      <c r="BB1622">
        <v>0.1564795970916748</v>
      </c>
      <c r="BC1622">
        <v>0.16182368993759155</v>
      </c>
      <c r="BD1622">
        <v>0.16643384099006653</v>
      </c>
      <c r="BE1622">
        <v>69.372474670410156</v>
      </c>
      <c r="BF1622">
        <v>68.644744873046875</v>
      </c>
      <c r="BG1622">
        <v>68.63360595703125</v>
      </c>
      <c r="BH1622">
        <v>67.417015075683594</v>
      </c>
      <c r="BI1622">
        <v>67.383613586425781</v>
      </c>
      <c r="BJ1622">
        <v>67.361343383789063</v>
      </c>
      <c r="BK1622">
        <v>68.783401489257813</v>
      </c>
      <c r="BL1622">
        <v>70.011131286621094</v>
      </c>
      <c r="BM1622">
        <v>73.683197021484375</v>
      </c>
      <c r="BN1622">
        <v>79.060714721679688</v>
      </c>
      <c r="BO1622">
        <v>86.565765380859375</v>
      </c>
      <c r="BP1622">
        <v>89.682159423828125</v>
      </c>
      <c r="BQ1622">
        <v>91.443290710449219</v>
      </c>
      <c r="BR1622">
        <v>91.49896240234375</v>
      </c>
      <c r="BS1622">
        <v>92.010093688964844</v>
      </c>
      <c r="BT1622">
        <v>92.260093688964844</v>
      </c>
      <c r="BU1622">
        <v>90.121437072753906</v>
      </c>
      <c r="BV1622">
        <v>88.860305786132813</v>
      </c>
      <c r="BW1622">
        <v>87.677108764648437</v>
      </c>
      <c r="BX1622">
        <v>79.672065734863281</v>
      </c>
      <c r="BY1622">
        <v>76.022270202636719</v>
      </c>
      <c r="BZ1622">
        <v>72.872474670410156</v>
      </c>
      <c r="CA1622">
        <v>72.111343383789063</v>
      </c>
      <c r="CB1622">
        <v>71.600212097167969</v>
      </c>
      <c r="CC1622">
        <v>0.23651140928268433</v>
      </c>
      <c r="CD1622">
        <v>0.18967966735363007</v>
      </c>
      <c r="CE1622">
        <v>0.15946087241172791</v>
      </c>
      <c r="CF1622">
        <v>0.20875720679759979</v>
      </c>
      <c r="CG1622">
        <v>0.25781729817390442</v>
      </c>
      <c r="CH1622">
        <v>0.31892052292823792</v>
      </c>
      <c r="CI1622">
        <v>0.28718066215515137</v>
      </c>
      <c r="CJ1622">
        <v>0.27833214402198792</v>
      </c>
      <c r="CK1622">
        <v>0.15378879010677338</v>
      </c>
      <c r="CL1622">
        <v>0.28477856516838074</v>
      </c>
      <c r="CM1622">
        <v>0.26903027296066284</v>
      </c>
      <c r="CN1622">
        <v>0.26253989338874817</v>
      </c>
      <c r="CO1622">
        <v>0.24103359878063202</v>
      </c>
      <c r="CP1622">
        <v>0.22865508496761322</v>
      </c>
      <c r="CQ1622">
        <v>0.24299672245979309</v>
      </c>
      <c r="CR1622">
        <v>0.32051396369934082</v>
      </c>
      <c r="CS1622">
        <v>0.25999549031257629</v>
      </c>
      <c r="CT1622">
        <v>0.2657332718372345</v>
      </c>
      <c r="CU1622">
        <v>0.30776572227478027</v>
      </c>
      <c r="CV1622">
        <v>0.34598115086555481</v>
      </c>
      <c r="CW1622">
        <v>0.36161613464355469</v>
      </c>
      <c r="CX1622">
        <v>0.37591651082038879</v>
      </c>
      <c r="CY1622">
        <v>0.3323320746421814</v>
      </c>
      <c r="CZ1622">
        <v>0.28979617357254028</v>
      </c>
    </row>
    <row r="1623" spans="1:104" x14ac:dyDescent="0.25">
      <c r="A1623" t="s">
        <v>1667</v>
      </c>
      <c r="B1623" t="s">
        <v>25</v>
      </c>
      <c r="C1623" t="s">
        <v>27</v>
      </c>
      <c r="D1623" t="s">
        <v>183</v>
      </c>
      <c r="E1623" t="s">
        <v>183</v>
      </c>
      <c r="F1623">
        <v>2019</v>
      </c>
      <c r="G1623" t="s">
        <v>179</v>
      </c>
      <c r="H1623">
        <v>10</v>
      </c>
      <c r="I1623">
        <v>26.387624740600586</v>
      </c>
      <c r="J1623">
        <v>25.536020278930664</v>
      </c>
      <c r="K1623">
        <v>24.985300064086914</v>
      </c>
      <c r="L1623">
        <v>24.883537292480469</v>
      </c>
      <c r="M1623">
        <v>25.823444366455078</v>
      </c>
      <c r="N1623">
        <v>28.169963836669922</v>
      </c>
      <c r="O1623">
        <v>32.067039489746094</v>
      </c>
      <c r="P1623">
        <v>34.855110168457031</v>
      </c>
      <c r="Q1623">
        <v>38.063011169433594</v>
      </c>
      <c r="R1623">
        <v>40.775356292724609</v>
      </c>
      <c r="S1623">
        <v>43.03094482421875</v>
      </c>
      <c r="T1623">
        <v>44.466754913330078</v>
      </c>
      <c r="U1623">
        <v>45.301311492919922</v>
      </c>
      <c r="V1623">
        <v>46.12042236328125</v>
      </c>
      <c r="W1623">
        <v>46.018592834472656</v>
      </c>
      <c r="X1623">
        <v>44.762306213378906</v>
      </c>
      <c r="Y1623">
        <v>42.772483825683594</v>
      </c>
      <c r="Z1623">
        <v>40.255809783935547</v>
      </c>
      <c r="AA1623">
        <v>38.773258209228516</v>
      </c>
      <c r="AB1623">
        <v>37.459632873535156</v>
      </c>
      <c r="AC1623">
        <v>35.519683837890625</v>
      </c>
      <c r="AD1623">
        <v>33.037425994873047</v>
      </c>
      <c r="AE1623">
        <v>30.32110595703125</v>
      </c>
      <c r="AF1623">
        <v>28.158590316772461</v>
      </c>
      <c r="AG1623">
        <v>-1.5254289843142033E-2</v>
      </c>
      <c r="AH1623">
        <v>4.9104057252407074E-2</v>
      </c>
      <c r="AI1623">
        <v>1.1410510167479515E-2</v>
      </c>
      <c r="AJ1623">
        <v>2.8916103765368462E-2</v>
      </c>
      <c r="AK1623">
        <v>-3.8830343633890152E-2</v>
      </c>
      <c r="AL1623">
        <v>-7.4875302612781525E-2</v>
      </c>
      <c r="AM1623">
        <v>-0.20138797163963318</v>
      </c>
      <c r="AN1623">
        <v>-0.14624291658401489</v>
      </c>
      <c r="AO1623">
        <v>-3.308512270450592E-2</v>
      </c>
      <c r="AP1623">
        <v>8.0529958009719849E-2</v>
      </c>
      <c r="AQ1623">
        <v>0.35421517491340637</v>
      </c>
      <c r="AR1623">
        <v>1.5415074825286865</v>
      </c>
      <c r="AS1623">
        <v>1.5343565940856934</v>
      </c>
      <c r="AT1623">
        <v>1.4550713300704956</v>
      </c>
      <c r="AU1623">
        <v>1.3921011686325073</v>
      </c>
      <c r="AV1623">
        <v>1.3281633853912354</v>
      </c>
      <c r="AW1623">
        <v>1.3127816915512085</v>
      </c>
      <c r="AX1623">
        <v>1.1009676456451416</v>
      </c>
      <c r="AY1623">
        <v>0.25421449542045593</v>
      </c>
      <c r="AZ1623">
        <v>0.16509120166301727</v>
      </c>
      <c r="BA1623">
        <v>0.13382652401924133</v>
      </c>
      <c r="BB1623">
        <v>7.0382013916969299E-2</v>
      </c>
      <c r="BC1623">
        <v>7.3195703327655792E-2</v>
      </c>
      <c r="BD1623">
        <v>9.7017049789428711E-2</v>
      </c>
      <c r="BE1623">
        <v>62.65692138671875</v>
      </c>
      <c r="BF1623">
        <v>63.1114501953125</v>
      </c>
      <c r="BG1623">
        <v>63.078235626220703</v>
      </c>
      <c r="BH1623">
        <v>60.916507720947266</v>
      </c>
      <c r="BI1623">
        <v>59.201278686523438</v>
      </c>
      <c r="BJ1623">
        <v>58.940357208251953</v>
      </c>
      <c r="BK1623">
        <v>58.461532592773438</v>
      </c>
      <c r="BL1623">
        <v>60.340053558349609</v>
      </c>
      <c r="BM1623">
        <v>63.511371612548828</v>
      </c>
      <c r="BN1623">
        <v>69.138099670410156</v>
      </c>
      <c r="BO1623">
        <v>72.876068115234375</v>
      </c>
      <c r="BP1623">
        <v>77.311424255371094</v>
      </c>
      <c r="BQ1623">
        <v>79.810752868652344</v>
      </c>
      <c r="BR1623">
        <v>79.321006774902344</v>
      </c>
      <c r="BS1623">
        <v>77.683357238769531</v>
      </c>
      <c r="BT1623">
        <v>77.615150451660156</v>
      </c>
      <c r="BU1623">
        <v>76.615364074707031</v>
      </c>
      <c r="BV1623">
        <v>76.355339050292969</v>
      </c>
      <c r="BW1623">
        <v>73.237068176269531</v>
      </c>
      <c r="BX1623">
        <v>70.487960815429688</v>
      </c>
      <c r="BY1623">
        <v>67.850532531738281</v>
      </c>
      <c r="BZ1623">
        <v>67.044357299804687</v>
      </c>
      <c r="CA1623">
        <v>65.383293151855469</v>
      </c>
      <c r="CB1623">
        <v>64.362571716308594</v>
      </c>
      <c r="CC1623">
        <v>0.24922217428684235</v>
      </c>
      <c r="CD1623">
        <v>0.19978572428226471</v>
      </c>
      <c r="CE1623">
        <v>0.16772405803203583</v>
      </c>
      <c r="CF1623">
        <v>0.21857735514640808</v>
      </c>
      <c r="CG1623">
        <v>0.2672211229801178</v>
      </c>
      <c r="CH1623">
        <v>0.32413879036903381</v>
      </c>
      <c r="CI1623">
        <v>0.29082205891609192</v>
      </c>
      <c r="CJ1623">
        <v>0.28124433755874634</v>
      </c>
      <c r="CK1623">
        <v>0.15280666947364807</v>
      </c>
      <c r="CL1623">
        <v>0.27854713797569275</v>
      </c>
      <c r="CM1623">
        <v>0.26276057958602905</v>
      </c>
      <c r="CN1623">
        <v>0.2565746009349823</v>
      </c>
      <c r="CO1623">
        <v>0.23577633500099182</v>
      </c>
      <c r="CP1623">
        <v>0.2262173593044281</v>
      </c>
      <c r="CQ1623">
        <v>0.24136073887348175</v>
      </c>
      <c r="CR1623">
        <v>0.31970483064651489</v>
      </c>
      <c r="CS1623">
        <v>0.26092982292175293</v>
      </c>
      <c r="CT1623">
        <v>0.26703855395317078</v>
      </c>
      <c r="CU1623">
        <v>0.3139190673828125</v>
      </c>
      <c r="CV1623">
        <v>0.34822040796279907</v>
      </c>
      <c r="CW1623">
        <v>0.36530923843383789</v>
      </c>
      <c r="CX1623">
        <v>0.38104918599128723</v>
      </c>
      <c r="CY1623">
        <v>0.34071707725524902</v>
      </c>
      <c r="CZ1623">
        <v>0.29963657259941101</v>
      </c>
    </row>
    <row r="1624" spans="1:104" x14ac:dyDescent="0.25">
      <c r="A1624" t="s">
        <v>1668</v>
      </c>
      <c r="B1624" t="s">
        <v>25</v>
      </c>
      <c r="C1624" t="s">
        <v>27</v>
      </c>
      <c r="D1624" t="s">
        <v>183</v>
      </c>
      <c r="E1624" t="s">
        <v>183</v>
      </c>
      <c r="F1624">
        <v>2019</v>
      </c>
      <c r="G1624" t="s">
        <v>180</v>
      </c>
      <c r="H1624">
        <v>11</v>
      </c>
      <c r="I1624">
        <v>24.306802749633789</v>
      </c>
      <c r="J1624">
        <v>23.650880813598633</v>
      </c>
      <c r="K1624">
        <v>23.26866340637207</v>
      </c>
      <c r="L1624">
        <v>23.316669464111328</v>
      </c>
      <c r="M1624">
        <v>24.30494499206543</v>
      </c>
      <c r="N1624">
        <v>26.507671356201172</v>
      </c>
      <c r="O1624">
        <v>29.449249267578125</v>
      </c>
      <c r="P1624">
        <v>32.274986267089844</v>
      </c>
      <c r="Q1624">
        <v>35.041507720947266</v>
      </c>
      <c r="R1624">
        <v>37.051639556884766</v>
      </c>
      <c r="S1624">
        <v>38.673740386962891</v>
      </c>
      <c r="T1624">
        <v>39.48046875</v>
      </c>
      <c r="U1624">
        <v>39.918380737304687</v>
      </c>
      <c r="V1624">
        <v>40.374198913574219</v>
      </c>
      <c r="W1624">
        <v>40.064426422119141</v>
      </c>
      <c r="X1624">
        <v>38.740390777587891</v>
      </c>
      <c r="Y1624">
        <v>37.4283447265625</v>
      </c>
      <c r="Z1624">
        <v>36.977039337158203</v>
      </c>
      <c r="AA1624">
        <v>34.855552673339844</v>
      </c>
      <c r="AB1624">
        <v>33.144252777099609</v>
      </c>
      <c r="AC1624">
        <v>31.704212188720703</v>
      </c>
      <c r="AD1624">
        <v>29.705474853515625</v>
      </c>
      <c r="AE1624">
        <v>27.488611221313477</v>
      </c>
      <c r="AF1624">
        <v>25.733734130859375</v>
      </c>
      <c r="AG1624">
        <v>-2.5024184957146645E-2</v>
      </c>
      <c r="AH1624">
        <v>4.6813946217298508E-2</v>
      </c>
      <c r="AI1624">
        <v>1.5946960775181651E-4</v>
      </c>
      <c r="AJ1624">
        <v>1.0622004978358746E-2</v>
      </c>
      <c r="AK1624">
        <v>-6.8377822637557983E-2</v>
      </c>
      <c r="AL1624">
        <v>-0.13687427341938019</v>
      </c>
      <c r="AM1624">
        <v>-0.24091134965419769</v>
      </c>
      <c r="AN1624">
        <v>-0.23986825346946716</v>
      </c>
      <c r="AO1624">
        <v>-0.11959836632013321</v>
      </c>
      <c r="AP1624">
        <v>3.5217661410570145E-2</v>
      </c>
      <c r="AQ1624">
        <v>0.29042032361030579</v>
      </c>
      <c r="AR1624">
        <v>1.3256438970565796</v>
      </c>
      <c r="AS1624">
        <v>1.2988119125366211</v>
      </c>
      <c r="AT1624">
        <v>1.2236286401748657</v>
      </c>
      <c r="AU1624">
        <v>1.1595467329025269</v>
      </c>
      <c r="AV1624">
        <v>1.0431467294692993</v>
      </c>
      <c r="AW1624">
        <v>1.0384477376937866</v>
      </c>
      <c r="AX1624">
        <v>0.8474239706993103</v>
      </c>
      <c r="AY1624">
        <v>7.8175410628318787E-2</v>
      </c>
      <c r="AZ1624">
        <v>6.3369318842887878E-2</v>
      </c>
      <c r="BA1624">
        <v>7.4908167123794556E-2</v>
      </c>
      <c r="BB1624">
        <v>1.9358564168214798E-2</v>
      </c>
      <c r="BC1624">
        <v>1.9078066572546959E-2</v>
      </c>
      <c r="BD1624">
        <v>5.2058979868888855E-2</v>
      </c>
      <c r="BE1624">
        <v>57.645023345947266</v>
      </c>
      <c r="BF1624">
        <v>56.861114501953125</v>
      </c>
      <c r="BG1624">
        <v>56.337909698486328</v>
      </c>
      <c r="BH1624">
        <v>55.339469909667969</v>
      </c>
      <c r="BI1624">
        <v>56.806449890136719</v>
      </c>
      <c r="BJ1624">
        <v>56.056896209716797</v>
      </c>
      <c r="BK1624">
        <v>56.545516967773438</v>
      </c>
      <c r="BL1624">
        <v>56.78436279296875</v>
      </c>
      <c r="BM1624">
        <v>61.216533660888672</v>
      </c>
      <c r="BN1624">
        <v>65.92034912109375</v>
      </c>
      <c r="BO1624">
        <v>70.115242004394531</v>
      </c>
      <c r="BP1624">
        <v>71.3536376953125</v>
      </c>
      <c r="BQ1624">
        <v>71.867469787597656</v>
      </c>
      <c r="BR1624">
        <v>70.4326171875</v>
      </c>
      <c r="BS1624">
        <v>69.464302062988281</v>
      </c>
      <c r="BT1624">
        <v>70.225906372070313</v>
      </c>
      <c r="BU1624">
        <v>68.521865844726563</v>
      </c>
      <c r="BV1624">
        <v>65.783241271972656</v>
      </c>
      <c r="BW1624">
        <v>64.261825561523437</v>
      </c>
      <c r="BX1624">
        <v>63.772087097167969</v>
      </c>
      <c r="BY1624">
        <v>62.772533416748047</v>
      </c>
      <c r="BZ1624">
        <v>61.524097442626953</v>
      </c>
      <c r="CA1624">
        <v>61.273204803466797</v>
      </c>
      <c r="CB1624">
        <v>59.545070648193359</v>
      </c>
      <c r="CC1624">
        <v>0.25148776173591614</v>
      </c>
      <c r="CD1624">
        <v>0.20192113518714905</v>
      </c>
      <c r="CE1624">
        <v>0.1703459769487381</v>
      </c>
      <c r="CF1624">
        <v>0.22320891916751862</v>
      </c>
      <c r="CG1624">
        <v>0.27431634068489075</v>
      </c>
      <c r="CH1624">
        <v>0.33059468865394592</v>
      </c>
      <c r="CI1624">
        <v>0.29300650954246521</v>
      </c>
      <c r="CJ1624">
        <v>0.28598958253860474</v>
      </c>
      <c r="CK1624">
        <v>0.15481425821781158</v>
      </c>
      <c r="CL1624">
        <v>0.28120940923690796</v>
      </c>
      <c r="CM1624">
        <v>0.26417753100395203</v>
      </c>
      <c r="CN1624">
        <v>0.25574803352355957</v>
      </c>
      <c r="CO1624">
        <v>0.23475693166255951</v>
      </c>
      <c r="CP1624">
        <v>0.22456452250480652</v>
      </c>
      <c r="CQ1624">
        <v>0.23923158645629883</v>
      </c>
      <c r="CR1624">
        <v>0.31623664498329163</v>
      </c>
      <c r="CS1624">
        <v>0.25899618864059448</v>
      </c>
      <c r="CT1624">
        <v>0.26842665672302246</v>
      </c>
      <c r="CU1624">
        <v>0.30915656685829163</v>
      </c>
      <c r="CV1624">
        <v>0.33980059623718262</v>
      </c>
      <c r="CW1624">
        <v>0.36142656207084656</v>
      </c>
      <c r="CX1624">
        <v>0.38036122918128967</v>
      </c>
      <c r="CY1624">
        <v>0.3408261239528656</v>
      </c>
      <c r="CZ1624">
        <v>0.30106347799301147</v>
      </c>
    </row>
    <row r="1625" spans="1:104" x14ac:dyDescent="0.25">
      <c r="A1625" t="s">
        <v>1669</v>
      </c>
      <c r="B1625" t="s">
        <v>25</v>
      </c>
      <c r="C1625" t="s">
        <v>27</v>
      </c>
      <c r="D1625" t="s">
        <v>183</v>
      </c>
      <c r="E1625" t="s">
        <v>183</v>
      </c>
      <c r="F1625">
        <v>2019</v>
      </c>
      <c r="G1625" t="s">
        <v>181</v>
      </c>
      <c r="H1625">
        <v>12</v>
      </c>
      <c r="I1625">
        <v>23.232749938964844</v>
      </c>
      <c r="J1625">
        <v>22.675270080566406</v>
      </c>
      <c r="K1625">
        <v>22.388910293579102</v>
      </c>
      <c r="L1625">
        <v>22.443492889404297</v>
      </c>
      <c r="M1625">
        <v>23.416847229003906</v>
      </c>
      <c r="N1625">
        <v>25.620241165161133</v>
      </c>
      <c r="O1625">
        <v>28.579578399658203</v>
      </c>
      <c r="P1625">
        <v>31.203731536865234</v>
      </c>
      <c r="Q1625">
        <v>33.44696044921875</v>
      </c>
      <c r="R1625">
        <v>34.685070037841797</v>
      </c>
      <c r="S1625">
        <v>35.455726623535156</v>
      </c>
      <c r="T1625">
        <v>35.674442291259766</v>
      </c>
      <c r="U1625">
        <v>35.644947052001953</v>
      </c>
      <c r="V1625">
        <v>35.718849182128906</v>
      </c>
      <c r="W1625">
        <v>35.342082977294922</v>
      </c>
      <c r="X1625">
        <v>34.335433959960937</v>
      </c>
      <c r="Y1625">
        <v>33.666976928710938</v>
      </c>
      <c r="Z1625">
        <v>34.018482208251953</v>
      </c>
      <c r="AA1625">
        <v>32.62481689453125</v>
      </c>
      <c r="AB1625">
        <v>31.151649475097656</v>
      </c>
      <c r="AC1625">
        <v>29.864994049072266</v>
      </c>
      <c r="AD1625">
        <v>28.194190979003906</v>
      </c>
      <c r="AE1625">
        <v>26.187309265136719</v>
      </c>
      <c r="AF1625">
        <v>24.563102722167969</v>
      </c>
      <c r="AG1625">
        <v>-3.5864505916833878E-2</v>
      </c>
      <c r="AH1625">
        <v>4.6276438981294632E-2</v>
      </c>
      <c r="AI1625">
        <v>-1.1732703074812889E-2</v>
      </c>
      <c r="AJ1625">
        <v>-8.1696808338165283E-3</v>
      </c>
      <c r="AK1625">
        <v>-0.10034917294979095</v>
      </c>
      <c r="AL1625">
        <v>-0.20454712212085724</v>
      </c>
      <c r="AM1625">
        <v>-0.29440766572952271</v>
      </c>
      <c r="AN1625">
        <v>-0.34422963857650757</v>
      </c>
      <c r="AO1625">
        <v>-0.21072943508625031</v>
      </c>
      <c r="AP1625">
        <v>-9.4169275835156441E-3</v>
      </c>
      <c r="AQ1625">
        <v>0.22774720191955566</v>
      </c>
      <c r="AR1625">
        <v>1.1178057193756104</v>
      </c>
      <c r="AS1625">
        <v>1.0639849901199341</v>
      </c>
      <c r="AT1625">
        <v>0.99074792861938477</v>
      </c>
      <c r="AU1625">
        <v>0.92783498764038086</v>
      </c>
      <c r="AV1625">
        <v>0.77386212348937988</v>
      </c>
      <c r="AW1625">
        <v>0.78604638576507568</v>
      </c>
      <c r="AX1625">
        <v>0.60272610187530518</v>
      </c>
      <c r="AY1625">
        <v>-9.3193158507347107E-2</v>
      </c>
      <c r="AZ1625">
        <v>-3.2973233610391617E-2</v>
      </c>
      <c r="BA1625">
        <v>1.9690297544002533E-2</v>
      </c>
      <c r="BB1625">
        <v>-3.0267637223005295E-2</v>
      </c>
      <c r="BC1625">
        <v>-3.5347979515790939E-2</v>
      </c>
      <c r="BD1625">
        <v>8.1363385543227196E-3</v>
      </c>
      <c r="BE1625">
        <v>51.188491821289063</v>
      </c>
      <c r="BF1625">
        <v>51.418170928955078</v>
      </c>
      <c r="BG1625">
        <v>49.711719512939453</v>
      </c>
      <c r="BH1625">
        <v>49.734279632568359</v>
      </c>
      <c r="BI1625">
        <v>49.667278289794922</v>
      </c>
      <c r="BJ1625">
        <v>48.429782867431641</v>
      </c>
      <c r="BK1625">
        <v>47.701000213623047</v>
      </c>
      <c r="BL1625">
        <v>47.451004028320313</v>
      </c>
      <c r="BM1625">
        <v>54.499774932861328</v>
      </c>
      <c r="BN1625">
        <v>58.420494079589844</v>
      </c>
      <c r="BO1625">
        <v>61.661334991455078</v>
      </c>
      <c r="BP1625">
        <v>63.93121337890625</v>
      </c>
      <c r="BQ1625">
        <v>64.523223876953125</v>
      </c>
      <c r="BR1625">
        <v>65.434783935546875</v>
      </c>
      <c r="BS1625">
        <v>62.978557586669922</v>
      </c>
      <c r="BT1625">
        <v>61.533500671386719</v>
      </c>
      <c r="BU1625">
        <v>60.08843994140625</v>
      </c>
      <c r="BV1625">
        <v>55.951450347900391</v>
      </c>
      <c r="BW1625">
        <v>51.345718383789063</v>
      </c>
      <c r="BX1625">
        <v>48.4140625</v>
      </c>
      <c r="BY1625">
        <v>47.380783081054687</v>
      </c>
      <c r="BZ1625">
        <v>44.969223022460938</v>
      </c>
      <c r="CA1625">
        <v>45.381233215332031</v>
      </c>
      <c r="CB1625">
        <v>44.857109069824219</v>
      </c>
      <c r="CC1625">
        <v>0.26917901635169983</v>
      </c>
      <c r="CD1625">
        <v>0.21690502762794495</v>
      </c>
      <c r="CE1625">
        <v>0.18365085124969482</v>
      </c>
      <c r="CF1625">
        <v>0.23976875841617584</v>
      </c>
      <c r="CG1625">
        <v>0.29413574934005737</v>
      </c>
      <c r="CH1625">
        <v>0.35523954033851624</v>
      </c>
      <c r="CI1625">
        <v>0.31813353300094604</v>
      </c>
      <c r="CJ1625">
        <v>0.30738458037376404</v>
      </c>
      <c r="CK1625">
        <v>0.16446100175380707</v>
      </c>
      <c r="CL1625">
        <v>0.293445885181427</v>
      </c>
      <c r="CM1625">
        <v>0.26970189809799194</v>
      </c>
      <c r="CN1625">
        <v>0.25780126452445984</v>
      </c>
      <c r="CO1625">
        <v>0.23394645750522614</v>
      </c>
      <c r="CP1625">
        <v>0.22169436514377594</v>
      </c>
      <c r="CQ1625">
        <v>0.23591791093349457</v>
      </c>
      <c r="CR1625">
        <v>0.31464850902557373</v>
      </c>
      <c r="CS1625">
        <v>0.2632870078086853</v>
      </c>
      <c r="CT1625">
        <v>0.27947157621383667</v>
      </c>
      <c r="CU1625">
        <v>0.32662203907966614</v>
      </c>
      <c r="CV1625">
        <v>0.36124351620674133</v>
      </c>
      <c r="CW1625">
        <v>0.38403767347335815</v>
      </c>
      <c r="CX1625">
        <v>0.40711548924446106</v>
      </c>
      <c r="CY1625">
        <v>0.36556366086006165</v>
      </c>
      <c r="CZ1625">
        <v>0.32154121994972229</v>
      </c>
    </row>
    <row r="1626" spans="1:104" x14ac:dyDescent="0.25">
      <c r="A1626" t="s">
        <v>1670</v>
      </c>
      <c r="B1626" t="s">
        <v>25</v>
      </c>
      <c r="C1626" t="s">
        <v>27</v>
      </c>
      <c r="D1626" t="s">
        <v>183</v>
      </c>
      <c r="E1626" t="s">
        <v>183</v>
      </c>
      <c r="F1626">
        <v>2019</v>
      </c>
      <c r="G1626" t="s">
        <v>182</v>
      </c>
      <c r="H1626">
        <v>8</v>
      </c>
      <c r="I1626">
        <v>27.857900619506836</v>
      </c>
      <c r="J1626">
        <v>26.891029357910156</v>
      </c>
      <c r="K1626">
        <v>26.27392578125</v>
      </c>
      <c r="L1626">
        <v>26.170516967773438</v>
      </c>
      <c r="M1626">
        <v>27.188268661499023</v>
      </c>
      <c r="N1626">
        <v>29.896261215209961</v>
      </c>
      <c r="O1626">
        <v>33.470226287841797</v>
      </c>
      <c r="P1626">
        <v>37.105686187744141</v>
      </c>
      <c r="Q1626">
        <v>40.680919647216797</v>
      </c>
      <c r="R1626">
        <v>43.471733093261719</v>
      </c>
      <c r="S1626">
        <v>45.76654052734375</v>
      </c>
      <c r="T1626">
        <v>46.946659088134766</v>
      </c>
      <c r="U1626">
        <v>47.575847625732422</v>
      </c>
      <c r="V1626">
        <v>48.044773101806641</v>
      </c>
      <c r="W1626">
        <v>47.929340362548828</v>
      </c>
      <c r="X1626">
        <v>46.973655700683594</v>
      </c>
      <c r="Y1626">
        <v>45.390327453613281</v>
      </c>
      <c r="Z1626">
        <v>43.042568206787109</v>
      </c>
      <c r="AA1626">
        <v>39.979774475097656</v>
      </c>
      <c r="AB1626">
        <v>38.614772796630859</v>
      </c>
      <c r="AC1626">
        <v>37.6259765625</v>
      </c>
      <c r="AD1626">
        <v>35.174240112304687</v>
      </c>
      <c r="AE1626">
        <v>32.294021606445313</v>
      </c>
      <c r="AF1626">
        <v>29.915279388427734</v>
      </c>
      <c r="AG1626">
        <v>-4.2744935490190983E-3</v>
      </c>
      <c r="AH1626">
        <v>4.9738310277462006E-2</v>
      </c>
      <c r="AI1626">
        <v>2.3058135062456131E-2</v>
      </c>
      <c r="AJ1626">
        <v>4.7213990241289139E-2</v>
      </c>
      <c r="AK1626">
        <v>-7.4749584309756756E-3</v>
      </c>
      <c r="AL1626">
        <v>-9.2572513967752457E-3</v>
      </c>
      <c r="AM1626">
        <v>-0.15184316039085388</v>
      </c>
      <c r="AN1626">
        <v>-4.5360524207353592E-2</v>
      </c>
      <c r="AO1626">
        <v>5.7259000837802887E-2</v>
      </c>
      <c r="AP1626">
        <v>0.12380661070346832</v>
      </c>
      <c r="AQ1626">
        <v>0.4034208357334137</v>
      </c>
      <c r="AR1626">
        <v>1.6705828905105591</v>
      </c>
      <c r="AS1626">
        <v>1.6772559881210327</v>
      </c>
      <c r="AT1626">
        <v>1.5806483030319214</v>
      </c>
      <c r="AU1626">
        <v>1.5205514430999756</v>
      </c>
      <c r="AV1626">
        <v>1.5224456787109375</v>
      </c>
      <c r="AW1626">
        <v>1.5189501047134399</v>
      </c>
      <c r="AX1626">
        <v>1.3280282020568848</v>
      </c>
      <c r="AY1626">
        <v>0.41817376017570496</v>
      </c>
      <c r="AZ1626">
        <v>0.25887033343315125</v>
      </c>
      <c r="BA1626">
        <v>0.18940471112728119</v>
      </c>
      <c r="BB1626">
        <v>0.12173759192228317</v>
      </c>
      <c r="BC1626">
        <v>0.12692798674106598</v>
      </c>
      <c r="BD1626">
        <v>0.13967987895011902</v>
      </c>
      <c r="BE1626">
        <v>66.989517211914063</v>
      </c>
      <c r="BF1626">
        <v>66.42962646484375</v>
      </c>
      <c r="BG1626">
        <v>65.881309509277344</v>
      </c>
      <c r="BH1626">
        <v>65.321144104003906</v>
      </c>
      <c r="BI1626">
        <v>65.31280517578125</v>
      </c>
      <c r="BJ1626">
        <v>65.352394104003906</v>
      </c>
      <c r="BK1626">
        <v>66.663986206054687</v>
      </c>
      <c r="BL1626">
        <v>68.47491455078125</v>
      </c>
      <c r="BM1626">
        <v>72.27227783203125</v>
      </c>
      <c r="BN1626">
        <v>76.799781799316406</v>
      </c>
      <c r="BO1626">
        <v>81.32177734375</v>
      </c>
      <c r="BP1626">
        <v>83.095893859863281</v>
      </c>
      <c r="BQ1626">
        <v>84.760429382324219</v>
      </c>
      <c r="BR1626">
        <v>84.842620849609375</v>
      </c>
      <c r="BS1626">
        <v>84.102363586425781</v>
      </c>
      <c r="BT1626">
        <v>84.463127136230469</v>
      </c>
      <c r="BU1626">
        <v>83.567955017089844</v>
      </c>
      <c r="BV1626">
        <v>82.749275207519531</v>
      </c>
      <c r="BW1626">
        <v>79.662055969238281</v>
      </c>
      <c r="BX1626">
        <v>75.396286010742187</v>
      </c>
      <c r="BY1626">
        <v>72.318397521972656</v>
      </c>
      <c r="BZ1626">
        <v>70.664154052734375</v>
      </c>
      <c r="CA1626">
        <v>69.675384521484375</v>
      </c>
      <c r="CB1626">
        <v>68.825698852539063</v>
      </c>
      <c r="CC1626">
        <v>0.24290008842945099</v>
      </c>
      <c r="CD1626">
        <v>0.19473108649253845</v>
      </c>
      <c r="CE1626">
        <v>0.16354317963123322</v>
      </c>
      <c r="CF1626">
        <v>0.21365064382553101</v>
      </c>
      <c r="CG1626">
        <v>0.26147881150245667</v>
      </c>
      <c r="CH1626">
        <v>0.3226584792137146</v>
      </c>
      <c r="CI1626">
        <v>0.28493058681488037</v>
      </c>
      <c r="CJ1626">
        <v>0.275666743516922</v>
      </c>
      <c r="CK1626">
        <v>0.14932464063167572</v>
      </c>
      <c r="CL1626">
        <v>0.2715461254119873</v>
      </c>
      <c r="CM1626">
        <v>0.25544729828834534</v>
      </c>
      <c r="CN1626">
        <v>0.24844881892204285</v>
      </c>
      <c r="CO1626">
        <v>0.22824904322624207</v>
      </c>
      <c r="CP1626">
        <v>0.21729835867881775</v>
      </c>
      <c r="CQ1626">
        <v>0.23203341662883759</v>
      </c>
      <c r="CR1626">
        <v>0.3092900812625885</v>
      </c>
      <c r="CS1626">
        <v>0.25490695238113403</v>
      </c>
      <c r="CT1626">
        <v>0.26193377375602722</v>
      </c>
      <c r="CU1626">
        <v>0.30281591415405273</v>
      </c>
      <c r="CV1626">
        <v>0.33763298392295837</v>
      </c>
      <c r="CW1626">
        <v>0.35974624752998352</v>
      </c>
      <c r="CX1626">
        <v>0.37784957885742188</v>
      </c>
      <c r="CY1626">
        <v>0.33705514669418335</v>
      </c>
      <c r="CZ1626">
        <v>0.29456517100334167</v>
      </c>
    </row>
    <row r="1627" spans="1:104" x14ac:dyDescent="0.25">
      <c r="A1627" t="s">
        <v>1671</v>
      </c>
      <c r="B1627" t="s">
        <v>25</v>
      </c>
      <c r="C1627" t="s">
        <v>27</v>
      </c>
      <c r="D1627" t="s">
        <v>183</v>
      </c>
      <c r="E1627" t="s">
        <v>183</v>
      </c>
      <c r="F1627">
        <v>2020</v>
      </c>
      <c r="G1627" t="s">
        <v>170</v>
      </c>
      <c r="H1627">
        <v>1</v>
      </c>
      <c r="I1627">
        <v>22.504604339599609</v>
      </c>
      <c r="J1627">
        <v>21.950422286987305</v>
      </c>
      <c r="K1627">
        <v>21.78143310546875</v>
      </c>
      <c r="L1627">
        <v>21.928003311157227</v>
      </c>
      <c r="M1627">
        <v>23.062417984008789</v>
      </c>
      <c r="N1627">
        <v>25.450412750244141</v>
      </c>
      <c r="O1627">
        <v>29.250627517700195</v>
      </c>
      <c r="P1627">
        <v>31.91126823425293</v>
      </c>
      <c r="Q1627">
        <v>33.592170715332031</v>
      </c>
      <c r="R1627">
        <v>33.980060577392578</v>
      </c>
      <c r="S1627">
        <v>34.108165740966797</v>
      </c>
      <c r="T1627">
        <v>33.779628753662109</v>
      </c>
      <c r="U1627">
        <v>33.386852264404297</v>
      </c>
      <c r="V1627">
        <v>33.100814819335938</v>
      </c>
      <c r="W1627">
        <v>32.531932830810547</v>
      </c>
      <c r="X1627">
        <v>31.778038024902344</v>
      </c>
      <c r="Y1627">
        <v>31.433345794677734</v>
      </c>
      <c r="Z1627">
        <v>32.275440216064453</v>
      </c>
      <c r="AA1627">
        <v>31.512014389038086</v>
      </c>
      <c r="AB1627">
        <v>30.149026870727539</v>
      </c>
      <c r="AC1627">
        <v>28.954824447631836</v>
      </c>
      <c r="AD1627">
        <v>27.382453918457031</v>
      </c>
      <c r="AE1627">
        <v>25.502300262451172</v>
      </c>
      <c r="AF1627">
        <v>24.005760192871094</v>
      </c>
      <c r="AG1627">
        <v>-4.4203385710716248E-2</v>
      </c>
      <c r="AH1627">
        <v>4.5077167451381683E-2</v>
      </c>
      <c r="AI1627">
        <v>-2.0498026162385941E-2</v>
      </c>
      <c r="AJ1627">
        <v>-2.1976541727781296E-2</v>
      </c>
      <c r="AK1627">
        <v>-0.12620018422603607</v>
      </c>
      <c r="AL1627">
        <v>-0.26088449358940125</v>
      </c>
      <c r="AM1627">
        <v>-0.34685543179512024</v>
      </c>
      <c r="AN1627">
        <v>-0.43857982754707336</v>
      </c>
      <c r="AO1627">
        <v>-0.28518757224082947</v>
      </c>
      <c r="AP1627">
        <v>-4.097302258014679E-2</v>
      </c>
      <c r="AQ1627">
        <v>0.19578838348388672</v>
      </c>
      <c r="AR1627">
        <v>1.0274205207824707</v>
      </c>
      <c r="AS1627">
        <v>0.95749598741531372</v>
      </c>
      <c r="AT1627">
        <v>0.88311642408370972</v>
      </c>
      <c r="AU1627">
        <v>0.81529533863067627</v>
      </c>
      <c r="AV1627">
        <v>0.63051247596740723</v>
      </c>
      <c r="AW1627">
        <v>0.6432957649230957</v>
      </c>
      <c r="AX1627">
        <v>0.45030313730239868</v>
      </c>
      <c r="AY1627">
        <v>-0.21014532446861267</v>
      </c>
      <c r="AZ1627">
        <v>-9.8420053720474243E-2</v>
      </c>
      <c r="BA1627">
        <v>-1.7182629555463791E-2</v>
      </c>
      <c r="BB1627">
        <v>-6.7017778754234314E-2</v>
      </c>
      <c r="BC1627">
        <v>-7.1805894374847412E-2</v>
      </c>
      <c r="BD1627">
        <v>-2.0735505968332291E-2</v>
      </c>
      <c r="BE1627">
        <v>47.256366729736328</v>
      </c>
      <c r="BF1627">
        <v>47.245193481445313</v>
      </c>
      <c r="BG1627">
        <v>46.711662292480469</v>
      </c>
      <c r="BH1627">
        <v>46.200489044189453</v>
      </c>
      <c r="BI1627">
        <v>44.995193481445313</v>
      </c>
      <c r="BJ1627">
        <v>44.950714111328125</v>
      </c>
      <c r="BK1627">
        <v>44.656234741210937</v>
      </c>
      <c r="BL1627">
        <v>43.700935363769531</v>
      </c>
      <c r="BM1627">
        <v>46.851474761962891</v>
      </c>
      <c r="BN1627">
        <v>51.762069702148438</v>
      </c>
      <c r="BO1627">
        <v>54.478542327880859</v>
      </c>
      <c r="BP1627">
        <v>56.488826751708984</v>
      </c>
      <c r="BQ1627">
        <v>57.033527374267578</v>
      </c>
      <c r="BR1627">
        <v>58.955295562744141</v>
      </c>
      <c r="BS1627">
        <v>58.238822937011719</v>
      </c>
      <c r="BT1627">
        <v>58.272125244140625</v>
      </c>
      <c r="BU1627">
        <v>56.340076446533203</v>
      </c>
      <c r="BV1627">
        <v>52.689762115478516</v>
      </c>
      <c r="BW1627">
        <v>49.79034423828125</v>
      </c>
      <c r="BX1627">
        <v>47.140922546386719</v>
      </c>
      <c r="BY1627">
        <v>46.858509063720703</v>
      </c>
      <c r="BZ1627">
        <v>47.302635192871094</v>
      </c>
      <c r="CA1627">
        <v>46.301742553710938</v>
      </c>
      <c r="CB1627">
        <v>45.529388427734375</v>
      </c>
      <c r="CC1627">
        <v>0.28618356585502625</v>
      </c>
      <c r="CD1627">
        <v>0.22961604595184326</v>
      </c>
      <c r="CE1627">
        <v>0.1953779011964798</v>
      </c>
      <c r="CF1627">
        <v>0.25643321871757507</v>
      </c>
      <c r="CG1627">
        <v>0.31803518533706665</v>
      </c>
      <c r="CH1627">
        <v>0.38884678483009338</v>
      </c>
      <c r="CI1627">
        <v>0.35421362519264221</v>
      </c>
      <c r="CJ1627">
        <v>0.34342029690742493</v>
      </c>
      <c r="CK1627">
        <v>0.18119476735591888</v>
      </c>
      <c r="CL1627">
        <v>0.31946137547492981</v>
      </c>
      <c r="CM1627">
        <v>0.29290443658828735</v>
      </c>
      <c r="CN1627">
        <v>0.2765846848487854</v>
      </c>
      <c r="CO1627">
        <v>0.25033944845199585</v>
      </c>
      <c r="CP1627">
        <v>0.2357499748468399</v>
      </c>
      <c r="CQ1627">
        <v>0.24871982634067535</v>
      </c>
      <c r="CR1627">
        <v>0.33244279026985168</v>
      </c>
      <c r="CS1627">
        <v>0.27747717499732971</v>
      </c>
      <c r="CT1627">
        <v>0.29489082098007202</v>
      </c>
      <c r="CU1627">
        <v>0.34990698099136353</v>
      </c>
      <c r="CV1627">
        <v>0.38657495379447937</v>
      </c>
      <c r="CW1627">
        <v>0.41127550601959229</v>
      </c>
      <c r="CX1627">
        <v>0.43602386116981506</v>
      </c>
      <c r="CY1627">
        <v>0.39288008213043213</v>
      </c>
      <c r="CZ1627">
        <v>0.34609180688858032</v>
      </c>
    </row>
    <row r="1628" spans="1:104" x14ac:dyDescent="0.25">
      <c r="A1628" t="s">
        <v>1672</v>
      </c>
      <c r="B1628" t="s">
        <v>25</v>
      </c>
      <c r="C1628" t="s">
        <v>27</v>
      </c>
      <c r="D1628" t="s">
        <v>183</v>
      </c>
      <c r="E1628" t="s">
        <v>183</v>
      </c>
      <c r="F1628">
        <v>2020</v>
      </c>
      <c r="G1628" t="s">
        <v>171</v>
      </c>
      <c r="H1628">
        <v>2</v>
      </c>
      <c r="I1628">
        <v>23.237838745117188</v>
      </c>
      <c r="J1628">
        <v>22.596343994140625</v>
      </c>
      <c r="K1628">
        <v>22.330711364746094</v>
      </c>
      <c r="L1628">
        <v>22.447450637817383</v>
      </c>
      <c r="M1628">
        <v>23.46868896484375</v>
      </c>
      <c r="N1628">
        <v>25.813644409179688</v>
      </c>
      <c r="O1628">
        <v>29.355987548828125</v>
      </c>
      <c r="P1628">
        <v>31.788631439208984</v>
      </c>
      <c r="Q1628">
        <v>33.780799865722656</v>
      </c>
      <c r="R1628">
        <v>34.747852325439453</v>
      </c>
      <c r="S1628">
        <v>35.537921905517578</v>
      </c>
      <c r="T1628">
        <v>35.726184844970703</v>
      </c>
      <c r="U1628">
        <v>35.799861907958984</v>
      </c>
      <c r="V1628">
        <v>35.875137329101562</v>
      </c>
      <c r="W1628">
        <v>35.543121337890625</v>
      </c>
      <c r="X1628">
        <v>34.560703277587891</v>
      </c>
      <c r="Y1628">
        <v>33.538375854492188</v>
      </c>
      <c r="Z1628">
        <v>33.551616668701172</v>
      </c>
      <c r="AA1628">
        <v>33.211666107177734</v>
      </c>
      <c r="AB1628">
        <v>31.693309783935547</v>
      </c>
      <c r="AC1628">
        <v>30.368513107299805</v>
      </c>
      <c r="AD1628">
        <v>28.524097442626953</v>
      </c>
      <c r="AE1628">
        <v>26.379653930664063</v>
      </c>
      <c r="AF1628">
        <v>24.728853225708008</v>
      </c>
      <c r="AG1628">
        <v>-3.9979219436645508E-2</v>
      </c>
      <c r="AH1628">
        <v>4.589385911822319E-2</v>
      </c>
      <c r="AI1628">
        <v>-1.5611507929861546E-2</v>
      </c>
      <c r="AJ1628">
        <v>-1.4402803964912891E-2</v>
      </c>
      <c r="AK1628">
        <v>-0.11240636557340622</v>
      </c>
      <c r="AL1628">
        <v>-0.23095858097076416</v>
      </c>
      <c r="AM1628">
        <v>-0.32191213965415955</v>
      </c>
      <c r="AN1628">
        <v>-0.38532236218452454</v>
      </c>
      <c r="AO1628">
        <v>-0.2426077276468277</v>
      </c>
      <c r="AP1628">
        <v>-2.2856499999761581E-2</v>
      </c>
      <c r="AQ1628">
        <v>0.21628862619400024</v>
      </c>
      <c r="AR1628">
        <v>1.0996545553207397</v>
      </c>
      <c r="AS1628">
        <v>1.0452896356582642</v>
      </c>
      <c r="AT1628">
        <v>0.97266256809234619</v>
      </c>
      <c r="AU1628">
        <v>0.90825510025024414</v>
      </c>
      <c r="AV1628">
        <v>0.73379677534103394</v>
      </c>
      <c r="AW1628">
        <v>0.7353474497795105</v>
      </c>
      <c r="AX1628">
        <v>0.54257899522781372</v>
      </c>
      <c r="AY1628">
        <v>-0.14635896682739258</v>
      </c>
      <c r="AZ1628">
        <v>-6.2140032649040222E-2</v>
      </c>
      <c r="BA1628">
        <v>4.3149543926119804E-3</v>
      </c>
      <c r="BB1628">
        <v>-4.7250494360923767E-2</v>
      </c>
      <c r="BC1628">
        <v>-5.0889808684587479E-2</v>
      </c>
      <c r="BD1628">
        <v>-3.7089106626808643E-3</v>
      </c>
      <c r="BE1628">
        <v>48.995609283447266</v>
      </c>
      <c r="BF1628">
        <v>50.429622650146484</v>
      </c>
      <c r="BG1628">
        <v>50.862514495849609</v>
      </c>
      <c r="BH1628">
        <v>50.622806549072266</v>
      </c>
      <c r="BI1628">
        <v>49.644279479980469</v>
      </c>
      <c r="BJ1628">
        <v>48.894279479980469</v>
      </c>
      <c r="BK1628">
        <v>49.156356811523438</v>
      </c>
      <c r="BL1628">
        <v>50.122802734375</v>
      </c>
      <c r="BM1628">
        <v>52.315765380859375</v>
      </c>
      <c r="BN1628">
        <v>54.545185089111328</v>
      </c>
      <c r="BO1628">
        <v>56.512306213378906</v>
      </c>
      <c r="BP1628">
        <v>57.761184692382813</v>
      </c>
      <c r="BQ1628">
        <v>59.717338562011719</v>
      </c>
      <c r="BR1628">
        <v>60.693855285644531</v>
      </c>
      <c r="BS1628">
        <v>60.475166320800781</v>
      </c>
      <c r="BT1628">
        <v>58.544513702392578</v>
      </c>
      <c r="BU1628">
        <v>57.057041168212891</v>
      </c>
      <c r="BV1628">
        <v>55.067779541015625</v>
      </c>
      <c r="BW1628">
        <v>53.633766174316406</v>
      </c>
      <c r="BX1628">
        <v>52.877948760986328</v>
      </c>
      <c r="BY1628">
        <v>51.417766571044922</v>
      </c>
      <c r="BZ1628">
        <v>50.484649658203125</v>
      </c>
      <c r="CA1628">
        <v>49.963397979736328</v>
      </c>
      <c r="CB1628">
        <v>50.417766571044922</v>
      </c>
      <c r="CC1628">
        <v>0.27916067838668823</v>
      </c>
      <c r="CD1628">
        <v>0.22347266972064972</v>
      </c>
      <c r="CE1628">
        <v>0.18909874558448792</v>
      </c>
      <c r="CF1628">
        <v>0.24858757853507996</v>
      </c>
      <c r="CG1628">
        <v>0.30598169565200806</v>
      </c>
      <c r="CH1628">
        <v>0.37271326780319214</v>
      </c>
      <c r="CI1628">
        <v>0.33842998743057251</v>
      </c>
      <c r="CJ1628">
        <v>0.3238179087638855</v>
      </c>
      <c r="CK1628">
        <v>0.17185650765895844</v>
      </c>
      <c r="CL1628">
        <v>0.30464786291122437</v>
      </c>
      <c r="CM1628">
        <v>0.28246042132377625</v>
      </c>
      <c r="CN1628">
        <v>0.269643634557724</v>
      </c>
      <c r="CO1628">
        <v>0.24635960161685944</v>
      </c>
      <c r="CP1628">
        <v>0.23329512774944305</v>
      </c>
      <c r="CQ1628">
        <v>0.24773657321929932</v>
      </c>
      <c r="CR1628">
        <v>0.32874810695648193</v>
      </c>
      <c r="CS1628">
        <v>0.27068290114402771</v>
      </c>
      <c r="CT1628">
        <v>0.28817260265350342</v>
      </c>
      <c r="CU1628">
        <v>0.34537637233734131</v>
      </c>
      <c r="CV1628">
        <v>0.38141372799873352</v>
      </c>
      <c r="CW1628">
        <v>0.40514126420021057</v>
      </c>
      <c r="CX1628">
        <v>0.4267590343952179</v>
      </c>
      <c r="CY1628">
        <v>0.38147088885307312</v>
      </c>
      <c r="CZ1628">
        <v>0.33573493361473083</v>
      </c>
    </row>
    <row r="1629" spans="1:104" x14ac:dyDescent="0.25">
      <c r="A1629" t="s">
        <v>1673</v>
      </c>
      <c r="B1629" t="s">
        <v>25</v>
      </c>
      <c r="C1629" t="s">
        <v>27</v>
      </c>
      <c r="D1629" t="s">
        <v>183</v>
      </c>
      <c r="E1629" t="s">
        <v>183</v>
      </c>
      <c r="F1629">
        <v>2020</v>
      </c>
      <c r="G1629" t="s">
        <v>172</v>
      </c>
      <c r="H1629">
        <v>3</v>
      </c>
      <c r="I1629">
        <v>23.608663558959961</v>
      </c>
      <c r="J1629">
        <v>22.893980026245117</v>
      </c>
      <c r="K1629">
        <v>22.538541793823242</v>
      </c>
      <c r="L1629">
        <v>22.518072128295898</v>
      </c>
      <c r="M1629">
        <v>23.354610443115234</v>
      </c>
      <c r="N1629">
        <v>25.6202392578125</v>
      </c>
      <c r="O1629">
        <v>29.283668518066406</v>
      </c>
      <c r="P1629">
        <v>31.686891555786133</v>
      </c>
      <c r="Q1629">
        <v>33.5211181640625</v>
      </c>
      <c r="R1629">
        <v>34.462574005126953</v>
      </c>
      <c r="S1629">
        <v>35.312484741210937</v>
      </c>
      <c r="T1629">
        <v>35.481864929199219</v>
      </c>
      <c r="U1629">
        <v>35.553951263427734</v>
      </c>
      <c r="V1629">
        <v>35.758808135986328</v>
      </c>
      <c r="W1629">
        <v>35.607677459716797</v>
      </c>
      <c r="X1629">
        <v>34.956104278564453</v>
      </c>
      <c r="Y1629">
        <v>34.073375701904297</v>
      </c>
      <c r="Z1629">
        <v>33.283382415771484</v>
      </c>
      <c r="AA1629">
        <v>32.633869171142578</v>
      </c>
      <c r="AB1629">
        <v>32.405117034912109</v>
      </c>
      <c r="AC1629">
        <v>31.182292938232422</v>
      </c>
      <c r="AD1629">
        <v>29.350130081176758</v>
      </c>
      <c r="AE1629">
        <v>27.060216903686523</v>
      </c>
      <c r="AF1629">
        <v>25.280031204223633</v>
      </c>
      <c r="AG1629">
        <v>-4.0462583303451538E-2</v>
      </c>
      <c r="AH1629">
        <v>4.614436998963356E-2</v>
      </c>
      <c r="AI1629">
        <v>-1.6092941164970398E-2</v>
      </c>
      <c r="AJ1629">
        <v>-1.4824148267507553E-2</v>
      </c>
      <c r="AK1629">
        <v>-0.11119028925895691</v>
      </c>
      <c r="AL1629">
        <v>-0.22871460020542145</v>
      </c>
      <c r="AM1629">
        <v>-0.31945547461509705</v>
      </c>
      <c r="AN1629">
        <v>-0.38305988907814026</v>
      </c>
      <c r="AO1629">
        <v>-0.24067169427871704</v>
      </c>
      <c r="AP1629">
        <v>-2.3070996627211571E-2</v>
      </c>
      <c r="AQ1629">
        <v>0.21366003155708313</v>
      </c>
      <c r="AR1629">
        <v>1.0858305692672729</v>
      </c>
      <c r="AS1629">
        <v>1.0328265428543091</v>
      </c>
      <c r="AT1629">
        <v>0.96450340747833252</v>
      </c>
      <c r="AU1629">
        <v>0.90495318174362183</v>
      </c>
      <c r="AV1629">
        <v>0.7357332706451416</v>
      </c>
      <c r="AW1629">
        <v>0.74030864238739014</v>
      </c>
      <c r="AX1629">
        <v>0.53556108474731445</v>
      </c>
      <c r="AY1629">
        <v>-0.14640884101390839</v>
      </c>
      <c r="AZ1629">
        <v>-6.4141355454921722E-2</v>
      </c>
      <c r="BA1629">
        <v>3.7650943268090487E-3</v>
      </c>
      <c r="BB1629">
        <v>-4.9091167747974396E-2</v>
      </c>
      <c r="BC1629">
        <v>-5.2090819925069809E-2</v>
      </c>
      <c r="BD1629">
        <v>-4.2130462825298309E-3</v>
      </c>
      <c r="BE1629">
        <v>46.868259429931641</v>
      </c>
      <c r="BF1629">
        <v>48.508563995361328</v>
      </c>
      <c r="BG1629">
        <v>48.722969055175781</v>
      </c>
      <c r="BH1629">
        <v>49.680213928222656</v>
      </c>
      <c r="BI1629">
        <v>48.451927185058594</v>
      </c>
      <c r="BJ1629">
        <v>48.224315643310547</v>
      </c>
      <c r="BK1629">
        <v>48.428646087646484</v>
      </c>
      <c r="BL1629">
        <v>48.918346405029297</v>
      </c>
      <c r="BM1629">
        <v>52.316265106201172</v>
      </c>
      <c r="BN1629">
        <v>53.829921722412109</v>
      </c>
      <c r="BO1629">
        <v>56.532688140869141</v>
      </c>
      <c r="BP1629">
        <v>57.566932678222656</v>
      </c>
      <c r="BQ1629">
        <v>59.033130645751953</v>
      </c>
      <c r="BR1629">
        <v>60.044101715087891</v>
      </c>
      <c r="BS1629">
        <v>59.544101715087891</v>
      </c>
      <c r="BT1629">
        <v>59.042980194091797</v>
      </c>
      <c r="BU1629">
        <v>58.056415557861328</v>
      </c>
      <c r="BV1629">
        <v>56.827907562255859</v>
      </c>
      <c r="BW1629">
        <v>52.496028900146484</v>
      </c>
      <c r="BX1629">
        <v>51.028713226318359</v>
      </c>
      <c r="BY1629">
        <v>49.825504302978516</v>
      </c>
      <c r="BZ1629">
        <v>48.846992492675781</v>
      </c>
      <c r="CA1629">
        <v>48.347217559814453</v>
      </c>
      <c r="CB1629">
        <v>48.302665710449219</v>
      </c>
      <c r="CC1629">
        <v>0.28114175796508789</v>
      </c>
      <c r="CD1629">
        <v>0.22547167539596558</v>
      </c>
      <c r="CE1629">
        <v>0.19041590392589569</v>
      </c>
      <c r="CF1629">
        <v>0.24827158451080322</v>
      </c>
      <c r="CG1629">
        <v>0.30157318711280823</v>
      </c>
      <c r="CH1629">
        <v>0.36796632409095764</v>
      </c>
      <c r="CI1629">
        <v>0.33552432060241699</v>
      </c>
      <c r="CJ1629">
        <v>0.32121458649635315</v>
      </c>
      <c r="CK1629">
        <v>0.16993780434131622</v>
      </c>
      <c r="CL1629">
        <v>0.30145850777626038</v>
      </c>
      <c r="CM1629">
        <v>0.279814213514328</v>
      </c>
      <c r="CN1629">
        <v>0.2665768563747406</v>
      </c>
      <c r="CO1629">
        <v>0.24343495070934296</v>
      </c>
      <c r="CP1629">
        <v>0.23131164908409119</v>
      </c>
      <c r="CQ1629">
        <v>0.2468382716178894</v>
      </c>
      <c r="CR1629">
        <v>0.32947733998298645</v>
      </c>
      <c r="CS1629">
        <v>0.27228179574012756</v>
      </c>
      <c r="CT1629">
        <v>0.28571498394012451</v>
      </c>
      <c r="CU1629">
        <v>0.34116405248641968</v>
      </c>
      <c r="CV1629">
        <v>0.38738226890563965</v>
      </c>
      <c r="CW1629">
        <v>0.41316455602645874</v>
      </c>
      <c r="CX1629">
        <v>0.43659493327140808</v>
      </c>
      <c r="CY1629">
        <v>0.38779512047767639</v>
      </c>
      <c r="CZ1629">
        <v>0.33989223837852478</v>
      </c>
    </row>
    <row r="1630" spans="1:104" x14ac:dyDescent="0.25">
      <c r="A1630" t="s">
        <v>1674</v>
      </c>
      <c r="B1630" t="s">
        <v>25</v>
      </c>
      <c r="C1630" t="s">
        <v>27</v>
      </c>
      <c r="D1630" t="s">
        <v>183</v>
      </c>
      <c r="E1630" t="s">
        <v>183</v>
      </c>
      <c r="F1630">
        <v>2020</v>
      </c>
      <c r="G1630" t="s">
        <v>173</v>
      </c>
      <c r="H1630">
        <v>4</v>
      </c>
      <c r="I1630">
        <v>24.750589370727539</v>
      </c>
      <c r="J1630">
        <v>23.884572982788086</v>
      </c>
      <c r="K1630">
        <v>23.397418975830078</v>
      </c>
      <c r="L1630">
        <v>23.281219482421875</v>
      </c>
      <c r="M1630">
        <v>24.066144943237305</v>
      </c>
      <c r="N1630">
        <v>26.284870147705078</v>
      </c>
      <c r="O1630">
        <v>29.411745071411133</v>
      </c>
      <c r="P1630">
        <v>32.096084594726563</v>
      </c>
      <c r="Q1630">
        <v>34.992958068847656</v>
      </c>
      <c r="R1630">
        <v>37.182868957519531</v>
      </c>
      <c r="S1630">
        <v>38.916839599609375</v>
      </c>
      <c r="T1630">
        <v>39.844493865966797</v>
      </c>
      <c r="U1630">
        <v>40.373382568359375</v>
      </c>
      <c r="V1630">
        <v>40.922012329101563</v>
      </c>
      <c r="W1630">
        <v>40.780487060546875</v>
      </c>
      <c r="X1630">
        <v>39.787937164306641</v>
      </c>
      <c r="Y1630">
        <v>38.258495330810547</v>
      </c>
      <c r="Z1630">
        <v>36.335643768310547</v>
      </c>
      <c r="AA1630">
        <v>34.200229644775391</v>
      </c>
      <c r="AB1630">
        <v>34.111904144287109</v>
      </c>
      <c r="AC1630">
        <v>33.235137939453125</v>
      </c>
      <c r="AD1630">
        <v>31.185319900512695</v>
      </c>
      <c r="AE1630">
        <v>28.616348266601563</v>
      </c>
      <c r="AF1630">
        <v>26.557441711425781</v>
      </c>
      <c r="AG1630">
        <v>-2.2657232359051704E-2</v>
      </c>
      <c r="AH1630">
        <v>4.6559888869524002E-2</v>
      </c>
      <c r="AI1630">
        <v>2.4747271090745926E-3</v>
      </c>
      <c r="AJ1630">
        <v>1.4211010187864304E-2</v>
      </c>
      <c r="AK1630">
        <v>-5.9757236391305923E-2</v>
      </c>
      <c r="AL1630">
        <v>-0.12024610489606857</v>
      </c>
      <c r="AM1630">
        <v>-0.2272980660200119</v>
      </c>
      <c r="AN1630">
        <v>-0.21294541656970978</v>
      </c>
      <c r="AO1630">
        <v>-9.7800470888614655E-2</v>
      </c>
      <c r="AP1630">
        <v>4.3312203139066696E-2</v>
      </c>
      <c r="AQ1630">
        <v>0.29333117604255676</v>
      </c>
      <c r="AR1630">
        <v>1.3279789686203003</v>
      </c>
      <c r="AS1630">
        <v>1.3058352470397949</v>
      </c>
      <c r="AT1630">
        <v>1.2325940132141113</v>
      </c>
      <c r="AU1630">
        <v>1.1697013378143311</v>
      </c>
      <c r="AV1630">
        <v>1.071740984916687</v>
      </c>
      <c r="AW1630">
        <v>1.0623711347579956</v>
      </c>
      <c r="AX1630">
        <v>0.86225587129592896</v>
      </c>
      <c r="AY1630">
        <v>0.10968129336833954</v>
      </c>
      <c r="AZ1630">
        <v>8.3235219120979309E-2</v>
      </c>
      <c r="BA1630">
        <v>8.7602004408836365E-2</v>
      </c>
      <c r="BB1630">
        <v>3.0391333624720573E-2</v>
      </c>
      <c r="BC1630">
        <v>3.0719265341758728E-2</v>
      </c>
      <c r="BD1630">
        <v>6.1607241630554199E-2</v>
      </c>
      <c r="BE1630">
        <v>57.962394714355469</v>
      </c>
      <c r="BF1630">
        <v>58.383529663085938</v>
      </c>
      <c r="BG1630">
        <v>57.669151306152344</v>
      </c>
      <c r="BH1630">
        <v>57.611572265625</v>
      </c>
      <c r="BI1630">
        <v>57.374790191650391</v>
      </c>
      <c r="BJ1630">
        <v>57.567211151123047</v>
      </c>
      <c r="BK1630">
        <v>58.283607482910156</v>
      </c>
      <c r="BL1630">
        <v>62.842941284179688</v>
      </c>
      <c r="BM1630">
        <v>67.730918884277344</v>
      </c>
      <c r="BN1630">
        <v>66.866470336914063</v>
      </c>
      <c r="BO1630">
        <v>69.330177307128906</v>
      </c>
      <c r="BP1630">
        <v>71.560012817382812</v>
      </c>
      <c r="BQ1630">
        <v>72.364448547363281</v>
      </c>
      <c r="BR1630">
        <v>71.423377990722656</v>
      </c>
      <c r="BS1630">
        <v>71.353927612304687</v>
      </c>
      <c r="BT1630">
        <v>70.681892395019531</v>
      </c>
      <c r="BU1630">
        <v>69.215721130371094</v>
      </c>
      <c r="BV1630">
        <v>68.237228393554687</v>
      </c>
      <c r="BW1630">
        <v>67.034049987792969</v>
      </c>
      <c r="BX1630">
        <v>64.100822448730469</v>
      </c>
      <c r="BY1630">
        <v>61.829536437988281</v>
      </c>
      <c r="BZ1630">
        <v>61.524196624755859</v>
      </c>
      <c r="CA1630">
        <v>60.067211151123047</v>
      </c>
      <c r="CB1630">
        <v>58.576850891113281</v>
      </c>
      <c r="CC1630">
        <v>0.24762405455112457</v>
      </c>
      <c r="CD1630">
        <v>0.19756895303726196</v>
      </c>
      <c r="CE1630">
        <v>0.16631588339805603</v>
      </c>
      <c r="CF1630">
        <v>0.21623142063617706</v>
      </c>
      <c r="CG1630">
        <v>0.26235738396644592</v>
      </c>
      <c r="CH1630">
        <v>0.31946396827697754</v>
      </c>
      <c r="CI1630">
        <v>0.28529676795005798</v>
      </c>
      <c r="CJ1630">
        <v>0.27603068947792053</v>
      </c>
      <c r="CK1630">
        <v>0.14907753467559814</v>
      </c>
      <c r="CL1630">
        <v>0.27032357454299927</v>
      </c>
      <c r="CM1630">
        <v>0.25342604517936707</v>
      </c>
      <c r="CN1630">
        <v>0.24574556946754456</v>
      </c>
      <c r="CO1630">
        <v>0.22560977935791016</v>
      </c>
      <c r="CP1630">
        <v>0.21579492092132568</v>
      </c>
      <c r="CQ1630">
        <v>0.22940783202648163</v>
      </c>
      <c r="CR1630">
        <v>0.3039376437664032</v>
      </c>
      <c r="CS1630">
        <v>0.24831372499465942</v>
      </c>
      <c r="CT1630">
        <v>0.25489076972007751</v>
      </c>
      <c r="CU1630">
        <v>0.29552030563354492</v>
      </c>
      <c r="CV1630">
        <v>0.33653458952903748</v>
      </c>
      <c r="CW1630">
        <v>0.36279448866844177</v>
      </c>
      <c r="CX1630">
        <v>0.38481277227401733</v>
      </c>
      <c r="CY1630">
        <v>0.3428460955619812</v>
      </c>
      <c r="CZ1630">
        <v>0.30063983798027039</v>
      </c>
    </row>
    <row r="1631" spans="1:104" x14ac:dyDescent="0.25">
      <c r="A1631" t="s">
        <v>1675</v>
      </c>
      <c r="B1631" t="s">
        <v>25</v>
      </c>
      <c r="C1631" t="s">
        <v>27</v>
      </c>
      <c r="D1631" t="s">
        <v>183</v>
      </c>
      <c r="E1631" t="s">
        <v>183</v>
      </c>
      <c r="F1631">
        <v>2020</v>
      </c>
      <c r="G1631" t="s">
        <v>174</v>
      </c>
      <c r="H1631">
        <v>5</v>
      </c>
      <c r="I1631">
        <v>24.547801971435547</v>
      </c>
      <c r="J1631">
        <v>23.785774230957031</v>
      </c>
      <c r="K1631">
        <v>23.318048477172852</v>
      </c>
      <c r="L1631">
        <v>23.259527206420898</v>
      </c>
      <c r="M1631">
        <v>24.10920524597168</v>
      </c>
      <c r="N1631">
        <v>26.296010971069336</v>
      </c>
      <c r="O1631">
        <v>29.15235710144043</v>
      </c>
      <c r="P1631">
        <v>32.494724273681641</v>
      </c>
      <c r="Q1631">
        <v>35.600978851318359</v>
      </c>
      <c r="R1631">
        <v>37.548603057861328</v>
      </c>
      <c r="S1631">
        <v>38.942295074462891</v>
      </c>
      <c r="T1631">
        <v>39.702510833740234</v>
      </c>
      <c r="U1631">
        <v>40.061607360839844</v>
      </c>
      <c r="V1631">
        <v>40.429767608642578</v>
      </c>
      <c r="W1631">
        <v>40.17608642578125</v>
      </c>
      <c r="X1631">
        <v>39.068920135498047</v>
      </c>
      <c r="Y1631">
        <v>37.515182495117188</v>
      </c>
      <c r="Z1631">
        <v>35.582759857177734</v>
      </c>
      <c r="AA1631">
        <v>33.530929565429688</v>
      </c>
      <c r="AB1631">
        <v>33.176132202148438</v>
      </c>
      <c r="AC1631">
        <v>32.913616180419922</v>
      </c>
      <c r="AD1631">
        <v>30.832298278808594</v>
      </c>
      <c r="AE1631">
        <v>28.364990234375</v>
      </c>
      <c r="AF1631">
        <v>26.337747573852539</v>
      </c>
      <c r="AG1631">
        <v>-2.1616436541080475E-2</v>
      </c>
      <c r="AH1631">
        <v>4.6655286103487015E-2</v>
      </c>
      <c r="AI1631">
        <v>3.4356373362243176E-3</v>
      </c>
      <c r="AJ1631">
        <v>1.5519157983362675E-2</v>
      </c>
      <c r="AK1631">
        <v>-5.829232931137085E-2</v>
      </c>
      <c r="AL1631">
        <v>-0.11755143105983734</v>
      </c>
      <c r="AM1631">
        <v>-0.22470830380916595</v>
      </c>
      <c r="AN1631">
        <v>-0.21184960007667542</v>
      </c>
      <c r="AO1631">
        <v>-9.6254296600818634E-2</v>
      </c>
      <c r="AP1631">
        <v>4.6658530831336975E-2</v>
      </c>
      <c r="AQ1631">
        <v>0.30131635069847107</v>
      </c>
      <c r="AR1631">
        <v>1.3470536470413208</v>
      </c>
      <c r="AS1631">
        <v>1.3188116550445557</v>
      </c>
      <c r="AT1631">
        <v>1.2359113693237305</v>
      </c>
      <c r="AU1631">
        <v>1.170297384262085</v>
      </c>
      <c r="AV1631">
        <v>1.0733894109725952</v>
      </c>
      <c r="AW1631">
        <v>1.0641391277313232</v>
      </c>
      <c r="AX1631">
        <v>0.86547368764877319</v>
      </c>
      <c r="AY1631">
        <v>0.11799337714910507</v>
      </c>
      <c r="AZ1631">
        <v>8.7958067655563354E-2</v>
      </c>
      <c r="BA1631">
        <v>9.0701498091220856E-2</v>
      </c>
      <c r="BB1631">
        <v>3.2737471163272858E-2</v>
      </c>
      <c r="BC1631">
        <v>3.302093967795372E-2</v>
      </c>
      <c r="BD1631">
        <v>6.3147075474262238E-2</v>
      </c>
      <c r="BE1631">
        <v>59.123771667480469</v>
      </c>
      <c r="BF1631">
        <v>59.580047607421875</v>
      </c>
      <c r="BG1631">
        <v>59.807621002197266</v>
      </c>
      <c r="BH1631">
        <v>59.818832397460938</v>
      </c>
      <c r="BI1631">
        <v>59.816814422607422</v>
      </c>
      <c r="BJ1631">
        <v>60.045516967773438</v>
      </c>
      <c r="BK1631">
        <v>60.783184051513672</v>
      </c>
      <c r="BL1631">
        <v>61.02197265625</v>
      </c>
      <c r="BM1631">
        <v>64.1717529296875</v>
      </c>
      <c r="BN1631">
        <v>66.160980224609375</v>
      </c>
      <c r="BO1631">
        <v>70.276222229003906</v>
      </c>
      <c r="BP1631">
        <v>72.467926025390625</v>
      </c>
      <c r="BQ1631">
        <v>72.504249572753906</v>
      </c>
      <c r="BR1631">
        <v>72.980926513671875</v>
      </c>
      <c r="BS1631">
        <v>72.696632385253906</v>
      </c>
      <c r="BT1631">
        <v>72.025779724121094</v>
      </c>
      <c r="BU1631">
        <v>70.3309326171875</v>
      </c>
      <c r="BV1631">
        <v>67.648429870605469</v>
      </c>
      <c r="BW1631">
        <v>64.47735595703125</v>
      </c>
      <c r="BX1631">
        <v>61.555160522460938</v>
      </c>
      <c r="BY1631">
        <v>60.794395446777344</v>
      </c>
      <c r="BZ1631">
        <v>60.090137481689453</v>
      </c>
      <c r="CA1631">
        <v>60.101348876953125</v>
      </c>
      <c r="CB1631">
        <v>60.089241027832031</v>
      </c>
      <c r="CC1631">
        <v>0.24405249953269958</v>
      </c>
      <c r="CD1631">
        <v>0.19604313373565674</v>
      </c>
      <c r="CE1631">
        <v>0.16497690975666046</v>
      </c>
      <c r="CF1631">
        <v>0.21574871242046356</v>
      </c>
      <c r="CG1631">
        <v>0.26318520307540894</v>
      </c>
      <c r="CH1631">
        <v>0.32054704427719116</v>
      </c>
      <c r="CI1631">
        <v>0.28452369570732117</v>
      </c>
      <c r="CJ1631">
        <v>0.28005331754684448</v>
      </c>
      <c r="CK1631">
        <v>0.15304872393608093</v>
      </c>
      <c r="CL1631">
        <v>0.27655982971191406</v>
      </c>
      <c r="CM1631">
        <v>0.25705626606941223</v>
      </c>
      <c r="CN1631">
        <v>0.24856142699718475</v>
      </c>
      <c r="CO1631">
        <v>0.22699369490146637</v>
      </c>
      <c r="CP1631">
        <v>0.21547660231590271</v>
      </c>
      <c r="CQ1631">
        <v>0.22867420315742493</v>
      </c>
      <c r="CR1631">
        <v>0.30267408490180969</v>
      </c>
      <c r="CS1631">
        <v>0.24738781154155731</v>
      </c>
      <c r="CT1631">
        <v>0.25430148839950562</v>
      </c>
      <c r="CU1631">
        <v>0.29568341374397278</v>
      </c>
      <c r="CV1631">
        <v>0.33547589182853699</v>
      </c>
      <c r="CW1631">
        <v>0.3629496693611145</v>
      </c>
      <c r="CX1631">
        <v>0.38107353448867798</v>
      </c>
      <c r="CY1631">
        <v>0.340343177318573</v>
      </c>
      <c r="CZ1631">
        <v>0.29757869243621826</v>
      </c>
    </row>
    <row r="1632" spans="1:104" x14ac:dyDescent="0.25">
      <c r="A1632" t="s">
        <v>1676</v>
      </c>
      <c r="B1632" t="s">
        <v>25</v>
      </c>
      <c r="C1632" t="s">
        <v>27</v>
      </c>
      <c r="D1632" t="s">
        <v>183</v>
      </c>
      <c r="E1632" t="s">
        <v>183</v>
      </c>
      <c r="F1632">
        <v>2020</v>
      </c>
      <c r="G1632" t="s">
        <v>175</v>
      </c>
      <c r="H1632">
        <v>6</v>
      </c>
      <c r="I1632">
        <v>26.112339019775391</v>
      </c>
      <c r="J1632">
        <v>25.234458923339844</v>
      </c>
      <c r="K1632">
        <v>24.686519622802734</v>
      </c>
      <c r="L1632">
        <v>24.560037612915039</v>
      </c>
      <c r="M1632">
        <v>25.452308654785156</v>
      </c>
      <c r="N1632">
        <v>27.62916374206543</v>
      </c>
      <c r="O1632">
        <v>30.556142807006836</v>
      </c>
      <c r="P1632">
        <v>34.211509704589844</v>
      </c>
      <c r="Q1632">
        <v>37.545448303222656</v>
      </c>
      <c r="R1632">
        <v>40.216609954833984</v>
      </c>
      <c r="S1632">
        <v>42.320045471191406</v>
      </c>
      <c r="T1632">
        <v>43.400184631347656</v>
      </c>
      <c r="U1632">
        <v>43.772373199462891</v>
      </c>
      <c r="V1632">
        <v>44.015167236328125</v>
      </c>
      <c r="W1632">
        <v>43.716445922851563</v>
      </c>
      <c r="X1632">
        <v>42.657554626464844</v>
      </c>
      <c r="Y1632">
        <v>41.214706420898437</v>
      </c>
      <c r="Z1632">
        <v>39.149589538574219</v>
      </c>
      <c r="AA1632">
        <v>36.695549011230469</v>
      </c>
      <c r="AB1632">
        <v>35.359920501708984</v>
      </c>
      <c r="AC1632">
        <v>34.970859527587891</v>
      </c>
      <c r="AD1632">
        <v>32.88983154296875</v>
      </c>
      <c r="AE1632">
        <v>30.288972854614258</v>
      </c>
      <c r="AF1632">
        <v>28.05340576171875</v>
      </c>
      <c r="AG1632">
        <v>-1.3780741952359676E-2</v>
      </c>
      <c r="AH1632">
        <v>4.8771407455205917E-2</v>
      </c>
      <c r="AI1632">
        <v>1.2687013484537601E-2</v>
      </c>
      <c r="AJ1632">
        <v>3.0503168702125549E-2</v>
      </c>
      <c r="AK1632">
        <v>-3.5067811608314514E-2</v>
      </c>
      <c r="AL1632">
        <v>-6.8186655640602112E-2</v>
      </c>
      <c r="AM1632">
        <v>-0.19047798216342926</v>
      </c>
      <c r="AN1632">
        <v>-0.13574177026748657</v>
      </c>
      <c r="AO1632">
        <v>-2.529432624578476E-2</v>
      </c>
      <c r="AP1632">
        <v>8.334621787071228E-2</v>
      </c>
      <c r="AQ1632">
        <v>0.35664311051368713</v>
      </c>
      <c r="AR1632">
        <v>1.5295637845993042</v>
      </c>
      <c r="AS1632">
        <v>1.5129565000534058</v>
      </c>
      <c r="AT1632">
        <v>1.4174549579620361</v>
      </c>
      <c r="AU1632">
        <v>1.3493859767913818</v>
      </c>
      <c r="AV1632">
        <v>1.2952516078948975</v>
      </c>
      <c r="AW1632">
        <v>1.2919044494628906</v>
      </c>
      <c r="AX1632">
        <v>1.0898478031158447</v>
      </c>
      <c r="AY1632">
        <v>0.25752577185630798</v>
      </c>
      <c r="AZ1632">
        <v>0.16624915599822998</v>
      </c>
      <c r="BA1632">
        <v>0.13685514032840729</v>
      </c>
      <c r="BB1632">
        <v>7.4120223522186279E-2</v>
      </c>
      <c r="BC1632">
        <v>7.683931291103363E-2</v>
      </c>
      <c r="BD1632">
        <v>9.9254004657268524E-2</v>
      </c>
      <c r="BE1632">
        <v>61.930419921875</v>
      </c>
      <c r="BF1632">
        <v>61.441638946533203</v>
      </c>
      <c r="BG1632">
        <v>61.180641174316406</v>
      </c>
      <c r="BH1632">
        <v>61.408203125</v>
      </c>
      <c r="BI1632">
        <v>60.918525695800781</v>
      </c>
      <c r="BJ1632">
        <v>61.383968353271484</v>
      </c>
      <c r="BK1632">
        <v>62.795330047607422</v>
      </c>
      <c r="BL1632">
        <v>65.921684265136719</v>
      </c>
      <c r="BM1632">
        <v>68.626129150390625</v>
      </c>
      <c r="BN1632">
        <v>73.776046752929688</v>
      </c>
      <c r="BO1632">
        <v>77.469947814941406</v>
      </c>
      <c r="BP1632">
        <v>77.504508972167969</v>
      </c>
      <c r="BQ1632">
        <v>79.914520263671875</v>
      </c>
      <c r="BR1632">
        <v>78.754058837890625</v>
      </c>
      <c r="BS1632">
        <v>77.277618408203125</v>
      </c>
      <c r="BT1632">
        <v>76.30926513671875</v>
      </c>
      <c r="BU1632">
        <v>74.377021789550781</v>
      </c>
      <c r="BV1632">
        <v>72.899024963378906</v>
      </c>
      <c r="BW1632">
        <v>71.443229675292969</v>
      </c>
      <c r="BX1632">
        <v>69.013015747070313</v>
      </c>
      <c r="BY1632">
        <v>65.351203918457031</v>
      </c>
      <c r="BZ1632">
        <v>64.579216003417969</v>
      </c>
      <c r="CA1632">
        <v>63.590660095214844</v>
      </c>
      <c r="CB1632">
        <v>62.3846435546875</v>
      </c>
      <c r="CC1632">
        <v>0.24443084001541138</v>
      </c>
      <c r="CD1632">
        <v>0.1956523060798645</v>
      </c>
      <c r="CE1632">
        <v>0.16458454728126526</v>
      </c>
      <c r="CF1632">
        <v>0.21411798894405365</v>
      </c>
      <c r="CG1632">
        <v>0.26107361912727356</v>
      </c>
      <c r="CH1632">
        <v>0.31750014424324036</v>
      </c>
      <c r="CI1632">
        <v>0.28020226955413818</v>
      </c>
      <c r="CJ1632">
        <v>0.27632930874824524</v>
      </c>
      <c r="CK1632">
        <v>0.15046980977058411</v>
      </c>
      <c r="CL1632">
        <v>0.27491796016693115</v>
      </c>
      <c r="CM1632">
        <v>0.25954875349998474</v>
      </c>
      <c r="CN1632">
        <v>0.2527313232421875</v>
      </c>
      <c r="CO1632">
        <v>0.23094063997268677</v>
      </c>
      <c r="CP1632">
        <v>0.21906648576259613</v>
      </c>
      <c r="CQ1632">
        <v>0.23266810178756714</v>
      </c>
      <c r="CR1632">
        <v>0.30892655253410339</v>
      </c>
      <c r="CS1632">
        <v>0.25419396162033081</v>
      </c>
      <c r="CT1632">
        <v>0.26020395755767822</v>
      </c>
      <c r="CU1632">
        <v>0.30091249942779541</v>
      </c>
      <c r="CV1632">
        <v>0.33407196402549744</v>
      </c>
      <c r="CW1632">
        <v>0.36017724871635437</v>
      </c>
      <c r="CX1632">
        <v>0.37895172834396362</v>
      </c>
      <c r="CY1632">
        <v>0.33924588561058044</v>
      </c>
      <c r="CZ1632">
        <v>0.2966865599155426</v>
      </c>
    </row>
    <row r="1633" spans="1:104" x14ac:dyDescent="0.25">
      <c r="A1633" t="s">
        <v>1677</v>
      </c>
      <c r="B1633" t="s">
        <v>25</v>
      </c>
      <c r="C1633" t="s">
        <v>27</v>
      </c>
      <c r="D1633" t="s">
        <v>183</v>
      </c>
      <c r="E1633" t="s">
        <v>183</v>
      </c>
      <c r="F1633">
        <v>2020</v>
      </c>
      <c r="G1633" t="s">
        <v>176</v>
      </c>
      <c r="H1633">
        <v>7</v>
      </c>
      <c r="I1633">
        <v>27.159582138061523</v>
      </c>
      <c r="J1633">
        <v>26.275711059570313</v>
      </c>
      <c r="K1633">
        <v>25.673433303833008</v>
      </c>
      <c r="L1633">
        <v>25.583990097045898</v>
      </c>
      <c r="M1633">
        <v>26.551563262939453</v>
      </c>
      <c r="N1633">
        <v>29.033021926879883</v>
      </c>
      <c r="O1633">
        <v>32.157447814941406</v>
      </c>
      <c r="P1633">
        <v>35.620155334472656</v>
      </c>
      <c r="Q1633">
        <v>38.642799377441406</v>
      </c>
      <c r="R1633">
        <v>41.082656860351563</v>
      </c>
      <c r="S1633">
        <v>42.970867156982422</v>
      </c>
      <c r="T1633">
        <v>43.943271636962891</v>
      </c>
      <c r="U1633">
        <v>44.493389129638672</v>
      </c>
      <c r="V1633">
        <v>44.939182281494141</v>
      </c>
      <c r="W1633">
        <v>44.867519378662109</v>
      </c>
      <c r="X1633">
        <v>44.208000183105469</v>
      </c>
      <c r="Y1633">
        <v>42.930625915527344</v>
      </c>
      <c r="Z1633">
        <v>40.713607788085937</v>
      </c>
      <c r="AA1633">
        <v>37.960334777832031</v>
      </c>
      <c r="AB1633">
        <v>36.450138092041016</v>
      </c>
      <c r="AC1633">
        <v>36.094669342041016</v>
      </c>
      <c r="AD1633">
        <v>34.03192138671875</v>
      </c>
      <c r="AE1633">
        <v>31.372137069702148</v>
      </c>
      <c r="AF1633">
        <v>29.097185134887695</v>
      </c>
      <c r="AG1633">
        <v>-7.7924360521137714E-3</v>
      </c>
      <c r="AH1633">
        <v>4.9152471125125885E-2</v>
      </c>
      <c r="AI1633">
        <v>1.9062615931034088E-2</v>
      </c>
      <c r="AJ1633">
        <v>4.0790893137454987E-2</v>
      </c>
      <c r="AK1633">
        <v>-1.7909735441207886E-2</v>
      </c>
      <c r="AL1633">
        <v>-3.1517572700977325E-2</v>
      </c>
      <c r="AM1633">
        <v>-0.16577114164829254</v>
      </c>
      <c r="AN1633">
        <v>-7.8554309904575348E-2</v>
      </c>
      <c r="AO1633">
        <v>2.6260474696755409E-2</v>
      </c>
      <c r="AP1633">
        <v>0.10671194642782211</v>
      </c>
      <c r="AQ1633">
        <v>0.37647280097007751</v>
      </c>
      <c r="AR1633">
        <v>1.5675731897354126</v>
      </c>
      <c r="AS1633">
        <v>1.5662902593612671</v>
      </c>
      <c r="AT1633">
        <v>1.4741926193237305</v>
      </c>
      <c r="AU1633">
        <v>1.4140346050262451</v>
      </c>
      <c r="AV1633">
        <v>1.4072200059890747</v>
      </c>
      <c r="AW1633">
        <v>1.4122439622879028</v>
      </c>
      <c r="AX1633">
        <v>1.2159764766693115</v>
      </c>
      <c r="AY1633">
        <v>0.35094410181045532</v>
      </c>
      <c r="AZ1633">
        <v>0.21872758865356445</v>
      </c>
      <c r="BA1633">
        <v>0.16687577962875366</v>
      </c>
      <c r="BB1633">
        <v>0.10259973257780075</v>
      </c>
      <c r="BC1633">
        <v>0.10715403407812119</v>
      </c>
      <c r="BD1633">
        <v>0.12353658676147461</v>
      </c>
      <c r="BE1633">
        <v>66.806373596191406</v>
      </c>
      <c r="BF1633">
        <v>66.545364379882813</v>
      </c>
      <c r="BG1633">
        <v>65.602401733398437</v>
      </c>
      <c r="BH1633">
        <v>66.044464111328125</v>
      </c>
      <c r="BI1633">
        <v>65.363639831542969</v>
      </c>
      <c r="BJ1633">
        <v>65.328155517578125</v>
      </c>
      <c r="BK1633">
        <v>67.478218078613281</v>
      </c>
      <c r="BL1633">
        <v>68.455528259277344</v>
      </c>
      <c r="BM1633">
        <v>71.626708984375</v>
      </c>
      <c r="BN1633">
        <v>72.876258850097656</v>
      </c>
      <c r="BO1633">
        <v>75.080215454101563</v>
      </c>
      <c r="BP1633">
        <v>77.037773132324219</v>
      </c>
      <c r="BQ1633">
        <v>77.829986572265625</v>
      </c>
      <c r="BR1633">
        <v>80.036201477050781</v>
      </c>
      <c r="BS1633">
        <v>79.692062377929688</v>
      </c>
      <c r="BT1633">
        <v>80.898040771484375</v>
      </c>
      <c r="BU1633">
        <v>82.093017578125</v>
      </c>
      <c r="BV1633">
        <v>83.013290405273438</v>
      </c>
      <c r="BW1633">
        <v>76.965415954589844</v>
      </c>
      <c r="BX1633">
        <v>74.02313232421875</v>
      </c>
      <c r="BY1633">
        <v>72.205535888671875</v>
      </c>
      <c r="BZ1633">
        <v>71.22821044921875</v>
      </c>
      <c r="CA1633">
        <v>70.48944091796875</v>
      </c>
      <c r="CB1633">
        <v>69.763023376464844</v>
      </c>
      <c r="CC1633">
        <v>0.24113015830516815</v>
      </c>
      <c r="CD1633">
        <v>0.19381844997406006</v>
      </c>
      <c r="CE1633">
        <v>0.16268819570541382</v>
      </c>
      <c r="CF1633">
        <v>0.2126467227935791</v>
      </c>
      <c r="CG1633">
        <v>0.26037383079528809</v>
      </c>
      <c r="CH1633">
        <v>0.31942659616470337</v>
      </c>
      <c r="CI1633">
        <v>0.28120666742324829</v>
      </c>
      <c r="CJ1633">
        <v>0.27363845705986023</v>
      </c>
      <c r="CK1633">
        <v>0.1470654159784317</v>
      </c>
      <c r="CL1633">
        <v>0.26670554280281067</v>
      </c>
      <c r="CM1633">
        <v>0.24967610836029053</v>
      </c>
      <c r="CN1633">
        <v>0.24182046949863434</v>
      </c>
      <c r="CO1633">
        <v>0.22180885076522827</v>
      </c>
      <c r="CP1633">
        <v>0.21101416647434235</v>
      </c>
      <c r="CQ1633">
        <v>0.22501210868358612</v>
      </c>
      <c r="CR1633">
        <v>0.30221334099769592</v>
      </c>
      <c r="CS1633">
        <v>0.25052767992019653</v>
      </c>
      <c r="CT1633">
        <v>0.25599879026412964</v>
      </c>
      <c r="CU1633">
        <v>0.2952122688293457</v>
      </c>
      <c r="CV1633">
        <v>0.32717028260231018</v>
      </c>
      <c r="CW1633">
        <v>0.3526572585105896</v>
      </c>
      <c r="CX1633">
        <v>0.37198299169540405</v>
      </c>
      <c r="CY1633">
        <v>0.3327924907207489</v>
      </c>
      <c r="CZ1633">
        <v>0.29143086075782776</v>
      </c>
    </row>
    <row r="1634" spans="1:104" x14ac:dyDescent="0.25">
      <c r="A1634" t="s">
        <v>1678</v>
      </c>
      <c r="B1634" t="s">
        <v>25</v>
      </c>
      <c r="C1634" t="s">
        <v>27</v>
      </c>
      <c r="D1634" t="s">
        <v>183</v>
      </c>
      <c r="E1634" t="s">
        <v>183</v>
      </c>
      <c r="F1634">
        <v>2020</v>
      </c>
      <c r="G1634" t="s">
        <v>177</v>
      </c>
      <c r="H1634">
        <v>8</v>
      </c>
      <c r="I1634">
        <v>28.37285041809082</v>
      </c>
      <c r="J1634">
        <v>27.365524291992188</v>
      </c>
      <c r="K1634">
        <v>26.728368759155273</v>
      </c>
      <c r="L1634">
        <v>26.615633010864258</v>
      </c>
      <c r="M1634">
        <v>27.675558090209961</v>
      </c>
      <c r="N1634">
        <v>30.474660873413086</v>
      </c>
      <c r="O1634">
        <v>34.113033294677734</v>
      </c>
      <c r="P1634">
        <v>37.980850219726562</v>
      </c>
      <c r="Q1634">
        <v>41.965038299560547</v>
      </c>
      <c r="R1634">
        <v>45.190494537353516</v>
      </c>
      <c r="S1634">
        <v>47.888328552246094</v>
      </c>
      <c r="T1634">
        <v>49.298587799072266</v>
      </c>
      <c r="U1634">
        <v>49.97625732421875</v>
      </c>
      <c r="V1634">
        <v>50.383903503417969</v>
      </c>
      <c r="W1634">
        <v>50.169509887695313</v>
      </c>
      <c r="X1634">
        <v>49.125053405761719</v>
      </c>
      <c r="Y1634">
        <v>47.380718231201172</v>
      </c>
      <c r="Z1634">
        <v>44.855411529541016</v>
      </c>
      <c r="AA1634">
        <v>41.448680877685547</v>
      </c>
      <c r="AB1634">
        <v>39.910099029541016</v>
      </c>
      <c r="AC1634">
        <v>38.748188018798828</v>
      </c>
      <c r="AD1634">
        <v>36.121189117431641</v>
      </c>
      <c r="AE1634">
        <v>33.113414764404297</v>
      </c>
      <c r="AF1634">
        <v>30.643295288085938</v>
      </c>
      <c r="AG1634">
        <v>2.4670641869306564E-3</v>
      </c>
      <c r="AH1634">
        <v>5.037781223654747E-2</v>
      </c>
      <c r="AI1634">
        <v>3.0428089201450348E-2</v>
      </c>
      <c r="AJ1634">
        <v>5.8823321014642715E-2</v>
      </c>
      <c r="AK1634">
        <v>1.2195487506687641E-2</v>
      </c>
      <c r="AL1634">
        <v>3.2746955752372742E-2</v>
      </c>
      <c r="AM1634">
        <v>-0.12154093384742737</v>
      </c>
      <c r="AN1634">
        <v>1.7434261739253998E-2</v>
      </c>
      <c r="AO1634">
        <v>0.11463725566864014</v>
      </c>
      <c r="AP1634">
        <v>0.15393061935901642</v>
      </c>
      <c r="AQ1634">
        <v>0.44615879654884338</v>
      </c>
      <c r="AR1634">
        <v>1.8047951459884644</v>
      </c>
      <c r="AS1634">
        <v>1.8238695859909058</v>
      </c>
      <c r="AT1634">
        <v>1.7171347141265869</v>
      </c>
      <c r="AU1634">
        <v>1.6529847383499146</v>
      </c>
      <c r="AV1634">
        <v>1.6883738040924072</v>
      </c>
      <c r="AW1634">
        <v>1.6799405813217163</v>
      </c>
      <c r="AX1634">
        <v>1.4916396141052246</v>
      </c>
      <c r="AY1634">
        <v>0.53081071376800537</v>
      </c>
      <c r="AZ1634">
        <v>0.32281747460365295</v>
      </c>
      <c r="BA1634">
        <v>0.22604335844516754</v>
      </c>
      <c r="BB1634">
        <v>0.1546843945980072</v>
      </c>
      <c r="BC1634">
        <v>0.16147604584693909</v>
      </c>
      <c r="BD1634">
        <v>0.16748566925525665</v>
      </c>
      <c r="BE1634">
        <v>69.852035522460938</v>
      </c>
      <c r="BF1634">
        <v>69.08990478515625</v>
      </c>
      <c r="BG1634">
        <v>68.112380981445312</v>
      </c>
      <c r="BH1634">
        <v>66.418563842773437</v>
      </c>
      <c r="BI1634">
        <v>67.589004516601562</v>
      </c>
      <c r="BJ1634">
        <v>67.339004516601563</v>
      </c>
      <c r="BK1634">
        <v>67.600242614746094</v>
      </c>
      <c r="BL1634">
        <v>69.510337829589844</v>
      </c>
      <c r="BM1634">
        <v>75.149757385253906</v>
      </c>
      <c r="BN1634">
        <v>81.480064392089844</v>
      </c>
      <c r="BO1634">
        <v>86.163314819335938</v>
      </c>
      <c r="BP1634">
        <v>88.150947570800781</v>
      </c>
      <c r="BQ1634">
        <v>89.844764709472656</v>
      </c>
      <c r="BR1634">
        <v>89.072288513183594</v>
      </c>
      <c r="BS1634">
        <v>87.423423767089844</v>
      </c>
      <c r="BT1634">
        <v>88.378250122070312</v>
      </c>
      <c r="BU1634">
        <v>87.674102783203125</v>
      </c>
      <c r="BV1634">
        <v>86.218154907226563</v>
      </c>
      <c r="BW1634">
        <v>82.559402465820312</v>
      </c>
      <c r="BX1634">
        <v>78.875930786132812</v>
      </c>
      <c r="BY1634">
        <v>75.694488525390625</v>
      </c>
      <c r="BZ1634">
        <v>73.977073669433594</v>
      </c>
      <c r="CA1634">
        <v>72.511009216308594</v>
      </c>
      <c r="CB1634">
        <v>71.556861877441406</v>
      </c>
      <c r="CC1634">
        <v>0.24406155943870544</v>
      </c>
      <c r="CD1634">
        <v>0.19553346931934357</v>
      </c>
      <c r="CE1634">
        <v>0.16418634355068207</v>
      </c>
      <c r="CF1634">
        <v>0.21443095803260803</v>
      </c>
      <c r="CG1634">
        <v>0.26287633180618286</v>
      </c>
      <c r="CH1634">
        <v>0.32502186298370361</v>
      </c>
      <c r="CI1634">
        <v>0.28682467341423035</v>
      </c>
      <c r="CJ1634">
        <v>0.27786922454833984</v>
      </c>
      <c r="CK1634">
        <v>0.15139882266521454</v>
      </c>
      <c r="CL1634">
        <v>0.27764877676963806</v>
      </c>
      <c r="CM1634">
        <v>0.2629581093788147</v>
      </c>
      <c r="CN1634">
        <v>0.25643527507781982</v>
      </c>
      <c r="CO1634">
        <v>0.23576332628726959</v>
      </c>
      <c r="CP1634">
        <v>0.22409771382808685</v>
      </c>
      <c r="CQ1634">
        <v>0.23881283402442932</v>
      </c>
      <c r="CR1634">
        <v>0.31795904040336609</v>
      </c>
      <c r="CS1634">
        <v>0.2612539529800415</v>
      </c>
      <c r="CT1634">
        <v>0.26800423860549927</v>
      </c>
      <c r="CU1634">
        <v>0.30855134129524231</v>
      </c>
      <c r="CV1634">
        <v>0.34318149089813232</v>
      </c>
      <c r="CW1634">
        <v>0.36448800563812256</v>
      </c>
      <c r="CX1634">
        <v>0.38182437419891357</v>
      </c>
      <c r="CY1634">
        <v>0.34039074182510376</v>
      </c>
      <c r="CZ1634">
        <v>0.29739230871200562</v>
      </c>
    </row>
    <row r="1635" spans="1:104" x14ac:dyDescent="0.25">
      <c r="A1635" t="s">
        <v>1679</v>
      </c>
      <c r="B1635" t="s">
        <v>25</v>
      </c>
      <c r="C1635" t="s">
        <v>27</v>
      </c>
      <c r="D1635" t="s">
        <v>183</v>
      </c>
      <c r="E1635" t="s">
        <v>183</v>
      </c>
      <c r="F1635">
        <v>2020</v>
      </c>
      <c r="G1635" t="s">
        <v>178</v>
      </c>
      <c r="H1635">
        <v>9</v>
      </c>
      <c r="I1635">
        <v>28.335298538208008</v>
      </c>
      <c r="J1635">
        <v>27.383745193481445</v>
      </c>
      <c r="K1635">
        <v>26.780719757080078</v>
      </c>
      <c r="L1635">
        <v>26.72899055480957</v>
      </c>
      <c r="M1635">
        <v>27.90355110168457</v>
      </c>
      <c r="N1635">
        <v>30.797723770141602</v>
      </c>
      <c r="O1635">
        <v>35.041133880615234</v>
      </c>
      <c r="P1635">
        <v>38.783134460449219</v>
      </c>
      <c r="Q1635">
        <v>43.290145874023438</v>
      </c>
      <c r="R1635">
        <v>46.863296508789063</v>
      </c>
      <c r="S1635">
        <v>49.500221252441406</v>
      </c>
      <c r="T1635">
        <v>50.954269409179687</v>
      </c>
      <c r="U1635">
        <v>51.588893890380859</v>
      </c>
      <c r="V1635">
        <v>52.005546569824219</v>
      </c>
      <c r="W1635">
        <v>51.685020446777344</v>
      </c>
      <c r="X1635">
        <v>50.207401275634766</v>
      </c>
      <c r="Y1635">
        <v>47.902694702148438</v>
      </c>
      <c r="Z1635">
        <v>45.101238250732422</v>
      </c>
      <c r="AA1635">
        <v>41.935054779052734</v>
      </c>
      <c r="AB1635">
        <v>41.073902130126953</v>
      </c>
      <c r="AC1635">
        <v>38.968574523925781</v>
      </c>
      <c r="AD1635">
        <v>36.088943481445313</v>
      </c>
      <c r="AE1635">
        <v>32.941673278808594</v>
      </c>
      <c r="AF1635">
        <v>30.481098175048828</v>
      </c>
      <c r="AG1635">
        <v>3.5165573935955763E-3</v>
      </c>
      <c r="AH1635">
        <v>4.9555364996194839E-2</v>
      </c>
      <c r="AI1635">
        <v>3.0965220183134079E-2</v>
      </c>
      <c r="AJ1635">
        <v>5.9511527419090271E-2</v>
      </c>
      <c r="AK1635">
        <v>1.4872077852487564E-2</v>
      </c>
      <c r="AL1635">
        <v>3.8258615881204605E-2</v>
      </c>
      <c r="AM1635">
        <v>-0.11841902136802673</v>
      </c>
      <c r="AN1635">
        <v>2.6532676070928574E-2</v>
      </c>
      <c r="AO1635">
        <v>0.12560640275478363</v>
      </c>
      <c r="AP1635">
        <v>0.16326712071895599</v>
      </c>
      <c r="AQ1635">
        <v>0.46467781066894531</v>
      </c>
      <c r="AR1635">
        <v>1.8746618032455444</v>
      </c>
      <c r="AS1635">
        <v>1.8934849500656128</v>
      </c>
      <c r="AT1635">
        <v>1.7798217535018921</v>
      </c>
      <c r="AU1635">
        <v>1.7097934484481812</v>
      </c>
      <c r="AV1635">
        <v>1.7356455326080322</v>
      </c>
      <c r="AW1635">
        <v>1.7058215141296387</v>
      </c>
      <c r="AX1635">
        <v>1.5116944313049316</v>
      </c>
      <c r="AY1635">
        <v>0.54859697818756104</v>
      </c>
      <c r="AZ1635">
        <v>0.33694776892662048</v>
      </c>
      <c r="BA1635">
        <v>0.23118650913238525</v>
      </c>
      <c r="BB1635">
        <v>0.15814481675624847</v>
      </c>
      <c r="BC1635">
        <v>0.16357563436031342</v>
      </c>
      <c r="BD1635">
        <v>0.16820599138736725</v>
      </c>
      <c r="BE1635">
        <v>69.37371826171875</v>
      </c>
      <c r="BF1635">
        <v>68.646209716796875</v>
      </c>
      <c r="BG1635">
        <v>68.634956359863281</v>
      </c>
      <c r="BH1635">
        <v>67.418701171875</v>
      </c>
      <c r="BI1635">
        <v>67.384963989257813</v>
      </c>
      <c r="BJ1635">
        <v>67.362464904785156</v>
      </c>
      <c r="BK1635">
        <v>68.783744812011719</v>
      </c>
      <c r="BL1635">
        <v>70.011245727539062</v>
      </c>
      <c r="BM1635">
        <v>73.682518005371094</v>
      </c>
      <c r="BN1635">
        <v>79.058799743652344</v>
      </c>
      <c r="BO1635">
        <v>86.561370849609375</v>
      </c>
      <c r="BP1635">
        <v>89.676414489746094</v>
      </c>
      <c r="BQ1635">
        <v>91.437660217285156</v>
      </c>
      <c r="BR1635">
        <v>91.493896484375</v>
      </c>
      <c r="BS1635">
        <v>92.005134582519531</v>
      </c>
      <c r="BT1635">
        <v>92.255142211914062</v>
      </c>
      <c r="BU1635">
        <v>90.117607116699219</v>
      </c>
      <c r="BV1635">
        <v>88.856361389160156</v>
      </c>
      <c r="BW1635">
        <v>87.673843383789063</v>
      </c>
      <c r="BX1635">
        <v>79.671272277832031</v>
      </c>
      <c r="BY1635">
        <v>76.022491455078125</v>
      </c>
      <c r="BZ1635">
        <v>72.87371826171875</v>
      </c>
      <c r="CA1635">
        <v>72.112464904785156</v>
      </c>
      <c r="CB1635">
        <v>71.601219177246094</v>
      </c>
      <c r="CC1635">
        <v>0.23890897631645203</v>
      </c>
      <c r="CD1635">
        <v>0.19159553945064545</v>
      </c>
      <c r="CE1635">
        <v>0.16106472909450531</v>
      </c>
      <c r="CF1635">
        <v>0.2108692079782486</v>
      </c>
      <c r="CG1635">
        <v>0.260435551404953</v>
      </c>
      <c r="CH1635">
        <v>0.32216587662696838</v>
      </c>
      <c r="CI1635">
        <v>0.29010009765625</v>
      </c>
      <c r="CJ1635">
        <v>0.28115758299827576</v>
      </c>
      <c r="CK1635">
        <v>0.15533891320228577</v>
      </c>
      <c r="CL1635">
        <v>0.28767892718315125</v>
      </c>
      <c r="CM1635">
        <v>0.27176973223686218</v>
      </c>
      <c r="CN1635">
        <v>0.26514920592308044</v>
      </c>
      <c r="CO1635">
        <v>0.24341690540313721</v>
      </c>
      <c r="CP1635">
        <v>0.2309117317199707</v>
      </c>
      <c r="CQ1635">
        <v>0.24538947641849518</v>
      </c>
      <c r="CR1635">
        <v>0.32370498776435852</v>
      </c>
      <c r="CS1635">
        <v>0.26254373788833618</v>
      </c>
      <c r="CT1635">
        <v>0.26834362745285034</v>
      </c>
      <c r="CU1635">
        <v>0.31087309122085571</v>
      </c>
      <c r="CV1635">
        <v>0.34950989484786987</v>
      </c>
      <c r="CW1635">
        <v>0.36530512571334839</v>
      </c>
      <c r="CX1635">
        <v>0.37974849343299866</v>
      </c>
      <c r="CY1635">
        <v>0.33570075035095215</v>
      </c>
      <c r="CZ1635">
        <v>0.29273122549057007</v>
      </c>
    </row>
    <row r="1636" spans="1:104" x14ac:dyDescent="0.25">
      <c r="A1636" t="s">
        <v>1680</v>
      </c>
      <c r="B1636" t="s">
        <v>25</v>
      </c>
      <c r="C1636" t="s">
        <v>27</v>
      </c>
      <c r="D1636" t="s">
        <v>183</v>
      </c>
      <c r="E1636" t="s">
        <v>183</v>
      </c>
      <c r="F1636">
        <v>2020</v>
      </c>
      <c r="G1636" t="s">
        <v>179</v>
      </c>
      <c r="H1636">
        <v>10</v>
      </c>
      <c r="I1636">
        <v>26.485261917114258</v>
      </c>
      <c r="J1636">
        <v>25.6314697265625</v>
      </c>
      <c r="K1636">
        <v>25.078834533691406</v>
      </c>
      <c r="L1636">
        <v>24.976613998413086</v>
      </c>
      <c r="M1636">
        <v>25.920558929443359</v>
      </c>
      <c r="N1636">
        <v>28.275028228759766</v>
      </c>
      <c r="O1636">
        <v>32.182872772216797</v>
      </c>
      <c r="P1636">
        <v>34.980167388916016</v>
      </c>
      <c r="Q1636">
        <v>38.193996429443359</v>
      </c>
      <c r="R1636">
        <v>40.910243988037109</v>
      </c>
      <c r="S1636">
        <v>43.169902801513672</v>
      </c>
      <c r="T1636">
        <v>44.606853485107422</v>
      </c>
      <c r="U1636">
        <v>45.442012786865234</v>
      </c>
      <c r="V1636">
        <v>46.262363433837891</v>
      </c>
      <c r="W1636">
        <v>46.159255981445313</v>
      </c>
      <c r="X1636">
        <v>44.898563385009766</v>
      </c>
      <c r="Y1636">
        <v>42.903732299804688</v>
      </c>
      <c r="Z1636">
        <v>40.381587982177734</v>
      </c>
      <c r="AA1636">
        <v>38.895153045654297</v>
      </c>
      <c r="AB1636">
        <v>37.577541351318359</v>
      </c>
      <c r="AC1636">
        <v>35.633567810058594</v>
      </c>
      <c r="AD1636">
        <v>33.145759582519531</v>
      </c>
      <c r="AE1636">
        <v>30.426008224487305</v>
      </c>
      <c r="AF1636">
        <v>28.260465621948242</v>
      </c>
      <c r="AG1636">
        <v>-1.5459686517715454E-2</v>
      </c>
      <c r="AH1636">
        <v>4.9526330083608627E-2</v>
      </c>
      <c r="AI1636">
        <v>1.1429090984165668E-2</v>
      </c>
      <c r="AJ1636">
        <v>2.9099874198436737E-2</v>
      </c>
      <c r="AK1636">
        <v>-3.9291150867938995E-2</v>
      </c>
      <c r="AL1636">
        <v>-7.567962259054184E-2</v>
      </c>
      <c r="AM1636">
        <v>-0.20347802340984344</v>
      </c>
      <c r="AN1636">
        <v>-0.1477782130241394</v>
      </c>
      <c r="AO1636">
        <v>-3.3451184630393982E-2</v>
      </c>
      <c r="AP1636">
        <v>8.1312797963619232E-2</v>
      </c>
      <c r="AQ1636">
        <v>0.3574737012386322</v>
      </c>
      <c r="AR1636">
        <v>1.5535465478897095</v>
      </c>
      <c r="AS1636">
        <v>1.5462586879730225</v>
      </c>
      <c r="AT1636">
        <v>1.4661424160003662</v>
      </c>
      <c r="AU1636">
        <v>1.4027105569839478</v>
      </c>
      <c r="AV1636">
        <v>1.3383316993713379</v>
      </c>
      <c r="AW1636">
        <v>1.3229182958602905</v>
      </c>
      <c r="AX1636">
        <v>1.1091461181640625</v>
      </c>
      <c r="AY1636">
        <v>0.2565208375453949</v>
      </c>
      <c r="AZ1636">
        <v>0.16673605144023895</v>
      </c>
      <c r="BA1636">
        <v>0.13522817194461823</v>
      </c>
      <c r="BB1636">
        <v>7.1097135543823242E-2</v>
      </c>
      <c r="BC1636">
        <v>7.4009895324707031E-2</v>
      </c>
      <c r="BD1636">
        <v>9.8043575882911682E-2</v>
      </c>
      <c r="BE1636">
        <v>62.658481597900391</v>
      </c>
      <c r="BF1636">
        <v>63.112556457519531</v>
      </c>
      <c r="BG1636">
        <v>63.079013824462891</v>
      </c>
      <c r="BH1636">
        <v>60.918159484863281</v>
      </c>
      <c r="BI1636">
        <v>59.203277587890625</v>
      </c>
      <c r="BJ1636">
        <v>58.942249298095703</v>
      </c>
      <c r="BK1636">
        <v>58.463634490966797</v>
      </c>
      <c r="BL1636">
        <v>60.340950012207031</v>
      </c>
      <c r="BM1636">
        <v>63.511486053466797</v>
      </c>
      <c r="BN1636">
        <v>69.136993408203125</v>
      </c>
      <c r="BO1636">
        <v>72.874839782714844</v>
      </c>
      <c r="BP1636">
        <v>77.309555053710938</v>
      </c>
      <c r="BQ1636">
        <v>79.808876037597656</v>
      </c>
      <c r="BR1636">
        <v>79.319229125976563</v>
      </c>
      <c r="BS1636">
        <v>77.682693481445312</v>
      </c>
      <c r="BT1636">
        <v>77.613807678222656</v>
      </c>
      <c r="BU1636">
        <v>76.614028930664063</v>
      </c>
      <c r="BV1636">
        <v>76.353904724121094</v>
      </c>
      <c r="BW1636">
        <v>73.2369384765625</v>
      </c>
      <c r="BX1636">
        <v>70.487838745117188</v>
      </c>
      <c r="BY1636">
        <v>67.851531982421875</v>
      </c>
      <c r="BZ1636">
        <v>67.044792175292969</v>
      </c>
      <c r="CA1636">
        <v>65.384620666503906</v>
      </c>
      <c r="CB1636">
        <v>64.363685607910156</v>
      </c>
      <c r="CC1636">
        <v>0.25170445442199707</v>
      </c>
      <c r="CD1636">
        <v>0.20176859200000763</v>
      </c>
      <c r="CE1636">
        <v>0.16938106715679169</v>
      </c>
      <c r="CF1636">
        <v>0.22074903547763824</v>
      </c>
      <c r="CG1636">
        <v>0.26988589763641357</v>
      </c>
      <c r="CH1636">
        <v>0.32737737894058228</v>
      </c>
      <c r="CI1636">
        <v>0.29372584819793701</v>
      </c>
      <c r="CJ1636">
        <v>0.28404980897903442</v>
      </c>
      <c r="CK1636">
        <v>0.15432143211364746</v>
      </c>
      <c r="CL1636">
        <v>0.28133457899093628</v>
      </c>
      <c r="CM1636">
        <v>0.26538905501365662</v>
      </c>
      <c r="CN1636">
        <v>0.25908735394477844</v>
      </c>
      <c r="CO1636">
        <v>0.2380739152431488</v>
      </c>
      <c r="CP1636">
        <v>0.22841838002204895</v>
      </c>
      <c r="CQ1636">
        <v>0.24370095133781433</v>
      </c>
      <c r="CR1636">
        <v>0.32283526659011841</v>
      </c>
      <c r="CS1636">
        <v>0.26344636082649231</v>
      </c>
      <c r="CT1636">
        <v>0.26961767673492432</v>
      </c>
      <c r="CU1636">
        <v>0.3170296847820282</v>
      </c>
      <c r="CV1636">
        <v>0.35170817375183105</v>
      </c>
      <c r="CW1636">
        <v>0.36896893382072449</v>
      </c>
      <c r="CX1636">
        <v>0.3848644495010376</v>
      </c>
      <c r="CY1636">
        <v>0.3441084623336792</v>
      </c>
      <c r="CZ1636">
        <v>0.30261728167533875</v>
      </c>
    </row>
    <row r="1637" spans="1:104" x14ac:dyDescent="0.25">
      <c r="A1637" t="s">
        <v>1681</v>
      </c>
      <c r="B1637" t="s">
        <v>25</v>
      </c>
      <c r="C1637" t="s">
        <v>27</v>
      </c>
      <c r="D1637" t="s">
        <v>183</v>
      </c>
      <c r="E1637" t="s">
        <v>183</v>
      </c>
      <c r="F1637">
        <v>2020</v>
      </c>
      <c r="G1637" t="s">
        <v>180</v>
      </c>
      <c r="H1637">
        <v>11</v>
      </c>
      <c r="I1637">
        <v>24.395143508911133</v>
      </c>
      <c r="J1637">
        <v>23.737279891967773</v>
      </c>
      <c r="K1637">
        <v>23.35369873046875</v>
      </c>
      <c r="L1637">
        <v>23.40178108215332</v>
      </c>
      <c r="M1637">
        <v>24.394243240356445</v>
      </c>
      <c r="N1637">
        <v>26.603559494018555</v>
      </c>
      <c r="O1637">
        <v>29.553947448730469</v>
      </c>
      <c r="P1637">
        <v>32.389125823974609</v>
      </c>
      <c r="Q1637">
        <v>35.160682678222656</v>
      </c>
      <c r="R1637">
        <v>37.174221038818359</v>
      </c>
      <c r="S1637">
        <v>38.799716949462891</v>
      </c>
      <c r="T1637">
        <v>39.606712341308594</v>
      </c>
      <c r="U1637">
        <v>40.045310974121094</v>
      </c>
      <c r="V1637">
        <v>40.502040863037109</v>
      </c>
      <c r="W1637">
        <v>40.191051483154297</v>
      </c>
      <c r="X1637">
        <v>38.862789154052734</v>
      </c>
      <c r="Y1637">
        <v>37.546451568603516</v>
      </c>
      <c r="Z1637">
        <v>37.090484619140625</v>
      </c>
      <c r="AA1637">
        <v>34.963188171386719</v>
      </c>
      <c r="AB1637">
        <v>33.247642517089844</v>
      </c>
      <c r="AC1637">
        <v>31.805585861206055</v>
      </c>
      <c r="AD1637">
        <v>29.802783966064453</v>
      </c>
      <c r="AE1637">
        <v>27.582822799682617</v>
      </c>
      <c r="AF1637">
        <v>25.82554817199707</v>
      </c>
      <c r="AG1637">
        <v>-2.5327052921056747E-2</v>
      </c>
      <c r="AH1637">
        <v>4.7193713486194611E-2</v>
      </c>
      <c r="AI1637">
        <v>4.4474207243183628E-5</v>
      </c>
      <c r="AJ1637">
        <v>1.0598762892186642E-2</v>
      </c>
      <c r="AK1637">
        <v>-6.9147340953350067E-2</v>
      </c>
      <c r="AL1637">
        <v>-0.13830761611461639</v>
      </c>
      <c r="AM1637">
        <v>-0.24337342381477356</v>
      </c>
      <c r="AN1637">
        <v>-0.24231365323066711</v>
      </c>
      <c r="AO1637">
        <v>-0.120806485414505</v>
      </c>
      <c r="AP1637">
        <v>3.553684800863266E-2</v>
      </c>
      <c r="AQ1637">
        <v>0.29296332597732544</v>
      </c>
      <c r="AR1637">
        <v>1.3356655836105347</v>
      </c>
      <c r="AS1637">
        <v>1.3085408210754395</v>
      </c>
      <c r="AT1637">
        <v>1.2326257228851318</v>
      </c>
      <c r="AU1637">
        <v>1.1681653261184692</v>
      </c>
      <c r="AV1637">
        <v>1.0509136915206909</v>
      </c>
      <c r="AW1637">
        <v>1.0462238788604736</v>
      </c>
      <c r="AX1637">
        <v>0.85328537225723267</v>
      </c>
      <c r="AY1637">
        <v>7.8830219805240631E-2</v>
      </c>
      <c r="AZ1637">
        <v>6.4004592597484589E-2</v>
      </c>
      <c r="BA1637">
        <v>7.568833976984024E-2</v>
      </c>
      <c r="BB1637">
        <v>1.9524989649653435E-2</v>
      </c>
      <c r="BC1637">
        <v>1.9335119053721428E-2</v>
      </c>
      <c r="BD1637">
        <v>5.2614606916904449E-2</v>
      </c>
      <c r="BE1637">
        <v>57.646438598632813</v>
      </c>
      <c r="BF1637">
        <v>56.862197875976562</v>
      </c>
      <c r="BG1637">
        <v>56.338764190673828</v>
      </c>
      <c r="BH1637">
        <v>55.340343475341797</v>
      </c>
      <c r="BI1637">
        <v>56.806999206542969</v>
      </c>
      <c r="BJ1637">
        <v>56.057449340820313</v>
      </c>
      <c r="BK1637">
        <v>56.545963287353516</v>
      </c>
      <c r="BL1637">
        <v>56.784694671630859</v>
      </c>
      <c r="BM1637">
        <v>61.216209411621094</v>
      </c>
      <c r="BN1637">
        <v>65.919570922851563</v>
      </c>
      <c r="BO1637">
        <v>70.113922119140625</v>
      </c>
      <c r="BP1637">
        <v>71.352210998535156</v>
      </c>
      <c r="BQ1637">
        <v>71.866172790527344</v>
      </c>
      <c r="BR1637">
        <v>70.431961059570313</v>
      </c>
      <c r="BS1637">
        <v>69.463951110839844</v>
      </c>
      <c r="BT1637">
        <v>70.225669860839844</v>
      </c>
      <c r="BU1637">
        <v>68.522079467773437</v>
      </c>
      <c r="BV1637">
        <v>65.7835693359375</v>
      </c>
      <c r="BW1637">
        <v>64.261947631835938</v>
      </c>
      <c r="BX1637">
        <v>63.772304534912109</v>
      </c>
      <c r="BY1637">
        <v>62.772754669189453</v>
      </c>
      <c r="BZ1637">
        <v>61.524333953857422</v>
      </c>
      <c r="CA1637">
        <v>61.273433685302734</v>
      </c>
      <c r="CB1637">
        <v>59.545509338378906</v>
      </c>
      <c r="CC1637">
        <v>0.25394517183303833</v>
      </c>
      <c r="CD1637">
        <v>0.2038862407207489</v>
      </c>
      <c r="CE1637">
        <v>0.17199499905109406</v>
      </c>
      <c r="CF1637">
        <v>0.22538390755653381</v>
      </c>
      <c r="CG1637">
        <v>0.27699980139732361</v>
      </c>
      <c r="CH1637">
        <v>0.33383706212043762</v>
      </c>
      <c r="CI1637">
        <v>0.29587781429290771</v>
      </c>
      <c r="CJ1637">
        <v>0.28879076242446899</v>
      </c>
      <c r="CK1637">
        <v>0.1563212126493454</v>
      </c>
      <c r="CL1637">
        <v>0.28397306799888611</v>
      </c>
      <c r="CM1637">
        <v>0.26677277684211731</v>
      </c>
      <c r="CN1637">
        <v>0.25821414589881897</v>
      </c>
      <c r="CO1637">
        <v>0.23701128363609314</v>
      </c>
      <c r="CP1637">
        <v>0.22671946883201599</v>
      </c>
      <c r="CQ1637">
        <v>0.24151910841464996</v>
      </c>
      <c r="CR1637">
        <v>0.31928449869155884</v>
      </c>
      <c r="CS1637">
        <v>0.26145589351654053</v>
      </c>
      <c r="CT1637">
        <v>0.27097448706626892</v>
      </c>
      <c r="CU1637">
        <v>0.31216216087341309</v>
      </c>
      <c r="CV1637">
        <v>0.34314259886741638</v>
      </c>
      <c r="CW1637">
        <v>0.36498230695724487</v>
      </c>
      <c r="CX1637">
        <v>0.3841002881526947</v>
      </c>
      <c r="CY1637">
        <v>0.34415242075920105</v>
      </c>
      <c r="CZ1637">
        <v>0.30399951338768005</v>
      </c>
    </row>
    <row r="1638" spans="1:104" x14ac:dyDescent="0.25">
      <c r="A1638" t="s">
        <v>1682</v>
      </c>
      <c r="B1638" t="s">
        <v>25</v>
      </c>
      <c r="C1638" t="s">
        <v>27</v>
      </c>
      <c r="D1638" t="s">
        <v>183</v>
      </c>
      <c r="E1638" t="s">
        <v>183</v>
      </c>
      <c r="F1638">
        <v>2020</v>
      </c>
      <c r="G1638" t="s">
        <v>181</v>
      </c>
      <c r="H1638">
        <v>12</v>
      </c>
      <c r="I1638">
        <v>23.314790725708008</v>
      </c>
      <c r="J1638">
        <v>22.75579833984375</v>
      </c>
      <c r="K1638">
        <v>22.468467712402344</v>
      </c>
      <c r="L1638">
        <v>22.522769927978516</v>
      </c>
      <c r="M1638">
        <v>23.499820709228516</v>
      </c>
      <c r="N1638">
        <v>25.709510803222656</v>
      </c>
      <c r="O1638">
        <v>28.678220748901367</v>
      </c>
      <c r="P1638">
        <v>31.310016632080078</v>
      </c>
      <c r="Q1638">
        <v>33.556610107421875</v>
      </c>
      <c r="R1638">
        <v>34.795928955078125</v>
      </c>
      <c r="S1638">
        <v>35.567184448242188</v>
      </c>
      <c r="T1638">
        <v>35.784839630126953</v>
      </c>
      <c r="U1638">
        <v>35.754703521728516</v>
      </c>
      <c r="V1638">
        <v>35.828380584716797</v>
      </c>
      <c r="W1638">
        <v>35.450447082519531</v>
      </c>
      <c r="X1638">
        <v>34.441204071044922</v>
      </c>
      <c r="Y1638">
        <v>33.771457672119141</v>
      </c>
      <c r="Z1638">
        <v>34.121356964111328</v>
      </c>
      <c r="AA1638">
        <v>32.723743438720703</v>
      </c>
      <c r="AB1638">
        <v>31.247310638427734</v>
      </c>
      <c r="AC1638">
        <v>29.958675384521484</v>
      </c>
      <c r="AD1638">
        <v>28.284685134887695</v>
      </c>
      <c r="AE1638">
        <v>26.274971008300781</v>
      </c>
      <c r="AF1638">
        <v>24.64802360534668</v>
      </c>
      <c r="AG1638">
        <v>-3.6274377256631851E-2</v>
      </c>
      <c r="AH1638">
        <v>4.662790521979332E-2</v>
      </c>
      <c r="AI1638">
        <v>-1.1985658667981625E-2</v>
      </c>
      <c r="AJ1638">
        <v>-8.4015978500247002E-3</v>
      </c>
      <c r="AK1638">
        <v>-0.10144517570734024</v>
      </c>
      <c r="AL1638">
        <v>-0.2066529393196106</v>
      </c>
      <c r="AM1638">
        <v>-0.29736900329589844</v>
      </c>
      <c r="AN1638">
        <v>-0.3476632833480835</v>
      </c>
      <c r="AO1638">
        <v>-0.2127951979637146</v>
      </c>
      <c r="AP1638">
        <v>-9.5434077084064484E-3</v>
      </c>
      <c r="AQ1638">
        <v>0.22959004342556</v>
      </c>
      <c r="AR1638">
        <v>1.1258022785186768</v>
      </c>
      <c r="AS1638">
        <v>1.0714695453643799</v>
      </c>
      <c r="AT1638">
        <v>0.99757164716720581</v>
      </c>
      <c r="AU1638">
        <v>0.9343724250793457</v>
      </c>
      <c r="AV1638">
        <v>0.77928239107131958</v>
      </c>
      <c r="AW1638">
        <v>0.79160267114639282</v>
      </c>
      <c r="AX1638">
        <v>0.60642409324645996</v>
      </c>
      <c r="AY1638">
        <v>-9.4083629548549652E-2</v>
      </c>
      <c r="AZ1638">
        <v>-3.3260416239500046E-2</v>
      </c>
      <c r="BA1638">
        <v>1.9907375797629356E-2</v>
      </c>
      <c r="BB1638">
        <v>-3.0632037669420242E-2</v>
      </c>
      <c r="BC1638">
        <v>-3.562631830573082E-2</v>
      </c>
      <c r="BD1638">
        <v>8.2495026290416718E-3</v>
      </c>
      <c r="BE1638">
        <v>51.190299987792969</v>
      </c>
      <c r="BF1638">
        <v>51.419780731201172</v>
      </c>
      <c r="BG1638">
        <v>49.713748931884766</v>
      </c>
      <c r="BH1638">
        <v>49.736522674560547</v>
      </c>
      <c r="BI1638">
        <v>49.668880462646484</v>
      </c>
      <c r="BJ1638">
        <v>48.431503295898437</v>
      </c>
      <c r="BK1638">
        <v>47.702926635742188</v>
      </c>
      <c r="BL1638">
        <v>47.452926635742188</v>
      </c>
      <c r="BM1638">
        <v>54.499774932861328</v>
      </c>
      <c r="BN1638">
        <v>58.419734954833984</v>
      </c>
      <c r="BO1638">
        <v>61.660488128662109</v>
      </c>
      <c r="BP1638">
        <v>63.930557250976563</v>
      </c>
      <c r="BQ1638">
        <v>64.523452758789063</v>
      </c>
      <c r="BR1638">
        <v>65.434158325195313</v>
      </c>
      <c r="BS1638">
        <v>62.978351593017578</v>
      </c>
      <c r="BT1638">
        <v>61.533821105957031</v>
      </c>
      <c r="BU1638">
        <v>60.089286804199219</v>
      </c>
      <c r="BV1638">
        <v>55.953376770019531</v>
      </c>
      <c r="BW1638">
        <v>51.349029541015625</v>
      </c>
      <c r="BX1638">
        <v>48.418025970458984</v>
      </c>
      <c r="BY1638">
        <v>47.384429931640625</v>
      </c>
      <c r="BZ1638">
        <v>44.973716735839844</v>
      </c>
      <c r="CA1638">
        <v>45.384883880615234</v>
      </c>
      <c r="CB1638">
        <v>44.860530853271484</v>
      </c>
      <c r="CC1638">
        <v>0.27175799012184143</v>
      </c>
      <c r="CD1638">
        <v>0.21897432208061218</v>
      </c>
      <c r="CE1638">
        <v>0.18539407849311829</v>
      </c>
      <c r="CF1638">
        <v>0.24206000566482544</v>
      </c>
      <c r="CG1638">
        <v>0.29695722460746765</v>
      </c>
      <c r="CH1638">
        <v>0.35865649580955505</v>
      </c>
      <c r="CI1638">
        <v>0.32119214534759521</v>
      </c>
      <c r="CJ1638">
        <v>0.31033766269683838</v>
      </c>
      <c r="CK1638">
        <v>0.16603003442287445</v>
      </c>
      <c r="CL1638">
        <v>0.29627424478530884</v>
      </c>
      <c r="CM1638">
        <v>0.27230161428451538</v>
      </c>
      <c r="CN1638">
        <v>0.26024320721626282</v>
      </c>
      <c r="CO1638">
        <v>0.23615381121635437</v>
      </c>
      <c r="CP1638">
        <v>0.22378535568714142</v>
      </c>
      <c r="CQ1638">
        <v>0.23813305795192719</v>
      </c>
      <c r="CR1638">
        <v>0.31762519478797913</v>
      </c>
      <c r="CS1638">
        <v>0.26574277877807617</v>
      </c>
      <c r="CT1638">
        <v>0.28207921981811523</v>
      </c>
      <c r="CU1638">
        <v>0.32974052429199219</v>
      </c>
      <c r="CV1638">
        <v>0.36473214626312256</v>
      </c>
      <c r="CW1638">
        <v>0.38774734735488892</v>
      </c>
      <c r="CX1638">
        <v>0.41103851795196533</v>
      </c>
      <c r="CY1638">
        <v>0.36905378103256226</v>
      </c>
      <c r="CZ1638">
        <v>0.32460680603981018</v>
      </c>
    </row>
    <row r="1639" spans="1:104" x14ac:dyDescent="0.25">
      <c r="A1639" t="s">
        <v>1683</v>
      </c>
      <c r="B1639" t="s">
        <v>25</v>
      </c>
      <c r="C1639" t="s">
        <v>27</v>
      </c>
      <c r="D1639" t="s">
        <v>183</v>
      </c>
      <c r="E1639" t="s">
        <v>183</v>
      </c>
      <c r="F1639">
        <v>2020</v>
      </c>
      <c r="G1639" t="s">
        <v>182</v>
      </c>
      <c r="H1639">
        <v>8</v>
      </c>
      <c r="I1639">
        <v>27.962409973144531</v>
      </c>
      <c r="J1639">
        <v>26.993276596069336</v>
      </c>
      <c r="K1639">
        <v>26.374214172363281</v>
      </c>
      <c r="L1639">
        <v>26.270603179931641</v>
      </c>
      <c r="M1639">
        <v>27.292806625366211</v>
      </c>
      <c r="N1639">
        <v>30.011537551879883</v>
      </c>
      <c r="O1639">
        <v>33.595302581787109</v>
      </c>
      <c r="P1639">
        <v>37.240154266357422</v>
      </c>
      <c r="Q1639">
        <v>40.820964813232422</v>
      </c>
      <c r="R1639">
        <v>43.615676879882812</v>
      </c>
      <c r="S1639">
        <v>45.914398193359375</v>
      </c>
      <c r="T1639">
        <v>47.094913482666016</v>
      </c>
      <c r="U1639">
        <v>47.724884033203125</v>
      </c>
      <c r="V1639">
        <v>48.193927764892578</v>
      </c>
      <c r="W1639">
        <v>48.077388763427734</v>
      </c>
      <c r="X1639">
        <v>47.118068695068359</v>
      </c>
      <c r="Y1639">
        <v>45.53070068359375</v>
      </c>
      <c r="Z1639">
        <v>43.177570343017578</v>
      </c>
      <c r="AA1639">
        <v>40.109268188476562</v>
      </c>
      <c r="AB1639">
        <v>38.740852355957031</v>
      </c>
      <c r="AC1639">
        <v>37.749294281005859</v>
      </c>
      <c r="AD1639">
        <v>35.292400360107422</v>
      </c>
      <c r="AE1639">
        <v>32.408123016357422</v>
      </c>
      <c r="AF1639">
        <v>30.025310516357422</v>
      </c>
      <c r="AG1639">
        <v>-4.3682330287992954E-3</v>
      </c>
      <c r="AH1639">
        <v>5.0194799900054932E-2</v>
      </c>
      <c r="AI1639">
        <v>2.3220200091600418E-2</v>
      </c>
      <c r="AJ1639">
        <v>4.7617852687835693E-2</v>
      </c>
      <c r="AK1639">
        <v>-7.602084893733263E-3</v>
      </c>
      <c r="AL1639">
        <v>-9.3744201585650444E-3</v>
      </c>
      <c r="AM1639">
        <v>-0.15347322821617126</v>
      </c>
      <c r="AN1639">
        <v>-4.588685929775238E-2</v>
      </c>
      <c r="AO1639">
        <v>5.7813256978988647E-2</v>
      </c>
      <c r="AP1639">
        <v>0.12507037818431854</v>
      </c>
      <c r="AQ1639">
        <v>0.40734094381332397</v>
      </c>
      <c r="AR1639">
        <v>1.6842275857925415</v>
      </c>
      <c r="AS1639">
        <v>1.6909328699111938</v>
      </c>
      <c r="AT1639">
        <v>1.5933029651641846</v>
      </c>
      <c r="AU1639">
        <v>1.5326845645904541</v>
      </c>
      <c r="AV1639">
        <v>1.5346729755401611</v>
      </c>
      <c r="AW1639">
        <v>1.5312469005584717</v>
      </c>
      <c r="AX1639">
        <v>1.3385143280029297</v>
      </c>
      <c r="AY1639">
        <v>0.42214825749397278</v>
      </c>
      <c r="AZ1639">
        <v>0.26152715086936951</v>
      </c>
      <c r="BA1639">
        <v>0.19144490361213684</v>
      </c>
      <c r="BB1639">
        <v>0.12304826080799103</v>
      </c>
      <c r="BC1639">
        <v>0.12834243476390839</v>
      </c>
      <c r="BD1639">
        <v>0.14119848608970642</v>
      </c>
      <c r="BE1639">
        <v>66.990699768066406</v>
      </c>
      <c r="BF1639">
        <v>66.430831909179688</v>
      </c>
      <c r="BG1639">
        <v>65.882659912109375</v>
      </c>
      <c r="BH1639">
        <v>65.322525024414063</v>
      </c>
      <c r="BI1639">
        <v>65.314094543457031</v>
      </c>
      <c r="BJ1639">
        <v>65.353446960449219</v>
      </c>
      <c r="BK1639">
        <v>66.664390563964844</v>
      </c>
      <c r="BL1639">
        <v>68.474655151367188</v>
      </c>
      <c r="BM1639">
        <v>72.271217346191406</v>
      </c>
      <c r="BN1639">
        <v>76.797721862792969</v>
      </c>
      <c r="BO1639">
        <v>81.318656921386719</v>
      </c>
      <c r="BP1639">
        <v>83.092384338378906</v>
      </c>
      <c r="BQ1639">
        <v>84.756675720214844</v>
      </c>
      <c r="BR1639">
        <v>84.839073181152344</v>
      </c>
      <c r="BS1639">
        <v>84.099555969238281</v>
      </c>
      <c r="BT1639">
        <v>84.460174560546875</v>
      </c>
      <c r="BU1639">
        <v>83.565437316894531</v>
      </c>
      <c r="BV1639">
        <v>82.746696472167969</v>
      </c>
      <c r="BW1639">
        <v>79.660507202148438</v>
      </c>
      <c r="BX1639">
        <v>75.395866394042969</v>
      </c>
      <c r="BY1639">
        <v>72.318458557128906</v>
      </c>
      <c r="BZ1639">
        <v>70.664558410644531</v>
      </c>
      <c r="CA1639">
        <v>69.6759033203125</v>
      </c>
      <c r="CB1639">
        <v>68.82647705078125</v>
      </c>
      <c r="CC1639">
        <v>0.24540697038173676</v>
      </c>
      <c r="CD1639">
        <v>0.19673418998718262</v>
      </c>
      <c r="CE1639">
        <v>0.16521814465522766</v>
      </c>
      <c r="CF1639">
        <v>0.21585105359554291</v>
      </c>
      <c r="CG1639">
        <v>0.26418152451515198</v>
      </c>
      <c r="CH1639">
        <v>0.32599988579750061</v>
      </c>
      <c r="CI1639">
        <v>0.2878778874874115</v>
      </c>
      <c r="CJ1639">
        <v>0.27851396799087524</v>
      </c>
      <c r="CK1639">
        <v>0.15085533261299133</v>
      </c>
      <c r="CL1639">
        <v>0.27435958385467529</v>
      </c>
      <c r="CM1639">
        <v>0.25809353590011597</v>
      </c>
      <c r="CN1639">
        <v>0.25095897912979126</v>
      </c>
      <c r="CO1639">
        <v>0.23054340481758118</v>
      </c>
      <c r="CP1639">
        <v>0.21947863698005676</v>
      </c>
      <c r="CQ1639">
        <v>0.23435536026954651</v>
      </c>
      <c r="CR1639">
        <v>0.31242126226425171</v>
      </c>
      <c r="CS1639">
        <v>0.25744724273681641</v>
      </c>
      <c r="CT1639">
        <v>0.26454931497573853</v>
      </c>
      <c r="CU1639">
        <v>0.30592510104179382</v>
      </c>
      <c r="CV1639">
        <v>0.34113708138465881</v>
      </c>
      <c r="CW1639">
        <v>0.36348068714141846</v>
      </c>
      <c r="CX1639">
        <v>0.38176870346069336</v>
      </c>
      <c r="CY1639">
        <v>0.34053128957748413</v>
      </c>
      <c r="CZ1639">
        <v>0.2976011335849762</v>
      </c>
    </row>
    <row r="1640" spans="1:104" x14ac:dyDescent="0.25">
      <c r="A1640" t="s">
        <v>1684</v>
      </c>
      <c r="B1640" t="s">
        <v>25</v>
      </c>
      <c r="C1640" t="s">
        <v>27</v>
      </c>
      <c r="D1640" t="s">
        <v>183</v>
      </c>
      <c r="E1640" t="s">
        <v>183</v>
      </c>
      <c r="F1640">
        <v>2021</v>
      </c>
      <c r="G1640" t="s">
        <v>170</v>
      </c>
      <c r="H1640">
        <v>1</v>
      </c>
      <c r="I1640">
        <v>22.585039138793945</v>
      </c>
      <c r="J1640">
        <v>22.028982162475586</v>
      </c>
      <c r="K1640">
        <v>21.859397888183594</v>
      </c>
      <c r="L1640">
        <v>22.006114959716797</v>
      </c>
      <c r="M1640">
        <v>23.1451416015625</v>
      </c>
      <c r="N1640">
        <v>25.540580749511719</v>
      </c>
      <c r="O1640">
        <v>29.351652145385742</v>
      </c>
      <c r="P1640">
        <v>32.020591735839844</v>
      </c>
      <c r="Q1640">
        <v>33.703651428222656</v>
      </c>
      <c r="R1640">
        <v>34.091686248779297</v>
      </c>
      <c r="S1640">
        <v>34.220508575439453</v>
      </c>
      <c r="T1640">
        <v>33.889896392822266</v>
      </c>
      <c r="U1640">
        <v>33.496505737304688</v>
      </c>
      <c r="V1640">
        <v>33.20965576171875</v>
      </c>
      <c r="W1640">
        <v>32.638641357421875</v>
      </c>
      <c r="X1640">
        <v>31.882232666015625</v>
      </c>
      <c r="Y1640">
        <v>31.535861968994141</v>
      </c>
      <c r="Z1640">
        <v>32.376152038574219</v>
      </c>
      <c r="AA1640">
        <v>31.60999870300293</v>
      </c>
      <c r="AB1640">
        <v>30.243541717529297</v>
      </c>
      <c r="AC1640">
        <v>29.047428131103516</v>
      </c>
      <c r="AD1640">
        <v>27.471944808959961</v>
      </c>
      <c r="AE1640">
        <v>25.589401245117188</v>
      </c>
      <c r="AF1640">
        <v>24.090280532836914</v>
      </c>
      <c r="AG1640">
        <v>-4.4696636497974396E-2</v>
      </c>
      <c r="AH1640">
        <v>4.5418605208396912E-2</v>
      </c>
      <c r="AI1640">
        <v>-2.0850043743848801E-2</v>
      </c>
      <c r="AJ1640">
        <v>-2.2356521338224411E-2</v>
      </c>
      <c r="AK1640">
        <v>-0.12756834924221039</v>
      </c>
      <c r="AL1640">
        <v>-0.26357525587081909</v>
      </c>
      <c r="AM1640">
        <v>-0.35037222504615784</v>
      </c>
      <c r="AN1640">
        <v>-0.44298157095909119</v>
      </c>
      <c r="AO1640">
        <v>-0.28799566626548767</v>
      </c>
      <c r="AP1640">
        <v>-4.1405744850635529E-2</v>
      </c>
      <c r="AQ1640">
        <v>0.19733120501041412</v>
      </c>
      <c r="AR1640">
        <v>1.0347791910171509</v>
      </c>
      <c r="AS1640">
        <v>0.9642212986946106</v>
      </c>
      <c r="AT1640">
        <v>0.88918203115463257</v>
      </c>
      <c r="AU1640">
        <v>0.82106268405914307</v>
      </c>
      <c r="AV1640">
        <v>0.63487601280212402</v>
      </c>
      <c r="AW1640">
        <v>0.64776748418807983</v>
      </c>
      <c r="AX1640">
        <v>0.45275622606277466</v>
      </c>
      <c r="AY1640">
        <v>-0.21210695803165436</v>
      </c>
      <c r="AZ1640">
        <v>-9.9336549639701843E-2</v>
      </c>
      <c r="BA1640">
        <v>-1.7333682626485825E-2</v>
      </c>
      <c r="BB1640">
        <v>-6.7752055823802948E-2</v>
      </c>
      <c r="BC1640">
        <v>-7.2460107505321503E-2</v>
      </c>
      <c r="BD1640">
        <v>-2.0917121320962906E-2</v>
      </c>
      <c r="BE1640">
        <v>47.258846282958984</v>
      </c>
      <c r="BF1640">
        <v>47.247562408447266</v>
      </c>
      <c r="BG1640">
        <v>46.713710784912109</v>
      </c>
      <c r="BH1640">
        <v>46.202426910400391</v>
      </c>
      <c r="BI1640">
        <v>44.997562408447266</v>
      </c>
      <c r="BJ1640">
        <v>44.952655792236328</v>
      </c>
      <c r="BK1640">
        <v>44.657745361328125</v>
      </c>
      <c r="BL1640">
        <v>43.702877044677734</v>
      </c>
      <c r="BM1640">
        <v>46.852455139160156</v>
      </c>
      <c r="BN1640">
        <v>51.762184143066406</v>
      </c>
      <c r="BO1640">
        <v>54.478336334228516</v>
      </c>
      <c r="BP1640">
        <v>56.488719940185547</v>
      </c>
      <c r="BQ1640">
        <v>57.033851623535156</v>
      </c>
      <c r="BR1640">
        <v>58.954864501953125</v>
      </c>
      <c r="BS1640">
        <v>58.238716125488281</v>
      </c>
      <c r="BT1640">
        <v>58.2723388671875</v>
      </c>
      <c r="BU1640">
        <v>56.340946197509766</v>
      </c>
      <c r="BV1640">
        <v>52.691596984863281</v>
      </c>
      <c r="BW1640">
        <v>49.793148040771484</v>
      </c>
      <c r="BX1640">
        <v>47.144702911376953</v>
      </c>
      <c r="BY1640">
        <v>46.861976623535156</v>
      </c>
      <c r="BZ1640">
        <v>47.305561065673828</v>
      </c>
      <c r="CA1640">
        <v>46.304656982421875</v>
      </c>
      <c r="CB1640">
        <v>45.532089233398437</v>
      </c>
      <c r="CC1640">
        <v>0.28895503282546997</v>
      </c>
      <c r="CD1640">
        <v>0.23183077573776245</v>
      </c>
      <c r="CE1640">
        <v>0.19725151360034943</v>
      </c>
      <c r="CF1640">
        <v>0.2589084804058075</v>
      </c>
      <c r="CG1640">
        <v>0.32111802697181702</v>
      </c>
      <c r="CH1640">
        <v>0.39262592792510986</v>
      </c>
      <c r="CI1640">
        <v>0.35765260457992554</v>
      </c>
      <c r="CJ1640">
        <v>0.34675177931785583</v>
      </c>
      <c r="CK1640">
        <v>0.18294462561607361</v>
      </c>
      <c r="CL1640">
        <v>0.32257348299026489</v>
      </c>
      <c r="CM1640">
        <v>0.29575592279434204</v>
      </c>
      <c r="CN1640">
        <v>0.27924063801765442</v>
      </c>
      <c r="CO1640">
        <v>0.25273719429969788</v>
      </c>
      <c r="CP1640">
        <v>0.23800644278526306</v>
      </c>
      <c r="CQ1640">
        <v>0.25108975172042847</v>
      </c>
      <c r="CR1640">
        <v>0.33562913537025452</v>
      </c>
      <c r="CS1640">
        <v>0.28010520339012146</v>
      </c>
      <c r="CT1640">
        <v>0.29768481850624084</v>
      </c>
      <c r="CU1640">
        <v>0.35328316688537598</v>
      </c>
      <c r="CV1640">
        <v>0.39034384489059448</v>
      </c>
      <c r="CW1640">
        <v>0.41528663039207458</v>
      </c>
      <c r="CX1640">
        <v>0.44027182459831238</v>
      </c>
      <c r="CY1640">
        <v>0.39667987823486328</v>
      </c>
      <c r="CZ1640">
        <v>0.34943857789039612</v>
      </c>
    </row>
    <row r="1641" spans="1:104" x14ac:dyDescent="0.25">
      <c r="A1641" t="s">
        <v>1685</v>
      </c>
      <c r="B1641" t="s">
        <v>25</v>
      </c>
      <c r="C1641" t="s">
        <v>27</v>
      </c>
      <c r="D1641" t="s">
        <v>183</v>
      </c>
      <c r="E1641" t="s">
        <v>183</v>
      </c>
      <c r="F1641">
        <v>2021</v>
      </c>
      <c r="G1641" t="s">
        <v>171</v>
      </c>
      <c r="H1641">
        <v>2</v>
      </c>
      <c r="I1641">
        <v>23.32127571105957</v>
      </c>
      <c r="J1641">
        <v>22.677663803100586</v>
      </c>
      <c r="K1641">
        <v>22.410951614379883</v>
      </c>
      <c r="L1641">
        <v>22.528038024902344</v>
      </c>
      <c r="M1641">
        <v>23.553356170654297</v>
      </c>
      <c r="N1641">
        <v>25.905574798583984</v>
      </c>
      <c r="O1641">
        <v>29.458837509155273</v>
      </c>
      <c r="P1641">
        <v>31.898307800292969</v>
      </c>
      <c r="Q1641">
        <v>33.893169403076172</v>
      </c>
      <c r="R1641">
        <v>34.860698699951172</v>
      </c>
      <c r="S1641">
        <v>35.652565002441406</v>
      </c>
      <c r="T1641">
        <v>35.839653015136719</v>
      </c>
      <c r="U1641">
        <v>35.913619995117187</v>
      </c>
      <c r="V1641">
        <v>35.988533020019531</v>
      </c>
      <c r="W1641">
        <v>35.654975891113281</v>
      </c>
      <c r="X1641">
        <v>34.669120788574219</v>
      </c>
      <c r="Y1641">
        <v>33.643619537353516</v>
      </c>
      <c r="Z1641">
        <v>33.655990600585937</v>
      </c>
      <c r="AA1641">
        <v>33.314262390136719</v>
      </c>
      <c r="AB1641">
        <v>31.792314529418945</v>
      </c>
      <c r="AC1641">
        <v>30.465381622314453</v>
      </c>
      <c r="AD1641">
        <v>28.617120742797852</v>
      </c>
      <c r="AE1641">
        <v>26.469451904296875</v>
      </c>
      <c r="AF1641">
        <v>24.815980911254883</v>
      </c>
      <c r="AG1641">
        <v>-4.0435615926980972E-2</v>
      </c>
      <c r="AH1641">
        <v>4.6248622238636017E-2</v>
      </c>
      <c r="AI1641">
        <v>-1.59114059060812E-2</v>
      </c>
      <c r="AJ1641">
        <v>-1.4703314751386642E-2</v>
      </c>
      <c r="AK1641">
        <v>-0.11364196240901947</v>
      </c>
      <c r="AL1641">
        <v>-0.23336561024188995</v>
      </c>
      <c r="AM1641">
        <v>-0.32520419359207153</v>
      </c>
      <c r="AN1641">
        <v>-0.38923114538192749</v>
      </c>
      <c r="AO1641">
        <v>-0.24502351880073547</v>
      </c>
      <c r="AP1641">
        <v>-2.3113969713449478E-2</v>
      </c>
      <c r="AQ1641">
        <v>0.21805383265018463</v>
      </c>
      <c r="AR1641">
        <v>1.1076194047927856</v>
      </c>
      <c r="AS1641">
        <v>1.0527352094650269</v>
      </c>
      <c r="AT1641">
        <v>0.97943174839019775</v>
      </c>
      <c r="AU1641">
        <v>0.91472840309143066</v>
      </c>
      <c r="AV1641">
        <v>0.73894780874252319</v>
      </c>
      <c r="AW1641">
        <v>0.74054574966430664</v>
      </c>
      <c r="AX1641">
        <v>0.54582780599594116</v>
      </c>
      <c r="AY1641">
        <v>-0.14775452017784119</v>
      </c>
      <c r="AZ1641">
        <v>-6.2713436782360077E-2</v>
      </c>
      <c r="BA1641">
        <v>4.380588885396719E-3</v>
      </c>
      <c r="BB1641">
        <v>-4.778674989938736E-2</v>
      </c>
      <c r="BC1641">
        <v>-5.133761465549469E-2</v>
      </c>
      <c r="BD1641">
        <v>-3.7190394941717386E-3</v>
      </c>
      <c r="BE1641">
        <v>48.998008728027344</v>
      </c>
      <c r="BF1641">
        <v>50.431377410888672</v>
      </c>
      <c r="BG1641">
        <v>50.863613128662109</v>
      </c>
      <c r="BH1641">
        <v>50.624004364013672</v>
      </c>
      <c r="BI1641">
        <v>49.645687103271484</v>
      </c>
      <c r="BJ1641">
        <v>48.895687103271484</v>
      </c>
      <c r="BK1641">
        <v>49.157882690429688</v>
      </c>
      <c r="BL1641">
        <v>50.124000549316406</v>
      </c>
      <c r="BM1641">
        <v>52.31640625</v>
      </c>
      <c r="BN1641">
        <v>54.545623779296875</v>
      </c>
      <c r="BO1641">
        <v>56.512424468994141</v>
      </c>
      <c r="BP1641">
        <v>57.761295318603516</v>
      </c>
      <c r="BQ1641">
        <v>59.717018127441406</v>
      </c>
      <c r="BR1641">
        <v>60.693305969238281</v>
      </c>
      <c r="BS1641">
        <v>60.474925994873047</v>
      </c>
      <c r="BT1641">
        <v>58.544948577880859</v>
      </c>
      <c r="BU1641">
        <v>57.057598114013672</v>
      </c>
      <c r="BV1641">
        <v>55.068439483642578</v>
      </c>
      <c r="BW1641">
        <v>53.63507080078125</v>
      </c>
      <c r="BX1641">
        <v>52.879196166992188</v>
      </c>
      <c r="BY1641">
        <v>51.419403076171875</v>
      </c>
      <c r="BZ1641">
        <v>50.4869384765625</v>
      </c>
      <c r="CA1641">
        <v>49.965480804443359</v>
      </c>
      <c r="CB1641">
        <v>50.419403076171875</v>
      </c>
      <c r="CC1641">
        <v>0.28188791871070862</v>
      </c>
      <c r="CD1641">
        <v>0.22564694285392761</v>
      </c>
      <c r="CE1641">
        <v>0.19092836976051331</v>
      </c>
      <c r="CF1641">
        <v>0.2510092556476593</v>
      </c>
      <c r="CG1641">
        <v>0.30897462368011475</v>
      </c>
      <c r="CH1641">
        <v>0.37636849284172058</v>
      </c>
      <c r="CI1641">
        <v>0.34174627065658569</v>
      </c>
      <c r="CJ1641">
        <v>0.32698735594749451</v>
      </c>
      <c r="CK1641">
        <v>0.17353010177612305</v>
      </c>
      <c r="CL1641">
        <v>0.3076421320438385</v>
      </c>
      <c r="CM1641">
        <v>0.28523489832878113</v>
      </c>
      <c r="CN1641">
        <v>0.27224951982498169</v>
      </c>
      <c r="CO1641">
        <v>0.24873358011245728</v>
      </c>
      <c r="CP1641">
        <v>0.23554141819477081</v>
      </c>
      <c r="CQ1641">
        <v>0.25011128187179565</v>
      </c>
      <c r="CR1641">
        <v>0.33192083239555359</v>
      </c>
      <c r="CS1641">
        <v>0.27325886487960815</v>
      </c>
      <c r="CT1641">
        <v>0.29092049598693848</v>
      </c>
      <c r="CU1641">
        <v>0.34873759746551514</v>
      </c>
      <c r="CV1641">
        <v>0.38516584038734436</v>
      </c>
      <c r="CW1641">
        <v>0.40912804007530212</v>
      </c>
      <c r="CX1641">
        <v>0.43095400929450989</v>
      </c>
      <c r="CY1641">
        <v>0.38519281148910522</v>
      </c>
      <c r="CZ1641">
        <v>0.33900994062423706</v>
      </c>
    </row>
    <row r="1642" spans="1:104" x14ac:dyDescent="0.25">
      <c r="A1642" t="s">
        <v>1686</v>
      </c>
      <c r="B1642" t="s">
        <v>25</v>
      </c>
      <c r="C1642" t="s">
        <v>27</v>
      </c>
      <c r="D1642" t="s">
        <v>183</v>
      </c>
      <c r="E1642" t="s">
        <v>183</v>
      </c>
      <c r="F1642">
        <v>2021</v>
      </c>
      <c r="G1642" t="s">
        <v>172</v>
      </c>
      <c r="H1642">
        <v>3</v>
      </c>
      <c r="I1642">
        <v>23.693141937255859</v>
      </c>
      <c r="J1642">
        <v>22.976551055908203</v>
      </c>
      <c r="K1642">
        <v>22.619905471801758</v>
      </c>
      <c r="L1642">
        <v>22.599069595336914</v>
      </c>
      <c r="M1642">
        <v>23.438480377197266</v>
      </c>
      <c r="N1642">
        <v>25.711544036865234</v>
      </c>
      <c r="O1642">
        <v>29.386219024658203</v>
      </c>
      <c r="P1642">
        <v>31.796337127685547</v>
      </c>
      <c r="Q1642">
        <v>33.632911682128906</v>
      </c>
      <c r="R1642">
        <v>34.574966430664063</v>
      </c>
      <c r="S1642">
        <v>35.426769256591797</v>
      </c>
      <c r="T1642">
        <v>35.594730377197266</v>
      </c>
      <c r="U1642">
        <v>35.6669921875</v>
      </c>
      <c r="V1642">
        <v>35.871868133544922</v>
      </c>
      <c r="W1642">
        <v>35.719722747802734</v>
      </c>
      <c r="X1642">
        <v>35.065235137939453</v>
      </c>
      <c r="Y1642">
        <v>34.179706573486328</v>
      </c>
      <c r="Z1642">
        <v>33.387519836425781</v>
      </c>
      <c r="AA1642">
        <v>32.736057281494141</v>
      </c>
      <c r="AB1642">
        <v>32.506206512451172</v>
      </c>
      <c r="AC1642">
        <v>31.281610488891602</v>
      </c>
      <c r="AD1642">
        <v>29.445846557617187</v>
      </c>
      <c r="AE1642">
        <v>27.152006149291992</v>
      </c>
      <c r="AF1642">
        <v>25.368680953979492</v>
      </c>
      <c r="AG1642">
        <v>-4.0927272289991379E-2</v>
      </c>
      <c r="AH1642">
        <v>4.6505127102136612E-2</v>
      </c>
      <c r="AI1642">
        <v>-1.6398901119828224E-2</v>
      </c>
      <c r="AJ1642">
        <v>-1.5128997154533863E-2</v>
      </c>
      <c r="AK1642">
        <v>-0.1124219074845314</v>
      </c>
      <c r="AL1642">
        <v>-0.23111839592456818</v>
      </c>
      <c r="AM1642">
        <v>-0.3227519690990448</v>
      </c>
      <c r="AN1642">
        <v>-0.38698086142539978</v>
      </c>
      <c r="AO1642">
        <v>-0.24309001863002777</v>
      </c>
      <c r="AP1642">
        <v>-2.3332761600613594E-2</v>
      </c>
      <c r="AQ1642">
        <v>0.21541672945022583</v>
      </c>
      <c r="AR1642">
        <v>1.0937553644180298</v>
      </c>
      <c r="AS1642">
        <v>1.0402244329452515</v>
      </c>
      <c r="AT1642">
        <v>0.97125160694122314</v>
      </c>
      <c r="AU1642">
        <v>0.91143739223480225</v>
      </c>
      <c r="AV1642">
        <v>0.74091440439224243</v>
      </c>
      <c r="AW1642">
        <v>0.74555772542953491</v>
      </c>
      <c r="AX1642">
        <v>0.53878480195999146</v>
      </c>
      <c r="AY1642">
        <v>-0.147816002368927</v>
      </c>
      <c r="AZ1642">
        <v>-6.4739257097244263E-2</v>
      </c>
      <c r="BA1642">
        <v>3.8261262234300375E-3</v>
      </c>
      <c r="BB1642">
        <v>-4.9650400876998901E-2</v>
      </c>
      <c r="BC1642">
        <v>-5.2556391805410385E-2</v>
      </c>
      <c r="BD1642">
        <v>-4.2284415103495121E-3</v>
      </c>
      <c r="BE1642">
        <v>46.871883392333984</v>
      </c>
      <c r="BF1642">
        <v>48.511112213134766</v>
      </c>
      <c r="BG1642">
        <v>48.725162506103516</v>
      </c>
      <c r="BH1642">
        <v>49.681987762451172</v>
      </c>
      <c r="BI1642">
        <v>48.453914642333984</v>
      </c>
      <c r="BJ1642">
        <v>48.226524353027344</v>
      </c>
      <c r="BK1642">
        <v>48.430404663085937</v>
      </c>
      <c r="BL1642">
        <v>48.920005798339844</v>
      </c>
      <c r="BM1642">
        <v>52.316917419433594</v>
      </c>
      <c r="BN1642">
        <v>53.830707550048828</v>
      </c>
      <c r="BO1642">
        <v>56.533008575439453</v>
      </c>
      <c r="BP1642">
        <v>57.567592620849609</v>
      </c>
      <c r="BQ1642">
        <v>59.033458709716797</v>
      </c>
      <c r="BR1642">
        <v>60.044536590576172</v>
      </c>
      <c r="BS1642">
        <v>59.544536590576172</v>
      </c>
      <c r="BT1642">
        <v>59.043403625488281</v>
      </c>
      <c r="BU1642">
        <v>58.056968688964844</v>
      </c>
      <c r="BV1642">
        <v>56.82867431640625</v>
      </c>
      <c r="BW1642">
        <v>52.498451232910156</v>
      </c>
      <c r="BX1642">
        <v>51.031455993652344</v>
      </c>
      <c r="BY1642">
        <v>49.828708648681641</v>
      </c>
      <c r="BZ1642">
        <v>48.850406646728516</v>
      </c>
      <c r="CA1642">
        <v>48.350635528564453</v>
      </c>
      <c r="CB1642">
        <v>48.305648803710938</v>
      </c>
      <c r="CC1642">
        <v>0.28391417860984802</v>
      </c>
      <c r="CD1642">
        <v>0.22768604755401611</v>
      </c>
      <c r="CE1642">
        <v>0.19227622449398041</v>
      </c>
      <c r="CF1642">
        <v>0.250713050365448</v>
      </c>
      <c r="CG1642">
        <v>0.30455029010772705</v>
      </c>
      <c r="CH1642">
        <v>0.37160816788673401</v>
      </c>
      <c r="CI1642">
        <v>0.33884206414222717</v>
      </c>
      <c r="CJ1642">
        <v>0.32438716292381287</v>
      </c>
      <c r="CK1642">
        <v>0.17160741984844208</v>
      </c>
      <c r="CL1642">
        <v>0.30444827675819397</v>
      </c>
      <c r="CM1642">
        <v>0.28258755803108215</v>
      </c>
      <c r="CN1642">
        <v>0.26917746663093567</v>
      </c>
      <c r="CO1642">
        <v>0.2458014190196991</v>
      </c>
      <c r="CP1642">
        <v>0.23355849087238312</v>
      </c>
      <c r="CQ1642">
        <v>0.24922452867031097</v>
      </c>
      <c r="CR1642">
        <v>0.33268404006958008</v>
      </c>
      <c r="CS1642">
        <v>0.27489599585533142</v>
      </c>
      <c r="CT1642">
        <v>0.28846144676208496</v>
      </c>
      <c r="CU1642">
        <v>0.34451356530189514</v>
      </c>
      <c r="CV1642">
        <v>0.3912278413772583</v>
      </c>
      <c r="CW1642">
        <v>0.41726723313331604</v>
      </c>
      <c r="CX1642">
        <v>0.44092634320259094</v>
      </c>
      <c r="CY1642">
        <v>0.39161655306816101</v>
      </c>
      <c r="CZ1642">
        <v>0.34323877096176147</v>
      </c>
    </row>
    <row r="1643" spans="1:104" x14ac:dyDescent="0.25">
      <c r="A1643" t="s">
        <v>1687</v>
      </c>
      <c r="B1643" t="s">
        <v>25</v>
      </c>
      <c r="C1643" t="s">
        <v>27</v>
      </c>
      <c r="D1643" t="s">
        <v>183</v>
      </c>
      <c r="E1643" t="s">
        <v>183</v>
      </c>
      <c r="F1643">
        <v>2021</v>
      </c>
      <c r="G1643" t="s">
        <v>173</v>
      </c>
      <c r="H1643">
        <v>4</v>
      </c>
      <c r="I1643">
        <v>24.840810775756836</v>
      </c>
      <c r="J1643">
        <v>23.972295761108398</v>
      </c>
      <c r="K1643">
        <v>23.483633041381836</v>
      </c>
      <c r="L1643">
        <v>23.366809844970703</v>
      </c>
      <c r="M1643">
        <v>24.154714584350586</v>
      </c>
      <c r="N1643">
        <v>26.381141662597656</v>
      </c>
      <c r="O1643">
        <v>29.517673492431641</v>
      </c>
      <c r="P1643">
        <v>32.210372924804688</v>
      </c>
      <c r="Q1643">
        <v>35.111785888671875</v>
      </c>
      <c r="R1643">
        <v>37.30474853515625</v>
      </c>
      <c r="S1643">
        <v>39.041675567626953</v>
      </c>
      <c r="T1643">
        <v>39.969593048095703</v>
      </c>
      <c r="U1643">
        <v>40.499088287353516</v>
      </c>
      <c r="V1643">
        <v>41.048492431640625</v>
      </c>
      <c r="W1643">
        <v>40.905235290527344</v>
      </c>
      <c r="X1643">
        <v>39.908649444580078</v>
      </c>
      <c r="Y1643">
        <v>38.374668121337891</v>
      </c>
      <c r="Z1643">
        <v>36.447120666503906</v>
      </c>
      <c r="AA1643">
        <v>34.307075500488281</v>
      </c>
      <c r="AB1643">
        <v>34.217926025390625</v>
      </c>
      <c r="AC1643">
        <v>33.340377807617188</v>
      </c>
      <c r="AD1643">
        <v>31.287313461303711</v>
      </c>
      <c r="AE1643">
        <v>28.714639663696289</v>
      </c>
      <c r="AF1643">
        <v>26.652568817138672</v>
      </c>
      <c r="AG1643">
        <v>-2.2940630093216896E-2</v>
      </c>
      <c r="AH1643">
        <v>4.6947073191404343E-2</v>
      </c>
      <c r="AI1643">
        <v>2.387993736192584E-3</v>
      </c>
      <c r="AJ1643">
        <v>1.4230894856154919E-2</v>
      </c>
      <c r="AK1643">
        <v>-6.0445833951234818E-2</v>
      </c>
      <c r="AL1643">
        <v>-0.12152964621782303</v>
      </c>
      <c r="AM1643">
        <v>-0.22966192662715912</v>
      </c>
      <c r="AN1643">
        <v>-0.21516475081443787</v>
      </c>
      <c r="AO1643">
        <v>-9.8813191056251526E-2</v>
      </c>
      <c r="AP1643">
        <v>4.3719001114368439E-2</v>
      </c>
      <c r="AQ1643">
        <v>0.29595717787742615</v>
      </c>
      <c r="AR1643">
        <v>1.3381491899490356</v>
      </c>
      <c r="AS1643">
        <v>1.3157497644424438</v>
      </c>
      <c r="AT1643">
        <v>1.2417652606964111</v>
      </c>
      <c r="AU1643">
        <v>1.1784605979919434</v>
      </c>
      <c r="AV1643">
        <v>1.0797702074050903</v>
      </c>
      <c r="AW1643">
        <v>1.0703846216201782</v>
      </c>
      <c r="AX1643">
        <v>0.86837208271026611</v>
      </c>
      <c r="AY1643">
        <v>0.1106412410736084</v>
      </c>
      <c r="AZ1643">
        <v>8.4076330065727234E-2</v>
      </c>
      <c r="BA1643">
        <v>8.8525757193565369E-2</v>
      </c>
      <c r="BB1643">
        <v>3.0678734183311462E-2</v>
      </c>
      <c r="BC1643">
        <v>3.1099723652005196E-2</v>
      </c>
      <c r="BD1643">
        <v>6.2270905822515488E-2</v>
      </c>
      <c r="BE1643">
        <v>57.964504241943359</v>
      </c>
      <c r="BF1643">
        <v>58.384857177734375</v>
      </c>
      <c r="BG1643">
        <v>57.670833587646484</v>
      </c>
      <c r="BH1643">
        <v>57.612682342529297</v>
      </c>
      <c r="BI1643">
        <v>57.376029968261719</v>
      </c>
      <c r="BJ1643">
        <v>57.567878723144531</v>
      </c>
      <c r="BK1643">
        <v>58.283939361572266</v>
      </c>
      <c r="BL1643">
        <v>62.841381072998047</v>
      </c>
      <c r="BM1643">
        <v>67.728248596191406</v>
      </c>
      <c r="BN1643">
        <v>66.865142822265625</v>
      </c>
      <c r="BO1643">
        <v>69.3284912109375</v>
      </c>
      <c r="BP1643">
        <v>71.558128356933594</v>
      </c>
      <c r="BQ1643">
        <v>72.363105773925781</v>
      </c>
      <c r="BR1643">
        <v>71.422615051269531</v>
      </c>
      <c r="BS1643">
        <v>71.352470397949219</v>
      </c>
      <c r="BT1643">
        <v>70.68121337890625</v>
      </c>
      <c r="BU1643">
        <v>69.215377807617188</v>
      </c>
      <c r="BV1643">
        <v>68.237106323242188</v>
      </c>
      <c r="BW1643">
        <v>67.034393310546875</v>
      </c>
      <c r="BX1643">
        <v>64.101821899414063</v>
      </c>
      <c r="BY1643">
        <v>61.830326080322266</v>
      </c>
      <c r="BZ1643">
        <v>61.524436950683594</v>
      </c>
      <c r="CA1643">
        <v>60.067878723144531</v>
      </c>
      <c r="CB1643">
        <v>58.577613830566406</v>
      </c>
      <c r="CC1643">
        <v>0.25008761882781982</v>
      </c>
      <c r="CD1643">
        <v>0.19952647387981415</v>
      </c>
      <c r="CE1643">
        <v>0.16795580089092255</v>
      </c>
      <c r="CF1643">
        <v>0.21837684512138367</v>
      </c>
      <c r="CG1643">
        <v>0.26497051119804382</v>
      </c>
      <c r="CH1643">
        <v>0.32265388965606689</v>
      </c>
      <c r="CI1643">
        <v>0.28814336657524109</v>
      </c>
      <c r="CJ1643">
        <v>0.27878063917160034</v>
      </c>
      <c r="CK1643">
        <v>0.15055285394191742</v>
      </c>
      <c r="CL1643">
        <v>0.27302765846252441</v>
      </c>
      <c r="CM1643">
        <v>0.25596007704734802</v>
      </c>
      <c r="CN1643">
        <v>0.24815270304679871</v>
      </c>
      <c r="CO1643">
        <v>0.22780992090702057</v>
      </c>
      <c r="CP1643">
        <v>0.21789665520191193</v>
      </c>
      <c r="CQ1643">
        <v>0.23163241147994995</v>
      </c>
      <c r="CR1643">
        <v>0.30691143870353699</v>
      </c>
      <c r="CS1643">
        <v>0.25070473551750183</v>
      </c>
      <c r="CT1643">
        <v>0.25734788179397583</v>
      </c>
      <c r="CU1643">
        <v>0.29844465851783752</v>
      </c>
      <c r="CV1643">
        <v>0.33990469574928284</v>
      </c>
      <c r="CW1643">
        <v>0.36642870306968689</v>
      </c>
      <c r="CX1643">
        <v>0.38866442441940308</v>
      </c>
      <c r="CY1643">
        <v>0.34625455737113953</v>
      </c>
      <c r="CZ1643">
        <v>0.30362612009048462</v>
      </c>
    </row>
    <row r="1644" spans="1:104" x14ac:dyDescent="0.25">
      <c r="A1644" t="s">
        <v>1688</v>
      </c>
      <c r="B1644" t="s">
        <v>25</v>
      </c>
      <c r="C1644" t="s">
        <v>27</v>
      </c>
      <c r="D1644" t="s">
        <v>183</v>
      </c>
      <c r="E1644" t="s">
        <v>183</v>
      </c>
      <c r="F1644">
        <v>2021</v>
      </c>
      <c r="G1644" t="s">
        <v>174</v>
      </c>
      <c r="H1644">
        <v>5</v>
      </c>
      <c r="I1644">
        <v>24.637899398803711</v>
      </c>
      <c r="J1644">
        <v>23.874006271362305</v>
      </c>
      <c r="K1644">
        <v>23.404703140258789</v>
      </c>
      <c r="L1644">
        <v>23.346151351928711</v>
      </c>
      <c r="M1644">
        <v>24.199398040771484</v>
      </c>
      <c r="N1644">
        <v>26.394121170043945</v>
      </c>
      <c r="O1644">
        <v>29.259727478027344</v>
      </c>
      <c r="P1644">
        <v>32.612518310546875</v>
      </c>
      <c r="Q1644">
        <v>35.725162506103516</v>
      </c>
      <c r="R1644">
        <v>37.675590515136719</v>
      </c>
      <c r="S1644">
        <v>39.071273803710938</v>
      </c>
      <c r="T1644">
        <v>39.831493377685547</v>
      </c>
      <c r="U1644">
        <v>40.190505981445313</v>
      </c>
      <c r="V1644">
        <v>40.558391571044922</v>
      </c>
      <c r="W1644">
        <v>40.30279541015625</v>
      </c>
      <c r="X1644">
        <v>39.19146728515625</v>
      </c>
      <c r="Y1644">
        <v>37.633274078369141</v>
      </c>
      <c r="Z1644">
        <v>35.696311950683594</v>
      </c>
      <c r="AA1644">
        <v>33.640064239501953</v>
      </c>
      <c r="AB1644">
        <v>33.284111022949219</v>
      </c>
      <c r="AC1644">
        <v>33.020786285400391</v>
      </c>
      <c r="AD1644">
        <v>30.934869766235352</v>
      </c>
      <c r="AE1644">
        <v>28.464042663574219</v>
      </c>
      <c r="AF1644">
        <v>26.433258056640625</v>
      </c>
      <c r="AG1644">
        <v>-2.189335972070694E-2</v>
      </c>
      <c r="AH1644">
        <v>4.7044567763805389E-2</v>
      </c>
      <c r="AI1644">
        <v>3.3553130924701691E-3</v>
      </c>
      <c r="AJ1644">
        <v>1.5549380332231522E-2</v>
      </c>
      <c r="AK1644">
        <v>-5.8974180370569229E-2</v>
      </c>
      <c r="AL1644">
        <v>-0.11881924420595169</v>
      </c>
      <c r="AM1644">
        <v>-0.22706736624240875</v>
      </c>
      <c r="AN1644">
        <v>-0.21407550573348999</v>
      </c>
      <c r="AO1644">
        <v>-9.7260221838951111E-2</v>
      </c>
      <c r="AP1644">
        <v>4.7102198004722595E-2</v>
      </c>
      <c r="AQ1644">
        <v>0.30403870344161987</v>
      </c>
      <c r="AR1644">
        <v>1.3575345277786255</v>
      </c>
      <c r="AS1644">
        <v>1.328985333442688</v>
      </c>
      <c r="AT1644">
        <v>1.2452535629272461</v>
      </c>
      <c r="AU1644">
        <v>1.1792066097259521</v>
      </c>
      <c r="AV1644">
        <v>1.0815752744674683</v>
      </c>
      <c r="AW1644">
        <v>1.0723146200180054</v>
      </c>
      <c r="AX1644">
        <v>0.87175291776657104</v>
      </c>
      <c r="AY1644">
        <v>0.11904250830411911</v>
      </c>
      <c r="AZ1644">
        <v>8.8853210210800171E-2</v>
      </c>
      <c r="BA1644">
        <v>9.1664925217628479E-2</v>
      </c>
      <c r="BB1644">
        <v>3.3052857965230942E-2</v>
      </c>
      <c r="BC1644">
        <v>3.3430702984333038E-2</v>
      </c>
      <c r="BD1644">
        <v>6.3833750784397125E-2</v>
      </c>
      <c r="BE1644">
        <v>59.125011444091797</v>
      </c>
      <c r="BF1644">
        <v>59.580852508544922</v>
      </c>
      <c r="BG1644">
        <v>59.808200836181641</v>
      </c>
      <c r="BH1644">
        <v>59.819522857666016</v>
      </c>
      <c r="BI1644">
        <v>59.817485809326172</v>
      </c>
      <c r="BJ1644">
        <v>60.045974731445313</v>
      </c>
      <c r="BK1644">
        <v>60.783515930175781</v>
      </c>
      <c r="BL1644">
        <v>61.022193908691406</v>
      </c>
      <c r="BM1644">
        <v>64.170967102050781</v>
      </c>
      <c r="BN1644">
        <v>66.160087585449219</v>
      </c>
      <c r="BO1644">
        <v>70.273979187011719</v>
      </c>
      <c r="BP1644">
        <v>72.465103149414063</v>
      </c>
      <c r="BQ1644">
        <v>72.501785278320312</v>
      </c>
      <c r="BR1644">
        <v>72.978233337402344</v>
      </c>
      <c r="BS1644">
        <v>72.693588256835938</v>
      </c>
      <c r="BT1644">
        <v>72.023529052734375</v>
      </c>
      <c r="BU1644">
        <v>70.329238891601563</v>
      </c>
      <c r="BV1644">
        <v>67.647415161132813</v>
      </c>
      <c r="BW1644">
        <v>64.477127075195313</v>
      </c>
      <c r="BX1644">
        <v>61.555713653564453</v>
      </c>
      <c r="BY1644">
        <v>60.794841766357422</v>
      </c>
      <c r="BZ1644">
        <v>60.091041564941406</v>
      </c>
      <c r="CA1644">
        <v>60.102363586425781</v>
      </c>
      <c r="CB1644">
        <v>60.090133666992188</v>
      </c>
      <c r="CC1644">
        <v>0.24650029838085175</v>
      </c>
      <c r="CD1644">
        <v>0.19800072908401489</v>
      </c>
      <c r="CE1644">
        <v>0.16661590337753296</v>
      </c>
      <c r="CF1644">
        <v>0.21790674328804016</v>
      </c>
      <c r="CG1644">
        <v>0.26582878828048706</v>
      </c>
      <c r="CH1644">
        <v>0.3237757682800293</v>
      </c>
      <c r="CI1644">
        <v>0.28738737106323242</v>
      </c>
      <c r="CJ1644">
        <v>0.2828696072101593</v>
      </c>
      <c r="CK1644">
        <v>0.15457858145236969</v>
      </c>
      <c r="CL1644">
        <v>0.27935090661048889</v>
      </c>
      <c r="CM1644">
        <v>0.25964924693107605</v>
      </c>
      <c r="CN1644">
        <v>0.2510189414024353</v>
      </c>
      <c r="CO1644">
        <v>0.22922810912132263</v>
      </c>
      <c r="CP1644">
        <v>0.21759533882141113</v>
      </c>
      <c r="CQ1644">
        <v>0.23091378808021545</v>
      </c>
      <c r="CR1644">
        <v>0.30566412210464478</v>
      </c>
      <c r="CS1644">
        <v>0.24979433417320251</v>
      </c>
      <c r="CT1644">
        <v>0.25677803158760071</v>
      </c>
      <c r="CU1644">
        <v>0.29863747954368591</v>
      </c>
      <c r="CV1644">
        <v>0.33886563777923584</v>
      </c>
      <c r="CW1644">
        <v>0.36661818623542786</v>
      </c>
      <c r="CX1644">
        <v>0.38492140173912048</v>
      </c>
      <c r="CY1644">
        <v>0.34375491738319397</v>
      </c>
      <c r="CZ1644">
        <v>0.30055934190750122</v>
      </c>
    </row>
    <row r="1645" spans="1:104" x14ac:dyDescent="0.25">
      <c r="A1645" t="s">
        <v>1689</v>
      </c>
      <c r="B1645" t="s">
        <v>25</v>
      </c>
      <c r="C1645" t="s">
        <v>27</v>
      </c>
      <c r="D1645" t="s">
        <v>183</v>
      </c>
      <c r="E1645" t="s">
        <v>183</v>
      </c>
      <c r="F1645">
        <v>2021</v>
      </c>
      <c r="G1645" t="s">
        <v>175</v>
      </c>
      <c r="H1645">
        <v>6</v>
      </c>
      <c r="I1645">
        <v>26.210166931152344</v>
      </c>
      <c r="J1645">
        <v>25.32990837097168</v>
      </c>
      <c r="K1645">
        <v>24.780282974243164</v>
      </c>
      <c r="L1645">
        <v>24.6531982421875</v>
      </c>
      <c r="M1645">
        <v>25.549247741699219</v>
      </c>
      <c r="N1645">
        <v>27.734521865844727</v>
      </c>
      <c r="O1645">
        <v>30.670711517333984</v>
      </c>
      <c r="P1645">
        <v>34.33734130859375</v>
      </c>
      <c r="Q1645">
        <v>37.677375793457031</v>
      </c>
      <c r="R1645">
        <v>40.352939605712891</v>
      </c>
      <c r="S1645">
        <v>42.460742950439453</v>
      </c>
      <c r="T1645">
        <v>43.541744232177734</v>
      </c>
      <c r="U1645">
        <v>43.913948059082031</v>
      </c>
      <c r="V1645">
        <v>44.15643310546875</v>
      </c>
      <c r="W1645">
        <v>43.855823516845703</v>
      </c>
      <c r="X1645">
        <v>42.792873382568359</v>
      </c>
      <c r="Y1645">
        <v>41.346038818359375</v>
      </c>
      <c r="Z1645">
        <v>39.275154113769531</v>
      </c>
      <c r="AA1645">
        <v>36.81561279296875</v>
      </c>
      <c r="AB1645">
        <v>35.476261138916016</v>
      </c>
      <c r="AC1645">
        <v>35.085914611816406</v>
      </c>
      <c r="AD1645">
        <v>33.000137329101562</v>
      </c>
      <c r="AE1645">
        <v>30.395818710327148</v>
      </c>
      <c r="AF1645">
        <v>28.156501770019531</v>
      </c>
      <c r="AG1645">
        <v>-1.397731713950634E-2</v>
      </c>
      <c r="AH1645">
        <v>4.9194164574146271E-2</v>
      </c>
      <c r="AI1645">
        <v>1.2716216035187244E-2</v>
      </c>
      <c r="AJ1645">
        <v>3.0702695250511169E-2</v>
      </c>
      <c r="AK1645">
        <v>-3.5500399768352509E-2</v>
      </c>
      <c r="AL1645">
        <v>-6.8935059010982513E-2</v>
      </c>
      <c r="AM1645">
        <v>-0.19249188899993896</v>
      </c>
      <c r="AN1645">
        <v>-0.13719817996025085</v>
      </c>
      <c r="AO1645">
        <v>-2.5589313358068466E-2</v>
      </c>
      <c r="AP1645">
        <v>8.4170043468475342E-2</v>
      </c>
      <c r="AQ1645">
        <v>0.35996997356414795</v>
      </c>
      <c r="AR1645">
        <v>1.5417639017105103</v>
      </c>
      <c r="AS1645">
        <v>1.5249693393707275</v>
      </c>
      <c r="AT1645">
        <v>1.4285080432891846</v>
      </c>
      <c r="AU1645">
        <v>1.3599309921264648</v>
      </c>
      <c r="AV1645">
        <v>1.3054230213165283</v>
      </c>
      <c r="AW1645">
        <v>1.3021271228790283</v>
      </c>
      <c r="AX1645">
        <v>1.0981341600418091</v>
      </c>
      <c r="AY1645">
        <v>0.25990620255470276</v>
      </c>
      <c r="AZ1645">
        <v>0.16793373227119446</v>
      </c>
      <c r="BA1645">
        <v>0.13831025362014771</v>
      </c>
      <c r="BB1645">
        <v>7.4889421463012695E-2</v>
      </c>
      <c r="BC1645">
        <v>7.7710352838039398E-2</v>
      </c>
      <c r="BD1645">
        <v>0.10032599419355392</v>
      </c>
      <c r="BE1645">
        <v>61.932243347167969</v>
      </c>
      <c r="BF1645">
        <v>61.443576812744141</v>
      </c>
      <c r="BG1645">
        <v>61.182468414306641</v>
      </c>
      <c r="BH1645">
        <v>61.409805297851563</v>
      </c>
      <c r="BI1645">
        <v>60.920230865478516</v>
      </c>
      <c r="BJ1645">
        <v>61.385322570800781</v>
      </c>
      <c r="BK1645">
        <v>62.795787811279297</v>
      </c>
      <c r="BL1645">
        <v>65.920890808105469</v>
      </c>
      <c r="BM1645">
        <v>68.6248779296875</v>
      </c>
      <c r="BN1645">
        <v>73.773780822753906</v>
      </c>
      <c r="BO1645">
        <v>77.467117309570313</v>
      </c>
      <c r="BP1645">
        <v>77.502021789550781</v>
      </c>
      <c r="BQ1645">
        <v>79.911125183105469</v>
      </c>
      <c r="BR1645">
        <v>78.751571655273437</v>
      </c>
      <c r="BS1645">
        <v>77.275367736816406</v>
      </c>
      <c r="BT1645">
        <v>76.307334899902344</v>
      </c>
      <c r="BU1645">
        <v>74.375778198242188</v>
      </c>
      <c r="BV1645">
        <v>72.898002624511719</v>
      </c>
      <c r="BW1645">
        <v>71.442649841308594</v>
      </c>
      <c r="BX1645">
        <v>69.013153076171875</v>
      </c>
      <c r="BY1645">
        <v>65.352226257324219</v>
      </c>
      <c r="BZ1645">
        <v>64.58001708984375</v>
      </c>
      <c r="CA1645">
        <v>63.591579437255859</v>
      </c>
      <c r="CB1645">
        <v>62.386001586914063</v>
      </c>
      <c r="CC1645">
        <v>0.2469053715467453</v>
      </c>
      <c r="CD1645">
        <v>0.19762454926967621</v>
      </c>
      <c r="CE1645">
        <v>0.16623584926128387</v>
      </c>
      <c r="CF1645">
        <v>0.21627970039844513</v>
      </c>
      <c r="CG1645">
        <v>0.26372015476226807</v>
      </c>
      <c r="CH1645">
        <v>0.32072728872299194</v>
      </c>
      <c r="CI1645">
        <v>0.28304833173751831</v>
      </c>
      <c r="CJ1645">
        <v>0.27913236618041992</v>
      </c>
      <c r="CK1645">
        <v>0.15198518335819244</v>
      </c>
      <c r="CL1645">
        <v>0.27771595120429993</v>
      </c>
      <c r="CM1645">
        <v>0.2621895968914032</v>
      </c>
      <c r="CN1645">
        <v>0.25524666905403137</v>
      </c>
      <c r="CO1645">
        <v>0.23322860896587372</v>
      </c>
      <c r="CP1645">
        <v>0.22123432159423828</v>
      </c>
      <c r="CQ1645">
        <v>0.23496280610561371</v>
      </c>
      <c r="CR1645">
        <v>0.31200391054153442</v>
      </c>
      <c r="CS1645">
        <v>0.25668886303901672</v>
      </c>
      <c r="CT1645">
        <v>0.2627604603767395</v>
      </c>
      <c r="CU1645">
        <v>0.30394691228866577</v>
      </c>
      <c r="CV1645">
        <v>0.33747744560241699</v>
      </c>
      <c r="CW1645">
        <v>0.363849937915802</v>
      </c>
      <c r="CX1645">
        <v>0.38281217217445374</v>
      </c>
      <c r="CY1645">
        <v>0.34267899394035339</v>
      </c>
      <c r="CZ1645">
        <v>0.29968589544296265</v>
      </c>
    </row>
    <row r="1646" spans="1:104" x14ac:dyDescent="0.25">
      <c r="A1646" t="s">
        <v>1690</v>
      </c>
      <c r="B1646" t="s">
        <v>25</v>
      </c>
      <c r="C1646" t="s">
        <v>27</v>
      </c>
      <c r="D1646" t="s">
        <v>183</v>
      </c>
      <c r="E1646" t="s">
        <v>183</v>
      </c>
      <c r="F1646">
        <v>2021</v>
      </c>
      <c r="G1646" t="s">
        <v>176</v>
      </c>
      <c r="H1646">
        <v>7</v>
      </c>
      <c r="I1646">
        <v>27.260457992553711</v>
      </c>
      <c r="J1646">
        <v>26.374656677246094</v>
      </c>
      <c r="K1646">
        <v>25.770408630371094</v>
      </c>
      <c r="L1646">
        <v>25.680841445922852</v>
      </c>
      <c r="M1646">
        <v>26.652820587158203</v>
      </c>
      <c r="N1646">
        <v>29.144037246704102</v>
      </c>
      <c r="O1646">
        <v>32.277729034423828</v>
      </c>
      <c r="P1646">
        <v>35.750411987304688</v>
      </c>
      <c r="Q1646">
        <v>38.777500152587891</v>
      </c>
      <c r="R1646">
        <v>41.2208251953125</v>
      </c>
      <c r="S1646">
        <v>43.112159729003906</v>
      </c>
      <c r="T1646">
        <v>44.084362030029297</v>
      </c>
      <c r="U1646">
        <v>44.634975433349609</v>
      </c>
      <c r="V1646">
        <v>45.080753326416016</v>
      </c>
      <c r="W1646">
        <v>45.007724761962891</v>
      </c>
      <c r="X1646">
        <v>44.345912933349609</v>
      </c>
      <c r="Y1646">
        <v>43.065555572509766</v>
      </c>
      <c r="Z1646">
        <v>40.842433929443359</v>
      </c>
      <c r="AA1646">
        <v>38.083328247070313</v>
      </c>
      <c r="AB1646">
        <v>36.569160461425781</v>
      </c>
      <c r="AC1646">
        <v>36.212306976318359</v>
      </c>
      <c r="AD1646">
        <v>34.145000457763672</v>
      </c>
      <c r="AE1646">
        <v>31.481632232666016</v>
      </c>
      <c r="AF1646">
        <v>29.203022003173828</v>
      </c>
      <c r="AG1646">
        <v>-7.9235602170228958E-3</v>
      </c>
      <c r="AH1646">
        <v>4.9593694508075714E-2</v>
      </c>
      <c r="AI1646">
        <v>1.9174018874764442E-2</v>
      </c>
      <c r="AJ1646">
        <v>4.1116286069154739E-2</v>
      </c>
      <c r="AK1646">
        <v>-1.8151244148612022E-2</v>
      </c>
      <c r="AL1646">
        <v>-3.1873650848865509E-2</v>
      </c>
      <c r="AM1646">
        <v>-0.1675361692905426</v>
      </c>
      <c r="AN1646">
        <v>-7.9423658549785614E-2</v>
      </c>
      <c r="AO1646">
        <v>2.6492271572351456E-2</v>
      </c>
      <c r="AP1646">
        <v>0.10778729617595673</v>
      </c>
      <c r="AQ1646">
        <v>0.38006803393363953</v>
      </c>
      <c r="AR1646">
        <v>1.5802513360977173</v>
      </c>
      <c r="AS1646">
        <v>1.5789222717285156</v>
      </c>
      <c r="AT1646">
        <v>1.4858624935150146</v>
      </c>
      <c r="AU1646">
        <v>1.4252082109451294</v>
      </c>
      <c r="AV1646">
        <v>1.4184188842773438</v>
      </c>
      <c r="AW1646">
        <v>1.4235796928405762</v>
      </c>
      <c r="AX1646">
        <v>1.2254407405853271</v>
      </c>
      <c r="AY1646">
        <v>0.35424047708511353</v>
      </c>
      <c r="AZ1646">
        <v>0.22095482051372528</v>
      </c>
      <c r="BA1646">
        <v>0.16866004467010498</v>
      </c>
      <c r="BB1646">
        <v>0.10368902236223221</v>
      </c>
      <c r="BC1646">
        <v>0.10834706574678421</v>
      </c>
      <c r="BD1646">
        <v>0.12487057596445084</v>
      </c>
      <c r="BE1646">
        <v>66.80694580078125</v>
      </c>
      <c r="BF1646">
        <v>66.545829772949219</v>
      </c>
      <c r="BG1646">
        <v>65.603446960449219</v>
      </c>
      <c r="BH1646">
        <v>66.044921875</v>
      </c>
      <c r="BI1646">
        <v>65.364799499511719</v>
      </c>
      <c r="BJ1646">
        <v>65.328948974609375</v>
      </c>
      <c r="BK1646">
        <v>67.477996826171875</v>
      </c>
      <c r="BL1646">
        <v>68.455078125</v>
      </c>
      <c r="BM1646">
        <v>71.625450134277344</v>
      </c>
      <c r="BN1646">
        <v>72.875</v>
      </c>
      <c r="BO1646">
        <v>75.078483581542969</v>
      </c>
      <c r="BP1646">
        <v>77.035614013671875</v>
      </c>
      <c r="BQ1646">
        <v>77.828254699707031</v>
      </c>
      <c r="BR1646">
        <v>80.034019470214844</v>
      </c>
      <c r="BS1646">
        <v>79.69146728515625</v>
      </c>
      <c r="BT1646">
        <v>80.897003173828125</v>
      </c>
      <c r="BU1646">
        <v>82.091415405273438</v>
      </c>
      <c r="BV1646">
        <v>83.010871887207031</v>
      </c>
      <c r="BW1646">
        <v>76.965065002441406</v>
      </c>
      <c r="BX1646">
        <v>74.023368835449219</v>
      </c>
      <c r="BY1646">
        <v>72.205085754394531</v>
      </c>
      <c r="BZ1646">
        <v>71.227989196777344</v>
      </c>
      <c r="CA1646">
        <v>70.489334106445312</v>
      </c>
      <c r="CB1646">
        <v>69.763153076171875</v>
      </c>
      <c r="CC1646">
        <v>0.24359530210494995</v>
      </c>
      <c r="CD1646">
        <v>0.19579273462295532</v>
      </c>
      <c r="CE1646">
        <v>0.1643378883600235</v>
      </c>
      <c r="CF1646">
        <v>0.21481570601463318</v>
      </c>
      <c r="CG1646">
        <v>0.2630399763584137</v>
      </c>
      <c r="CH1646">
        <v>0.32270428538322449</v>
      </c>
      <c r="CI1646">
        <v>0.28408890962600708</v>
      </c>
      <c r="CJ1646">
        <v>0.27643892168998718</v>
      </c>
      <c r="CK1646">
        <v>0.1485593169927597</v>
      </c>
      <c r="CL1646">
        <v>0.26944410800933838</v>
      </c>
      <c r="CM1646">
        <v>0.25223886966705322</v>
      </c>
      <c r="CN1646">
        <v>0.24424247443675995</v>
      </c>
      <c r="CO1646">
        <v>0.22401905059814453</v>
      </c>
      <c r="CP1646">
        <v>0.21311298012733459</v>
      </c>
      <c r="CQ1646">
        <v>0.22724325954914093</v>
      </c>
      <c r="CR1646">
        <v>0.30524572730064392</v>
      </c>
      <c r="CS1646">
        <v>0.25300425291061401</v>
      </c>
      <c r="CT1646">
        <v>0.25853368639945984</v>
      </c>
      <c r="CU1646">
        <v>0.29821574687957764</v>
      </c>
      <c r="CV1646">
        <v>0.33053475618362427</v>
      </c>
      <c r="CW1646">
        <v>0.35628485679626465</v>
      </c>
      <c r="CX1646">
        <v>0.37580621242523193</v>
      </c>
      <c r="CY1646">
        <v>0.33619320392608643</v>
      </c>
      <c r="CZ1646">
        <v>0.29440709948539734</v>
      </c>
    </row>
    <row r="1647" spans="1:104" x14ac:dyDescent="0.25">
      <c r="A1647" t="s">
        <v>1691</v>
      </c>
      <c r="B1647" t="s">
        <v>25</v>
      </c>
      <c r="C1647" t="s">
        <v>27</v>
      </c>
      <c r="D1647" t="s">
        <v>183</v>
      </c>
      <c r="E1647" t="s">
        <v>183</v>
      </c>
      <c r="F1647">
        <v>2021</v>
      </c>
      <c r="G1647" t="s">
        <v>177</v>
      </c>
      <c r="H1647">
        <v>8</v>
      </c>
      <c r="I1647">
        <v>28.480312347412109</v>
      </c>
      <c r="J1647">
        <v>27.470596313476562</v>
      </c>
      <c r="K1647">
        <v>26.831418991088867</v>
      </c>
      <c r="L1647">
        <v>26.718437194824219</v>
      </c>
      <c r="M1647">
        <v>27.783126831054688</v>
      </c>
      <c r="N1647">
        <v>30.593523025512695</v>
      </c>
      <c r="O1647">
        <v>34.241897583007813</v>
      </c>
      <c r="P1647">
        <v>38.119480133056641</v>
      </c>
      <c r="Q1647">
        <v>42.110225677490234</v>
      </c>
      <c r="R1647">
        <v>45.340976715087891</v>
      </c>
      <c r="S1647">
        <v>48.043952941894531</v>
      </c>
      <c r="T1647">
        <v>49.455028533935547</v>
      </c>
      <c r="U1647">
        <v>50.133651733398438</v>
      </c>
      <c r="V1647">
        <v>50.541175842285156</v>
      </c>
      <c r="W1647">
        <v>50.3253173828125</v>
      </c>
      <c r="X1647">
        <v>49.27685546875</v>
      </c>
      <c r="Y1647">
        <v>47.527812957763672</v>
      </c>
      <c r="Z1647">
        <v>44.996646881103516</v>
      </c>
      <c r="AA1647">
        <v>41.583587646484375</v>
      </c>
      <c r="AB1647">
        <v>40.041110992431641</v>
      </c>
      <c r="AC1647">
        <v>38.875930786132812</v>
      </c>
      <c r="AD1647">
        <v>36.243282318115234</v>
      </c>
      <c r="AE1647">
        <v>33.231292724609375</v>
      </c>
      <c r="AF1647">
        <v>30.7569580078125</v>
      </c>
      <c r="AG1647">
        <v>2.4468188639730215E-3</v>
      </c>
      <c r="AH1647">
        <v>5.0848226994276047E-2</v>
      </c>
      <c r="AI1647">
        <v>3.0679529532790184E-2</v>
      </c>
      <c r="AJ1647">
        <v>5.9360973536968231E-2</v>
      </c>
      <c r="AK1647">
        <v>1.2286529876291752E-2</v>
      </c>
      <c r="AL1647">
        <v>3.3086057752370834E-2</v>
      </c>
      <c r="AM1647">
        <v>-0.12284259498119354</v>
      </c>
      <c r="AN1647">
        <v>1.7572369426488876E-2</v>
      </c>
      <c r="AO1647">
        <v>0.11578574776649475</v>
      </c>
      <c r="AP1647">
        <v>0.15551011264324188</v>
      </c>
      <c r="AQ1647">
        <v>0.45055022835731506</v>
      </c>
      <c r="AR1647">
        <v>1.8197110891342163</v>
      </c>
      <c r="AS1647">
        <v>1.8389414548873901</v>
      </c>
      <c r="AT1647">
        <v>1.7310765981674194</v>
      </c>
      <c r="AU1647">
        <v>1.6663221120834351</v>
      </c>
      <c r="AV1647">
        <v>1.7020916938781738</v>
      </c>
      <c r="AW1647">
        <v>1.6936923265457153</v>
      </c>
      <c r="AX1647">
        <v>1.503630518913269</v>
      </c>
      <c r="AY1647">
        <v>0.53587853908538818</v>
      </c>
      <c r="AZ1647">
        <v>0.32612404227256775</v>
      </c>
      <c r="BA1647">
        <v>0.22847074270248413</v>
      </c>
      <c r="BB1647">
        <v>0.15635766088962555</v>
      </c>
      <c r="BC1647">
        <v>0.1632542759180069</v>
      </c>
      <c r="BD1647">
        <v>0.1692984402179718</v>
      </c>
      <c r="BE1647">
        <v>69.85308837890625</v>
      </c>
      <c r="BF1647">
        <v>69.090835571289063</v>
      </c>
      <c r="BG1647">
        <v>68.113533020019531</v>
      </c>
      <c r="BH1647">
        <v>66.420295715332031</v>
      </c>
      <c r="BI1647">
        <v>67.589920043945313</v>
      </c>
      <c r="BJ1647">
        <v>67.339920043945313</v>
      </c>
      <c r="BK1647">
        <v>67.601272583007813</v>
      </c>
      <c r="BL1647">
        <v>69.510444641113281</v>
      </c>
      <c r="BM1647">
        <v>75.148727416992188</v>
      </c>
      <c r="BN1647">
        <v>81.477287292480469</v>
      </c>
      <c r="BO1647">
        <v>86.15985107421875</v>
      </c>
      <c r="BP1647">
        <v>88.147361755371094</v>
      </c>
      <c r="BQ1647">
        <v>89.840599060058594</v>
      </c>
      <c r="BR1647">
        <v>89.067886352539063</v>
      </c>
      <c r="BS1647">
        <v>87.420066833496094</v>
      </c>
      <c r="BT1647">
        <v>88.374427795410156</v>
      </c>
      <c r="BU1647">
        <v>87.670753479003906</v>
      </c>
      <c r="BV1647">
        <v>86.215255737304688</v>
      </c>
      <c r="BW1647">
        <v>82.557441711425781</v>
      </c>
      <c r="BX1647">
        <v>78.874656677246094</v>
      </c>
      <c r="BY1647">
        <v>75.693916320800781</v>
      </c>
      <c r="BZ1647">
        <v>73.976837158203125</v>
      </c>
      <c r="CA1647">
        <v>72.511123657226562</v>
      </c>
      <c r="CB1647">
        <v>71.557449340820312</v>
      </c>
      <c r="CC1647">
        <v>0.24658028781414032</v>
      </c>
      <c r="CD1647">
        <v>0.19754475355148315</v>
      </c>
      <c r="CE1647">
        <v>0.16586807370185852</v>
      </c>
      <c r="CF1647">
        <v>0.21663917601108551</v>
      </c>
      <c r="CG1647">
        <v>0.26559305191040039</v>
      </c>
      <c r="CH1647">
        <v>0.32838693261146545</v>
      </c>
      <c r="CI1647">
        <v>0.28979071974754333</v>
      </c>
      <c r="CJ1647">
        <v>0.28073850274085999</v>
      </c>
      <c r="CK1647">
        <v>0.15295098721981049</v>
      </c>
      <c r="CL1647">
        <v>0.28052482008934021</v>
      </c>
      <c r="CM1647">
        <v>0.26568153500556946</v>
      </c>
      <c r="CN1647">
        <v>0.25902608036994934</v>
      </c>
      <c r="CO1647">
        <v>0.23813314735889435</v>
      </c>
      <c r="CP1647">
        <v>0.22634591162204742</v>
      </c>
      <c r="CQ1647">
        <v>0.24120312929153442</v>
      </c>
      <c r="CR1647">
        <v>0.3211788535118103</v>
      </c>
      <c r="CS1647">
        <v>0.26385927200317383</v>
      </c>
      <c r="CT1647">
        <v>0.27068224549293518</v>
      </c>
      <c r="CU1647">
        <v>0.31171989440917969</v>
      </c>
      <c r="CV1647">
        <v>0.34674206376075745</v>
      </c>
      <c r="CW1647">
        <v>0.36827036738395691</v>
      </c>
      <c r="CX1647">
        <v>0.38578364253044128</v>
      </c>
      <c r="CY1647">
        <v>0.34390160441398621</v>
      </c>
      <c r="CZ1647">
        <v>0.30045759677886963</v>
      </c>
    </row>
    <row r="1648" spans="1:104" x14ac:dyDescent="0.25">
      <c r="A1648" t="s">
        <v>1692</v>
      </c>
      <c r="B1648" t="s">
        <v>25</v>
      </c>
      <c r="C1648" t="s">
        <v>27</v>
      </c>
      <c r="D1648" t="s">
        <v>183</v>
      </c>
      <c r="E1648" t="s">
        <v>183</v>
      </c>
      <c r="F1648">
        <v>2021</v>
      </c>
      <c r="G1648" t="s">
        <v>178</v>
      </c>
      <c r="H1648">
        <v>9</v>
      </c>
      <c r="I1648">
        <v>28.441160202026367</v>
      </c>
      <c r="J1648">
        <v>27.487323760986328</v>
      </c>
      <c r="K1648">
        <v>26.882425308227539</v>
      </c>
      <c r="L1648">
        <v>26.830726623535156</v>
      </c>
      <c r="M1648">
        <v>28.010890960693359</v>
      </c>
      <c r="N1648">
        <v>30.916358947753906</v>
      </c>
      <c r="O1648">
        <v>35.172489166259766</v>
      </c>
      <c r="P1648">
        <v>38.924697875976562</v>
      </c>
      <c r="Q1648">
        <v>43.440628051757813</v>
      </c>
      <c r="R1648">
        <v>47.020957946777344</v>
      </c>
      <c r="S1648">
        <v>49.662887573242187</v>
      </c>
      <c r="T1648">
        <v>51.117988586425781</v>
      </c>
      <c r="U1648">
        <v>51.753376007080078</v>
      </c>
      <c r="V1648">
        <v>52.16949462890625</v>
      </c>
      <c r="W1648">
        <v>51.846961975097656</v>
      </c>
      <c r="X1648">
        <v>50.363590240478516</v>
      </c>
      <c r="Y1648">
        <v>48.052001953125</v>
      </c>
      <c r="Z1648">
        <v>45.244159698486328</v>
      </c>
      <c r="AA1648">
        <v>42.072399139404297</v>
      </c>
      <c r="AB1648">
        <v>41.208477020263672</v>
      </c>
      <c r="AC1648">
        <v>39.097938537597656</v>
      </c>
      <c r="AD1648">
        <v>36.21160888671875</v>
      </c>
      <c r="AE1648">
        <v>33.058994293212891</v>
      </c>
      <c r="AF1648">
        <v>30.593950271606445</v>
      </c>
      <c r="AG1648">
        <v>3.5066511482000351E-3</v>
      </c>
      <c r="AH1648">
        <v>5.002116784453392E-2</v>
      </c>
      <c r="AI1648">
        <v>3.1225841492414474E-2</v>
      </c>
      <c r="AJ1648">
        <v>6.006244570016861E-2</v>
      </c>
      <c r="AK1648">
        <v>1.4993483200669289E-2</v>
      </c>
      <c r="AL1648">
        <v>3.8661245256662369E-2</v>
      </c>
      <c r="AM1648">
        <v>-0.11969736963510513</v>
      </c>
      <c r="AN1648">
        <v>2.676897868514061E-2</v>
      </c>
      <c r="AO1648">
        <v>0.12687903642654419</v>
      </c>
      <c r="AP1648">
        <v>0.16495853662490845</v>
      </c>
      <c r="AQ1648">
        <v>0.46930429339408875</v>
      </c>
      <c r="AR1648">
        <v>1.8903366327285767</v>
      </c>
      <c r="AS1648">
        <v>1.909315824508667</v>
      </c>
      <c r="AT1648">
        <v>1.7944395542144775</v>
      </c>
      <c r="AU1648">
        <v>1.7237378358840942</v>
      </c>
      <c r="AV1648">
        <v>1.7498880624771118</v>
      </c>
      <c r="AW1648">
        <v>1.7199132442474365</v>
      </c>
      <c r="AX1648">
        <v>1.523975133895874</v>
      </c>
      <c r="AY1648">
        <v>0.55388855934143066</v>
      </c>
      <c r="AZ1648">
        <v>0.34042853116989136</v>
      </c>
      <c r="BA1648">
        <v>0.233689084649086</v>
      </c>
      <c r="BB1648">
        <v>0.15987080335617065</v>
      </c>
      <c r="BC1648">
        <v>0.16539151966571808</v>
      </c>
      <c r="BD1648">
        <v>0.17004284262657166</v>
      </c>
      <c r="BE1648">
        <v>69.375</v>
      </c>
      <c r="BF1648">
        <v>68.647720336914063</v>
      </c>
      <c r="BG1648">
        <v>68.636360168457031</v>
      </c>
      <c r="BH1648">
        <v>67.420455932617188</v>
      </c>
      <c r="BI1648">
        <v>67.386360168457031</v>
      </c>
      <c r="BJ1648">
        <v>67.363632202148438</v>
      </c>
      <c r="BK1648">
        <v>68.784088134765625</v>
      </c>
      <c r="BL1648">
        <v>70.011360168457031</v>
      </c>
      <c r="BM1648">
        <v>73.68182373046875</v>
      </c>
      <c r="BN1648">
        <v>79.056816101074219</v>
      </c>
      <c r="BO1648">
        <v>86.55682373046875</v>
      </c>
      <c r="BP1648">
        <v>89.670463562011719</v>
      </c>
      <c r="BQ1648">
        <v>91.43182373046875</v>
      </c>
      <c r="BR1648">
        <v>91.488639831542969</v>
      </c>
      <c r="BS1648">
        <v>92</v>
      </c>
      <c r="BT1648">
        <v>92.250007629394531</v>
      </c>
      <c r="BU1648">
        <v>90.113639831542969</v>
      </c>
      <c r="BV1648">
        <v>88.852279663085938</v>
      </c>
      <c r="BW1648">
        <v>87.670455932617188</v>
      </c>
      <c r="BX1648">
        <v>79.670455932617188</v>
      </c>
      <c r="BY1648">
        <v>76.022727966308594</v>
      </c>
      <c r="BZ1648">
        <v>72.875</v>
      </c>
      <c r="CA1648">
        <v>72.113632202148438</v>
      </c>
      <c r="CB1648">
        <v>71.602272033691406</v>
      </c>
      <c r="CC1648">
        <v>0.24139426648616791</v>
      </c>
      <c r="CD1648">
        <v>0.19358155131340027</v>
      </c>
      <c r="CE1648">
        <v>0.16272741556167603</v>
      </c>
      <c r="CF1648">
        <v>0.21305853128433228</v>
      </c>
      <c r="CG1648">
        <v>0.26314949989318848</v>
      </c>
      <c r="CH1648">
        <v>0.32552984356880188</v>
      </c>
      <c r="CI1648">
        <v>0.29312625527381897</v>
      </c>
      <c r="CJ1648">
        <v>0.28408628702163696</v>
      </c>
      <c r="CK1648">
        <v>0.15694586932659149</v>
      </c>
      <c r="CL1648">
        <v>0.2906852662563324</v>
      </c>
      <c r="CM1648">
        <v>0.27460929751396179</v>
      </c>
      <c r="CN1648">
        <v>0.26785454154014587</v>
      </c>
      <c r="CO1648">
        <v>0.24588808417320251</v>
      </c>
      <c r="CP1648">
        <v>0.23325167596340179</v>
      </c>
      <c r="CQ1648">
        <v>0.24787060916423798</v>
      </c>
      <c r="CR1648">
        <v>0.32701340317726135</v>
      </c>
      <c r="CS1648">
        <v>0.2651861310005188</v>
      </c>
      <c r="CT1648">
        <v>0.27105036377906799</v>
      </c>
      <c r="CU1648">
        <v>0.31409430503845215</v>
      </c>
      <c r="CV1648">
        <v>0.35316753387451172</v>
      </c>
      <c r="CW1648">
        <v>0.36912882328033447</v>
      </c>
      <c r="CX1648">
        <v>0.38372042775154114</v>
      </c>
      <c r="CY1648">
        <v>0.33919265866279602</v>
      </c>
      <c r="CZ1648">
        <v>0.2957737147808075</v>
      </c>
    </row>
    <row r="1649" spans="1:104" x14ac:dyDescent="0.25">
      <c r="A1649" t="s">
        <v>1693</v>
      </c>
      <c r="B1649" t="s">
        <v>25</v>
      </c>
      <c r="C1649" t="s">
        <v>27</v>
      </c>
      <c r="D1649" t="s">
        <v>183</v>
      </c>
      <c r="E1649" t="s">
        <v>183</v>
      </c>
      <c r="F1649">
        <v>2021</v>
      </c>
      <c r="G1649" t="s">
        <v>179</v>
      </c>
      <c r="H1649">
        <v>10</v>
      </c>
      <c r="I1649">
        <v>26.589145660400391</v>
      </c>
      <c r="J1649">
        <v>25.733026504516602</v>
      </c>
      <c r="K1649">
        <v>25.178352355957031</v>
      </c>
      <c r="L1649">
        <v>25.075643539428711</v>
      </c>
      <c r="M1649">
        <v>26.023885726928711</v>
      </c>
      <c r="N1649">
        <v>28.386814117431641</v>
      </c>
      <c r="O1649">
        <v>32.306121826171875</v>
      </c>
      <c r="P1649">
        <v>35.113231658935547</v>
      </c>
      <c r="Q1649">
        <v>38.333358764648438</v>
      </c>
      <c r="R1649">
        <v>41.053760528564453</v>
      </c>
      <c r="S1649">
        <v>43.3177490234375</v>
      </c>
      <c r="T1649">
        <v>44.755908966064453</v>
      </c>
      <c r="U1649">
        <v>45.591720581054688</v>
      </c>
      <c r="V1649">
        <v>46.413379669189453</v>
      </c>
      <c r="W1649">
        <v>46.308917999267578</v>
      </c>
      <c r="X1649">
        <v>45.043533325195313</v>
      </c>
      <c r="Y1649">
        <v>43.043376922607422</v>
      </c>
      <c r="Z1649">
        <v>40.515415191650391</v>
      </c>
      <c r="AA1649">
        <v>39.024845123291016</v>
      </c>
      <c r="AB1649">
        <v>37.702995300292969</v>
      </c>
      <c r="AC1649">
        <v>35.754734039306641</v>
      </c>
      <c r="AD1649">
        <v>33.261020660400391</v>
      </c>
      <c r="AE1649">
        <v>30.537622451782227</v>
      </c>
      <c r="AF1649">
        <v>28.368856430053711</v>
      </c>
      <c r="AG1649">
        <v>-1.5678219497203827E-2</v>
      </c>
      <c r="AH1649">
        <v>4.9975614994764328E-2</v>
      </c>
      <c r="AI1649">
        <v>1.1448860168457031E-2</v>
      </c>
      <c r="AJ1649">
        <v>2.929539792239666E-2</v>
      </c>
      <c r="AK1649">
        <v>-3.9781432598829269E-2</v>
      </c>
      <c r="AL1649">
        <v>-7.6535381376743317E-2</v>
      </c>
      <c r="AM1649">
        <v>-0.20570176839828491</v>
      </c>
      <c r="AN1649">
        <v>-0.14941172301769257</v>
      </c>
      <c r="AO1649">
        <v>-3.3840660005807877E-2</v>
      </c>
      <c r="AP1649">
        <v>8.2145713269710541E-2</v>
      </c>
      <c r="AQ1649">
        <v>0.36094066500663757</v>
      </c>
      <c r="AR1649">
        <v>1.56635582447052</v>
      </c>
      <c r="AS1649">
        <v>1.5589221715927124</v>
      </c>
      <c r="AT1649">
        <v>1.4779216051101685</v>
      </c>
      <c r="AU1649">
        <v>1.4139987230300903</v>
      </c>
      <c r="AV1649">
        <v>1.3491503000259399</v>
      </c>
      <c r="AW1649">
        <v>1.3337031602859497</v>
      </c>
      <c r="AX1649">
        <v>1.1178478002548218</v>
      </c>
      <c r="AY1649">
        <v>0.25897470116615295</v>
      </c>
      <c r="AZ1649">
        <v>0.16848611831665039</v>
      </c>
      <c r="BA1649">
        <v>0.13671949505805969</v>
      </c>
      <c r="BB1649">
        <v>7.18579962849617E-2</v>
      </c>
      <c r="BC1649">
        <v>7.4876166880130768E-2</v>
      </c>
      <c r="BD1649">
        <v>9.9135778844356537E-2</v>
      </c>
      <c r="BE1649">
        <v>62.660140991210937</v>
      </c>
      <c r="BF1649">
        <v>63.113735198974609</v>
      </c>
      <c r="BG1649">
        <v>63.079841613769531</v>
      </c>
      <c r="BH1649">
        <v>60.919921875</v>
      </c>
      <c r="BI1649">
        <v>59.205406188964844</v>
      </c>
      <c r="BJ1649">
        <v>58.944259643554687</v>
      </c>
      <c r="BK1649">
        <v>58.465869903564453</v>
      </c>
      <c r="BL1649">
        <v>60.341899871826172</v>
      </c>
      <c r="BM1649">
        <v>63.511604309082031</v>
      </c>
      <c r="BN1649">
        <v>69.135810852050781</v>
      </c>
      <c r="BO1649">
        <v>72.873527526855469</v>
      </c>
      <c r="BP1649">
        <v>77.30755615234375</v>
      </c>
      <c r="BQ1649">
        <v>79.806877136230469</v>
      </c>
      <c r="BR1649">
        <v>79.317337036132813</v>
      </c>
      <c r="BS1649">
        <v>77.681991577148438</v>
      </c>
      <c r="BT1649">
        <v>77.612380981445313</v>
      </c>
      <c r="BU1649">
        <v>76.61260986328125</v>
      </c>
      <c r="BV1649">
        <v>76.352371215820313</v>
      </c>
      <c r="BW1649">
        <v>73.236801147460938</v>
      </c>
      <c r="BX1649">
        <v>70.487716674804687</v>
      </c>
      <c r="BY1649">
        <v>67.852592468261719</v>
      </c>
      <c r="BZ1649">
        <v>67.045265197753906</v>
      </c>
      <c r="CA1649">
        <v>65.386024475097656</v>
      </c>
      <c r="CB1649">
        <v>64.364875793457031</v>
      </c>
      <c r="CC1649">
        <v>0.25434574484825134</v>
      </c>
      <c r="CD1649">
        <v>0.20387856662273407</v>
      </c>
      <c r="CE1649">
        <v>0.17114439606666565</v>
      </c>
      <c r="CF1649">
        <v>0.22305989265441895</v>
      </c>
      <c r="CG1649">
        <v>0.27272129058837891</v>
      </c>
      <c r="CH1649">
        <v>0.33082330226898193</v>
      </c>
      <c r="CI1649">
        <v>0.29681563377380371</v>
      </c>
      <c r="CJ1649">
        <v>0.28703498840332031</v>
      </c>
      <c r="CK1649">
        <v>0.15593330562114716</v>
      </c>
      <c r="CL1649">
        <v>0.28430041670799255</v>
      </c>
      <c r="CM1649">
        <v>0.26818585395812988</v>
      </c>
      <c r="CN1649">
        <v>0.26176157593727112</v>
      </c>
      <c r="CO1649">
        <v>0.24051918089389801</v>
      </c>
      <c r="CP1649">
        <v>0.23076100647449493</v>
      </c>
      <c r="CQ1649">
        <v>0.24619179964065552</v>
      </c>
      <c r="CR1649">
        <v>0.32616680860519409</v>
      </c>
      <c r="CS1649">
        <v>0.26612505316734314</v>
      </c>
      <c r="CT1649">
        <v>0.27236291766166687</v>
      </c>
      <c r="CU1649">
        <v>0.32033973932266235</v>
      </c>
      <c r="CV1649">
        <v>0.3554190993309021</v>
      </c>
      <c r="CW1649">
        <v>0.37286287546157837</v>
      </c>
      <c r="CX1649">
        <v>0.38892391324043274</v>
      </c>
      <c r="CY1649">
        <v>0.34771716594696045</v>
      </c>
      <c r="CZ1649">
        <v>0.30578893423080444</v>
      </c>
    </row>
    <row r="1650" spans="1:104" x14ac:dyDescent="0.25">
      <c r="A1650" t="s">
        <v>1694</v>
      </c>
      <c r="B1650" t="s">
        <v>25</v>
      </c>
      <c r="C1650" t="s">
        <v>27</v>
      </c>
      <c r="D1650" t="s">
        <v>183</v>
      </c>
      <c r="E1650" t="s">
        <v>183</v>
      </c>
      <c r="F1650">
        <v>2021</v>
      </c>
      <c r="G1650" t="s">
        <v>180</v>
      </c>
      <c r="H1650">
        <v>11</v>
      </c>
      <c r="I1650">
        <v>24.491647720336914</v>
      </c>
      <c r="J1650">
        <v>23.831666946411133</v>
      </c>
      <c r="K1650">
        <v>23.446592330932617</v>
      </c>
      <c r="L1650">
        <v>23.494760513305664</v>
      </c>
      <c r="M1650">
        <v>24.491796493530273</v>
      </c>
      <c r="N1650">
        <v>26.708311080932617</v>
      </c>
      <c r="O1650">
        <v>29.66832160949707</v>
      </c>
      <c r="P1650">
        <v>32.513813018798828</v>
      </c>
      <c r="Q1650">
        <v>35.290874481201172</v>
      </c>
      <c r="R1650">
        <v>37.308135986328125</v>
      </c>
      <c r="S1650">
        <v>38.937339782714844</v>
      </c>
      <c r="T1650">
        <v>39.744621276855469</v>
      </c>
      <c r="U1650">
        <v>40.183971405029297</v>
      </c>
      <c r="V1650">
        <v>40.641700744628906</v>
      </c>
      <c r="W1650">
        <v>40.329387664794922</v>
      </c>
      <c r="X1650">
        <v>38.996498107910156</v>
      </c>
      <c r="Y1650">
        <v>37.675472259521484</v>
      </c>
      <c r="Z1650">
        <v>37.214412689208984</v>
      </c>
      <c r="AA1650">
        <v>35.080776214599609</v>
      </c>
      <c r="AB1650">
        <v>33.360591888427734</v>
      </c>
      <c r="AC1650">
        <v>31.916330337524414</v>
      </c>
      <c r="AD1650">
        <v>29.909088134765625</v>
      </c>
      <c r="AE1650">
        <v>27.68574333190918</v>
      </c>
      <c r="AF1650">
        <v>25.925848007202148</v>
      </c>
      <c r="AG1650">
        <v>-2.5657912716269493E-2</v>
      </c>
      <c r="AH1650">
        <v>4.7608587890863419E-2</v>
      </c>
      <c r="AI1650">
        <v>-8.1150123151019216E-5</v>
      </c>
      <c r="AJ1650">
        <v>1.0573371313512325E-2</v>
      </c>
      <c r="AK1650">
        <v>-6.9987989962100983E-2</v>
      </c>
      <c r="AL1650">
        <v>-0.13987347483634949</v>
      </c>
      <c r="AM1650">
        <v>-0.24606308341026306</v>
      </c>
      <c r="AN1650">
        <v>-0.24498507380485535</v>
      </c>
      <c r="AO1650">
        <v>-0.1221262663602829</v>
      </c>
      <c r="AP1650">
        <v>3.5885542631149292E-2</v>
      </c>
      <c r="AQ1650">
        <v>0.29574137926101685</v>
      </c>
      <c r="AR1650">
        <v>1.3466137647628784</v>
      </c>
      <c r="AS1650">
        <v>1.3191690444946289</v>
      </c>
      <c r="AT1650">
        <v>1.2424546480178833</v>
      </c>
      <c r="AU1650">
        <v>1.1775805950164795</v>
      </c>
      <c r="AV1650">
        <v>1.0593986511230469</v>
      </c>
      <c r="AW1650">
        <v>1.0547188520431519</v>
      </c>
      <c r="AX1650">
        <v>0.85968858003616333</v>
      </c>
      <c r="AY1650">
        <v>7.9545542597770691E-2</v>
      </c>
      <c r="AZ1650">
        <v>6.4698591828346252E-2</v>
      </c>
      <c r="BA1650">
        <v>7.6540634036064148E-2</v>
      </c>
      <c r="BB1650">
        <v>1.970679871737957E-2</v>
      </c>
      <c r="BC1650">
        <v>1.9615929573774338E-2</v>
      </c>
      <c r="BD1650">
        <v>5.3221594542264938E-2</v>
      </c>
      <c r="BE1650">
        <v>57.647987365722656</v>
      </c>
      <c r="BF1650">
        <v>56.863380432128906</v>
      </c>
      <c r="BG1650">
        <v>56.339702606201172</v>
      </c>
      <c r="BH1650">
        <v>55.341297149658203</v>
      </c>
      <c r="BI1650">
        <v>56.807601928710938</v>
      </c>
      <c r="BJ1650">
        <v>56.058055877685547</v>
      </c>
      <c r="BK1650">
        <v>56.54644775390625</v>
      </c>
      <c r="BL1650">
        <v>56.785060882568359</v>
      </c>
      <c r="BM1650">
        <v>61.215850830078125</v>
      </c>
      <c r="BN1650">
        <v>65.918724060058594</v>
      </c>
      <c r="BO1650">
        <v>70.11248779296875</v>
      </c>
      <c r="BP1650">
        <v>71.35064697265625</v>
      </c>
      <c r="BQ1650">
        <v>71.864761352539063</v>
      </c>
      <c r="BR1650">
        <v>70.431243896484375</v>
      </c>
      <c r="BS1650">
        <v>69.463577270507813</v>
      </c>
      <c r="BT1650">
        <v>70.225410461425781</v>
      </c>
      <c r="BU1650">
        <v>68.522308349609375</v>
      </c>
      <c r="BV1650">
        <v>65.783920288085938</v>
      </c>
      <c r="BW1650">
        <v>64.262069702148438</v>
      </c>
      <c r="BX1650">
        <v>63.772537231445313</v>
      </c>
      <c r="BY1650">
        <v>62.772994995117188</v>
      </c>
      <c r="BZ1650">
        <v>61.524589538574219</v>
      </c>
      <c r="CA1650">
        <v>61.273677825927734</v>
      </c>
      <c r="CB1650">
        <v>59.545989990234375</v>
      </c>
      <c r="CC1650">
        <v>0.25662997364997864</v>
      </c>
      <c r="CD1650">
        <v>0.20603328943252563</v>
      </c>
      <c r="CE1650">
        <v>0.17379680275917053</v>
      </c>
      <c r="CF1650">
        <v>0.22776025533676147</v>
      </c>
      <c r="CG1650">
        <v>0.27993154525756836</v>
      </c>
      <c r="CH1650">
        <v>0.3373793363571167</v>
      </c>
      <c r="CI1650">
        <v>0.29901477694511414</v>
      </c>
      <c r="CJ1650">
        <v>0.29185107350349426</v>
      </c>
      <c r="CK1650">
        <v>0.15796767175197601</v>
      </c>
      <c r="CL1650">
        <v>0.28699231147766113</v>
      </c>
      <c r="CM1650">
        <v>0.26960796117782593</v>
      </c>
      <c r="CN1650">
        <v>0.26090890169143677</v>
      </c>
      <c r="CO1650">
        <v>0.23947471380233765</v>
      </c>
      <c r="CP1650">
        <v>0.22907425463199615</v>
      </c>
      <c r="CQ1650">
        <v>0.24401891231536865</v>
      </c>
      <c r="CR1650">
        <v>0.3226148784160614</v>
      </c>
      <c r="CS1650">
        <v>0.26414406299591064</v>
      </c>
      <c r="CT1650">
        <v>0.27375897765159607</v>
      </c>
      <c r="CU1650">
        <v>0.31544607877731323</v>
      </c>
      <c r="CV1650">
        <v>0.34679359197616577</v>
      </c>
      <c r="CW1650">
        <v>0.36886680126190186</v>
      </c>
      <c r="CX1650">
        <v>0.388185054063797</v>
      </c>
      <c r="CY1650">
        <v>0.34778657555580139</v>
      </c>
      <c r="CZ1650">
        <v>0.30720731616020203</v>
      </c>
    </row>
    <row r="1651" spans="1:104" x14ac:dyDescent="0.25">
      <c r="A1651" t="s">
        <v>1695</v>
      </c>
      <c r="B1651" t="s">
        <v>25</v>
      </c>
      <c r="C1651" t="s">
        <v>27</v>
      </c>
      <c r="D1651" t="s">
        <v>183</v>
      </c>
      <c r="E1651" t="s">
        <v>183</v>
      </c>
      <c r="F1651">
        <v>2021</v>
      </c>
      <c r="G1651" t="s">
        <v>181</v>
      </c>
      <c r="H1651">
        <v>12</v>
      </c>
      <c r="I1651">
        <v>23.406837463378906</v>
      </c>
      <c r="J1651">
        <v>22.846147537231445</v>
      </c>
      <c r="K1651">
        <v>22.55772590637207</v>
      </c>
      <c r="L1651">
        <v>22.611715316772461</v>
      </c>
      <c r="M1651">
        <v>23.592912673950195</v>
      </c>
      <c r="N1651">
        <v>25.809665679931641</v>
      </c>
      <c r="O1651">
        <v>28.78889274597168</v>
      </c>
      <c r="P1651">
        <v>31.429264068603516</v>
      </c>
      <c r="Q1651">
        <v>33.67962646484375</v>
      </c>
      <c r="R1651">
        <v>34.920307159423828</v>
      </c>
      <c r="S1651">
        <v>35.692241668701172</v>
      </c>
      <c r="T1651">
        <v>35.908699035644531</v>
      </c>
      <c r="U1651">
        <v>35.877849578857422</v>
      </c>
      <c r="V1651">
        <v>35.951267242431641</v>
      </c>
      <c r="W1651">
        <v>35.572025299072266</v>
      </c>
      <c r="X1651">
        <v>34.559871673583984</v>
      </c>
      <c r="Y1651">
        <v>33.888683319091797</v>
      </c>
      <c r="Z1651">
        <v>34.236778259277344</v>
      </c>
      <c r="AA1651">
        <v>32.834735870361328</v>
      </c>
      <c r="AB1651">
        <v>31.354637145996094</v>
      </c>
      <c r="AC1651">
        <v>30.06378173828125</v>
      </c>
      <c r="AD1651">
        <v>28.386213302612305</v>
      </c>
      <c r="AE1651">
        <v>26.373323440551758</v>
      </c>
      <c r="AF1651">
        <v>24.743301391601563</v>
      </c>
      <c r="AG1651">
        <v>-3.6734230816364288E-2</v>
      </c>
      <c r="AH1651">
        <v>4.7022223472595215E-2</v>
      </c>
      <c r="AI1651">
        <v>-1.2269463390111923E-2</v>
      </c>
      <c r="AJ1651">
        <v>-8.6617982015013695E-3</v>
      </c>
      <c r="AK1651">
        <v>-0.10267483443021774</v>
      </c>
      <c r="AL1651">
        <v>-0.20901556313037872</v>
      </c>
      <c r="AM1651">
        <v>-0.30069142580032349</v>
      </c>
      <c r="AN1651">
        <v>-0.35151565074920654</v>
      </c>
      <c r="AO1651">
        <v>-0.21511290967464447</v>
      </c>
      <c r="AP1651">
        <v>-9.6853123977780342E-3</v>
      </c>
      <c r="AQ1651">
        <v>0.23165760934352875</v>
      </c>
      <c r="AR1651">
        <v>1.1347740888595581</v>
      </c>
      <c r="AS1651">
        <v>1.079866886138916</v>
      </c>
      <c r="AT1651">
        <v>1.0052275657653809</v>
      </c>
      <c r="AU1651">
        <v>0.94170713424682617</v>
      </c>
      <c r="AV1651">
        <v>0.78536373376846313</v>
      </c>
      <c r="AW1651">
        <v>0.79783660173416138</v>
      </c>
      <c r="AX1651">
        <v>0.61057305335998535</v>
      </c>
      <c r="AY1651">
        <v>-9.5082700252532959E-2</v>
      </c>
      <c r="AZ1651">
        <v>-3.3582616597414017E-2</v>
      </c>
      <c r="BA1651">
        <v>2.0150929689407349E-2</v>
      </c>
      <c r="BB1651">
        <v>-3.1040877103805542E-2</v>
      </c>
      <c r="BC1651">
        <v>-3.5938605666160583E-2</v>
      </c>
      <c r="BD1651">
        <v>8.3764661103487015E-3</v>
      </c>
      <c r="BE1651">
        <v>51.19232177734375</v>
      </c>
      <c r="BF1651">
        <v>51.421588897705078</v>
      </c>
      <c r="BG1651">
        <v>49.716022491455078</v>
      </c>
      <c r="BH1651">
        <v>49.739040374755859</v>
      </c>
      <c r="BI1651">
        <v>49.670677185058594</v>
      </c>
      <c r="BJ1651">
        <v>48.433437347412109</v>
      </c>
      <c r="BK1651">
        <v>47.705085754394531</v>
      </c>
      <c r="BL1651">
        <v>47.455089569091797</v>
      </c>
      <c r="BM1651">
        <v>54.499771118164063</v>
      </c>
      <c r="BN1651">
        <v>58.418880462646484</v>
      </c>
      <c r="BO1651">
        <v>61.659534454345703</v>
      </c>
      <c r="BP1651">
        <v>63.929817199707031</v>
      </c>
      <c r="BQ1651">
        <v>64.523696899414063</v>
      </c>
      <c r="BR1651">
        <v>65.433456420898437</v>
      </c>
      <c r="BS1651">
        <v>62.978122711181641</v>
      </c>
      <c r="BT1651">
        <v>61.5341796875</v>
      </c>
      <c r="BU1651">
        <v>60.090236663818359</v>
      </c>
      <c r="BV1651">
        <v>55.955543518066406</v>
      </c>
      <c r="BW1651">
        <v>51.352745056152344</v>
      </c>
      <c r="BX1651">
        <v>48.422477722167969</v>
      </c>
      <c r="BY1651">
        <v>47.388523101806641</v>
      </c>
      <c r="BZ1651">
        <v>44.978759765625</v>
      </c>
      <c r="CA1651">
        <v>45.388980865478516</v>
      </c>
      <c r="CB1651">
        <v>44.864368438720703</v>
      </c>
      <c r="CC1651">
        <v>0.27465176582336426</v>
      </c>
      <c r="CD1651">
        <v>0.22129631042480469</v>
      </c>
      <c r="CE1651">
        <v>0.18735030293464661</v>
      </c>
      <c r="CF1651">
        <v>0.24463103711605072</v>
      </c>
      <c r="CG1651">
        <v>0.30012306571006775</v>
      </c>
      <c r="CH1651">
        <v>0.36249035596847534</v>
      </c>
      <c r="CI1651">
        <v>0.32462400197982788</v>
      </c>
      <c r="CJ1651">
        <v>0.31365114450454712</v>
      </c>
      <c r="CK1651">
        <v>0.16779068112373352</v>
      </c>
      <c r="CL1651">
        <v>0.29944765567779541</v>
      </c>
      <c r="CM1651">
        <v>0.27521848678588867</v>
      </c>
      <c r="CN1651">
        <v>0.2629835307598114</v>
      </c>
      <c r="CO1651">
        <v>0.23863101005554199</v>
      </c>
      <c r="CP1651">
        <v>0.22613197565078735</v>
      </c>
      <c r="CQ1651">
        <v>0.24061912298202515</v>
      </c>
      <c r="CR1651">
        <v>0.32096570730209351</v>
      </c>
      <c r="CS1651">
        <v>0.26849913597106934</v>
      </c>
      <c r="CT1651">
        <v>0.28500592708587646</v>
      </c>
      <c r="CU1651">
        <v>0.33323979377746582</v>
      </c>
      <c r="CV1651">
        <v>0.36864632368087769</v>
      </c>
      <c r="CW1651">
        <v>0.39190950989723206</v>
      </c>
      <c r="CX1651">
        <v>0.41544020175933838</v>
      </c>
      <c r="CY1651">
        <v>0.37297007441520691</v>
      </c>
      <c r="CZ1651">
        <v>0.32804679870605469</v>
      </c>
    </row>
    <row r="1652" spans="1:104" x14ac:dyDescent="0.25">
      <c r="A1652" t="s">
        <v>1696</v>
      </c>
      <c r="B1652" t="s">
        <v>25</v>
      </c>
      <c r="C1652" t="s">
        <v>27</v>
      </c>
      <c r="D1652" t="s">
        <v>183</v>
      </c>
      <c r="E1652" t="s">
        <v>183</v>
      </c>
      <c r="F1652">
        <v>2021</v>
      </c>
      <c r="G1652" t="s">
        <v>182</v>
      </c>
      <c r="H1652">
        <v>8</v>
      </c>
      <c r="I1652">
        <v>28.067960739135742</v>
      </c>
      <c r="J1652">
        <v>27.09654426574707</v>
      </c>
      <c r="K1652">
        <v>26.475500106811523</v>
      </c>
      <c r="L1652">
        <v>26.371688842773438</v>
      </c>
      <c r="M1652">
        <v>27.398387908935547</v>
      </c>
      <c r="N1652">
        <v>30.127962112426758</v>
      </c>
      <c r="O1652">
        <v>33.721626281738281</v>
      </c>
      <c r="P1652">
        <v>37.375957489013672</v>
      </c>
      <c r="Q1652">
        <v>40.962409973144531</v>
      </c>
      <c r="R1652">
        <v>43.761054992675781</v>
      </c>
      <c r="S1652">
        <v>46.063728332519531</v>
      </c>
      <c r="T1652">
        <v>47.244647979736328</v>
      </c>
      <c r="U1652">
        <v>47.875408172607422</v>
      </c>
      <c r="V1652">
        <v>48.344573974609375</v>
      </c>
      <c r="W1652">
        <v>48.226909637451172</v>
      </c>
      <c r="X1652">
        <v>47.263919830322266</v>
      </c>
      <c r="Y1652">
        <v>45.672470092773437</v>
      </c>
      <c r="Z1652">
        <v>43.313922882080078</v>
      </c>
      <c r="AA1652">
        <v>40.240055084228516</v>
      </c>
      <c r="AB1652">
        <v>38.868190765380859</v>
      </c>
      <c r="AC1652">
        <v>37.87384033203125</v>
      </c>
      <c r="AD1652">
        <v>35.411739349365234</v>
      </c>
      <c r="AE1652">
        <v>32.523361206054687</v>
      </c>
      <c r="AF1652">
        <v>30.136436462402344</v>
      </c>
      <c r="AG1652">
        <v>-4.4629070907831192E-3</v>
      </c>
      <c r="AH1652">
        <v>5.065583810210228E-2</v>
      </c>
      <c r="AI1652">
        <v>2.3383880034089088E-2</v>
      </c>
      <c r="AJ1652">
        <v>4.8025749623775482E-2</v>
      </c>
      <c r="AK1652">
        <v>-7.7304774895310402E-3</v>
      </c>
      <c r="AL1652">
        <v>-9.4927558675408363E-3</v>
      </c>
      <c r="AM1652">
        <v>-0.15511953830718994</v>
      </c>
      <c r="AN1652">
        <v>-4.6418447047472E-2</v>
      </c>
      <c r="AO1652">
        <v>5.8373037725687027E-2</v>
      </c>
      <c r="AP1652">
        <v>0.12634675204753876</v>
      </c>
      <c r="AQ1652">
        <v>0.41130012273788452</v>
      </c>
      <c r="AR1652">
        <v>1.6980082988739014</v>
      </c>
      <c r="AS1652">
        <v>1.7047460079193115</v>
      </c>
      <c r="AT1652">
        <v>1.6060837507247925</v>
      </c>
      <c r="AU1652">
        <v>1.5449386835098267</v>
      </c>
      <c r="AV1652">
        <v>1.5470219850540161</v>
      </c>
      <c r="AW1652">
        <v>1.5436662435531616</v>
      </c>
      <c r="AX1652">
        <v>1.3491050004959106</v>
      </c>
      <c r="AY1652">
        <v>0.42616233229637146</v>
      </c>
      <c r="AZ1652">
        <v>0.26421049237251282</v>
      </c>
      <c r="BA1652">
        <v>0.19350543618202209</v>
      </c>
      <c r="BB1652">
        <v>0.12437198311090469</v>
      </c>
      <c r="BC1652">
        <v>0.12977097928524017</v>
      </c>
      <c r="BD1652">
        <v>0.14273223280906677</v>
      </c>
      <c r="BE1652">
        <v>66.991889953613281</v>
      </c>
      <c r="BF1652">
        <v>66.432052612304688</v>
      </c>
      <c r="BG1652">
        <v>65.884025573730469</v>
      </c>
      <c r="BH1652">
        <v>65.32391357421875</v>
      </c>
      <c r="BI1652">
        <v>65.315399169921875</v>
      </c>
      <c r="BJ1652">
        <v>65.354507446289063</v>
      </c>
      <c r="BK1652">
        <v>66.664794921875</v>
      </c>
      <c r="BL1652">
        <v>68.474395751953125</v>
      </c>
      <c r="BM1652">
        <v>72.270149230957031</v>
      </c>
      <c r="BN1652">
        <v>76.795639038085938</v>
      </c>
      <c r="BO1652">
        <v>81.315505981445313</v>
      </c>
      <c r="BP1652">
        <v>83.088829040527344</v>
      </c>
      <c r="BQ1652">
        <v>84.752891540527344</v>
      </c>
      <c r="BR1652">
        <v>84.835487365722656</v>
      </c>
      <c r="BS1652">
        <v>84.096725463867187</v>
      </c>
      <c r="BT1652">
        <v>84.457199096679688</v>
      </c>
      <c r="BU1652">
        <v>83.562896728515625</v>
      </c>
      <c r="BV1652">
        <v>82.744087219238281</v>
      </c>
      <c r="BW1652">
        <v>79.658943176269531</v>
      </c>
      <c r="BX1652">
        <v>75.395431518554688</v>
      </c>
      <c r="BY1652">
        <v>72.318519592285156</v>
      </c>
      <c r="BZ1652">
        <v>70.664962768554688</v>
      </c>
      <c r="CA1652">
        <v>69.676429748535156</v>
      </c>
      <c r="CB1652">
        <v>68.827262878417969</v>
      </c>
      <c r="CC1652">
        <v>0.24793906509876251</v>
      </c>
      <c r="CD1652">
        <v>0.19875749945640564</v>
      </c>
      <c r="CE1652">
        <v>0.16691009700298309</v>
      </c>
      <c r="CF1652">
        <v>0.21807365119457245</v>
      </c>
      <c r="CG1652">
        <v>0.26691141724586487</v>
      </c>
      <c r="CH1652">
        <v>0.32937487959861755</v>
      </c>
      <c r="CI1652">
        <v>0.29085469245910645</v>
      </c>
      <c r="CJ1652">
        <v>0.28138980269432068</v>
      </c>
      <c r="CK1652">
        <v>0.15240150690078735</v>
      </c>
      <c r="CL1652">
        <v>0.27720123529434204</v>
      </c>
      <c r="CM1652">
        <v>0.26076626777648926</v>
      </c>
      <c r="CN1652">
        <v>0.2534949779510498</v>
      </c>
      <c r="CO1652">
        <v>0.2328614741563797</v>
      </c>
      <c r="CP1652">
        <v>0.22168147563934326</v>
      </c>
      <c r="CQ1652">
        <v>0.23670142889022827</v>
      </c>
      <c r="CR1652">
        <v>0.31558459997177124</v>
      </c>
      <c r="CS1652">
        <v>0.26001405715942383</v>
      </c>
      <c r="CT1652">
        <v>0.26719206571578979</v>
      </c>
      <c r="CU1652">
        <v>0.30906578898429871</v>
      </c>
      <c r="CV1652">
        <v>0.34467625617980957</v>
      </c>
      <c r="CW1652">
        <v>0.36725243926048279</v>
      </c>
      <c r="CX1652">
        <v>0.38572701811790466</v>
      </c>
      <c r="CY1652">
        <v>0.34404245018959045</v>
      </c>
      <c r="CZ1652">
        <v>0.30066764354705811</v>
      </c>
    </row>
    <row r="1653" spans="1:104" x14ac:dyDescent="0.25">
      <c r="A1653" t="s">
        <v>1697</v>
      </c>
      <c r="B1653" t="s">
        <v>25</v>
      </c>
      <c r="C1653" t="s">
        <v>27</v>
      </c>
      <c r="D1653" t="s">
        <v>183</v>
      </c>
      <c r="E1653" t="s">
        <v>183</v>
      </c>
      <c r="F1653">
        <v>2022</v>
      </c>
      <c r="G1653" t="s">
        <v>170</v>
      </c>
      <c r="H1653">
        <v>1</v>
      </c>
      <c r="I1653">
        <v>22.674457550048828</v>
      </c>
      <c r="J1653">
        <v>22.116315841674805</v>
      </c>
      <c r="K1653">
        <v>21.946069717407227</v>
      </c>
      <c r="L1653">
        <v>22.092952728271484</v>
      </c>
      <c r="M1653">
        <v>23.237106323242188</v>
      </c>
      <c r="N1653">
        <v>25.64082145690918</v>
      </c>
      <c r="O1653">
        <v>29.463958740234375</v>
      </c>
      <c r="P1653">
        <v>32.142127990722656</v>
      </c>
      <c r="Q1653">
        <v>33.827587127685547</v>
      </c>
      <c r="R1653">
        <v>34.215778350830078</v>
      </c>
      <c r="S1653">
        <v>34.345401763916016</v>
      </c>
      <c r="T1653">
        <v>34.012481689453125</v>
      </c>
      <c r="U1653">
        <v>33.618404388427734</v>
      </c>
      <c r="V1653">
        <v>33.330654144287109</v>
      </c>
      <c r="W1653">
        <v>32.757266998291016</v>
      </c>
      <c r="X1653">
        <v>31.998064041137695</v>
      </c>
      <c r="Y1653">
        <v>31.649829864501953</v>
      </c>
      <c r="Z1653">
        <v>32.488113403320312</v>
      </c>
      <c r="AA1653">
        <v>31.718925476074219</v>
      </c>
      <c r="AB1653">
        <v>30.348611831665039</v>
      </c>
      <c r="AC1653">
        <v>29.15037727355957</v>
      </c>
      <c r="AD1653">
        <v>27.571430206298828</v>
      </c>
      <c r="AE1653">
        <v>25.686229705810547</v>
      </c>
      <c r="AF1653">
        <v>24.184242248535156</v>
      </c>
      <c r="AG1653">
        <v>-4.5244980603456497E-2</v>
      </c>
      <c r="AH1653">
        <v>4.5798182487487793E-2</v>
      </c>
      <c r="AI1653">
        <v>-2.1241383627057076E-2</v>
      </c>
      <c r="AJ1653">
        <v>-2.2778946906328201E-2</v>
      </c>
      <c r="AK1653">
        <v>-0.12908934056758881</v>
      </c>
      <c r="AL1653">
        <v>-0.26656654477119446</v>
      </c>
      <c r="AM1653">
        <v>-0.35428184270858765</v>
      </c>
      <c r="AN1653">
        <v>-0.44787493348121643</v>
      </c>
      <c r="AO1653">
        <v>-0.29111739993095398</v>
      </c>
      <c r="AP1653">
        <v>-4.1886799037456512E-2</v>
      </c>
      <c r="AQ1653">
        <v>0.19904634356498718</v>
      </c>
      <c r="AR1653">
        <v>1.0429598093032837</v>
      </c>
      <c r="AS1653">
        <v>0.97169780731201172</v>
      </c>
      <c r="AT1653">
        <v>0.89592510461807251</v>
      </c>
      <c r="AU1653">
        <v>0.82747429609298706</v>
      </c>
      <c r="AV1653">
        <v>0.63972687721252441</v>
      </c>
      <c r="AW1653">
        <v>0.65273863077163696</v>
      </c>
      <c r="AX1653">
        <v>0.45548334717750549</v>
      </c>
      <c r="AY1653">
        <v>-0.21428769826889038</v>
      </c>
      <c r="AZ1653">
        <v>-0.10035540908575058</v>
      </c>
      <c r="BA1653">
        <v>-1.7501607537269592E-2</v>
      </c>
      <c r="BB1653">
        <v>-6.8568341434001923E-2</v>
      </c>
      <c r="BC1653">
        <v>-7.3187388479709625E-2</v>
      </c>
      <c r="BD1653">
        <v>-2.1119020879268646E-2</v>
      </c>
      <c r="BE1653">
        <v>47.261600494384766</v>
      </c>
      <c r="BF1653">
        <v>47.250198364257813</v>
      </c>
      <c r="BG1653">
        <v>46.715984344482422</v>
      </c>
      <c r="BH1653">
        <v>46.204582214355469</v>
      </c>
      <c r="BI1653">
        <v>45.000198364257813</v>
      </c>
      <c r="BJ1653">
        <v>44.954811096191406</v>
      </c>
      <c r="BK1653">
        <v>44.659423828125</v>
      </c>
      <c r="BL1653">
        <v>43.705036163330078</v>
      </c>
      <c r="BM1653">
        <v>46.853546142578125</v>
      </c>
      <c r="BN1653">
        <v>51.762313842773437</v>
      </c>
      <c r="BO1653">
        <v>54.478103637695312</v>
      </c>
      <c r="BP1653">
        <v>56.488597869873047</v>
      </c>
      <c r="BQ1653">
        <v>57.034210205078125</v>
      </c>
      <c r="BR1653">
        <v>58.954383850097656</v>
      </c>
      <c r="BS1653">
        <v>58.238594055175781</v>
      </c>
      <c r="BT1653">
        <v>58.272579193115234</v>
      </c>
      <c r="BU1653">
        <v>56.341915130615234</v>
      </c>
      <c r="BV1653">
        <v>52.693634033203125</v>
      </c>
      <c r="BW1653">
        <v>49.796268463134766</v>
      </c>
      <c r="BX1653">
        <v>47.148902893066406</v>
      </c>
      <c r="BY1653">
        <v>46.865829467773438</v>
      </c>
      <c r="BZ1653">
        <v>47.308811187744141</v>
      </c>
      <c r="CA1653">
        <v>46.307899475097656</v>
      </c>
      <c r="CB1653">
        <v>45.535091400146484</v>
      </c>
      <c r="CC1653">
        <v>0.29203632473945618</v>
      </c>
      <c r="CD1653">
        <v>0.23429317772388458</v>
      </c>
      <c r="CE1653">
        <v>0.19933480024337769</v>
      </c>
      <c r="CF1653">
        <v>0.26166057586669922</v>
      </c>
      <c r="CG1653">
        <v>0.3245454728603363</v>
      </c>
      <c r="CH1653">
        <v>0.39682736992835999</v>
      </c>
      <c r="CI1653">
        <v>0.36147588491439819</v>
      </c>
      <c r="CJ1653">
        <v>0.35045561194419861</v>
      </c>
      <c r="CK1653">
        <v>0.18489018082618713</v>
      </c>
      <c r="CL1653">
        <v>0.32603329420089722</v>
      </c>
      <c r="CM1653">
        <v>0.29892599582672119</v>
      </c>
      <c r="CN1653">
        <v>0.28219372034072876</v>
      </c>
      <c r="CO1653">
        <v>0.2554033100605011</v>
      </c>
      <c r="CP1653">
        <v>0.24051548540592194</v>
      </c>
      <c r="CQ1653">
        <v>0.25372502207756042</v>
      </c>
      <c r="CR1653">
        <v>0.33917209506034851</v>
      </c>
      <c r="CS1653">
        <v>0.2830277681350708</v>
      </c>
      <c r="CT1653">
        <v>0.30079188942909241</v>
      </c>
      <c r="CU1653">
        <v>0.35703691840171814</v>
      </c>
      <c r="CV1653">
        <v>0.39453381299972534</v>
      </c>
      <c r="CW1653">
        <v>0.4197458028793335</v>
      </c>
      <c r="CX1653">
        <v>0.44499433040618896</v>
      </c>
      <c r="CY1653">
        <v>0.40090456604957581</v>
      </c>
      <c r="CZ1653">
        <v>0.3531595766544342</v>
      </c>
    </row>
    <row r="1654" spans="1:104" x14ac:dyDescent="0.25">
      <c r="A1654" t="s">
        <v>1698</v>
      </c>
      <c r="B1654" t="s">
        <v>25</v>
      </c>
      <c r="C1654" t="s">
        <v>27</v>
      </c>
      <c r="D1654" t="s">
        <v>183</v>
      </c>
      <c r="E1654" t="s">
        <v>183</v>
      </c>
      <c r="F1654">
        <v>2022</v>
      </c>
      <c r="G1654" t="s">
        <v>171</v>
      </c>
      <c r="H1654">
        <v>2</v>
      </c>
      <c r="I1654">
        <v>23.41319465637207</v>
      </c>
      <c r="J1654">
        <v>22.767246246337891</v>
      </c>
      <c r="K1654">
        <v>22.499347686767578</v>
      </c>
      <c r="L1654">
        <v>22.616815567016602</v>
      </c>
      <c r="M1654">
        <v>23.646627426147461</v>
      </c>
      <c r="N1654">
        <v>26.00684928894043</v>
      </c>
      <c r="O1654">
        <v>29.572141647338867</v>
      </c>
      <c r="P1654">
        <v>32.019134521484375</v>
      </c>
      <c r="Q1654">
        <v>34.016952514648437</v>
      </c>
      <c r="R1654">
        <v>34.985015869140625</v>
      </c>
      <c r="S1654">
        <v>35.778858184814453</v>
      </c>
      <c r="T1654">
        <v>35.964656829833984</v>
      </c>
      <c r="U1654">
        <v>36.0389404296875</v>
      </c>
      <c r="V1654">
        <v>36.113456726074219</v>
      </c>
      <c r="W1654">
        <v>35.7781982421875</v>
      </c>
      <c r="X1654">
        <v>34.788562774658203</v>
      </c>
      <c r="Y1654">
        <v>33.759559631347656</v>
      </c>
      <c r="Z1654">
        <v>33.770973205566406</v>
      </c>
      <c r="AA1654">
        <v>33.427291870117187</v>
      </c>
      <c r="AB1654">
        <v>31.901382446289063</v>
      </c>
      <c r="AC1654">
        <v>30.572097778320313</v>
      </c>
      <c r="AD1654">
        <v>28.719598770141602</v>
      </c>
      <c r="AE1654">
        <v>26.568376541137695</v>
      </c>
      <c r="AF1654">
        <v>24.911962509155273</v>
      </c>
      <c r="AG1654">
        <v>-4.0938403457403183E-2</v>
      </c>
      <c r="AH1654">
        <v>4.6639442443847656E-2</v>
      </c>
      <c r="AI1654">
        <v>-1.6241787001490593E-2</v>
      </c>
      <c r="AJ1654">
        <v>-1.5034371055662632E-2</v>
      </c>
      <c r="AK1654">
        <v>-0.11500316113233566</v>
      </c>
      <c r="AL1654">
        <v>-0.23601730167865753</v>
      </c>
      <c r="AM1654">
        <v>-0.32883080840110779</v>
      </c>
      <c r="AN1654">
        <v>-0.3935372531414032</v>
      </c>
      <c r="AO1654">
        <v>-0.24768483638763428</v>
      </c>
      <c r="AP1654">
        <v>-2.3397607728838921E-2</v>
      </c>
      <c r="AQ1654">
        <v>0.21999844908714294</v>
      </c>
      <c r="AR1654">
        <v>1.1163939237594604</v>
      </c>
      <c r="AS1654">
        <v>1.0609375238418579</v>
      </c>
      <c r="AT1654">
        <v>0.98688900470733643</v>
      </c>
      <c r="AU1654">
        <v>0.92185968160629272</v>
      </c>
      <c r="AV1654">
        <v>0.74462240934371948</v>
      </c>
      <c r="AW1654">
        <v>0.74627238512039185</v>
      </c>
      <c r="AX1654">
        <v>0.54940676689147949</v>
      </c>
      <c r="AY1654">
        <v>-0.14929188787937164</v>
      </c>
      <c r="AZ1654">
        <v>-6.334511935710907E-2</v>
      </c>
      <c r="BA1654">
        <v>4.4528944417834282E-3</v>
      </c>
      <c r="BB1654">
        <v>-4.837750643491745E-2</v>
      </c>
      <c r="BC1654">
        <v>-5.1830939948558807E-2</v>
      </c>
      <c r="BD1654">
        <v>-3.7301976699382067E-3</v>
      </c>
      <c r="BE1654">
        <v>49.000648498535156</v>
      </c>
      <c r="BF1654">
        <v>50.433307647705078</v>
      </c>
      <c r="BG1654">
        <v>50.864822387695312</v>
      </c>
      <c r="BH1654">
        <v>50.625324249267578</v>
      </c>
      <c r="BI1654">
        <v>49.647239685058594</v>
      </c>
      <c r="BJ1654">
        <v>48.897239685058594</v>
      </c>
      <c r="BK1654">
        <v>49.159564971923828</v>
      </c>
      <c r="BL1654">
        <v>50.125320434570312</v>
      </c>
      <c r="BM1654">
        <v>52.317115783691406</v>
      </c>
      <c r="BN1654">
        <v>54.546112060546875</v>
      </c>
      <c r="BO1654">
        <v>56.512557983398437</v>
      </c>
      <c r="BP1654">
        <v>57.76141357421875</v>
      </c>
      <c r="BQ1654">
        <v>59.716667175292969</v>
      </c>
      <c r="BR1654">
        <v>60.692703247070312</v>
      </c>
      <c r="BS1654">
        <v>60.474658966064453</v>
      </c>
      <c r="BT1654">
        <v>58.545429229736328</v>
      </c>
      <c r="BU1654">
        <v>57.058212280273438</v>
      </c>
      <c r="BV1654">
        <v>55.069168090820312</v>
      </c>
      <c r="BW1654">
        <v>53.636508941650391</v>
      </c>
      <c r="BX1654">
        <v>52.880573272705078</v>
      </c>
      <c r="BY1654">
        <v>51.421207427978516</v>
      </c>
      <c r="BZ1654">
        <v>50.489463806152344</v>
      </c>
      <c r="CA1654">
        <v>49.9677734375</v>
      </c>
      <c r="CB1654">
        <v>50.421207427978516</v>
      </c>
      <c r="CC1654">
        <v>0.28489264845848083</v>
      </c>
      <c r="CD1654">
        <v>0.22804254293441772</v>
      </c>
      <c r="CE1654">
        <v>0.19294437766075134</v>
      </c>
      <c r="CF1654">
        <v>0.2536773681640625</v>
      </c>
      <c r="CG1654">
        <v>0.31227201223373413</v>
      </c>
      <c r="CH1654">
        <v>0.38039541244506836</v>
      </c>
      <c r="CI1654">
        <v>0.34539985656738281</v>
      </c>
      <c r="CJ1654">
        <v>0.33047926425933838</v>
      </c>
      <c r="CK1654">
        <v>0.17537406086921692</v>
      </c>
      <c r="CL1654">
        <v>0.31094086170196533</v>
      </c>
      <c r="CM1654">
        <v>0.28829145431518555</v>
      </c>
      <c r="CN1654">
        <v>0.27512085437774658</v>
      </c>
      <c r="CO1654">
        <v>0.25134953856468201</v>
      </c>
      <c r="CP1654">
        <v>0.23801666498184204</v>
      </c>
      <c r="CQ1654">
        <v>0.2527281641960144</v>
      </c>
      <c r="CR1654">
        <v>0.33541679382324219</v>
      </c>
      <c r="CS1654">
        <v>0.27609774470329285</v>
      </c>
      <c r="CT1654">
        <v>0.29394882917404175</v>
      </c>
      <c r="CU1654">
        <v>0.35244104266166687</v>
      </c>
      <c r="CV1654">
        <v>0.3892994225025177</v>
      </c>
      <c r="CW1654">
        <v>0.41352012753486633</v>
      </c>
      <c r="CX1654">
        <v>0.4355754554271698</v>
      </c>
      <c r="CY1654">
        <v>0.38929352164268494</v>
      </c>
      <c r="CZ1654">
        <v>0.34261828660964966</v>
      </c>
    </row>
    <row r="1655" spans="1:104" x14ac:dyDescent="0.25">
      <c r="A1655" t="s">
        <v>1699</v>
      </c>
      <c r="B1655" t="s">
        <v>25</v>
      </c>
      <c r="C1655" t="s">
        <v>27</v>
      </c>
      <c r="D1655" t="s">
        <v>183</v>
      </c>
      <c r="E1655" t="s">
        <v>183</v>
      </c>
      <c r="F1655">
        <v>2022</v>
      </c>
      <c r="G1655" t="s">
        <v>172</v>
      </c>
      <c r="H1655">
        <v>3</v>
      </c>
      <c r="I1655">
        <v>23.785375595092773</v>
      </c>
      <c r="J1655">
        <v>23.066699981689453</v>
      </c>
      <c r="K1655">
        <v>22.708738327026367</v>
      </c>
      <c r="L1655">
        <v>22.6875</v>
      </c>
      <c r="M1655">
        <v>23.530050277709961</v>
      </c>
      <c r="N1655">
        <v>25.811227798461914</v>
      </c>
      <c r="O1655">
        <v>29.49818229675293</v>
      </c>
      <c r="P1655">
        <v>31.915830612182617</v>
      </c>
      <c r="Q1655">
        <v>33.754966735839844</v>
      </c>
      <c r="R1655">
        <v>34.697673797607422</v>
      </c>
      <c r="S1655">
        <v>35.551540374755859</v>
      </c>
      <c r="T1655">
        <v>35.71795654296875</v>
      </c>
      <c r="U1655">
        <v>35.790409088134766</v>
      </c>
      <c r="V1655">
        <v>35.99530029296875</v>
      </c>
      <c r="W1655">
        <v>35.842052459716797</v>
      </c>
      <c r="X1655">
        <v>35.18438720703125</v>
      </c>
      <c r="Y1655">
        <v>34.295795440673828</v>
      </c>
      <c r="Z1655">
        <v>33.501213073730469</v>
      </c>
      <c r="AA1655">
        <v>32.847618103027344</v>
      </c>
      <c r="AB1655">
        <v>32.6165771484375</v>
      </c>
      <c r="AC1655">
        <v>31.390043258666992</v>
      </c>
      <c r="AD1655">
        <v>29.550348281860352</v>
      </c>
      <c r="AE1655">
        <v>27.252218246459961</v>
      </c>
      <c r="AF1655">
        <v>25.465469360351563</v>
      </c>
      <c r="AG1655">
        <v>-4.1434608399868011E-2</v>
      </c>
      <c r="AH1655">
        <v>4.6898990869522095E-2</v>
      </c>
      <c r="AI1655">
        <v>-1.6732942312955856E-2</v>
      </c>
      <c r="AJ1655">
        <v>-1.5461824834346771E-2</v>
      </c>
      <c r="AK1655">
        <v>-0.11376657336950302</v>
      </c>
      <c r="AL1655">
        <v>-0.23374280333518982</v>
      </c>
      <c r="AM1655">
        <v>-0.32635095715522766</v>
      </c>
      <c r="AN1655">
        <v>-0.39126169681549072</v>
      </c>
      <c r="AO1655">
        <v>-0.24573029577732086</v>
      </c>
      <c r="AP1655">
        <v>-2.3618552833795547E-2</v>
      </c>
      <c r="AQ1655">
        <v>0.21733462810516357</v>
      </c>
      <c r="AR1655">
        <v>1.1024075746536255</v>
      </c>
      <c r="AS1655">
        <v>1.0483014583587646</v>
      </c>
      <c r="AT1655">
        <v>0.97861915826797485</v>
      </c>
      <c r="AU1655">
        <v>0.91851675510406494</v>
      </c>
      <c r="AV1655">
        <v>0.7465711236000061</v>
      </c>
      <c r="AW1655">
        <v>0.75128841400146484</v>
      </c>
      <c r="AX1655">
        <v>0.54230433702468872</v>
      </c>
      <c r="AY1655">
        <v>-0.1493523120880127</v>
      </c>
      <c r="AZ1655">
        <v>-6.5392032265663147E-2</v>
      </c>
      <c r="BA1655">
        <v>3.8927597925066948E-3</v>
      </c>
      <c r="BB1655">
        <v>-5.0260964781045914E-2</v>
      </c>
      <c r="BC1655">
        <v>-5.3064685314893723E-2</v>
      </c>
      <c r="BD1655">
        <v>-4.2452495545148849E-3</v>
      </c>
      <c r="BE1655">
        <v>46.875843048095703</v>
      </c>
      <c r="BF1655">
        <v>48.513889312744141</v>
      </c>
      <c r="BG1655">
        <v>48.727561950683594</v>
      </c>
      <c r="BH1655">
        <v>49.683925628662109</v>
      </c>
      <c r="BI1655">
        <v>48.456085205078125</v>
      </c>
      <c r="BJ1655">
        <v>48.228931427001953</v>
      </c>
      <c r="BK1655">
        <v>48.432323455810547</v>
      </c>
      <c r="BL1655">
        <v>48.92181396484375</v>
      </c>
      <c r="BM1655">
        <v>52.317630767822266</v>
      </c>
      <c r="BN1655">
        <v>53.831569671630859</v>
      </c>
      <c r="BO1655">
        <v>56.533359527587891</v>
      </c>
      <c r="BP1655">
        <v>57.568313598632813</v>
      </c>
      <c r="BQ1655">
        <v>59.0338134765625</v>
      </c>
      <c r="BR1655">
        <v>60.045009613037109</v>
      </c>
      <c r="BS1655">
        <v>59.545009613037109</v>
      </c>
      <c r="BT1655">
        <v>59.043869018554688</v>
      </c>
      <c r="BU1655">
        <v>58.057575225830078</v>
      </c>
      <c r="BV1655">
        <v>56.829509735107422</v>
      </c>
      <c r="BW1655">
        <v>52.5010986328125</v>
      </c>
      <c r="BX1655">
        <v>51.034454345703125</v>
      </c>
      <c r="BY1655">
        <v>49.832206726074219</v>
      </c>
      <c r="BZ1655">
        <v>48.854137420654297</v>
      </c>
      <c r="CA1655">
        <v>48.354366302490234</v>
      </c>
      <c r="CB1655">
        <v>48.30889892578125</v>
      </c>
      <c r="CC1655">
        <v>0.28694134950637817</v>
      </c>
      <c r="CD1655">
        <v>0.23010396957397461</v>
      </c>
      <c r="CE1655">
        <v>0.19430769979953766</v>
      </c>
      <c r="CF1655">
        <v>0.25337889790534973</v>
      </c>
      <c r="CG1655">
        <v>0.30780094861984253</v>
      </c>
      <c r="CH1655">
        <v>0.37558451294898987</v>
      </c>
      <c r="CI1655">
        <v>0.34246450662612915</v>
      </c>
      <c r="CJ1655">
        <v>0.32785117626190186</v>
      </c>
      <c r="CK1655">
        <v>0.17343050241470337</v>
      </c>
      <c r="CL1655">
        <v>0.30771252512931824</v>
      </c>
      <c r="CM1655">
        <v>0.28561553359031677</v>
      </c>
      <c r="CN1655">
        <v>0.27201738953590393</v>
      </c>
      <c r="CO1655">
        <v>0.24838568270206451</v>
      </c>
      <c r="CP1655">
        <v>0.23601214587688446</v>
      </c>
      <c r="CQ1655">
        <v>0.2518305778503418</v>
      </c>
      <c r="CR1655">
        <v>0.33618584275245667</v>
      </c>
      <c r="CS1655">
        <v>0.27775120735168457</v>
      </c>
      <c r="CT1655">
        <v>0.29146105051040649</v>
      </c>
      <c r="CU1655">
        <v>0.34817099571228027</v>
      </c>
      <c r="CV1655">
        <v>0.39542645215988159</v>
      </c>
      <c r="CW1655">
        <v>0.42174652218818665</v>
      </c>
      <c r="CX1655">
        <v>0.44565543532371521</v>
      </c>
      <c r="CY1655">
        <v>0.39578908681869507</v>
      </c>
      <c r="CZ1655">
        <v>0.34689277410507202</v>
      </c>
    </row>
    <row r="1656" spans="1:104" x14ac:dyDescent="0.25">
      <c r="A1656" t="s">
        <v>1700</v>
      </c>
      <c r="B1656" t="s">
        <v>25</v>
      </c>
      <c r="C1656" t="s">
        <v>27</v>
      </c>
      <c r="D1656" t="s">
        <v>183</v>
      </c>
      <c r="E1656" t="s">
        <v>183</v>
      </c>
      <c r="F1656">
        <v>2022</v>
      </c>
      <c r="G1656" t="s">
        <v>173</v>
      </c>
      <c r="H1656">
        <v>4</v>
      </c>
      <c r="I1656">
        <v>24.938438415527344</v>
      </c>
      <c r="J1656">
        <v>24.067216873168945</v>
      </c>
      <c r="K1656">
        <v>23.576925277709961</v>
      </c>
      <c r="L1656">
        <v>23.45942497253418</v>
      </c>
      <c r="M1656">
        <v>24.250553131103516</v>
      </c>
      <c r="N1656">
        <v>26.485315322875977</v>
      </c>
      <c r="O1656">
        <v>29.632295608520508</v>
      </c>
      <c r="P1656">
        <v>32.334037780761719</v>
      </c>
      <c r="Q1656">
        <v>35.240360260009766</v>
      </c>
      <c r="R1656">
        <v>37.436634063720703</v>
      </c>
      <c r="S1656">
        <v>39.176753997802734</v>
      </c>
      <c r="T1656">
        <v>40.104961395263672</v>
      </c>
      <c r="U1656">
        <v>40.635112762451172</v>
      </c>
      <c r="V1656">
        <v>41.185352325439453</v>
      </c>
      <c r="W1656">
        <v>41.040218353271484</v>
      </c>
      <c r="X1656">
        <v>40.039268493652344</v>
      </c>
      <c r="Y1656">
        <v>38.500381469726563</v>
      </c>
      <c r="Z1656">
        <v>36.567752838134766</v>
      </c>
      <c r="AA1656">
        <v>34.422687530517578</v>
      </c>
      <c r="AB1656">
        <v>34.332645416259766</v>
      </c>
      <c r="AC1656">
        <v>33.454254150390625</v>
      </c>
      <c r="AD1656">
        <v>31.397678375244141</v>
      </c>
      <c r="AE1656">
        <v>28.82099723815918</v>
      </c>
      <c r="AF1656">
        <v>26.755502700805664</v>
      </c>
      <c r="AG1656">
        <v>-2.3247284814715385E-2</v>
      </c>
      <c r="AH1656">
        <v>4.7366030514240265E-2</v>
      </c>
      <c r="AI1656">
        <v>2.2941429633647203E-3</v>
      </c>
      <c r="AJ1656">
        <v>1.425241120159626E-2</v>
      </c>
      <c r="AK1656">
        <v>-6.1190951615571976E-2</v>
      </c>
      <c r="AL1656">
        <v>-0.12291853874921799</v>
      </c>
      <c r="AM1656">
        <v>-0.23221980035305023</v>
      </c>
      <c r="AN1656">
        <v>-0.21756623685359955</v>
      </c>
      <c r="AO1656">
        <v>-9.9909022450447083E-2</v>
      </c>
      <c r="AP1656">
        <v>4.4159185141324997E-2</v>
      </c>
      <c r="AQ1656">
        <v>0.29879868030548096</v>
      </c>
      <c r="AR1656">
        <v>1.3491542339324951</v>
      </c>
      <c r="AS1656">
        <v>1.326478123664856</v>
      </c>
      <c r="AT1656">
        <v>1.251689076423645</v>
      </c>
      <c r="AU1656">
        <v>1.1879388093948364</v>
      </c>
      <c r="AV1656">
        <v>1.0884585380554199</v>
      </c>
      <c r="AW1656">
        <v>1.0790557861328125</v>
      </c>
      <c r="AX1656">
        <v>0.87499034404754639</v>
      </c>
      <c r="AY1656">
        <v>0.11167997866868973</v>
      </c>
      <c r="AZ1656">
        <v>8.4986478090286255E-2</v>
      </c>
      <c r="BA1656">
        <v>8.9525327086448669E-2</v>
      </c>
      <c r="BB1656">
        <v>3.0989719554781914E-2</v>
      </c>
      <c r="BC1656">
        <v>3.1511403620243073E-2</v>
      </c>
      <c r="BD1656">
        <v>6.2989041209220886E-2</v>
      </c>
      <c r="BE1656">
        <v>57.966789245605469</v>
      </c>
      <c r="BF1656">
        <v>58.38629150390625</v>
      </c>
      <c r="BG1656">
        <v>57.672649383544922</v>
      </c>
      <c r="BH1656">
        <v>57.613880157470703</v>
      </c>
      <c r="BI1656">
        <v>57.377372741699219</v>
      </c>
      <c r="BJ1656">
        <v>57.568603515625</v>
      </c>
      <c r="BK1656">
        <v>58.2843017578125</v>
      </c>
      <c r="BL1656">
        <v>62.839694976806641</v>
      </c>
      <c r="BM1656">
        <v>67.725357055664063</v>
      </c>
      <c r="BN1656">
        <v>66.863700866699219</v>
      </c>
      <c r="BO1656">
        <v>69.32666015625</v>
      </c>
      <c r="BP1656">
        <v>71.556083679199219</v>
      </c>
      <c r="BQ1656">
        <v>72.361648559570313</v>
      </c>
      <c r="BR1656">
        <v>71.421791076660156</v>
      </c>
      <c r="BS1656">
        <v>71.350906372070313</v>
      </c>
      <c r="BT1656">
        <v>70.68048095703125</v>
      </c>
      <c r="BU1656">
        <v>69.215011596679688</v>
      </c>
      <c r="BV1656">
        <v>68.236968994140625</v>
      </c>
      <c r="BW1656">
        <v>67.034759521484375</v>
      </c>
      <c r="BX1656">
        <v>64.1029052734375</v>
      </c>
      <c r="BY1656">
        <v>61.831180572509766</v>
      </c>
      <c r="BZ1656">
        <v>61.524696350097656</v>
      </c>
      <c r="CA1656">
        <v>60.068603515625</v>
      </c>
      <c r="CB1656">
        <v>58.578437805175781</v>
      </c>
      <c r="CC1656">
        <v>0.25275364518165588</v>
      </c>
      <c r="CD1656">
        <v>0.20164497196674347</v>
      </c>
      <c r="CE1656">
        <v>0.16973069310188293</v>
      </c>
      <c r="CF1656">
        <v>0.22069863975048065</v>
      </c>
      <c r="CG1656">
        <v>0.26779836416244507</v>
      </c>
      <c r="CH1656">
        <v>0.32610583305358887</v>
      </c>
      <c r="CI1656">
        <v>0.29122382402420044</v>
      </c>
      <c r="CJ1656">
        <v>0.28175652027130127</v>
      </c>
      <c r="CK1656">
        <v>0.15214948356151581</v>
      </c>
      <c r="CL1656">
        <v>0.27595379948616028</v>
      </c>
      <c r="CM1656">
        <v>0.25870215892791748</v>
      </c>
      <c r="CN1656">
        <v>0.25075808167457581</v>
      </c>
      <c r="CO1656">
        <v>0.23019134998321533</v>
      </c>
      <c r="CP1656">
        <v>0.22017163038253784</v>
      </c>
      <c r="CQ1656">
        <v>0.23404046893119812</v>
      </c>
      <c r="CR1656">
        <v>0.31013020873069763</v>
      </c>
      <c r="CS1656">
        <v>0.25329318642616272</v>
      </c>
      <c r="CT1656">
        <v>0.26000785827636719</v>
      </c>
      <c r="CU1656">
        <v>0.30160954594612122</v>
      </c>
      <c r="CV1656">
        <v>0.34355151653289795</v>
      </c>
      <c r="CW1656">
        <v>0.37036129832267761</v>
      </c>
      <c r="CX1656">
        <v>0.39283227920532227</v>
      </c>
      <c r="CY1656">
        <v>0.34994319081306458</v>
      </c>
      <c r="CZ1656">
        <v>0.30685782432556152</v>
      </c>
    </row>
    <row r="1657" spans="1:104" x14ac:dyDescent="0.25">
      <c r="A1657" t="s">
        <v>1701</v>
      </c>
      <c r="B1657" t="s">
        <v>25</v>
      </c>
      <c r="C1657" t="s">
        <v>27</v>
      </c>
      <c r="D1657" t="s">
        <v>183</v>
      </c>
      <c r="E1657" t="s">
        <v>183</v>
      </c>
      <c r="F1657">
        <v>2022</v>
      </c>
      <c r="G1657" t="s">
        <v>174</v>
      </c>
      <c r="H1657">
        <v>5</v>
      </c>
      <c r="I1657">
        <v>24.734533309936523</v>
      </c>
      <c r="J1657">
        <v>23.96864128112793</v>
      </c>
      <c r="K1657">
        <v>23.497644424438477</v>
      </c>
      <c r="L1657">
        <v>23.439060211181641</v>
      </c>
      <c r="M1657">
        <v>24.296133041381836</v>
      </c>
      <c r="N1657">
        <v>26.499347686767578</v>
      </c>
      <c r="O1657">
        <v>29.374889373779297</v>
      </c>
      <c r="P1657">
        <v>32.738857269287109</v>
      </c>
      <c r="Q1657">
        <v>35.858356475830078</v>
      </c>
      <c r="R1657">
        <v>37.811790466308594</v>
      </c>
      <c r="S1657">
        <v>39.209609985351562</v>
      </c>
      <c r="T1657">
        <v>39.969829559326172</v>
      </c>
      <c r="U1657">
        <v>40.328754425048828</v>
      </c>
      <c r="V1657">
        <v>40.696342468261719</v>
      </c>
      <c r="W1657">
        <v>40.438701629638672</v>
      </c>
      <c r="X1657">
        <v>39.322910308837891</v>
      </c>
      <c r="Y1657">
        <v>37.759933471679688</v>
      </c>
      <c r="Z1657">
        <v>35.818103790283203</v>
      </c>
      <c r="AA1657">
        <v>33.757118225097656</v>
      </c>
      <c r="AB1657">
        <v>33.399921417236328</v>
      </c>
      <c r="AC1657">
        <v>33.135726928710937</v>
      </c>
      <c r="AD1657">
        <v>31.044883728027344</v>
      </c>
      <c r="AE1657">
        <v>28.570281982421875</v>
      </c>
      <c r="AF1657">
        <v>26.535696029663086</v>
      </c>
      <c r="AG1657">
        <v>-2.2190369665622711E-2</v>
      </c>
      <c r="AH1657">
        <v>4.7462094575166702E-2</v>
      </c>
      <c r="AI1657">
        <v>3.2691615633666515E-3</v>
      </c>
      <c r="AJ1657">
        <v>1.5581795014441013E-2</v>
      </c>
      <c r="AK1657">
        <v>-5.9705503284931183E-2</v>
      </c>
      <c r="AL1657">
        <v>-0.12017904222011566</v>
      </c>
      <c r="AM1657">
        <v>-0.22959761321544647</v>
      </c>
      <c r="AN1657">
        <v>-0.2164628803730011</v>
      </c>
      <c r="AO1657">
        <v>-9.833911806344986E-2</v>
      </c>
      <c r="AP1657">
        <v>4.7578047960996628E-2</v>
      </c>
      <c r="AQ1657">
        <v>0.30695855617523193</v>
      </c>
      <c r="AR1657">
        <v>1.3687759637832642</v>
      </c>
      <c r="AS1657">
        <v>1.3398971557617187</v>
      </c>
      <c r="AT1657">
        <v>1.2552734613418579</v>
      </c>
      <c r="AU1657">
        <v>1.1887624263763428</v>
      </c>
      <c r="AV1657">
        <v>1.0903549194335937</v>
      </c>
      <c r="AW1657">
        <v>1.0810830593109131</v>
      </c>
      <c r="AX1657">
        <v>0.87848764657974243</v>
      </c>
      <c r="AY1657">
        <v>0.12016776949167252</v>
      </c>
      <c r="AZ1657">
        <v>8.9813292026519775E-2</v>
      </c>
      <c r="BA1657">
        <v>9.2698261141777039E-2</v>
      </c>
      <c r="BB1657">
        <v>3.339112177491188E-2</v>
      </c>
      <c r="BC1657">
        <v>3.3870194107294083E-2</v>
      </c>
      <c r="BD1657">
        <v>6.4570248126983643E-2</v>
      </c>
      <c r="BE1657">
        <v>59.1263427734375</v>
      </c>
      <c r="BF1657">
        <v>59.581710815429688</v>
      </c>
      <c r="BG1657">
        <v>59.808818817138672</v>
      </c>
      <c r="BH1657">
        <v>59.820262908935547</v>
      </c>
      <c r="BI1657">
        <v>59.818202972412109</v>
      </c>
      <c r="BJ1657">
        <v>60.046463012695313</v>
      </c>
      <c r="BK1657">
        <v>60.78387451171875</v>
      </c>
      <c r="BL1657">
        <v>61.022430419921875</v>
      </c>
      <c r="BM1657">
        <v>64.170127868652344</v>
      </c>
      <c r="BN1657">
        <v>66.159133911132813</v>
      </c>
      <c r="BO1657">
        <v>70.271575927734375</v>
      </c>
      <c r="BP1657">
        <v>72.462066650390625</v>
      </c>
      <c r="BQ1657">
        <v>72.4991455078125</v>
      </c>
      <c r="BR1657">
        <v>72.975341796875</v>
      </c>
      <c r="BS1657">
        <v>72.690330505371094</v>
      </c>
      <c r="BT1657">
        <v>72.0211181640625</v>
      </c>
      <c r="BU1657">
        <v>70.327423095703125</v>
      </c>
      <c r="BV1657">
        <v>67.646324157714844</v>
      </c>
      <c r="BW1657">
        <v>64.476882934570312</v>
      </c>
      <c r="BX1657">
        <v>61.556304931640625</v>
      </c>
      <c r="BY1657">
        <v>60.795318603515625</v>
      </c>
      <c r="BZ1657">
        <v>60.092010498046875</v>
      </c>
      <c r="CA1657">
        <v>60.10345458984375</v>
      </c>
      <c r="CB1657">
        <v>60.091094970703125</v>
      </c>
      <c r="CC1657">
        <v>0.24912595748901367</v>
      </c>
      <c r="CD1657">
        <v>0.20010067522525787</v>
      </c>
      <c r="CE1657">
        <v>0.16837416589260101</v>
      </c>
      <c r="CF1657">
        <v>0.22022165358066559</v>
      </c>
      <c r="CG1657">
        <v>0.26866441965103149</v>
      </c>
      <c r="CH1657">
        <v>0.32723891735076904</v>
      </c>
      <c r="CI1657">
        <v>0.29045906662940979</v>
      </c>
      <c r="CJ1657">
        <v>0.28589043021202087</v>
      </c>
      <c r="CK1657">
        <v>0.15621966123580933</v>
      </c>
      <c r="CL1657">
        <v>0.28234457969665527</v>
      </c>
      <c r="CM1657">
        <v>0.26243039965629578</v>
      </c>
      <c r="CN1657">
        <v>0.25365537405014038</v>
      </c>
      <c r="CO1657">
        <v>0.23162539303302765</v>
      </c>
      <c r="CP1657">
        <v>0.2198684960603714</v>
      </c>
      <c r="CQ1657">
        <v>0.23331668972969055</v>
      </c>
      <c r="CR1657">
        <v>0.30887195467948914</v>
      </c>
      <c r="CS1657">
        <v>0.25237658619880676</v>
      </c>
      <c r="CT1657">
        <v>0.25943538546562195</v>
      </c>
      <c r="CU1657">
        <v>0.30180636048316956</v>
      </c>
      <c r="CV1657">
        <v>0.34250146150588989</v>
      </c>
      <c r="CW1657">
        <v>0.37055292725563049</v>
      </c>
      <c r="CX1657">
        <v>0.38904854655265808</v>
      </c>
      <c r="CY1657">
        <v>0.34741464257240295</v>
      </c>
      <c r="CZ1657">
        <v>0.30375653505325317</v>
      </c>
    </row>
    <row r="1658" spans="1:104" x14ac:dyDescent="0.25">
      <c r="A1658" t="s">
        <v>1702</v>
      </c>
      <c r="B1658" t="s">
        <v>25</v>
      </c>
      <c r="C1658" t="s">
        <v>27</v>
      </c>
      <c r="D1658" t="s">
        <v>183</v>
      </c>
      <c r="E1658" t="s">
        <v>183</v>
      </c>
      <c r="F1658">
        <v>2022</v>
      </c>
      <c r="G1658" t="s">
        <v>175</v>
      </c>
      <c r="H1658">
        <v>6</v>
      </c>
      <c r="I1658">
        <v>26.314174652099609</v>
      </c>
      <c r="J1658">
        <v>25.431390762329102</v>
      </c>
      <c r="K1658">
        <v>24.879968643188477</v>
      </c>
      <c r="L1658">
        <v>24.75224494934082</v>
      </c>
      <c r="M1658">
        <v>25.652313232421875</v>
      </c>
      <c r="N1658">
        <v>27.846536636352539</v>
      </c>
      <c r="O1658">
        <v>30.792518615722656</v>
      </c>
      <c r="P1658">
        <v>34.471122741699219</v>
      </c>
      <c r="Q1658">
        <v>37.817638397216797</v>
      </c>
      <c r="R1658">
        <v>40.497886657714844</v>
      </c>
      <c r="S1658">
        <v>42.610328674316406</v>
      </c>
      <c r="T1658">
        <v>43.692245483398438</v>
      </c>
      <c r="U1658">
        <v>44.064464569091797</v>
      </c>
      <c r="V1658">
        <v>44.306629180908203</v>
      </c>
      <c r="W1658">
        <v>44.004009246826172</v>
      </c>
      <c r="X1658">
        <v>42.936740875244141</v>
      </c>
      <c r="Y1658">
        <v>41.485671997070313</v>
      </c>
      <c r="Z1658">
        <v>39.408653259277344</v>
      </c>
      <c r="AA1658">
        <v>36.943264007568359</v>
      </c>
      <c r="AB1658">
        <v>35.599952697753906</v>
      </c>
      <c r="AC1658">
        <v>35.208244323730469</v>
      </c>
      <c r="AD1658">
        <v>33.117412567138672</v>
      </c>
      <c r="AE1658">
        <v>30.50941276550293</v>
      </c>
      <c r="AF1658">
        <v>28.26611328125</v>
      </c>
      <c r="AG1658">
        <v>-1.418631337583065E-2</v>
      </c>
      <c r="AH1658">
        <v>4.9643632024526596E-2</v>
      </c>
      <c r="AI1658">
        <v>1.2747264467179775E-2</v>
      </c>
      <c r="AJ1658">
        <v>3.0914831906557083E-2</v>
      </c>
      <c r="AK1658">
        <v>-3.5960324108600616E-2</v>
      </c>
      <c r="AL1658">
        <v>-6.9730743765830994E-2</v>
      </c>
      <c r="AM1658">
        <v>-0.19463303685188293</v>
      </c>
      <c r="AN1658">
        <v>-0.13874663412570953</v>
      </c>
      <c r="AO1658">
        <v>-2.5902943685650826E-2</v>
      </c>
      <c r="AP1658">
        <v>8.5045918822288513E-2</v>
      </c>
      <c r="AQ1658">
        <v>0.36350706219673157</v>
      </c>
      <c r="AR1658">
        <v>1.5547348260879517</v>
      </c>
      <c r="AS1658">
        <v>1.5377413034439087</v>
      </c>
      <c r="AT1658">
        <v>1.4402596950531006</v>
      </c>
      <c r="AU1658">
        <v>1.3711422681808472</v>
      </c>
      <c r="AV1658">
        <v>1.3162370920181274</v>
      </c>
      <c r="AW1658">
        <v>1.3129956722259521</v>
      </c>
      <c r="AX1658">
        <v>1.1069439649581909</v>
      </c>
      <c r="AY1658">
        <v>0.26243704557418823</v>
      </c>
      <c r="AZ1658">
        <v>0.16972477734088898</v>
      </c>
      <c r="BA1658">
        <v>0.13985730707645416</v>
      </c>
      <c r="BB1658">
        <v>7.5707219541072845E-2</v>
      </c>
      <c r="BC1658">
        <v>7.8636422753334045E-2</v>
      </c>
      <c r="BD1658">
        <v>0.10146571695804596</v>
      </c>
      <c r="BE1658">
        <v>61.934181213378906</v>
      </c>
      <c r="BF1658">
        <v>61.445636749267578</v>
      </c>
      <c r="BG1658">
        <v>61.184410095214844</v>
      </c>
      <c r="BH1658">
        <v>61.411506652832031</v>
      </c>
      <c r="BI1658">
        <v>60.922039031982422</v>
      </c>
      <c r="BJ1658">
        <v>61.386764526367188</v>
      </c>
      <c r="BK1658">
        <v>62.796272277832031</v>
      </c>
      <c r="BL1658">
        <v>65.920051574707031</v>
      </c>
      <c r="BM1658">
        <v>68.623550415039062</v>
      </c>
      <c r="BN1658">
        <v>73.771377563476563</v>
      </c>
      <c r="BO1658">
        <v>77.464103698730469</v>
      </c>
      <c r="BP1658">
        <v>77.499382019042969</v>
      </c>
      <c r="BQ1658">
        <v>79.907524108886719</v>
      </c>
      <c r="BR1658">
        <v>78.748924255371094</v>
      </c>
      <c r="BS1658">
        <v>77.272979736328125</v>
      </c>
      <c r="BT1658">
        <v>76.305282592773438</v>
      </c>
      <c r="BU1658">
        <v>74.374458312988281</v>
      </c>
      <c r="BV1658">
        <v>72.89691162109375</v>
      </c>
      <c r="BW1658">
        <v>71.442047119140625</v>
      </c>
      <c r="BX1658">
        <v>69.013290405273438</v>
      </c>
      <c r="BY1658">
        <v>65.353317260742187</v>
      </c>
      <c r="BZ1658">
        <v>64.580863952636719</v>
      </c>
      <c r="CA1658">
        <v>63.592552185058594</v>
      </c>
      <c r="CB1658">
        <v>62.387451171875</v>
      </c>
      <c r="CC1658">
        <v>0.24953658878803253</v>
      </c>
      <c r="CD1658">
        <v>0.19972175359725952</v>
      </c>
      <c r="CE1658">
        <v>0.16799181699752808</v>
      </c>
      <c r="CF1658">
        <v>0.21857830882072449</v>
      </c>
      <c r="CG1658">
        <v>0.26653417944908142</v>
      </c>
      <c r="CH1658">
        <v>0.32415854930877686</v>
      </c>
      <c r="CI1658">
        <v>0.28607439994812012</v>
      </c>
      <c r="CJ1658">
        <v>0.28211277723312378</v>
      </c>
      <c r="CK1658">
        <v>0.15359655022621155</v>
      </c>
      <c r="CL1658">
        <v>0.28069090843200684</v>
      </c>
      <c r="CM1658">
        <v>0.2649974524974823</v>
      </c>
      <c r="CN1658">
        <v>0.2579217255115509</v>
      </c>
      <c r="CO1658">
        <v>0.23566190898418427</v>
      </c>
      <c r="CP1658">
        <v>0.22353993356227875</v>
      </c>
      <c r="CQ1658">
        <v>0.23740343749523163</v>
      </c>
      <c r="CR1658">
        <v>0.31527665257453918</v>
      </c>
      <c r="CS1658">
        <v>0.25934258103370667</v>
      </c>
      <c r="CT1658">
        <v>0.26547962427139282</v>
      </c>
      <c r="CU1658">
        <v>0.30717355012893677</v>
      </c>
      <c r="CV1658">
        <v>0.34109818935394287</v>
      </c>
      <c r="CW1658">
        <v>0.36775478720664978</v>
      </c>
      <c r="CX1658">
        <v>0.38691669702529907</v>
      </c>
      <c r="CY1658">
        <v>0.3463294506072998</v>
      </c>
      <c r="CZ1658">
        <v>0.3028751015663147</v>
      </c>
    </row>
    <row r="1659" spans="1:104" x14ac:dyDescent="0.25">
      <c r="A1659" t="s">
        <v>1703</v>
      </c>
      <c r="B1659" t="s">
        <v>25</v>
      </c>
      <c r="C1659" t="s">
        <v>27</v>
      </c>
      <c r="D1659" t="s">
        <v>183</v>
      </c>
      <c r="E1659" t="s">
        <v>183</v>
      </c>
      <c r="F1659">
        <v>2022</v>
      </c>
      <c r="G1659" t="s">
        <v>176</v>
      </c>
      <c r="H1659">
        <v>7</v>
      </c>
      <c r="I1659">
        <v>27.366779327392578</v>
      </c>
      <c r="J1659">
        <v>26.47894287109375</v>
      </c>
      <c r="K1659">
        <v>25.87261962890625</v>
      </c>
      <c r="L1659">
        <v>25.782918930053711</v>
      </c>
      <c r="M1659">
        <v>26.759542465209961</v>
      </c>
      <c r="N1659">
        <v>29.261045455932617</v>
      </c>
      <c r="O1659">
        <v>32.404506683349609</v>
      </c>
      <c r="P1659">
        <v>35.887699127197266</v>
      </c>
      <c r="Q1659">
        <v>38.919479370117188</v>
      </c>
      <c r="R1659">
        <v>41.366455078125</v>
      </c>
      <c r="S1659">
        <v>43.261077880859375</v>
      </c>
      <c r="T1659">
        <v>44.233070373535156</v>
      </c>
      <c r="U1659">
        <v>44.784206390380859</v>
      </c>
      <c r="V1659">
        <v>45.229965209960937</v>
      </c>
      <c r="W1659">
        <v>45.155498504638672</v>
      </c>
      <c r="X1659">
        <v>44.491268157958984</v>
      </c>
      <c r="Y1659">
        <v>43.207771301269531</v>
      </c>
      <c r="Z1659">
        <v>40.97821044921875</v>
      </c>
      <c r="AA1659">
        <v>38.212966918945313</v>
      </c>
      <c r="AB1659">
        <v>36.694610595703125</v>
      </c>
      <c r="AC1659">
        <v>36.336292266845703</v>
      </c>
      <c r="AD1659">
        <v>34.264186859130859</v>
      </c>
      <c r="AE1659">
        <v>31.597038269042969</v>
      </c>
      <c r="AF1659">
        <v>29.314571380615234</v>
      </c>
      <c r="AG1659">
        <v>-8.0617647618055344E-3</v>
      </c>
      <c r="AH1659">
        <v>5.0058737397193909E-2</v>
      </c>
      <c r="AI1659">
        <v>1.9291436299681664E-2</v>
      </c>
      <c r="AJ1659">
        <v>4.145924374461174E-2</v>
      </c>
      <c r="AK1659">
        <v>-1.8405789509415627E-2</v>
      </c>
      <c r="AL1659">
        <v>-3.2248944044113159E-2</v>
      </c>
      <c r="AM1659">
        <v>-0.16939646005630493</v>
      </c>
      <c r="AN1659">
        <v>-8.0339953303337097E-2</v>
      </c>
      <c r="AO1659">
        <v>2.6736581698060036E-2</v>
      </c>
      <c r="AP1659">
        <v>0.10892070829868317</v>
      </c>
      <c r="AQ1659">
        <v>0.38385733962059021</v>
      </c>
      <c r="AR1659">
        <v>1.5936137437820435</v>
      </c>
      <c r="AS1659">
        <v>1.5922363996505737</v>
      </c>
      <c r="AT1659">
        <v>1.4981623888015747</v>
      </c>
      <c r="AU1659">
        <v>1.4369851350784302</v>
      </c>
      <c r="AV1659">
        <v>1.4302225112915039</v>
      </c>
      <c r="AW1659">
        <v>1.4355274438858032</v>
      </c>
      <c r="AX1659">
        <v>1.2354159355163574</v>
      </c>
      <c r="AY1659">
        <v>0.35771477222442627</v>
      </c>
      <c r="AZ1659">
        <v>0.22330227494239807</v>
      </c>
      <c r="BA1659">
        <v>0.17054063081741333</v>
      </c>
      <c r="BB1659">
        <v>0.10483711212873459</v>
      </c>
      <c r="BC1659">
        <v>0.10960450023412704</v>
      </c>
      <c r="BD1659">
        <v>0.12627659738063812</v>
      </c>
      <c r="BE1659">
        <v>66.807548522949219</v>
      </c>
      <c r="BF1659">
        <v>66.546310424804688</v>
      </c>
      <c r="BG1659">
        <v>65.604545593261719</v>
      </c>
      <c r="BH1659">
        <v>66.045402526855469</v>
      </c>
      <c r="BI1659">
        <v>65.366020202636719</v>
      </c>
      <c r="BJ1659">
        <v>65.329788208007812</v>
      </c>
      <c r="BK1659">
        <v>67.477760314941406</v>
      </c>
      <c r="BL1659">
        <v>68.454597473144531</v>
      </c>
      <c r="BM1659">
        <v>71.624122619628906</v>
      </c>
      <c r="BN1659">
        <v>72.873664855957031</v>
      </c>
      <c r="BO1659">
        <v>75.07666015625</v>
      </c>
      <c r="BP1659">
        <v>77.033332824707031</v>
      </c>
      <c r="BQ1659">
        <v>77.826431274414063</v>
      </c>
      <c r="BR1659">
        <v>80.031723022460938</v>
      </c>
      <c r="BS1659">
        <v>79.690841674804687</v>
      </c>
      <c r="BT1659">
        <v>80.895904541015625</v>
      </c>
      <c r="BU1659">
        <v>82.089729309082031</v>
      </c>
      <c r="BV1659">
        <v>83.008331298828125</v>
      </c>
      <c r="BW1659">
        <v>76.964691162109375</v>
      </c>
      <c r="BX1659">
        <v>74.023612976074219</v>
      </c>
      <c r="BY1659">
        <v>72.204605102539062</v>
      </c>
      <c r="BZ1659">
        <v>71.227760314941406</v>
      </c>
      <c r="CA1659">
        <v>70.489219665527344</v>
      </c>
      <c r="CB1659">
        <v>69.763298034667969</v>
      </c>
      <c r="CC1659">
        <v>0.24619375169277191</v>
      </c>
      <c r="CD1659">
        <v>0.19787383079528809</v>
      </c>
      <c r="CE1659">
        <v>0.16607694327831268</v>
      </c>
      <c r="CF1659">
        <v>0.21710203588008881</v>
      </c>
      <c r="CG1659">
        <v>0.2658502459526062</v>
      </c>
      <c r="CH1659">
        <v>0.32615908980369568</v>
      </c>
      <c r="CI1659">
        <v>0.28712692856788635</v>
      </c>
      <c r="CJ1659">
        <v>0.27939087152481079</v>
      </c>
      <c r="CK1659">
        <v>0.15013411641120911</v>
      </c>
      <c r="CL1659">
        <v>0.272330641746521</v>
      </c>
      <c r="CM1659">
        <v>0.25494012236595154</v>
      </c>
      <c r="CN1659">
        <v>0.24679598212242126</v>
      </c>
      <c r="CO1659">
        <v>0.22634944319725037</v>
      </c>
      <c r="CP1659">
        <v>0.21532595157623291</v>
      </c>
      <c r="CQ1659">
        <v>0.2295958548784256</v>
      </c>
      <c r="CR1659">
        <v>0.30844277143478394</v>
      </c>
      <c r="CS1659">
        <v>0.25561580061912537</v>
      </c>
      <c r="CT1659">
        <v>0.26120662689208984</v>
      </c>
      <c r="CU1659">
        <v>0.30138182640075684</v>
      </c>
      <c r="CV1659">
        <v>0.33408093452453613</v>
      </c>
      <c r="CW1659">
        <v>0.36010834574699402</v>
      </c>
      <c r="CX1659">
        <v>0.37983590364456177</v>
      </c>
      <c r="CY1659">
        <v>0.33977782726287842</v>
      </c>
      <c r="CZ1659">
        <v>0.29754436016082764</v>
      </c>
    </row>
    <row r="1660" spans="1:104" x14ac:dyDescent="0.25">
      <c r="A1660" t="s">
        <v>1704</v>
      </c>
      <c r="B1660" t="s">
        <v>25</v>
      </c>
      <c r="C1660" t="s">
        <v>27</v>
      </c>
      <c r="D1660" t="s">
        <v>183</v>
      </c>
      <c r="E1660" t="s">
        <v>183</v>
      </c>
      <c r="F1660">
        <v>2022</v>
      </c>
      <c r="G1660" t="s">
        <v>177</v>
      </c>
      <c r="H1660">
        <v>8</v>
      </c>
      <c r="I1660">
        <v>28.592601776123047</v>
      </c>
      <c r="J1660">
        <v>27.580392837524414</v>
      </c>
      <c r="K1660">
        <v>26.93910026550293</v>
      </c>
      <c r="L1660">
        <v>26.825860977172852</v>
      </c>
      <c r="M1660">
        <v>27.895532608032227</v>
      </c>
      <c r="N1660">
        <v>30.717729568481445</v>
      </c>
      <c r="O1660">
        <v>34.376552581787109</v>
      </c>
      <c r="P1660">
        <v>38.26434326171875</v>
      </c>
      <c r="Q1660">
        <v>42.261943817138672</v>
      </c>
      <c r="R1660">
        <v>45.498222351074219</v>
      </c>
      <c r="S1660">
        <v>48.206573486328125</v>
      </c>
      <c r="T1660">
        <v>49.618499755859375</v>
      </c>
      <c r="U1660">
        <v>50.298126220703125</v>
      </c>
      <c r="V1660">
        <v>50.705516815185547</v>
      </c>
      <c r="W1660">
        <v>50.488128662109375</v>
      </c>
      <c r="X1660">
        <v>49.435482025146484</v>
      </c>
      <c r="Y1660">
        <v>47.6815185546875</v>
      </c>
      <c r="Z1660">
        <v>45.144233703613281</v>
      </c>
      <c r="AA1660">
        <v>41.724563598632813</v>
      </c>
      <c r="AB1660">
        <v>40.178016662597656</v>
      </c>
      <c r="AC1660">
        <v>39.009418487548828</v>
      </c>
      <c r="AD1660">
        <v>36.370864868164062</v>
      </c>
      <c r="AE1660">
        <v>33.354476928710937</v>
      </c>
      <c r="AF1660">
        <v>30.875730514526367</v>
      </c>
      <c r="AG1660">
        <v>2.4256634060293436E-3</v>
      </c>
      <c r="AH1660">
        <v>5.1339786499738693E-2</v>
      </c>
      <c r="AI1660">
        <v>3.0942272394895554E-2</v>
      </c>
      <c r="AJ1660">
        <v>5.9922799468040466E-2</v>
      </c>
      <c r="AK1660">
        <v>1.2381663545966148E-2</v>
      </c>
      <c r="AL1660">
        <v>3.344041109085083E-2</v>
      </c>
      <c r="AM1660">
        <v>-0.12420275807380676</v>
      </c>
      <c r="AN1660">
        <v>1.7716687172651291E-2</v>
      </c>
      <c r="AO1660">
        <v>0.11698585748672485</v>
      </c>
      <c r="AP1660">
        <v>0.15716060996055603</v>
      </c>
      <c r="AQ1660">
        <v>0.45513907074928284</v>
      </c>
      <c r="AR1660">
        <v>1.8352975845336914</v>
      </c>
      <c r="AS1660">
        <v>1.8546910285949707</v>
      </c>
      <c r="AT1660">
        <v>1.74564528465271</v>
      </c>
      <c r="AU1660">
        <v>1.680259108543396</v>
      </c>
      <c r="AV1660">
        <v>1.7164263725280762</v>
      </c>
      <c r="AW1660">
        <v>1.7080622911453247</v>
      </c>
      <c r="AX1660">
        <v>1.516160249710083</v>
      </c>
      <c r="AY1660">
        <v>0.54117429256439209</v>
      </c>
      <c r="AZ1660">
        <v>0.32957923412322998</v>
      </c>
      <c r="BA1660">
        <v>0.23100726306438446</v>
      </c>
      <c r="BB1660">
        <v>0.15810616314411163</v>
      </c>
      <c r="BC1660">
        <v>0.16511243581771851</v>
      </c>
      <c r="BD1660">
        <v>0.17119273543357849</v>
      </c>
      <c r="BE1660">
        <v>69.85418701171875</v>
      </c>
      <c r="BF1660">
        <v>69.091796875</v>
      </c>
      <c r="BG1660">
        <v>68.11474609375</v>
      </c>
      <c r="BH1660">
        <v>66.422111511230469</v>
      </c>
      <c r="BI1660">
        <v>67.59088134765625</v>
      </c>
      <c r="BJ1660">
        <v>67.340873718261719</v>
      </c>
      <c r="BK1660">
        <v>67.60235595703125</v>
      </c>
      <c r="BL1660">
        <v>69.51055908203125</v>
      </c>
      <c r="BM1660">
        <v>75.14764404296875</v>
      </c>
      <c r="BN1660">
        <v>81.474388122558594</v>
      </c>
      <c r="BO1660">
        <v>86.156227111816406</v>
      </c>
      <c r="BP1660">
        <v>88.143608093261719</v>
      </c>
      <c r="BQ1660">
        <v>89.836235046386719</v>
      </c>
      <c r="BR1660">
        <v>89.063285827636719</v>
      </c>
      <c r="BS1660">
        <v>87.416557312011719</v>
      </c>
      <c r="BT1660">
        <v>88.370429992675781</v>
      </c>
      <c r="BU1660">
        <v>87.667243957519531</v>
      </c>
      <c r="BV1660">
        <v>86.212226867675781</v>
      </c>
      <c r="BW1660">
        <v>82.555389404296875</v>
      </c>
      <c r="BX1660">
        <v>78.873321533203125</v>
      </c>
      <c r="BY1660">
        <v>75.693321228027344</v>
      </c>
      <c r="BZ1660">
        <v>73.976593017578125</v>
      </c>
      <c r="CA1660">
        <v>72.511245727539063</v>
      </c>
      <c r="CB1660">
        <v>71.558059692382813</v>
      </c>
      <c r="CC1660">
        <v>0.24921250343322754</v>
      </c>
      <c r="CD1660">
        <v>0.1996467262506485</v>
      </c>
      <c r="CE1660">
        <v>0.16762568056583405</v>
      </c>
      <c r="CF1660">
        <v>0.2189469188451767</v>
      </c>
      <c r="CG1660">
        <v>0.26843199133872986</v>
      </c>
      <c r="CH1660">
        <v>0.33190348744392395</v>
      </c>
      <c r="CI1660">
        <v>0.29289031028747559</v>
      </c>
      <c r="CJ1660">
        <v>0.28373706340789795</v>
      </c>
      <c r="CK1660">
        <v>0.15457317233085632</v>
      </c>
      <c r="CL1660">
        <v>0.28353026509284973</v>
      </c>
      <c r="CM1660">
        <v>0.26852753758430481</v>
      </c>
      <c r="CN1660">
        <v>0.26173421740531921</v>
      </c>
      <c r="CO1660">
        <v>0.24061037600040436</v>
      </c>
      <c r="CP1660">
        <v>0.22869609296321869</v>
      </c>
      <c r="CQ1660">
        <v>0.24370191991329193</v>
      </c>
      <c r="CR1660">
        <v>0.32454434037208557</v>
      </c>
      <c r="CS1660">
        <v>0.26658284664154053</v>
      </c>
      <c r="CT1660">
        <v>0.27348190546035767</v>
      </c>
      <c r="CU1660">
        <v>0.31503131985664368</v>
      </c>
      <c r="CV1660">
        <v>0.35046276450157166</v>
      </c>
      <c r="CW1660">
        <v>0.37222281098365784</v>
      </c>
      <c r="CX1660">
        <v>0.38992100954055786</v>
      </c>
      <c r="CY1660">
        <v>0.34757062792778015</v>
      </c>
      <c r="CZ1660">
        <v>0.30366098880767822</v>
      </c>
    </row>
    <row r="1661" spans="1:104" x14ac:dyDescent="0.25">
      <c r="A1661" t="s">
        <v>1705</v>
      </c>
      <c r="B1661" t="s">
        <v>25</v>
      </c>
      <c r="C1661" t="s">
        <v>27</v>
      </c>
      <c r="D1661" t="s">
        <v>183</v>
      </c>
      <c r="E1661" t="s">
        <v>183</v>
      </c>
      <c r="F1661">
        <v>2022</v>
      </c>
      <c r="G1661" t="s">
        <v>178</v>
      </c>
      <c r="H1661">
        <v>9</v>
      </c>
      <c r="I1661">
        <v>28.550838470458984</v>
      </c>
      <c r="J1661">
        <v>27.594636917114258</v>
      </c>
      <c r="K1661">
        <v>26.987800598144531</v>
      </c>
      <c r="L1661">
        <v>26.936128616333008</v>
      </c>
      <c r="M1661">
        <v>28.122102737426758</v>
      </c>
      <c r="N1661">
        <v>31.039270401000977</v>
      </c>
      <c r="O1661">
        <v>35.308578491210937</v>
      </c>
      <c r="P1661">
        <v>39.071369171142578</v>
      </c>
      <c r="Q1661">
        <v>43.596538543701172</v>
      </c>
      <c r="R1661">
        <v>47.184307098388672</v>
      </c>
      <c r="S1661">
        <v>49.831424713134766</v>
      </c>
      <c r="T1661">
        <v>51.287612915039063</v>
      </c>
      <c r="U1661">
        <v>51.923789978027344</v>
      </c>
      <c r="V1661">
        <v>52.33935546875</v>
      </c>
      <c r="W1661">
        <v>52.014743804931641</v>
      </c>
      <c r="X1661">
        <v>50.525409698486328</v>
      </c>
      <c r="Y1661">
        <v>48.206691741943359</v>
      </c>
      <c r="Z1661">
        <v>45.392234802246094</v>
      </c>
      <c r="AA1661">
        <v>42.214694976806641</v>
      </c>
      <c r="AB1661">
        <v>41.347908020019531</v>
      </c>
      <c r="AC1661">
        <v>39.231967926025391</v>
      </c>
      <c r="AD1661">
        <v>36.338695526123047</v>
      </c>
      <c r="AE1661">
        <v>33.1805419921875</v>
      </c>
      <c r="AF1661">
        <v>30.710872650146484</v>
      </c>
      <c r="AG1661">
        <v>3.4963875077664852E-3</v>
      </c>
      <c r="AH1661">
        <v>5.0503768026828766E-2</v>
      </c>
      <c r="AI1661">
        <v>3.1495857983827591E-2</v>
      </c>
      <c r="AJ1661">
        <v>6.0633234679698944E-2</v>
      </c>
      <c r="AK1661">
        <v>1.5119267627596855E-2</v>
      </c>
      <c r="AL1661">
        <v>3.9078392088413239E-2</v>
      </c>
      <c r="AM1661">
        <v>-0.1210218220949173</v>
      </c>
      <c r="AN1661">
        <v>2.7013801038265228E-2</v>
      </c>
      <c r="AO1661">
        <v>0.1281975656747818</v>
      </c>
      <c r="AP1661">
        <v>0.1667109876871109</v>
      </c>
      <c r="AQ1661">
        <v>0.47409757971763611</v>
      </c>
      <c r="AR1661">
        <v>1.9065766334533691</v>
      </c>
      <c r="AS1661">
        <v>1.9257177114486694</v>
      </c>
      <c r="AT1661">
        <v>1.809584379196167</v>
      </c>
      <c r="AU1661">
        <v>1.7381850481033325</v>
      </c>
      <c r="AV1661">
        <v>1.7646441459655762</v>
      </c>
      <c r="AW1661">
        <v>1.7345131635665894</v>
      </c>
      <c r="AX1661">
        <v>1.5366986989974976</v>
      </c>
      <c r="AY1661">
        <v>0.55937093496322632</v>
      </c>
      <c r="AZ1661">
        <v>0.34403479099273682</v>
      </c>
      <c r="BA1661">
        <v>0.23628191649913788</v>
      </c>
      <c r="BB1661">
        <v>0.16165904700756073</v>
      </c>
      <c r="BC1661">
        <v>0.1672728955745697</v>
      </c>
      <c r="BD1661">
        <v>0.17194592952728271</v>
      </c>
      <c r="BE1661">
        <v>69.376327514648438</v>
      </c>
      <c r="BF1661">
        <v>68.649299621582031</v>
      </c>
      <c r="BG1661">
        <v>68.637809753417969</v>
      </c>
      <c r="BH1661">
        <v>67.422264099121094</v>
      </c>
      <c r="BI1661">
        <v>67.387809753417969</v>
      </c>
      <c r="BJ1661">
        <v>67.364845275878906</v>
      </c>
      <c r="BK1661">
        <v>68.784454345703125</v>
      </c>
      <c r="BL1661">
        <v>70.011482238769531</v>
      </c>
      <c r="BM1661">
        <v>73.681098937988281</v>
      </c>
      <c r="BN1661">
        <v>79.054763793945313</v>
      </c>
      <c r="BO1661">
        <v>86.552101135253906</v>
      </c>
      <c r="BP1661">
        <v>89.664299011230469</v>
      </c>
      <c r="BQ1661">
        <v>91.425773620605469</v>
      </c>
      <c r="BR1661">
        <v>91.483200073242188</v>
      </c>
      <c r="BS1661">
        <v>91.994682312011719</v>
      </c>
      <c r="BT1661">
        <v>92.244682312011719</v>
      </c>
      <c r="BU1661">
        <v>90.109527587890625</v>
      </c>
      <c r="BV1661">
        <v>88.848045349121094</v>
      </c>
      <c r="BW1661">
        <v>87.666954040527344</v>
      </c>
      <c r="BX1661">
        <v>79.669609069824219</v>
      </c>
      <c r="BY1661">
        <v>76.022964477539063</v>
      </c>
      <c r="BZ1661">
        <v>72.876327514648438</v>
      </c>
      <c r="CA1661">
        <v>72.114845275878906</v>
      </c>
      <c r="CB1661">
        <v>71.603363037109375</v>
      </c>
      <c r="CC1661">
        <v>0.2439693957567215</v>
      </c>
      <c r="CD1661">
        <v>0.1956394761800766</v>
      </c>
      <c r="CE1661">
        <v>0.16445036232471466</v>
      </c>
      <c r="CF1661">
        <v>0.21532705426216125</v>
      </c>
      <c r="CG1661">
        <v>0.26596152782440186</v>
      </c>
      <c r="CH1661">
        <v>0.3290153443813324</v>
      </c>
      <c r="CI1661">
        <v>0.29626172780990601</v>
      </c>
      <c r="CJ1661">
        <v>0.28712090849876404</v>
      </c>
      <c r="CK1661">
        <v>0.15861102938652039</v>
      </c>
      <c r="CL1661">
        <v>0.29380017518997192</v>
      </c>
      <c r="CM1661">
        <v>0.27755141258239746</v>
      </c>
      <c r="CN1661">
        <v>0.27065831422805786</v>
      </c>
      <c r="CO1661">
        <v>0.24844928085803986</v>
      </c>
      <c r="CP1661">
        <v>0.23567688465118408</v>
      </c>
      <c r="CQ1661">
        <v>0.25044223666191101</v>
      </c>
      <c r="CR1661">
        <v>0.33044213056564331</v>
      </c>
      <c r="CS1661">
        <v>0.26792508363723755</v>
      </c>
      <c r="CT1661">
        <v>0.27385589480400085</v>
      </c>
      <c r="CU1661">
        <v>0.31743210554122925</v>
      </c>
      <c r="CV1661">
        <v>0.35695713758468628</v>
      </c>
      <c r="CW1661">
        <v>0.37309053540229797</v>
      </c>
      <c r="CX1661">
        <v>0.38783571124076843</v>
      </c>
      <c r="CY1661">
        <v>0.34281089901924133</v>
      </c>
      <c r="CZ1661">
        <v>0.29892623424530029</v>
      </c>
    </row>
    <row r="1662" spans="1:104" x14ac:dyDescent="0.25">
      <c r="A1662" t="s">
        <v>1706</v>
      </c>
      <c r="B1662" t="s">
        <v>25</v>
      </c>
      <c r="C1662" t="s">
        <v>27</v>
      </c>
      <c r="D1662" t="s">
        <v>183</v>
      </c>
      <c r="E1662" t="s">
        <v>183</v>
      </c>
      <c r="F1662">
        <v>2022</v>
      </c>
      <c r="G1662" t="s">
        <v>179</v>
      </c>
      <c r="H1662">
        <v>10</v>
      </c>
      <c r="I1662">
        <v>26.695869445800781</v>
      </c>
      <c r="J1662">
        <v>25.837356567382813</v>
      </c>
      <c r="K1662">
        <v>25.280590057373047</v>
      </c>
      <c r="L1662">
        <v>25.17738151550293</v>
      </c>
      <c r="M1662">
        <v>26.130035400390625</v>
      </c>
      <c r="N1662">
        <v>28.501655578613281</v>
      </c>
      <c r="O1662">
        <v>32.432735443115234</v>
      </c>
      <c r="P1662">
        <v>35.249927520751953</v>
      </c>
      <c r="Q1662">
        <v>38.476531982421875</v>
      </c>
      <c r="R1662">
        <v>41.201198577880859</v>
      </c>
      <c r="S1662">
        <v>43.469635009765625</v>
      </c>
      <c r="T1662">
        <v>44.909038543701172</v>
      </c>
      <c r="U1662">
        <v>45.745513916015625</v>
      </c>
      <c r="V1662">
        <v>46.568523406982422</v>
      </c>
      <c r="W1662">
        <v>46.462669372558594</v>
      </c>
      <c r="X1662">
        <v>45.192466735839844</v>
      </c>
      <c r="Y1662">
        <v>43.186836242675781</v>
      </c>
      <c r="Z1662">
        <v>40.652896881103516</v>
      </c>
      <c r="AA1662">
        <v>39.1580810546875</v>
      </c>
      <c r="AB1662">
        <v>37.831874847412109</v>
      </c>
      <c r="AC1662">
        <v>35.87921142578125</v>
      </c>
      <c r="AD1662">
        <v>33.379428863525391</v>
      </c>
      <c r="AE1662">
        <v>30.652284622192383</v>
      </c>
      <c r="AF1662">
        <v>28.480209350585937</v>
      </c>
      <c r="AG1662">
        <v>-1.5902727842330933E-2</v>
      </c>
      <c r="AH1662">
        <v>5.0437174737453461E-2</v>
      </c>
      <c r="AI1662">
        <v>1.1469170451164246E-2</v>
      </c>
      <c r="AJ1662">
        <v>2.9496265575289726E-2</v>
      </c>
      <c r="AK1662">
        <v>-4.0285114198923111E-2</v>
      </c>
      <c r="AL1662">
        <v>-7.7414542436599731E-2</v>
      </c>
      <c r="AM1662">
        <v>-0.20798628032207489</v>
      </c>
      <c r="AN1662">
        <v>-0.1510898619890213</v>
      </c>
      <c r="AO1662">
        <v>-3.4240782260894775E-2</v>
      </c>
      <c r="AP1662">
        <v>8.3001390099525452E-2</v>
      </c>
      <c r="AQ1662">
        <v>0.36450237035751343</v>
      </c>
      <c r="AR1662">
        <v>1.5795149803161621</v>
      </c>
      <c r="AS1662">
        <v>1.5719316005706787</v>
      </c>
      <c r="AT1662">
        <v>1.4900227785110474</v>
      </c>
      <c r="AU1662">
        <v>1.4255951642990112</v>
      </c>
      <c r="AV1662">
        <v>1.3602646589279175</v>
      </c>
      <c r="AW1662">
        <v>1.344782829284668</v>
      </c>
      <c r="AX1662">
        <v>1.1267873048782349</v>
      </c>
      <c r="AY1662">
        <v>0.26149562001228333</v>
      </c>
      <c r="AZ1662">
        <v>0.17028401792049408</v>
      </c>
      <c r="BA1662">
        <v>0.13825157284736633</v>
      </c>
      <c r="BB1662">
        <v>7.263965904712677E-2</v>
      </c>
      <c r="BC1662">
        <v>7.5766108930110931E-2</v>
      </c>
      <c r="BD1662">
        <v>0.10025782138109207</v>
      </c>
      <c r="BE1662">
        <v>62.661842346191406</v>
      </c>
      <c r="BF1662">
        <v>63.114944458007812</v>
      </c>
      <c r="BG1662">
        <v>63.080692291259766</v>
      </c>
      <c r="BH1662">
        <v>60.921730041503906</v>
      </c>
      <c r="BI1662">
        <v>59.207592010498047</v>
      </c>
      <c r="BJ1662">
        <v>58.946327209472656</v>
      </c>
      <c r="BK1662">
        <v>58.468166351318359</v>
      </c>
      <c r="BL1662">
        <v>60.342880249023438</v>
      </c>
      <c r="BM1662">
        <v>63.511730194091797</v>
      </c>
      <c r="BN1662">
        <v>69.134590148925781</v>
      </c>
      <c r="BO1662">
        <v>72.872184753417969</v>
      </c>
      <c r="BP1662">
        <v>77.305511474609375</v>
      </c>
      <c r="BQ1662">
        <v>79.804817199707031</v>
      </c>
      <c r="BR1662">
        <v>79.315399169921875</v>
      </c>
      <c r="BS1662">
        <v>77.681266784667969</v>
      </c>
      <c r="BT1662">
        <v>77.610916137695312</v>
      </c>
      <c r="BU1662">
        <v>76.61114501953125</v>
      </c>
      <c r="BV1662">
        <v>76.350799560546875</v>
      </c>
      <c r="BW1662">
        <v>73.236663818359375</v>
      </c>
      <c r="BX1662">
        <v>70.487586975097656</v>
      </c>
      <c r="BY1662">
        <v>67.853683471679688</v>
      </c>
      <c r="BZ1662">
        <v>67.045745849609375</v>
      </c>
      <c r="CA1662">
        <v>65.387474060058594</v>
      </c>
      <c r="CB1662">
        <v>64.366096496582031</v>
      </c>
      <c r="CC1662">
        <v>0.2570594847202301</v>
      </c>
      <c r="CD1662">
        <v>0.20604650676250458</v>
      </c>
      <c r="CE1662">
        <v>0.17295622825622559</v>
      </c>
      <c r="CF1662">
        <v>0.22543416917324066</v>
      </c>
      <c r="CG1662">
        <v>0.27563440799713135</v>
      </c>
      <c r="CH1662">
        <v>0.33436357975006104</v>
      </c>
      <c r="CI1662">
        <v>0.29998999834060669</v>
      </c>
      <c r="CJ1662">
        <v>0.29010197520256042</v>
      </c>
      <c r="CK1662">
        <v>0.15758945047855377</v>
      </c>
      <c r="CL1662">
        <v>0.28734743595123291</v>
      </c>
      <c r="CM1662">
        <v>0.27105912566184998</v>
      </c>
      <c r="CN1662">
        <v>0.26450958847999573</v>
      </c>
      <c r="CO1662">
        <v>0.24303209781646729</v>
      </c>
      <c r="CP1662">
        <v>0.23316845297813416</v>
      </c>
      <c r="CQ1662">
        <v>0.24875171482563019</v>
      </c>
      <c r="CR1662">
        <v>0.32959035038948059</v>
      </c>
      <c r="CS1662">
        <v>0.26887813210487366</v>
      </c>
      <c r="CT1662">
        <v>0.27518433332443237</v>
      </c>
      <c r="CU1662">
        <v>0.32374078035354614</v>
      </c>
      <c r="CV1662">
        <v>0.35923153162002563</v>
      </c>
      <c r="CW1662">
        <v>0.37686324119567871</v>
      </c>
      <c r="CX1662">
        <v>0.39309442043304443</v>
      </c>
      <c r="CY1662">
        <v>0.35142478346824646</v>
      </c>
      <c r="CZ1662">
        <v>0.30904760956764221</v>
      </c>
    </row>
    <row r="1663" spans="1:104" x14ac:dyDescent="0.25">
      <c r="A1663" t="s">
        <v>1707</v>
      </c>
      <c r="B1663" t="s">
        <v>25</v>
      </c>
      <c r="C1663" t="s">
        <v>27</v>
      </c>
      <c r="D1663" t="s">
        <v>183</v>
      </c>
      <c r="E1663" t="s">
        <v>183</v>
      </c>
      <c r="F1663">
        <v>2022</v>
      </c>
      <c r="G1663" t="s">
        <v>180</v>
      </c>
      <c r="H1663">
        <v>11</v>
      </c>
      <c r="I1663">
        <v>24.589962005615234</v>
      </c>
      <c r="J1663">
        <v>23.927822113037109</v>
      </c>
      <c r="K1663">
        <v>23.541227340698242</v>
      </c>
      <c r="L1663">
        <v>23.589483261108398</v>
      </c>
      <c r="M1663">
        <v>24.591176986694336</v>
      </c>
      <c r="N1663">
        <v>26.815025329589844</v>
      </c>
      <c r="O1663">
        <v>29.784841537475586</v>
      </c>
      <c r="P1663">
        <v>32.640842437744141</v>
      </c>
      <c r="Q1663">
        <v>35.423503875732422</v>
      </c>
      <c r="R1663">
        <v>37.444561004638672</v>
      </c>
      <c r="S1663">
        <v>39.077545166015625</v>
      </c>
      <c r="T1663">
        <v>39.885116577148438</v>
      </c>
      <c r="U1663">
        <v>40.325229644775391</v>
      </c>
      <c r="V1663">
        <v>40.783977508544922</v>
      </c>
      <c r="W1663">
        <v>40.470310211181641</v>
      </c>
      <c r="X1663">
        <v>39.132713317871094</v>
      </c>
      <c r="Y1663">
        <v>37.806911468505859</v>
      </c>
      <c r="Z1663">
        <v>37.340663909912109</v>
      </c>
      <c r="AA1663">
        <v>35.2005615234375</v>
      </c>
      <c r="AB1663">
        <v>33.475658416748047</v>
      </c>
      <c r="AC1663">
        <v>32.029151916503906</v>
      </c>
      <c r="AD1663">
        <v>30.017385482788086</v>
      </c>
      <c r="AE1663">
        <v>27.790592193603516</v>
      </c>
      <c r="AF1663">
        <v>26.028026580810547</v>
      </c>
      <c r="AG1663">
        <v>-2.5994975119829178E-2</v>
      </c>
      <c r="AH1663">
        <v>4.8031233251094818E-2</v>
      </c>
      <c r="AI1663">
        <v>-2.0912870240863413E-4</v>
      </c>
      <c r="AJ1663">
        <v>1.0547504760324955E-2</v>
      </c>
      <c r="AK1663">
        <v>-7.0844389498233795E-2</v>
      </c>
      <c r="AL1663">
        <v>-0.14146865904331207</v>
      </c>
      <c r="AM1663">
        <v>-0.24880315363407135</v>
      </c>
      <c r="AN1663">
        <v>-0.2477065771818161</v>
      </c>
      <c r="AO1663">
        <v>-0.12347079068422318</v>
      </c>
      <c r="AP1663">
        <v>3.6240767687559128E-2</v>
      </c>
      <c r="AQ1663">
        <v>0.29857146739959717</v>
      </c>
      <c r="AR1663">
        <v>1.3577671051025391</v>
      </c>
      <c r="AS1663">
        <v>1.3299963474273682</v>
      </c>
      <c r="AT1663">
        <v>1.2524675130844116</v>
      </c>
      <c r="AU1663">
        <v>1.1871722936630249</v>
      </c>
      <c r="AV1663">
        <v>1.0680423974990845</v>
      </c>
      <c r="AW1663">
        <v>1.0633729696273804</v>
      </c>
      <c r="AX1663">
        <v>0.86621171236038208</v>
      </c>
      <c r="AY1663">
        <v>8.0274283885955811E-2</v>
      </c>
      <c r="AZ1663">
        <v>6.5405592322349548E-2</v>
      </c>
      <c r="BA1663">
        <v>7.7408894896507263E-2</v>
      </c>
      <c r="BB1663">
        <v>1.9892016425728798E-2</v>
      </c>
      <c r="BC1663">
        <v>1.9902003929018974E-2</v>
      </c>
      <c r="BD1663">
        <v>5.3839955478906631E-2</v>
      </c>
      <c r="BE1663">
        <v>57.649559020996094</v>
      </c>
      <c r="BF1663">
        <v>56.864589691162109</v>
      </c>
      <c r="BG1663">
        <v>56.340656280517578</v>
      </c>
      <c r="BH1663">
        <v>55.342266082763672</v>
      </c>
      <c r="BI1663">
        <v>56.808216094970703</v>
      </c>
      <c r="BJ1663">
        <v>56.058673858642578</v>
      </c>
      <c r="BK1663">
        <v>56.546939849853516</v>
      </c>
      <c r="BL1663">
        <v>56.785434722900391</v>
      </c>
      <c r="BM1663">
        <v>61.215488433837891</v>
      </c>
      <c r="BN1663">
        <v>65.917854309082031</v>
      </c>
      <c r="BO1663">
        <v>70.11102294921875</v>
      </c>
      <c r="BP1663">
        <v>71.34906005859375</v>
      </c>
      <c r="BQ1663">
        <v>71.863319396972656</v>
      </c>
      <c r="BR1663">
        <v>70.430511474609375</v>
      </c>
      <c r="BS1663">
        <v>69.463188171386719</v>
      </c>
      <c r="BT1663">
        <v>70.225151062011719</v>
      </c>
      <c r="BU1663">
        <v>68.522544860839844</v>
      </c>
      <c r="BV1663">
        <v>65.784278869628906</v>
      </c>
      <c r="BW1663">
        <v>64.262199401855469</v>
      </c>
      <c r="BX1663">
        <v>63.772777557373047</v>
      </c>
      <c r="BY1663">
        <v>62.773239135742187</v>
      </c>
      <c r="BZ1663">
        <v>61.524848937988281</v>
      </c>
      <c r="CA1663">
        <v>61.273929595947266</v>
      </c>
      <c r="CB1663">
        <v>59.546482086181641</v>
      </c>
      <c r="CC1663">
        <v>0.25936535000801086</v>
      </c>
      <c r="CD1663">
        <v>0.20822089910507202</v>
      </c>
      <c r="CE1663">
        <v>0.17563273012638092</v>
      </c>
      <c r="CF1663">
        <v>0.23018145561218262</v>
      </c>
      <c r="CG1663">
        <v>0.28291848301887512</v>
      </c>
      <c r="CH1663">
        <v>0.3409881591796875</v>
      </c>
      <c r="CI1663">
        <v>0.30221071839332581</v>
      </c>
      <c r="CJ1663">
        <v>0.29496896266937256</v>
      </c>
      <c r="CK1663">
        <v>0.15964525938034058</v>
      </c>
      <c r="CL1663">
        <v>0.29006823897361755</v>
      </c>
      <c r="CM1663">
        <v>0.27249640226364136</v>
      </c>
      <c r="CN1663">
        <v>0.26365479826927185</v>
      </c>
      <c r="CO1663">
        <v>0.24198508262634277</v>
      </c>
      <c r="CP1663">
        <v>0.23147387802600861</v>
      </c>
      <c r="CQ1663">
        <v>0.24656635522842407</v>
      </c>
      <c r="CR1663">
        <v>0.32600852847099304</v>
      </c>
      <c r="CS1663">
        <v>0.26688370108604431</v>
      </c>
      <c r="CT1663">
        <v>0.27659684419631958</v>
      </c>
      <c r="CU1663">
        <v>0.31879204511642456</v>
      </c>
      <c r="CV1663">
        <v>0.35051313042640686</v>
      </c>
      <c r="CW1663">
        <v>0.37282416224479675</v>
      </c>
      <c r="CX1663">
        <v>0.39234650135040283</v>
      </c>
      <c r="CY1663">
        <v>0.35148921608924866</v>
      </c>
      <c r="CZ1663">
        <v>0.31047564744949341</v>
      </c>
    </row>
    <row r="1664" spans="1:104" x14ac:dyDescent="0.25">
      <c r="A1664" t="s">
        <v>1708</v>
      </c>
      <c r="B1664" t="s">
        <v>25</v>
      </c>
      <c r="C1664" t="s">
        <v>27</v>
      </c>
      <c r="D1664" t="s">
        <v>183</v>
      </c>
      <c r="E1664" t="s">
        <v>183</v>
      </c>
      <c r="F1664">
        <v>2022</v>
      </c>
      <c r="G1664" t="s">
        <v>181</v>
      </c>
      <c r="H1664">
        <v>12</v>
      </c>
      <c r="I1664">
        <v>23.49983024597168</v>
      </c>
      <c r="J1664">
        <v>22.93742561340332</v>
      </c>
      <c r="K1664">
        <v>22.647903442382813</v>
      </c>
      <c r="L1664">
        <v>22.701578140258789</v>
      </c>
      <c r="M1664">
        <v>23.686962127685547</v>
      </c>
      <c r="N1664">
        <v>25.910852432250977</v>
      </c>
      <c r="O1664">
        <v>28.900703430175781</v>
      </c>
      <c r="P1664">
        <v>31.549736022949219</v>
      </c>
      <c r="Q1664">
        <v>33.803913116455078</v>
      </c>
      <c r="R1664">
        <v>35.045967102050781</v>
      </c>
      <c r="S1664">
        <v>35.818580627441406</v>
      </c>
      <c r="T1664">
        <v>36.033832550048828</v>
      </c>
      <c r="U1664">
        <v>36.00225830078125</v>
      </c>
      <c r="V1664">
        <v>36.075420379638672</v>
      </c>
      <c r="W1664">
        <v>35.694854736328125</v>
      </c>
      <c r="X1664">
        <v>34.679759979248047</v>
      </c>
      <c r="Y1664">
        <v>34.007114410400391</v>
      </c>
      <c r="Z1664">
        <v>34.353389739990234</v>
      </c>
      <c r="AA1664">
        <v>32.946868896484375</v>
      </c>
      <c r="AB1664">
        <v>31.463069915771484</v>
      </c>
      <c r="AC1664">
        <v>30.169967651367187</v>
      </c>
      <c r="AD1664">
        <v>28.488784790039062</v>
      </c>
      <c r="AE1664">
        <v>26.472686767578125</v>
      </c>
      <c r="AF1664">
        <v>24.839557647705078</v>
      </c>
      <c r="AG1664">
        <v>-3.7198815494775772E-2</v>
      </c>
      <c r="AH1664">
        <v>4.7420606017112732E-2</v>
      </c>
      <c r="AI1664">
        <v>-1.2556186877191067E-2</v>
      </c>
      <c r="AJ1664">
        <v>-8.9246761053800583E-3</v>
      </c>
      <c r="AK1664">
        <v>-0.10391713678836823</v>
      </c>
      <c r="AL1664">
        <v>-0.21140249073505402</v>
      </c>
      <c r="AM1664">
        <v>-0.30404806137084961</v>
      </c>
      <c r="AN1664">
        <v>-0.35540768504142761</v>
      </c>
      <c r="AO1664">
        <v>-0.21745443344116211</v>
      </c>
      <c r="AP1664">
        <v>-9.8286764696240425E-3</v>
      </c>
      <c r="AQ1664">
        <v>0.23374645411968231</v>
      </c>
      <c r="AR1664">
        <v>1.1438381671905518</v>
      </c>
      <c r="AS1664">
        <v>1.0883506536483765</v>
      </c>
      <c r="AT1664">
        <v>1.0129622220993042</v>
      </c>
      <c r="AU1664">
        <v>0.94911724328994751</v>
      </c>
      <c r="AV1664">
        <v>0.7915075421333313</v>
      </c>
      <c r="AW1664">
        <v>0.80413460731506348</v>
      </c>
      <c r="AX1664">
        <v>0.6147647500038147</v>
      </c>
      <c r="AY1664">
        <v>-9.6092045307159424E-2</v>
      </c>
      <c r="AZ1664">
        <v>-3.3908136188983917E-2</v>
      </c>
      <c r="BA1664">
        <v>2.0396985113620758E-2</v>
      </c>
      <c r="BB1664">
        <v>-3.1453922390937805E-2</v>
      </c>
      <c r="BC1664">
        <v>-3.6254104226827621E-2</v>
      </c>
      <c r="BD1664">
        <v>8.5047353059053421E-3</v>
      </c>
      <c r="BE1664">
        <v>51.194370269775391</v>
      </c>
      <c r="BF1664">
        <v>51.423416137695313</v>
      </c>
      <c r="BG1664">
        <v>49.71832275390625</v>
      </c>
      <c r="BH1664">
        <v>49.741580963134766</v>
      </c>
      <c r="BI1664">
        <v>49.672492980957031</v>
      </c>
      <c r="BJ1664">
        <v>48.435386657714844</v>
      </c>
      <c r="BK1664">
        <v>47.707267761230469</v>
      </c>
      <c r="BL1664">
        <v>47.457271575927734</v>
      </c>
      <c r="BM1664">
        <v>54.499767303466797</v>
      </c>
      <c r="BN1664">
        <v>58.418014526367188</v>
      </c>
      <c r="BO1664">
        <v>61.658573150634766</v>
      </c>
      <c r="BP1664">
        <v>63.929069519042969</v>
      </c>
      <c r="BQ1664">
        <v>64.523948669433594</v>
      </c>
      <c r="BR1664">
        <v>65.432746887207031</v>
      </c>
      <c r="BS1664">
        <v>62.977890014648437</v>
      </c>
      <c r="BT1664">
        <v>61.5345458984375</v>
      </c>
      <c r="BU1664">
        <v>60.091197967529297</v>
      </c>
      <c r="BV1664">
        <v>55.957729339599609</v>
      </c>
      <c r="BW1664">
        <v>51.356498718261719</v>
      </c>
      <c r="BX1664">
        <v>48.426971435546875</v>
      </c>
      <c r="BY1664">
        <v>47.392658233642578</v>
      </c>
      <c r="BZ1664">
        <v>44.983852386474609</v>
      </c>
      <c r="CA1664">
        <v>45.393119812011719</v>
      </c>
      <c r="CB1664">
        <v>44.868244171142578</v>
      </c>
      <c r="CC1664">
        <v>0.27757570147514343</v>
      </c>
      <c r="CD1664">
        <v>0.22364257276058197</v>
      </c>
      <c r="CE1664">
        <v>0.18932707607746124</v>
      </c>
      <c r="CF1664">
        <v>0.24722887575626373</v>
      </c>
      <c r="CG1664">
        <v>0.30332177877426147</v>
      </c>
      <c r="CH1664">
        <v>0.36636397242546082</v>
      </c>
      <c r="CI1664">
        <v>0.32809147238731384</v>
      </c>
      <c r="CJ1664">
        <v>0.31699898838996887</v>
      </c>
      <c r="CK1664">
        <v>0.16956974565982819</v>
      </c>
      <c r="CL1664">
        <v>0.30265384912490845</v>
      </c>
      <c r="CM1664">
        <v>0.27816551923751831</v>
      </c>
      <c r="CN1664">
        <v>0.26575273275375366</v>
      </c>
      <c r="CO1664">
        <v>0.24113442003726959</v>
      </c>
      <c r="CP1664">
        <v>0.22850342094898224</v>
      </c>
      <c r="CQ1664">
        <v>0.24313163757324219</v>
      </c>
      <c r="CR1664">
        <v>0.32434138655662537</v>
      </c>
      <c r="CS1664">
        <v>0.27128496766090393</v>
      </c>
      <c r="CT1664">
        <v>0.28796398639678955</v>
      </c>
      <c r="CU1664">
        <v>0.33677560091018677</v>
      </c>
      <c r="CV1664">
        <v>0.37260082364082336</v>
      </c>
      <c r="CW1664">
        <v>0.39611461758613586</v>
      </c>
      <c r="CX1664">
        <v>0.41988739371299744</v>
      </c>
      <c r="CY1664">
        <v>0.37692728638648987</v>
      </c>
      <c r="CZ1664">
        <v>0.33152276277542114</v>
      </c>
    </row>
    <row r="1665" spans="1:104" x14ac:dyDescent="0.25">
      <c r="A1665" t="s">
        <v>1709</v>
      </c>
      <c r="B1665" t="s">
        <v>25</v>
      </c>
      <c r="C1665" t="s">
        <v>27</v>
      </c>
      <c r="D1665" t="s">
        <v>183</v>
      </c>
      <c r="E1665" t="s">
        <v>183</v>
      </c>
      <c r="F1665">
        <v>2022</v>
      </c>
      <c r="G1665" t="s">
        <v>182</v>
      </c>
      <c r="H1665">
        <v>8</v>
      </c>
      <c r="I1665">
        <v>28.178256988525391</v>
      </c>
      <c r="J1665">
        <v>27.20445442199707</v>
      </c>
      <c r="K1665">
        <v>26.581340789794922</v>
      </c>
      <c r="L1665">
        <v>26.477317810058594</v>
      </c>
      <c r="M1665">
        <v>27.50871467590332</v>
      </c>
      <c r="N1665">
        <v>30.249622344970703</v>
      </c>
      <c r="O1665">
        <v>33.853630065917969</v>
      </c>
      <c r="P1665">
        <v>37.517868041992188</v>
      </c>
      <c r="Q1665">
        <v>41.110210418701172</v>
      </c>
      <c r="R1665">
        <v>43.9129638671875</v>
      </c>
      <c r="S1665">
        <v>46.219772338867188</v>
      </c>
      <c r="T1665">
        <v>47.401111602783203</v>
      </c>
      <c r="U1665">
        <v>48.032699584960938</v>
      </c>
      <c r="V1665">
        <v>48.501991271972656</v>
      </c>
      <c r="W1665">
        <v>48.383155822753906</v>
      </c>
      <c r="X1665">
        <v>47.416328430175781</v>
      </c>
      <c r="Y1665">
        <v>45.820613861083984</v>
      </c>
      <c r="Z1665">
        <v>43.456401824951172</v>
      </c>
      <c r="AA1665">
        <v>40.376720428466797</v>
      </c>
      <c r="AB1665">
        <v>39.001255035400391</v>
      </c>
      <c r="AC1665">
        <v>38.003982543945313</v>
      </c>
      <c r="AD1665">
        <v>35.536441802978516</v>
      </c>
      <c r="AE1665">
        <v>32.643779754638672</v>
      </c>
      <c r="AF1665">
        <v>30.252559661865234</v>
      </c>
      <c r="AG1665">
        <v>-4.5618368312716484E-3</v>
      </c>
      <c r="AH1665">
        <v>5.1137607544660568E-2</v>
      </c>
      <c r="AI1665">
        <v>2.355491928756237E-2</v>
      </c>
      <c r="AJ1665">
        <v>4.8451982438564301E-2</v>
      </c>
      <c r="AK1665">
        <v>-7.864643819630146E-3</v>
      </c>
      <c r="AL1665">
        <v>-9.6164122223854065E-3</v>
      </c>
      <c r="AM1665">
        <v>-0.15683986246585846</v>
      </c>
      <c r="AN1665">
        <v>-4.6973928809165955E-2</v>
      </c>
      <c r="AO1665">
        <v>5.8957982808351517E-2</v>
      </c>
      <c r="AP1665">
        <v>0.12768051028251648</v>
      </c>
      <c r="AQ1665">
        <v>0.415437251329422</v>
      </c>
      <c r="AR1665">
        <v>1.7124085426330566</v>
      </c>
      <c r="AS1665">
        <v>1.7191803455352783</v>
      </c>
      <c r="AT1665">
        <v>1.6194391250610352</v>
      </c>
      <c r="AU1665">
        <v>1.5577437877655029</v>
      </c>
      <c r="AV1665">
        <v>1.5599261522293091</v>
      </c>
      <c r="AW1665">
        <v>1.5566437244415283</v>
      </c>
      <c r="AX1665">
        <v>1.3601717948913574</v>
      </c>
      <c r="AY1665">
        <v>0.43035688996315002</v>
      </c>
      <c r="AZ1665">
        <v>0.26701444387435913</v>
      </c>
      <c r="BA1665">
        <v>0.19565862417221069</v>
      </c>
      <c r="BB1665">
        <v>0.12575522065162659</v>
      </c>
      <c r="BC1665">
        <v>0.13126373291015625</v>
      </c>
      <c r="BD1665">
        <v>0.14433492720127106</v>
      </c>
      <c r="BE1665">
        <v>66.993133544921875</v>
      </c>
      <c r="BF1665">
        <v>66.433319091796875</v>
      </c>
      <c r="BG1665">
        <v>65.885452270507812</v>
      </c>
      <c r="BH1665">
        <v>65.325363159179687</v>
      </c>
      <c r="BI1665">
        <v>65.316757202148438</v>
      </c>
      <c r="BJ1665">
        <v>65.355621337890625</v>
      </c>
      <c r="BK1665">
        <v>66.66522216796875</v>
      </c>
      <c r="BL1665">
        <v>68.47412109375</v>
      </c>
      <c r="BM1665">
        <v>72.269035339355469</v>
      </c>
      <c r="BN1665">
        <v>76.793464660644531</v>
      </c>
      <c r="BO1665">
        <v>81.312210083007812</v>
      </c>
      <c r="BP1665">
        <v>83.085121154785156</v>
      </c>
      <c r="BQ1665">
        <v>84.748931884765625</v>
      </c>
      <c r="BR1665">
        <v>84.831741333007812</v>
      </c>
      <c r="BS1665">
        <v>84.093765258789063</v>
      </c>
      <c r="BT1665">
        <v>84.454078674316406</v>
      </c>
      <c r="BU1665">
        <v>83.560234069824219</v>
      </c>
      <c r="BV1665">
        <v>82.741371154785156</v>
      </c>
      <c r="BW1665">
        <v>79.657310485839844</v>
      </c>
      <c r="BX1665">
        <v>75.394989013671875</v>
      </c>
      <c r="BY1665">
        <v>72.318580627441406</v>
      </c>
      <c r="BZ1665">
        <v>70.665390014648437</v>
      </c>
      <c r="CA1665">
        <v>69.676971435546875</v>
      </c>
      <c r="CB1665">
        <v>68.828086853027344</v>
      </c>
      <c r="CC1665">
        <v>0.25058522820472717</v>
      </c>
      <c r="CD1665">
        <v>0.2008720338344574</v>
      </c>
      <c r="CE1665">
        <v>0.1686784029006958</v>
      </c>
      <c r="CF1665">
        <v>0.22039642930030823</v>
      </c>
      <c r="CG1665">
        <v>0.26976415514945984</v>
      </c>
      <c r="CH1665">
        <v>0.33290162682533264</v>
      </c>
      <c r="CI1665">
        <v>0.29396560788154602</v>
      </c>
      <c r="CJ1665">
        <v>0.28439515829086304</v>
      </c>
      <c r="CK1665">
        <v>0.15401746332645416</v>
      </c>
      <c r="CL1665">
        <v>0.28017076849937439</v>
      </c>
      <c r="CM1665">
        <v>0.2635592520236969</v>
      </c>
      <c r="CN1665">
        <v>0.25614586472511292</v>
      </c>
      <c r="CO1665">
        <v>0.23528465628623962</v>
      </c>
      <c r="CP1665">
        <v>0.22398421168327332</v>
      </c>
      <c r="CQ1665">
        <v>0.23915396630764008</v>
      </c>
      <c r="CR1665">
        <v>0.31889107823371887</v>
      </c>
      <c r="CS1665">
        <v>0.26269745826721191</v>
      </c>
      <c r="CT1665">
        <v>0.26995483040809631</v>
      </c>
      <c r="CU1665">
        <v>0.31234806776046753</v>
      </c>
      <c r="CV1665">
        <v>0.34837457537651062</v>
      </c>
      <c r="CW1665">
        <v>0.37119376659393311</v>
      </c>
      <c r="CX1665">
        <v>0.38986337184906006</v>
      </c>
      <c r="CY1665">
        <v>0.34771180152893066</v>
      </c>
      <c r="CZ1665">
        <v>0.30387237668037415</v>
      </c>
    </row>
    <row r="1666" spans="1:104" x14ac:dyDescent="0.25">
      <c r="A1666" t="s">
        <v>1710</v>
      </c>
      <c r="B1666" t="s">
        <v>25</v>
      </c>
      <c r="C1666" t="s">
        <v>27</v>
      </c>
      <c r="D1666" t="s">
        <v>183</v>
      </c>
      <c r="E1666" t="s">
        <v>183</v>
      </c>
      <c r="F1666">
        <v>2023</v>
      </c>
      <c r="G1666" t="s">
        <v>170</v>
      </c>
      <c r="H1666">
        <v>1</v>
      </c>
      <c r="I1666">
        <v>22.764797210693359</v>
      </c>
      <c r="J1666">
        <v>22.204549789428711</v>
      </c>
      <c r="K1666">
        <v>22.033632278442383</v>
      </c>
      <c r="L1666">
        <v>22.180683135986328</v>
      </c>
      <c r="M1666">
        <v>23.33001708984375</v>
      </c>
      <c r="N1666">
        <v>25.742092132568359</v>
      </c>
      <c r="O1666">
        <v>29.577423095703125</v>
      </c>
      <c r="P1666">
        <v>32.264911651611328</v>
      </c>
      <c r="Q1666">
        <v>33.952796936035156</v>
      </c>
      <c r="R1666">
        <v>34.341148376464844</v>
      </c>
      <c r="S1666">
        <v>34.471576690673828</v>
      </c>
      <c r="T1666">
        <v>34.136325836181641</v>
      </c>
      <c r="U1666">
        <v>33.741558074951172</v>
      </c>
      <c r="V1666">
        <v>33.452899932861328</v>
      </c>
      <c r="W1666">
        <v>32.877113342285156</v>
      </c>
      <c r="X1666">
        <v>32.115089416503906</v>
      </c>
      <c r="Y1666">
        <v>31.764970779418945</v>
      </c>
      <c r="Z1666">
        <v>32.601230621337891</v>
      </c>
      <c r="AA1666">
        <v>31.828975677490234</v>
      </c>
      <c r="AB1666">
        <v>30.454763412475586</v>
      </c>
      <c r="AC1666">
        <v>29.254384994506836</v>
      </c>
      <c r="AD1666">
        <v>27.671939849853516</v>
      </c>
      <c r="AE1666">
        <v>25.784055709838867</v>
      </c>
      <c r="AF1666">
        <v>24.279170989990234</v>
      </c>
      <c r="AG1666">
        <v>-4.579896479845047E-2</v>
      </c>
      <c r="AH1666">
        <v>4.6181667596101761E-2</v>
      </c>
      <c r="AI1666">
        <v>-2.1636746823787689E-2</v>
      </c>
      <c r="AJ1666">
        <v>-2.3205718025565147E-2</v>
      </c>
      <c r="AK1666">
        <v>-0.13062597811222076</v>
      </c>
      <c r="AL1666">
        <v>-0.26958861947059631</v>
      </c>
      <c r="AM1666">
        <v>-0.35823169350624084</v>
      </c>
      <c r="AN1666">
        <v>-0.45281869173049927</v>
      </c>
      <c r="AO1666">
        <v>-0.29427126049995422</v>
      </c>
      <c r="AP1666">
        <v>-4.2372804135084152E-2</v>
      </c>
      <c r="AQ1666">
        <v>0.20077913999557495</v>
      </c>
      <c r="AR1666">
        <v>1.0512247085571289</v>
      </c>
      <c r="AS1666">
        <v>0.9792512059211731</v>
      </c>
      <c r="AT1666">
        <v>0.90273755788803101</v>
      </c>
      <c r="AU1666">
        <v>0.83395177125930786</v>
      </c>
      <c r="AV1666">
        <v>0.64462763071060181</v>
      </c>
      <c r="AW1666">
        <v>0.65776103734970093</v>
      </c>
      <c r="AX1666">
        <v>0.45823848247528076</v>
      </c>
      <c r="AY1666">
        <v>-0.21649087965488434</v>
      </c>
      <c r="AZ1666">
        <v>-0.10138475149869919</v>
      </c>
      <c r="BA1666">
        <v>-1.7671259120106697E-2</v>
      </c>
      <c r="BB1666">
        <v>-6.939302384853363E-2</v>
      </c>
      <c r="BC1666">
        <v>-7.3922149837017059E-2</v>
      </c>
      <c r="BD1666">
        <v>-2.1323001012206078E-2</v>
      </c>
      <c r="BE1666">
        <v>47.264385223388672</v>
      </c>
      <c r="BF1666">
        <v>47.252861022949219</v>
      </c>
      <c r="BG1666">
        <v>46.718284606933594</v>
      </c>
      <c r="BH1666">
        <v>46.206760406494141</v>
      </c>
      <c r="BI1666">
        <v>45.002861022949219</v>
      </c>
      <c r="BJ1666">
        <v>44.956989288330078</v>
      </c>
      <c r="BK1666">
        <v>44.661117553710938</v>
      </c>
      <c r="BL1666">
        <v>43.707218170166016</v>
      </c>
      <c r="BM1666">
        <v>46.854648590087891</v>
      </c>
      <c r="BN1666">
        <v>51.762447357177734</v>
      </c>
      <c r="BO1666">
        <v>54.477870941162109</v>
      </c>
      <c r="BP1666">
        <v>56.488475799560547</v>
      </c>
      <c r="BQ1666">
        <v>57.034576416015625</v>
      </c>
      <c r="BR1666">
        <v>58.953899383544922</v>
      </c>
      <c r="BS1666">
        <v>58.238471984863281</v>
      </c>
      <c r="BT1666">
        <v>58.272819519042969</v>
      </c>
      <c r="BU1666">
        <v>56.342891693115234</v>
      </c>
      <c r="BV1666">
        <v>52.695693969726563</v>
      </c>
      <c r="BW1666">
        <v>49.799423217773438</v>
      </c>
      <c r="BX1666">
        <v>47.153144836425781</v>
      </c>
      <c r="BY1666">
        <v>46.869720458984375</v>
      </c>
      <c r="BZ1666">
        <v>47.312099456787109</v>
      </c>
      <c r="CA1666">
        <v>46.311176300048828</v>
      </c>
      <c r="CB1666">
        <v>45.538124084472656</v>
      </c>
      <c r="CC1666">
        <v>0.29514965415000916</v>
      </c>
      <c r="CD1666">
        <v>0.2367812842130661</v>
      </c>
      <c r="CE1666">
        <v>0.20143997669219971</v>
      </c>
      <c r="CF1666">
        <v>0.26444137096405029</v>
      </c>
      <c r="CG1666">
        <v>0.3280085027217865</v>
      </c>
      <c r="CH1666">
        <v>0.40107232332229614</v>
      </c>
      <c r="CI1666">
        <v>0.36533880233764648</v>
      </c>
      <c r="CJ1666">
        <v>0.35419788956642151</v>
      </c>
      <c r="CK1666">
        <v>0.18685600161552429</v>
      </c>
      <c r="CL1666">
        <v>0.32952874898910522</v>
      </c>
      <c r="CM1666">
        <v>0.30212882161140442</v>
      </c>
      <c r="CN1666">
        <v>0.2851777970790863</v>
      </c>
      <c r="CO1666">
        <v>0.25809746980667114</v>
      </c>
      <c r="CP1666">
        <v>0.2430509626865387</v>
      </c>
      <c r="CQ1666">
        <v>0.25638815760612488</v>
      </c>
      <c r="CR1666">
        <v>0.34275221824645996</v>
      </c>
      <c r="CS1666">
        <v>0.28598138689994812</v>
      </c>
      <c r="CT1666">
        <v>0.30393198132514954</v>
      </c>
      <c r="CU1666">
        <v>0.36082983016967773</v>
      </c>
      <c r="CV1666">
        <v>0.39876693487167358</v>
      </c>
      <c r="CW1666">
        <v>0.42425099015235901</v>
      </c>
      <c r="CX1666">
        <v>0.44976559281349182</v>
      </c>
      <c r="CY1666">
        <v>0.40517318248748779</v>
      </c>
      <c r="CZ1666">
        <v>0.35691928863525391</v>
      </c>
    </row>
    <row r="1667" spans="1:104" x14ac:dyDescent="0.25">
      <c r="A1667" t="s">
        <v>1711</v>
      </c>
      <c r="B1667" t="s">
        <v>25</v>
      </c>
      <c r="C1667" t="s">
        <v>27</v>
      </c>
      <c r="D1667" t="s">
        <v>183</v>
      </c>
      <c r="E1667" t="s">
        <v>183</v>
      </c>
      <c r="F1667">
        <v>2023</v>
      </c>
      <c r="G1667" t="s">
        <v>171</v>
      </c>
      <c r="H1667">
        <v>2</v>
      </c>
      <c r="I1667">
        <v>23.50605583190918</v>
      </c>
      <c r="J1667">
        <v>22.857751846313477</v>
      </c>
      <c r="K1667">
        <v>22.588651657104492</v>
      </c>
      <c r="L1667">
        <v>22.706506729125977</v>
      </c>
      <c r="M1667">
        <v>23.74085807800293</v>
      </c>
      <c r="N1667">
        <v>26.109165191650391</v>
      </c>
      <c r="O1667">
        <v>29.686611175537109</v>
      </c>
      <c r="P1667">
        <v>32.141201019287109</v>
      </c>
      <c r="Q1667">
        <v>34.142013549804688</v>
      </c>
      <c r="R1667">
        <v>35.110610961914063</v>
      </c>
      <c r="S1667">
        <v>35.906448364257813</v>
      </c>
      <c r="T1667">
        <v>36.0909423828125</v>
      </c>
      <c r="U1667">
        <v>36.165550231933594</v>
      </c>
      <c r="V1667">
        <v>36.239662170410156</v>
      </c>
      <c r="W1667">
        <v>35.902687072753906</v>
      </c>
      <c r="X1667">
        <v>34.909229278564453</v>
      </c>
      <c r="Y1667">
        <v>33.876689910888672</v>
      </c>
      <c r="Z1667">
        <v>33.887138366699219</v>
      </c>
      <c r="AA1667">
        <v>33.541481018066406</v>
      </c>
      <c r="AB1667">
        <v>32.011569976806641</v>
      </c>
      <c r="AC1667">
        <v>30.679910659790039</v>
      </c>
      <c r="AD1667">
        <v>28.823131561279297</v>
      </c>
      <c r="AE1667">
        <v>26.668319702148437</v>
      </c>
      <c r="AF1667">
        <v>25.008932113647461</v>
      </c>
      <c r="AG1667">
        <v>-4.1446361690759659E-2</v>
      </c>
      <c r="AH1667">
        <v>4.7034285962581635E-2</v>
      </c>
      <c r="AI1667">
        <v>-1.6575565561652184E-2</v>
      </c>
      <c r="AJ1667">
        <v>-1.5368828549981117E-2</v>
      </c>
      <c r="AK1667">
        <v>-0.11637835204601288</v>
      </c>
      <c r="AL1667">
        <v>-0.23869624733924866</v>
      </c>
      <c r="AM1667">
        <v>-0.33249473571777344</v>
      </c>
      <c r="AN1667">
        <v>-0.39788764715194702</v>
      </c>
      <c r="AO1667">
        <v>-0.25037351250648499</v>
      </c>
      <c r="AP1667">
        <v>-2.3684164509177208E-2</v>
      </c>
      <c r="AQ1667">
        <v>0.22196309268474579</v>
      </c>
      <c r="AR1667">
        <v>1.1252586841583252</v>
      </c>
      <c r="AS1667">
        <v>1.0692242383956909</v>
      </c>
      <c r="AT1667">
        <v>0.99442297220230103</v>
      </c>
      <c r="AU1667">
        <v>0.92906427383422852</v>
      </c>
      <c r="AV1667">
        <v>0.7503553032875061</v>
      </c>
      <c r="AW1667">
        <v>0.75205790996551514</v>
      </c>
      <c r="AX1667">
        <v>0.55302256345748901</v>
      </c>
      <c r="AY1667">
        <v>-0.15084509551525116</v>
      </c>
      <c r="AZ1667">
        <v>-6.3983306288719177E-2</v>
      </c>
      <c r="BA1667">
        <v>4.5259436592459679E-3</v>
      </c>
      <c r="BB1667">
        <v>-4.8974346369504929E-2</v>
      </c>
      <c r="BC1667">
        <v>-5.2329335361719131E-2</v>
      </c>
      <c r="BD1667">
        <v>-3.7414706312119961E-3</v>
      </c>
      <c r="BE1667">
        <v>49.003311157226563</v>
      </c>
      <c r="BF1667">
        <v>50.435256958007813</v>
      </c>
      <c r="BG1667">
        <v>50.866043090820312</v>
      </c>
      <c r="BH1667">
        <v>50.626659393310547</v>
      </c>
      <c r="BI1667">
        <v>49.6488037109375</v>
      </c>
      <c r="BJ1667">
        <v>48.8988037109375</v>
      </c>
      <c r="BK1667">
        <v>49.161262512207031</v>
      </c>
      <c r="BL1667">
        <v>50.126655578613281</v>
      </c>
      <c r="BM1667">
        <v>52.317829132080078</v>
      </c>
      <c r="BN1667">
        <v>54.546600341796875</v>
      </c>
      <c r="BO1667">
        <v>56.512691497802734</v>
      </c>
      <c r="BP1667">
        <v>57.76153564453125</v>
      </c>
      <c r="BQ1667">
        <v>59.716312408447266</v>
      </c>
      <c r="BR1667">
        <v>60.692092895507813</v>
      </c>
      <c r="BS1667">
        <v>60.474388122558594</v>
      </c>
      <c r="BT1667">
        <v>58.545909881591797</v>
      </c>
      <c r="BU1667">
        <v>57.058830261230469</v>
      </c>
      <c r="BV1667">
        <v>55.069904327392578</v>
      </c>
      <c r="BW1667">
        <v>53.637958526611328</v>
      </c>
      <c r="BX1667">
        <v>52.881961822509766</v>
      </c>
      <c r="BY1667">
        <v>51.423030853271484</v>
      </c>
      <c r="BZ1667">
        <v>50.492008209228516</v>
      </c>
      <c r="CA1667">
        <v>49.9700927734375</v>
      </c>
      <c r="CB1667">
        <v>50.423030853271484</v>
      </c>
      <c r="CC1667">
        <v>0.28792864084243774</v>
      </c>
      <c r="CD1667">
        <v>0.23046316206455231</v>
      </c>
      <c r="CE1667">
        <v>0.19498153030872345</v>
      </c>
      <c r="CF1667">
        <v>0.25637331604957581</v>
      </c>
      <c r="CG1667">
        <v>0.31560364365577698</v>
      </c>
      <c r="CH1667">
        <v>0.38446405529975891</v>
      </c>
      <c r="CI1667">
        <v>0.34909120202064514</v>
      </c>
      <c r="CJ1667">
        <v>0.33400729298591614</v>
      </c>
      <c r="CK1667">
        <v>0.17723722755908966</v>
      </c>
      <c r="CL1667">
        <v>0.31427359580993652</v>
      </c>
      <c r="CM1667">
        <v>0.29137963056564331</v>
      </c>
      <c r="CN1667">
        <v>0.27802234888076782</v>
      </c>
      <c r="CO1667">
        <v>0.25399306416511536</v>
      </c>
      <c r="CP1667">
        <v>0.24051806330680847</v>
      </c>
      <c r="CQ1667">
        <v>0.2553727924823761</v>
      </c>
      <c r="CR1667">
        <v>0.3389495313167572</v>
      </c>
      <c r="CS1667">
        <v>0.27896693348884583</v>
      </c>
      <c r="CT1667">
        <v>0.29700940847396851</v>
      </c>
      <c r="CU1667">
        <v>0.35618311166763306</v>
      </c>
      <c r="CV1667">
        <v>0.39347559213638306</v>
      </c>
      <c r="CW1667">
        <v>0.41795745491981506</v>
      </c>
      <c r="CX1667">
        <v>0.44024467468261719</v>
      </c>
      <c r="CY1667">
        <v>0.39343681931495667</v>
      </c>
      <c r="CZ1667">
        <v>0.34626415371894836</v>
      </c>
    </row>
    <row r="1668" spans="1:104" x14ac:dyDescent="0.25">
      <c r="A1668" t="s">
        <v>1712</v>
      </c>
      <c r="B1668" t="s">
        <v>25</v>
      </c>
      <c r="C1668" t="s">
        <v>27</v>
      </c>
      <c r="D1668" t="s">
        <v>183</v>
      </c>
      <c r="E1668" t="s">
        <v>183</v>
      </c>
      <c r="F1668">
        <v>2023</v>
      </c>
      <c r="G1668" t="s">
        <v>172</v>
      </c>
      <c r="H1668">
        <v>3</v>
      </c>
      <c r="I1668">
        <v>23.878559112548828</v>
      </c>
      <c r="J1668">
        <v>23.15777587890625</v>
      </c>
      <c r="K1668">
        <v>22.798482894897461</v>
      </c>
      <c r="L1668">
        <v>22.776840209960938</v>
      </c>
      <c r="M1668">
        <v>23.622560501098633</v>
      </c>
      <c r="N1668">
        <v>25.91193962097168</v>
      </c>
      <c r="O1668">
        <v>29.611295700073242</v>
      </c>
      <c r="P1668">
        <v>32.036552429199219</v>
      </c>
      <c r="Q1668">
        <v>33.878276824951172</v>
      </c>
      <c r="R1668">
        <v>34.821643829345703</v>
      </c>
      <c r="S1668">
        <v>35.677593231201172</v>
      </c>
      <c r="T1668">
        <v>35.842449188232422</v>
      </c>
      <c r="U1668">
        <v>35.915092468261719</v>
      </c>
      <c r="V1668">
        <v>36.120006561279297</v>
      </c>
      <c r="W1668">
        <v>35.965641021728516</v>
      </c>
      <c r="X1668">
        <v>35.304759979248047</v>
      </c>
      <c r="Y1668">
        <v>34.413078308105469</v>
      </c>
      <c r="Z1668">
        <v>33.616081237792969</v>
      </c>
      <c r="AA1668">
        <v>32.9603271484375</v>
      </c>
      <c r="AB1668">
        <v>32.728084564208984</v>
      </c>
      <c r="AC1668">
        <v>31.499591827392578</v>
      </c>
      <c r="AD1668">
        <v>29.655925750732422</v>
      </c>
      <c r="AE1668">
        <v>27.353460311889648</v>
      </c>
      <c r="AF1668">
        <v>25.563251495361328</v>
      </c>
      <c r="AG1668">
        <v>-4.1947167366743088E-2</v>
      </c>
      <c r="AH1668">
        <v>4.7296907752752304E-2</v>
      </c>
      <c r="AI1668">
        <v>-1.7070421949028969E-2</v>
      </c>
      <c r="AJ1668">
        <v>-1.5798075124621391E-2</v>
      </c>
      <c r="AK1668">
        <v>-0.11512505263090134</v>
      </c>
      <c r="AL1668">
        <v>-0.2363942563533783</v>
      </c>
      <c r="AM1668">
        <v>-0.32998698949813843</v>
      </c>
      <c r="AN1668">
        <v>-0.39558660984039307</v>
      </c>
      <c r="AO1668">
        <v>-0.24839772284030914</v>
      </c>
      <c r="AP1668">
        <v>-2.3907283321022987E-2</v>
      </c>
      <c r="AQ1668">
        <v>0.21927225589752197</v>
      </c>
      <c r="AR1668">
        <v>1.1111487150192261</v>
      </c>
      <c r="AS1668">
        <v>1.0564614534378052</v>
      </c>
      <c r="AT1668">
        <v>0.98606252670288086</v>
      </c>
      <c r="AU1668">
        <v>0.92566889524459839</v>
      </c>
      <c r="AV1668">
        <v>0.75228601694107056</v>
      </c>
      <c r="AW1668">
        <v>0.75707811117172241</v>
      </c>
      <c r="AX1668">
        <v>0.54586005210876465</v>
      </c>
      <c r="AY1668">
        <v>-0.15090441703796387</v>
      </c>
      <c r="AZ1668">
        <v>-6.6051527857780457E-2</v>
      </c>
      <c r="BA1668">
        <v>3.9600790478289127E-3</v>
      </c>
      <c r="BB1668">
        <v>-5.0877805799245834E-2</v>
      </c>
      <c r="BC1668">
        <v>-5.35782091319561E-2</v>
      </c>
      <c r="BD1668">
        <v>-4.2622308246791363E-3</v>
      </c>
      <c r="BE1668">
        <v>46.879840850830078</v>
      </c>
      <c r="BF1668">
        <v>48.516696929931641</v>
      </c>
      <c r="BG1668">
        <v>48.72998046875</v>
      </c>
      <c r="BH1668">
        <v>49.685882568359375</v>
      </c>
      <c r="BI1668">
        <v>48.458278656005859</v>
      </c>
      <c r="BJ1668">
        <v>48.231369018554687</v>
      </c>
      <c r="BK1668">
        <v>48.434261322021484</v>
      </c>
      <c r="BL1668">
        <v>48.923641204833984</v>
      </c>
      <c r="BM1668">
        <v>52.318347930908203</v>
      </c>
      <c r="BN1668">
        <v>53.832435607910156</v>
      </c>
      <c r="BO1668">
        <v>56.533714294433594</v>
      </c>
      <c r="BP1668">
        <v>57.569038391113281</v>
      </c>
      <c r="BQ1668">
        <v>59.034172058105469</v>
      </c>
      <c r="BR1668">
        <v>60.045486450195313</v>
      </c>
      <c r="BS1668">
        <v>59.545490264892578</v>
      </c>
      <c r="BT1668">
        <v>59.044334411621094</v>
      </c>
      <c r="BU1668">
        <v>58.058189392089844</v>
      </c>
      <c r="BV1668">
        <v>56.830356597900391</v>
      </c>
      <c r="BW1668">
        <v>52.503768920898438</v>
      </c>
      <c r="BX1668">
        <v>51.037479400634766</v>
      </c>
      <c r="BY1668">
        <v>49.835739135742187</v>
      </c>
      <c r="BZ1668">
        <v>48.857906341552734</v>
      </c>
      <c r="CA1668">
        <v>48.358139038085938</v>
      </c>
      <c r="CB1668">
        <v>48.312187194824219</v>
      </c>
      <c r="CC1668">
        <v>0.28999993205070496</v>
      </c>
      <c r="CD1668">
        <v>0.23254713416099548</v>
      </c>
      <c r="CE1668">
        <v>0.19636048376560211</v>
      </c>
      <c r="CF1668">
        <v>0.25607255101203918</v>
      </c>
      <c r="CG1668">
        <v>0.3110852837562561</v>
      </c>
      <c r="CH1668">
        <v>0.37960198521614075</v>
      </c>
      <c r="CI1668">
        <v>0.34612444043159485</v>
      </c>
      <c r="CJ1668">
        <v>0.33135110139846802</v>
      </c>
      <c r="CK1668">
        <v>0.1752726137638092</v>
      </c>
      <c r="CL1668">
        <v>0.31101050972938538</v>
      </c>
      <c r="CM1668">
        <v>0.28867477178573608</v>
      </c>
      <c r="CN1668">
        <v>0.27488711476325989</v>
      </c>
      <c r="CO1668">
        <v>0.25099721550941467</v>
      </c>
      <c r="CP1668">
        <v>0.23849169909954071</v>
      </c>
      <c r="CQ1668">
        <v>0.25446435809135437</v>
      </c>
      <c r="CR1668">
        <v>0.33972454071044922</v>
      </c>
      <c r="CS1668">
        <v>0.28063693642616272</v>
      </c>
      <c r="CT1668">
        <v>0.2944926917552948</v>
      </c>
      <c r="CU1668">
        <v>0.35186660289764404</v>
      </c>
      <c r="CV1668">
        <v>0.3996683657169342</v>
      </c>
      <c r="CW1668">
        <v>0.4262719452381134</v>
      </c>
      <c r="CX1668">
        <v>0.45043331384658813</v>
      </c>
      <c r="CY1668">
        <v>0.40000501275062561</v>
      </c>
      <c r="CZ1668">
        <v>0.35058480501174927</v>
      </c>
    </row>
    <row r="1669" spans="1:104" x14ac:dyDescent="0.25">
      <c r="A1669" t="s">
        <v>1713</v>
      </c>
      <c r="B1669" t="s">
        <v>25</v>
      </c>
      <c r="C1669" t="s">
        <v>27</v>
      </c>
      <c r="D1669" t="s">
        <v>183</v>
      </c>
      <c r="E1669" t="s">
        <v>183</v>
      </c>
      <c r="F1669">
        <v>2023</v>
      </c>
      <c r="G1669" t="s">
        <v>173</v>
      </c>
      <c r="H1669">
        <v>4</v>
      </c>
      <c r="I1669">
        <v>25.037067413330078</v>
      </c>
      <c r="J1669">
        <v>24.163114547729492</v>
      </c>
      <c r="K1669">
        <v>23.671175003051758</v>
      </c>
      <c r="L1669">
        <v>23.552989959716797</v>
      </c>
      <c r="M1669">
        <v>24.347377777099609</v>
      </c>
      <c r="N1669">
        <v>26.590559005737305</v>
      </c>
      <c r="O1669">
        <v>29.748096466064453</v>
      </c>
      <c r="P1669">
        <v>32.458976745605469</v>
      </c>
      <c r="Q1669">
        <v>35.370258331298828</v>
      </c>
      <c r="R1669">
        <v>37.569873809814453</v>
      </c>
      <c r="S1669">
        <v>39.313224792480469</v>
      </c>
      <c r="T1669">
        <v>40.241718292236328</v>
      </c>
      <c r="U1669">
        <v>40.772533416748047</v>
      </c>
      <c r="V1669">
        <v>41.323619842529297</v>
      </c>
      <c r="W1669">
        <v>41.176593780517578</v>
      </c>
      <c r="X1669">
        <v>40.171234130859375</v>
      </c>
      <c r="Y1669">
        <v>38.627384185791016</v>
      </c>
      <c r="Z1669">
        <v>36.689620971679687</v>
      </c>
      <c r="AA1669">
        <v>34.539485931396484</v>
      </c>
      <c r="AB1669">
        <v>34.448543548583984</v>
      </c>
      <c r="AC1669">
        <v>33.569301605224609</v>
      </c>
      <c r="AD1669">
        <v>31.509176254272461</v>
      </c>
      <c r="AE1669">
        <v>28.928449630737305</v>
      </c>
      <c r="AF1669">
        <v>26.859495162963867</v>
      </c>
      <c r="AG1669">
        <v>-2.3557092994451523E-2</v>
      </c>
      <c r="AH1669">
        <v>4.7789297997951508E-2</v>
      </c>
      <c r="AI1669">
        <v>2.1993268746882677E-3</v>
      </c>
      <c r="AJ1669">
        <v>1.427414920181036E-2</v>
      </c>
      <c r="AK1669">
        <v>-6.194373220205307E-2</v>
      </c>
      <c r="AL1669">
        <v>-0.12432169914245605</v>
      </c>
      <c r="AM1669">
        <v>-0.23480395972728729</v>
      </c>
      <c r="AN1669">
        <v>-0.21999242901802063</v>
      </c>
      <c r="AO1669">
        <v>-0.10101612657308578</v>
      </c>
      <c r="AP1669">
        <v>4.4603895395994186E-2</v>
      </c>
      <c r="AQ1669">
        <v>0.30166944861412048</v>
      </c>
      <c r="AR1669">
        <v>1.3602722883224487</v>
      </c>
      <c r="AS1669">
        <v>1.337316632270813</v>
      </c>
      <c r="AT1669">
        <v>1.2617149353027344</v>
      </c>
      <c r="AU1669">
        <v>1.1975146532058716</v>
      </c>
      <c r="AV1669">
        <v>1.097236156463623</v>
      </c>
      <c r="AW1669">
        <v>1.0878161191940308</v>
      </c>
      <c r="AX1669">
        <v>0.88167655467987061</v>
      </c>
      <c r="AY1669">
        <v>0.11272940039634705</v>
      </c>
      <c r="AZ1669">
        <v>8.5905969142913818E-2</v>
      </c>
      <c r="BA1669">
        <v>9.0535163879394531E-2</v>
      </c>
      <c r="BB1669">
        <v>3.1303901225328445E-2</v>
      </c>
      <c r="BC1669">
        <v>3.1927317380905151E-2</v>
      </c>
      <c r="BD1669">
        <v>6.3714556396007538E-2</v>
      </c>
      <c r="BE1669">
        <v>57.969093322753906</v>
      </c>
      <c r="BF1669">
        <v>58.387741088867188</v>
      </c>
      <c r="BG1669">
        <v>57.674488067626953</v>
      </c>
      <c r="BH1669">
        <v>57.615093231201172</v>
      </c>
      <c r="BI1669">
        <v>57.378726959228516</v>
      </c>
      <c r="BJ1669">
        <v>57.569332122802734</v>
      </c>
      <c r="BK1669">
        <v>58.284664154052734</v>
      </c>
      <c r="BL1669">
        <v>62.837989807128906</v>
      </c>
      <c r="BM1669">
        <v>67.722434997558594</v>
      </c>
      <c r="BN1669">
        <v>66.862258911132813</v>
      </c>
      <c r="BO1669">
        <v>69.324821472167969</v>
      </c>
      <c r="BP1669">
        <v>71.554023742675781</v>
      </c>
      <c r="BQ1669">
        <v>72.360176086425781</v>
      </c>
      <c r="BR1669">
        <v>71.42095947265625</v>
      </c>
      <c r="BS1669">
        <v>71.349319458007813</v>
      </c>
      <c r="BT1669">
        <v>70.679740905761719</v>
      </c>
      <c r="BU1669">
        <v>69.214637756347656</v>
      </c>
      <c r="BV1669">
        <v>68.236831665039062</v>
      </c>
      <c r="BW1669">
        <v>67.035125732421875</v>
      </c>
      <c r="BX1669">
        <v>64.10400390625</v>
      </c>
      <c r="BY1669">
        <v>61.832042694091797</v>
      </c>
      <c r="BZ1669">
        <v>61.524959564208984</v>
      </c>
      <c r="CA1669">
        <v>60.069332122802734</v>
      </c>
      <c r="CB1669">
        <v>58.579273223876953</v>
      </c>
      <c r="CC1669">
        <v>0.25544729828834534</v>
      </c>
      <c r="CD1669">
        <v>0.20378555357456207</v>
      </c>
      <c r="CE1669">
        <v>0.17152416706085205</v>
      </c>
      <c r="CF1669">
        <v>0.22304457426071167</v>
      </c>
      <c r="CG1669">
        <v>0.27065551280975342</v>
      </c>
      <c r="CH1669">
        <v>0.32959344983100891</v>
      </c>
      <c r="CI1669">
        <v>0.29433619976043701</v>
      </c>
      <c r="CJ1669">
        <v>0.28476324677467346</v>
      </c>
      <c r="CK1669">
        <v>0.15376278758049011</v>
      </c>
      <c r="CL1669">
        <v>0.2789100706577301</v>
      </c>
      <c r="CM1669">
        <v>0.26147255301475525</v>
      </c>
      <c r="CN1669">
        <v>0.25339096784591675</v>
      </c>
      <c r="CO1669">
        <v>0.23259800672531128</v>
      </c>
      <c r="CP1669">
        <v>0.22247074544429779</v>
      </c>
      <c r="CQ1669">
        <v>0.23647420108318329</v>
      </c>
      <c r="CR1669">
        <v>0.31338295340538025</v>
      </c>
      <c r="CS1669">
        <v>0.25590935349464417</v>
      </c>
      <c r="CT1669">
        <v>0.26269635558128357</v>
      </c>
      <c r="CU1669">
        <v>0.30480748414993286</v>
      </c>
      <c r="CV1669">
        <v>0.34723591804504395</v>
      </c>
      <c r="CW1669">
        <v>0.3743344247341156</v>
      </c>
      <c r="CX1669">
        <v>0.39704319834709167</v>
      </c>
      <c r="CY1669">
        <v>0.35367009043693542</v>
      </c>
      <c r="CZ1669">
        <v>0.31012314558029175</v>
      </c>
    </row>
    <row r="1670" spans="1:104" x14ac:dyDescent="0.25">
      <c r="A1670" t="s">
        <v>1714</v>
      </c>
      <c r="B1670" t="s">
        <v>25</v>
      </c>
      <c r="C1670" t="s">
        <v>27</v>
      </c>
      <c r="D1670" t="s">
        <v>183</v>
      </c>
      <c r="E1670" t="s">
        <v>183</v>
      </c>
      <c r="F1670">
        <v>2023</v>
      </c>
      <c r="G1670" t="s">
        <v>174</v>
      </c>
      <c r="H1670">
        <v>5</v>
      </c>
      <c r="I1670">
        <v>24.832159042358398</v>
      </c>
      <c r="J1670">
        <v>24.064249038696289</v>
      </c>
      <c r="K1670">
        <v>23.59153938293457</v>
      </c>
      <c r="L1670">
        <v>23.532922744750977</v>
      </c>
      <c r="M1670">
        <v>24.393863677978516</v>
      </c>
      <c r="N1670">
        <v>26.605655670166016</v>
      </c>
      <c r="O1670">
        <v>29.491233825683594</v>
      </c>
      <c r="P1670">
        <v>32.866497039794922</v>
      </c>
      <c r="Q1670">
        <v>35.992919921875</v>
      </c>
      <c r="R1670">
        <v>37.949390411376953</v>
      </c>
      <c r="S1670">
        <v>39.349365234375</v>
      </c>
      <c r="T1670">
        <v>40.109592437744141</v>
      </c>
      <c r="U1670">
        <v>40.468425750732422</v>
      </c>
      <c r="V1670">
        <v>40.835716247558594</v>
      </c>
      <c r="W1670">
        <v>40.576000213623047</v>
      </c>
      <c r="X1670">
        <v>39.455703735351562</v>
      </c>
      <c r="Y1670">
        <v>37.887893676757813</v>
      </c>
      <c r="Z1670">
        <v>35.941143035888672</v>
      </c>
      <c r="AA1670">
        <v>33.875377655029297</v>
      </c>
      <c r="AB1670">
        <v>33.516925811767578</v>
      </c>
      <c r="AC1670">
        <v>33.251853942871094</v>
      </c>
      <c r="AD1670">
        <v>31.156028747558594</v>
      </c>
      <c r="AE1670">
        <v>28.677614212036133</v>
      </c>
      <c r="AF1670">
        <v>26.639188766479492</v>
      </c>
      <c r="AG1670">
        <v>-2.2490434348583221E-2</v>
      </c>
      <c r="AH1670">
        <v>4.7883912920951843E-2</v>
      </c>
      <c r="AI1670">
        <v>3.1821236480027437E-3</v>
      </c>
      <c r="AJ1670">
        <v>1.5614544041454792E-2</v>
      </c>
      <c r="AK1670">
        <v>-6.0444347560405731E-2</v>
      </c>
      <c r="AL1670">
        <v>-0.12155281752347946</v>
      </c>
      <c r="AM1670">
        <v>-0.23215384781360626</v>
      </c>
      <c r="AN1670">
        <v>-0.21887482702732086</v>
      </c>
      <c r="AO1670">
        <v>-9.9429115653038025E-2</v>
      </c>
      <c r="AP1670">
        <v>4.8058800399303436E-2</v>
      </c>
      <c r="AQ1670">
        <v>0.3099084198474884</v>
      </c>
      <c r="AR1670">
        <v>1.3801329135894775</v>
      </c>
      <c r="AS1670">
        <v>1.3509212732315063</v>
      </c>
      <c r="AT1670">
        <v>1.2653964757919312</v>
      </c>
      <c r="AU1670">
        <v>1.1984162330627441</v>
      </c>
      <c r="AV1670">
        <v>1.0992248058319092</v>
      </c>
      <c r="AW1670">
        <v>1.0899417400360107</v>
      </c>
      <c r="AX1670">
        <v>0.8852916955947876</v>
      </c>
      <c r="AY1670">
        <v>0.12130459398031235</v>
      </c>
      <c r="AZ1670">
        <v>9.0783245861530304E-2</v>
      </c>
      <c r="BA1670">
        <v>9.3742214143276215E-2</v>
      </c>
      <c r="BB1670">
        <v>3.3732868731021881E-2</v>
      </c>
      <c r="BC1670">
        <v>3.4314204007387161E-2</v>
      </c>
      <c r="BD1670">
        <v>6.5314315259456635E-2</v>
      </c>
      <c r="BE1670">
        <v>59.127685546875</v>
      </c>
      <c r="BF1670">
        <v>59.58258056640625</v>
      </c>
      <c r="BG1670">
        <v>59.809444427490234</v>
      </c>
      <c r="BH1670">
        <v>59.821010589599609</v>
      </c>
      <c r="BI1670">
        <v>59.818927764892578</v>
      </c>
      <c r="BJ1670">
        <v>60.046955108642578</v>
      </c>
      <c r="BK1670">
        <v>60.784233093261719</v>
      </c>
      <c r="BL1670">
        <v>61.022666931152344</v>
      </c>
      <c r="BM1670">
        <v>64.169273376464844</v>
      </c>
      <c r="BN1670">
        <v>66.158164978027344</v>
      </c>
      <c r="BO1670">
        <v>70.269142150878906</v>
      </c>
      <c r="BP1670">
        <v>72.459007263183594</v>
      </c>
      <c r="BQ1670">
        <v>72.496475219726563</v>
      </c>
      <c r="BR1670">
        <v>72.972419738769531</v>
      </c>
      <c r="BS1670">
        <v>72.687034606933594</v>
      </c>
      <c r="BT1670">
        <v>72.018684387207031</v>
      </c>
      <c r="BU1670">
        <v>70.325584411621094</v>
      </c>
      <c r="BV1670">
        <v>67.645217895507813</v>
      </c>
      <c r="BW1670">
        <v>64.476638793945313</v>
      </c>
      <c r="BX1670">
        <v>61.556903839111328</v>
      </c>
      <c r="BY1670">
        <v>60.795799255371094</v>
      </c>
      <c r="BZ1670">
        <v>60.092987060546875</v>
      </c>
      <c r="CA1670">
        <v>60.10455322265625</v>
      </c>
      <c r="CB1670">
        <v>60.092063903808594</v>
      </c>
      <c r="CC1670">
        <v>0.25177887082099915</v>
      </c>
      <c r="CD1670">
        <v>0.2022225558757782</v>
      </c>
      <c r="CE1670">
        <v>0.17015090584754944</v>
      </c>
      <c r="CF1670">
        <v>0.22256067395210266</v>
      </c>
      <c r="CG1670">
        <v>0.2715294361114502</v>
      </c>
      <c r="CH1670">
        <v>0.33073791861534119</v>
      </c>
      <c r="CI1670">
        <v>0.29356250166893005</v>
      </c>
      <c r="CJ1670">
        <v>0.28894257545471191</v>
      </c>
      <c r="CK1670">
        <v>0.15787787735462189</v>
      </c>
      <c r="CL1670">
        <v>0.2853691577911377</v>
      </c>
      <c r="CM1670">
        <v>0.26524034142494202</v>
      </c>
      <c r="CN1670">
        <v>0.25631967186927795</v>
      </c>
      <c r="CO1670">
        <v>0.23404803872108459</v>
      </c>
      <c r="CP1670">
        <v>0.2221657931804657</v>
      </c>
      <c r="CQ1670">
        <v>0.23574517667293549</v>
      </c>
      <c r="CR1670">
        <v>0.31211367249488831</v>
      </c>
      <c r="CS1670">
        <v>0.25498649477958679</v>
      </c>
      <c r="CT1670">
        <v>0.26212117075920105</v>
      </c>
      <c r="CU1670">
        <v>0.30500829219818115</v>
      </c>
      <c r="CV1670">
        <v>0.34617477655410767</v>
      </c>
      <c r="CW1670">
        <v>0.3745281994342804</v>
      </c>
      <c r="CX1670">
        <v>0.3932182788848877</v>
      </c>
      <c r="CY1670">
        <v>0.35111236572265625</v>
      </c>
      <c r="CZ1670">
        <v>0.30698704719543457</v>
      </c>
    </row>
    <row r="1671" spans="1:104" x14ac:dyDescent="0.25">
      <c r="A1671" t="s">
        <v>1715</v>
      </c>
      <c r="B1671" t="s">
        <v>25</v>
      </c>
      <c r="C1671" t="s">
        <v>27</v>
      </c>
      <c r="D1671" t="s">
        <v>183</v>
      </c>
      <c r="E1671" t="s">
        <v>183</v>
      </c>
      <c r="F1671">
        <v>2023</v>
      </c>
      <c r="G1671" t="s">
        <v>175</v>
      </c>
      <c r="H1671">
        <v>6</v>
      </c>
      <c r="I1671">
        <v>26.419252395629883</v>
      </c>
      <c r="J1671">
        <v>25.533914566040039</v>
      </c>
      <c r="K1671">
        <v>24.980680465698242</v>
      </c>
      <c r="L1671">
        <v>24.852310180664063</v>
      </c>
      <c r="M1671">
        <v>25.756439208984375</v>
      </c>
      <c r="N1671">
        <v>27.959705352783203</v>
      </c>
      <c r="O1671">
        <v>30.915578842163086</v>
      </c>
      <c r="P1671">
        <v>34.606277465820312</v>
      </c>
      <c r="Q1671">
        <v>37.959346771240234</v>
      </c>
      <c r="R1671">
        <v>40.644325256347656</v>
      </c>
      <c r="S1671">
        <v>42.761455535888672</v>
      </c>
      <c r="T1671">
        <v>43.844295501708984</v>
      </c>
      <c r="U1671">
        <v>44.216529846191406</v>
      </c>
      <c r="V1671">
        <v>44.458366394042969</v>
      </c>
      <c r="W1671">
        <v>44.153717041015625</v>
      </c>
      <c r="X1671">
        <v>43.08209228515625</v>
      </c>
      <c r="Y1671">
        <v>41.626743316650391</v>
      </c>
      <c r="Z1671">
        <v>39.543525695800781</v>
      </c>
      <c r="AA1671">
        <v>37.072223663330078</v>
      </c>
      <c r="AB1671">
        <v>35.724918365478516</v>
      </c>
      <c r="AC1671">
        <v>35.331829071044922</v>
      </c>
      <c r="AD1671">
        <v>33.235893249511719</v>
      </c>
      <c r="AE1671">
        <v>30.624176025390625</v>
      </c>
      <c r="AF1671">
        <v>28.376850128173828</v>
      </c>
      <c r="AG1671">
        <v>-1.4397459104657173E-2</v>
      </c>
      <c r="AH1671">
        <v>5.0097722560167313E-2</v>
      </c>
      <c r="AI1671">
        <v>1.2778632342815399E-2</v>
      </c>
      <c r="AJ1671">
        <v>3.1129147857427597E-2</v>
      </c>
      <c r="AK1671">
        <v>-3.6424975842237473E-2</v>
      </c>
      <c r="AL1671">
        <v>-7.0534616708755493E-2</v>
      </c>
      <c r="AM1671">
        <v>-0.19679620862007141</v>
      </c>
      <c r="AN1671">
        <v>-0.14031100273132324</v>
      </c>
      <c r="AO1671">
        <v>-2.6219800114631653E-2</v>
      </c>
      <c r="AP1671">
        <v>8.5930801928043365E-2</v>
      </c>
      <c r="AQ1671">
        <v>0.36708053946495056</v>
      </c>
      <c r="AR1671">
        <v>1.5678391456604004</v>
      </c>
      <c r="AS1671">
        <v>1.5506445169448853</v>
      </c>
      <c r="AT1671">
        <v>1.4521322250366211</v>
      </c>
      <c r="AU1671">
        <v>1.3824689388275146</v>
      </c>
      <c r="AV1671">
        <v>1.3271623849868774</v>
      </c>
      <c r="AW1671">
        <v>1.3239760398864746</v>
      </c>
      <c r="AX1671">
        <v>1.1158444881439209</v>
      </c>
      <c r="AY1671">
        <v>0.26499390602111816</v>
      </c>
      <c r="AZ1671">
        <v>0.1715342253446579</v>
      </c>
      <c r="BA1671">
        <v>0.14142027497291565</v>
      </c>
      <c r="BB1671">
        <v>7.6533421874046326E-2</v>
      </c>
      <c r="BC1671">
        <v>7.9572021961212158E-2</v>
      </c>
      <c r="BD1671">
        <v>0.10261715948581696</v>
      </c>
      <c r="BE1671">
        <v>61.936141967773438</v>
      </c>
      <c r="BF1671">
        <v>61.447719573974609</v>
      </c>
      <c r="BG1671">
        <v>61.186370849609375</v>
      </c>
      <c r="BH1671">
        <v>61.413223266601563</v>
      </c>
      <c r="BI1671">
        <v>60.923870086669922</v>
      </c>
      <c r="BJ1671">
        <v>61.388217926025391</v>
      </c>
      <c r="BK1671">
        <v>62.796768188476563</v>
      </c>
      <c r="BL1671">
        <v>65.919204711914063</v>
      </c>
      <c r="BM1671">
        <v>68.622200012207031</v>
      </c>
      <c r="BN1671">
        <v>73.768943786621094</v>
      </c>
      <c r="BO1671">
        <v>77.461067199707031</v>
      </c>
      <c r="BP1671">
        <v>77.496719360351563</v>
      </c>
      <c r="BQ1671">
        <v>79.903877258300781</v>
      </c>
      <c r="BR1671">
        <v>78.746253967285156</v>
      </c>
      <c r="BS1671">
        <v>77.270561218261719</v>
      </c>
      <c r="BT1671">
        <v>76.303215026855469</v>
      </c>
      <c r="BU1671">
        <v>74.373123168945313</v>
      </c>
      <c r="BV1671">
        <v>72.895820617675781</v>
      </c>
      <c r="BW1671">
        <v>71.441429138183594</v>
      </c>
      <c r="BX1671">
        <v>69.013435363769531</v>
      </c>
      <c r="BY1671">
        <v>65.354415893554688</v>
      </c>
      <c r="BZ1671">
        <v>64.58172607421875</v>
      </c>
      <c r="CA1671">
        <v>63.593536376953125</v>
      </c>
      <c r="CB1671">
        <v>62.388912200927734</v>
      </c>
      <c r="CC1671">
        <v>0.25219511985778809</v>
      </c>
      <c r="CD1671">
        <v>0.20184081792831421</v>
      </c>
      <c r="CE1671">
        <v>0.16976620256900787</v>
      </c>
      <c r="CF1671">
        <v>0.22090084850788116</v>
      </c>
      <c r="CG1671">
        <v>0.26937741041183472</v>
      </c>
      <c r="CH1671">
        <v>0.32762527465820313</v>
      </c>
      <c r="CI1671">
        <v>0.28913182020187378</v>
      </c>
      <c r="CJ1671">
        <v>0.28512409329414368</v>
      </c>
      <c r="CK1671">
        <v>0.1552247554063797</v>
      </c>
      <c r="CL1671">
        <v>0.28369659185409546</v>
      </c>
      <c r="CM1671">
        <v>0.26783433556556702</v>
      </c>
      <c r="CN1671">
        <v>0.26062509417533875</v>
      </c>
      <c r="CO1671">
        <v>0.23812110722064972</v>
      </c>
      <c r="CP1671">
        <v>0.22587007284164429</v>
      </c>
      <c r="CQ1671">
        <v>0.23987014591693878</v>
      </c>
      <c r="CR1671">
        <v>0.31858396530151367</v>
      </c>
      <c r="CS1671">
        <v>0.26202481985092163</v>
      </c>
      <c r="CT1671">
        <v>0.26822793483734131</v>
      </c>
      <c r="CU1671">
        <v>0.31043383479118347</v>
      </c>
      <c r="CV1671">
        <v>0.34475624561309814</v>
      </c>
      <c r="CW1671">
        <v>0.37169986963272095</v>
      </c>
      <c r="CX1671">
        <v>0.39106357097625732</v>
      </c>
      <c r="CY1671">
        <v>0.35001781582832336</v>
      </c>
      <c r="CZ1671">
        <v>0.30609750747680664</v>
      </c>
    </row>
    <row r="1672" spans="1:104" x14ac:dyDescent="0.25">
      <c r="A1672" t="s">
        <v>1716</v>
      </c>
      <c r="B1672" t="s">
        <v>25</v>
      </c>
      <c r="C1672" t="s">
        <v>27</v>
      </c>
      <c r="D1672" t="s">
        <v>183</v>
      </c>
      <c r="E1672" t="s">
        <v>183</v>
      </c>
      <c r="F1672">
        <v>2023</v>
      </c>
      <c r="G1672" t="s">
        <v>176</v>
      </c>
      <c r="H1672">
        <v>7</v>
      </c>
      <c r="I1672">
        <v>27.47419548034668</v>
      </c>
      <c r="J1672">
        <v>26.584300994873047</v>
      </c>
      <c r="K1672">
        <v>25.975879669189453</v>
      </c>
      <c r="L1672">
        <v>25.88604736328125</v>
      </c>
      <c r="M1672">
        <v>26.867362976074219</v>
      </c>
      <c r="N1672">
        <v>29.379257202148438</v>
      </c>
      <c r="O1672">
        <v>32.532585144042969</v>
      </c>
      <c r="P1672">
        <v>36.026397705078125</v>
      </c>
      <c r="Q1672">
        <v>39.062915802001953</v>
      </c>
      <c r="R1672">
        <v>41.513584136962891</v>
      </c>
      <c r="S1672">
        <v>43.411529541015625</v>
      </c>
      <c r="T1672">
        <v>44.383308410644531</v>
      </c>
      <c r="U1672">
        <v>44.934970855712891</v>
      </c>
      <c r="V1672">
        <v>45.380714416503906</v>
      </c>
      <c r="W1672">
        <v>45.304794311523438</v>
      </c>
      <c r="X1672">
        <v>44.638118743896484</v>
      </c>
      <c r="Y1672">
        <v>43.351448059082031</v>
      </c>
      <c r="Z1672">
        <v>41.115386962890625</v>
      </c>
      <c r="AA1672">
        <v>38.343936920166016</v>
      </c>
      <c r="AB1672">
        <v>36.82135009765625</v>
      </c>
      <c r="AC1672">
        <v>36.461555480957031</v>
      </c>
      <c r="AD1672">
        <v>34.384601593017578</v>
      </c>
      <c r="AE1672">
        <v>31.713630676269531</v>
      </c>
      <c r="AF1672">
        <v>29.427268981933594</v>
      </c>
      <c r="AG1672">
        <v>-8.2013905048370361E-3</v>
      </c>
      <c r="AH1672">
        <v>5.0528567284345627E-2</v>
      </c>
      <c r="AI1672">
        <v>1.9410060718655586E-2</v>
      </c>
      <c r="AJ1672">
        <v>4.1805732995271683E-2</v>
      </c>
      <c r="AK1672">
        <v>-1.8662953749299049E-2</v>
      </c>
      <c r="AL1672">
        <v>-3.2628100365400314E-2</v>
      </c>
      <c r="AM1672">
        <v>-0.17127589881420135</v>
      </c>
      <c r="AN1672">
        <v>-8.1265665590763092E-2</v>
      </c>
      <c r="AO1672">
        <v>2.6983404532074928E-2</v>
      </c>
      <c r="AP1672">
        <v>0.11006578058004379</v>
      </c>
      <c r="AQ1672">
        <v>0.387685626745224</v>
      </c>
      <c r="AR1672">
        <v>1.6071137189865112</v>
      </c>
      <c r="AS1672">
        <v>1.6056873798370361</v>
      </c>
      <c r="AT1672">
        <v>1.5105887651443481</v>
      </c>
      <c r="AU1672">
        <v>1.4488831758499146</v>
      </c>
      <c r="AV1672">
        <v>1.4421474933624268</v>
      </c>
      <c r="AW1672">
        <v>1.4475979804992676</v>
      </c>
      <c r="AX1672">
        <v>1.2454937696456909</v>
      </c>
      <c r="AY1672">
        <v>0.36122483015060425</v>
      </c>
      <c r="AZ1672">
        <v>0.2256738692522049</v>
      </c>
      <c r="BA1672">
        <v>0.17244057357311249</v>
      </c>
      <c r="BB1672">
        <v>0.10599701106548309</v>
      </c>
      <c r="BC1672">
        <v>0.11087487637996674</v>
      </c>
      <c r="BD1672">
        <v>0.12769706547260284</v>
      </c>
      <c r="BE1672">
        <v>66.80816650390625</v>
      </c>
      <c r="BF1672">
        <v>66.546806335449219</v>
      </c>
      <c r="BG1672">
        <v>65.605659484863281</v>
      </c>
      <c r="BH1672">
        <v>66.045883178710937</v>
      </c>
      <c r="BI1672">
        <v>65.367256164550781</v>
      </c>
      <c r="BJ1672">
        <v>65.330642700195313</v>
      </c>
      <c r="BK1672">
        <v>67.477523803710937</v>
      </c>
      <c r="BL1672">
        <v>68.454116821289063</v>
      </c>
      <c r="BM1672">
        <v>71.622787475585937</v>
      </c>
      <c r="BN1672">
        <v>72.872322082519531</v>
      </c>
      <c r="BO1672">
        <v>75.074813842773438</v>
      </c>
      <c r="BP1672">
        <v>77.031021118164063</v>
      </c>
      <c r="BQ1672">
        <v>77.8245849609375</v>
      </c>
      <c r="BR1672">
        <v>80.029396057128906</v>
      </c>
      <c r="BS1672">
        <v>79.690216064453125</v>
      </c>
      <c r="BT1672">
        <v>80.894798278808594</v>
      </c>
      <c r="BU1672">
        <v>82.088020324707031</v>
      </c>
      <c r="BV1672">
        <v>83.005760192871094</v>
      </c>
      <c r="BW1672">
        <v>76.964317321777344</v>
      </c>
      <c r="BX1672">
        <v>74.02386474609375</v>
      </c>
      <c r="BY1672">
        <v>72.204124450683594</v>
      </c>
      <c r="BZ1672">
        <v>71.227523803710938</v>
      </c>
      <c r="CA1672">
        <v>70.489105224609375</v>
      </c>
      <c r="CB1672">
        <v>69.763435363769531</v>
      </c>
      <c r="CC1672">
        <v>0.24881917238235474</v>
      </c>
      <c r="CD1672">
        <v>0.19997662305831909</v>
      </c>
      <c r="CE1672">
        <v>0.16783422231674194</v>
      </c>
      <c r="CF1672">
        <v>0.21941214799880981</v>
      </c>
      <c r="CG1672">
        <v>0.26868966221809387</v>
      </c>
      <c r="CH1672">
        <v>0.32964962720870972</v>
      </c>
      <c r="CI1672">
        <v>0.29019638895988464</v>
      </c>
      <c r="CJ1672">
        <v>0.28237336874008179</v>
      </c>
      <c r="CK1672">
        <v>0.1517253965139389</v>
      </c>
      <c r="CL1672">
        <v>0.27524694800376892</v>
      </c>
      <c r="CM1672">
        <v>0.25766927003860474</v>
      </c>
      <c r="CN1672">
        <v>0.24937663972377777</v>
      </c>
      <c r="CO1672">
        <v>0.22870463132858276</v>
      </c>
      <c r="CP1672">
        <v>0.21756257116794586</v>
      </c>
      <c r="CQ1672">
        <v>0.23197360336780548</v>
      </c>
      <c r="CR1672">
        <v>0.31167364120483398</v>
      </c>
      <c r="CS1672">
        <v>0.25825533270835876</v>
      </c>
      <c r="CT1672">
        <v>0.2639082670211792</v>
      </c>
      <c r="CU1672">
        <v>0.3045809268951416</v>
      </c>
      <c r="CV1672">
        <v>0.3376636803150177</v>
      </c>
      <c r="CW1672">
        <v>0.36397126317024231</v>
      </c>
      <c r="CX1672">
        <v>0.38390716910362244</v>
      </c>
      <c r="CY1672">
        <v>0.34339967370033264</v>
      </c>
      <c r="CZ1672">
        <v>0.30071419477462769</v>
      </c>
    </row>
    <row r="1673" spans="1:104" x14ac:dyDescent="0.25">
      <c r="A1673" t="s">
        <v>1717</v>
      </c>
      <c r="B1673" t="s">
        <v>25</v>
      </c>
      <c r="C1673" t="s">
        <v>27</v>
      </c>
      <c r="D1673" t="s">
        <v>183</v>
      </c>
      <c r="E1673" t="s">
        <v>183</v>
      </c>
      <c r="F1673">
        <v>2023</v>
      </c>
      <c r="G1673" t="s">
        <v>177</v>
      </c>
      <c r="H1673">
        <v>8</v>
      </c>
      <c r="I1673">
        <v>28.706048965454102</v>
      </c>
      <c r="J1673">
        <v>27.691314697265625</v>
      </c>
      <c r="K1673">
        <v>27.047887802124023</v>
      </c>
      <c r="L1673">
        <v>26.934389114379883</v>
      </c>
      <c r="M1673">
        <v>28.009092330932617</v>
      </c>
      <c r="N1673">
        <v>30.843212127685547</v>
      </c>
      <c r="O1673">
        <v>34.512592315673828</v>
      </c>
      <c r="P1673">
        <v>38.410697937011719</v>
      </c>
      <c r="Q1673">
        <v>42.415218353271484</v>
      </c>
      <c r="R1673">
        <v>45.657081604003906</v>
      </c>
      <c r="S1673">
        <v>48.370868682861328</v>
      </c>
      <c r="T1673">
        <v>49.783653259277344</v>
      </c>
      <c r="U1673">
        <v>50.464286804199219</v>
      </c>
      <c r="V1673">
        <v>50.871543884277344</v>
      </c>
      <c r="W1673">
        <v>50.652614593505859</v>
      </c>
      <c r="X1673">
        <v>49.595737457275391</v>
      </c>
      <c r="Y1673">
        <v>47.836807250976563</v>
      </c>
      <c r="Z1673">
        <v>45.2933349609375</v>
      </c>
      <c r="AA1673">
        <v>41.866981506347656</v>
      </c>
      <c r="AB1673">
        <v>40.316326141357422</v>
      </c>
      <c r="AC1673">
        <v>39.144275665283203</v>
      </c>
      <c r="AD1673">
        <v>36.499763488769531</v>
      </c>
      <c r="AE1673">
        <v>33.478923797607422</v>
      </c>
      <c r="AF1673">
        <v>30.995721817016602</v>
      </c>
      <c r="AG1673">
        <v>2.4042907170951366E-3</v>
      </c>
      <c r="AH1673">
        <v>5.1836393773555756E-2</v>
      </c>
      <c r="AI1673">
        <v>3.1207716092467308E-2</v>
      </c>
      <c r="AJ1673">
        <v>6.0490395873785019E-2</v>
      </c>
      <c r="AK1673">
        <v>1.2477776035666466E-2</v>
      </c>
      <c r="AL1673">
        <v>3.3798404037952423E-2</v>
      </c>
      <c r="AM1673">
        <v>-0.12557689845561981</v>
      </c>
      <c r="AN1673">
        <v>1.7862487584352493E-2</v>
      </c>
      <c r="AO1673">
        <v>0.11819830536842346</v>
      </c>
      <c r="AP1673">
        <v>0.15882806479930878</v>
      </c>
      <c r="AQ1673">
        <v>0.45977509021759033</v>
      </c>
      <c r="AR1673">
        <v>1.8510442972183228</v>
      </c>
      <c r="AS1673">
        <v>1.8706023693084717</v>
      </c>
      <c r="AT1673">
        <v>1.7603634595870972</v>
      </c>
      <c r="AU1673">
        <v>1.6943392753601074</v>
      </c>
      <c r="AV1673">
        <v>1.7309081554412842</v>
      </c>
      <c r="AW1673">
        <v>1.7225798368453979</v>
      </c>
      <c r="AX1673">
        <v>1.5288187265396118</v>
      </c>
      <c r="AY1673">
        <v>0.54652434587478638</v>
      </c>
      <c r="AZ1673">
        <v>0.33306995034217834</v>
      </c>
      <c r="BA1673">
        <v>0.23356983065605164</v>
      </c>
      <c r="BB1673">
        <v>0.1598726212978363</v>
      </c>
      <c r="BC1673">
        <v>0.16698966920375824</v>
      </c>
      <c r="BD1673">
        <v>0.17310647666454315</v>
      </c>
      <c r="BE1673">
        <v>69.855293273925781</v>
      </c>
      <c r="BF1673">
        <v>69.0927734375</v>
      </c>
      <c r="BG1673">
        <v>68.115966796875</v>
      </c>
      <c r="BH1673">
        <v>66.423942565917969</v>
      </c>
      <c r="BI1673">
        <v>67.591842651367188</v>
      </c>
      <c r="BJ1673">
        <v>67.341842651367188</v>
      </c>
      <c r="BK1673">
        <v>67.603439331054687</v>
      </c>
      <c r="BL1673">
        <v>69.510665893554687</v>
      </c>
      <c r="BM1673">
        <v>75.146560668945313</v>
      </c>
      <c r="BN1673">
        <v>81.471458435058594</v>
      </c>
      <c r="BO1673">
        <v>86.152572631835938</v>
      </c>
      <c r="BP1673">
        <v>88.139816284179688</v>
      </c>
      <c r="BQ1673">
        <v>89.831840515136719</v>
      </c>
      <c r="BR1673">
        <v>89.058639526367188</v>
      </c>
      <c r="BS1673">
        <v>87.413009643554688</v>
      </c>
      <c r="BT1673">
        <v>88.36639404296875</v>
      </c>
      <c r="BU1673">
        <v>87.663703918457031</v>
      </c>
      <c r="BV1673">
        <v>86.209159851074219</v>
      </c>
      <c r="BW1673">
        <v>82.553321838378906</v>
      </c>
      <c r="BX1673">
        <v>78.871978759765625</v>
      </c>
      <c r="BY1673">
        <v>75.692718505859375</v>
      </c>
      <c r="BZ1673">
        <v>73.976341247558594</v>
      </c>
      <c r="CA1673">
        <v>72.511360168457031</v>
      </c>
      <c r="CB1673">
        <v>71.558677673339844</v>
      </c>
      <c r="CC1673">
        <v>0.25187194347381592</v>
      </c>
      <c r="CD1673">
        <v>0.20177055895328522</v>
      </c>
      <c r="CE1673">
        <v>0.1694016307592392</v>
      </c>
      <c r="CF1673">
        <v>0.22127862274646759</v>
      </c>
      <c r="CG1673">
        <v>0.27130034565925598</v>
      </c>
      <c r="CH1673">
        <v>0.3354562520980835</v>
      </c>
      <c r="CI1673">
        <v>0.29602193832397461</v>
      </c>
      <c r="CJ1673">
        <v>0.28676661849021912</v>
      </c>
      <c r="CK1673">
        <v>0.15621227025985718</v>
      </c>
      <c r="CL1673">
        <v>0.28656670451164246</v>
      </c>
      <c r="CM1673">
        <v>0.27140289545059204</v>
      </c>
      <c r="CN1673">
        <v>0.26447105407714844</v>
      </c>
      <c r="CO1673">
        <v>0.24311399459838867</v>
      </c>
      <c r="CP1673">
        <v>0.23107136785984039</v>
      </c>
      <c r="CQ1673">
        <v>0.24622738361358643</v>
      </c>
      <c r="CR1673">
        <v>0.32794538140296936</v>
      </c>
      <c r="CS1673">
        <v>0.26933574676513672</v>
      </c>
      <c r="CT1673">
        <v>0.27631154656410217</v>
      </c>
      <c r="CU1673">
        <v>0.31837719678878784</v>
      </c>
      <c r="CV1673">
        <v>0.35422179102897644</v>
      </c>
      <c r="CW1673">
        <v>0.37621599435806274</v>
      </c>
      <c r="CX1673">
        <v>0.39410105347633362</v>
      </c>
      <c r="CY1673">
        <v>0.35127764940261841</v>
      </c>
      <c r="CZ1673">
        <v>0.30689764022827148</v>
      </c>
    </row>
    <row r="1674" spans="1:104" x14ac:dyDescent="0.25">
      <c r="A1674" t="s">
        <v>1718</v>
      </c>
      <c r="B1674" t="s">
        <v>25</v>
      </c>
      <c r="C1674" t="s">
        <v>27</v>
      </c>
      <c r="D1674" t="s">
        <v>183</v>
      </c>
      <c r="E1674" t="s">
        <v>183</v>
      </c>
      <c r="F1674">
        <v>2023</v>
      </c>
      <c r="G1674" t="s">
        <v>178</v>
      </c>
      <c r="H1674">
        <v>9</v>
      </c>
      <c r="I1674">
        <v>28.661645889282227</v>
      </c>
      <c r="J1674">
        <v>27.703052520751953</v>
      </c>
      <c r="K1674">
        <v>27.094257354736328</v>
      </c>
      <c r="L1674">
        <v>27.042617797851563</v>
      </c>
      <c r="M1674">
        <v>28.234458923339844</v>
      </c>
      <c r="N1674">
        <v>31.163448333740234</v>
      </c>
      <c r="O1674">
        <v>35.446067810058594</v>
      </c>
      <c r="P1674">
        <v>39.21954345703125</v>
      </c>
      <c r="Q1674">
        <v>43.754055023193359</v>
      </c>
      <c r="R1674">
        <v>47.349334716796875</v>
      </c>
      <c r="S1674">
        <v>50.001689910888672</v>
      </c>
      <c r="T1674">
        <v>51.458984375</v>
      </c>
      <c r="U1674">
        <v>52.095954895019531</v>
      </c>
      <c r="V1674">
        <v>52.510959625244141</v>
      </c>
      <c r="W1674">
        <v>52.184249877929688</v>
      </c>
      <c r="X1674">
        <v>50.688896179199219</v>
      </c>
      <c r="Y1674">
        <v>48.362968444824219</v>
      </c>
      <c r="Z1674">
        <v>45.541831970214844</v>
      </c>
      <c r="AA1674">
        <v>42.358451843261719</v>
      </c>
      <c r="AB1674">
        <v>41.488773345947266</v>
      </c>
      <c r="AC1674">
        <v>39.367374420166016</v>
      </c>
      <c r="AD1674">
        <v>36.467090606689453</v>
      </c>
      <c r="AE1674">
        <v>33.303337097167969</v>
      </c>
      <c r="AF1674">
        <v>30.828998565673828</v>
      </c>
      <c r="AG1674">
        <v>3.4860181622207165E-3</v>
      </c>
      <c r="AH1674">
        <v>5.0991330295801163E-2</v>
      </c>
      <c r="AI1674">
        <v>3.176865354180336E-2</v>
      </c>
      <c r="AJ1674">
        <v>6.1209894716739655E-2</v>
      </c>
      <c r="AK1674">
        <v>1.5246343798935413E-2</v>
      </c>
      <c r="AL1674">
        <v>3.9499826729297638E-2</v>
      </c>
      <c r="AM1674">
        <v>-0.12235989421606064</v>
      </c>
      <c r="AN1674">
        <v>2.7261143550276756E-2</v>
      </c>
      <c r="AO1674">
        <v>0.129529669880867</v>
      </c>
      <c r="AP1674">
        <v>0.16848142445087433</v>
      </c>
      <c r="AQ1674">
        <v>0.47894018888473511</v>
      </c>
      <c r="AR1674">
        <v>1.9229837656021118</v>
      </c>
      <c r="AS1674">
        <v>1.9422881603240967</v>
      </c>
      <c r="AT1674">
        <v>1.8248848915100098</v>
      </c>
      <c r="AU1674">
        <v>1.7527807950973511</v>
      </c>
      <c r="AV1674">
        <v>1.7795519828796387</v>
      </c>
      <c r="AW1674">
        <v>1.7492631673812866</v>
      </c>
      <c r="AX1674">
        <v>1.5495531558990479</v>
      </c>
      <c r="AY1674">
        <v>0.56490969657897949</v>
      </c>
      <c r="AZ1674">
        <v>0.34767812490463257</v>
      </c>
      <c r="BA1674">
        <v>0.23890142142772675</v>
      </c>
      <c r="BB1674">
        <v>0.16346567869186401</v>
      </c>
      <c r="BC1674">
        <v>0.16917361319065094</v>
      </c>
      <c r="BD1674">
        <v>0.1738685816526413</v>
      </c>
      <c r="BE1674">
        <v>69.377670288085938</v>
      </c>
      <c r="BF1674">
        <v>68.650886535644531</v>
      </c>
      <c r="BG1674">
        <v>68.639274597167969</v>
      </c>
      <c r="BH1674">
        <v>67.424102783203125</v>
      </c>
      <c r="BI1674">
        <v>67.3892822265625</v>
      </c>
      <c r="BJ1674">
        <v>67.366065979003906</v>
      </c>
      <c r="BK1674">
        <v>68.784820556640625</v>
      </c>
      <c r="BL1674">
        <v>70.011604309082031</v>
      </c>
      <c r="BM1674">
        <v>73.680366516113281</v>
      </c>
      <c r="BN1674">
        <v>79.052680969238281</v>
      </c>
      <c r="BO1674">
        <v>86.547340393066406</v>
      </c>
      <c r="BP1674">
        <v>89.658065795898438</v>
      </c>
      <c r="BQ1674">
        <v>91.419670104980469</v>
      </c>
      <c r="BR1674">
        <v>91.477699279785156</v>
      </c>
      <c r="BS1674">
        <v>91.989303588867188</v>
      </c>
      <c r="BT1674">
        <v>92.239311218261719</v>
      </c>
      <c r="BU1674">
        <v>90.105377197265625</v>
      </c>
      <c r="BV1674">
        <v>88.843765258789063</v>
      </c>
      <c r="BW1674">
        <v>87.663406372070313</v>
      </c>
      <c r="BX1674">
        <v>79.668754577636719</v>
      </c>
      <c r="BY1674">
        <v>76.023208618164062</v>
      </c>
      <c r="BZ1674">
        <v>72.877670288085938</v>
      </c>
      <c r="CA1674">
        <v>72.116065979003906</v>
      </c>
      <c r="CB1674">
        <v>71.604461669921875</v>
      </c>
      <c r="CC1674">
        <v>0.24657125771045685</v>
      </c>
      <c r="CD1674">
        <v>0.19771881401538849</v>
      </c>
      <c r="CE1674">
        <v>0.16619133949279785</v>
      </c>
      <c r="CF1674">
        <v>0.2176191508769989</v>
      </c>
      <c r="CG1674">
        <v>0.26880267262458801</v>
      </c>
      <c r="CH1674">
        <v>0.33253681659698486</v>
      </c>
      <c r="CI1674">
        <v>0.29942965507507324</v>
      </c>
      <c r="CJ1674">
        <v>0.29018691182136536</v>
      </c>
      <c r="CK1674">
        <v>0.16029353439807892</v>
      </c>
      <c r="CL1674">
        <v>0.29694721102714539</v>
      </c>
      <c r="CM1674">
        <v>0.2805238664150238</v>
      </c>
      <c r="CN1674">
        <v>0.27349179983139038</v>
      </c>
      <c r="CO1674">
        <v>0.25103771686553955</v>
      </c>
      <c r="CP1674">
        <v>0.23812797665596008</v>
      </c>
      <c r="CQ1674">
        <v>0.25304135680198669</v>
      </c>
      <c r="CR1674">
        <v>0.33390706777572632</v>
      </c>
      <c r="CS1674">
        <v>0.27069342136383057</v>
      </c>
      <c r="CT1674">
        <v>0.27669152617454529</v>
      </c>
      <c r="CU1674">
        <v>0.32080474495887756</v>
      </c>
      <c r="CV1674">
        <v>0.3607858419418335</v>
      </c>
      <c r="CW1674">
        <v>0.37709301710128784</v>
      </c>
      <c r="CX1674">
        <v>0.39199346303939819</v>
      </c>
      <c r="CY1674">
        <v>0.34646660089492798</v>
      </c>
      <c r="CZ1674">
        <v>0.30211147665977478</v>
      </c>
    </row>
    <row r="1675" spans="1:104" x14ac:dyDescent="0.25">
      <c r="A1675" t="s">
        <v>1719</v>
      </c>
      <c r="B1675" t="s">
        <v>25</v>
      </c>
      <c r="C1675" t="s">
        <v>27</v>
      </c>
      <c r="D1675" t="s">
        <v>183</v>
      </c>
      <c r="E1675" t="s">
        <v>183</v>
      </c>
      <c r="F1675">
        <v>2023</v>
      </c>
      <c r="G1675" t="s">
        <v>179</v>
      </c>
      <c r="H1675">
        <v>10</v>
      </c>
      <c r="I1675">
        <v>26.803689956665039</v>
      </c>
      <c r="J1675">
        <v>25.942758560180664</v>
      </c>
      <c r="K1675">
        <v>25.383876800537109</v>
      </c>
      <c r="L1675">
        <v>25.28016471862793</v>
      </c>
      <c r="M1675">
        <v>26.237277984619141</v>
      </c>
      <c r="N1675">
        <v>28.617673873901367</v>
      </c>
      <c r="O1675">
        <v>32.560653686523438</v>
      </c>
      <c r="P1675">
        <v>35.388027191162109</v>
      </c>
      <c r="Q1675">
        <v>38.621173858642578</v>
      </c>
      <c r="R1675">
        <v>41.350147247314453</v>
      </c>
      <c r="S1675">
        <v>43.623085021972656</v>
      </c>
      <c r="T1675">
        <v>45.063747406005859</v>
      </c>
      <c r="U1675">
        <v>45.900890350341797</v>
      </c>
      <c r="V1675">
        <v>46.725261688232422</v>
      </c>
      <c r="W1675">
        <v>46.618003845214844</v>
      </c>
      <c r="X1675">
        <v>45.342929840087891</v>
      </c>
      <c r="Y1675">
        <v>43.331771850585937</v>
      </c>
      <c r="Z1675">
        <v>40.791790008544922</v>
      </c>
      <c r="AA1675">
        <v>39.292682647705078</v>
      </c>
      <c r="AB1675">
        <v>37.962078094482422</v>
      </c>
      <c r="AC1675">
        <v>36.004966735839844</v>
      </c>
      <c r="AD1675">
        <v>33.499057769775391</v>
      </c>
      <c r="AE1675">
        <v>30.76812744140625</v>
      </c>
      <c r="AF1675">
        <v>28.592706680297852</v>
      </c>
      <c r="AG1675">
        <v>-1.6129538416862488E-2</v>
      </c>
      <c r="AH1675">
        <v>5.0903473049402237E-2</v>
      </c>
      <c r="AI1675">
        <v>1.1489688418805599E-2</v>
      </c>
      <c r="AJ1675">
        <v>2.969919890165329E-2</v>
      </c>
      <c r="AK1675">
        <v>-4.0793970227241516E-2</v>
      </c>
      <c r="AL1675">
        <v>-7.8302718698978424E-2</v>
      </c>
      <c r="AM1675">
        <v>-0.21029426157474518</v>
      </c>
      <c r="AN1675">
        <v>-0.15278524160385132</v>
      </c>
      <c r="AO1675">
        <v>-3.4645006060600281E-2</v>
      </c>
      <c r="AP1675">
        <v>8.3865858614444733E-2</v>
      </c>
      <c r="AQ1675">
        <v>0.36810067296028137</v>
      </c>
      <c r="AR1675">
        <v>1.5928094387054443</v>
      </c>
      <c r="AS1675">
        <v>1.5850746631622314</v>
      </c>
      <c r="AT1675">
        <v>1.5022481679916382</v>
      </c>
      <c r="AU1675">
        <v>1.4373109340667725</v>
      </c>
      <c r="AV1675">
        <v>1.3714929819107056</v>
      </c>
      <c r="AW1675">
        <v>1.3559764623641968</v>
      </c>
      <c r="AX1675">
        <v>1.1358184814453125</v>
      </c>
      <c r="AY1675">
        <v>0.2640424370765686</v>
      </c>
      <c r="AZ1675">
        <v>0.17210039496421814</v>
      </c>
      <c r="BA1675">
        <v>0.13979937136173248</v>
      </c>
      <c r="BB1675">
        <v>7.3429346084594727E-2</v>
      </c>
      <c r="BC1675">
        <v>7.6665200293064117E-2</v>
      </c>
      <c r="BD1675">
        <v>0.10139138996601105</v>
      </c>
      <c r="BE1675">
        <v>62.663566589355469</v>
      </c>
      <c r="BF1675">
        <v>63.116165161132813</v>
      </c>
      <c r="BG1675">
        <v>63.081550598144531</v>
      </c>
      <c r="BH1675">
        <v>60.923557281494141</v>
      </c>
      <c r="BI1675">
        <v>59.209800720214844</v>
      </c>
      <c r="BJ1675">
        <v>58.948417663574219</v>
      </c>
      <c r="BK1675">
        <v>58.470485687255859</v>
      </c>
      <c r="BL1675">
        <v>60.343864440917969</v>
      </c>
      <c r="BM1675">
        <v>63.511852264404297</v>
      </c>
      <c r="BN1675">
        <v>69.133369445800781</v>
      </c>
      <c r="BO1675">
        <v>72.870819091796875</v>
      </c>
      <c r="BP1675">
        <v>77.303443908691406</v>
      </c>
      <c r="BQ1675">
        <v>79.802742004394531</v>
      </c>
      <c r="BR1675">
        <v>79.313430786132813</v>
      </c>
      <c r="BS1675">
        <v>77.680534362792969</v>
      </c>
      <c r="BT1675">
        <v>77.60943603515625</v>
      </c>
      <c r="BU1675">
        <v>76.609664916992188</v>
      </c>
      <c r="BV1675">
        <v>76.349212646484375</v>
      </c>
      <c r="BW1675">
        <v>73.236518859863281</v>
      </c>
      <c r="BX1675">
        <v>70.487449645996094</v>
      </c>
      <c r="BY1675">
        <v>67.854789733886719</v>
      </c>
      <c r="BZ1675">
        <v>67.046234130859375</v>
      </c>
      <c r="CA1675">
        <v>65.388938903808594</v>
      </c>
      <c r="CB1675">
        <v>64.367332458496094</v>
      </c>
      <c r="CC1675">
        <v>0.25980129837989807</v>
      </c>
      <c r="CD1675">
        <v>0.20823696255683899</v>
      </c>
      <c r="CE1675">
        <v>0.17478698492050171</v>
      </c>
      <c r="CF1675">
        <v>0.2278331071138382</v>
      </c>
      <c r="CG1675">
        <v>0.27857765555381775</v>
      </c>
      <c r="CH1675">
        <v>0.33794042468070984</v>
      </c>
      <c r="CI1675">
        <v>0.30319717526435852</v>
      </c>
      <c r="CJ1675">
        <v>0.29320064187049866</v>
      </c>
      <c r="CK1675">
        <v>0.15926283597946167</v>
      </c>
      <c r="CL1675">
        <v>0.29042583703994751</v>
      </c>
      <c r="CM1675">
        <v>0.27396202087402344</v>
      </c>
      <c r="CN1675">
        <v>0.26728662848472595</v>
      </c>
      <c r="CO1675">
        <v>0.24557168781757355</v>
      </c>
      <c r="CP1675">
        <v>0.23560148477554321</v>
      </c>
      <c r="CQ1675">
        <v>0.25133886933326721</v>
      </c>
      <c r="CR1675">
        <v>0.3330499529838562</v>
      </c>
      <c r="CS1675">
        <v>0.27166068553924561</v>
      </c>
      <c r="CT1675">
        <v>0.27803593873977661</v>
      </c>
      <c r="CU1675">
        <v>0.32717719674110413</v>
      </c>
      <c r="CV1675">
        <v>0.36308324337005615</v>
      </c>
      <c r="CW1675">
        <v>0.38090482354164124</v>
      </c>
      <c r="CX1675">
        <v>0.3973078727722168</v>
      </c>
      <c r="CY1675">
        <v>0.35517087578773499</v>
      </c>
      <c r="CZ1675">
        <v>0.31234011054039001</v>
      </c>
    </row>
    <row r="1676" spans="1:104" x14ac:dyDescent="0.25">
      <c r="A1676" t="s">
        <v>1720</v>
      </c>
      <c r="B1676" t="s">
        <v>25</v>
      </c>
      <c r="C1676" t="s">
        <v>27</v>
      </c>
      <c r="D1676" t="s">
        <v>183</v>
      </c>
      <c r="E1676" t="s">
        <v>183</v>
      </c>
      <c r="F1676">
        <v>2023</v>
      </c>
      <c r="G1676" t="s">
        <v>180</v>
      </c>
      <c r="H1676">
        <v>11</v>
      </c>
      <c r="I1676">
        <v>24.689285278320313</v>
      </c>
      <c r="J1676">
        <v>24.02496337890625</v>
      </c>
      <c r="K1676">
        <v>23.636835098266602</v>
      </c>
      <c r="L1676">
        <v>23.685178756713867</v>
      </c>
      <c r="M1676">
        <v>24.691579818725586</v>
      </c>
      <c r="N1676">
        <v>26.922836303710938</v>
      </c>
      <c r="O1676">
        <v>29.902557373046875</v>
      </c>
      <c r="P1676">
        <v>32.769172668457031</v>
      </c>
      <c r="Q1676">
        <v>35.5574951171875</v>
      </c>
      <c r="R1676">
        <v>37.582389831542969</v>
      </c>
      <c r="S1676">
        <v>39.219188690185547</v>
      </c>
      <c r="T1676">
        <v>40.027057647705078</v>
      </c>
      <c r="U1676">
        <v>40.467941284179688</v>
      </c>
      <c r="V1676">
        <v>40.927711486816406</v>
      </c>
      <c r="W1676">
        <v>40.612682342529297</v>
      </c>
      <c r="X1676">
        <v>39.270332336425781</v>
      </c>
      <c r="Y1676">
        <v>37.939704895019531</v>
      </c>
      <c r="Z1676">
        <v>37.468215942382813</v>
      </c>
      <c r="AA1676">
        <v>35.321582794189453</v>
      </c>
      <c r="AB1676">
        <v>33.591903686523438</v>
      </c>
      <c r="AC1676">
        <v>32.143131256103516</v>
      </c>
      <c r="AD1676">
        <v>30.126794815063477</v>
      </c>
      <c r="AE1676">
        <v>27.896518707275391</v>
      </c>
      <c r="AF1676">
        <v>26.131256103515625</v>
      </c>
      <c r="AG1676">
        <v>-2.6335498318076134E-2</v>
      </c>
      <c r="AH1676">
        <v>4.8458218574523926E-2</v>
      </c>
      <c r="AI1676">
        <v>-3.3842175616882741E-4</v>
      </c>
      <c r="AJ1676">
        <v>1.0521372780203819E-2</v>
      </c>
      <c r="AK1676">
        <v>-7.1709588170051575E-2</v>
      </c>
      <c r="AL1676">
        <v>-0.1430802196264267</v>
      </c>
      <c r="AM1676">
        <v>-0.25157135725021362</v>
      </c>
      <c r="AN1676">
        <v>-0.25045603513717651</v>
      </c>
      <c r="AO1676">
        <v>-0.12482912838459015</v>
      </c>
      <c r="AP1676">
        <v>3.6599643528461456E-2</v>
      </c>
      <c r="AQ1676">
        <v>0.30143064260482788</v>
      </c>
      <c r="AR1676">
        <v>1.369035005569458</v>
      </c>
      <c r="AS1676">
        <v>1.3409348726272583</v>
      </c>
      <c r="AT1676">
        <v>1.2625834941864014</v>
      </c>
      <c r="AU1676">
        <v>1.1968624591827393</v>
      </c>
      <c r="AV1676">
        <v>1.076775074005127</v>
      </c>
      <c r="AW1676">
        <v>1.0721160173416138</v>
      </c>
      <c r="AX1676">
        <v>0.87280195951461792</v>
      </c>
      <c r="AY1676">
        <v>8.1010505557060242E-2</v>
      </c>
      <c r="AZ1676">
        <v>6.6119864583015442E-2</v>
      </c>
      <c r="BA1676">
        <v>7.8286081552505493E-2</v>
      </c>
      <c r="BB1676">
        <v>2.0079134032130241E-2</v>
      </c>
      <c r="BC1676">
        <v>2.0191017538309097E-2</v>
      </c>
      <c r="BD1676">
        <v>5.4464668035507202E-2</v>
      </c>
      <c r="BE1676">
        <v>57.651149749755859</v>
      </c>
      <c r="BF1676">
        <v>56.865806579589844</v>
      </c>
      <c r="BG1676">
        <v>56.341621398925781</v>
      </c>
      <c r="BH1676">
        <v>55.343250274658203</v>
      </c>
      <c r="BI1676">
        <v>56.808834075927734</v>
      </c>
      <c r="BJ1676">
        <v>56.059299468994141</v>
      </c>
      <c r="BK1676">
        <v>56.547439575195313</v>
      </c>
      <c r="BL1676">
        <v>56.785812377929688</v>
      </c>
      <c r="BM1676">
        <v>61.215122222900391</v>
      </c>
      <c r="BN1676">
        <v>65.916984558105469</v>
      </c>
      <c r="BO1676">
        <v>70.109550476074219</v>
      </c>
      <c r="BP1676">
        <v>71.347450256347656</v>
      </c>
      <c r="BQ1676">
        <v>71.861869812011719</v>
      </c>
      <c r="BR1676">
        <v>70.429771423339844</v>
      </c>
      <c r="BS1676">
        <v>69.462791442871094</v>
      </c>
      <c r="BT1676">
        <v>70.224884033203125</v>
      </c>
      <c r="BU1676">
        <v>68.522789001464844</v>
      </c>
      <c r="BV1676">
        <v>65.784645080566406</v>
      </c>
      <c r="BW1676">
        <v>64.2623291015625</v>
      </c>
      <c r="BX1676">
        <v>63.773021697998047</v>
      </c>
      <c r="BY1676">
        <v>62.773487091064453</v>
      </c>
      <c r="BZ1676">
        <v>61.525115966796875</v>
      </c>
      <c r="CA1676">
        <v>61.274185180664063</v>
      </c>
      <c r="CB1676">
        <v>59.546974182128906</v>
      </c>
      <c r="CC1676">
        <v>0.26212909817695618</v>
      </c>
      <c r="CD1676">
        <v>0.2104312926530838</v>
      </c>
      <c r="CE1676">
        <v>0.17748789489269257</v>
      </c>
      <c r="CF1676">
        <v>0.23262782394886017</v>
      </c>
      <c r="CG1676">
        <v>0.28593635559082031</v>
      </c>
      <c r="CH1676">
        <v>0.34463432431221008</v>
      </c>
      <c r="CI1676">
        <v>0.30543968081474304</v>
      </c>
      <c r="CJ1676">
        <v>0.29811906814575195</v>
      </c>
      <c r="CK1676">
        <v>0.16134031116962433</v>
      </c>
      <c r="CL1676">
        <v>0.29317587614059448</v>
      </c>
      <c r="CM1676">
        <v>0.27541464567184448</v>
      </c>
      <c r="CN1676">
        <v>0.26642957329750061</v>
      </c>
      <c r="CO1676">
        <v>0.24452188611030579</v>
      </c>
      <c r="CP1676">
        <v>0.23389892280101776</v>
      </c>
      <c r="CQ1676">
        <v>0.24914085865020752</v>
      </c>
      <c r="CR1676">
        <v>0.32943788170814514</v>
      </c>
      <c r="CS1676">
        <v>0.26965263485908508</v>
      </c>
      <c r="CT1676">
        <v>0.27946501970291138</v>
      </c>
      <c r="CU1676">
        <v>0.32217290997505188</v>
      </c>
      <c r="CV1676">
        <v>0.35427096486091614</v>
      </c>
      <c r="CW1676">
        <v>0.37682229280471802</v>
      </c>
      <c r="CX1676">
        <v>0.39655083417892456</v>
      </c>
      <c r="CY1676">
        <v>0.35523036122322083</v>
      </c>
      <c r="CZ1676">
        <v>0.31377795338630676</v>
      </c>
    </row>
    <row r="1677" spans="1:104" x14ac:dyDescent="0.25">
      <c r="A1677" t="s">
        <v>1721</v>
      </c>
      <c r="B1677" t="s">
        <v>25</v>
      </c>
      <c r="C1677" t="s">
        <v>27</v>
      </c>
      <c r="D1677" t="s">
        <v>183</v>
      </c>
      <c r="E1677" t="s">
        <v>183</v>
      </c>
      <c r="F1677">
        <v>2023</v>
      </c>
      <c r="G1677" t="s">
        <v>181</v>
      </c>
      <c r="H1677">
        <v>12</v>
      </c>
      <c r="I1677">
        <v>23.593780517578125</v>
      </c>
      <c r="J1677">
        <v>23.029644012451172</v>
      </c>
      <c r="K1677">
        <v>22.739009857177734</v>
      </c>
      <c r="L1677">
        <v>22.792362213134766</v>
      </c>
      <c r="M1677">
        <v>23.781978607177734</v>
      </c>
      <c r="N1677">
        <v>26.013078689575195</v>
      </c>
      <c r="O1677">
        <v>29.013664245605469</v>
      </c>
      <c r="P1677">
        <v>31.67144775390625</v>
      </c>
      <c r="Q1677">
        <v>33.929473876953125</v>
      </c>
      <c r="R1677">
        <v>35.172916412353516</v>
      </c>
      <c r="S1677">
        <v>35.946220397949219</v>
      </c>
      <c r="T1677">
        <v>36.160251617431641</v>
      </c>
      <c r="U1677">
        <v>36.127948760986328</v>
      </c>
      <c r="V1677">
        <v>36.200851440429688</v>
      </c>
      <c r="W1677">
        <v>35.818946838378906</v>
      </c>
      <c r="X1677">
        <v>34.800880432128906</v>
      </c>
      <c r="Y1677">
        <v>34.126762390136719</v>
      </c>
      <c r="Z1677">
        <v>34.471195220947266</v>
      </c>
      <c r="AA1677">
        <v>33.060153961181641</v>
      </c>
      <c r="AB1677">
        <v>31.572616577148438</v>
      </c>
      <c r="AC1677">
        <v>30.277246475219727</v>
      </c>
      <c r="AD1677">
        <v>28.592412948608398</v>
      </c>
      <c r="AE1677">
        <v>26.57307243347168</v>
      </c>
      <c r="AF1677">
        <v>24.936803817749023</v>
      </c>
      <c r="AG1677">
        <v>-3.7668175995349884E-2</v>
      </c>
      <c r="AH1677">
        <v>4.782307893037796E-2</v>
      </c>
      <c r="AI1677">
        <v>-1.2845858000218868E-2</v>
      </c>
      <c r="AJ1677">
        <v>-9.1902567073702812E-3</v>
      </c>
      <c r="AK1677">
        <v>-0.10517221689224243</v>
      </c>
      <c r="AL1677">
        <v>-0.21381394565105438</v>
      </c>
      <c r="AM1677">
        <v>-0.30743920803070068</v>
      </c>
      <c r="AN1677">
        <v>-0.35933968424797058</v>
      </c>
      <c r="AO1677">
        <v>-0.2198200523853302</v>
      </c>
      <c r="AP1677">
        <v>-9.9735138937830925E-3</v>
      </c>
      <c r="AQ1677">
        <v>0.23585677146911621</v>
      </c>
      <c r="AR1677">
        <v>1.1529954671859741</v>
      </c>
      <c r="AS1677">
        <v>1.0969216823577881</v>
      </c>
      <c r="AT1677">
        <v>1.0207763910293579</v>
      </c>
      <c r="AU1677">
        <v>0.95660358667373657</v>
      </c>
      <c r="AV1677">
        <v>0.79771459102630615</v>
      </c>
      <c r="AW1677">
        <v>0.8104974627494812</v>
      </c>
      <c r="AX1677">
        <v>0.61899954080581665</v>
      </c>
      <c r="AY1677">
        <v>-9.7111769020557404E-2</v>
      </c>
      <c r="AZ1677">
        <v>-3.4237001091241837E-2</v>
      </c>
      <c r="BA1677">
        <v>2.0645571872591972E-2</v>
      </c>
      <c r="BB1677">
        <v>-3.1871210783720016E-2</v>
      </c>
      <c r="BC1677">
        <v>-3.657284751534462E-2</v>
      </c>
      <c r="BD1677">
        <v>8.6343241855502129E-3</v>
      </c>
      <c r="BE1677">
        <v>51.196437835693359</v>
      </c>
      <c r="BF1677">
        <v>51.425258636474609</v>
      </c>
      <c r="BG1677">
        <v>49.720645904541016</v>
      </c>
      <c r="BH1677">
        <v>49.744152069091797</v>
      </c>
      <c r="BI1677">
        <v>49.674327850341797</v>
      </c>
      <c r="BJ1677">
        <v>48.437358856201172</v>
      </c>
      <c r="BK1677">
        <v>47.70947265625</v>
      </c>
      <c r="BL1677">
        <v>47.459476470947266</v>
      </c>
      <c r="BM1677">
        <v>54.499767303466797</v>
      </c>
      <c r="BN1677">
        <v>58.417144775390625</v>
      </c>
      <c r="BO1677">
        <v>61.657600402832031</v>
      </c>
      <c r="BP1677">
        <v>63.928314208984375</v>
      </c>
      <c r="BQ1677">
        <v>64.524208068847656</v>
      </c>
      <c r="BR1677">
        <v>65.432029724121094</v>
      </c>
      <c r="BS1677">
        <v>62.977653503417969</v>
      </c>
      <c r="BT1677">
        <v>61.534912109375</v>
      </c>
      <c r="BU1677">
        <v>60.092166900634766</v>
      </c>
      <c r="BV1677">
        <v>55.959938049316406</v>
      </c>
      <c r="BW1677">
        <v>51.36029052734375</v>
      </c>
      <c r="BX1677">
        <v>48.431514739990234</v>
      </c>
      <c r="BY1677">
        <v>47.396835327148438</v>
      </c>
      <c r="BZ1677">
        <v>44.989002227783203</v>
      </c>
      <c r="CA1677">
        <v>45.397300720214844</v>
      </c>
      <c r="CB1677">
        <v>44.872161865234375</v>
      </c>
      <c r="CC1677">
        <v>0.28052997589111328</v>
      </c>
      <c r="CD1677">
        <v>0.22601331770420074</v>
      </c>
      <c r="CE1677">
        <v>0.19132459163665771</v>
      </c>
      <c r="CF1677">
        <v>0.24985377490520477</v>
      </c>
      <c r="CG1677">
        <v>0.30655372142791748</v>
      </c>
      <c r="CH1677">
        <v>0.37027767300605774</v>
      </c>
      <c r="CI1677">
        <v>0.33159485459327698</v>
      </c>
      <c r="CJ1677">
        <v>0.32038149237632751</v>
      </c>
      <c r="CK1677">
        <v>0.17136737704277039</v>
      </c>
      <c r="CL1677">
        <v>0.30589315295219421</v>
      </c>
      <c r="CM1677">
        <v>0.28114300966262817</v>
      </c>
      <c r="CN1677">
        <v>0.26855102181434631</v>
      </c>
      <c r="CO1677">
        <v>0.24366427958011627</v>
      </c>
      <c r="CP1677">
        <v>0.23089990019798279</v>
      </c>
      <c r="CQ1677">
        <v>0.24567079544067383</v>
      </c>
      <c r="CR1677">
        <v>0.3277527391910553</v>
      </c>
      <c r="CS1677">
        <v>0.27410051226615906</v>
      </c>
      <c r="CT1677">
        <v>0.29095366597175598</v>
      </c>
      <c r="CU1677">
        <v>0.34034827351570129</v>
      </c>
      <c r="CV1677">
        <v>0.3765961229801178</v>
      </c>
      <c r="CW1677">
        <v>0.40036305785179138</v>
      </c>
      <c r="CX1677">
        <v>0.42438048124313354</v>
      </c>
      <c r="CY1677">
        <v>0.38092577457427979</v>
      </c>
      <c r="CZ1677">
        <v>0.33503499627113342</v>
      </c>
    </row>
    <row r="1678" spans="1:104" x14ac:dyDescent="0.25">
      <c r="A1678" t="s">
        <v>1722</v>
      </c>
      <c r="B1678" t="s">
        <v>25</v>
      </c>
      <c r="C1678" t="s">
        <v>27</v>
      </c>
      <c r="D1678" t="s">
        <v>183</v>
      </c>
      <c r="E1678" t="s">
        <v>183</v>
      </c>
      <c r="F1678">
        <v>2023</v>
      </c>
      <c r="G1678" t="s">
        <v>182</v>
      </c>
      <c r="H1678">
        <v>8</v>
      </c>
      <c r="I1678">
        <v>28.28968620300293</v>
      </c>
      <c r="J1678">
        <v>27.313470840454102</v>
      </c>
      <c r="K1678">
        <v>26.688268661499023</v>
      </c>
      <c r="L1678">
        <v>26.58403205871582</v>
      </c>
      <c r="M1678">
        <v>27.620174407958984</v>
      </c>
      <c r="N1678">
        <v>30.372531890869141</v>
      </c>
      <c r="O1678">
        <v>33.986988067626953</v>
      </c>
      <c r="P1678">
        <v>37.661239624023438</v>
      </c>
      <c r="Q1678">
        <v>41.259532928466797</v>
      </c>
      <c r="R1678">
        <v>44.066440582275391</v>
      </c>
      <c r="S1678">
        <v>46.377418518066406</v>
      </c>
      <c r="T1678">
        <v>47.559188842773438</v>
      </c>
      <c r="U1678">
        <v>48.191600799560547</v>
      </c>
      <c r="V1678">
        <v>48.661022186279297</v>
      </c>
      <c r="W1678">
        <v>48.541000366210938</v>
      </c>
      <c r="X1678">
        <v>47.570304870605469</v>
      </c>
      <c r="Y1678">
        <v>45.970279693603516</v>
      </c>
      <c r="Z1678">
        <v>43.600341796875</v>
      </c>
      <c r="AA1678">
        <v>40.514789581298828</v>
      </c>
      <c r="AB1678">
        <v>39.13568115234375</v>
      </c>
      <c r="AC1678">
        <v>38.135463714599609</v>
      </c>
      <c r="AD1678">
        <v>35.662425994873047</v>
      </c>
      <c r="AE1678">
        <v>32.765434265136719</v>
      </c>
      <c r="AF1678">
        <v>30.369874954223633</v>
      </c>
      <c r="AG1678">
        <v>-4.6617831103503704E-3</v>
      </c>
      <c r="AH1678">
        <v>5.1624320447444916E-2</v>
      </c>
      <c r="AI1678">
        <v>2.3727715015411377E-2</v>
      </c>
      <c r="AJ1678">
        <v>4.8882592469453812E-2</v>
      </c>
      <c r="AK1678">
        <v>-8.0001875758171082E-3</v>
      </c>
      <c r="AL1678">
        <v>-9.7413389012217522E-3</v>
      </c>
      <c r="AM1678">
        <v>-0.15857785940170288</v>
      </c>
      <c r="AN1678">
        <v>-4.7535117715597153E-2</v>
      </c>
      <c r="AO1678">
        <v>5.9548940509557724E-2</v>
      </c>
      <c r="AP1678">
        <v>0.12902796268463135</v>
      </c>
      <c r="AQ1678">
        <v>0.4196169376373291</v>
      </c>
      <c r="AR1678">
        <v>1.7269567251205444</v>
      </c>
      <c r="AS1678">
        <v>1.7337628602981567</v>
      </c>
      <c r="AT1678">
        <v>1.6329315900802612</v>
      </c>
      <c r="AU1678">
        <v>1.5706803798675537</v>
      </c>
      <c r="AV1678">
        <v>1.5729631185531616</v>
      </c>
      <c r="AW1678">
        <v>1.5697547197341919</v>
      </c>
      <c r="AX1678">
        <v>1.3713521957397461</v>
      </c>
      <c r="AY1678">
        <v>0.43459451198577881</v>
      </c>
      <c r="AZ1678">
        <v>0.26984718441963196</v>
      </c>
      <c r="BA1678">
        <v>0.19783391058444977</v>
      </c>
      <c r="BB1678">
        <v>0.12715266644954681</v>
      </c>
      <c r="BC1678">
        <v>0.1327718198299408</v>
      </c>
      <c r="BD1678">
        <v>0.14595408737659454</v>
      </c>
      <c r="BE1678">
        <v>66.994384765625</v>
      </c>
      <c r="BF1678">
        <v>66.434608459472656</v>
      </c>
      <c r="BG1678">
        <v>65.886894226074219</v>
      </c>
      <c r="BH1678">
        <v>65.326828002929688</v>
      </c>
      <c r="BI1678">
        <v>65.318130493164062</v>
      </c>
      <c r="BJ1678">
        <v>65.356742858886719</v>
      </c>
      <c r="BK1678">
        <v>66.6656494140625</v>
      </c>
      <c r="BL1678">
        <v>68.473846435546875</v>
      </c>
      <c r="BM1678">
        <v>72.267913818359375</v>
      </c>
      <c r="BN1678">
        <v>76.791267395019531</v>
      </c>
      <c r="BO1678">
        <v>81.308883666992188</v>
      </c>
      <c r="BP1678">
        <v>83.081375122070313</v>
      </c>
      <c r="BQ1678">
        <v>84.744926452636719</v>
      </c>
      <c r="BR1678">
        <v>84.827957153320313</v>
      </c>
      <c r="BS1678">
        <v>84.090774536132813</v>
      </c>
      <c r="BT1678">
        <v>84.450935363769531</v>
      </c>
      <c r="BU1678">
        <v>83.55755615234375</v>
      </c>
      <c r="BV1678">
        <v>82.738616943359375</v>
      </c>
      <c r="BW1678">
        <v>79.655662536621094</v>
      </c>
      <c r="BX1678">
        <v>75.39453125</v>
      </c>
      <c r="BY1678">
        <v>72.318649291992188</v>
      </c>
      <c r="BZ1678">
        <v>70.665817260742188</v>
      </c>
      <c r="CA1678">
        <v>69.677528381347656</v>
      </c>
      <c r="CB1678">
        <v>68.828910827636719</v>
      </c>
      <c r="CC1678">
        <v>0.25325876474380493</v>
      </c>
      <c r="CD1678">
        <v>0.20300856232643127</v>
      </c>
      <c r="CE1678">
        <v>0.17046518623828888</v>
      </c>
      <c r="CF1678">
        <v>0.22274330258369446</v>
      </c>
      <c r="CG1678">
        <v>0.2726464569568634</v>
      </c>
      <c r="CH1678">
        <v>0.33646488189697266</v>
      </c>
      <c r="CI1678">
        <v>0.29710859060287476</v>
      </c>
      <c r="CJ1678">
        <v>0.28743156790733337</v>
      </c>
      <c r="CK1678">
        <v>0.15565025806427002</v>
      </c>
      <c r="CL1678">
        <v>0.2831709086894989</v>
      </c>
      <c r="CM1678">
        <v>0.26638102531433105</v>
      </c>
      <c r="CN1678">
        <v>0.25882473587989807</v>
      </c>
      <c r="CO1678">
        <v>0.2377336323261261</v>
      </c>
      <c r="CP1678">
        <v>0.22631154954433441</v>
      </c>
      <c r="CQ1678">
        <v>0.24163277447223663</v>
      </c>
      <c r="CR1678">
        <v>0.32223251461982727</v>
      </c>
      <c r="CS1678">
        <v>0.2654096782207489</v>
      </c>
      <c r="CT1678">
        <v>0.27274718880653381</v>
      </c>
      <c r="CU1678">
        <v>0.31566452980041504</v>
      </c>
      <c r="CV1678">
        <v>0.35211092233657837</v>
      </c>
      <c r="CW1678">
        <v>0.37517574429512024</v>
      </c>
      <c r="CX1678">
        <v>0.39404237270355225</v>
      </c>
      <c r="CY1678">
        <v>0.35141918063163757</v>
      </c>
      <c r="CZ1678">
        <v>0.30711030960083008</v>
      </c>
    </row>
    <row r="1679" spans="1:104" x14ac:dyDescent="0.25">
      <c r="A1679" t="s">
        <v>1723</v>
      </c>
      <c r="B1679" t="s">
        <v>25</v>
      </c>
      <c r="C1679" t="s">
        <v>27</v>
      </c>
      <c r="D1679" t="s">
        <v>183</v>
      </c>
      <c r="E1679" t="s">
        <v>183</v>
      </c>
      <c r="F1679">
        <v>2024</v>
      </c>
      <c r="G1679" t="s">
        <v>170</v>
      </c>
      <c r="H1679">
        <v>1</v>
      </c>
      <c r="I1679">
        <v>22.856063842773438</v>
      </c>
      <c r="J1679">
        <v>22.293689727783203</v>
      </c>
      <c r="K1679">
        <v>22.122097015380859</v>
      </c>
      <c r="L1679">
        <v>22.269317626953125</v>
      </c>
      <c r="M1679">
        <v>23.423883438110352</v>
      </c>
      <c r="N1679">
        <v>25.844404220581055</v>
      </c>
      <c r="O1679">
        <v>29.692052841186523</v>
      </c>
      <c r="P1679">
        <v>32.388957977294922</v>
      </c>
      <c r="Q1679">
        <v>34.079292297363281</v>
      </c>
      <c r="R1679">
        <v>34.467803955078125</v>
      </c>
      <c r="S1679">
        <v>34.599048614501953</v>
      </c>
      <c r="T1679">
        <v>34.261447906494141</v>
      </c>
      <c r="U1679">
        <v>33.865978240966797</v>
      </c>
      <c r="V1679">
        <v>33.576400756835937</v>
      </c>
      <c r="W1679">
        <v>32.998191833496094</v>
      </c>
      <c r="X1679">
        <v>32.233314514160156</v>
      </c>
      <c r="Y1679">
        <v>31.881294250488281</v>
      </c>
      <c r="Z1679">
        <v>32.715503692626953</v>
      </c>
      <c r="AA1679">
        <v>31.940155029296875</v>
      </c>
      <c r="AB1679">
        <v>30.562005996704102</v>
      </c>
      <c r="AC1679">
        <v>29.359460830688477</v>
      </c>
      <c r="AD1679">
        <v>27.773483276367187</v>
      </c>
      <c r="AE1679">
        <v>25.882884979248047</v>
      </c>
      <c r="AF1679">
        <v>24.37507438659668</v>
      </c>
      <c r="AG1679">
        <v>-4.6358641237020493E-2</v>
      </c>
      <c r="AH1679">
        <v>4.6569086611270905E-2</v>
      </c>
      <c r="AI1679">
        <v>-2.2036174312233925E-2</v>
      </c>
      <c r="AJ1679">
        <v>-2.3636871948838234E-2</v>
      </c>
      <c r="AK1679">
        <v>-0.13217839598655701</v>
      </c>
      <c r="AL1679">
        <v>-0.27264174818992615</v>
      </c>
      <c r="AM1679">
        <v>-0.36222213506698608</v>
      </c>
      <c r="AN1679">
        <v>-0.45781320333480835</v>
      </c>
      <c r="AO1679">
        <v>-0.29745754599571228</v>
      </c>
      <c r="AP1679">
        <v>-4.2863801121711731E-2</v>
      </c>
      <c r="AQ1679">
        <v>0.20252972841262817</v>
      </c>
      <c r="AR1679">
        <v>1.0595744848251343</v>
      </c>
      <c r="AS1679">
        <v>0.98688226938247681</v>
      </c>
      <c r="AT1679">
        <v>0.90962010622024536</v>
      </c>
      <c r="AU1679">
        <v>0.84049588441848755</v>
      </c>
      <c r="AV1679">
        <v>0.64957869052886963</v>
      </c>
      <c r="AW1679">
        <v>0.66283494234085083</v>
      </c>
      <c r="AX1679">
        <v>0.46102195978164673</v>
      </c>
      <c r="AY1679">
        <v>-0.21871671080589294</v>
      </c>
      <c r="AZ1679">
        <v>-0.10242466628551483</v>
      </c>
      <c r="BA1679">
        <v>-1.7842657864093781E-2</v>
      </c>
      <c r="BB1679">
        <v>-7.0226192474365234E-2</v>
      </c>
      <c r="BC1679">
        <v>-7.4664466083049774E-2</v>
      </c>
      <c r="BD1679">
        <v>-2.1529074758291245E-2</v>
      </c>
      <c r="BE1679">
        <v>47.267196655273438</v>
      </c>
      <c r="BF1679">
        <v>47.255550384521484</v>
      </c>
      <c r="BG1679">
        <v>46.720603942871094</v>
      </c>
      <c r="BH1679">
        <v>46.208957672119141</v>
      </c>
      <c r="BI1679">
        <v>45.005550384521484</v>
      </c>
      <c r="BJ1679">
        <v>44.959194183349609</v>
      </c>
      <c r="BK1679">
        <v>44.662834167480469</v>
      </c>
      <c r="BL1679">
        <v>43.709423065185547</v>
      </c>
      <c r="BM1679">
        <v>46.855762481689453</v>
      </c>
      <c r="BN1679">
        <v>51.762577056884766</v>
      </c>
      <c r="BO1679">
        <v>54.477634429931641</v>
      </c>
      <c r="BP1679">
        <v>56.488353729248047</v>
      </c>
      <c r="BQ1679">
        <v>57.034942626953125</v>
      </c>
      <c r="BR1679">
        <v>58.953407287597656</v>
      </c>
      <c r="BS1679">
        <v>58.238349914550781</v>
      </c>
      <c r="BT1679">
        <v>58.273059844970703</v>
      </c>
      <c r="BU1679">
        <v>56.343879699707031</v>
      </c>
      <c r="BV1679">
        <v>52.697776794433594</v>
      </c>
      <c r="BW1679">
        <v>49.802604675292969</v>
      </c>
      <c r="BX1679">
        <v>47.157436370849609</v>
      </c>
      <c r="BY1679">
        <v>46.873653411865234</v>
      </c>
      <c r="BZ1679">
        <v>47.315418243408203</v>
      </c>
      <c r="CA1679">
        <v>46.314487457275391</v>
      </c>
      <c r="CB1679">
        <v>45.541191101074219</v>
      </c>
      <c r="CC1679">
        <v>0.29829522967338562</v>
      </c>
      <c r="CD1679">
        <v>0.23929531872272491</v>
      </c>
      <c r="CE1679">
        <v>0.20356719195842743</v>
      </c>
      <c r="CF1679">
        <v>0.26725113391876221</v>
      </c>
      <c r="CG1679">
        <v>0.33150738477706909</v>
      </c>
      <c r="CH1679">
        <v>0.4053611159324646</v>
      </c>
      <c r="CI1679">
        <v>0.36924168467521667</v>
      </c>
      <c r="CJ1679">
        <v>0.35797888040542603</v>
      </c>
      <c r="CK1679">
        <v>0.18884226679801941</v>
      </c>
      <c r="CL1679">
        <v>0.33306029438972473</v>
      </c>
      <c r="CM1679">
        <v>0.3053646981716156</v>
      </c>
      <c r="CN1679">
        <v>0.28819304704666138</v>
      </c>
      <c r="CO1679">
        <v>0.26081988215446472</v>
      </c>
      <c r="CP1679">
        <v>0.24561302363872528</v>
      </c>
      <c r="CQ1679">
        <v>0.25907942652702332</v>
      </c>
      <c r="CR1679">
        <v>0.34636992216110229</v>
      </c>
      <c r="CS1679">
        <v>0.28896632790565491</v>
      </c>
      <c r="CT1679">
        <v>0.3071054220199585</v>
      </c>
      <c r="CU1679">
        <v>0.36466225981712341</v>
      </c>
      <c r="CV1679">
        <v>0.40304368734359741</v>
      </c>
      <c r="CW1679">
        <v>0.42880252003669739</v>
      </c>
      <c r="CX1679">
        <v>0.45458602905273438</v>
      </c>
      <c r="CY1679">
        <v>0.40948614478111267</v>
      </c>
      <c r="CZ1679">
        <v>0.36071804165840149</v>
      </c>
    </row>
    <row r="1680" spans="1:104" x14ac:dyDescent="0.25">
      <c r="A1680" t="s">
        <v>1724</v>
      </c>
      <c r="B1680" t="s">
        <v>25</v>
      </c>
      <c r="C1680" t="s">
        <v>27</v>
      </c>
      <c r="D1680" t="s">
        <v>183</v>
      </c>
      <c r="E1680" t="s">
        <v>183</v>
      </c>
      <c r="F1680">
        <v>2024</v>
      </c>
      <c r="G1680" t="s">
        <v>171</v>
      </c>
      <c r="H1680">
        <v>2</v>
      </c>
      <c r="I1680">
        <v>23.599874496459961</v>
      </c>
      <c r="J1680">
        <v>22.949188232421875</v>
      </c>
      <c r="K1680">
        <v>22.678874969482422</v>
      </c>
      <c r="L1680">
        <v>22.797119140625</v>
      </c>
      <c r="M1680">
        <v>23.836057662963867</v>
      </c>
      <c r="N1680">
        <v>26.212532043457031</v>
      </c>
      <c r="O1680">
        <v>29.802255630493164</v>
      </c>
      <c r="P1680">
        <v>32.264522552490234</v>
      </c>
      <c r="Q1680">
        <v>34.268360137939453</v>
      </c>
      <c r="R1680">
        <v>35.237495422363281</v>
      </c>
      <c r="S1680">
        <v>36.035350799560547</v>
      </c>
      <c r="T1680">
        <v>36.218528747558594</v>
      </c>
      <c r="U1680">
        <v>36.293464660644531</v>
      </c>
      <c r="V1680">
        <v>36.367164611816406</v>
      </c>
      <c r="W1680">
        <v>36.028461456298828</v>
      </c>
      <c r="X1680">
        <v>35.031135559082031</v>
      </c>
      <c r="Y1680">
        <v>33.995029449462891</v>
      </c>
      <c r="Z1680">
        <v>34.004497528076172</v>
      </c>
      <c r="AA1680">
        <v>33.656845092773437</v>
      </c>
      <c r="AB1680">
        <v>32.122890472412109</v>
      </c>
      <c r="AC1680">
        <v>30.78883171081543</v>
      </c>
      <c r="AD1680">
        <v>28.927728652954102</v>
      </c>
      <c r="AE1680">
        <v>26.769290924072266</v>
      </c>
      <c r="AF1680">
        <v>25.106899261474609</v>
      </c>
      <c r="AG1680">
        <v>-4.1959542781114578E-2</v>
      </c>
      <c r="AH1680">
        <v>4.7433186322450638E-2</v>
      </c>
      <c r="AI1680">
        <v>-1.6912775114178658E-2</v>
      </c>
      <c r="AJ1680">
        <v>-1.5706727281212807E-2</v>
      </c>
      <c r="AK1680">
        <v>-0.11776766926050186</v>
      </c>
      <c r="AL1680">
        <v>-0.24140273034572601</v>
      </c>
      <c r="AM1680">
        <v>-0.33619633316993713</v>
      </c>
      <c r="AN1680">
        <v>-0.40228274464607239</v>
      </c>
      <c r="AO1680">
        <v>-0.25308987498283386</v>
      </c>
      <c r="AP1680">
        <v>-2.397366426885128E-2</v>
      </c>
      <c r="AQ1680">
        <v>0.22394789755344391</v>
      </c>
      <c r="AR1680">
        <v>1.1342145204544067</v>
      </c>
      <c r="AS1680">
        <v>1.0775960683822632</v>
      </c>
      <c r="AT1680">
        <v>1.0020343065261841</v>
      </c>
      <c r="AU1680">
        <v>0.93634289503097534</v>
      </c>
      <c r="AV1680">
        <v>0.75614714622497559</v>
      </c>
      <c r="AW1680">
        <v>0.75790286064147949</v>
      </c>
      <c r="AX1680">
        <v>0.55667555332183838</v>
      </c>
      <c r="AY1680">
        <v>-0.1524142324924469</v>
      </c>
      <c r="AZ1680">
        <v>-6.4628042280673981E-2</v>
      </c>
      <c r="BA1680">
        <v>4.5997439883649349E-3</v>
      </c>
      <c r="BB1680">
        <v>-4.9577314406633377E-2</v>
      </c>
      <c r="BC1680">
        <v>-5.2832853049039841E-2</v>
      </c>
      <c r="BD1680">
        <v>-3.7528595421463251E-3</v>
      </c>
      <c r="BE1680">
        <v>49.006008148193359</v>
      </c>
      <c r="BF1680">
        <v>50.437225341796875</v>
      </c>
      <c r="BG1680">
        <v>50.867279052734375</v>
      </c>
      <c r="BH1680">
        <v>50.628005981445312</v>
      </c>
      <c r="BI1680">
        <v>49.650386810302734</v>
      </c>
      <c r="BJ1680">
        <v>48.900386810302734</v>
      </c>
      <c r="BK1680">
        <v>49.162975311279297</v>
      </c>
      <c r="BL1680">
        <v>50.128002166748047</v>
      </c>
      <c r="BM1680">
        <v>52.318550109863281</v>
      </c>
      <c r="BN1680">
        <v>54.547096252441406</v>
      </c>
      <c r="BO1680">
        <v>56.512825012207031</v>
      </c>
      <c r="BP1680">
        <v>57.76165771484375</v>
      </c>
      <c r="BQ1680">
        <v>59.715957641601563</v>
      </c>
      <c r="BR1680">
        <v>60.691478729248047</v>
      </c>
      <c r="BS1680">
        <v>60.474117279052734</v>
      </c>
      <c r="BT1680">
        <v>58.546398162841797</v>
      </c>
      <c r="BU1680">
        <v>57.059455871582031</v>
      </c>
      <c r="BV1680">
        <v>55.070648193359375</v>
      </c>
      <c r="BW1680">
        <v>53.639427185058594</v>
      </c>
      <c r="BX1680">
        <v>52.883365631103516</v>
      </c>
      <c r="BY1680">
        <v>51.424869537353516</v>
      </c>
      <c r="BZ1680">
        <v>50.494583129882812</v>
      </c>
      <c r="CA1680">
        <v>49.972431182861328</v>
      </c>
      <c r="CB1680">
        <v>50.424869537353516</v>
      </c>
      <c r="CC1680">
        <v>0.29099604487419128</v>
      </c>
      <c r="CD1680">
        <v>0.23290896415710449</v>
      </c>
      <c r="CE1680">
        <v>0.19704003632068634</v>
      </c>
      <c r="CF1680">
        <v>0.25909727811813354</v>
      </c>
      <c r="CG1680">
        <v>0.31896975636482239</v>
      </c>
      <c r="CH1680">
        <v>0.38857471942901611</v>
      </c>
      <c r="CI1680">
        <v>0.35282078385353088</v>
      </c>
      <c r="CJ1680">
        <v>0.33757191896438599</v>
      </c>
      <c r="CK1680">
        <v>0.17911981046199799</v>
      </c>
      <c r="CL1680">
        <v>0.31764069199562073</v>
      </c>
      <c r="CM1680">
        <v>0.29449957609176636</v>
      </c>
      <c r="CN1680">
        <v>0.28095433115959167</v>
      </c>
      <c r="CO1680">
        <v>0.25666442513465881</v>
      </c>
      <c r="CP1680">
        <v>0.24304577708244324</v>
      </c>
      <c r="CQ1680">
        <v>0.25804531574249268</v>
      </c>
      <c r="CR1680">
        <v>0.34251940250396729</v>
      </c>
      <c r="CS1680">
        <v>0.28186669945716858</v>
      </c>
      <c r="CT1680">
        <v>0.3001025915145874</v>
      </c>
      <c r="CU1680">
        <v>0.35996416211128235</v>
      </c>
      <c r="CV1680">
        <v>0.39769482612609863</v>
      </c>
      <c r="CW1680">
        <v>0.42244046926498413</v>
      </c>
      <c r="CX1680">
        <v>0.44496199488639832</v>
      </c>
      <c r="CY1680">
        <v>0.39762324094772339</v>
      </c>
      <c r="CZ1680">
        <v>0.34994792938232422</v>
      </c>
    </row>
    <row r="1681" spans="1:104" x14ac:dyDescent="0.25">
      <c r="A1681" t="s">
        <v>1725</v>
      </c>
      <c r="B1681" t="s">
        <v>25</v>
      </c>
      <c r="C1681" t="s">
        <v>27</v>
      </c>
      <c r="D1681" t="s">
        <v>183</v>
      </c>
      <c r="E1681" t="s">
        <v>183</v>
      </c>
      <c r="F1681">
        <v>2024</v>
      </c>
      <c r="G1681" t="s">
        <v>172</v>
      </c>
      <c r="H1681">
        <v>3</v>
      </c>
      <c r="I1681">
        <v>23.972696304321289</v>
      </c>
      <c r="J1681">
        <v>23.249786376953125</v>
      </c>
      <c r="K1681">
        <v>22.889150619506836</v>
      </c>
      <c r="L1681">
        <v>22.867099761962891</v>
      </c>
      <c r="M1681">
        <v>23.716022491455078</v>
      </c>
      <c r="N1681">
        <v>26.013683319091797</v>
      </c>
      <c r="O1681">
        <v>29.72557258605957</v>
      </c>
      <c r="P1681">
        <v>32.158512115478516</v>
      </c>
      <c r="Q1681">
        <v>34.002849578857422</v>
      </c>
      <c r="R1681">
        <v>34.946884155273437</v>
      </c>
      <c r="S1681">
        <v>35.804943084716797</v>
      </c>
      <c r="T1681">
        <v>35.968219757080078</v>
      </c>
      <c r="U1681">
        <v>36.041061401367188</v>
      </c>
      <c r="V1681">
        <v>36.245990753173828</v>
      </c>
      <c r="W1681">
        <v>36.090496063232422</v>
      </c>
      <c r="X1681">
        <v>35.426372528076172</v>
      </c>
      <c r="Y1681">
        <v>34.531570434570313</v>
      </c>
      <c r="Z1681">
        <v>33.732124328613281</v>
      </c>
      <c r="AA1681">
        <v>33.074195861816406</v>
      </c>
      <c r="AB1681">
        <v>32.840736389160156</v>
      </c>
      <c r="AC1681">
        <v>31.610263824462891</v>
      </c>
      <c r="AD1681">
        <v>29.76258659362793</v>
      </c>
      <c r="AE1681">
        <v>27.455745697021484</v>
      </c>
      <c r="AF1681">
        <v>25.662036895751953</v>
      </c>
      <c r="AG1681">
        <v>-4.2464986443519592E-2</v>
      </c>
      <c r="AH1681">
        <v>4.7698907554149628E-2</v>
      </c>
      <c r="AI1681">
        <v>-1.7411366105079651E-2</v>
      </c>
      <c r="AJ1681">
        <v>-1.6137780621647835E-2</v>
      </c>
      <c r="AK1681">
        <v>-0.11649750173091888</v>
      </c>
      <c r="AL1681">
        <v>-0.23907290399074554</v>
      </c>
      <c r="AM1681">
        <v>-0.33366039395332336</v>
      </c>
      <c r="AN1681">
        <v>-0.39995589852333069</v>
      </c>
      <c r="AO1681">
        <v>-0.25109255313873291</v>
      </c>
      <c r="AP1681">
        <v>-2.4198979139328003E-2</v>
      </c>
      <c r="AQ1681">
        <v>0.22122980654239655</v>
      </c>
      <c r="AR1681">
        <v>1.1199797391891479</v>
      </c>
      <c r="AS1681">
        <v>1.0647053718566895</v>
      </c>
      <c r="AT1681">
        <v>0.99358236789703369</v>
      </c>
      <c r="AU1681">
        <v>0.93289458751678467</v>
      </c>
      <c r="AV1681">
        <v>0.75805962085723877</v>
      </c>
      <c r="AW1681">
        <v>0.76292723417282104</v>
      </c>
      <c r="AX1681">
        <v>0.54945230484008789</v>
      </c>
      <c r="AY1681">
        <v>-0.15247246623039246</v>
      </c>
      <c r="AZ1681">
        <v>-6.671779602766037E-2</v>
      </c>
      <c r="BA1681">
        <v>4.0280888788402081E-3</v>
      </c>
      <c r="BB1681">
        <v>-5.1500983536243439E-2</v>
      </c>
      <c r="BC1681">
        <v>-5.40970079600811E-2</v>
      </c>
      <c r="BD1681">
        <v>-4.2793862521648407E-3</v>
      </c>
      <c r="BE1681">
        <v>46.883880615234375</v>
      </c>
      <c r="BF1681">
        <v>48.519535064697266</v>
      </c>
      <c r="BG1681">
        <v>48.732429504394531</v>
      </c>
      <c r="BH1681">
        <v>49.687858581542969</v>
      </c>
      <c r="BI1681">
        <v>48.460491180419922</v>
      </c>
      <c r="BJ1681">
        <v>48.233829498291016</v>
      </c>
      <c r="BK1681">
        <v>48.436222076416016</v>
      </c>
      <c r="BL1681">
        <v>48.925487518310547</v>
      </c>
      <c r="BM1681">
        <v>52.319076538085937</v>
      </c>
      <c r="BN1681">
        <v>53.83331298828125</v>
      </c>
      <c r="BO1681">
        <v>56.534072875976563</v>
      </c>
      <c r="BP1681">
        <v>57.569774627685547</v>
      </c>
      <c r="BQ1681">
        <v>59.034538269042969</v>
      </c>
      <c r="BR1681">
        <v>60.045970916748047</v>
      </c>
      <c r="BS1681">
        <v>59.545974731445313</v>
      </c>
      <c r="BT1681">
        <v>59.044807434082031</v>
      </c>
      <c r="BU1681">
        <v>58.058807373046875</v>
      </c>
      <c r="BV1681">
        <v>56.831211090087891</v>
      </c>
      <c r="BW1681">
        <v>52.506465911865234</v>
      </c>
      <c r="BX1681">
        <v>51.040538787841797</v>
      </c>
      <c r="BY1681">
        <v>49.839309692382812</v>
      </c>
      <c r="BZ1681">
        <v>48.861709594726563</v>
      </c>
      <c r="CA1681">
        <v>48.361946105957031</v>
      </c>
      <c r="CB1681">
        <v>48.315505981445313</v>
      </c>
      <c r="CC1681">
        <v>0.29309025406837463</v>
      </c>
      <c r="CD1681">
        <v>0.23501570522785187</v>
      </c>
      <c r="CE1681">
        <v>0.19843475520610809</v>
      </c>
      <c r="CF1681">
        <v>0.2587941586971283</v>
      </c>
      <c r="CG1681">
        <v>0.31440365314483643</v>
      </c>
      <c r="CH1681">
        <v>0.3836609423160553</v>
      </c>
      <c r="CI1681">
        <v>0.34982225298881531</v>
      </c>
      <c r="CJ1681">
        <v>0.33488723635673523</v>
      </c>
      <c r="CK1681">
        <v>0.17713388800621033</v>
      </c>
      <c r="CL1681">
        <v>0.31434246897697449</v>
      </c>
      <c r="CM1681">
        <v>0.29176560044288635</v>
      </c>
      <c r="CN1681">
        <v>0.2777869701385498</v>
      </c>
      <c r="CO1681">
        <v>0.25363624095916748</v>
      </c>
      <c r="CP1681">
        <v>0.24099743366241455</v>
      </c>
      <c r="CQ1681">
        <v>0.25712594389915466</v>
      </c>
      <c r="CR1681">
        <v>0.34330043196678162</v>
      </c>
      <c r="CS1681">
        <v>0.28355345129966736</v>
      </c>
      <c r="CT1681">
        <v>0.29755651950836182</v>
      </c>
      <c r="CU1681">
        <v>0.35560071468353271</v>
      </c>
      <c r="CV1681">
        <v>0.40395393967628479</v>
      </c>
      <c r="CW1681">
        <v>0.4308440089225769</v>
      </c>
      <c r="CX1681">
        <v>0.45526039600372314</v>
      </c>
      <c r="CY1681">
        <v>0.40426468849182129</v>
      </c>
      <c r="CZ1681">
        <v>0.35431519150733948</v>
      </c>
    </row>
    <row r="1682" spans="1:104" x14ac:dyDescent="0.25">
      <c r="A1682" t="s">
        <v>1726</v>
      </c>
      <c r="B1682" t="s">
        <v>25</v>
      </c>
      <c r="C1682" t="s">
        <v>27</v>
      </c>
      <c r="D1682" t="s">
        <v>183</v>
      </c>
      <c r="E1682" t="s">
        <v>183</v>
      </c>
      <c r="F1682">
        <v>2024</v>
      </c>
      <c r="G1682" t="s">
        <v>173</v>
      </c>
      <c r="H1682">
        <v>4</v>
      </c>
      <c r="I1682">
        <v>25.136711120605469</v>
      </c>
      <c r="J1682">
        <v>24.25999641418457</v>
      </c>
      <c r="K1682">
        <v>23.766393661499023</v>
      </c>
      <c r="L1682">
        <v>23.647518157958984</v>
      </c>
      <c r="M1682">
        <v>24.445196151733398</v>
      </c>
      <c r="N1682">
        <v>26.696884155273437</v>
      </c>
      <c r="O1682">
        <v>29.865087509155273</v>
      </c>
      <c r="P1682">
        <v>32.585201263427734</v>
      </c>
      <c r="Q1682">
        <v>35.501491546630859</v>
      </c>
      <c r="R1682">
        <v>37.704483032226563</v>
      </c>
      <c r="S1682">
        <v>39.451099395751953</v>
      </c>
      <c r="T1682">
        <v>40.379878997802734</v>
      </c>
      <c r="U1682">
        <v>40.911369323730469</v>
      </c>
      <c r="V1682">
        <v>41.463310241699219</v>
      </c>
      <c r="W1682">
        <v>41.314369201660156</v>
      </c>
      <c r="X1682">
        <v>40.304550170898438</v>
      </c>
      <c r="Y1682">
        <v>38.755691528320313</v>
      </c>
      <c r="Z1682">
        <v>36.812744140625</v>
      </c>
      <c r="AA1682">
        <v>34.657485961914062</v>
      </c>
      <c r="AB1682">
        <v>34.565635681152344</v>
      </c>
      <c r="AC1682">
        <v>33.685531616210938</v>
      </c>
      <c r="AD1682">
        <v>31.621820449829102</v>
      </c>
      <c r="AE1682">
        <v>29.037004470825195</v>
      </c>
      <c r="AF1682">
        <v>26.964555740356445</v>
      </c>
      <c r="AG1682">
        <v>-2.3870086297392845E-2</v>
      </c>
      <c r="AH1682">
        <v>4.8216909170150757E-2</v>
      </c>
      <c r="AI1682">
        <v>2.1035356912761927E-3</v>
      </c>
      <c r="AJ1682">
        <v>1.4296109788119793E-2</v>
      </c>
      <c r="AK1682">
        <v>-6.2704242765903473E-2</v>
      </c>
      <c r="AL1682">
        <v>-0.12573927640914917</v>
      </c>
      <c r="AM1682">
        <v>-0.23741470277309418</v>
      </c>
      <c r="AN1682">
        <v>-0.22244352102279663</v>
      </c>
      <c r="AO1682">
        <v>-0.10213460773229599</v>
      </c>
      <c r="AP1682">
        <v>4.5053176581859589E-2</v>
      </c>
      <c r="AQ1682">
        <v>0.30456966161727905</v>
      </c>
      <c r="AR1682">
        <v>1.3715046644210815</v>
      </c>
      <c r="AS1682">
        <v>1.3482666015625</v>
      </c>
      <c r="AT1682">
        <v>1.2718439102172852</v>
      </c>
      <c r="AU1682">
        <v>1.2071887254714966</v>
      </c>
      <c r="AV1682">
        <v>1.1061038970947266</v>
      </c>
      <c r="AW1682">
        <v>1.0966663360595703</v>
      </c>
      <c r="AX1682">
        <v>0.88843148946762085</v>
      </c>
      <c r="AY1682">
        <v>0.11378959566354752</v>
      </c>
      <c r="AZ1682">
        <v>8.6834922432899475E-2</v>
      </c>
      <c r="BA1682">
        <v>9.1555386781692505E-2</v>
      </c>
      <c r="BB1682">
        <v>3.1621318310499191E-2</v>
      </c>
      <c r="BC1682">
        <v>3.2347504049539566E-2</v>
      </c>
      <c r="BD1682">
        <v>6.4447522163391113E-2</v>
      </c>
      <c r="BE1682">
        <v>57.971424102783203</v>
      </c>
      <c r="BF1682">
        <v>58.389205932617187</v>
      </c>
      <c r="BG1682">
        <v>57.676342010498047</v>
      </c>
      <c r="BH1682">
        <v>57.616317749023438</v>
      </c>
      <c r="BI1682">
        <v>57.380096435546875</v>
      </c>
      <c r="BJ1682">
        <v>57.570068359375</v>
      </c>
      <c r="BK1682">
        <v>58.2850341796875</v>
      </c>
      <c r="BL1682">
        <v>62.836265563964844</v>
      </c>
      <c r="BM1682">
        <v>67.719482421875</v>
      </c>
      <c r="BN1682">
        <v>66.860786437988281</v>
      </c>
      <c r="BO1682">
        <v>69.322959899902344</v>
      </c>
      <c r="BP1682">
        <v>71.551933288574219</v>
      </c>
      <c r="BQ1682">
        <v>72.358688354492188</v>
      </c>
      <c r="BR1682">
        <v>71.420120239257813</v>
      </c>
      <c r="BS1682">
        <v>71.34771728515625</v>
      </c>
      <c r="BT1682">
        <v>70.678993225097656</v>
      </c>
      <c r="BU1682">
        <v>69.214263916015625</v>
      </c>
      <c r="BV1682">
        <v>68.236686706542969</v>
      </c>
      <c r="BW1682">
        <v>67.035499572753906</v>
      </c>
      <c r="BX1682">
        <v>64.105110168457031</v>
      </c>
      <c r="BY1682">
        <v>61.832916259765625</v>
      </c>
      <c r="BZ1682">
        <v>61.525226593017578</v>
      </c>
      <c r="CA1682">
        <v>60.070068359375</v>
      </c>
      <c r="CB1682">
        <v>58.580116271972656</v>
      </c>
      <c r="CC1682">
        <v>0.25816890597343445</v>
      </c>
      <c r="CD1682">
        <v>0.20594844222068787</v>
      </c>
      <c r="CE1682">
        <v>0.17333641648292542</v>
      </c>
      <c r="CF1682">
        <v>0.2254149317741394</v>
      </c>
      <c r="CG1682">
        <v>0.27354225516319275</v>
      </c>
      <c r="CH1682">
        <v>0.33311712741851807</v>
      </c>
      <c r="CI1682">
        <v>0.29748067259788513</v>
      </c>
      <c r="CJ1682">
        <v>0.28780117630958557</v>
      </c>
      <c r="CK1682">
        <v>0.15539291501045227</v>
      </c>
      <c r="CL1682">
        <v>0.28189688920974731</v>
      </c>
      <c r="CM1682">
        <v>0.26427152752876282</v>
      </c>
      <c r="CN1682">
        <v>0.25605159997940063</v>
      </c>
      <c r="CO1682">
        <v>0.23503018915653229</v>
      </c>
      <c r="CP1682">
        <v>0.22479425370693207</v>
      </c>
      <c r="CQ1682">
        <v>0.23893381655216217</v>
      </c>
      <c r="CR1682">
        <v>0.31667011976242065</v>
      </c>
      <c r="CS1682">
        <v>0.25855362415313721</v>
      </c>
      <c r="CT1682">
        <v>0.26541367173194885</v>
      </c>
      <c r="CU1682">
        <v>0.30803871154785156</v>
      </c>
      <c r="CV1682">
        <v>0.35095828771591187</v>
      </c>
      <c r="CW1682">
        <v>0.37834846973419189</v>
      </c>
      <c r="CX1682">
        <v>0.40129745006561279</v>
      </c>
      <c r="CY1682">
        <v>0.35743570327758789</v>
      </c>
      <c r="CZ1682">
        <v>0.31342244148254395</v>
      </c>
    </row>
    <row r="1683" spans="1:104" x14ac:dyDescent="0.25">
      <c r="A1683" t="s">
        <v>1727</v>
      </c>
      <c r="B1683" t="s">
        <v>25</v>
      </c>
      <c r="C1683" t="s">
        <v>27</v>
      </c>
      <c r="D1683" t="s">
        <v>183</v>
      </c>
      <c r="E1683" t="s">
        <v>183</v>
      </c>
      <c r="F1683">
        <v>2024</v>
      </c>
      <c r="G1683" t="s">
        <v>174</v>
      </c>
      <c r="H1683">
        <v>5</v>
      </c>
      <c r="I1683">
        <v>24.930788040161133</v>
      </c>
      <c r="J1683">
        <v>24.160837173461914</v>
      </c>
      <c r="K1683">
        <v>23.6864013671875</v>
      </c>
      <c r="L1683">
        <v>23.627750396728516</v>
      </c>
      <c r="M1683">
        <v>24.492597579956055</v>
      </c>
      <c r="N1683">
        <v>26.713056564331055</v>
      </c>
      <c r="O1683">
        <v>29.608774185180664</v>
      </c>
      <c r="P1683">
        <v>32.995449066162109</v>
      </c>
      <c r="Q1683">
        <v>36.128864288330078</v>
      </c>
      <c r="R1683">
        <v>38.088405609130859</v>
      </c>
      <c r="S1683">
        <v>39.490558624267578</v>
      </c>
      <c r="T1683">
        <v>40.250785827636719</v>
      </c>
      <c r="U1683">
        <v>40.609531402587891</v>
      </c>
      <c r="V1683">
        <v>40.976516723632813</v>
      </c>
      <c r="W1683">
        <v>40.714710235595703</v>
      </c>
      <c r="X1683">
        <v>39.589859008789063</v>
      </c>
      <c r="Y1683">
        <v>38.017169952392578</v>
      </c>
      <c r="Z1683">
        <v>36.065448760986328</v>
      </c>
      <c r="AA1683">
        <v>33.994850158691406</v>
      </c>
      <c r="AB1683">
        <v>33.635128021240234</v>
      </c>
      <c r="AC1683">
        <v>33.369171142578125</v>
      </c>
      <c r="AD1683">
        <v>31.268314361572266</v>
      </c>
      <c r="AE1683">
        <v>28.786046981811523</v>
      </c>
      <c r="AF1683">
        <v>26.743741989135742</v>
      </c>
      <c r="AG1683">
        <v>-2.2793581709265709E-2</v>
      </c>
      <c r="AH1683">
        <v>4.8310063779354095E-2</v>
      </c>
      <c r="AI1683">
        <v>3.0941921286284924E-3</v>
      </c>
      <c r="AJ1683">
        <v>1.5647627413272858E-2</v>
      </c>
      <c r="AK1683">
        <v>-6.119077280163765E-2</v>
      </c>
      <c r="AL1683">
        <v>-0.12294071167707443</v>
      </c>
      <c r="AM1683">
        <v>-0.23473633825778961</v>
      </c>
      <c r="AN1683">
        <v>-0.2213115394115448</v>
      </c>
      <c r="AO1683">
        <v>-0.10053030401468277</v>
      </c>
      <c r="AP1683">
        <v>4.854448139667511E-2</v>
      </c>
      <c r="AQ1683">
        <v>0.31288862228393555</v>
      </c>
      <c r="AR1683">
        <v>1.391606330871582</v>
      </c>
      <c r="AS1683">
        <v>1.3620585203170776</v>
      </c>
      <c r="AT1683">
        <v>1.2756234407424927</v>
      </c>
      <c r="AU1683">
        <v>1.2081693410873413</v>
      </c>
      <c r="AV1683">
        <v>1.108185887336731</v>
      </c>
      <c r="AW1683">
        <v>1.0988913774490356</v>
      </c>
      <c r="AX1683">
        <v>0.89216554164886475</v>
      </c>
      <c r="AY1683">
        <v>0.12245308607816696</v>
      </c>
      <c r="AZ1683">
        <v>9.176316112279892E-2</v>
      </c>
      <c r="BA1683">
        <v>9.4796888530254364E-2</v>
      </c>
      <c r="BB1683">
        <v>3.4078124910593033E-2</v>
      </c>
      <c r="BC1683">
        <v>3.4762769937515259E-2</v>
      </c>
      <c r="BD1683">
        <v>6.606602668762207E-2</v>
      </c>
      <c r="BE1683">
        <v>59.129043579101563</v>
      </c>
      <c r="BF1683">
        <v>59.583457946777344</v>
      </c>
      <c r="BG1683">
        <v>59.810077667236328</v>
      </c>
      <c r="BH1683">
        <v>59.821765899658203</v>
      </c>
      <c r="BI1683">
        <v>59.819660186767578</v>
      </c>
      <c r="BJ1683">
        <v>60.047454833984375</v>
      </c>
      <c r="BK1683">
        <v>60.784599304199219</v>
      </c>
      <c r="BL1683">
        <v>61.022907257080078</v>
      </c>
      <c r="BM1683">
        <v>64.168418884277344</v>
      </c>
      <c r="BN1683">
        <v>66.157188415527344</v>
      </c>
      <c r="BO1683">
        <v>70.266693115234375</v>
      </c>
      <c r="BP1683">
        <v>72.455909729003906</v>
      </c>
      <c r="BQ1683">
        <v>72.493782043457031</v>
      </c>
      <c r="BR1683">
        <v>72.969467163085938</v>
      </c>
      <c r="BS1683">
        <v>72.683700561523438</v>
      </c>
      <c r="BT1683">
        <v>72.016227722167969</v>
      </c>
      <c r="BU1683">
        <v>70.32373046875</v>
      </c>
      <c r="BV1683">
        <v>67.64410400390625</v>
      </c>
      <c r="BW1683">
        <v>64.476387023925781</v>
      </c>
      <c r="BX1683">
        <v>61.557510375976562</v>
      </c>
      <c r="BY1683">
        <v>60.796287536621094</v>
      </c>
      <c r="BZ1683">
        <v>60.093975067138672</v>
      </c>
      <c r="CA1683">
        <v>60.105667114257813</v>
      </c>
      <c r="CB1683">
        <v>60.093040466308594</v>
      </c>
      <c r="CC1683">
        <v>0.25445935130119324</v>
      </c>
      <c r="CD1683">
        <v>0.20436654984951019</v>
      </c>
      <c r="CE1683">
        <v>0.17194625735282898</v>
      </c>
      <c r="CF1683">
        <v>0.22492405772209167</v>
      </c>
      <c r="CG1683">
        <v>0.27442416548728943</v>
      </c>
      <c r="CH1683">
        <v>0.3342730700969696</v>
      </c>
      <c r="CI1683">
        <v>0.29669803380966187</v>
      </c>
      <c r="CJ1683">
        <v>0.29202628135681152</v>
      </c>
      <c r="CK1683">
        <v>0.15955333411693573</v>
      </c>
      <c r="CL1683">
        <v>0.28842490911483765</v>
      </c>
      <c r="CM1683">
        <v>0.2680792510509491</v>
      </c>
      <c r="CN1683">
        <v>0.25901198387145996</v>
      </c>
      <c r="CO1683">
        <v>0.23649637401103973</v>
      </c>
      <c r="CP1683">
        <v>0.22448742389678955</v>
      </c>
      <c r="CQ1683">
        <v>0.23819950222969055</v>
      </c>
      <c r="CR1683">
        <v>0.31538957357406616</v>
      </c>
      <c r="CS1683">
        <v>0.25762441754341125</v>
      </c>
      <c r="CT1683">
        <v>0.26483571529388428</v>
      </c>
      <c r="CU1683">
        <v>0.30824360251426697</v>
      </c>
      <c r="CV1683">
        <v>0.34988588094711304</v>
      </c>
      <c r="CW1683">
        <v>0.37854442000389099</v>
      </c>
      <c r="CX1683">
        <v>0.39743095636367798</v>
      </c>
      <c r="CY1683">
        <v>0.3548484742641449</v>
      </c>
      <c r="CZ1683">
        <v>0.3102511465549469</v>
      </c>
    </row>
    <row r="1684" spans="1:104" x14ac:dyDescent="0.25">
      <c r="A1684" t="s">
        <v>1728</v>
      </c>
      <c r="B1684" t="s">
        <v>25</v>
      </c>
      <c r="C1684" t="s">
        <v>27</v>
      </c>
      <c r="D1684" t="s">
        <v>183</v>
      </c>
      <c r="E1684" t="s">
        <v>183</v>
      </c>
      <c r="F1684">
        <v>2024</v>
      </c>
      <c r="G1684" t="s">
        <v>175</v>
      </c>
      <c r="H1684">
        <v>6</v>
      </c>
      <c r="I1684">
        <v>26.525409698486328</v>
      </c>
      <c r="J1684">
        <v>25.637491226196289</v>
      </c>
      <c r="K1684">
        <v>25.082426071166992</v>
      </c>
      <c r="L1684">
        <v>24.953401565551758</v>
      </c>
      <c r="M1684">
        <v>25.861631393432617</v>
      </c>
      <c r="N1684">
        <v>28.07403564453125</v>
      </c>
      <c r="O1684">
        <v>31.039901733398438</v>
      </c>
      <c r="P1684">
        <v>34.742824554443359</v>
      </c>
      <c r="Q1684">
        <v>38.102508544921875</v>
      </c>
      <c r="R1684">
        <v>40.792266845703125</v>
      </c>
      <c r="S1684">
        <v>42.914131164550781</v>
      </c>
      <c r="T1684">
        <v>43.997909545898437</v>
      </c>
      <c r="U1684">
        <v>44.370159149169922</v>
      </c>
      <c r="V1684">
        <v>44.611663818359375</v>
      </c>
      <c r="W1684">
        <v>44.304962158203125</v>
      </c>
      <c r="X1684">
        <v>43.228931427001953</v>
      </c>
      <c r="Y1684">
        <v>41.769256591796875</v>
      </c>
      <c r="Z1684">
        <v>39.679779052734375</v>
      </c>
      <c r="AA1684">
        <v>37.202510833740234</v>
      </c>
      <c r="AB1684">
        <v>35.851165771484375</v>
      </c>
      <c r="AC1684">
        <v>35.456684112548828</v>
      </c>
      <c r="AD1684">
        <v>33.3555908203125</v>
      </c>
      <c r="AE1684">
        <v>30.740116119384766</v>
      </c>
      <c r="AF1684">
        <v>28.488725662231445</v>
      </c>
      <c r="AG1684">
        <v>-1.4610772952437401E-2</v>
      </c>
      <c r="AH1684">
        <v>5.0556473433971405E-2</v>
      </c>
      <c r="AI1684">
        <v>1.2810321524739265E-2</v>
      </c>
      <c r="AJ1684">
        <v>3.1345661729574203E-2</v>
      </c>
      <c r="AK1684">
        <v>-3.6894399672746658E-2</v>
      </c>
      <c r="AL1684">
        <v>-7.1346737444400787E-2</v>
      </c>
      <c r="AM1684">
        <v>-0.19898158311843872</v>
      </c>
      <c r="AN1684">
        <v>-0.14189141988754272</v>
      </c>
      <c r="AO1684">
        <v>-2.6539904996752739E-2</v>
      </c>
      <c r="AP1684">
        <v>8.6824767291545868E-2</v>
      </c>
      <c r="AQ1684">
        <v>0.37069070339202881</v>
      </c>
      <c r="AR1684">
        <v>1.581078052520752</v>
      </c>
      <c r="AS1684">
        <v>1.5636801719665527</v>
      </c>
      <c r="AT1684">
        <v>1.4641265869140625</v>
      </c>
      <c r="AU1684">
        <v>1.3939118385314941</v>
      </c>
      <c r="AV1684">
        <v>1.3381997346878052</v>
      </c>
      <c r="AW1684">
        <v>1.3350690603256226</v>
      </c>
      <c r="AX1684">
        <v>1.1248363256454468</v>
      </c>
      <c r="AY1684">
        <v>0.26757702231407166</v>
      </c>
      <c r="AZ1684">
        <v>0.17336224019527435</v>
      </c>
      <c r="BA1684">
        <v>0.1429993063211441</v>
      </c>
      <c r="BB1684">
        <v>7.7368110418319702E-2</v>
      </c>
      <c r="BC1684">
        <v>8.0517232418060303E-2</v>
      </c>
      <c r="BD1684">
        <v>0.10378042608499527</v>
      </c>
      <c r="BE1684">
        <v>61.938121795654297</v>
      </c>
      <c r="BF1684">
        <v>61.449821472167969</v>
      </c>
      <c r="BG1684">
        <v>61.1883544921875</v>
      </c>
      <c r="BH1684">
        <v>61.414958953857422</v>
      </c>
      <c r="BI1684">
        <v>60.92572021484375</v>
      </c>
      <c r="BJ1684">
        <v>61.389690399169922</v>
      </c>
      <c r="BK1684">
        <v>62.797264099121094</v>
      </c>
      <c r="BL1684">
        <v>65.918342590332031</v>
      </c>
      <c r="BM1684">
        <v>68.620841979980469</v>
      </c>
      <c r="BN1684">
        <v>73.766487121582031</v>
      </c>
      <c r="BO1684">
        <v>77.457992553710938</v>
      </c>
      <c r="BP1684">
        <v>77.494026184082031</v>
      </c>
      <c r="BQ1684">
        <v>79.900199890136719</v>
      </c>
      <c r="BR1684">
        <v>78.743553161621094</v>
      </c>
      <c r="BS1684">
        <v>77.268119812011719</v>
      </c>
      <c r="BT1684">
        <v>76.301116943359375</v>
      </c>
      <c r="BU1684">
        <v>74.371772766113281</v>
      </c>
      <c r="BV1684">
        <v>72.894706726074219</v>
      </c>
      <c r="BW1684">
        <v>71.440803527832031</v>
      </c>
      <c r="BX1684">
        <v>69.013572692871094</v>
      </c>
      <c r="BY1684">
        <v>65.35552978515625</v>
      </c>
      <c r="BZ1684">
        <v>64.582595825195313</v>
      </c>
      <c r="CA1684">
        <v>63.594532012939453</v>
      </c>
      <c r="CB1684">
        <v>62.390388488769531</v>
      </c>
      <c r="CC1684">
        <v>0.25488117337226868</v>
      </c>
      <c r="CD1684">
        <v>0.20398193597793579</v>
      </c>
      <c r="CE1684">
        <v>0.1715591698884964</v>
      </c>
      <c r="CF1684">
        <v>0.22324754297733307</v>
      </c>
      <c r="CG1684">
        <v>0.27225002646446228</v>
      </c>
      <c r="CH1684">
        <v>0.33112779259681702</v>
      </c>
      <c r="CI1684">
        <v>0.29222080111503601</v>
      </c>
      <c r="CJ1684">
        <v>0.28816655278205872</v>
      </c>
      <c r="CK1684">
        <v>0.15686993300914764</v>
      </c>
      <c r="CL1684">
        <v>0.2867332398891449</v>
      </c>
      <c r="CM1684">
        <v>0.27070045471191406</v>
      </c>
      <c r="CN1684">
        <v>0.26335695385932922</v>
      </c>
      <c r="CO1684">
        <v>0.24060636758804321</v>
      </c>
      <c r="CP1684">
        <v>0.22822494804859161</v>
      </c>
      <c r="CQ1684">
        <v>0.24236312508583069</v>
      </c>
      <c r="CR1684">
        <v>0.32192611694335938</v>
      </c>
      <c r="CS1684">
        <v>0.26473569869995117</v>
      </c>
      <c r="CT1684">
        <v>0.27100566029548645</v>
      </c>
      <c r="CU1684">
        <v>0.31372803449630737</v>
      </c>
      <c r="CV1684">
        <v>0.34845197200775146</v>
      </c>
      <c r="CW1684">
        <v>0.37568554282188416</v>
      </c>
      <c r="CX1684">
        <v>0.39525315165519714</v>
      </c>
      <c r="CY1684">
        <v>0.35374444723129272</v>
      </c>
      <c r="CZ1684">
        <v>0.30935332179069519</v>
      </c>
    </row>
    <row r="1685" spans="1:104" x14ac:dyDescent="0.25">
      <c r="A1685" t="s">
        <v>1729</v>
      </c>
      <c r="B1685" t="s">
        <v>25</v>
      </c>
      <c r="C1685" t="s">
        <v>27</v>
      </c>
      <c r="D1685" t="s">
        <v>183</v>
      </c>
      <c r="E1685" t="s">
        <v>183</v>
      </c>
      <c r="F1685">
        <v>2024</v>
      </c>
      <c r="G1685" t="s">
        <v>176</v>
      </c>
      <c r="H1685">
        <v>7</v>
      </c>
      <c r="I1685">
        <v>27.582714080810547</v>
      </c>
      <c r="J1685">
        <v>26.690740585327148</v>
      </c>
      <c r="K1685">
        <v>26.0802001953125</v>
      </c>
      <c r="L1685">
        <v>25.990234375</v>
      </c>
      <c r="M1685">
        <v>26.976289749145508</v>
      </c>
      <c r="N1685">
        <v>29.498682022094727</v>
      </c>
      <c r="O1685">
        <v>32.661979675292969</v>
      </c>
      <c r="P1685">
        <v>36.166519165039063</v>
      </c>
      <c r="Q1685">
        <v>39.207820892333984</v>
      </c>
      <c r="R1685">
        <v>41.662220001220703</v>
      </c>
      <c r="S1685">
        <v>43.563522338867188</v>
      </c>
      <c r="T1685">
        <v>44.535087585449219</v>
      </c>
      <c r="U1685">
        <v>45.0872802734375</v>
      </c>
      <c r="V1685">
        <v>45.533008575439453</v>
      </c>
      <c r="W1685">
        <v>45.455619812011719</v>
      </c>
      <c r="X1685">
        <v>44.786476135253906</v>
      </c>
      <c r="Y1685">
        <v>43.496597290039063</v>
      </c>
      <c r="Z1685">
        <v>41.25396728515625</v>
      </c>
      <c r="AA1685">
        <v>38.476249694824219</v>
      </c>
      <c r="AB1685">
        <v>36.949390411376953</v>
      </c>
      <c r="AC1685">
        <v>36.588104248046875</v>
      </c>
      <c r="AD1685">
        <v>34.506248474121094</v>
      </c>
      <c r="AE1685">
        <v>31.831418991088867</v>
      </c>
      <c r="AF1685">
        <v>29.541120529174805</v>
      </c>
      <c r="AG1685">
        <v>-8.3424476906657219E-3</v>
      </c>
      <c r="AH1685">
        <v>5.1003213971853256E-2</v>
      </c>
      <c r="AI1685">
        <v>1.9529901444911957E-2</v>
      </c>
      <c r="AJ1685">
        <v>4.215577244758606E-2</v>
      </c>
      <c r="AK1685">
        <v>-1.8922755494713783E-2</v>
      </c>
      <c r="AL1685">
        <v>-3.3011145889759064E-2</v>
      </c>
      <c r="AM1685">
        <v>-0.17317460477352142</v>
      </c>
      <c r="AN1685">
        <v>-8.2200877368450165E-2</v>
      </c>
      <c r="AO1685">
        <v>2.7232760563492775E-2</v>
      </c>
      <c r="AP1685">
        <v>0.11122259497642517</v>
      </c>
      <c r="AQ1685">
        <v>0.39155319333076477</v>
      </c>
      <c r="AR1685">
        <v>1.620752215385437</v>
      </c>
      <c r="AS1685">
        <v>1.6192764043807983</v>
      </c>
      <c r="AT1685">
        <v>1.5231426954269409</v>
      </c>
      <c r="AU1685">
        <v>1.4609031677246094</v>
      </c>
      <c r="AV1685">
        <v>1.4541947841644287</v>
      </c>
      <c r="AW1685">
        <v>1.4597923755645752</v>
      </c>
      <c r="AX1685">
        <v>1.2556749582290649</v>
      </c>
      <c r="AY1685">
        <v>0.36477085947990417</v>
      </c>
      <c r="AZ1685">
        <v>0.22806979715824127</v>
      </c>
      <c r="BA1685">
        <v>0.174359992146492</v>
      </c>
      <c r="BB1685">
        <v>0.10716880857944489</v>
      </c>
      <c r="BC1685">
        <v>0.11215827614068985</v>
      </c>
      <c r="BD1685">
        <v>0.12913213670253754</v>
      </c>
      <c r="BE1685">
        <v>66.808784484863281</v>
      </c>
      <c r="BF1685">
        <v>66.54730224609375</v>
      </c>
      <c r="BG1685">
        <v>65.606788635253906</v>
      </c>
      <c r="BH1685">
        <v>66.046371459960937</v>
      </c>
      <c r="BI1685">
        <v>65.368499755859375</v>
      </c>
      <c r="BJ1685">
        <v>65.331497192382812</v>
      </c>
      <c r="BK1685">
        <v>67.477287292480469</v>
      </c>
      <c r="BL1685">
        <v>68.453628540039063</v>
      </c>
      <c r="BM1685">
        <v>71.621437072753906</v>
      </c>
      <c r="BN1685">
        <v>72.870964050292969</v>
      </c>
      <c r="BO1685">
        <v>75.072952270507813</v>
      </c>
      <c r="BP1685">
        <v>77.028694152832031</v>
      </c>
      <c r="BQ1685">
        <v>77.822715759277344</v>
      </c>
      <c r="BR1685">
        <v>80.027053833007813</v>
      </c>
      <c r="BS1685">
        <v>79.689582824707031</v>
      </c>
      <c r="BT1685">
        <v>80.8936767578125</v>
      </c>
      <c r="BU1685">
        <v>82.0863037109375</v>
      </c>
      <c r="BV1685">
        <v>83.003158569335937</v>
      </c>
      <c r="BW1685">
        <v>76.963935852050781</v>
      </c>
      <c r="BX1685">
        <v>74.024116516113281</v>
      </c>
      <c r="BY1685">
        <v>72.203636169433594</v>
      </c>
      <c r="BZ1685">
        <v>71.227279663085937</v>
      </c>
      <c r="CA1685">
        <v>70.488990783691406</v>
      </c>
      <c r="CB1685">
        <v>69.763580322265625</v>
      </c>
      <c r="CC1685">
        <v>0.25147178769111633</v>
      </c>
      <c r="CD1685">
        <v>0.20210126042366028</v>
      </c>
      <c r="CE1685">
        <v>0.16960982978343964</v>
      </c>
      <c r="CF1685">
        <v>0.22174622118473053</v>
      </c>
      <c r="CG1685">
        <v>0.27155840396881104</v>
      </c>
      <c r="CH1685">
        <v>0.33317616581916809</v>
      </c>
      <c r="CI1685">
        <v>0.29329752922058105</v>
      </c>
      <c r="CJ1685">
        <v>0.28538671135902405</v>
      </c>
      <c r="CK1685">
        <v>0.15333323180675507</v>
      </c>
      <c r="CL1685">
        <v>0.27819332480430603</v>
      </c>
      <c r="CM1685">
        <v>0.26042658090591431</v>
      </c>
      <c r="CN1685">
        <v>0.25198450684547424</v>
      </c>
      <c r="CO1685">
        <v>0.23108489811420441</v>
      </c>
      <c r="CP1685">
        <v>0.21982298791408539</v>
      </c>
      <c r="CQ1685">
        <v>0.23437678813934326</v>
      </c>
      <c r="CR1685">
        <v>0.31493863463401794</v>
      </c>
      <c r="CS1685">
        <v>0.26092320680618286</v>
      </c>
      <c r="CT1685">
        <v>0.26663872599601746</v>
      </c>
      <c r="CU1685">
        <v>0.30781325697898865</v>
      </c>
      <c r="CV1685">
        <v>0.34128329157829285</v>
      </c>
      <c r="CW1685">
        <v>0.36787387728691101</v>
      </c>
      <c r="CX1685">
        <v>0.38802033662796021</v>
      </c>
      <c r="CY1685">
        <v>0.34705904126167297</v>
      </c>
      <c r="CZ1685">
        <v>0.30391687154769897</v>
      </c>
    </row>
    <row r="1686" spans="1:104" x14ac:dyDescent="0.25">
      <c r="A1686" t="s">
        <v>1730</v>
      </c>
      <c r="B1686" t="s">
        <v>25</v>
      </c>
      <c r="C1686" t="s">
        <v>27</v>
      </c>
      <c r="D1686" t="s">
        <v>183</v>
      </c>
      <c r="E1686" t="s">
        <v>183</v>
      </c>
      <c r="F1686">
        <v>2024</v>
      </c>
      <c r="G1686" t="s">
        <v>177</v>
      </c>
      <c r="H1686">
        <v>8</v>
      </c>
      <c r="I1686">
        <v>28.820657730102539</v>
      </c>
      <c r="J1686">
        <v>27.803377151489258</v>
      </c>
      <c r="K1686">
        <v>27.157793045043945</v>
      </c>
      <c r="L1686">
        <v>27.044033050537109</v>
      </c>
      <c r="M1686">
        <v>28.123817443847656</v>
      </c>
      <c r="N1686">
        <v>30.969982147216797</v>
      </c>
      <c r="O1686">
        <v>34.650032043457031</v>
      </c>
      <c r="P1686">
        <v>38.558551788330078</v>
      </c>
      <c r="Q1686">
        <v>42.570068359375</v>
      </c>
      <c r="R1686">
        <v>45.817573547363281</v>
      </c>
      <c r="S1686">
        <v>48.536846160888672</v>
      </c>
      <c r="T1686">
        <v>49.95050048828125</v>
      </c>
      <c r="U1686">
        <v>50.632156372070313</v>
      </c>
      <c r="V1686">
        <v>51.039276123046875</v>
      </c>
      <c r="W1686">
        <v>50.81878662109375</v>
      </c>
      <c r="X1686">
        <v>49.757637023925781</v>
      </c>
      <c r="Y1686">
        <v>47.993686676025391</v>
      </c>
      <c r="Z1686">
        <v>45.443965911865234</v>
      </c>
      <c r="AA1686">
        <v>42.010868072509766</v>
      </c>
      <c r="AB1686">
        <v>40.456058502197266</v>
      </c>
      <c r="AC1686">
        <v>39.280517578125</v>
      </c>
      <c r="AD1686">
        <v>36.629981994628906</v>
      </c>
      <c r="AE1686">
        <v>33.604648590087891</v>
      </c>
      <c r="AF1686">
        <v>31.116945266723633</v>
      </c>
      <c r="AG1686">
        <v>2.3826984688639641E-3</v>
      </c>
      <c r="AH1686">
        <v>5.2338104695081711E-2</v>
      </c>
      <c r="AI1686">
        <v>3.1475886702537537E-2</v>
      </c>
      <c r="AJ1686">
        <v>6.1063818633556366E-2</v>
      </c>
      <c r="AK1686">
        <v>1.2574874795973301E-2</v>
      </c>
      <c r="AL1686">
        <v>3.4160066395998001E-2</v>
      </c>
      <c r="AM1686">
        <v>-0.12696515023708344</v>
      </c>
      <c r="AN1686">
        <v>1.8009785562753677E-2</v>
      </c>
      <c r="AO1686">
        <v>0.11942319571971893</v>
      </c>
      <c r="AP1686">
        <v>0.16051262617111206</v>
      </c>
      <c r="AQ1686">
        <v>0.46445870399475098</v>
      </c>
      <c r="AR1686">
        <v>1.8669527769088745</v>
      </c>
      <c r="AS1686">
        <v>1.8866770267486572</v>
      </c>
      <c r="AT1686">
        <v>1.7752329111099243</v>
      </c>
      <c r="AU1686">
        <v>1.7085639238357544</v>
      </c>
      <c r="AV1686">
        <v>1.7455387115478516</v>
      </c>
      <c r="AW1686">
        <v>1.7372463941574097</v>
      </c>
      <c r="AX1686">
        <v>1.5416073799133301</v>
      </c>
      <c r="AY1686">
        <v>0.55192941427230835</v>
      </c>
      <c r="AZ1686">
        <v>0.33659648895263672</v>
      </c>
      <c r="BA1686">
        <v>0.23615868389606476</v>
      </c>
      <c r="BB1686">
        <v>0.16165721416473389</v>
      </c>
      <c r="BC1686">
        <v>0.16888618469238281</v>
      </c>
      <c r="BD1686">
        <v>0.1750398576259613</v>
      </c>
      <c r="BE1686">
        <v>69.856414794921875</v>
      </c>
      <c r="BF1686">
        <v>69.093765258789063</v>
      </c>
      <c r="BG1686">
        <v>68.117195129394531</v>
      </c>
      <c r="BH1686">
        <v>66.425788879394531</v>
      </c>
      <c r="BI1686">
        <v>67.592819213867187</v>
      </c>
      <c r="BJ1686">
        <v>67.342819213867188</v>
      </c>
      <c r="BK1686">
        <v>67.604545593261719</v>
      </c>
      <c r="BL1686">
        <v>69.510780334472656</v>
      </c>
      <c r="BM1686">
        <v>75.145454406738281</v>
      </c>
      <c r="BN1686">
        <v>81.468490600585937</v>
      </c>
      <c r="BO1686">
        <v>86.148880004882813</v>
      </c>
      <c r="BP1686">
        <v>88.135986328125</v>
      </c>
      <c r="BQ1686">
        <v>89.827392578125</v>
      </c>
      <c r="BR1686">
        <v>89.053947448730469</v>
      </c>
      <c r="BS1686">
        <v>87.409423828125</v>
      </c>
      <c r="BT1686">
        <v>88.362312316894531</v>
      </c>
      <c r="BU1686">
        <v>87.660125732421875</v>
      </c>
      <c r="BV1686">
        <v>86.206069946289062</v>
      </c>
      <c r="BW1686">
        <v>82.551231384277344</v>
      </c>
      <c r="BX1686">
        <v>78.870613098144531</v>
      </c>
      <c r="BY1686">
        <v>75.692108154296875</v>
      </c>
      <c r="BZ1686">
        <v>73.976089477539063</v>
      </c>
      <c r="CA1686">
        <v>72.511482238769531</v>
      </c>
      <c r="CB1686">
        <v>71.559303283691406</v>
      </c>
      <c r="CC1686">
        <v>0.25455889105796814</v>
      </c>
      <c r="CD1686">
        <v>0.20391643047332764</v>
      </c>
      <c r="CE1686">
        <v>0.17119613289833069</v>
      </c>
      <c r="CF1686">
        <v>0.22363448143005371</v>
      </c>
      <c r="CG1686">
        <v>0.27419829368591309</v>
      </c>
      <c r="CH1686">
        <v>0.33904573321342468</v>
      </c>
      <c r="CI1686">
        <v>0.29918590188026428</v>
      </c>
      <c r="CJ1686">
        <v>0.28982749581336975</v>
      </c>
      <c r="CK1686">
        <v>0.15786844491958618</v>
      </c>
      <c r="CL1686">
        <v>0.28963446617126465</v>
      </c>
      <c r="CM1686">
        <v>0.27430787682533264</v>
      </c>
      <c r="CN1686">
        <v>0.26723679900169373</v>
      </c>
      <c r="CO1686">
        <v>0.24564424157142639</v>
      </c>
      <c r="CP1686">
        <v>0.23347190022468567</v>
      </c>
      <c r="CQ1686">
        <v>0.24877986311912537</v>
      </c>
      <c r="CR1686">
        <v>0.33138233423233032</v>
      </c>
      <c r="CS1686">
        <v>0.27211815118789673</v>
      </c>
      <c r="CT1686">
        <v>0.27917143702507019</v>
      </c>
      <c r="CU1686">
        <v>0.32175791263580322</v>
      </c>
      <c r="CV1686">
        <v>0.35801947116851807</v>
      </c>
      <c r="CW1686">
        <v>0.3802502453327179</v>
      </c>
      <c r="CX1686">
        <v>0.39832410216331482</v>
      </c>
      <c r="CY1686">
        <v>0.35502305626869202</v>
      </c>
      <c r="CZ1686">
        <v>0.31016775965690613</v>
      </c>
    </row>
    <row r="1687" spans="1:104" x14ac:dyDescent="0.25">
      <c r="A1687" t="s">
        <v>1731</v>
      </c>
      <c r="B1687" t="s">
        <v>25</v>
      </c>
      <c r="C1687" t="s">
        <v>27</v>
      </c>
      <c r="D1687" t="s">
        <v>183</v>
      </c>
      <c r="E1687" t="s">
        <v>183</v>
      </c>
      <c r="F1687">
        <v>2024</v>
      </c>
      <c r="G1687" t="s">
        <v>178</v>
      </c>
      <c r="H1687">
        <v>9</v>
      </c>
      <c r="I1687">
        <v>28.773588180541992</v>
      </c>
      <c r="J1687">
        <v>27.812582015991211</v>
      </c>
      <c r="K1687">
        <v>27.201805114746094</v>
      </c>
      <c r="L1687">
        <v>27.150197982788086</v>
      </c>
      <c r="M1687">
        <v>28.347967147827148</v>
      </c>
      <c r="N1687">
        <v>31.288898468017578</v>
      </c>
      <c r="O1687">
        <v>35.584968566894531</v>
      </c>
      <c r="P1687">
        <v>39.369239807128906</v>
      </c>
      <c r="Q1687">
        <v>43.913185119628906</v>
      </c>
      <c r="R1687">
        <v>47.516056060791016</v>
      </c>
      <c r="S1687">
        <v>50.173702239990234</v>
      </c>
      <c r="T1687">
        <v>51.632110595703125</v>
      </c>
      <c r="U1687">
        <v>52.269886016845703</v>
      </c>
      <c r="V1687">
        <v>52.684326171875</v>
      </c>
      <c r="W1687">
        <v>52.355495452880859</v>
      </c>
      <c r="X1687">
        <v>50.854057312011719</v>
      </c>
      <c r="Y1687">
        <v>48.520851135253906</v>
      </c>
      <c r="Z1687">
        <v>45.692966461181641</v>
      </c>
      <c r="AA1687">
        <v>42.503684997558594</v>
      </c>
      <c r="AB1687">
        <v>41.631080627441406</v>
      </c>
      <c r="AC1687">
        <v>39.504173278808594</v>
      </c>
      <c r="AD1687">
        <v>36.596805572509766</v>
      </c>
      <c r="AE1687">
        <v>33.427394866943359</v>
      </c>
      <c r="AF1687">
        <v>30.948335647583008</v>
      </c>
      <c r="AG1687">
        <v>3.4755428787320852E-3</v>
      </c>
      <c r="AH1687">
        <v>5.1483891904354095E-2</v>
      </c>
      <c r="AI1687">
        <v>3.2044246792793274E-2</v>
      </c>
      <c r="AJ1687">
        <v>6.1792459338903427E-2</v>
      </c>
      <c r="AK1687">
        <v>1.5374723821878433E-2</v>
      </c>
      <c r="AL1687">
        <v>3.9925582706928253E-2</v>
      </c>
      <c r="AM1687">
        <v>-0.12371167540550232</v>
      </c>
      <c r="AN1687">
        <v>2.7511019259691238E-2</v>
      </c>
      <c r="AO1687">
        <v>0.13087542355060577</v>
      </c>
      <c r="AP1687">
        <v>0.17027002573013306</v>
      </c>
      <c r="AQ1687">
        <v>0.48383247852325439</v>
      </c>
      <c r="AR1687">
        <v>1.9395588636398315</v>
      </c>
      <c r="AS1687">
        <v>1.9590284824371338</v>
      </c>
      <c r="AT1687">
        <v>1.8403422832489014</v>
      </c>
      <c r="AU1687">
        <v>1.7675262689590454</v>
      </c>
      <c r="AV1687">
        <v>1.7946126461029053</v>
      </c>
      <c r="AW1687">
        <v>1.7641643285751343</v>
      </c>
      <c r="AX1687">
        <v>1.5625393390655518</v>
      </c>
      <c r="AY1687">
        <v>0.57050526142120361</v>
      </c>
      <c r="AZ1687">
        <v>0.35135883092880249</v>
      </c>
      <c r="BA1687">
        <v>0.24154777824878693</v>
      </c>
      <c r="BB1687">
        <v>0.16529083251953125</v>
      </c>
      <c r="BC1687">
        <v>0.17109382152557373</v>
      </c>
      <c r="BD1687">
        <v>0.17581096291542053</v>
      </c>
      <c r="BE1687">
        <v>69.3790283203125</v>
      </c>
      <c r="BF1687">
        <v>68.652488708496094</v>
      </c>
      <c r="BG1687">
        <v>68.640762329101563</v>
      </c>
      <c r="BH1687">
        <v>67.425949096679688</v>
      </c>
      <c r="BI1687">
        <v>67.390762329101563</v>
      </c>
      <c r="BJ1687">
        <v>67.367301940917969</v>
      </c>
      <c r="BK1687">
        <v>68.785194396972656</v>
      </c>
      <c r="BL1687">
        <v>70.011726379394531</v>
      </c>
      <c r="BM1687">
        <v>73.67962646484375</v>
      </c>
      <c r="BN1687">
        <v>79.050582885742187</v>
      </c>
      <c r="BO1687">
        <v>86.542526245117187</v>
      </c>
      <c r="BP1687">
        <v>89.651771545410156</v>
      </c>
      <c r="BQ1687">
        <v>91.413497924804688</v>
      </c>
      <c r="BR1687">
        <v>91.472145080566406</v>
      </c>
      <c r="BS1687">
        <v>91.983879089355469</v>
      </c>
      <c r="BT1687">
        <v>92.233879089355469</v>
      </c>
      <c r="BU1687">
        <v>90.101173400878906</v>
      </c>
      <c r="BV1687">
        <v>88.839447021484375</v>
      </c>
      <c r="BW1687">
        <v>87.659828186035156</v>
      </c>
      <c r="BX1687">
        <v>79.667892456054687</v>
      </c>
      <c r="BY1687">
        <v>76.023460388183594</v>
      </c>
      <c r="BZ1687">
        <v>72.8790283203125</v>
      </c>
      <c r="CA1687">
        <v>72.117301940917969</v>
      </c>
      <c r="CB1687">
        <v>71.605567932128906</v>
      </c>
      <c r="CC1687">
        <v>0.24920003116130829</v>
      </c>
      <c r="CD1687">
        <v>0.19981975853443146</v>
      </c>
      <c r="CE1687">
        <v>0.16795043647289276</v>
      </c>
      <c r="CF1687">
        <v>0.21993501484394073</v>
      </c>
      <c r="CG1687">
        <v>0.27167317271232605</v>
      </c>
      <c r="CH1687">
        <v>0.33609455823898315</v>
      </c>
      <c r="CI1687">
        <v>0.302630215883255</v>
      </c>
      <c r="CJ1687">
        <v>0.29328459501266479</v>
      </c>
      <c r="CK1687">
        <v>0.16199356317520142</v>
      </c>
      <c r="CL1687">
        <v>0.30012664198875427</v>
      </c>
      <c r="CM1687">
        <v>0.28352689743041992</v>
      </c>
      <c r="CN1687">
        <v>0.27635511755943298</v>
      </c>
      <c r="CO1687">
        <v>0.25365364551544189</v>
      </c>
      <c r="CP1687">
        <v>0.24060510098934174</v>
      </c>
      <c r="CQ1687">
        <v>0.25566810369491577</v>
      </c>
      <c r="CR1687">
        <v>0.33740857243537903</v>
      </c>
      <c r="CS1687">
        <v>0.27349141240119934</v>
      </c>
      <c r="CT1687">
        <v>0.27955746650695801</v>
      </c>
      <c r="CU1687">
        <v>0.32421234250068665</v>
      </c>
      <c r="CV1687">
        <v>0.36465385556221008</v>
      </c>
      <c r="CW1687">
        <v>0.38113662600517273</v>
      </c>
      <c r="CX1687">
        <v>0.39619392156600952</v>
      </c>
      <c r="CY1687">
        <v>0.350160151720047</v>
      </c>
      <c r="CZ1687">
        <v>0.30532974004745483</v>
      </c>
    </row>
    <row r="1688" spans="1:104" x14ac:dyDescent="0.25">
      <c r="A1688" t="s">
        <v>1732</v>
      </c>
      <c r="B1688" t="s">
        <v>25</v>
      </c>
      <c r="C1688" t="s">
        <v>27</v>
      </c>
      <c r="D1688" t="s">
        <v>183</v>
      </c>
      <c r="E1688" t="s">
        <v>183</v>
      </c>
      <c r="F1688">
        <v>2024</v>
      </c>
      <c r="G1688" t="s">
        <v>179</v>
      </c>
      <c r="H1688">
        <v>10</v>
      </c>
      <c r="I1688">
        <v>26.912614822387695</v>
      </c>
      <c r="J1688">
        <v>26.049243927001953</v>
      </c>
      <c r="K1688">
        <v>25.488225936889648</v>
      </c>
      <c r="L1688">
        <v>25.384000778198242</v>
      </c>
      <c r="M1688">
        <v>26.345619201660156</v>
      </c>
      <c r="N1688">
        <v>28.734884262084961</v>
      </c>
      <c r="O1688">
        <v>32.68988037109375</v>
      </c>
      <c r="P1688">
        <v>35.527545928955078</v>
      </c>
      <c r="Q1688">
        <v>38.767303466796875</v>
      </c>
      <c r="R1688">
        <v>41.500629425048828</v>
      </c>
      <c r="S1688">
        <v>43.778106689453125</v>
      </c>
      <c r="T1688">
        <v>45.220039367675781</v>
      </c>
      <c r="U1688">
        <v>46.057861328125</v>
      </c>
      <c r="V1688">
        <v>46.883609771728516</v>
      </c>
      <c r="W1688">
        <v>46.774929046630859</v>
      </c>
      <c r="X1688">
        <v>45.494937896728516</v>
      </c>
      <c r="Y1688">
        <v>43.478195190429688</v>
      </c>
      <c r="Z1688">
        <v>40.932109832763672</v>
      </c>
      <c r="AA1688">
        <v>39.428668975830078</v>
      </c>
      <c r="AB1688">
        <v>38.093616485595703</v>
      </c>
      <c r="AC1688">
        <v>36.132015228271484</v>
      </c>
      <c r="AD1688">
        <v>33.619915008544922</v>
      </c>
      <c r="AE1688">
        <v>30.885158538818359</v>
      </c>
      <c r="AF1688">
        <v>28.706361770629883</v>
      </c>
      <c r="AG1688">
        <v>-1.635868102312088E-2</v>
      </c>
      <c r="AH1688">
        <v>5.1374565809965134E-2</v>
      </c>
      <c r="AI1688">
        <v>1.1510416865348816E-2</v>
      </c>
      <c r="AJ1688">
        <v>2.9904212802648544E-2</v>
      </c>
      <c r="AK1688">
        <v>-4.1308049112558365E-2</v>
      </c>
      <c r="AL1688">
        <v>-7.9200029373168945E-2</v>
      </c>
      <c r="AM1688">
        <v>-0.21262593567371368</v>
      </c>
      <c r="AN1688">
        <v>-0.15449802577495575</v>
      </c>
      <c r="AO1688">
        <v>-3.5053391009569168E-2</v>
      </c>
      <c r="AP1688">
        <v>8.473920077085495E-2</v>
      </c>
      <c r="AQ1688">
        <v>0.37173593044281006</v>
      </c>
      <c r="AR1688">
        <v>1.6062403917312622</v>
      </c>
      <c r="AS1688">
        <v>1.5983527898788452</v>
      </c>
      <c r="AT1688">
        <v>1.5145989656448364</v>
      </c>
      <c r="AU1688">
        <v>1.4491469860076904</v>
      </c>
      <c r="AV1688">
        <v>1.3828368186950684</v>
      </c>
      <c r="AW1688">
        <v>1.367284893989563</v>
      </c>
      <c r="AX1688">
        <v>1.1449425220489502</v>
      </c>
      <c r="AY1688">
        <v>0.26661542057991028</v>
      </c>
      <c r="AZ1688">
        <v>0.17393539845943451</v>
      </c>
      <c r="BA1688">
        <v>0.14136306941509247</v>
      </c>
      <c r="BB1688">
        <v>7.4227139353752136E-2</v>
      </c>
      <c r="BC1688">
        <v>7.7573515474796295E-2</v>
      </c>
      <c r="BD1688">
        <v>0.10253659635782242</v>
      </c>
      <c r="BE1688">
        <v>62.665306091308594</v>
      </c>
      <c r="BF1688">
        <v>63.117401123046875</v>
      </c>
      <c r="BG1688">
        <v>63.082416534423828</v>
      </c>
      <c r="BH1688">
        <v>60.925399780273437</v>
      </c>
      <c r="BI1688">
        <v>59.212032318115234</v>
      </c>
      <c r="BJ1688">
        <v>58.950527191162109</v>
      </c>
      <c r="BK1688">
        <v>58.472831726074219</v>
      </c>
      <c r="BL1688">
        <v>60.344863891601563</v>
      </c>
      <c r="BM1688">
        <v>63.511978149414063</v>
      </c>
      <c r="BN1688">
        <v>69.132125854492188</v>
      </c>
      <c r="BO1688">
        <v>72.86944580078125</v>
      </c>
      <c r="BP1688">
        <v>77.301353454589844</v>
      </c>
      <c r="BQ1688">
        <v>79.800643920898437</v>
      </c>
      <c r="BR1688">
        <v>79.311447143554688</v>
      </c>
      <c r="BS1688">
        <v>77.679794311523438</v>
      </c>
      <c r="BT1688">
        <v>77.607940673828125</v>
      </c>
      <c r="BU1688">
        <v>76.608177185058594</v>
      </c>
      <c r="BV1688">
        <v>76.347610473632813</v>
      </c>
      <c r="BW1688">
        <v>73.236381530761719</v>
      </c>
      <c r="BX1688">
        <v>70.487319946289062</v>
      </c>
      <c r="BY1688">
        <v>67.855903625488281</v>
      </c>
      <c r="BZ1688">
        <v>67.046722412109375</v>
      </c>
      <c r="CA1688">
        <v>65.390419006347656</v>
      </c>
      <c r="CB1688">
        <v>64.368583679199219</v>
      </c>
      <c r="CC1688">
        <v>0.26257151365280151</v>
      </c>
      <c r="CD1688">
        <v>0.2104501873254776</v>
      </c>
      <c r="CE1688">
        <v>0.17663685977458954</v>
      </c>
      <c r="CF1688">
        <v>0.23025692999362946</v>
      </c>
      <c r="CG1688">
        <v>0.28155133128166199</v>
      </c>
      <c r="CH1688">
        <v>0.34155416488647461</v>
      </c>
      <c r="CI1688">
        <v>0.30643746256828308</v>
      </c>
      <c r="CJ1688">
        <v>0.29633137583732605</v>
      </c>
      <c r="CK1688">
        <v>0.16095364093780518</v>
      </c>
      <c r="CL1688">
        <v>0.29353594779968262</v>
      </c>
      <c r="CM1688">
        <v>0.27689492702484131</v>
      </c>
      <c r="CN1688">
        <v>0.27009287476539612</v>
      </c>
      <c r="CO1688">
        <v>0.24813815951347351</v>
      </c>
      <c r="CP1688">
        <v>0.23806026577949524</v>
      </c>
      <c r="CQ1688">
        <v>0.25395357608795166</v>
      </c>
      <c r="CR1688">
        <v>0.33654606342315674</v>
      </c>
      <c r="CS1688">
        <v>0.27447301149368286</v>
      </c>
      <c r="CT1688">
        <v>0.28091797232627869</v>
      </c>
      <c r="CU1688">
        <v>0.33064946532249451</v>
      </c>
      <c r="CV1688">
        <v>0.36697453260421753</v>
      </c>
      <c r="CW1688">
        <v>0.38498803973197937</v>
      </c>
      <c r="CX1688">
        <v>0.40156474709510803</v>
      </c>
      <c r="CY1688">
        <v>0.3589557409286499</v>
      </c>
      <c r="CZ1688">
        <v>0.31566670536994934</v>
      </c>
    </row>
    <row r="1689" spans="1:104" x14ac:dyDescent="0.25">
      <c r="A1689" t="s">
        <v>1733</v>
      </c>
      <c r="B1689" t="s">
        <v>25</v>
      </c>
      <c r="C1689" t="s">
        <v>27</v>
      </c>
      <c r="D1689" t="s">
        <v>183</v>
      </c>
      <c r="E1689" t="s">
        <v>183</v>
      </c>
      <c r="F1689">
        <v>2024</v>
      </c>
      <c r="G1689" t="s">
        <v>180</v>
      </c>
      <c r="H1689">
        <v>11</v>
      </c>
      <c r="I1689">
        <v>24.789628982543945</v>
      </c>
      <c r="J1689">
        <v>24.123102188110352</v>
      </c>
      <c r="K1689">
        <v>23.733421325683594</v>
      </c>
      <c r="L1689">
        <v>23.781854629516602</v>
      </c>
      <c r="M1689">
        <v>24.793010711669922</v>
      </c>
      <c r="N1689">
        <v>27.03175163269043</v>
      </c>
      <c r="O1689">
        <v>30.021480560302734</v>
      </c>
      <c r="P1689">
        <v>32.898822784423828</v>
      </c>
      <c r="Q1689">
        <v>35.692859649658203</v>
      </c>
      <c r="R1689">
        <v>37.721626281738281</v>
      </c>
      <c r="S1689">
        <v>39.362281799316406</v>
      </c>
      <c r="T1689">
        <v>40.170452117919922</v>
      </c>
      <c r="U1689">
        <v>40.612113952636719</v>
      </c>
      <c r="V1689">
        <v>41.072925567626953</v>
      </c>
      <c r="W1689">
        <v>40.756515502929687</v>
      </c>
      <c r="X1689">
        <v>39.409358978271484</v>
      </c>
      <c r="Y1689">
        <v>38.073856353759766</v>
      </c>
      <c r="Z1689">
        <v>37.597072601318359</v>
      </c>
      <c r="AA1689">
        <v>35.443843841552734</v>
      </c>
      <c r="AB1689">
        <v>33.709342956542969</v>
      </c>
      <c r="AC1689">
        <v>32.258277893066406</v>
      </c>
      <c r="AD1689">
        <v>30.237325668334961</v>
      </c>
      <c r="AE1689">
        <v>28.003530502319336</v>
      </c>
      <c r="AF1689">
        <v>26.235544204711914</v>
      </c>
      <c r="AG1689">
        <v>-2.6679513975977898E-2</v>
      </c>
      <c r="AH1689">
        <v>4.8889588564634323E-2</v>
      </c>
      <c r="AI1689">
        <v>-4.6904184273444116E-4</v>
      </c>
      <c r="AJ1689">
        <v>1.049497164785862E-2</v>
      </c>
      <c r="AK1689">
        <v>-7.2583660483360291E-2</v>
      </c>
      <c r="AL1689">
        <v>-0.14470833539962769</v>
      </c>
      <c r="AM1689">
        <v>-0.25436791777610779</v>
      </c>
      <c r="AN1689">
        <v>-0.25323367118835449</v>
      </c>
      <c r="AO1689">
        <v>-0.12620139122009277</v>
      </c>
      <c r="AP1689">
        <v>3.6962196230888367E-2</v>
      </c>
      <c r="AQ1689">
        <v>0.30431917309761047</v>
      </c>
      <c r="AR1689">
        <v>1.3804184198379517</v>
      </c>
      <c r="AS1689">
        <v>1.3519856929779053</v>
      </c>
      <c r="AT1689">
        <v>1.2728029489517212</v>
      </c>
      <c r="AU1689">
        <v>1.206652045249939</v>
      </c>
      <c r="AV1689">
        <v>1.0855973958969116</v>
      </c>
      <c r="AW1689">
        <v>1.0809485912322998</v>
      </c>
      <c r="AX1689">
        <v>0.87945973873138428</v>
      </c>
      <c r="AY1689">
        <v>8.1754274666309357E-2</v>
      </c>
      <c r="AZ1689">
        <v>6.6841453313827515E-2</v>
      </c>
      <c r="BA1689">
        <v>7.917226105928421E-2</v>
      </c>
      <c r="BB1689">
        <v>2.0268172025680542E-2</v>
      </c>
      <c r="BC1689">
        <v>2.0482994616031647E-2</v>
      </c>
      <c r="BD1689">
        <v>5.5095795542001724E-2</v>
      </c>
      <c r="BE1689">
        <v>57.652755737304688</v>
      </c>
      <c r="BF1689">
        <v>56.867038726806641</v>
      </c>
      <c r="BG1689">
        <v>56.342594146728516</v>
      </c>
      <c r="BH1689">
        <v>55.344242095947266</v>
      </c>
      <c r="BI1689">
        <v>56.809459686279297</v>
      </c>
      <c r="BJ1689">
        <v>56.059928894042969</v>
      </c>
      <c r="BK1689">
        <v>56.547946929931641</v>
      </c>
      <c r="BL1689">
        <v>56.78619384765625</v>
      </c>
      <c r="BM1689">
        <v>61.214748382568359</v>
      </c>
      <c r="BN1689">
        <v>65.916099548339844</v>
      </c>
      <c r="BO1689">
        <v>70.108055114746094</v>
      </c>
      <c r="BP1689">
        <v>71.345832824707031</v>
      </c>
      <c r="BQ1689">
        <v>71.860397338867188</v>
      </c>
      <c r="BR1689">
        <v>70.429023742675781</v>
      </c>
      <c r="BS1689">
        <v>69.46240234375</v>
      </c>
      <c r="BT1689">
        <v>70.224617004394531</v>
      </c>
      <c r="BU1689">
        <v>68.523033142089844</v>
      </c>
      <c r="BV1689">
        <v>65.785018920898438</v>
      </c>
      <c r="BW1689">
        <v>64.262458801269531</v>
      </c>
      <c r="BX1689">
        <v>63.773265838623047</v>
      </c>
      <c r="BY1689">
        <v>62.773735046386719</v>
      </c>
      <c r="BZ1689">
        <v>61.525382995605469</v>
      </c>
      <c r="CA1689">
        <v>61.274444580078125</v>
      </c>
      <c r="CB1689">
        <v>59.547473907470703</v>
      </c>
      <c r="CC1689">
        <v>0.26492148637771606</v>
      </c>
      <c r="CD1689">
        <v>0.21266466379165649</v>
      </c>
      <c r="CE1689">
        <v>0.17936244606971741</v>
      </c>
      <c r="CF1689">
        <v>0.23509959876537323</v>
      </c>
      <c r="CG1689">
        <v>0.28898546099662781</v>
      </c>
      <c r="CH1689">
        <v>0.34831804037094116</v>
      </c>
      <c r="CI1689">
        <v>0.30870199203491211</v>
      </c>
      <c r="CJ1689">
        <v>0.30130171775817871</v>
      </c>
      <c r="CK1689">
        <v>0.16305297613143921</v>
      </c>
      <c r="CL1689">
        <v>0.29631549119949341</v>
      </c>
      <c r="CM1689">
        <v>0.2783629298210144</v>
      </c>
      <c r="CN1689">
        <v>0.26923346519470215</v>
      </c>
      <c r="CO1689">
        <v>0.24708543717861176</v>
      </c>
      <c r="CP1689">
        <v>0.23634950816631317</v>
      </c>
      <c r="CQ1689">
        <v>0.25174263119697571</v>
      </c>
      <c r="CR1689">
        <v>0.33290323615074158</v>
      </c>
      <c r="CS1689">
        <v>0.27245107293128967</v>
      </c>
      <c r="CT1689">
        <v>0.28236377239227295</v>
      </c>
      <c r="CU1689">
        <v>0.32558894157409668</v>
      </c>
      <c r="CV1689">
        <v>0.35806745290756226</v>
      </c>
      <c r="CW1689">
        <v>0.38086149096488953</v>
      </c>
      <c r="CX1689">
        <v>0.40079843997955322</v>
      </c>
      <c r="CY1689">
        <v>0.359010249376297</v>
      </c>
      <c r="CZ1689">
        <v>0.31711450219154358</v>
      </c>
    </row>
    <row r="1690" spans="1:104" x14ac:dyDescent="0.25">
      <c r="A1690" t="s">
        <v>1734</v>
      </c>
      <c r="B1690" t="s">
        <v>25</v>
      </c>
      <c r="C1690" t="s">
        <v>27</v>
      </c>
      <c r="D1690" t="s">
        <v>183</v>
      </c>
      <c r="E1690" t="s">
        <v>183</v>
      </c>
      <c r="F1690">
        <v>2024</v>
      </c>
      <c r="G1690" t="s">
        <v>181</v>
      </c>
      <c r="H1690">
        <v>12</v>
      </c>
      <c r="I1690">
        <v>23.688692092895508</v>
      </c>
      <c r="J1690">
        <v>23.122804641723633</v>
      </c>
      <c r="K1690">
        <v>22.831047058105469</v>
      </c>
      <c r="L1690">
        <v>22.884077072143555</v>
      </c>
      <c r="M1690">
        <v>23.877969741821289</v>
      </c>
      <c r="N1690">
        <v>26.116352081298828</v>
      </c>
      <c r="O1690">
        <v>29.127782821655273</v>
      </c>
      <c r="P1690">
        <v>31.794406890869141</v>
      </c>
      <c r="Q1690">
        <v>34.056324005126953</v>
      </c>
      <c r="R1690">
        <v>35.301170349121094</v>
      </c>
      <c r="S1690">
        <v>36.075168609619141</v>
      </c>
      <c r="T1690">
        <v>36.287967681884766</v>
      </c>
      <c r="U1690">
        <v>36.254928588867188</v>
      </c>
      <c r="V1690">
        <v>36.327564239501953</v>
      </c>
      <c r="W1690">
        <v>35.944309234619141</v>
      </c>
      <c r="X1690">
        <v>34.923240661621094</v>
      </c>
      <c r="Y1690">
        <v>34.247634887695313</v>
      </c>
      <c r="Z1690">
        <v>34.590213775634766</v>
      </c>
      <c r="AA1690">
        <v>33.174598693847656</v>
      </c>
      <c r="AB1690">
        <v>31.683286666870117</v>
      </c>
      <c r="AC1690">
        <v>30.385623931884766</v>
      </c>
      <c r="AD1690">
        <v>28.697103500366211</v>
      </c>
      <c r="AE1690">
        <v>26.67448616027832</v>
      </c>
      <c r="AF1690">
        <v>25.03504753112793</v>
      </c>
      <c r="AG1690">
        <v>-3.8142349570989609E-2</v>
      </c>
      <c r="AH1690">
        <v>4.8229679465293884E-2</v>
      </c>
      <c r="AI1690">
        <v>-1.3138499110937119E-2</v>
      </c>
      <c r="AJ1690">
        <v>-9.4585586339235306E-3</v>
      </c>
      <c r="AK1690">
        <v>-0.10644017159938812</v>
      </c>
      <c r="AL1690">
        <v>-0.21625013649463654</v>
      </c>
      <c r="AM1690">
        <v>-0.31086510419845581</v>
      </c>
      <c r="AN1690">
        <v>-0.36331203579902649</v>
      </c>
      <c r="AO1690">
        <v>-0.22220991551876068</v>
      </c>
      <c r="AP1690">
        <v>-1.0119836777448654E-2</v>
      </c>
      <c r="AQ1690">
        <v>0.23798874020576477</v>
      </c>
      <c r="AR1690">
        <v>1.1622465848922729</v>
      </c>
      <c r="AS1690">
        <v>1.1055804491043091</v>
      </c>
      <c r="AT1690">
        <v>1.0286706686019897</v>
      </c>
      <c r="AU1690">
        <v>0.96416664123535156</v>
      </c>
      <c r="AV1690">
        <v>0.80398523807525635</v>
      </c>
      <c r="AW1690">
        <v>0.81692546606063843</v>
      </c>
      <c r="AX1690">
        <v>0.62327772378921509</v>
      </c>
      <c r="AY1690">
        <v>-9.8141945898532867E-2</v>
      </c>
      <c r="AZ1690">
        <v>-3.4569237381219864E-2</v>
      </c>
      <c r="BA1690">
        <v>2.0896706730127335E-2</v>
      </c>
      <c r="BB1690">
        <v>-3.2292779535055161E-2</v>
      </c>
      <c r="BC1690">
        <v>-3.6894854158163071E-2</v>
      </c>
      <c r="BD1690">
        <v>8.7652411311864853E-3</v>
      </c>
      <c r="BE1690">
        <v>51.198524475097656</v>
      </c>
      <c r="BF1690">
        <v>51.4271240234375</v>
      </c>
      <c r="BG1690">
        <v>49.722991943359375</v>
      </c>
      <c r="BH1690">
        <v>49.746749877929688</v>
      </c>
      <c r="BI1690">
        <v>49.676181793212891</v>
      </c>
      <c r="BJ1690">
        <v>48.439350128173828</v>
      </c>
      <c r="BK1690">
        <v>47.711700439453125</v>
      </c>
      <c r="BL1690">
        <v>47.461700439453125</v>
      </c>
      <c r="BM1690">
        <v>54.499763488769531</v>
      </c>
      <c r="BN1690">
        <v>58.416263580322266</v>
      </c>
      <c r="BO1690">
        <v>61.6566162109375</v>
      </c>
      <c r="BP1690">
        <v>63.92755126953125</v>
      </c>
      <c r="BQ1690">
        <v>64.524459838867188</v>
      </c>
      <c r="BR1690">
        <v>65.431312561035156</v>
      </c>
      <c r="BS1690">
        <v>62.9774169921875</v>
      </c>
      <c r="BT1690">
        <v>61.535282135009766</v>
      </c>
      <c r="BU1690">
        <v>60.093147277832031</v>
      </c>
      <c r="BV1690">
        <v>55.962169647216797</v>
      </c>
      <c r="BW1690">
        <v>51.364120483398438</v>
      </c>
      <c r="BX1690">
        <v>48.436100006103516</v>
      </c>
      <c r="BY1690">
        <v>47.401054382324219</v>
      </c>
      <c r="BZ1690">
        <v>44.99420166015625</v>
      </c>
      <c r="CA1690">
        <v>45.401523590087891</v>
      </c>
      <c r="CB1690">
        <v>44.876117706298828</v>
      </c>
      <c r="CC1690">
        <v>0.28351488709449768</v>
      </c>
      <c r="CD1690">
        <v>0.22840875387191772</v>
      </c>
      <c r="CE1690">
        <v>0.19334299862384796</v>
      </c>
      <c r="CF1690">
        <v>0.25250592827796936</v>
      </c>
      <c r="CG1690">
        <v>0.30981910228729248</v>
      </c>
      <c r="CH1690">
        <v>0.3742317259311676</v>
      </c>
      <c r="CI1690">
        <v>0.33513432741165161</v>
      </c>
      <c r="CJ1690">
        <v>0.32379898428916931</v>
      </c>
      <c r="CK1690">
        <v>0.17318370938301086</v>
      </c>
      <c r="CL1690">
        <v>0.3091658353805542</v>
      </c>
      <c r="CM1690">
        <v>0.2841511070728302</v>
      </c>
      <c r="CN1690">
        <v>0.27137866616249084</v>
      </c>
      <c r="CO1690">
        <v>0.24622070789337158</v>
      </c>
      <c r="CP1690">
        <v>0.2333216518163681</v>
      </c>
      <c r="CQ1690">
        <v>0.24823682010173798</v>
      </c>
      <c r="CR1690">
        <v>0.3311997652053833</v>
      </c>
      <c r="CS1690">
        <v>0.27694606781005859</v>
      </c>
      <c r="CT1690">
        <v>0.29397514462471008</v>
      </c>
      <c r="CU1690">
        <v>0.34395810961723328</v>
      </c>
      <c r="CV1690">
        <v>0.38063246011734009</v>
      </c>
      <c r="CW1690">
        <v>0.4046550989151001</v>
      </c>
      <c r="CX1690">
        <v>0.42891991138458252</v>
      </c>
      <c r="CY1690">
        <v>0.38496583700180054</v>
      </c>
      <c r="CZ1690">
        <v>0.33858382701873779</v>
      </c>
    </row>
    <row r="1691" spans="1:104" x14ac:dyDescent="0.25">
      <c r="A1691" t="s">
        <v>1735</v>
      </c>
      <c r="B1691" t="s">
        <v>25</v>
      </c>
      <c r="C1691" t="s">
        <v>27</v>
      </c>
      <c r="D1691" t="s">
        <v>183</v>
      </c>
      <c r="E1691" t="s">
        <v>183</v>
      </c>
      <c r="F1691">
        <v>2024</v>
      </c>
      <c r="G1691" t="s">
        <v>182</v>
      </c>
      <c r="H1691">
        <v>8</v>
      </c>
      <c r="I1691">
        <v>28.402259826660156</v>
      </c>
      <c r="J1691">
        <v>27.423608779907227</v>
      </c>
      <c r="K1691">
        <v>26.796295166015625</v>
      </c>
      <c r="L1691">
        <v>26.691843032836914</v>
      </c>
      <c r="M1691">
        <v>27.732778549194336</v>
      </c>
      <c r="N1691">
        <v>30.496702194213867</v>
      </c>
      <c r="O1691">
        <v>34.121715545654297</v>
      </c>
      <c r="P1691">
        <v>37.806079864501953</v>
      </c>
      <c r="Q1691">
        <v>41.410381317138672</v>
      </c>
      <c r="R1691">
        <v>44.221488952636719</v>
      </c>
      <c r="S1691">
        <v>46.53668212890625</v>
      </c>
      <c r="T1691">
        <v>47.718883514404297</v>
      </c>
      <c r="U1691">
        <v>48.352138519287109</v>
      </c>
      <c r="V1691">
        <v>48.821689605712891</v>
      </c>
      <c r="W1691">
        <v>48.700469970703125</v>
      </c>
      <c r="X1691">
        <v>47.725860595703125</v>
      </c>
      <c r="Y1691">
        <v>46.121482849121094</v>
      </c>
      <c r="Z1691">
        <v>43.745761871337891</v>
      </c>
      <c r="AA1691">
        <v>40.654277801513672</v>
      </c>
      <c r="AB1691">
        <v>39.271492004394531</v>
      </c>
      <c r="AC1691">
        <v>38.268295288085937</v>
      </c>
      <c r="AD1691">
        <v>35.789703369140625</v>
      </c>
      <c r="AE1691">
        <v>32.888339996337891</v>
      </c>
      <c r="AF1691">
        <v>30.488395690917969</v>
      </c>
      <c r="AG1691">
        <v>-4.7627557069063187E-3</v>
      </c>
      <c r="AH1691">
        <v>5.2116032689809799E-2</v>
      </c>
      <c r="AI1691">
        <v>2.3902285844087601E-2</v>
      </c>
      <c r="AJ1691">
        <v>4.9317620694637299E-2</v>
      </c>
      <c r="AK1691">
        <v>-8.1371217966079712E-3</v>
      </c>
      <c r="AL1691">
        <v>-9.8675480112433434E-3</v>
      </c>
      <c r="AM1691">
        <v>-0.16033369302749634</v>
      </c>
      <c r="AN1691">
        <v>-4.8102062195539474E-2</v>
      </c>
      <c r="AO1691">
        <v>6.0145962983369827E-2</v>
      </c>
      <c r="AP1691">
        <v>0.13038924336433411</v>
      </c>
      <c r="AQ1691">
        <v>0.4238395094871521</v>
      </c>
      <c r="AR1691">
        <v>1.7416542768478394</v>
      </c>
      <c r="AS1691">
        <v>1.7484951019287109</v>
      </c>
      <c r="AT1691">
        <v>1.6465626955032349</v>
      </c>
      <c r="AU1691">
        <v>1.5837496519088745</v>
      </c>
      <c r="AV1691">
        <v>1.5861337184906006</v>
      </c>
      <c r="AW1691">
        <v>1.5830001831054687</v>
      </c>
      <c r="AX1691">
        <v>1.3826473951339722</v>
      </c>
      <c r="AY1691">
        <v>0.43887564539909363</v>
      </c>
      <c r="AZ1691">
        <v>0.27270898222923279</v>
      </c>
      <c r="BA1691">
        <v>0.20003153383731842</v>
      </c>
      <c r="BB1691">
        <v>0.12856446206569672</v>
      </c>
      <c r="BC1691">
        <v>0.13429541885852814</v>
      </c>
      <c r="BD1691">
        <v>0.14758987724781036</v>
      </c>
      <c r="BE1691">
        <v>66.995658874511719</v>
      </c>
      <c r="BF1691">
        <v>66.435905456542969</v>
      </c>
      <c r="BG1691">
        <v>65.888351440429687</v>
      </c>
      <c r="BH1691">
        <v>65.328315734863281</v>
      </c>
      <c r="BI1691">
        <v>65.319526672363281</v>
      </c>
      <c r="BJ1691">
        <v>65.357879638671875</v>
      </c>
      <c r="BK1691">
        <v>66.66607666015625</v>
      </c>
      <c r="BL1691">
        <v>68.47357177734375</v>
      </c>
      <c r="BM1691">
        <v>72.266769409179688</v>
      </c>
      <c r="BN1691">
        <v>76.789047241210937</v>
      </c>
      <c r="BO1691">
        <v>81.305519104003906</v>
      </c>
      <c r="BP1691">
        <v>83.077583312988281</v>
      </c>
      <c r="BQ1691">
        <v>84.740882873535156</v>
      </c>
      <c r="BR1691">
        <v>84.824134826660156</v>
      </c>
      <c r="BS1691">
        <v>84.087745666503906</v>
      </c>
      <c r="BT1691">
        <v>84.44775390625</v>
      </c>
      <c r="BU1691">
        <v>83.554840087890625</v>
      </c>
      <c r="BV1691">
        <v>82.73583984375</v>
      </c>
      <c r="BW1691">
        <v>79.65399169921875</v>
      </c>
      <c r="BX1691">
        <v>75.394073486328125</v>
      </c>
      <c r="BY1691">
        <v>72.318710327148438</v>
      </c>
      <c r="BZ1691">
        <v>70.666252136230469</v>
      </c>
      <c r="CA1691">
        <v>69.678085327148438</v>
      </c>
      <c r="CB1691">
        <v>68.829750061035156</v>
      </c>
      <c r="CC1691">
        <v>0.25595998764038086</v>
      </c>
      <c r="CD1691">
        <v>0.2051672488451004</v>
      </c>
      <c r="CE1691">
        <v>0.17227059602737427</v>
      </c>
      <c r="CF1691">
        <v>0.22511453926563263</v>
      </c>
      <c r="CG1691">
        <v>0.2755584716796875</v>
      </c>
      <c r="CH1691">
        <v>0.34006479382514954</v>
      </c>
      <c r="CI1691">
        <v>0.30028402805328369</v>
      </c>
      <c r="CJ1691">
        <v>0.29049941897392273</v>
      </c>
      <c r="CK1691">
        <v>0.15730008482933044</v>
      </c>
      <c r="CL1691">
        <v>0.28620198369026184</v>
      </c>
      <c r="CM1691">
        <v>0.26923194527626038</v>
      </c>
      <c r="CN1691">
        <v>0.2615320086479187</v>
      </c>
      <c r="CO1691">
        <v>0.24020861089229584</v>
      </c>
      <c r="CP1691">
        <v>0.22866363823413849</v>
      </c>
      <c r="CQ1691">
        <v>0.24413800239562988</v>
      </c>
      <c r="CR1691">
        <v>0.32560917735099792</v>
      </c>
      <c r="CS1691">
        <v>0.26815098524093628</v>
      </c>
      <c r="CT1691">
        <v>0.27556946873664856</v>
      </c>
      <c r="CU1691">
        <v>0.31901553273200989</v>
      </c>
      <c r="CV1691">
        <v>0.35588577389717102</v>
      </c>
      <c r="CW1691">
        <v>0.37919864058494568</v>
      </c>
      <c r="CX1691">
        <v>0.39826440811157227</v>
      </c>
      <c r="CY1691">
        <v>0.35516494512557983</v>
      </c>
      <c r="CZ1691">
        <v>0.31038179993629456</v>
      </c>
    </row>
    <row r="1692" spans="1:104" x14ac:dyDescent="0.25">
      <c r="A1692" t="s">
        <v>1736</v>
      </c>
      <c r="B1692" t="s">
        <v>25</v>
      </c>
      <c r="C1692" t="s">
        <v>27</v>
      </c>
      <c r="D1692" t="s">
        <v>183</v>
      </c>
      <c r="E1692" t="s">
        <v>183</v>
      </c>
      <c r="F1692">
        <v>2025</v>
      </c>
      <c r="G1692" t="s">
        <v>170</v>
      </c>
      <c r="H1692">
        <v>1</v>
      </c>
      <c r="I1692">
        <v>22.948266983032227</v>
      </c>
      <c r="J1692">
        <v>22.383743286132812</v>
      </c>
      <c r="K1692">
        <v>22.211467742919922</v>
      </c>
      <c r="L1692">
        <v>22.358858108520508</v>
      </c>
      <c r="M1692">
        <v>23.518711090087891</v>
      </c>
      <c r="N1692">
        <v>25.94776725769043</v>
      </c>
      <c r="O1692">
        <v>29.807857513427734</v>
      </c>
      <c r="P1692">
        <v>32.514278411865234</v>
      </c>
      <c r="Q1692">
        <v>34.207088470458984</v>
      </c>
      <c r="R1692">
        <v>34.59576416015625</v>
      </c>
      <c r="S1692">
        <v>34.727828979492188</v>
      </c>
      <c r="T1692">
        <v>34.387847900390625</v>
      </c>
      <c r="U1692">
        <v>33.991672515869141</v>
      </c>
      <c r="V1692">
        <v>33.701168060302734</v>
      </c>
      <c r="W1692">
        <v>33.120513916015625</v>
      </c>
      <c r="X1692">
        <v>32.352752685546875</v>
      </c>
      <c r="Y1692">
        <v>31.998809814453125</v>
      </c>
      <c r="Z1692">
        <v>32.830955505371094</v>
      </c>
      <c r="AA1692">
        <v>32.052474975585937</v>
      </c>
      <c r="AB1692">
        <v>30.670347213745117</v>
      </c>
      <c r="AC1692">
        <v>29.465614318847656</v>
      </c>
      <c r="AD1692">
        <v>27.876068115234375</v>
      </c>
      <c r="AE1692">
        <v>25.982730865478516</v>
      </c>
      <c r="AF1692">
        <v>24.471961975097656</v>
      </c>
      <c r="AG1692">
        <v>-4.6924062073230743E-2</v>
      </c>
      <c r="AH1692">
        <v>4.6960484236478806E-2</v>
      </c>
      <c r="AI1692">
        <v>-2.2439701482653618E-2</v>
      </c>
      <c r="AJ1692">
        <v>-2.4072453379631042E-2</v>
      </c>
      <c r="AK1692">
        <v>-0.13374674320220947</v>
      </c>
      <c r="AL1692">
        <v>-0.27572622895240784</v>
      </c>
      <c r="AM1692">
        <v>-0.36625349521636963</v>
      </c>
      <c r="AN1692">
        <v>-0.46285903453826904</v>
      </c>
      <c r="AO1692">
        <v>-0.30067649483680725</v>
      </c>
      <c r="AP1692">
        <v>-4.3359838426113129E-2</v>
      </c>
      <c r="AQ1692">
        <v>0.20429828763008118</v>
      </c>
      <c r="AR1692">
        <v>1.0680099725723267</v>
      </c>
      <c r="AS1692">
        <v>0.99459159374237061</v>
      </c>
      <c r="AT1692">
        <v>0.916573166847229</v>
      </c>
      <c r="AU1692">
        <v>0.84710711240768433</v>
      </c>
      <c r="AV1692">
        <v>0.65458065271377563</v>
      </c>
      <c r="AW1692">
        <v>0.6679610013961792</v>
      </c>
      <c r="AX1692">
        <v>0.46383398771286011</v>
      </c>
      <c r="AY1692">
        <v>-0.22096538543701172</v>
      </c>
      <c r="AZ1692">
        <v>-0.10347525775432587</v>
      </c>
      <c r="BA1692">
        <v>-1.801581121981144E-2</v>
      </c>
      <c r="BB1692">
        <v>-7.1067899465560913E-2</v>
      </c>
      <c r="BC1692">
        <v>-7.5414396822452545E-2</v>
      </c>
      <c r="BD1692">
        <v>-2.1737264469265938E-2</v>
      </c>
      <c r="BE1692">
        <v>47.270038604736328</v>
      </c>
      <c r="BF1692">
        <v>47.258266448974609</v>
      </c>
      <c r="BG1692">
        <v>46.722949981689453</v>
      </c>
      <c r="BH1692">
        <v>46.211181640625</v>
      </c>
      <c r="BI1692">
        <v>45.008266448974609</v>
      </c>
      <c r="BJ1692">
        <v>44.961418151855469</v>
      </c>
      <c r="BK1692">
        <v>44.664562225341797</v>
      </c>
      <c r="BL1692">
        <v>43.711650848388672</v>
      </c>
      <c r="BM1692">
        <v>46.856884002685547</v>
      </c>
      <c r="BN1692">
        <v>51.762710571289063</v>
      </c>
      <c r="BO1692">
        <v>54.477397918701172</v>
      </c>
      <c r="BP1692">
        <v>56.488231658935547</v>
      </c>
      <c r="BQ1692">
        <v>57.035316467285156</v>
      </c>
      <c r="BR1692">
        <v>58.952915191650391</v>
      </c>
      <c r="BS1692">
        <v>58.238227844238281</v>
      </c>
      <c r="BT1692">
        <v>58.273307800292969</v>
      </c>
      <c r="BU1692">
        <v>56.344879150390625</v>
      </c>
      <c r="BV1692">
        <v>52.699878692626953</v>
      </c>
      <c r="BW1692">
        <v>49.805824279785156</v>
      </c>
      <c r="BX1692">
        <v>47.161766052246094</v>
      </c>
      <c r="BY1692">
        <v>46.877628326416016</v>
      </c>
      <c r="BZ1692">
        <v>47.318771362304688</v>
      </c>
      <c r="CA1692">
        <v>46.317829132080078</v>
      </c>
      <c r="CB1692">
        <v>45.544284820556641</v>
      </c>
      <c r="CC1692">
        <v>0.30147340893745422</v>
      </c>
      <c r="CD1692">
        <v>0.24183546006679535</v>
      </c>
      <c r="CE1692">
        <v>0.20571665465831757</v>
      </c>
      <c r="CF1692">
        <v>0.27009004354476929</v>
      </c>
      <c r="CG1692">
        <v>0.33504253625869751</v>
      </c>
      <c r="CH1692">
        <v>0.4096941351890564</v>
      </c>
      <c r="CI1692">
        <v>0.37318488955497742</v>
      </c>
      <c r="CJ1692">
        <v>0.36179894208908081</v>
      </c>
      <c r="CK1692">
        <v>0.19084915518760681</v>
      </c>
      <c r="CL1692">
        <v>0.33662813901901245</v>
      </c>
      <c r="CM1692">
        <v>0.30863386392593384</v>
      </c>
      <c r="CN1692">
        <v>0.29123982787132263</v>
      </c>
      <c r="CO1692">
        <v>0.26357078552246094</v>
      </c>
      <c r="CP1692">
        <v>0.24820196628570557</v>
      </c>
      <c r="CQ1692">
        <v>0.26179900765419006</v>
      </c>
      <c r="CR1692">
        <v>0.350025475025177</v>
      </c>
      <c r="CS1692">
        <v>0.29198291897773743</v>
      </c>
      <c r="CT1692">
        <v>0.31031239032745361</v>
      </c>
      <c r="CU1692">
        <v>0.36853447556495667</v>
      </c>
      <c r="CV1692">
        <v>0.40736439824104309</v>
      </c>
      <c r="CW1692">
        <v>0.43340083956718445</v>
      </c>
      <c r="CX1692">
        <v>0.45945608615875244</v>
      </c>
      <c r="CY1692">
        <v>0.41384381055831909</v>
      </c>
      <c r="CZ1692">
        <v>0.36455622315406799</v>
      </c>
    </row>
    <row r="1693" spans="1:104" x14ac:dyDescent="0.25">
      <c r="A1693" t="s">
        <v>1737</v>
      </c>
      <c r="B1693" t="s">
        <v>25</v>
      </c>
      <c r="C1693" t="s">
        <v>27</v>
      </c>
      <c r="D1693" t="s">
        <v>183</v>
      </c>
      <c r="E1693" t="s">
        <v>183</v>
      </c>
      <c r="F1693">
        <v>2025</v>
      </c>
      <c r="G1693" t="s">
        <v>171</v>
      </c>
      <c r="H1693">
        <v>2</v>
      </c>
      <c r="I1693">
        <v>23.69465446472168</v>
      </c>
      <c r="J1693">
        <v>23.041561126708984</v>
      </c>
      <c r="K1693">
        <v>22.770021438598633</v>
      </c>
      <c r="L1693">
        <v>22.888662338256836</v>
      </c>
      <c r="M1693">
        <v>23.932231903076172</v>
      </c>
      <c r="N1693">
        <v>26.316959381103516</v>
      </c>
      <c r="O1693">
        <v>29.919088363647461</v>
      </c>
      <c r="P1693">
        <v>32.389106750488281</v>
      </c>
      <c r="Q1693">
        <v>34.395999908447266</v>
      </c>
      <c r="R1693">
        <v>35.365680694580078</v>
      </c>
      <c r="S1693">
        <v>36.165573120117187</v>
      </c>
      <c r="T1693">
        <v>36.347419738769531</v>
      </c>
      <c r="U1693">
        <v>36.422687530517578</v>
      </c>
      <c r="V1693">
        <v>36.495975494384766</v>
      </c>
      <c r="W1693">
        <v>36.155521392822266</v>
      </c>
      <c r="X1693">
        <v>35.154293060302734</v>
      </c>
      <c r="Y1693">
        <v>34.114578247070313</v>
      </c>
      <c r="Z1693">
        <v>34.123058319091797</v>
      </c>
      <c r="AA1693">
        <v>33.773391723632812</v>
      </c>
      <c r="AB1693">
        <v>32.2353515625</v>
      </c>
      <c r="AC1693">
        <v>30.898870468139648</v>
      </c>
      <c r="AD1693">
        <v>29.033397674560547</v>
      </c>
      <c r="AE1693">
        <v>26.871295928955078</v>
      </c>
      <c r="AF1693">
        <v>25.205869674682617</v>
      </c>
      <c r="AG1693">
        <v>-4.2477980256080627E-2</v>
      </c>
      <c r="AH1693">
        <v>4.7836177051067352E-2</v>
      </c>
      <c r="AI1693">
        <v>-1.7253439873456955E-2</v>
      </c>
      <c r="AJ1693">
        <v>-1.6048090532422066E-2</v>
      </c>
      <c r="AK1693">
        <v>-0.11917123943567276</v>
      </c>
      <c r="AL1693">
        <v>-0.2441369891166687</v>
      </c>
      <c r="AM1693">
        <v>-0.33993589878082275</v>
      </c>
      <c r="AN1693">
        <v>-0.40672290325164795</v>
      </c>
      <c r="AO1693">
        <v>-0.25583404302597046</v>
      </c>
      <c r="AP1693">
        <v>-2.4266131222248077E-2</v>
      </c>
      <c r="AQ1693">
        <v>0.22595308721065521</v>
      </c>
      <c r="AR1693">
        <v>1.1432621479034424</v>
      </c>
      <c r="AS1693">
        <v>1.0860538482666016</v>
      </c>
      <c r="AT1693">
        <v>1.0097237825393677</v>
      </c>
      <c r="AU1693">
        <v>0.94369620084762573</v>
      </c>
      <c r="AV1693">
        <v>0.76199841499328613</v>
      </c>
      <c r="AW1693">
        <v>0.76380783319473267</v>
      </c>
      <c r="AX1693">
        <v>0.56036597490310669</v>
      </c>
      <c r="AY1693">
        <v>-0.15399949252605438</v>
      </c>
      <c r="AZ1693">
        <v>-6.5279394388198853E-2</v>
      </c>
      <c r="BA1693">
        <v>4.6743010170757771E-3</v>
      </c>
      <c r="BB1693">
        <v>-5.0186466425657272E-2</v>
      </c>
      <c r="BC1693">
        <v>-5.3341537714004517E-2</v>
      </c>
      <c r="BD1693">
        <v>-3.7643653340637684E-3</v>
      </c>
      <c r="BE1693">
        <v>49.00872802734375</v>
      </c>
      <c r="BF1693">
        <v>50.439216613769531</v>
      </c>
      <c r="BG1693">
        <v>50.868526458740234</v>
      </c>
      <c r="BH1693">
        <v>50.629364013671875</v>
      </c>
      <c r="BI1693">
        <v>49.651985168457031</v>
      </c>
      <c r="BJ1693">
        <v>48.901985168457031</v>
      </c>
      <c r="BK1693">
        <v>49.164710998535156</v>
      </c>
      <c r="BL1693">
        <v>50.129364013671875</v>
      </c>
      <c r="BM1693">
        <v>52.319278717041016</v>
      </c>
      <c r="BN1693">
        <v>54.547599792480469</v>
      </c>
      <c r="BO1693">
        <v>56.512962341308594</v>
      </c>
      <c r="BP1693">
        <v>57.761783599853516</v>
      </c>
      <c r="BQ1693">
        <v>59.715595245361328</v>
      </c>
      <c r="BR1693">
        <v>60.69085693359375</v>
      </c>
      <c r="BS1693">
        <v>60.473842620849609</v>
      </c>
      <c r="BT1693">
        <v>58.546894073486328</v>
      </c>
      <c r="BU1693">
        <v>57.060089111328125</v>
      </c>
      <c r="BV1693">
        <v>55.071399688720703</v>
      </c>
      <c r="BW1693">
        <v>53.640911102294922</v>
      </c>
      <c r="BX1693">
        <v>52.884784698486328</v>
      </c>
      <c r="BY1693">
        <v>51.426727294921875</v>
      </c>
      <c r="BZ1693">
        <v>50.497184753417969</v>
      </c>
      <c r="CA1693">
        <v>49.974796295166016</v>
      </c>
      <c r="CB1693">
        <v>50.426727294921875</v>
      </c>
      <c r="CC1693">
        <v>0.29409527778625488</v>
      </c>
      <c r="CD1693">
        <v>0.23538023233413696</v>
      </c>
      <c r="CE1693">
        <v>0.19912007451057434</v>
      </c>
      <c r="CF1693">
        <v>0.26184952259063721</v>
      </c>
      <c r="CG1693">
        <v>0.32237067818641663</v>
      </c>
      <c r="CH1693">
        <v>0.39272779226303101</v>
      </c>
      <c r="CI1693">
        <v>0.35658884048461914</v>
      </c>
      <c r="CJ1693">
        <v>0.34117335081100464</v>
      </c>
      <c r="CK1693">
        <v>0.18102191388607025</v>
      </c>
      <c r="CL1693">
        <v>0.32104247808456421</v>
      </c>
      <c r="CM1693">
        <v>0.29765167832374573</v>
      </c>
      <c r="CN1693">
        <v>0.28391698002815247</v>
      </c>
      <c r="CO1693">
        <v>0.25936377048492432</v>
      </c>
      <c r="CP1693">
        <v>0.24560007452964783</v>
      </c>
      <c r="CQ1693">
        <v>0.26074612140655518</v>
      </c>
      <c r="CR1693">
        <v>0.3461267352104187</v>
      </c>
      <c r="CS1693">
        <v>0.2847973108291626</v>
      </c>
      <c r="CT1693">
        <v>0.30322855710983276</v>
      </c>
      <c r="CU1693">
        <v>0.36378449201583862</v>
      </c>
      <c r="CV1693">
        <v>0.40195739269256592</v>
      </c>
      <c r="CW1693">
        <v>0.42696955800056458</v>
      </c>
      <c r="CX1693">
        <v>0.44972780346870422</v>
      </c>
      <c r="CY1693">
        <v>0.40185302495956421</v>
      </c>
      <c r="CZ1693">
        <v>0.35366985201835632</v>
      </c>
    </row>
    <row r="1694" spans="1:104" x14ac:dyDescent="0.25">
      <c r="A1694" t="s">
        <v>1738</v>
      </c>
      <c r="B1694" t="s">
        <v>25</v>
      </c>
      <c r="C1694" t="s">
        <v>27</v>
      </c>
      <c r="D1694" t="s">
        <v>183</v>
      </c>
      <c r="E1694" t="s">
        <v>183</v>
      </c>
      <c r="F1694">
        <v>2025</v>
      </c>
      <c r="G1694" t="s">
        <v>172</v>
      </c>
      <c r="H1694">
        <v>3</v>
      </c>
      <c r="I1694">
        <v>24.067800521850586</v>
      </c>
      <c r="J1694">
        <v>23.342741012573242</v>
      </c>
      <c r="K1694">
        <v>22.980747222900391</v>
      </c>
      <c r="L1694">
        <v>22.958280563354492</v>
      </c>
      <c r="M1694">
        <v>23.810441970825195</v>
      </c>
      <c r="N1694">
        <v>26.116470336914062</v>
      </c>
      <c r="O1694">
        <v>29.841020584106445</v>
      </c>
      <c r="P1694">
        <v>32.281723022460938</v>
      </c>
      <c r="Q1694">
        <v>34.128704071044922</v>
      </c>
      <c r="R1694">
        <v>35.073410034179688</v>
      </c>
      <c r="S1694">
        <v>35.933597564697266</v>
      </c>
      <c r="T1694">
        <v>36.095283508300781</v>
      </c>
      <c r="U1694">
        <v>36.168315887451172</v>
      </c>
      <c r="V1694">
        <v>36.373268127441406</v>
      </c>
      <c r="W1694">
        <v>36.216632843017578</v>
      </c>
      <c r="X1694">
        <v>35.549232482910156</v>
      </c>
      <c r="Y1694">
        <v>34.651271820068359</v>
      </c>
      <c r="Z1694">
        <v>33.849357604980469</v>
      </c>
      <c r="AA1694">
        <v>33.189231872558594</v>
      </c>
      <c r="AB1694">
        <v>32.954540252685547</v>
      </c>
      <c r="AC1694">
        <v>31.722072601318359</v>
      </c>
      <c r="AD1694">
        <v>29.870342254638672</v>
      </c>
      <c r="AE1694">
        <v>27.559076309204102</v>
      </c>
      <c r="AF1694">
        <v>25.761837005615234</v>
      </c>
      <c r="AG1694">
        <v>-4.2988117784261703E-2</v>
      </c>
      <c r="AH1694">
        <v>4.8105031251907349E-2</v>
      </c>
      <c r="AI1694">
        <v>-1.775580458343029E-2</v>
      </c>
      <c r="AJ1694">
        <v>-1.6480967402458191E-2</v>
      </c>
      <c r="AK1694">
        <v>-0.11788401007652283</v>
      </c>
      <c r="AL1694">
        <v>-0.24177899956703186</v>
      </c>
      <c r="AM1694">
        <v>-0.33737140893936157</v>
      </c>
      <c r="AN1694">
        <v>-0.40436998009681702</v>
      </c>
      <c r="AO1694">
        <v>-0.25381502509117126</v>
      </c>
      <c r="AP1694">
        <v>-2.4493666365742683E-2</v>
      </c>
      <c r="AQ1694">
        <v>0.22320739924907684</v>
      </c>
      <c r="AR1694">
        <v>1.1289012432098389</v>
      </c>
      <c r="AS1694">
        <v>1.0730336904525757</v>
      </c>
      <c r="AT1694">
        <v>1.0011792182922363</v>
      </c>
      <c r="AU1694">
        <v>0.94019430875778198</v>
      </c>
      <c r="AV1694">
        <v>0.76389241218566895</v>
      </c>
      <c r="AW1694">
        <v>0.7688363790512085</v>
      </c>
      <c r="AX1694">
        <v>0.55308139324188232</v>
      </c>
      <c r="AY1694">
        <v>-0.15405659377574921</v>
      </c>
      <c r="AZ1694">
        <v>-6.7390888929367065E-2</v>
      </c>
      <c r="BA1694">
        <v>4.0967962704598904E-3</v>
      </c>
      <c r="BB1694">
        <v>-5.2130546420812607E-2</v>
      </c>
      <c r="BC1694">
        <v>-5.4621122777462006E-2</v>
      </c>
      <c r="BD1694">
        <v>-4.2967176996171474E-3</v>
      </c>
      <c r="BE1694">
        <v>46.887962341308594</v>
      </c>
      <c r="BF1694">
        <v>48.52239990234375</v>
      </c>
      <c r="BG1694">
        <v>48.734897613525391</v>
      </c>
      <c r="BH1694">
        <v>49.689853668212891</v>
      </c>
      <c r="BI1694">
        <v>48.462730407714844</v>
      </c>
      <c r="BJ1694">
        <v>48.236316680908203</v>
      </c>
      <c r="BK1694">
        <v>48.438201904296875</v>
      </c>
      <c r="BL1694">
        <v>48.927356719970703</v>
      </c>
      <c r="BM1694">
        <v>52.319808959960938</v>
      </c>
      <c r="BN1694">
        <v>53.834197998046875</v>
      </c>
      <c r="BO1694">
        <v>56.534435272216797</v>
      </c>
      <c r="BP1694">
        <v>57.570514678955078</v>
      </c>
      <c r="BQ1694">
        <v>59.034904479980469</v>
      </c>
      <c r="BR1694">
        <v>60.046459197998047</v>
      </c>
      <c r="BS1694">
        <v>59.546463012695313</v>
      </c>
      <c r="BT1694">
        <v>59.045280456542969</v>
      </c>
      <c r="BU1694">
        <v>58.059432983398437</v>
      </c>
      <c r="BV1694">
        <v>56.832073211669922</v>
      </c>
      <c r="BW1694">
        <v>52.509193420410156</v>
      </c>
      <c r="BX1694">
        <v>51.043624877929687</v>
      </c>
      <c r="BY1694">
        <v>49.842918395996094</v>
      </c>
      <c r="BZ1694">
        <v>48.865554809570313</v>
      </c>
      <c r="CA1694">
        <v>48.365795135498047</v>
      </c>
      <c r="CB1694">
        <v>48.318862915039063</v>
      </c>
      <c r="CC1694">
        <v>0.29621252417564392</v>
      </c>
      <c r="CD1694">
        <v>0.23750993609428406</v>
      </c>
      <c r="CE1694">
        <v>0.20053069293498993</v>
      </c>
      <c r="CF1694">
        <v>0.26154401898384094</v>
      </c>
      <c r="CG1694">
        <v>0.31775632500648499</v>
      </c>
      <c r="CH1694">
        <v>0.38776171207427979</v>
      </c>
      <c r="CI1694">
        <v>0.35355815291404724</v>
      </c>
      <c r="CJ1694">
        <v>0.33845990896224976</v>
      </c>
      <c r="CK1694">
        <v>0.17901448905467987</v>
      </c>
      <c r="CL1694">
        <v>0.31770864129066467</v>
      </c>
      <c r="CM1694">
        <v>0.2948881983757019</v>
      </c>
      <c r="CN1694">
        <v>0.28071713447570801</v>
      </c>
      <c r="CO1694">
        <v>0.25630298256874084</v>
      </c>
      <c r="CP1694">
        <v>0.24352942407131195</v>
      </c>
      <c r="CQ1694">
        <v>0.25981566309928894</v>
      </c>
      <c r="CR1694">
        <v>0.34691378474235535</v>
      </c>
      <c r="CS1694">
        <v>0.28650087118148804</v>
      </c>
      <c r="CT1694">
        <v>0.30065292119979858</v>
      </c>
      <c r="CU1694">
        <v>0.35937356948852539</v>
      </c>
      <c r="CV1694">
        <v>0.40828350186347961</v>
      </c>
      <c r="CW1694">
        <v>0.43546298146247864</v>
      </c>
      <c r="CX1694">
        <v>0.46013709902763367</v>
      </c>
      <c r="CY1694">
        <v>0.40856844186782837</v>
      </c>
      <c r="CZ1694">
        <v>0.35808423161506653</v>
      </c>
    </row>
    <row r="1695" spans="1:104" x14ac:dyDescent="0.25">
      <c r="A1695" t="s">
        <v>1739</v>
      </c>
      <c r="B1695" t="s">
        <v>25</v>
      </c>
      <c r="C1695" t="s">
        <v>27</v>
      </c>
      <c r="D1695" t="s">
        <v>183</v>
      </c>
      <c r="E1695" t="s">
        <v>183</v>
      </c>
      <c r="F1695">
        <v>2025</v>
      </c>
      <c r="G1695" t="s">
        <v>173</v>
      </c>
      <c r="H1695">
        <v>4</v>
      </c>
      <c r="I1695">
        <v>25.237375259399414</v>
      </c>
      <c r="J1695">
        <v>24.357872009277344</v>
      </c>
      <c r="K1695">
        <v>23.862586975097656</v>
      </c>
      <c r="L1695">
        <v>23.743015289306641</v>
      </c>
      <c r="M1695">
        <v>24.544015884399414</v>
      </c>
      <c r="N1695">
        <v>26.804300308227539</v>
      </c>
      <c r="O1695">
        <v>29.9832763671875</v>
      </c>
      <c r="P1695">
        <v>32.712715148925781</v>
      </c>
      <c r="Q1695">
        <v>35.634071350097656</v>
      </c>
      <c r="R1695">
        <v>37.840473175048828</v>
      </c>
      <c r="S1695">
        <v>39.590385437011719</v>
      </c>
      <c r="T1695">
        <v>40.519458770751953</v>
      </c>
      <c r="U1695">
        <v>41.051624298095703</v>
      </c>
      <c r="V1695">
        <v>41.604427337646484</v>
      </c>
      <c r="W1695">
        <v>41.453556060791016</v>
      </c>
      <c r="X1695">
        <v>40.439235687255859</v>
      </c>
      <c r="Y1695">
        <v>38.88531494140625</v>
      </c>
      <c r="Z1695">
        <v>36.937126159667969</v>
      </c>
      <c r="AA1695">
        <v>34.776695251464844</v>
      </c>
      <c r="AB1695">
        <v>34.683925628662109</v>
      </c>
      <c r="AC1695">
        <v>33.802955627441406</v>
      </c>
      <c r="AD1695">
        <v>31.735620498657227</v>
      </c>
      <c r="AE1695">
        <v>29.146671295166016</v>
      </c>
      <c r="AF1695">
        <v>27.07069206237793</v>
      </c>
      <c r="AG1695">
        <v>-2.4186281487345695E-2</v>
      </c>
      <c r="AH1695">
        <v>4.8648908734321594E-2</v>
      </c>
      <c r="AI1695">
        <v>2.0067649893462658E-3</v>
      </c>
      <c r="AJ1695">
        <v>1.4318295754492283E-2</v>
      </c>
      <c r="AK1695">
        <v>-6.3472539186477661E-2</v>
      </c>
      <c r="AL1695">
        <v>-0.12717136740684509</v>
      </c>
      <c r="AM1695">
        <v>-0.24005214869976044</v>
      </c>
      <c r="AN1695">
        <v>-0.22491973638534546</v>
      </c>
      <c r="AO1695">
        <v>-0.10326453298330307</v>
      </c>
      <c r="AP1695">
        <v>4.550706222653389E-2</v>
      </c>
      <c r="AQ1695">
        <v>0.30749961733818054</v>
      </c>
      <c r="AR1695">
        <v>1.3828519582748413</v>
      </c>
      <c r="AS1695">
        <v>1.3593286275863647</v>
      </c>
      <c r="AT1695">
        <v>1.2820764780044556</v>
      </c>
      <c r="AU1695">
        <v>1.2169618606567383</v>
      </c>
      <c r="AV1695">
        <v>1.1150624752044678</v>
      </c>
      <c r="AW1695">
        <v>1.105607271194458</v>
      </c>
      <c r="AX1695">
        <v>0.89525562524795532</v>
      </c>
      <c r="AY1695">
        <v>0.1148606538772583</v>
      </c>
      <c r="AZ1695">
        <v>8.777337521314621E-2</v>
      </c>
      <c r="BA1695">
        <v>9.2586047947406769E-2</v>
      </c>
      <c r="BB1695">
        <v>3.1941980123519897E-2</v>
      </c>
      <c r="BC1695">
        <v>3.2771997153759003E-2</v>
      </c>
      <c r="BD1695">
        <v>6.5187998116016388E-2</v>
      </c>
      <c r="BE1695">
        <v>57.973777770996094</v>
      </c>
      <c r="BF1695">
        <v>58.39068603515625</v>
      </c>
      <c r="BG1695">
        <v>57.678218841552734</v>
      </c>
      <c r="BH1695">
        <v>57.6175537109375</v>
      </c>
      <c r="BI1695">
        <v>57.381481170654297</v>
      </c>
      <c r="BJ1695">
        <v>57.570812225341797</v>
      </c>
      <c r="BK1695">
        <v>58.285408020019531</v>
      </c>
      <c r="BL1695">
        <v>62.834526062011719</v>
      </c>
      <c r="BM1695">
        <v>67.716499328613281</v>
      </c>
      <c r="BN1695">
        <v>66.85931396484375</v>
      </c>
      <c r="BO1695">
        <v>69.321075439453125</v>
      </c>
      <c r="BP1695">
        <v>71.549827575683594</v>
      </c>
      <c r="BQ1695">
        <v>72.357185363769531</v>
      </c>
      <c r="BR1695">
        <v>71.419273376464844</v>
      </c>
      <c r="BS1695">
        <v>71.346092224121094</v>
      </c>
      <c r="BT1695">
        <v>70.678237915039062</v>
      </c>
      <c r="BU1695">
        <v>69.213882446289062</v>
      </c>
      <c r="BV1695">
        <v>68.236549377441406</v>
      </c>
      <c r="BW1695">
        <v>67.035873413085937</v>
      </c>
      <c r="BX1695">
        <v>64.106224060058594</v>
      </c>
      <c r="BY1695">
        <v>61.833797454833984</v>
      </c>
      <c r="BZ1695">
        <v>61.525493621826172</v>
      </c>
      <c r="CA1695">
        <v>60.070816040039062</v>
      </c>
      <c r="CB1695">
        <v>58.580966949462891</v>
      </c>
      <c r="CC1695">
        <v>0.26091870665550232</v>
      </c>
      <c r="CD1695">
        <v>0.2081337571144104</v>
      </c>
      <c r="CE1695">
        <v>0.17516757547855377</v>
      </c>
      <c r="CF1695">
        <v>0.2278098464012146</v>
      </c>
      <c r="CG1695">
        <v>0.27645882964134216</v>
      </c>
      <c r="CH1695">
        <v>0.33667710423469543</v>
      </c>
      <c r="CI1695">
        <v>0.30065762996673584</v>
      </c>
      <c r="CJ1695">
        <v>0.29087036848068237</v>
      </c>
      <c r="CK1695">
        <v>0.15703998506069183</v>
      </c>
      <c r="CL1695">
        <v>0.28491440415382385</v>
      </c>
      <c r="CM1695">
        <v>0.26709932088851929</v>
      </c>
      <c r="CN1695">
        <v>0.25874015688896179</v>
      </c>
      <c r="CO1695">
        <v>0.2374880462884903</v>
      </c>
      <c r="CP1695">
        <v>0.22714228928089142</v>
      </c>
      <c r="CQ1695">
        <v>0.24141958355903625</v>
      </c>
      <c r="CR1695">
        <v>0.31999176740646362</v>
      </c>
      <c r="CS1695">
        <v>0.2612261176109314</v>
      </c>
      <c r="CT1695">
        <v>0.26815998554229736</v>
      </c>
      <c r="CU1695">
        <v>0.31130358576774597</v>
      </c>
      <c r="CV1695">
        <v>0.35471886396408081</v>
      </c>
      <c r="CW1695">
        <v>0.38240370154380798</v>
      </c>
      <c r="CX1695">
        <v>0.40559542179107666</v>
      </c>
      <c r="CY1695">
        <v>0.36124023795127869</v>
      </c>
      <c r="CZ1695">
        <v>0.31675580143928528</v>
      </c>
    </row>
    <row r="1696" spans="1:104" x14ac:dyDescent="0.25">
      <c r="A1696" t="s">
        <v>1740</v>
      </c>
      <c r="B1696" t="s">
        <v>25</v>
      </c>
      <c r="C1696" t="s">
        <v>27</v>
      </c>
      <c r="D1696" t="s">
        <v>183</v>
      </c>
      <c r="E1696" t="s">
        <v>183</v>
      </c>
      <c r="F1696">
        <v>2025</v>
      </c>
      <c r="G1696" t="s">
        <v>174</v>
      </c>
      <c r="H1696">
        <v>5</v>
      </c>
      <c r="I1696">
        <v>25.030427932739258</v>
      </c>
      <c r="J1696">
        <v>24.258415222167969</v>
      </c>
      <c r="K1696">
        <v>23.782234191894531</v>
      </c>
      <c r="L1696">
        <v>23.723550796508789</v>
      </c>
      <c r="M1696">
        <v>24.592344284057617</v>
      </c>
      <c r="N1696">
        <v>26.821557998657227</v>
      </c>
      <c r="O1696">
        <v>29.727518081665039</v>
      </c>
      <c r="P1696">
        <v>33.125717163085938</v>
      </c>
      <c r="Q1696">
        <v>36.266201019287109</v>
      </c>
      <c r="R1696">
        <v>38.228839874267578</v>
      </c>
      <c r="S1696">
        <v>39.633193969726563</v>
      </c>
      <c r="T1696">
        <v>40.393428802490234</v>
      </c>
      <c r="U1696">
        <v>40.752082824707031</v>
      </c>
      <c r="V1696">
        <v>41.118762969970703</v>
      </c>
      <c r="W1696">
        <v>40.854843139648437</v>
      </c>
      <c r="X1696">
        <v>39.725391387939453</v>
      </c>
      <c r="Y1696">
        <v>38.147769927978516</v>
      </c>
      <c r="Z1696">
        <v>36.191028594970703</v>
      </c>
      <c r="AA1696">
        <v>34.115543365478516</v>
      </c>
      <c r="AB1696">
        <v>33.754543304443359</v>
      </c>
      <c r="AC1696">
        <v>33.487689971923828</v>
      </c>
      <c r="AD1696">
        <v>31.381750106811523</v>
      </c>
      <c r="AE1696">
        <v>28.895591735839844</v>
      </c>
      <c r="AF1696">
        <v>26.849369049072266</v>
      </c>
      <c r="AG1696">
        <v>-2.3099834099411964E-2</v>
      </c>
      <c r="AH1696">
        <v>4.8740580677986145E-2</v>
      </c>
      <c r="AI1696">
        <v>3.0053600203245878E-3</v>
      </c>
      <c r="AJ1696">
        <v>1.5681052580475807E-2</v>
      </c>
      <c r="AK1696">
        <v>-6.1944849789142609E-2</v>
      </c>
      <c r="AL1696">
        <v>-0.12434280663728714</v>
      </c>
      <c r="AM1696">
        <v>-0.23734530806541443</v>
      </c>
      <c r="AN1696">
        <v>-0.22377319633960724</v>
      </c>
      <c r="AO1696">
        <v>-0.10164277255535126</v>
      </c>
      <c r="AP1696">
        <v>4.9035139381885529E-2</v>
      </c>
      <c r="AQ1696">
        <v>0.3158993124961853</v>
      </c>
      <c r="AR1696">
        <v>1.4031974077224731</v>
      </c>
      <c r="AS1696">
        <v>1.373309850692749</v>
      </c>
      <c r="AT1696">
        <v>1.2859550714492798</v>
      </c>
      <c r="AU1696">
        <v>1.2180222272872925</v>
      </c>
      <c r="AV1696">
        <v>1.1172386407852173</v>
      </c>
      <c r="AW1696">
        <v>1.1079326868057251</v>
      </c>
      <c r="AX1696">
        <v>0.89910984039306641</v>
      </c>
      <c r="AY1696">
        <v>0.12361335009336472</v>
      </c>
      <c r="AZ1696">
        <v>9.2753112316131592E-2</v>
      </c>
      <c r="BA1696">
        <v>9.5862358808517456E-2</v>
      </c>
      <c r="BB1696">
        <v>3.4426916390657425E-2</v>
      </c>
      <c r="BC1696">
        <v>3.5215932875871658E-2</v>
      </c>
      <c r="BD1696">
        <v>6.6825434565544128E-2</v>
      </c>
      <c r="BE1696">
        <v>59.130416870117188</v>
      </c>
      <c r="BF1696">
        <v>59.584346771240234</v>
      </c>
      <c r="BG1696">
        <v>59.810714721679688</v>
      </c>
      <c r="BH1696">
        <v>59.822528839111328</v>
      </c>
      <c r="BI1696">
        <v>59.820400238037109</v>
      </c>
      <c r="BJ1696">
        <v>60.047958374023438</v>
      </c>
      <c r="BK1696">
        <v>60.784965515136719</v>
      </c>
      <c r="BL1696">
        <v>61.023151397705078</v>
      </c>
      <c r="BM1696">
        <v>64.167549133300781</v>
      </c>
      <c r="BN1696">
        <v>66.156204223632812</v>
      </c>
      <c r="BO1696">
        <v>70.264213562011719</v>
      </c>
      <c r="BP1696">
        <v>72.452781677246094</v>
      </c>
      <c r="BQ1696">
        <v>72.491058349609375</v>
      </c>
      <c r="BR1696">
        <v>72.966484069824219</v>
      </c>
      <c r="BS1696">
        <v>72.680343627929688</v>
      </c>
      <c r="BT1696">
        <v>72.013740539550781</v>
      </c>
      <c r="BU1696">
        <v>70.321853637695312</v>
      </c>
      <c r="BV1696">
        <v>67.642974853515625</v>
      </c>
      <c r="BW1696">
        <v>64.47613525390625</v>
      </c>
      <c r="BX1696">
        <v>61.558120727539063</v>
      </c>
      <c r="BY1696">
        <v>60.796779632568359</v>
      </c>
      <c r="BZ1696">
        <v>60.094974517822266</v>
      </c>
      <c r="CA1696">
        <v>60.106788635253906</v>
      </c>
      <c r="CB1696">
        <v>60.094032287597656</v>
      </c>
      <c r="CC1696">
        <v>0.25716754794120789</v>
      </c>
      <c r="CD1696">
        <v>0.2065327912569046</v>
      </c>
      <c r="CE1696">
        <v>0.17376038432121277</v>
      </c>
      <c r="CF1696">
        <v>0.22731196880340576</v>
      </c>
      <c r="CG1696">
        <v>0.27734878659248352</v>
      </c>
      <c r="CH1696">
        <v>0.33784458041191101</v>
      </c>
      <c r="CI1696">
        <v>0.29986590147018433</v>
      </c>
      <c r="CJ1696">
        <v>0.29514184594154358</v>
      </c>
      <c r="CK1696">
        <v>0.16124619543552399</v>
      </c>
      <c r="CL1696">
        <v>0.29151204228401184</v>
      </c>
      <c r="CM1696">
        <v>0.27094736695289612</v>
      </c>
      <c r="CN1696">
        <v>0.26173257827758789</v>
      </c>
      <c r="CO1696">
        <v>0.23897048830986023</v>
      </c>
      <c r="CP1696">
        <v>0.22683355212211609</v>
      </c>
      <c r="CQ1696">
        <v>0.24067983031272888</v>
      </c>
      <c r="CR1696">
        <v>0.31869983673095703</v>
      </c>
      <c r="CS1696">
        <v>0.26029041409492493</v>
      </c>
      <c r="CT1696">
        <v>0.26757919788360596</v>
      </c>
      <c r="CU1696">
        <v>0.31151250004768372</v>
      </c>
      <c r="CV1696">
        <v>0.35363507270812988</v>
      </c>
      <c r="CW1696">
        <v>0.38260188698768616</v>
      </c>
      <c r="CX1696">
        <v>0.4016869068145752</v>
      </c>
      <c r="CY1696">
        <v>0.35862323641777039</v>
      </c>
      <c r="CZ1696">
        <v>0.31354901194572449</v>
      </c>
    </row>
    <row r="1697" spans="1:104" x14ac:dyDescent="0.25">
      <c r="A1697" t="s">
        <v>1741</v>
      </c>
      <c r="B1697" t="s">
        <v>25</v>
      </c>
      <c r="C1697" t="s">
        <v>27</v>
      </c>
      <c r="D1697" t="s">
        <v>183</v>
      </c>
      <c r="E1697" t="s">
        <v>183</v>
      </c>
      <c r="F1697">
        <v>2025</v>
      </c>
      <c r="G1697" t="s">
        <v>175</v>
      </c>
      <c r="H1697">
        <v>6</v>
      </c>
      <c r="I1697">
        <v>26.632652282714844</v>
      </c>
      <c r="J1697">
        <v>25.742130279541016</v>
      </c>
      <c r="K1697">
        <v>25.185213088989258</v>
      </c>
      <c r="L1697">
        <v>25.05552864074707</v>
      </c>
      <c r="M1697">
        <v>25.967903137207031</v>
      </c>
      <c r="N1697">
        <v>28.189537048339844</v>
      </c>
      <c r="O1697">
        <v>31.165498733520508</v>
      </c>
      <c r="P1697">
        <v>34.880767822265625</v>
      </c>
      <c r="Q1697">
        <v>38.247138977050781</v>
      </c>
      <c r="R1697">
        <v>40.941719055175781</v>
      </c>
      <c r="S1697">
        <v>43.068370819091797</v>
      </c>
      <c r="T1697">
        <v>44.153095245361328</v>
      </c>
      <c r="U1697">
        <v>44.525356292724609</v>
      </c>
      <c r="V1697">
        <v>44.766529083251953</v>
      </c>
      <c r="W1697">
        <v>44.457752227783203</v>
      </c>
      <c r="X1697">
        <v>43.377273559570313</v>
      </c>
      <c r="Y1697">
        <v>41.913234710693359</v>
      </c>
      <c r="Z1697">
        <v>39.817432403564453</v>
      </c>
      <c r="AA1697">
        <v>37.334133148193359</v>
      </c>
      <c r="AB1697">
        <v>35.978706359863281</v>
      </c>
      <c r="AC1697">
        <v>35.582817077636719</v>
      </c>
      <c r="AD1697">
        <v>33.476512908935547</v>
      </c>
      <c r="AE1697">
        <v>30.857244491577148</v>
      </c>
      <c r="AF1697">
        <v>28.60174560546875</v>
      </c>
      <c r="AG1697">
        <v>-1.4826270751655102E-2</v>
      </c>
      <c r="AH1697">
        <v>5.1019929349422455E-2</v>
      </c>
      <c r="AI1697">
        <v>1.2842335738241673E-2</v>
      </c>
      <c r="AJ1697">
        <v>3.1564395874738693E-2</v>
      </c>
      <c r="AK1697">
        <v>-3.7368632853031158E-2</v>
      </c>
      <c r="AL1697">
        <v>-7.2167180478572845E-2</v>
      </c>
      <c r="AM1697">
        <v>-0.20118935406208038</v>
      </c>
      <c r="AN1697">
        <v>-0.14348804950714111</v>
      </c>
      <c r="AO1697">
        <v>-2.686329185962677E-2</v>
      </c>
      <c r="AP1697">
        <v>8.7727896869182587E-2</v>
      </c>
      <c r="AQ1697">
        <v>0.3743378221988678</v>
      </c>
      <c r="AR1697">
        <v>1.5944523811340332</v>
      </c>
      <c r="AS1697">
        <v>1.5768493413925171</v>
      </c>
      <c r="AT1697">
        <v>1.4762437343597412</v>
      </c>
      <c r="AU1697">
        <v>1.4054719209671021</v>
      </c>
      <c r="AV1697">
        <v>1.3493503332138062</v>
      </c>
      <c r="AW1697">
        <v>1.346275806427002</v>
      </c>
      <c r="AX1697">
        <v>1.1339203119277954</v>
      </c>
      <c r="AY1697">
        <v>0.27018657326698303</v>
      </c>
      <c r="AZ1697">
        <v>0.17520900070667267</v>
      </c>
      <c r="BA1697">
        <v>0.1445944756269455</v>
      </c>
      <c r="BB1697">
        <v>7.8211352229118347E-2</v>
      </c>
      <c r="BC1697">
        <v>8.1472113728523254E-2</v>
      </c>
      <c r="BD1697">
        <v>0.10495559871196747</v>
      </c>
      <c r="BE1697">
        <v>61.940120697021484</v>
      </c>
      <c r="BF1697">
        <v>61.451946258544922</v>
      </c>
      <c r="BG1697">
        <v>61.190357208251953</v>
      </c>
      <c r="BH1697">
        <v>61.416713714599609</v>
      </c>
      <c r="BI1697">
        <v>60.927589416503906</v>
      </c>
      <c r="BJ1697">
        <v>61.39117431640625</v>
      </c>
      <c r="BK1697">
        <v>62.797767639160156</v>
      </c>
      <c r="BL1697">
        <v>65.917472839355469</v>
      </c>
      <c r="BM1697">
        <v>68.619468688964844</v>
      </c>
      <c r="BN1697">
        <v>73.763999938964844</v>
      </c>
      <c r="BO1697">
        <v>77.454887390136719</v>
      </c>
      <c r="BP1697">
        <v>77.491302490234375</v>
      </c>
      <c r="BQ1697">
        <v>79.896476745605469</v>
      </c>
      <c r="BR1697">
        <v>78.740829467773438</v>
      </c>
      <c r="BS1697">
        <v>77.265655517578125</v>
      </c>
      <c r="BT1697">
        <v>76.299003601074219</v>
      </c>
      <c r="BU1697">
        <v>74.370414733886719</v>
      </c>
      <c r="BV1697">
        <v>72.893592834472656</v>
      </c>
      <c r="BW1697">
        <v>71.440177917480469</v>
      </c>
      <c r="BX1697">
        <v>69.013717651367188</v>
      </c>
      <c r="BY1697">
        <v>65.356651306152344</v>
      </c>
      <c r="BZ1697">
        <v>64.583473205566406</v>
      </c>
      <c r="CA1697">
        <v>63.595535278320313</v>
      </c>
      <c r="CB1697">
        <v>62.391883850097656</v>
      </c>
      <c r="CC1697">
        <v>0.25759506225585938</v>
      </c>
      <c r="CD1697">
        <v>0.20614531636238098</v>
      </c>
      <c r="CE1697">
        <v>0.1733708530664444</v>
      </c>
      <c r="CF1697">
        <v>0.22561857104301453</v>
      </c>
      <c r="CG1697">
        <v>0.2751522958278656</v>
      </c>
      <c r="CH1697">
        <v>0.33466637134552002</v>
      </c>
      <c r="CI1697">
        <v>0.29534167051315308</v>
      </c>
      <c r="CJ1697">
        <v>0.29124042391777039</v>
      </c>
      <c r="CK1697">
        <v>0.15853220224380493</v>
      </c>
      <c r="CL1697">
        <v>0.28980115056037903</v>
      </c>
      <c r="CM1697">
        <v>0.27359601855278015</v>
      </c>
      <c r="CN1697">
        <v>0.26611760258674622</v>
      </c>
      <c r="CO1697">
        <v>0.24311788380146027</v>
      </c>
      <c r="CP1697">
        <v>0.23060475289821625</v>
      </c>
      <c r="CQ1697">
        <v>0.24488255381584167</v>
      </c>
      <c r="CR1697">
        <v>0.32530343532562256</v>
      </c>
      <c r="CS1697">
        <v>0.26747551560401917</v>
      </c>
      <c r="CT1697">
        <v>0.27381294965744019</v>
      </c>
      <c r="CU1697">
        <v>0.31705644726753235</v>
      </c>
      <c r="CV1697">
        <v>0.35218563675880432</v>
      </c>
      <c r="CW1697">
        <v>0.37971213459968567</v>
      </c>
      <c r="CX1697">
        <v>0.39948579668998718</v>
      </c>
      <c r="CY1697">
        <v>0.35750961303710938</v>
      </c>
      <c r="CZ1697">
        <v>0.312642902135849</v>
      </c>
    </row>
    <row r="1698" spans="1:104" x14ac:dyDescent="0.25">
      <c r="A1698" t="s">
        <v>1742</v>
      </c>
      <c r="B1698" t="s">
        <v>25</v>
      </c>
      <c r="C1698" t="s">
        <v>27</v>
      </c>
      <c r="D1698" t="s">
        <v>183</v>
      </c>
      <c r="E1698" t="s">
        <v>183</v>
      </c>
      <c r="F1698">
        <v>2025</v>
      </c>
      <c r="G1698" t="s">
        <v>176</v>
      </c>
      <c r="H1698">
        <v>7</v>
      </c>
      <c r="I1698">
        <v>27.692342758178711</v>
      </c>
      <c r="J1698">
        <v>26.798269271850586</v>
      </c>
      <c r="K1698">
        <v>26.185590744018555</v>
      </c>
      <c r="L1698">
        <v>26.095487594604492</v>
      </c>
      <c r="M1698">
        <v>27.086332321166992</v>
      </c>
      <c r="N1698">
        <v>29.619329452514648</v>
      </c>
      <c r="O1698">
        <v>32.792697906494141</v>
      </c>
      <c r="P1698">
        <v>36.308078765869141</v>
      </c>
      <c r="Q1698">
        <v>39.354213714599609</v>
      </c>
      <c r="R1698">
        <v>41.8123779296875</v>
      </c>
      <c r="S1698">
        <v>43.717075347900391</v>
      </c>
      <c r="T1698">
        <v>44.688423156738281</v>
      </c>
      <c r="U1698">
        <v>45.241153717041016</v>
      </c>
      <c r="V1698">
        <v>45.686866760253906</v>
      </c>
      <c r="W1698">
        <v>45.607994079589844</v>
      </c>
      <c r="X1698">
        <v>44.936355590820313</v>
      </c>
      <c r="Y1698">
        <v>43.643234252929688</v>
      </c>
      <c r="Z1698">
        <v>41.393970489501953</v>
      </c>
      <c r="AA1698">
        <v>38.609916687011719</v>
      </c>
      <c r="AB1698">
        <v>37.078739166259766</v>
      </c>
      <c r="AC1698">
        <v>36.715950012207031</v>
      </c>
      <c r="AD1698">
        <v>34.629142761230469</v>
      </c>
      <c r="AE1698">
        <v>31.950414657592773</v>
      </c>
      <c r="AF1698">
        <v>29.656139373779297</v>
      </c>
      <c r="AG1698">
        <v>-8.4849512204527855E-3</v>
      </c>
      <c r="AH1698">
        <v>5.1482725888490677E-2</v>
      </c>
      <c r="AI1698">
        <v>1.965097151696682E-2</v>
      </c>
      <c r="AJ1698">
        <v>4.2509403079748154E-2</v>
      </c>
      <c r="AK1698">
        <v>-1.9185218960046768E-2</v>
      </c>
      <c r="AL1698">
        <v>-3.3398117870092392E-2</v>
      </c>
      <c r="AM1698">
        <v>-0.17509278655052185</v>
      </c>
      <c r="AN1698">
        <v>-8.3145663142204285E-2</v>
      </c>
      <c r="AO1698">
        <v>2.7484670281410217E-2</v>
      </c>
      <c r="AP1698">
        <v>0.11239126324653625</v>
      </c>
      <c r="AQ1698">
        <v>0.39546039700508118</v>
      </c>
      <c r="AR1698">
        <v>1.6345303058624268</v>
      </c>
      <c r="AS1698">
        <v>1.6330046653747559</v>
      </c>
      <c r="AT1698">
        <v>1.535825252532959</v>
      </c>
      <c r="AU1698">
        <v>1.4730464220046997</v>
      </c>
      <c r="AV1698">
        <v>1.4663654565811157</v>
      </c>
      <c r="AW1698">
        <v>1.472111701965332</v>
      </c>
      <c r="AX1698">
        <v>1.2659605741500854</v>
      </c>
      <c r="AY1698">
        <v>0.36835327744483948</v>
      </c>
      <c r="AZ1698">
        <v>0.2304902970790863</v>
      </c>
      <c r="BA1698">
        <v>0.17629909515380859</v>
      </c>
      <c r="BB1698">
        <v>0.10835262387990952</v>
      </c>
      <c r="BC1698">
        <v>0.11345483362674713</v>
      </c>
      <c r="BD1698">
        <v>0.13058188557624817</v>
      </c>
      <c r="BE1698">
        <v>66.809410095214844</v>
      </c>
      <c r="BF1698">
        <v>66.547805786132812</v>
      </c>
      <c r="BG1698">
        <v>65.607917785644531</v>
      </c>
      <c r="BH1698">
        <v>66.046859741210937</v>
      </c>
      <c r="BI1698">
        <v>65.369758605957031</v>
      </c>
      <c r="BJ1698">
        <v>65.332366943359375</v>
      </c>
      <c r="BK1698">
        <v>67.477043151855469</v>
      </c>
      <c r="BL1698">
        <v>68.453140258789063</v>
      </c>
      <c r="BM1698">
        <v>71.620071411132813</v>
      </c>
      <c r="BN1698">
        <v>72.869590759277344</v>
      </c>
      <c r="BO1698">
        <v>75.071067810058594</v>
      </c>
      <c r="BP1698">
        <v>77.026344299316406</v>
      </c>
      <c r="BQ1698">
        <v>77.820831298828125</v>
      </c>
      <c r="BR1698">
        <v>80.024681091308594</v>
      </c>
      <c r="BS1698">
        <v>79.688941955566406</v>
      </c>
      <c r="BT1698">
        <v>80.892547607421875</v>
      </c>
      <c r="BU1698">
        <v>82.084564208984375</v>
      </c>
      <c r="BV1698">
        <v>83.000534057617188</v>
      </c>
      <c r="BW1698">
        <v>76.963554382324219</v>
      </c>
      <c r="BX1698">
        <v>74.024375915527344</v>
      </c>
      <c r="BY1698">
        <v>72.203140258789063</v>
      </c>
      <c r="BZ1698">
        <v>71.227043151855469</v>
      </c>
      <c r="CA1698">
        <v>70.488876342773438</v>
      </c>
      <c r="CB1698">
        <v>69.763725280761719</v>
      </c>
      <c r="CC1698">
        <v>0.25415176153182983</v>
      </c>
      <c r="CD1698">
        <v>0.20424792170524597</v>
      </c>
      <c r="CE1698">
        <v>0.17140394449234009</v>
      </c>
      <c r="CF1698">
        <v>0.22410449385643005</v>
      </c>
      <c r="CG1698">
        <v>0.27445670962333679</v>
      </c>
      <c r="CH1698">
        <v>0.33673891425132751</v>
      </c>
      <c r="CI1698">
        <v>0.29643061757087708</v>
      </c>
      <c r="CJ1698">
        <v>0.28843113780021667</v>
      </c>
      <c r="CK1698">
        <v>0.15495780110359192</v>
      </c>
      <c r="CL1698">
        <v>0.28117001056671143</v>
      </c>
      <c r="CM1698">
        <v>0.26321220397949219</v>
      </c>
      <c r="CN1698">
        <v>0.25461995601654053</v>
      </c>
      <c r="CO1698">
        <v>0.23349042236804962</v>
      </c>
      <c r="CP1698">
        <v>0.2221074253320694</v>
      </c>
      <c r="CQ1698">
        <v>0.23680557310581207</v>
      </c>
      <c r="CR1698">
        <v>0.31823804974555969</v>
      </c>
      <c r="CS1698">
        <v>0.26361954212188721</v>
      </c>
      <c r="CT1698">
        <v>0.26939836144447327</v>
      </c>
      <c r="CU1698">
        <v>0.31107917428016663</v>
      </c>
      <c r="CV1698">
        <v>0.34494003653526306</v>
      </c>
      <c r="CW1698">
        <v>0.37181660532951355</v>
      </c>
      <c r="CX1698">
        <v>0.39217579364776611</v>
      </c>
      <c r="CY1698">
        <v>0.3507561981678009</v>
      </c>
      <c r="CZ1698">
        <v>0.30715268850326538</v>
      </c>
    </row>
    <row r="1699" spans="1:104" x14ac:dyDescent="0.25">
      <c r="A1699" t="s">
        <v>1743</v>
      </c>
      <c r="B1699" t="s">
        <v>25</v>
      </c>
      <c r="C1699" t="s">
        <v>27</v>
      </c>
      <c r="D1699" t="s">
        <v>183</v>
      </c>
      <c r="E1699" t="s">
        <v>183</v>
      </c>
      <c r="F1699">
        <v>2025</v>
      </c>
      <c r="G1699" t="s">
        <v>177</v>
      </c>
      <c r="H1699">
        <v>8</v>
      </c>
      <c r="I1699">
        <v>28.936441421508789</v>
      </c>
      <c r="J1699">
        <v>27.916587829589844</v>
      </c>
      <c r="K1699">
        <v>27.268823623657227</v>
      </c>
      <c r="L1699">
        <v>27.154796600341797</v>
      </c>
      <c r="M1699">
        <v>28.239717483520508</v>
      </c>
      <c r="N1699">
        <v>31.098051071166992</v>
      </c>
      <c r="O1699">
        <v>34.78887939453125</v>
      </c>
      <c r="P1699">
        <v>38.707923889160156</v>
      </c>
      <c r="Q1699">
        <v>42.72650146484375</v>
      </c>
      <c r="R1699">
        <v>45.979705810546875</v>
      </c>
      <c r="S1699">
        <v>48.704521179199219</v>
      </c>
      <c r="T1699">
        <v>50.119056701660156</v>
      </c>
      <c r="U1699">
        <v>50.801742553710938</v>
      </c>
      <c r="V1699">
        <v>51.208728790283203</v>
      </c>
      <c r="W1699">
        <v>50.986663818359375</v>
      </c>
      <c r="X1699">
        <v>49.921192169189453</v>
      </c>
      <c r="Y1699">
        <v>48.152175903320312</v>
      </c>
      <c r="Z1699">
        <v>45.596141815185547</v>
      </c>
      <c r="AA1699">
        <v>42.156227111816406</v>
      </c>
      <c r="AB1699">
        <v>40.597221374511719</v>
      </c>
      <c r="AC1699">
        <v>39.418155670166016</v>
      </c>
      <c r="AD1699">
        <v>36.761531829833984</v>
      </c>
      <c r="AE1699">
        <v>33.731658935546875</v>
      </c>
      <c r="AF1699">
        <v>31.239412307739258</v>
      </c>
      <c r="AG1699">
        <v>2.3608850315213203E-3</v>
      </c>
      <c r="AH1699">
        <v>5.2844949066638947E-2</v>
      </c>
      <c r="AI1699">
        <v>3.1746800988912582E-2</v>
      </c>
      <c r="AJ1699">
        <v>6.1643116176128387E-2</v>
      </c>
      <c r="AK1699">
        <v>1.2672967277467251E-2</v>
      </c>
      <c r="AL1699">
        <v>3.4525435417890549E-2</v>
      </c>
      <c r="AM1699">
        <v>-0.12836763262748718</v>
      </c>
      <c r="AN1699">
        <v>1.8158590421080589E-2</v>
      </c>
      <c r="AO1699">
        <v>0.12066064029932022</v>
      </c>
      <c r="AP1699">
        <v>0.16221445798873901</v>
      </c>
      <c r="AQ1699">
        <v>0.46919026970863342</v>
      </c>
      <c r="AR1699">
        <v>1.8830239772796631</v>
      </c>
      <c r="AS1699">
        <v>1.9029163122177124</v>
      </c>
      <c r="AT1699">
        <v>1.7902545928955078</v>
      </c>
      <c r="AU1699">
        <v>1.722934365272522</v>
      </c>
      <c r="AV1699">
        <v>1.7603189945220947</v>
      </c>
      <c r="AW1699">
        <v>1.7520632743835449</v>
      </c>
      <c r="AX1699">
        <v>1.5545268058776855</v>
      </c>
      <c r="AY1699">
        <v>0.55738973617553711</v>
      </c>
      <c r="AZ1699">
        <v>0.34015911817550659</v>
      </c>
      <c r="BA1699">
        <v>0.23877409100532532</v>
      </c>
      <c r="BB1699">
        <v>0.16346009075641632</v>
      </c>
      <c r="BC1699">
        <v>0.17080213129520416</v>
      </c>
      <c r="BD1699">
        <v>0.17699305713176727</v>
      </c>
      <c r="BE1699">
        <v>69.8575439453125</v>
      </c>
      <c r="BF1699">
        <v>69.094757080078125</v>
      </c>
      <c r="BG1699">
        <v>68.118446350097656</v>
      </c>
      <c r="BH1699">
        <v>66.427658081054687</v>
      </c>
      <c r="BI1699">
        <v>67.59381103515625</v>
      </c>
      <c r="BJ1699">
        <v>67.343803405761719</v>
      </c>
      <c r="BK1699">
        <v>67.60565185546875</v>
      </c>
      <c r="BL1699">
        <v>69.510894775390625</v>
      </c>
      <c r="BM1699">
        <v>75.14434814453125</v>
      </c>
      <c r="BN1699">
        <v>81.465499877929688</v>
      </c>
      <c r="BO1699">
        <v>86.1451416015625</v>
      </c>
      <c r="BP1699">
        <v>88.132118225097656</v>
      </c>
      <c r="BQ1699">
        <v>89.822898864746094</v>
      </c>
      <c r="BR1699">
        <v>89.049209594726563</v>
      </c>
      <c r="BS1699">
        <v>87.405799865722656</v>
      </c>
      <c r="BT1699">
        <v>88.358192443847656</v>
      </c>
      <c r="BU1699">
        <v>87.656517028808594</v>
      </c>
      <c r="BV1699">
        <v>86.20294189453125</v>
      </c>
      <c r="BW1699">
        <v>82.549118041992188</v>
      </c>
      <c r="BX1699">
        <v>78.869239807128906</v>
      </c>
      <c r="BY1699">
        <v>75.691490173339844</v>
      </c>
      <c r="BZ1699">
        <v>73.975837707519531</v>
      </c>
      <c r="CA1699">
        <v>72.511604309082031</v>
      </c>
      <c r="CB1699">
        <v>71.559928894042969</v>
      </c>
      <c r="CC1699">
        <v>0.25727358460426331</v>
      </c>
      <c r="CD1699">
        <v>0.20608453452587128</v>
      </c>
      <c r="CE1699">
        <v>0.17300929129123688</v>
      </c>
      <c r="CF1699">
        <v>0.22601473331451416</v>
      </c>
      <c r="CG1699">
        <v>0.27712610363960266</v>
      </c>
      <c r="CH1699">
        <v>0.34267210960388184</v>
      </c>
      <c r="CI1699">
        <v>0.30238243937492371</v>
      </c>
      <c r="CJ1699">
        <v>0.29291999340057373</v>
      </c>
      <c r="CK1699">
        <v>0.15954184532165527</v>
      </c>
      <c r="CL1699">
        <v>0.29273375868797302</v>
      </c>
      <c r="CM1699">
        <v>0.27724277973175049</v>
      </c>
      <c r="CN1699">
        <v>0.27003175020217896</v>
      </c>
      <c r="CO1699">
        <v>0.24820129573345184</v>
      </c>
      <c r="CP1699">
        <v>0.23589792847633362</v>
      </c>
      <c r="CQ1699">
        <v>0.25135952234268188</v>
      </c>
      <c r="CR1699">
        <v>0.33485549688339233</v>
      </c>
      <c r="CS1699">
        <v>0.27493029832839966</v>
      </c>
      <c r="CT1699">
        <v>0.28206181526184082</v>
      </c>
      <c r="CU1699">
        <v>0.32517367601394653</v>
      </c>
      <c r="CV1699">
        <v>0.36185610294342041</v>
      </c>
      <c r="CW1699">
        <v>0.38432589173316956</v>
      </c>
      <c r="CX1699">
        <v>0.40259051322937012</v>
      </c>
      <c r="CY1699">
        <v>0.35880717635154724</v>
      </c>
      <c r="CZ1699">
        <v>0.31347170472145081</v>
      </c>
    </row>
    <row r="1700" spans="1:104" x14ac:dyDescent="0.25">
      <c r="A1700" t="s">
        <v>1744</v>
      </c>
      <c r="B1700" t="s">
        <v>25</v>
      </c>
      <c r="C1700" t="s">
        <v>27</v>
      </c>
      <c r="D1700" t="s">
        <v>183</v>
      </c>
      <c r="E1700" t="s">
        <v>183</v>
      </c>
      <c r="F1700">
        <v>2025</v>
      </c>
      <c r="G1700" t="s">
        <v>178</v>
      </c>
      <c r="H1700">
        <v>9</v>
      </c>
      <c r="I1700">
        <v>28.886676788330078</v>
      </c>
      <c r="J1700">
        <v>27.92323112487793</v>
      </c>
      <c r="K1700">
        <v>27.310455322265625</v>
      </c>
      <c r="L1700">
        <v>27.258878707885742</v>
      </c>
      <c r="M1700">
        <v>28.462636947631836</v>
      </c>
      <c r="N1700">
        <v>31.415634155273438</v>
      </c>
      <c r="O1700">
        <v>35.725288391113281</v>
      </c>
      <c r="P1700">
        <v>39.520469665527344</v>
      </c>
      <c r="Q1700">
        <v>44.073944091796875</v>
      </c>
      <c r="R1700">
        <v>47.684482574462891</v>
      </c>
      <c r="S1700">
        <v>50.347476959228516</v>
      </c>
      <c r="T1700">
        <v>51.807010650634766</v>
      </c>
      <c r="U1700">
        <v>52.445598602294922</v>
      </c>
      <c r="V1700">
        <v>52.859470367431641</v>
      </c>
      <c r="W1700">
        <v>52.528495788574219</v>
      </c>
      <c r="X1700">
        <v>51.020912170410156</v>
      </c>
      <c r="Y1700">
        <v>48.680351257324219</v>
      </c>
      <c r="Z1700">
        <v>45.845645904541016</v>
      </c>
      <c r="AA1700">
        <v>42.650405883789063</v>
      </c>
      <c r="AB1700">
        <v>41.774845123291016</v>
      </c>
      <c r="AC1700">
        <v>39.642372131347656</v>
      </c>
      <c r="AD1700">
        <v>36.72784423828125</v>
      </c>
      <c r="AE1700">
        <v>33.552722930908203</v>
      </c>
      <c r="AF1700">
        <v>31.068893432617188</v>
      </c>
      <c r="AG1700">
        <v>3.4649600274860859E-3</v>
      </c>
      <c r="AH1700">
        <v>5.1981497555971146E-2</v>
      </c>
      <c r="AI1700">
        <v>3.2322663813829422E-2</v>
      </c>
      <c r="AJ1700">
        <v>6.2380999326705933E-2</v>
      </c>
      <c r="AK1700">
        <v>1.5504417940974236E-2</v>
      </c>
      <c r="AL1700">
        <v>4.0355697274208069E-2</v>
      </c>
      <c r="AM1700">
        <v>-0.12507730722427368</v>
      </c>
      <c r="AN1700">
        <v>2.7763456106185913E-2</v>
      </c>
      <c r="AO1700">
        <v>0.13223496079444885</v>
      </c>
      <c r="AP1700">
        <v>0.17207695543766022</v>
      </c>
      <c r="AQ1700">
        <v>0.48877483606338501</v>
      </c>
      <c r="AR1700">
        <v>1.9563040733337402</v>
      </c>
      <c r="AS1700">
        <v>1.9759403467178345</v>
      </c>
      <c r="AT1700">
        <v>1.855958104133606</v>
      </c>
      <c r="AU1700">
        <v>1.7824227809906006</v>
      </c>
      <c r="AV1700">
        <v>1.8098276853561401</v>
      </c>
      <c r="AW1700">
        <v>1.7792181968688965</v>
      </c>
      <c r="AX1700">
        <v>1.5756585597991943</v>
      </c>
      <c r="AY1700">
        <v>0.57615816593170166</v>
      </c>
      <c r="AZ1700">
        <v>0.35507723689079285</v>
      </c>
      <c r="BA1700">
        <v>0.24422125518321991</v>
      </c>
      <c r="BB1700">
        <v>0.16713467240333557</v>
      </c>
      <c r="BC1700">
        <v>0.17303371429443359</v>
      </c>
      <c r="BD1700">
        <v>0.17777322232723236</v>
      </c>
      <c r="BE1700">
        <v>69.380401611328125</v>
      </c>
      <c r="BF1700">
        <v>68.654106140136719</v>
      </c>
      <c r="BG1700">
        <v>68.642257690429687</v>
      </c>
      <c r="BH1700">
        <v>67.427818298339844</v>
      </c>
      <c r="BI1700">
        <v>67.392257690429687</v>
      </c>
      <c r="BJ1700">
        <v>67.368545532226562</v>
      </c>
      <c r="BK1700">
        <v>68.785568237304688</v>
      </c>
      <c r="BL1700">
        <v>70.011856079101563</v>
      </c>
      <c r="BM1700">
        <v>73.678871154785156</v>
      </c>
      <c r="BN1700">
        <v>79.048469543457031</v>
      </c>
      <c r="BO1700">
        <v>86.537666320800781</v>
      </c>
      <c r="BP1700">
        <v>89.645416259765625</v>
      </c>
      <c r="BQ1700">
        <v>91.407264709472656</v>
      </c>
      <c r="BR1700">
        <v>91.466537475585937</v>
      </c>
      <c r="BS1700">
        <v>91.9783935546875</v>
      </c>
      <c r="BT1700">
        <v>92.2283935546875</v>
      </c>
      <c r="BU1700">
        <v>90.096939086914063</v>
      </c>
      <c r="BV1700">
        <v>88.8350830078125</v>
      </c>
      <c r="BW1700">
        <v>87.656211853027344</v>
      </c>
      <c r="BX1700">
        <v>79.667015075683594</v>
      </c>
      <c r="BY1700">
        <v>76.023704528808594</v>
      </c>
      <c r="BZ1700">
        <v>72.880401611328125</v>
      </c>
      <c r="CA1700">
        <v>72.118545532226563</v>
      </c>
      <c r="CB1700">
        <v>71.606697082519531</v>
      </c>
      <c r="CC1700">
        <v>0.25185593962669373</v>
      </c>
      <c r="CD1700">
        <v>0.20194245874881744</v>
      </c>
      <c r="CE1700">
        <v>0.16972789168357849</v>
      </c>
      <c r="CF1700">
        <v>0.22227483987808228</v>
      </c>
      <c r="CG1700">
        <v>0.27457320690155029</v>
      </c>
      <c r="CH1700">
        <v>0.33968892693519592</v>
      </c>
      <c r="CI1700">
        <v>0.30586373805999756</v>
      </c>
      <c r="CJ1700">
        <v>0.29641419649124146</v>
      </c>
      <c r="CK1700">
        <v>0.16371124982833862</v>
      </c>
      <c r="CL1700">
        <v>0.30333876609802246</v>
      </c>
      <c r="CM1700">
        <v>0.28656083345413208</v>
      </c>
      <c r="CN1700">
        <v>0.27924865484237671</v>
      </c>
      <c r="CO1700">
        <v>0.25629726052284241</v>
      </c>
      <c r="CP1700">
        <v>0.24310848116874695</v>
      </c>
      <c r="CQ1700">
        <v>0.25832280516624451</v>
      </c>
      <c r="CR1700">
        <v>0.34094682335853577</v>
      </c>
      <c r="CS1700">
        <v>0.27631926536560059</v>
      </c>
      <c r="CT1700">
        <v>0.28245383501052856</v>
      </c>
      <c r="CU1700">
        <v>0.32765531539916992</v>
      </c>
      <c r="CV1700">
        <v>0.36856156587600708</v>
      </c>
      <c r="CW1700">
        <v>0.38522174954414368</v>
      </c>
      <c r="CX1700">
        <v>0.40043753385543823</v>
      </c>
      <c r="CY1700">
        <v>0.35389184951782227</v>
      </c>
      <c r="CZ1700">
        <v>0.30858123302459717</v>
      </c>
    </row>
    <row r="1701" spans="1:104" x14ac:dyDescent="0.25">
      <c r="A1701" t="s">
        <v>1745</v>
      </c>
      <c r="B1701" t="s">
        <v>25</v>
      </c>
      <c r="C1701" t="s">
        <v>27</v>
      </c>
      <c r="D1701" t="s">
        <v>183</v>
      </c>
      <c r="E1701" t="s">
        <v>183</v>
      </c>
      <c r="F1701">
        <v>2025</v>
      </c>
      <c r="G1701" t="s">
        <v>179</v>
      </c>
      <c r="H1701">
        <v>10</v>
      </c>
      <c r="I1701">
        <v>27.02265739440918</v>
      </c>
      <c r="J1701">
        <v>26.156818389892578</v>
      </c>
      <c r="K1701">
        <v>25.59364128112793</v>
      </c>
      <c r="L1701">
        <v>25.488901138305664</v>
      </c>
      <c r="M1701">
        <v>26.455070495605469</v>
      </c>
      <c r="N1701">
        <v>28.853296279907227</v>
      </c>
      <c r="O1701">
        <v>32.8204345703125</v>
      </c>
      <c r="P1701">
        <v>35.668495178222656</v>
      </c>
      <c r="Q1701">
        <v>38.914924621582031</v>
      </c>
      <c r="R1701">
        <v>41.652652740478516</v>
      </c>
      <c r="S1701">
        <v>43.934715270996094</v>
      </c>
      <c r="T1701">
        <v>45.3779296875</v>
      </c>
      <c r="U1701">
        <v>46.216438293457031</v>
      </c>
      <c r="V1701">
        <v>47.0435791015625</v>
      </c>
      <c r="W1701">
        <v>46.933460235595703</v>
      </c>
      <c r="X1701">
        <v>45.64849853515625</v>
      </c>
      <c r="Y1701">
        <v>43.626113891601563</v>
      </c>
      <c r="Z1701">
        <v>41.073867797851563</v>
      </c>
      <c r="AA1701">
        <v>39.566047668457031</v>
      </c>
      <c r="AB1701">
        <v>38.22650146484375</v>
      </c>
      <c r="AC1701">
        <v>36.260364532470703</v>
      </c>
      <c r="AD1701">
        <v>33.74200439453125</v>
      </c>
      <c r="AE1701">
        <v>31.003385543823242</v>
      </c>
      <c r="AF1701">
        <v>28.821176528930664</v>
      </c>
      <c r="AG1701">
        <v>-1.6590164974331856E-2</v>
      </c>
      <c r="AH1701">
        <v>5.1850475370883942E-2</v>
      </c>
      <c r="AI1701">
        <v>1.1531357653439045E-2</v>
      </c>
      <c r="AJ1701">
        <v>3.0111324042081833E-2</v>
      </c>
      <c r="AK1701">
        <v>-4.1827388107776642E-2</v>
      </c>
      <c r="AL1701">
        <v>-8.0106519162654877E-2</v>
      </c>
      <c r="AM1701">
        <v>-0.21498146653175354</v>
      </c>
      <c r="AN1701">
        <v>-0.15622833371162415</v>
      </c>
      <c r="AO1701">
        <v>-3.5465948283672333E-2</v>
      </c>
      <c r="AP1701">
        <v>8.5621483623981476E-2</v>
      </c>
      <c r="AQ1701">
        <v>0.37540838122367859</v>
      </c>
      <c r="AR1701">
        <v>1.6198086738586426</v>
      </c>
      <c r="AS1701">
        <v>1.6117666959762573</v>
      </c>
      <c r="AT1701">
        <v>1.5270763635635376</v>
      </c>
      <c r="AU1701">
        <v>1.4611039161682129</v>
      </c>
      <c r="AV1701">
        <v>1.3942966461181641</v>
      </c>
      <c r="AW1701">
        <v>1.378709077835083</v>
      </c>
      <c r="AX1701">
        <v>1.1541599035263062</v>
      </c>
      <c r="AY1701">
        <v>0.26921471953392029</v>
      </c>
      <c r="AZ1701">
        <v>0.17578917741775513</v>
      </c>
      <c r="BA1701">
        <v>0.14294277131557465</v>
      </c>
      <c r="BB1701">
        <v>7.5033091008663177E-2</v>
      </c>
      <c r="BC1701">
        <v>7.8491121530532837E-2</v>
      </c>
      <c r="BD1701">
        <v>0.10369351506233215</v>
      </c>
      <c r="BE1701">
        <v>62.667060852050781</v>
      </c>
      <c r="BF1701">
        <v>63.118648529052734</v>
      </c>
      <c r="BG1701">
        <v>63.083293914794922</v>
      </c>
      <c r="BH1701">
        <v>60.927265167236328</v>
      </c>
      <c r="BI1701">
        <v>59.214282989501953</v>
      </c>
      <c r="BJ1701">
        <v>58.952655792236328</v>
      </c>
      <c r="BK1701">
        <v>58.475200653076172</v>
      </c>
      <c r="BL1701">
        <v>60.345870971679688</v>
      </c>
      <c r="BM1701">
        <v>63.512104034423828</v>
      </c>
      <c r="BN1701">
        <v>69.130874633789063</v>
      </c>
      <c r="BO1701">
        <v>72.868064880371094</v>
      </c>
      <c r="BP1701">
        <v>77.299240112304688</v>
      </c>
      <c r="BQ1701">
        <v>79.79852294921875</v>
      </c>
      <c r="BR1701">
        <v>79.309440612792969</v>
      </c>
      <c r="BS1701">
        <v>77.679046630859375</v>
      </c>
      <c r="BT1701">
        <v>77.606430053710938</v>
      </c>
      <c r="BU1701">
        <v>76.606666564941406</v>
      </c>
      <c r="BV1701">
        <v>76.345993041992188</v>
      </c>
      <c r="BW1701">
        <v>73.236236572265625</v>
      </c>
      <c r="BX1701">
        <v>70.4871826171875</v>
      </c>
      <c r="BY1701">
        <v>67.857025146484375</v>
      </c>
      <c r="BZ1701">
        <v>67.047218322753906</v>
      </c>
      <c r="CA1701">
        <v>65.39190673828125</v>
      </c>
      <c r="CB1701">
        <v>64.369842529296875</v>
      </c>
      <c r="CC1701">
        <v>0.26537033915519714</v>
      </c>
      <c r="CD1701">
        <v>0.21268630027770996</v>
      </c>
      <c r="CE1701">
        <v>0.17850597202777863</v>
      </c>
      <c r="CF1701">
        <v>0.23270584642887115</v>
      </c>
      <c r="CG1701">
        <v>0.28455564379692078</v>
      </c>
      <c r="CH1701">
        <v>0.34520509839057922</v>
      </c>
      <c r="CI1701">
        <v>0.30971112847328186</v>
      </c>
      <c r="CJ1701">
        <v>0.29949429631233215</v>
      </c>
      <c r="CK1701">
        <v>0.16266193985939026</v>
      </c>
      <c r="CL1701">
        <v>0.29667800664901733</v>
      </c>
      <c r="CM1701">
        <v>0.27985787391662598</v>
      </c>
      <c r="CN1701">
        <v>0.27292856574058533</v>
      </c>
      <c r="CO1701">
        <v>0.25073164701461792</v>
      </c>
      <c r="CP1701">
        <v>0.24054503440856934</v>
      </c>
      <c r="CQ1701">
        <v>0.25659596920013428</v>
      </c>
      <c r="CR1701">
        <v>0.34007880091667175</v>
      </c>
      <c r="CS1701">
        <v>0.27731531858444214</v>
      </c>
      <c r="CT1701">
        <v>0.28383073210716248</v>
      </c>
      <c r="CU1701">
        <v>0.33415764570236206</v>
      </c>
      <c r="CV1701">
        <v>0.37090578675270081</v>
      </c>
      <c r="CW1701">
        <v>0.38911306858062744</v>
      </c>
      <c r="CX1701">
        <v>0.40586525201797485</v>
      </c>
      <c r="CY1701">
        <v>0.36277970671653748</v>
      </c>
      <c r="CZ1701">
        <v>0.31902769207954407</v>
      </c>
    </row>
    <row r="1702" spans="1:104" x14ac:dyDescent="0.25">
      <c r="A1702" t="s">
        <v>1746</v>
      </c>
      <c r="B1702" t="s">
        <v>25</v>
      </c>
      <c r="C1702" t="s">
        <v>27</v>
      </c>
      <c r="D1702" t="s">
        <v>183</v>
      </c>
      <c r="E1702" t="s">
        <v>183</v>
      </c>
      <c r="F1702">
        <v>2025</v>
      </c>
      <c r="G1702" t="s">
        <v>180</v>
      </c>
      <c r="H1702">
        <v>11</v>
      </c>
      <c r="I1702">
        <v>24.890996932983398</v>
      </c>
      <c r="J1702">
        <v>24.222248077392578</v>
      </c>
      <c r="K1702">
        <v>23.830999374389648</v>
      </c>
      <c r="L1702">
        <v>23.879520416259766</v>
      </c>
      <c r="M1702">
        <v>24.895481109619141</v>
      </c>
      <c r="N1702">
        <v>27.14178466796875</v>
      </c>
      <c r="O1702">
        <v>30.141620635986328</v>
      </c>
      <c r="P1702">
        <v>33.029796600341797</v>
      </c>
      <c r="Q1702">
        <v>35.829612731933594</v>
      </c>
      <c r="R1702">
        <v>37.862293243408203</v>
      </c>
      <c r="S1702">
        <v>39.506843566894531</v>
      </c>
      <c r="T1702">
        <v>40.315311431884766</v>
      </c>
      <c r="U1702">
        <v>40.757766723632812</v>
      </c>
      <c r="V1702">
        <v>41.219623565673828</v>
      </c>
      <c r="W1702">
        <v>40.901821136474609</v>
      </c>
      <c r="X1702">
        <v>39.549812316894531</v>
      </c>
      <c r="Y1702">
        <v>38.209384918212891</v>
      </c>
      <c r="Z1702">
        <v>37.727249145507813</v>
      </c>
      <c r="AA1702">
        <v>35.567356109619141</v>
      </c>
      <c r="AB1702">
        <v>33.827983856201172</v>
      </c>
      <c r="AC1702">
        <v>32.374607086181641</v>
      </c>
      <c r="AD1702">
        <v>30.348989486694336</v>
      </c>
      <c r="AE1702">
        <v>28.111639022827148</v>
      </c>
      <c r="AF1702">
        <v>26.340898513793945</v>
      </c>
      <c r="AG1702">
        <v>-2.7027051895856857E-2</v>
      </c>
      <c r="AH1702">
        <v>4.9325369298458099E-2</v>
      </c>
      <c r="AI1702">
        <v>-6.0099799884483218E-4</v>
      </c>
      <c r="AJ1702">
        <v>1.0468301363289356E-2</v>
      </c>
      <c r="AK1702">
        <v>-7.3466673493385315E-2</v>
      </c>
      <c r="AL1702">
        <v>-0.1463530957698822</v>
      </c>
      <c r="AM1702">
        <v>-0.2571931779384613</v>
      </c>
      <c r="AN1702">
        <v>-0.25603976845741272</v>
      </c>
      <c r="AO1702">
        <v>-0.1275877058506012</v>
      </c>
      <c r="AP1702">
        <v>3.7328463047742844E-2</v>
      </c>
      <c r="AQ1702">
        <v>0.30723723769187927</v>
      </c>
      <c r="AR1702">
        <v>1.391918420791626</v>
      </c>
      <c r="AS1702">
        <v>1.3631496429443359</v>
      </c>
      <c r="AT1702">
        <v>1.2831271886825562</v>
      </c>
      <c r="AU1702">
        <v>1.2165418863296509</v>
      </c>
      <c r="AV1702">
        <v>1.0945099592208862</v>
      </c>
      <c r="AW1702">
        <v>1.0898717641830444</v>
      </c>
      <c r="AX1702">
        <v>0.88618570566177368</v>
      </c>
      <c r="AY1702">
        <v>8.2505658268928528E-2</v>
      </c>
      <c r="AZ1702">
        <v>6.7570433020591736E-2</v>
      </c>
      <c r="BA1702">
        <v>8.006751537322998E-2</v>
      </c>
      <c r="BB1702">
        <v>2.0459147170186043E-2</v>
      </c>
      <c r="BC1702">
        <v>2.0777963101863861E-2</v>
      </c>
      <c r="BD1702">
        <v>5.5733382701873779E-2</v>
      </c>
      <c r="BE1702">
        <v>57.654380798339844</v>
      </c>
      <c r="BF1702">
        <v>56.868282318115234</v>
      </c>
      <c r="BG1702">
        <v>56.343578338623047</v>
      </c>
      <c r="BH1702">
        <v>55.345241546630859</v>
      </c>
      <c r="BI1702">
        <v>56.810092926025391</v>
      </c>
      <c r="BJ1702">
        <v>56.060565948486328</v>
      </c>
      <c r="BK1702">
        <v>56.548454284667969</v>
      </c>
      <c r="BL1702">
        <v>56.786579132080078</v>
      </c>
      <c r="BM1702">
        <v>61.214374542236328</v>
      </c>
      <c r="BN1702">
        <v>65.915206909179687</v>
      </c>
      <c r="BO1702">
        <v>70.106544494628906</v>
      </c>
      <c r="BP1702">
        <v>71.344192504882812</v>
      </c>
      <c r="BQ1702">
        <v>71.858917236328125</v>
      </c>
      <c r="BR1702">
        <v>70.428268432617188</v>
      </c>
      <c r="BS1702">
        <v>69.461997985839844</v>
      </c>
      <c r="BT1702">
        <v>70.224349975585938</v>
      </c>
      <c r="BU1702">
        <v>68.523277282714844</v>
      </c>
      <c r="BV1702">
        <v>65.785385131835938</v>
      </c>
      <c r="BW1702">
        <v>64.262588500976562</v>
      </c>
      <c r="BX1702">
        <v>63.773513793945313</v>
      </c>
      <c r="BY1702">
        <v>62.77398681640625</v>
      </c>
      <c r="BZ1702">
        <v>61.525650024414062</v>
      </c>
      <c r="CA1702">
        <v>61.274703979492188</v>
      </c>
      <c r="CB1702">
        <v>59.547977447509766</v>
      </c>
      <c r="CC1702">
        <v>0.26774266362190247</v>
      </c>
      <c r="CD1702">
        <v>0.21492120623588562</v>
      </c>
      <c r="CE1702">
        <v>0.18125654757022858</v>
      </c>
      <c r="CF1702">
        <v>0.23759697377681732</v>
      </c>
      <c r="CG1702">
        <v>0.29206600785255432</v>
      </c>
      <c r="CH1702">
        <v>0.35203972458839417</v>
      </c>
      <c r="CI1702">
        <v>0.3119979202747345</v>
      </c>
      <c r="CJ1702">
        <v>0.30451720952987671</v>
      </c>
      <c r="CK1702">
        <v>0.16478338837623596</v>
      </c>
      <c r="CL1702">
        <v>0.29948735237121582</v>
      </c>
      <c r="CM1702">
        <v>0.28134149312973022</v>
      </c>
      <c r="CN1702">
        <v>0.27206674218177795</v>
      </c>
      <c r="CO1702">
        <v>0.24967598915100098</v>
      </c>
      <c r="CP1702">
        <v>0.23882587254047394</v>
      </c>
      <c r="CQ1702">
        <v>0.25437179207801819</v>
      </c>
      <c r="CR1702">
        <v>0.33640491962432861</v>
      </c>
      <c r="CS1702">
        <v>0.27527925372123718</v>
      </c>
      <c r="CT1702">
        <v>0.28529337048530579</v>
      </c>
      <c r="CU1702">
        <v>0.32904046773910522</v>
      </c>
      <c r="CV1702">
        <v>0.3619028627872467</v>
      </c>
      <c r="CW1702">
        <v>0.38494220376014709</v>
      </c>
      <c r="CX1702">
        <v>0.40508967638015747</v>
      </c>
      <c r="CY1702">
        <v>0.36282926797866821</v>
      </c>
      <c r="CZ1702">
        <v>0.32048556208610535</v>
      </c>
    </row>
    <row r="1703" spans="1:104" x14ac:dyDescent="0.25">
      <c r="A1703" t="s">
        <v>1747</v>
      </c>
      <c r="B1703" t="s">
        <v>25</v>
      </c>
      <c r="C1703" t="s">
        <v>27</v>
      </c>
      <c r="D1703" t="s">
        <v>183</v>
      </c>
      <c r="E1703" t="s">
        <v>183</v>
      </c>
      <c r="F1703">
        <v>2025</v>
      </c>
      <c r="G1703" t="s">
        <v>181</v>
      </c>
      <c r="H1703">
        <v>12</v>
      </c>
      <c r="I1703">
        <v>23.784576416015625</v>
      </c>
      <c r="J1703">
        <v>23.216920852661133</v>
      </c>
      <c r="K1703">
        <v>22.924026489257813</v>
      </c>
      <c r="L1703">
        <v>22.97673225402832</v>
      </c>
      <c r="M1703">
        <v>23.974941253662109</v>
      </c>
      <c r="N1703">
        <v>26.220684051513672</v>
      </c>
      <c r="O1703">
        <v>29.243068695068359</v>
      </c>
      <c r="P1703">
        <v>31.918624877929687</v>
      </c>
      <c r="Q1703">
        <v>34.184474945068359</v>
      </c>
      <c r="R1703">
        <v>35.430732727050781</v>
      </c>
      <c r="S1703">
        <v>36.205436706542969</v>
      </c>
      <c r="T1703">
        <v>36.4169921875</v>
      </c>
      <c r="U1703">
        <v>36.383205413818359</v>
      </c>
      <c r="V1703">
        <v>36.455577850341797</v>
      </c>
      <c r="W1703">
        <v>36.070957183837891</v>
      </c>
      <c r="X1703">
        <v>35.046855926513672</v>
      </c>
      <c r="Y1703">
        <v>34.369747161865234</v>
      </c>
      <c r="Z1703">
        <v>34.710445404052734</v>
      </c>
      <c r="AA1703">
        <v>33.290218353271484</v>
      </c>
      <c r="AB1703">
        <v>31.795087814331055</v>
      </c>
      <c r="AC1703">
        <v>30.495111465454102</v>
      </c>
      <c r="AD1703">
        <v>28.802864074707031</v>
      </c>
      <c r="AE1703">
        <v>26.776939392089844</v>
      </c>
      <c r="AF1703">
        <v>25.134298324584961</v>
      </c>
      <c r="AG1703">
        <v>-3.8621369749307632E-2</v>
      </c>
      <c r="AH1703">
        <v>4.864044114947319E-2</v>
      </c>
      <c r="AI1703">
        <v>-1.3434133492410183E-2</v>
      </c>
      <c r="AJ1703">
        <v>-9.729607030749321E-3</v>
      </c>
      <c r="AK1703">
        <v>-0.10772108286619186</v>
      </c>
      <c r="AL1703">
        <v>-0.2187112420797348</v>
      </c>
      <c r="AM1703">
        <v>-0.31432604789733887</v>
      </c>
      <c r="AN1703">
        <v>-0.36732503771781921</v>
      </c>
      <c r="AO1703">
        <v>-0.22462423145771027</v>
      </c>
      <c r="AP1703">
        <v>-1.0267657227814198E-2</v>
      </c>
      <c r="AQ1703">
        <v>0.24014250934123993</v>
      </c>
      <c r="AR1703">
        <v>1.1715923547744751</v>
      </c>
      <c r="AS1703">
        <v>1.1143279075622559</v>
      </c>
      <c r="AT1703">
        <v>1.036645770072937</v>
      </c>
      <c r="AU1703">
        <v>0.97180712223052979</v>
      </c>
      <c r="AV1703">
        <v>0.81032001972198486</v>
      </c>
      <c r="AW1703">
        <v>0.82341927289962769</v>
      </c>
      <c r="AX1703">
        <v>0.62759965658187866</v>
      </c>
      <c r="AY1703">
        <v>-9.9182665348052979E-2</v>
      </c>
      <c r="AZ1703">
        <v>-3.4904871135950089E-2</v>
      </c>
      <c r="BA1703">
        <v>2.1150412037968636E-2</v>
      </c>
      <c r="BB1703">
        <v>-3.2718662172555923E-2</v>
      </c>
      <c r="BC1703">
        <v>-3.722015768289566E-2</v>
      </c>
      <c r="BD1703">
        <v>8.8974973186850548E-3</v>
      </c>
      <c r="BE1703">
        <v>51.200637817382813</v>
      </c>
      <c r="BF1703">
        <v>51.429004669189453</v>
      </c>
      <c r="BG1703">
        <v>49.725360870361328</v>
      </c>
      <c r="BH1703">
        <v>49.749370574951172</v>
      </c>
      <c r="BI1703">
        <v>49.678054809570313</v>
      </c>
      <c r="BJ1703">
        <v>48.441364288330078</v>
      </c>
      <c r="BK1703">
        <v>47.713951110839844</v>
      </c>
      <c r="BL1703">
        <v>47.463951110839844</v>
      </c>
      <c r="BM1703">
        <v>54.499759674072266</v>
      </c>
      <c r="BN1703">
        <v>58.415370941162109</v>
      </c>
      <c r="BO1703">
        <v>61.655624389648437</v>
      </c>
      <c r="BP1703">
        <v>63.926784515380859</v>
      </c>
      <c r="BQ1703">
        <v>64.524726867675781</v>
      </c>
      <c r="BR1703">
        <v>65.430580139160156</v>
      </c>
      <c r="BS1703">
        <v>62.977176666259766</v>
      </c>
      <c r="BT1703">
        <v>61.535659790039062</v>
      </c>
      <c r="BU1703">
        <v>60.094135284423828</v>
      </c>
      <c r="BV1703">
        <v>55.964427947998047</v>
      </c>
      <c r="BW1703">
        <v>51.367992401123047</v>
      </c>
      <c r="BX1703">
        <v>48.44073486328125</v>
      </c>
      <c r="BY1703">
        <v>47.405315399169922</v>
      </c>
      <c r="BZ1703">
        <v>44.999454498291016</v>
      </c>
      <c r="CA1703">
        <v>45.405792236328125</v>
      </c>
      <c r="CB1703">
        <v>44.880115509033203</v>
      </c>
      <c r="CC1703">
        <v>0.28653064370155334</v>
      </c>
      <c r="CD1703">
        <v>0.23082906007766724</v>
      </c>
      <c r="CE1703">
        <v>0.19538247585296631</v>
      </c>
      <c r="CF1703">
        <v>0.25518563389778137</v>
      </c>
      <c r="CG1703">
        <v>0.31311818957328796</v>
      </c>
      <c r="CH1703">
        <v>0.37822651863098145</v>
      </c>
      <c r="CI1703">
        <v>0.33871030807495117</v>
      </c>
      <c r="CJ1703">
        <v>0.32725170254707336</v>
      </c>
      <c r="CK1703">
        <v>0.17501892149448395</v>
      </c>
      <c r="CL1703">
        <v>0.3124721348285675</v>
      </c>
      <c r="CM1703">
        <v>0.28719013929367065</v>
      </c>
      <c r="CN1703">
        <v>0.27423587441444397</v>
      </c>
      <c r="CO1703">
        <v>0.2488040030002594</v>
      </c>
      <c r="CP1703">
        <v>0.23576882481575012</v>
      </c>
      <c r="CQ1703">
        <v>0.25082993507385254</v>
      </c>
      <c r="CR1703">
        <v>0.33468294143676758</v>
      </c>
      <c r="CS1703">
        <v>0.27982184290885925</v>
      </c>
      <c r="CT1703">
        <v>0.29702866077423096</v>
      </c>
      <c r="CU1703">
        <v>0.34760540723800659</v>
      </c>
      <c r="CV1703">
        <v>0.38471019268035889</v>
      </c>
      <c r="CW1703">
        <v>0.40899115800857544</v>
      </c>
      <c r="CX1703">
        <v>0.43350595235824585</v>
      </c>
      <c r="CY1703">
        <v>0.38904780149459839</v>
      </c>
      <c r="CZ1703">
        <v>0.34216955304145813</v>
      </c>
    </row>
    <row r="1704" spans="1:104" x14ac:dyDescent="0.25">
      <c r="A1704" t="s">
        <v>1748</v>
      </c>
      <c r="B1704" t="s">
        <v>25</v>
      </c>
      <c r="C1704" t="s">
        <v>27</v>
      </c>
      <c r="D1704" t="s">
        <v>183</v>
      </c>
      <c r="E1704" t="s">
        <v>183</v>
      </c>
      <c r="F1704">
        <v>2025</v>
      </c>
      <c r="G1704" t="s">
        <v>182</v>
      </c>
      <c r="H1704">
        <v>8</v>
      </c>
      <c r="I1704">
        <v>28.515985488891602</v>
      </c>
      <c r="J1704">
        <v>27.534873962402344</v>
      </c>
      <c r="K1704">
        <v>26.905427932739258</v>
      </c>
      <c r="L1704">
        <v>26.800756454467773</v>
      </c>
      <c r="M1704">
        <v>27.846536636352539</v>
      </c>
      <c r="N1704">
        <v>30.622146606445313</v>
      </c>
      <c r="O1704">
        <v>34.257823944091797</v>
      </c>
      <c r="P1704">
        <v>37.952404022216797</v>
      </c>
      <c r="Q1704">
        <v>41.562782287597656</v>
      </c>
      <c r="R1704">
        <v>44.378128051757813</v>
      </c>
      <c r="S1704">
        <v>46.697578430175781</v>
      </c>
      <c r="T1704">
        <v>47.880214691162109</v>
      </c>
      <c r="U1704">
        <v>48.514316558837891</v>
      </c>
      <c r="V1704">
        <v>48.984001159667969</v>
      </c>
      <c r="W1704">
        <v>48.861576080322266</v>
      </c>
      <c r="X1704">
        <v>47.883010864257813</v>
      </c>
      <c r="Y1704">
        <v>46.274234771728516</v>
      </c>
      <c r="Z1704">
        <v>43.892669677734375</v>
      </c>
      <c r="AA1704">
        <v>40.795192718505859</v>
      </c>
      <c r="AB1704">
        <v>39.40869140625</v>
      </c>
      <c r="AC1704">
        <v>38.402484893798828</v>
      </c>
      <c r="AD1704">
        <v>35.918285369873047</v>
      </c>
      <c r="AE1704">
        <v>33.012504577636719</v>
      </c>
      <c r="AF1704">
        <v>30.608127593994141</v>
      </c>
      <c r="AG1704">
        <v>-4.8647625371813774E-3</v>
      </c>
      <c r="AH1704">
        <v>5.2612781524658203E-2</v>
      </c>
      <c r="AI1704">
        <v>2.4078642949461937E-2</v>
      </c>
      <c r="AJ1704">
        <v>4.9757108092308044E-2</v>
      </c>
      <c r="AK1704">
        <v>-8.2754595205187798E-3</v>
      </c>
      <c r="AL1704">
        <v>-9.9950507283210754E-3</v>
      </c>
      <c r="AM1704">
        <v>-0.16210751235485077</v>
      </c>
      <c r="AN1704">
        <v>-4.8674821853637695E-2</v>
      </c>
      <c r="AO1704">
        <v>6.0749098658561707E-2</v>
      </c>
      <c r="AP1704">
        <v>0.13176447153091431</v>
      </c>
      <c r="AQ1704">
        <v>0.42810532450675964</v>
      </c>
      <c r="AR1704">
        <v>1.7565023899078369</v>
      </c>
      <c r="AS1704">
        <v>1.7633782625198364</v>
      </c>
      <c r="AT1704">
        <v>1.6603333950042725</v>
      </c>
      <c r="AU1704">
        <v>1.5969530344009399</v>
      </c>
      <c r="AV1704">
        <v>1.599439263343811</v>
      </c>
      <c r="AW1704">
        <v>1.5963814258575439</v>
      </c>
      <c r="AX1704">
        <v>1.3940583467483521</v>
      </c>
      <c r="AY1704">
        <v>0.44320064783096313</v>
      </c>
      <c r="AZ1704">
        <v>0.27560016512870789</v>
      </c>
      <c r="BA1704">
        <v>0.20225165784358978</v>
      </c>
      <c r="BB1704">
        <v>0.12999072670936584</v>
      </c>
      <c r="BC1704">
        <v>0.13583460450172424</v>
      </c>
      <c r="BD1704">
        <v>0.14924241602420807</v>
      </c>
      <c r="BE1704">
        <v>66.996940612792969</v>
      </c>
      <c r="BF1704">
        <v>66.437217712402344</v>
      </c>
      <c r="BG1704">
        <v>65.889823913574219</v>
      </c>
      <c r="BH1704">
        <v>65.329811096191406</v>
      </c>
      <c r="BI1704">
        <v>65.3209228515625</v>
      </c>
      <c r="BJ1704">
        <v>65.359024047851562</v>
      </c>
      <c r="BK1704">
        <v>66.666511535644531</v>
      </c>
      <c r="BL1704">
        <v>68.473289489746094</v>
      </c>
      <c r="BM1704">
        <v>72.265617370605469</v>
      </c>
      <c r="BN1704">
        <v>76.78680419921875</v>
      </c>
      <c r="BO1704">
        <v>81.3021240234375</v>
      </c>
      <c r="BP1704">
        <v>83.073760986328125</v>
      </c>
      <c r="BQ1704">
        <v>84.736801147460938</v>
      </c>
      <c r="BR1704">
        <v>84.820266723632813</v>
      </c>
      <c r="BS1704">
        <v>84.084693908691406</v>
      </c>
      <c r="BT1704">
        <v>84.444541931152344</v>
      </c>
      <c r="BU1704">
        <v>83.552101135253906</v>
      </c>
      <c r="BV1704">
        <v>82.7330322265625</v>
      </c>
      <c r="BW1704">
        <v>79.652305603027344</v>
      </c>
      <c r="BX1704">
        <v>75.39361572265625</v>
      </c>
      <c r="BY1704">
        <v>72.318778991699219</v>
      </c>
      <c r="BZ1704">
        <v>70.66668701171875</v>
      </c>
      <c r="CA1704">
        <v>69.67864990234375</v>
      </c>
      <c r="CB1704">
        <v>68.830604553222656</v>
      </c>
      <c r="CC1704">
        <v>0.25868910551071167</v>
      </c>
      <c r="CD1704">
        <v>0.20734831690788269</v>
      </c>
      <c r="CE1704">
        <v>0.1740947961807251</v>
      </c>
      <c r="CF1704">
        <v>0.22751027345657349</v>
      </c>
      <c r="CG1704">
        <v>0.27850055694580078</v>
      </c>
      <c r="CH1704">
        <v>0.34370175004005432</v>
      </c>
      <c r="CI1704">
        <v>0.3034922182559967</v>
      </c>
      <c r="CJ1704">
        <v>0.29359892010688782</v>
      </c>
      <c r="CK1704">
        <v>0.15896706283092499</v>
      </c>
      <c r="CL1704">
        <v>0.28926420211791992</v>
      </c>
      <c r="CM1704">
        <v>0.27211219072341919</v>
      </c>
      <c r="CN1704">
        <v>0.26426780223846436</v>
      </c>
      <c r="CO1704">
        <v>0.24270981550216675</v>
      </c>
      <c r="CP1704">
        <v>0.23104071617126465</v>
      </c>
      <c r="CQ1704">
        <v>0.2466699630022049</v>
      </c>
      <c r="CR1704">
        <v>0.32902148365974426</v>
      </c>
      <c r="CS1704">
        <v>0.27092158794403076</v>
      </c>
      <c r="CT1704">
        <v>0.27842181921005249</v>
      </c>
      <c r="CU1704">
        <v>0.3224012553691864</v>
      </c>
      <c r="CV1704">
        <v>0.35969939827919006</v>
      </c>
      <c r="CW1704">
        <v>0.38326281309127808</v>
      </c>
      <c r="CX1704">
        <v>0.40252980589866638</v>
      </c>
      <c r="CY1704">
        <v>0.35894942283630371</v>
      </c>
      <c r="CZ1704">
        <v>0.31368711590766907</v>
      </c>
    </row>
    <row r="1705" spans="1:104" x14ac:dyDescent="0.25">
      <c r="A1705" t="s">
        <v>2672</v>
      </c>
      <c r="B1705" t="s">
        <v>25</v>
      </c>
      <c r="C1705" t="s">
        <v>27</v>
      </c>
      <c r="D1705" t="s">
        <v>183</v>
      </c>
      <c r="E1705" t="s">
        <v>183</v>
      </c>
      <c r="F1705">
        <v>2026</v>
      </c>
      <c r="G1705" t="s">
        <v>170</v>
      </c>
      <c r="H1705">
        <v>1</v>
      </c>
      <c r="I1705">
        <v>23.041412353515625</v>
      </c>
      <c r="J1705">
        <v>22.474720001220703</v>
      </c>
      <c r="K1705">
        <v>22.301752090454102</v>
      </c>
      <c r="L1705">
        <v>22.449316024780273</v>
      </c>
      <c r="M1705">
        <v>23.614509582519531</v>
      </c>
      <c r="N1705">
        <v>26.05218505859375</v>
      </c>
      <c r="O1705">
        <v>29.924846649169922</v>
      </c>
      <c r="P1705">
        <v>32.640876770019531</v>
      </c>
      <c r="Q1705">
        <v>34.336189270019531</v>
      </c>
      <c r="R1705">
        <v>34.725028991699219</v>
      </c>
      <c r="S1705">
        <v>34.857925415039063</v>
      </c>
      <c r="T1705">
        <v>34.515544891357422</v>
      </c>
      <c r="U1705">
        <v>34.11865234375</v>
      </c>
      <c r="V1705">
        <v>33.827213287353516</v>
      </c>
      <c r="W1705">
        <v>33.244083404541016</v>
      </c>
      <c r="X1705">
        <v>32.473415374755859</v>
      </c>
      <c r="Y1705">
        <v>32.117530822753906</v>
      </c>
      <c r="Z1705">
        <v>32.947582244873047</v>
      </c>
      <c r="AA1705">
        <v>32.165946960449219</v>
      </c>
      <c r="AB1705">
        <v>30.77979850769043</v>
      </c>
      <c r="AC1705">
        <v>29.572854995727539</v>
      </c>
      <c r="AD1705">
        <v>27.979701995849609</v>
      </c>
      <c r="AE1705">
        <v>26.083595275878906</v>
      </c>
      <c r="AF1705">
        <v>24.569841384887695</v>
      </c>
      <c r="AG1705">
        <v>-4.7495264559984207E-2</v>
      </c>
      <c r="AH1705">
        <v>4.7355886548757553E-2</v>
      </c>
      <c r="AI1705">
        <v>-2.2847354412078857E-2</v>
      </c>
      <c r="AJ1705">
        <v>-2.4512486532330513E-2</v>
      </c>
      <c r="AK1705">
        <v>-0.13533113896846771</v>
      </c>
      <c r="AL1705">
        <v>-0.27884218096733093</v>
      </c>
      <c r="AM1705">
        <v>-0.37032610177993774</v>
      </c>
      <c r="AN1705">
        <v>-0.46795636415481567</v>
      </c>
      <c r="AO1705">
        <v>-0.30392834544181824</v>
      </c>
      <c r="AP1705">
        <v>-4.3860945850610733E-2</v>
      </c>
      <c r="AQ1705">
        <v>0.20608493685722351</v>
      </c>
      <c r="AR1705">
        <v>1.0765316486358643</v>
      </c>
      <c r="AS1705">
        <v>1.0023797750473022</v>
      </c>
      <c r="AT1705">
        <v>0.92359739542007446</v>
      </c>
      <c r="AU1705">
        <v>0.8537859320640564</v>
      </c>
      <c r="AV1705">
        <v>0.65963375568389893</v>
      </c>
      <c r="AW1705">
        <v>0.67313945293426514</v>
      </c>
      <c r="AX1705">
        <v>0.46667474508285522</v>
      </c>
      <c r="AY1705">
        <v>-0.22323702275753021</v>
      </c>
      <c r="AZ1705">
        <v>-0.10453660041093826</v>
      </c>
      <c r="BA1705">
        <v>-1.8190735951066017E-2</v>
      </c>
      <c r="BB1705">
        <v>-7.1918211877346039E-2</v>
      </c>
      <c r="BC1705">
        <v>-7.6171994209289551E-2</v>
      </c>
      <c r="BD1705">
        <v>-2.1947581321001053E-2</v>
      </c>
      <c r="BE1705">
        <v>47.272907257080078</v>
      </c>
      <c r="BF1705">
        <v>47.261009216308594</v>
      </c>
      <c r="BG1705">
        <v>46.725318908691406</v>
      </c>
      <c r="BH1705">
        <v>46.213424682617188</v>
      </c>
      <c r="BI1705">
        <v>45.011013031005859</v>
      </c>
      <c r="BJ1705">
        <v>44.963665008544922</v>
      </c>
      <c r="BK1705">
        <v>44.666313171386719</v>
      </c>
      <c r="BL1705">
        <v>43.713897705078125</v>
      </c>
      <c r="BM1705">
        <v>46.858020782470703</v>
      </c>
      <c r="BN1705">
        <v>51.762847900390625</v>
      </c>
      <c r="BO1705">
        <v>54.477157592773438</v>
      </c>
      <c r="BP1705">
        <v>56.488105773925781</v>
      </c>
      <c r="BQ1705">
        <v>57.035690307617188</v>
      </c>
      <c r="BR1705">
        <v>58.952411651611328</v>
      </c>
      <c r="BS1705">
        <v>58.238101959228516</v>
      </c>
      <c r="BT1705">
        <v>58.273555755615234</v>
      </c>
      <c r="BU1705">
        <v>56.34588623046875</v>
      </c>
      <c r="BV1705">
        <v>52.702003479003906</v>
      </c>
      <c r="BW1705">
        <v>49.809074401855469</v>
      </c>
      <c r="BX1705">
        <v>47.166141510009766</v>
      </c>
      <c r="BY1705">
        <v>46.881641387939453</v>
      </c>
      <c r="BZ1705">
        <v>47.322158813476563</v>
      </c>
      <c r="CA1705">
        <v>46.321205139160156</v>
      </c>
      <c r="CB1705">
        <v>45.547412872314453</v>
      </c>
      <c r="CC1705">
        <v>0.30468437075614929</v>
      </c>
      <c r="CD1705">
        <v>0.24440193176269531</v>
      </c>
      <c r="CE1705">
        <v>0.20788851380348206</v>
      </c>
      <c r="CF1705">
        <v>0.27295836806297302</v>
      </c>
      <c r="CG1705">
        <v>0.33861401677131653</v>
      </c>
      <c r="CH1705">
        <v>0.41407173871994019</v>
      </c>
      <c r="CI1705">
        <v>0.37716862559318542</v>
      </c>
      <c r="CJ1705">
        <v>0.36565843224525452</v>
      </c>
      <c r="CK1705">
        <v>0.19287683069705963</v>
      </c>
      <c r="CL1705">
        <v>0.34023261070251465</v>
      </c>
      <c r="CM1705">
        <v>0.31193658709526062</v>
      </c>
      <c r="CN1705">
        <v>0.29431831836700439</v>
      </c>
      <c r="CO1705">
        <v>0.26635044813156128</v>
      </c>
      <c r="CP1705">
        <v>0.25081783533096313</v>
      </c>
      <c r="CQ1705">
        <v>0.26454704999923706</v>
      </c>
      <c r="CR1705">
        <v>0.35371914505958557</v>
      </c>
      <c r="CS1705">
        <v>0.29503130912780762</v>
      </c>
      <c r="CT1705">
        <v>0.31355324387550354</v>
      </c>
      <c r="CU1705">
        <v>0.37244683504104614</v>
      </c>
      <c r="CV1705">
        <v>0.4117293655872345</v>
      </c>
      <c r="CW1705">
        <v>0.43804627656936646</v>
      </c>
      <c r="CX1705">
        <v>0.4643760621547699</v>
      </c>
      <c r="CY1705">
        <v>0.41824647784233093</v>
      </c>
      <c r="CZ1705">
        <v>0.36843401193618774</v>
      </c>
    </row>
    <row r="1706" spans="1:104" x14ac:dyDescent="0.25">
      <c r="A1706" t="s">
        <v>2673</v>
      </c>
      <c r="B1706" t="s">
        <v>25</v>
      </c>
      <c r="C1706" t="s">
        <v>27</v>
      </c>
      <c r="D1706" t="s">
        <v>183</v>
      </c>
      <c r="E1706" t="s">
        <v>183</v>
      </c>
      <c r="F1706">
        <v>2026</v>
      </c>
      <c r="G1706" t="s">
        <v>171</v>
      </c>
      <c r="H1706">
        <v>2</v>
      </c>
      <c r="I1706">
        <v>23.790403366088867</v>
      </c>
      <c r="J1706">
        <v>23.134878158569336</v>
      </c>
      <c r="K1706">
        <v>22.862102508544922</v>
      </c>
      <c r="L1706">
        <v>22.98114013671875</v>
      </c>
      <c r="M1706">
        <v>24.029392242431641</v>
      </c>
      <c r="N1706">
        <v>26.422454833984375</v>
      </c>
      <c r="O1706">
        <v>30.037113189697266</v>
      </c>
      <c r="P1706">
        <v>32.514968872070313</v>
      </c>
      <c r="Q1706">
        <v>34.524948120117188</v>
      </c>
      <c r="R1706">
        <v>35.49517822265625</v>
      </c>
      <c r="S1706">
        <v>36.297130584716797</v>
      </c>
      <c r="T1706">
        <v>36.477634429931641</v>
      </c>
      <c r="U1706">
        <v>36.553230285644531</v>
      </c>
      <c r="V1706">
        <v>36.626106262207031</v>
      </c>
      <c r="W1706">
        <v>36.283878326416016</v>
      </c>
      <c r="X1706">
        <v>35.278709411621094</v>
      </c>
      <c r="Y1706">
        <v>34.2353515625</v>
      </c>
      <c r="Z1706">
        <v>34.242835998535156</v>
      </c>
      <c r="AA1706">
        <v>33.891128540039063</v>
      </c>
      <c r="AB1706">
        <v>32.348964691162109</v>
      </c>
      <c r="AC1706">
        <v>31.010032653808594</v>
      </c>
      <c r="AD1706">
        <v>29.14015007019043</v>
      </c>
      <c r="AE1706">
        <v>26.974344253540039</v>
      </c>
      <c r="AF1706">
        <v>25.305852890014648</v>
      </c>
      <c r="AG1706">
        <v>-4.3001726269721985E-2</v>
      </c>
      <c r="AH1706">
        <v>4.8243287950754166E-2</v>
      </c>
      <c r="AI1706">
        <v>-1.7597589641809464E-2</v>
      </c>
      <c r="AJ1706">
        <v>-1.6392940655350685E-2</v>
      </c>
      <c r="AK1706">
        <v>-0.12058916687965393</v>
      </c>
      <c r="AL1706">
        <v>-0.24689917266368866</v>
      </c>
      <c r="AM1706">
        <v>-0.3437136709690094</v>
      </c>
      <c r="AN1706">
        <v>-0.41120848059654236</v>
      </c>
      <c r="AO1706">
        <v>-0.25860628485679626</v>
      </c>
      <c r="AP1706">
        <v>-2.4561593309044838E-2</v>
      </c>
      <c r="AQ1706">
        <v>0.22797876596450806</v>
      </c>
      <c r="AR1706">
        <v>1.152402400970459</v>
      </c>
      <c r="AS1706">
        <v>1.0945980548858643</v>
      </c>
      <c r="AT1706">
        <v>1.0174918174743652</v>
      </c>
      <c r="AU1706">
        <v>0.95112472772598267</v>
      </c>
      <c r="AV1706">
        <v>0.76790952682495117</v>
      </c>
      <c r="AW1706">
        <v>0.76977318525314331</v>
      </c>
      <c r="AX1706">
        <v>0.56409412622451782</v>
      </c>
      <c r="AY1706">
        <v>-0.15560095012187958</v>
      </c>
      <c r="AZ1706">
        <v>-6.5937407314777374E-2</v>
      </c>
      <c r="BA1706">
        <v>4.749620333313942E-3</v>
      </c>
      <c r="BB1706">
        <v>-5.0801847130060196E-2</v>
      </c>
      <c r="BC1706">
        <v>-5.3855422884225845E-2</v>
      </c>
      <c r="BD1706">
        <v>-3.7759884726256132E-3</v>
      </c>
      <c r="BE1706">
        <v>49.011478424072266</v>
      </c>
      <c r="BF1706">
        <v>50.441226959228516</v>
      </c>
      <c r="BG1706">
        <v>50.869785308837891</v>
      </c>
      <c r="BH1706">
        <v>50.630741119384766</v>
      </c>
      <c r="BI1706">
        <v>49.653602600097656</v>
      </c>
      <c r="BJ1706">
        <v>48.903602600097656</v>
      </c>
      <c r="BK1706">
        <v>49.166458129882813</v>
      </c>
      <c r="BL1706">
        <v>50.1307373046875</v>
      </c>
      <c r="BM1706">
        <v>52.320014953613281</v>
      </c>
      <c r="BN1706">
        <v>54.548103332519531</v>
      </c>
      <c r="BO1706">
        <v>56.513099670410156</v>
      </c>
      <c r="BP1706">
        <v>57.761909484863281</v>
      </c>
      <c r="BQ1706">
        <v>59.715229034423828</v>
      </c>
      <c r="BR1706">
        <v>60.690227508544922</v>
      </c>
      <c r="BS1706">
        <v>60.473564147949219</v>
      </c>
      <c r="BT1706">
        <v>58.547389984130859</v>
      </c>
      <c r="BU1706">
        <v>57.060726165771484</v>
      </c>
      <c r="BV1706">
        <v>55.072158813476563</v>
      </c>
      <c r="BW1706">
        <v>53.642406463623047</v>
      </c>
      <c r="BX1706">
        <v>52.886215209960937</v>
      </c>
      <c r="BY1706">
        <v>51.428607940673828</v>
      </c>
      <c r="BZ1706">
        <v>50.499809265136719</v>
      </c>
      <c r="CA1706">
        <v>49.977188110351563</v>
      </c>
      <c r="CB1706">
        <v>50.428607940673828</v>
      </c>
      <c r="CC1706">
        <v>0.2972264289855957</v>
      </c>
      <c r="CD1706">
        <v>0.23787710070610046</v>
      </c>
      <c r="CE1706">
        <v>0.20122179388999939</v>
      </c>
      <c r="CF1706">
        <v>0.26463028788566589</v>
      </c>
      <c r="CG1706">
        <v>0.32580670714378357</v>
      </c>
      <c r="CH1706">
        <v>0.39692351222038269</v>
      </c>
      <c r="CI1706">
        <v>0.36039572954177856</v>
      </c>
      <c r="CJ1706">
        <v>0.34481185674667358</v>
      </c>
      <c r="CK1706">
        <v>0.18294374644756317</v>
      </c>
      <c r="CL1706">
        <v>0.32447913289070129</v>
      </c>
      <c r="CM1706">
        <v>0.30083617568016052</v>
      </c>
      <c r="CN1706">
        <v>0.2869105339050293</v>
      </c>
      <c r="CO1706">
        <v>0.26209139823913574</v>
      </c>
      <c r="CP1706">
        <v>0.24818110466003418</v>
      </c>
      <c r="CQ1706">
        <v>0.26347529888153076</v>
      </c>
      <c r="CR1706">
        <v>0.34977170825004578</v>
      </c>
      <c r="CS1706">
        <v>0.28775891661643982</v>
      </c>
      <c r="CT1706">
        <v>0.30638757348060608</v>
      </c>
      <c r="CU1706">
        <v>0.36764439940452576</v>
      </c>
      <c r="CV1706">
        <v>0.40626370906829834</v>
      </c>
      <c r="CW1706">
        <v>0.43154507875442505</v>
      </c>
      <c r="CX1706">
        <v>0.45454254746437073</v>
      </c>
      <c r="CY1706">
        <v>0.40612655878067017</v>
      </c>
      <c r="CZ1706">
        <v>0.35743027925491333</v>
      </c>
    </row>
    <row r="1707" spans="1:104" x14ac:dyDescent="0.25">
      <c r="A1707" t="s">
        <v>2674</v>
      </c>
      <c r="B1707" t="s">
        <v>25</v>
      </c>
      <c r="C1707" t="s">
        <v>27</v>
      </c>
      <c r="D1707" t="s">
        <v>183</v>
      </c>
      <c r="E1707" t="s">
        <v>183</v>
      </c>
      <c r="F1707">
        <v>2026</v>
      </c>
      <c r="G1707" t="s">
        <v>172</v>
      </c>
      <c r="H1707">
        <v>3</v>
      </c>
      <c r="I1707">
        <v>24.163877487182617</v>
      </c>
      <c r="J1707">
        <v>23.436647415161133</v>
      </c>
      <c r="K1707">
        <v>23.073280334472656</v>
      </c>
      <c r="L1707">
        <v>23.050397872924805</v>
      </c>
      <c r="M1707">
        <v>23.905826568603516</v>
      </c>
      <c r="N1707">
        <v>26.220308303833008</v>
      </c>
      <c r="O1707">
        <v>29.957649230957031</v>
      </c>
      <c r="P1707">
        <v>32.406192779541016</v>
      </c>
      <c r="Q1707">
        <v>34.255844116210937</v>
      </c>
      <c r="R1707">
        <v>35.201229095458984</v>
      </c>
      <c r="S1707">
        <v>36.063568115234375</v>
      </c>
      <c r="T1707">
        <v>36.223640441894531</v>
      </c>
      <c r="U1707">
        <v>36.296878814697266</v>
      </c>
      <c r="V1707">
        <v>36.501846313476562</v>
      </c>
      <c r="W1707">
        <v>36.344058990478516</v>
      </c>
      <c r="X1707">
        <v>35.673347473144531</v>
      </c>
      <c r="Y1707">
        <v>34.772197723388672</v>
      </c>
      <c r="Z1707">
        <v>33.967792510986328</v>
      </c>
      <c r="AA1707">
        <v>33.305442810058594</v>
      </c>
      <c r="AB1707">
        <v>33.069511413574219</v>
      </c>
      <c r="AC1707">
        <v>31.83502197265625</v>
      </c>
      <c r="AD1707">
        <v>29.979198455810547</v>
      </c>
      <c r="AE1707">
        <v>27.66346549987793</v>
      </c>
      <c r="AF1707">
        <v>25.86265754699707</v>
      </c>
      <c r="AG1707">
        <v>-4.3516598641872406E-2</v>
      </c>
      <c r="AH1707">
        <v>4.8515308648347855E-2</v>
      </c>
      <c r="AI1707">
        <v>-1.8103767186403275E-2</v>
      </c>
      <c r="AJ1707">
        <v>-1.6827665269374847E-2</v>
      </c>
      <c r="AK1707">
        <v>-0.11928470432758331</v>
      </c>
      <c r="AL1707">
        <v>-0.24451281130313873</v>
      </c>
      <c r="AM1707">
        <v>-0.34112042188644409</v>
      </c>
      <c r="AN1707">
        <v>-0.4088292121887207</v>
      </c>
      <c r="AO1707">
        <v>-0.25656533241271973</v>
      </c>
      <c r="AP1707">
        <v>-2.479136548936367E-2</v>
      </c>
      <c r="AQ1707">
        <v>0.22520524263381958</v>
      </c>
      <c r="AR1707">
        <v>1.1379139423370361</v>
      </c>
      <c r="AS1707">
        <v>1.0814472436904907</v>
      </c>
      <c r="AT1707">
        <v>1.0088537931442261</v>
      </c>
      <c r="AU1707">
        <v>0.94756859540939331</v>
      </c>
      <c r="AV1707">
        <v>0.76978480815887451</v>
      </c>
      <c r="AW1707">
        <v>0.77480590343475342</v>
      </c>
      <c r="AX1707">
        <v>0.55674761533737183</v>
      </c>
      <c r="AY1707">
        <v>-0.15565691888332367</v>
      </c>
      <c r="AZ1707">
        <v>-6.8070866167545319E-2</v>
      </c>
      <c r="BA1707">
        <v>4.1662068106234074E-3</v>
      </c>
      <c r="BB1707">
        <v>-5.2766554057598114E-2</v>
      </c>
      <c r="BC1707">
        <v>-5.5150602012872696E-2</v>
      </c>
      <c r="BD1707">
        <v>-4.3142260983586311E-3</v>
      </c>
      <c r="BE1707">
        <v>46.892086029052734</v>
      </c>
      <c r="BF1707">
        <v>48.525295257568359</v>
      </c>
      <c r="BG1707">
        <v>48.737396240234375</v>
      </c>
      <c r="BH1707">
        <v>49.691871643066406</v>
      </c>
      <c r="BI1707">
        <v>48.464992523193359</v>
      </c>
      <c r="BJ1707">
        <v>48.238826751708984</v>
      </c>
      <c r="BK1707">
        <v>48.440200805664063</v>
      </c>
      <c r="BL1707">
        <v>48.929241180419922</v>
      </c>
      <c r="BM1707">
        <v>52.320552825927734</v>
      </c>
      <c r="BN1707">
        <v>53.835094451904297</v>
      </c>
      <c r="BO1707">
        <v>56.534801483154297</v>
      </c>
      <c r="BP1707">
        <v>57.571266174316406</v>
      </c>
      <c r="BQ1707">
        <v>59.035274505615234</v>
      </c>
      <c r="BR1707">
        <v>60.046955108642578</v>
      </c>
      <c r="BS1707">
        <v>59.546955108642578</v>
      </c>
      <c r="BT1707">
        <v>59.045761108398438</v>
      </c>
      <c r="BU1707">
        <v>58.060066223144531</v>
      </c>
      <c r="BV1707">
        <v>56.83294677734375</v>
      </c>
      <c r="BW1707">
        <v>52.511947631835938</v>
      </c>
      <c r="BX1707">
        <v>51.046745300292969</v>
      </c>
      <c r="BY1707">
        <v>49.846561431884766</v>
      </c>
      <c r="BZ1707">
        <v>48.869441986083984</v>
      </c>
      <c r="CA1707">
        <v>48.369682312011719</v>
      </c>
      <c r="CB1707">
        <v>48.322250366210937</v>
      </c>
      <c r="CC1707">
        <v>0.29936698079109192</v>
      </c>
      <c r="CD1707">
        <v>0.24003000557422638</v>
      </c>
      <c r="CE1707">
        <v>0.20264844596385956</v>
      </c>
      <c r="CF1707">
        <v>0.26432231068611145</v>
      </c>
      <c r="CG1707">
        <v>0.32114353775978088</v>
      </c>
      <c r="CH1707">
        <v>0.39190465211868286</v>
      </c>
      <c r="CI1707">
        <v>0.35733255743980408</v>
      </c>
      <c r="CJ1707">
        <v>0.34206938743591309</v>
      </c>
      <c r="CK1707">
        <v>0.18091456592082977</v>
      </c>
      <c r="CL1707">
        <v>0.32110938429832458</v>
      </c>
      <c r="CM1707">
        <v>0.298042893409729</v>
      </c>
      <c r="CN1707">
        <v>0.2836778461933136</v>
      </c>
      <c r="CO1707">
        <v>0.2589975893497467</v>
      </c>
      <c r="CP1707">
        <v>0.24608796834945679</v>
      </c>
      <c r="CQ1707">
        <v>0.26253366470336914</v>
      </c>
      <c r="CR1707">
        <v>0.35056492686271667</v>
      </c>
      <c r="CS1707">
        <v>0.28947961330413818</v>
      </c>
      <c r="CT1707">
        <v>0.3037821352481842</v>
      </c>
      <c r="CU1707">
        <v>0.3631855845451355</v>
      </c>
      <c r="CV1707">
        <v>0.4126574695110321</v>
      </c>
      <c r="CW1707">
        <v>0.44012928009033203</v>
      </c>
      <c r="CX1707">
        <v>0.46506386995315552</v>
      </c>
      <c r="CY1707">
        <v>0.41291666030883789</v>
      </c>
      <c r="CZ1707">
        <v>0.3618922233581543</v>
      </c>
    </row>
    <row r="1708" spans="1:104" x14ac:dyDescent="0.25">
      <c r="A1708" t="s">
        <v>2675</v>
      </c>
      <c r="B1708" t="s">
        <v>25</v>
      </c>
      <c r="C1708" t="s">
        <v>27</v>
      </c>
      <c r="D1708" t="s">
        <v>183</v>
      </c>
      <c r="E1708" t="s">
        <v>183</v>
      </c>
      <c r="F1708">
        <v>2026</v>
      </c>
      <c r="G1708" t="s">
        <v>173</v>
      </c>
      <c r="H1708">
        <v>4</v>
      </c>
      <c r="I1708">
        <v>25.339069366455078</v>
      </c>
      <c r="J1708">
        <v>24.456747055053711</v>
      </c>
      <c r="K1708">
        <v>23.95976448059082</v>
      </c>
      <c r="L1708">
        <v>23.839488983154297</v>
      </c>
      <c r="M1708">
        <v>24.643848419189453</v>
      </c>
      <c r="N1708">
        <v>26.912813186645508</v>
      </c>
      <c r="O1708">
        <v>30.10267448425293</v>
      </c>
      <c r="P1708">
        <v>32.841537475585938</v>
      </c>
      <c r="Q1708">
        <v>35.76800537109375</v>
      </c>
      <c r="R1708">
        <v>37.977848052978516</v>
      </c>
      <c r="S1708">
        <v>39.731094360351563</v>
      </c>
      <c r="T1708">
        <v>40.660465240478516</v>
      </c>
      <c r="U1708">
        <v>41.193317413330078</v>
      </c>
      <c r="V1708">
        <v>41.746990203857422</v>
      </c>
      <c r="W1708">
        <v>41.594165802001953</v>
      </c>
      <c r="X1708">
        <v>40.575294494628906</v>
      </c>
      <c r="Y1708">
        <v>39.016262054443359</v>
      </c>
      <c r="Z1708">
        <v>37.062782287597656</v>
      </c>
      <c r="AA1708">
        <v>34.897125244140625</v>
      </c>
      <c r="AB1708">
        <v>34.803424835205078</v>
      </c>
      <c r="AC1708">
        <v>33.921577453613281</v>
      </c>
      <c r="AD1708">
        <v>31.850582122802734</v>
      </c>
      <c r="AE1708">
        <v>29.257461547851563</v>
      </c>
      <c r="AF1708">
        <v>27.177915573120117</v>
      </c>
      <c r="AG1708">
        <v>-2.4505715817213058E-2</v>
      </c>
      <c r="AH1708">
        <v>4.9085319042205811E-2</v>
      </c>
      <c r="AI1708">
        <v>1.9090030109509826E-3</v>
      </c>
      <c r="AJ1708">
        <v>1.4340708963572979E-2</v>
      </c>
      <c r="AK1708">
        <v>-6.4248710870742798E-2</v>
      </c>
      <c r="AL1708">
        <v>-0.12861812114715576</v>
      </c>
      <c r="AM1708">
        <v>-0.24271661043167114</v>
      </c>
      <c r="AN1708">
        <v>-0.22742128372192383</v>
      </c>
      <c r="AO1708">
        <v>-0.10440602898597717</v>
      </c>
      <c r="AP1708">
        <v>4.5965585857629776E-2</v>
      </c>
      <c r="AQ1708">
        <v>0.31045955419540405</v>
      </c>
      <c r="AR1708">
        <v>1.3943154811859131</v>
      </c>
      <c r="AS1708">
        <v>1.3705039024353027</v>
      </c>
      <c r="AT1708">
        <v>1.2924138307571411</v>
      </c>
      <c r="AU1708">
        <v>1.2268350124359131</v>
      </c>
      <c r="AV1708">
        <v>1.1241127252578735</v>
      </c>
      <c r="AW1708">
        <v>1.1146396398544312</v>
      </c>
      <c r="AX1708">
        <v>0.90214955806732178</v>
      </c>
      <c r="AY1708">
        <v>0.11594267189502716</v>
      </c>
      <c r="AZ1708">
        <v>8.8721439242362976E-2</v>
      </c>
      <c r="BA1708">
        <v>9.3627266585826874E-2</v>
      </c>
      <c r="BB1708">
        <v>3.2265923917293549E-2</v>
      </c>
      <c r="BC1708">
        <v>3.3200833946466446E-2</v>
      </c>
      <c r="BD1708">
        <v>6.5936043858528137E-2</v>
      </c>
      <c r="BE1708">
        <v>57.976158142089844</v>
      </c>
      <c r="BF1708">
        <v>58.392181396484375</v>
      </c>
      <c r="BG1708">
        <v>57.680110931396484</v>
      </c>
      <c r="BH1708">
        <v>57.618801116943359</v>
      </c>
      <c r="BI1708">
        <v>57.382877349853516</v>
      </c>
      <c r="BJ1708">
        <v>57.571567535400391</v>
      </c>
      <c r="BK1708">
        <v>58.285781860351563</v>
      </c>
      <c r="BL1708">
        <v>62.832767486572266</v>
      </c>
      <c r="BM1708">
        <v>67.713485717773438</v>
      </c>
      <c r="BN1708">
        <v>66.857818603515625</v>
      </c>
      <c r="BO1708">
        <v>69.319175720214844</v>
      </c>
      <c r="BP1708">
        <v>71.547706604003906</v>
      </c>
      <c r="BQ1708">
        <v>72.355667114257813</v>
      </c>
      <c r="BR1708">
        <v>71.418411254882813</v>
      </c>
      <c r="BS1708">
        <v>71.344459533691406</v>
      </c>
      <c r="BT1708">
        <v>70.677474975585937</v>
      </c>
      <c r="BU1708">
        <v>69.2135009765625</v>
      </c>
      <c r="BV1708">
        <v>68.236404418945313</v>
      </c>
      <c r="BW1708">
        <v>67.0362548828125</v>
      </c>
      <c r="BX1708">
        <v>64.107353210449219</v>
      </c>
      <c r="BY1708">
        <v>61.834690093994141</v>
      </c>
      <c r="BZ1708">
        <v>61.525764465332031</v>
      </c>
      <c r="CA1708">
        <v>60.071567535400391</v>
      </c>
      <c r="CB1708">
        <v>58.581829071044922</v>
      </c>
      <c r="CC1708">
        <v>0.2636968195438385</v>
      </c>
      <c r="CD1708">
        <v>0.21034172177314758</v>
      </c>
      <c r="CE1708">
        <v>0.17701782286167145</v>
      </c>
      <c r="CF1708">
        <v>0.23022961616516113</v>
      </c>
      <c r="CG1708">
        <v>0.27940547466278076</v>
      </c>
      <c r="CH1708">
        <v>0.3402736485004425</v>
      </c>
      <c r="CI1708">
        <v>0.30386725068092346</v>
      </c>
      <c r="CJ1708">
        <v>0.29397127032279968</v>
      </c>
      <c r="CK1708">
        <v>0.15870417654514313</v>
      </c>
      <c r="CL1708">
        <v>0.28796288371086121</v>
      </c>
      <c r="CM1708">
        <v>0.26995614171028137</v>
      </c>
      <c r="CN1708">
        <v>0.2614569365978241</v>
      </c>
      <c r="CO1708">
        <v>0.23997174203395844</v>
      </c>
      <c r="CP1708">
        <v>0.22951509058475494</v>
      </c>
      <c r="CQ1708">
        <v>0.24393165111541748</v>
      </c>
      <c r="CR1708">
        <v>0.32334831357002258</v>
      </c>
      <c r="CS1708">
        <v>0.263927161693573</v>
      </c>
      <c r="CT1708">
        <v>0.27093556523323059</v>
      </c>
      <c r="CU1708">
        <v>0.31460234522819519</v>
      </c>
      <c r="CV1708">
        <v>0.35851797461509705</v>
      </c>
      <c r="CW1708">
        <v>0.38650047779083252</v>
      </c>
      <c r="CX1708">
        <v>0.40993750095367432</v>
      </c>
      <c r="CY1708">
        <v>0.36508414149284363</v>
      </c>
      <c r="CZ1708">
        <v>0.32012370228767395</v>
      </c>
    </row>
    <row r="1709" spans="1:104" x14ac:dyDescent="0.25">
      <c r="A1709" t="s">
        <v>2676</v>
      </c>
      <c r="B1709" t="s">
        <v>25</v>
      </c>
      <c r="C1709" t="s">
        <v>27</v>
      </c>
      <c r="D1709" t="s">
        <v>183</v>
      </c>
      <c r="E1709" t="s">
        <v>183</v>
      </c>
      <c r="F1709">
        <v>2026</v>
      </c>
      <c r="G1709" t="s">
        <v>174</v>
      </c>
      <c r="H1709">
        <v>5</v>
      </c>
      <c r="I1709">
        <v>25.131086349487305</v>
      </c>
      <c r="J1709">
        <v>24.356990814208984</v>
      </c>
      <c r="K1709">
        <v>23.879045486450195</v>
      </c>
      <c r="L1709">
        <v>23.820327758789063</v>
      </c>
      <c r="M1709">
        <v>24.693109512329102</v>
      </c>
      <c r="N1709">
        <v>26.93116569519043</v>
      </c>
      <c r="O1709">
        <v>29.847476959228516</v>
      </c>
      <c r="P1709">
        <v>33.257320404052734</v>
      </c>
      <c r="Q1709">
        <v>36.404945373535156</v>
      </c>
      <c r="R1709">
        <v>38.370712280273437</v>
      </c>
      <c r="S1709">
        <v>39.777290344238281</v>
      </c>
      <c r="T1709">
        <v>40.537528991699219</v>
      </c>
      <c r="U1709">
        <v>40.896091461181641</v>
      </c>
      <c r="V1709">
        <v>41.262462615966797</v>
      </c>
      <c r="W1709">
        <v>40.996406555175781</v>
      </c>
      <c r="X1709">
        <v>39.862308502197266</v>
      </c>
      <c r="Y1709">
        <v>38.279705047607422</v>
      </c>
      <c r="Z1709">
        <v>36.317890167236328</v>
      </c>
      <c r="AA1709">
        <v>34.237472534179688</v>
      </c>
      <c r="AB1709">
        <v>33.875179290771484</v>
      </c>
      <c r="AC1709">
        <v>33.607418060302734</v>
      </c>
      <c r="AD1709">
        <v>31.496347427368164</v>
      </c>
      <c r="AE1709">
        <v>29.006254196166992</v>
      </c>
      <c r="AF1709">
        <v>26.956075668334961</v>
      </c>
      <c r="AG1709">
        <v>-2.3409213870763779E-2</v>
      </c>
      <c r="AH1709">
        <v>4.9175497144460678E-2</v>
      </c>
      <c r="AI1709">
        <v>2.9156198725104332E-3</v>
      </c>
      <c r="AJ1709">
        <v>1.5714816749095917E-2</v>
      </c>
      <c r="AK1709">
        <v>-6.2706634402275085E-2</v>
      </c>
      <c r="AL1709">
        <v>-0.12575924396514893</v>
      </c>
      <c r="AM1709">
        <v>-0.23998093605041504</v>
      </c>
      <c r="AN1709">
        <v>-0.22626003623008728</v>
      </c>
      <c r="AO1709">
        <v>-0.10276660323143005</v>
      </c>
      <c r="AP1709">
        <v>4.9530815333127975E-2</v>
      </c>
      <c r="AQ1709">
        <v>0.31894078850746155</v>
      </c>
      <c r="AR1709">
        <v>1.4149070978164673</v>
      </c>
      <c r="AS1709">
        <v>1.3846762180328369</v>
      </c>
      <c r="AT1709">
        <v>1.2963924407958984</v>
      </c>
      <c r="AU1709">
        <v>1.2279759645462036</v>
      </c>
      <c r="AV1709">
        <v>1.1263840198516846</v>
      </c>
      <c r="AW1709">
        <v>1.117066502571106</v>
      </c>
      <c r="AX1709">
        <v>0.90612518787384033</v>
      </c>
      <c r="AY1709">
        <v>0.12478548288345337</v>
      </c>
      <c r="AZ1709">
        <v>9.3753188848495483E-2</v>
      </c>
      <c r="BA1709">
        <v>9.6938736736774445E-2</v>
      </c>
      <c r="BB1709">
        <v>3.4779272973537445E-2</v>
      </c>
      <c r="BC1709">
        <v>3.5673733800649643E-2</v>
      </c>
      <c r="BD1709">
        <v>6.7592613399028778E-2</v>
      </c>
      <c r="BE1709">
        <v>59.131801605224609</v>
      </c>
      <c r="BF1709">
        <v>59.585243225097656</v>
      </c>
      <c r="BG1709">
        <v>59.811359405517578</v>
      </c>
      <c r="BH1709">
        <v>59.823299407958984</v>
      </c>
      <c r="BI1709">
        <v>59.821151733398437</v>
      </c>
      <c r="BJ1709">
        <v>60.048469543457031</v>
      </c>
      <c r="BK1709">
        <v>60.78533935546875</v>
      </c>
      <c r="BL1709">
        <v>61.023399353027344</v>
      </c>
      <c r="BM1709">
        <v>64.166671752929688</v>
      </c>
      <c r="BN1709">
        <v>66.155204772949219</v>
      </c>
      <c r="BO1709">
        <v>70.261703491210937</v>
      </c>
      <c r="BP1709">
        <v>72.449623107910156</v>
      </c>
      <c r="BQ1709">
        <v>72.488304138183594</v>
      </c>
      <c r="BR1709">
        <v>72.963470458984375</v>
      </c>
      <c r="BS1709">
        <v>72.676948547363281</v>
      </c>
      <c r="BT1709">
        <v>72.01123046875</v>
      </c>
      <c r="BU1709">
        <v>70.319961547851562</v>
      </c>
      <c r="BV1709">
        <v>67.641838073730469</v>
      </c>
      <c r="BW1709">
        <v>64.475883483886719</v>
      </c>
      <c r="BX1709">
        <v>61.558738708496094</v>
      </c>
      <c r="BY1709">
        <v>60.797275543212891</v>
      </c>
      <c r="BZ1709">
        <v>60.095985412597656</v>
      </c>
      <c r="CA1709">
        <v>60.107925415039062</v>
      </c>
      <c r="CB1709">
        <v>60.09503173828125</v>
      </c>
      <c r="CC1709">
        <v>0.25990372896194458</v>
      </c>
      <c r="CD1709">
        <v>0.20872154831886292</v>
      </c>
      <c r="CE1709">
        <v>0.17559339106082916</v>
      </c>
      <c r="CF1709">
        <v>0.22972455620765686</v>
      </c>
      <c r="CG1709">
        <v>0.28030353784561157</v>
      </c>
      <c r="CH1709">
        <v>0.34145289659500122</v>
      </c>
      <c r="CI1709">
        <v>0.30306637287139893</v>
      </c>
      <c r="CJ1709">
        <v>0.29828941822052002</v>
      </c>
      <c r="CK1709">
        <v>0.1629566103219986</v>
      </c>
      <c r="CL1709">
        <v>0.29463088512420654</v>
      </c>
      <c r="CM1709">
        <v>0.27384489774703979</v>
      </c>
      <c r="CN1709">
        <v>0.26448172330856323</v>
      </c>
      <c r="CO1709">
        <v>0.24147066473960876</v>
      </c>
      <c r="CP1709">
        <v>0.22920440137386322</v>
      </c>
      <c r="CQ1709">
        <v>0.24318641424179077</v>
      </c>
      <c r="CR1709">
        <v>0.32204484939575195</v>
      </c>
      <c r="CS1709">
        <v>0.26298481225967407</v>
      </c>
      <c r="CT1709">
        <v>0.2703518271446228</v>
      </c>
      <c r="CU1709">
        <v>0.31481531262397766</v>
      </c>
      <c r="CV1709">
        <v>0.35742273926734924</v>
      </c>
      <c r="CW1709">
        <v>0.38670086860656738</v>
      </c>
      <c r="CX1709">
        <v>0.40598651766777039</v>
      </c>
      <c r="CY1709">
        <v>0.36243703961372375</v>
      </c>
      <c r="CZ1709">
        <v>0.31688100099563599</v>
      </c>
    </row>
    <row r="1710" spans="1:104" x14ac:dyDescent="0.25">
      <c r="A1710" t="s">
        <v>2677</v>
      </c>
      <c r="B1710" t="s">
        <v>25</v>
      </c>
      <c r="C1710" t="s">
        <v>27</v>
      </c>
      <c r="D1710" t="s">
        <v>183</v>
      </c>
      <c r="E1710" t="s">
        <v>183</v>
      </c>
      <c r="F1710">
        <v>2026</v>
      </c>
      <c r="G1710" t="s">
        <v>175</v>
      </c>
      <c r="H1710">
        <v>6</v>
      </c>
      <c r="I1710">
        <v>26.740993499755859</v>
      </c>
      <c r="J1710">
        <v>25.847837448120117</v>
      </c>
      <c r="K1710">
        <v>25.289051055908203</v>
      </c>
      <c r="L1710">
        <v>25.158700942993164</v>
      </c>
      <c r="M1710">
        <v>26.075262069702148</v>
      </c>
      <c r="N1710">
        <v>28.306217193603516</v>
      </c>
      <c r="O1710">
        <v>31.292379379272461</v>
      </c>
      <c r="P1710">
        <v>35.020118713378906</v>
      </c>
      <c r="Q1710">
        <v>38.393245697021484</v>
      </c>
      <c r="R1710">
        <v>41.092704772949219</v>
      </c>
      <c r="S1710">
        <v>43.224185943603516</v>
      </c>
      <c r="T1710">
        <v>44.309864044189453</v>
      </c>
      <c r="U1710">
        <v>44.682144165039063</v>
      </c>
      <c r="V1710">
        <v>44.922977447509766</v>
      </c>
      <c r="W1710">
        <v>44.612110137939453</v>
      </c>
      <c r="X1710">
        <v>43.527137756347656</v>
      </c>
      <c r="Y1710">
        <v>42.058681488037109</v>
      </c>
      <c r="Z1710">
        <v>39.956489562988281</v>
      </c>
      <c r="AA1710">
        <v>37.46710205078125</v>
      </c>
      <c r="AB1710">
        <v>36.107551574707031</v>
      </c>
      <c r="AC1710">
        <v>35.710235595703125</v>
      </c>
      <c r="AD1710">
        <v>33.598670959472656</v>
      </c>
      <c r="AE1710">
        <v>30.975570678710938</v>
      </c>
      <c r="AF1710">
        <v>28.715921401977539</v>
      </c>
      <c r="AG1710">
        <v>-1.5043971128761768E-2</v>
      </c>
      <c r="AH1710">
        <v>5.1488112658262253E-2</v>
      </c>
      <c r="AI1710">
        <v>1.2874677777290344E-2</v>
      </c>
      <c r="AJ1710">
        <v>3.178536519408226E-2</v>
      </c>
      <c r="AK1710">
        <v>-3.7847712635993958E-2</v>
      </c>
      <c r="AL1710">
        <v>-7.2995997965335846E-2</v>
      </c>
      <c r="AM1710">
        <v>-0.20341968536376953</v>
      </c>
      <c r="AN1710">
        <v>-0.14510098099708557</v>
      </c>
      <c r="AO1710">
        <v>-2.7189986780285835E-2</v>
      </c>
      <c r="AP1710">
        <v>8.8640250265598297E-2</v>
      </c>
      <c r="AQ1710">
        <v>0.37802219390869141</v>
      </c>
      <c r="AR1710">
        <v>1.6079635620117187</v>
      </c>
      <c r="AS1710">
        <v>1.5901530981063843</v>
      </c>
      <c r="AT1710">
        <v>1.4884847402572632</v>
      </c>
      <c r="AU1710">
        <v>1.4171502590179443</v>
      </c>
      <c r="AV1710">
        <v>1.3606147766113281</v>
      </c>
      <c r="AW1710">
        <v>1.3575969934463501</v>
      </c>
      <c r="AX1710">
        <v>1.1430970430374146</v>
      </c>
      <c r="AY1710">
        <v>0.27282282710075378</v>
      </c>
      <c r="AZ1710">
        <v>0.1770746260881424</v>
      </c>
      <c r="BA1710">
        <v>0.14620596170425415</v>
      </c>
      <c r="BB1710">
        <v>7.9063206911087036E-2</v>
      </c>
      <c r="BC1710">
        <v>8.2436762750148773E-2</v>
      </c>
      <c r="BD1710">
        <v>0.1061427891254425</v>
      </c>
      <c r="BE1710">
        <v>61.942142486572266</v>
      </c>
      <c r="BF1710">
        <v>61.454090118408203</v>
      </c>
      <c r="BG1710">
        <v>61.192378997802734</v>
      </c>
      <c r="BH1710">
        <v>61.418483734130859</v>
      </c>
      <c r="BI1710">
        <v>60.929473876953125</v>
      </c>
      <c r="BJ1710">
        <v>61.392673492431641</v>
      </c>
      <c r="BK1710">
        <v>62.798274993896484</v>
      </c>
      <c r="BL1710">
        <v>65.916595458984375</v>
      </c>
      <c r="BM1710">
        <v>68.618080139160156</v>
      </c>
      <c r="BN1710">
        <v>73.761497497558594</v>
      </c>
      <c r="BO1710">
        <v>77.451751708984375</v>
      </c>
      <c r="BP1710">
        <v>77.488555908203125</v>
      </c>
      <c r="BQ1710">
        <v>79.892723083496094</v>
      </c>
      <c r="BR1710">
        <v>78.738075256347656</v>
      </c>
      <c r="BS1710">
        <v>77.263168334960937</v>
      </c>
      <c r="BT1710">
        <v>76.296867370605469</v>
      </c>
      <c r="BU1710">
        <v>74.369033813476563</v>
      </c>
      <c r="BV1710">
        <v>72.892463684082031</v>
      </c>
      <c r="BW1710">
        <v>71.439537048339844</v>
      </c>
      <c r="BX1710">
        <v>69.013862609863281</v>
      </c>
      <c r="BY1710">
        <v>65.357780456542969</v>
      </c>
      <c r="BZ1710">
        <v>64.584358215332031</v>
      </c>
      <c r="CA1710">
        <v>63.596549987792969</v>
      </c>
      <c r="CB1710">
        <v>62.393390655517578</v>
      </c>
      <c r="CC1710">
        <v>0.26033690571784973</v>
      </c>
      <c r="CD1710">
        <v>0.20833110809326172</v>
      </c>
      <c r="CE1710">
        <v>0.17520138621330261</v>
      </c>
      <c r="CF1710">
        <v>0.22801414132118225</v>
      </c>
      <c r="CG1710">
        <v>0.27808451652526855</v>
      </c>
      <c r="CH1710">
        <v>0.3382413387298584</v>
      </c>
      <c r="CI1710">
        <v>0.29849454760551453</v>
      </c>
      <c r="CJ1710">
        <v>0.2943459153175354</v>
      </c>
      <c r="CK1710">
        <v>0.1602117121219635</v>
      </c>
      <c r="CL1710">
        <v>0.29290053248405457</v>
      </c>
      <c r="CM1710">
        <v>0.27652138471603394</v>
      </c>
      <c r="CN1710">
        <v>0.26890718936920166</v>
      </c>
      <c r="CO1710">
        <v>0.24565590918064117</v>
      </c>
      <c r="CP1710">
        <v>0.2330097109079361</v>
      </c>
      <c r="CQ1710">
        <v>0.24742870032787323</v>
      </c>
      <c r="CR1710">
        <v>0.32871618866920471</v>
      </c>
      <c r="CS1710">
        <v>0.27024447917938232</v>
      </c>
      <c r="CT1710">
        <v>0.276650071144104</v>
      </c>
      <c r="CU1710">
        <v>0.32041934132575989</v>
      </c>
      <c r="CV1710">
        <v>0.3559575080871582</v>
      </c>
      <c r="CW1710">
        <v>0.38377997279167175</v>
      </c>
      <c r="CX1710">
        <v>0.40376180410385132</v>
      </c>
      <c r="CY1710">
        <v>0.36131364107131958</v>
      </c>
      <c r="CZ1710">
        <v>0.31596645712852478</v>
      </c>
    </row>
    <row r="1711" spans="1:104" x14ac:dyDescent="0.25">
      <c r="A1711" t="s">
        <v>2678</v>
      </c>
      <c r="B1711" t="s">
        <v>25</v>
      </c>
      <c r="C1711" t="s">
        <v>27</v>
      </c>
      <c r="D1711" t="s">
        <v>183</v>
      </c>
      <c r="E1711" t="s">
        <v>183</v>
      </c>
      <c r="F1711">
        <v>2026</v>
      </c>
      <c r="G1711" t="s">
        <v>176</v>
      </c>
      <c r="H1711">
        <v>7</v>
      </c>
      <c r="I1711">
        <v>27.803092956542969</v>
      </c>
      <c r="J1711">
        <v>26.906900405883789</v>
      </c>
      <c r="K1711">
        <v>26.292058944702148</v>
      </c>
      <c r="L1711">
        <v>26.201818466186523</v>
      </c>
      <c r="M1711">
        <v>27.197500228881836</v>
      </c>
      <c r="N1711">
        <v>29.741212844848633</v>
      </c>
      <c r="O1711">
        <v>32.924751281738281</v>
      </c>
      <c r="P1711">
        <v>36.451084136962891</v>
      </c>
      <c r="Q1711">
        <v>39.502101898193359</v>
      </c>
      <c r="R1711">
        <v>41.964073181152344</v>
      </c>
      <c r="S1711">
        <v>43.872196197509766</v>
      </c>
      <c r="T1711">
        <v>44.843326568603516</v>
      </c>
      <c r="U1711">
        <v>45.396598815917969</v>
      </c>
      <c r="V1711">
        <v>45.842296600341797</v>
      </c>
      <c r="W1711">
        <v>45.761924743652344</v>
      </c>
      <c r="X1711">
        <v>45.087764739990234</v>
      </c>
      <c r="Y1711">
        <v>43.791374206542969</v>
      </c>
      <c r="Z1711">
        <v>41.535408020019531</v>
      </c>
      <c r="AA1711">
        <v>38.744953155517578</v>
      </c>
      <c r="AB1711">
        <v>37.209415435791016</v>
      </c>
      <c r="AC1711">
        <v>36.845100402832031</v>
      </c>
      <c r="AD1711">
        <v>34.753292083740234</v>
      </c>
      <c r="AE1711">
        <v>32.070625305175781</v>
      </c>
      <c r="AF1711">
        <v>29.772336959838867</v>
      </c>
      <c r="AG1711">
        <v>-8.6289113387465477E-3</v>
      </c>
      <c r="AH1711">
        <v>5.1967140287160873E-2</v>
      </c>
      <c r="AI1711">
        <v>1.9773280248045921E-2</v>
      </c>
      <c r="AJ1711">
        <v>4.2866643518209457E-2</v>
      </c>
      <c r="AK1711">
        <v>-1.9450368359684944E-2</v>
      </c>
      <c r="AL1711">
        <v>-3.3789049834012985E-2</v>
      </c>
      <c r="AM1711">
        <v>-0.17703056335449219</v>
      </c>
      <c r="AN1711">
        <v>-8.4100119769573212E-2</v>
      </c>
      <c r="AO1711">
        <v>2.7739157900214195E-2</v>
      </c>
      <c r="AP1711">
        <v>0.1135718896985054</v>
      </c>
      <c r="AQ1711">
        <v>0.39940753579139709</v>
      </c>
      <c r="AR1711">
        <v>1.6484494209289551</v>
      </c>
      <c r="AS1711">
        <v>1.6468732357025146</v>
      </c>
      <c r="AT1711">
        <v>1.5486375093460083</v>
      </c>
      <c r="AU1711">
        <v>1.4853137731552124</v>
      </c>
      <c r="AV1711">
        <v>1.4786607027053833</v>
      </c>
      <c r="AW1711">
        <v>1.4845571517944336</v>
      </c>
      <c r="AX1711">
        <v>1.2763513326644897</v>
      </c>
      <c r="AY1711">
        <v>0.37197229266166687</v>
      </c>
      <c r="AZ1711">
        <v>0.23293551802635193</v>
      </c>
      <c r="BA1711">
        <v>0.178258016705513</v>
      </c>
      <c r="BB1711">
        <v>0.10954853892326355</v>
      </c>
      <c r="BC1711">
        <v>0.11476463824510574</v>
      </c>
      <c r="BD1711">
        <v>0.13204646110534668</v>
      </c>
      <c r="BE1711">
        <v>66.810035705566406</v>
      </c>
      <c r="BF1711">
        <v>66.548316955566406</v>
      </c>
      <c r="BG1711">
        <v>65.60906982421875</v>
      </c>
      <c r="BH1711">
        <v>66.04736328125</v>
      </c>
      <c r="BI1711">
        <v>65.37103271484375</v>
      </c>
      <c r="BJ1711">
        <v>65.333236694335938</v>
      </c>
      <c r="BK1711">
        <v>67.476799011230469</v>
      </c>
      <c r="BL1711">
        <v>68.45263671875</v>
      </c>
      <c r="BM1711">
        <v>71.618690490722656</v>
      </c>
      <c r="BN1711">
        <v>72.868209838867188</v>
      </c>
      <c r="BO1711">
        <v>75.069168090820313</v>
      </c>
      <c r="BP1711">
        <v>77.023963928222656</v>
      </c>
      <c r="BQ1711">
        <v>77.818931579589844</v>
      </c>
      <c r="BR1711">
        <v>80.022285461425781</v>
      </c>
      <c r="BS1711">
        <v>79.688285827636719</v>
      </c>
      <c r="BT1711">
        <v>80.891403198242188</v>
      </c>
      <c r="BU1711">
        <v>82.082801818847656</v>
      </c>
      <c r="BV1711">
        <v>82.997886657714844</v>
      </c>
      <c r="BW1711">
        <v>76.963165283203125</v>
      </c>
      <c r="BX1711">
        <v>74.024635314941406</v>
      </c>
      <c r="BY1711">
        <v>72.202644348144531</v>
      </c>
      <c r="BZ1711">
        <v>71.226799011230469</v>
      </c>
      <c r="CA1711">
        <v>70.488754272460937</v>
      </c>
      <c r="CB1711">
        <v>69.763870239257813</v>
      </c>
      <c r="CC1711">
        <v>0.25685939192771912</v>
      </c>
      <c r="CD1711">
        <v>0.20641681551933289</v>
      </c>
      <c r="CE1711">
        <v>0.17321670055389404</v>
      </c>
      <c r="CF1711">
        <v>0.22648712992668152</v>
      </c>
      <c r="CG1711">
        <v>0.27738490700721741</v>
      </c>
      <c r="CH1711">
        <v>0.34033837914466858</v>
      </c>
      <c r="CI1711">
        <v>0.29959595203399658</v>
      </c>
      <c r="CJ1711">
        <v>0.29150694608688354</v>
      </c>
      <c r="CK1711">
        <v>0.15659922361373901</v>
      </c>
      <c r="CL1711">
        <v>0.2841772735118866</v>
      </c>
      <c r="CM1711">
        <v>0.26602646708488464</v>
      </c>
      <c r="CN1711">
        <v>0.25728315114974976</v>
      </c>
      <c r="CO1711">
        <v>0.23592130839824677</v>
      </c>
      <c r="CP1711">
        <v>0.2244160920381546</v>
      </c>
      <c r="CQ1711">
        <v>0.23926018178462982</v>
      </c>
      <c r="CR1711">
        <v>0.32157206535339355</v>
      </c>
      <c r="CS1711">
        <v>0.26634460687637329</v>
      </c>
      <c r="CT1711">
        <v>0.27218738198280334</v>
      </c>
      <c r="CU1711">
        <v>0.31437897682189941</v>
      </c>
      <c r="CV1711">
        <v>0.34863430261611938</v>
      </c>
      <c r="CW1711">
        <v>0.37579971551895142</v>
      </c>
      <c r="CX1711">
        <v>0.39637383818626404</v>
      </c>
      <c r="CY1711">
        <v>0.35449159145355225</v>
      </c>
      <c r="CZ1711">
        <v>0.31042188405990601</v>
      </c>
    </row>
    <row r="1712" spans="1:104" x14ac:dyDescent="0.25">
      <c r="A1712" t="s">
        <v>2679</v>
      </c>
      <c r="B1712" t="s">
        <v>25</v>
      </c>
      <c r="C1712" t="s">
        <v>27</v>
      </c>
      <c r="D1712" t="s">
        <v>183</v>
      </c>
      <c r="E1712" t="s">
        <v>183</v>
      </c>
      <c r="F1712">
        <v>2026</v>
      </c>
      <c r="G1712" t="s">
        <v>177</v>
      </c>
      <c r="H1712">
        <v>8</v>
      </c>
      <c r="I1712">
        <v>29.053407669067383</v>
      </c>
      <c r="J1712">
        <v>28.030954360961914</v>
      </c>
      <c r="K1712">
        <v>27.380990982055664</v>
      </c>
      <c r="L1712">
        <v>27.266695022583008</v>
      </c>
      <c r="M1712">
        <v>28.356803894042969</v>
      </c>
      <c r="N1712">
        <v>31.227428436279297</v>
      </c>
      <c r="O1712">
        <v>34.929141998291016</v>
      </c>
      <c r="P1712">
        <v>38.858818054199219</v>
      </c>
      <c r="Q1712">
        <v>42.884536743164063</v>
      </c>
      <c r="R1712">
        <v>46.143497467041016</v>
      </c>
      <c r="S1712">
        <v>48.873916625976562</v>
      </c>
      <c r="T1712">
        <v>50.289337158203125</v>
      </c>
      <c r="U1712">
        <v>50.973064422607422</v>
      </c>
      <c r="V1712">
        <v>51.379913330078125</v>
      </c>
      <c r="W1712">
        <v>51.156253814697266</v>
      </c>
      <c r="X1712">
        <v>50.08642578125</v>
      </c>
      <c r="Y1712">
        <v>48.312282562255859</v>
      </c>
      <c r="Z1712">
        <v>45.749874114990234</v>
      </c>
      <c r="AA1712">
        <v>42.303066253662109</v>
      </c>
      <c r="AB1712">
        <v>40.739826202392578</v>
      </c>
      <c r="AC1712">
        <v>39.557197570800781</v>
      </c>
      <c r="AD1712">
        <v>36.894428253173828</v>
      </c>
      <c r="AE1712">
        <v>33.859970092773437</v>
      </c>
      <c r="AF1712">
        <v>31.363130569458008</v>
      </c>
      <c r="AG1712">
        <v>2.3388485424220562E-3</v>
      </c>
      <c r="AH1712">
        <v>5.3356975317001343E-2</v>
      </c>
      <c r="AI1712">
        <v>3.2020483165979385E-2</v>
      </c>
      <c r="AJ1712">
        <v>6.2228329479694366E-2</v>
      </c>
      <c r="AK1712">
        <v>1.2772062793374062E-2</v>
      </c>
      <c r="AL1712">
        <v>3.4894544631242752E-2</v>
      </c>
      <c r="AM1712">
        <v>-0.12978443503379822</v>
      </c>
      <c r="AN1712">
        <v>1.8308915197849274E-2</v>
      </c>
      <c r="AO1712">
        <v>0.12191072851419449</v>
      </c>
      <c r="AP1712">
        <v>0.16393367946147919</v>
      </c>
      <c r="AQ1712">
        <v>0.47397017478942871</v>
      </c>
      <c r="AR1712">
        <v>1.8992595672607422</v>
      </c>
      <c r="AS1712">
        <v>1.9193216562271118</v>
      </c>
      <c r="AT1712">
        <v>1.8054298162460327</v>
      </c>
      <c r="AU1712">
        <v>1.7374516725540161</v>
      </c>
      <c r="AV1712">
        <v>1.7752504348754883</v>
      </c>
      <c r="AW1712">
        <v>1.7670315504074097</v>
      </c>
      <c r="AX1712">
        <v>1.5675784349441528</v>
      </c>
      <c r="AY1712">
        <v>0.56290596723556519</v>
      </c>
      <c r="AZ1712">
        <v>0.34375819563865662</v>
      </c>
      <c r="BA1712">
        <v>0.24141621589660645</v>
      </c>
      <c r="BB1712">
        <v>0.16528138518333435</v>
      </c>
      <c r="BC1712">
        <v>0.17273764312267303</v>
      </c>
      <c r="BD1712">
        <v>0.17896619439125061</v>
      </c>
      <c r="BE1712">
        <v>69.858688354492188</v>
      </c>
      <c r="BF1712">
        <v>69.09576416015625</v>
      </c>
      <c r="BG1712">
        <v>68.119705200195313</v>
      </c>
      <c r="BH1712">
        <v>66.429550170898437</v>
      </c>
      <c r="BI1712">
        <v>67.594802856445313</v>
      </c>
      <c r="BJ1712">
        <v>67.344802856445313</v>
      </c>
      <c r="BK1712">
        <v>67.606773376464844</v>
      </c>
      <c r="BL1712">
        <v>69.511016845703125</v>
      </c>
      <c r="BM1712">
        <v>75.143226623535156</v>
      </c>
      <c r="BN1712">
        <v>81.462478637695313</v>
      </c>
      <c r="BO1712">
        <v>86.141372680664063</v>
      </c>
      <c r="BP1712">
        <v>88.128204345703125</v>
      </c>
      <c r="BQ1712">
        <v>89.818359375</v>
      </c>
      <c r="BR1712">
        <v>89.044418334960938</v>
      </c>
      <c r="BS1712">
        <v>87.402145385742188</v>
      </c>
      <c r="BT1712">
        <v>88.354026794433594</v>
      </c>
      <c r="BU1712">
        <v>87.652870178222656</v>
      </c>
      <c r="BV1712">
        <v>86.199790954589844</v>
      </c>
      <c r="BW1712">
        <v>82.546981811523438</v>
      </c>
      <c r="BX1712">
        <v>78.867851257324219</v>
      </c>
      <c r="BY1712">
        <v>75.690872192382812</v>
      </c>
      <c r="BZ1712">
        <v>73.975578308105469</v>
      </c>
      <c r="CA1712">
        <v>72.511726379394531</v>
      </c>
      <c r="CB1712">
        <v>71.560569763183594</v>
      </c>
      <c r="CC1712">
        <v>0.26001620292663574</v>
      </c>
      <c r="CD1712">
        <v>0.20827502012252808</v>
      </c>
      <c r="CE1712">
        <v>0.1748412549495697</v>
      </c>
      <c r="CF1712">
        <v>0.22841952741146088</v>
      </c>
      <c r="CG1712">
        <v>0.28008407354354858</v>
      </c>
      <c r="CH1712">
        <v>0.34633570909500122</v>
      </c>
      <c r="CI1712">
        <v>0.30561181902885437</v>
      </c>
      <c r="CJ1712">
        <v>0.29604429006576538</v>
      </c>
      <c r="CK1712">
        <v>0.16123257577419281</v>
      </c>
      <c r="CL1712">
        <v>0.29586482048034668</v>
      </c>
      <c r="CM1712">
        <v>0.28020775318145752</v>
      </c>
      <c r="CN1712">
        <v>0.27285608649253845</v>
      </c>
      <c r="CO1712">
        <v>0.25078541040420532</v>
      </c>
      <c r="CP1712">
        <v>0.23834970593452454</v>
      </c>
      <c r="CQ1712">
        <v>0.25396651029586792</v>
      </c>
      <c r="CR1712">
        <v>0.33836504817008972</v>
      </c>
      <c r="CS1712">
        <v>0.27777233719825745</v>
      </c>
      <c r="CT1712">
        <v>0.28498294949531555</v>
      </c>
      <c r="CU1712">
        <v>0.32862478494644165</v>
      </c>
      <c r="CV1712">
        <v>0.36573207378387451</v>
      </c>
      <c r="CW1712">
        <v>0.3884432315826416</v>
      </c>
      <c r="CX1712">
        <v>0.40690067410469055</v>
      </c>
      <c r="CY1712">
        <v>0.36263024806976318</v>
      </c>
      <c r="CZ1712">
        <v>0.31680971384048462</v>
      </c>
    </row>
    <row r="1713" spans="1:104" x14ac:dyDescent="0.25">
      <c r="A1713" t="s">
        <v>2680</v>
      </c>
      <c r="B1713" t="s">
        <v>25</v>
      </c>
      <c r="C1713" t="s">
        <v>27</v>
      </c>
      <c r="D1713" t="s">
        <v>183</v>
      </c>
      <c r="E1713" t="s">
        <v>183</v>
      </c>
      <c r="F1713">
        <v>2026</v>
      </c>
      <c r="G1713" t="s">
        <v>178</v>
      </c>
      <c r="H1713">
        <v>9</v>
      </c>
      <c r="I1713">
        <v>29.000923156738281</v>
      </c>
      <c r="J1713">
        <v>28.035013198852539</v>
      </c>
      <c r="K1713">
        <v>27.420217514038086</v>
      </c>
      <c r="L1713">
        <v>27.368671417236328</v>
      </c>
      <c r="M1713">
        <v>28.578479766845703</v>
      </c>
      <c r="N1713">
        <v>31.543663024902344</v>
      </c>
      <c r="O1713">
        <v>35.867046356201172</v>
      </c>
      <c r="P1713">
        <v>39.673244476318359</v>
      </c>
      <c r="Q1713">
        <v>44.236347198486328</v>
      </c>
      <c r="R1713">
        <v>47.854633331298828</v>
      </c>
      <c r="S1713">
        <v>50.523029327392578</v>
      </c>
      <c r="T1713">
        <v>51.983695983886719</v>
      </c>
      <c r="U1713">
        <v>52.623104095458984</v>
      </c>
      <c r="V1713">
        <v>53.036403656005859</v>
      </c>
      <c r="W1713">
        <v>52.703262329101563</v>
      </c>
      <c r="X1713">
        <v>51.189468383789063</v>
      </c>
      <c r="Y1713">
        <v>48.841480255126953</v>
      </c>
      <c r="Z1713">
        <v>45.999885559082031</v>
      </c>
      <c r="AA1713">
        <v>42.798625946044922</v>
      </c>
      <c r="AB1713">
        <v>41.920082092285156</v>
      </c>
      <c r="AC1713">
        <v>39.781982421875</v>
      </c>
      <c r="AD1713">
        <v>36.860225677490234</v>
      </c>
      <c r="AE1713">
        <v>33.679332733154297</v>
      </c>
      <c r="AF1713">
        <v>31.190685272216797</v>
      </c>
      <c r="AG1713">
        <v>3.4542689099907875E-3</v>
      </c>
      <c r="AH1713">
        <v>5.2484191954135895E-2</v>
      </c>
      <c r="AI1713">
        <v>3.2603923231363297E-2</v>
      </c>
      <c r="AJ1713">
        <v>6.2975548207759857E-2</v>
      </c>
      <c r="AK1713">
        <v>1.563543826341629E-2</v>
      </c>
      <c r="AL1713">
        <v>4.0790211409330368E-2</v>
      </c>
      <c r="AM1713">
        <v>-0.12645690143108368</v>
      </c>
      <c r="AN1713">
        <v>2.8018474578857422E-2</v>
      </c>
      <c r="AO1713">
        <v>0.13360840082168579</v>
      </c>
      <c r="AP1713">
        <v>0.17390234768390656</v>
      </c>
      <c r="AQ1713">
        <v>0.49376776814460754</v>
      </c>
      <c r="AR1713">
        <v>1.9732202291488647</v>
      </c>
      <c r="AS1713">
        <v>1.9930250644683838</v>
      </c>
      <c r="AT1713">
        <v>1.8717334270477295</v>
      </c>
      <c r="AU1713">
        <v>1.7974716424942017</v>
      </c>
      <c r="AV1713">
        <v>1.8251981735229492</v>
      </c>
      <c r="AW1713">
        <v>1.7944259643554687</v>
      </c>
      <c r="AX1713">
        <v>1.588911771774292</v>
      </c>
      <c r="AY1713">
        <v>0.58186882734298706</v>
      </c>
      <c r="AZ1713">
        <v>0.35883364081382751</v>
      </c>
      <c r="BA1713">
        <v>0.24692204594612122</v>
      </c>
      <c r="BB1713">
        <v>0.1689973771572113</v>
      </c>
      <c r="BC1713">
        <v>0.17499342560768127</v>
      </c>
      <c r="BD1713">
        <v>0.1797555536031723</v>
      </c>
      <c r="BE1713">
        <v>69.381790161132813</v>
      </c>
      <c r="BF1713">
        <v>68.655746459960938</v>
      </c>
      <c r="BG1713">
        <v>68.643768310546875</v>
      </c>
      <c r="BH1713">
        <v>67.429710388183594</v>
      </c>
      <c r="BI1713">
        <v>67.393768310546875</v>
      </c>
      <c r="BJ1713">
        <v>67.369804382324219</v>
      </c>
      <c r="BK1713">
        <v>68.785942077636719</v>
      </c>
      <c r="BL1713">
        <v>70.011978149414063</v>
      </c>
      <c r="BM1713">
        <v>73.678115844726562</v>
      </c>
      <c r="BN1713">
        <v>79.04632568359375</v>
      </c>
      <c r="BO1713">
        <v>86.532752990722656</v>
      </c>
      <c r="BP1713">
        <v>89.638992309570313</v>
      </c>
      <c r="BQ1713">
        <v>91.400962829589844</v>
      </c>
      <c r="BR1713">
        <v>91.460868835449219</v>
      </c>
      <c r="BS1713">
        <v>91.972846984863281</v>
      </c>
      <c r="BT1713">
        <v>92.222846984863281</v>
      </c>
      <c r="BU1713">
        <v>90.092658996582031</v>
      </c>
      <c r="BV1713">
        <v>88.830673217773437</v>
      </c>
      <c r="BW1713">
        <v>87.652565002441406</v>
      </c>
      <c r="BX1713">
        <v>79.6661376953125</v>
      </c>
      <c r="BY1713">
        <v>76.023956298828125</v>
      </c>
      <c r="BZ1713">
        <v>72.881790161132813</v>
      </c>
      <c r="CA1713">
        <v>72.119804382324219</v>
      </c>
      <c r="CB1713">
        <v>71.607826232910156</v>
      </c>
      <c r="CC1713">
        <v>0.25453925132751465</v>
      </c>
      <c r="CD1713">
        <v>0.20408713817596436</v>
      </c>
      <c r="CE1713">
        <v>0.17152377963066101</v>
      </c>
      <c r="CF1713">
        <v>0.22463881969451904</v>
      </c>
      <c r="CG1713">
        <v>0.27750310301780701</v>
      </c>
      <c r="CH1713">
        <v>0.34332019090652466</v>
      </c>
      <c r="CI1713">
        <v>0.30913051962852478</v>
      </c>
      <c r="CJ1713">
        <v>0.29957607388496399</v>
      </c>
      <c r="CK1713">
        <v>0.16544672846794128</v>
      </c>
      <c r="CL1713">
        <v>0.30658382177352905</v>
      </c>
      <c r="CM1713">
        <v>0.28962588310241699</v>
      </c>
      <c r="CN1713">
        <v>0.2821725606918335</v>
      </c>
      <c r="CO1713">
        <v>0.2589687705039978</v>
      </c>
      <c r="CP1713">
        <v>0.24563838541507721</v>
      </c>
      <c r="CQ1713">
        <v>0.26100564002990723</v>
      </c>
      <c r="CR1713">
        <v>0.34452223777770996</v>
      </c>
      <c r="CS1713">
        <v>0.27917724847793579</v>
      </c>
      <c r="CT1713">
        <v>0.28538110852241516</v>
      </c>
      <c r="CU1713">
        <v>0.33113387227058411</v>
      </c>
      <c r="CV1713">
        <v>0.37250933051109314</v>
      </c>
      <c r="CW1713">
        <v>0.38934871554374695</v>
      </c>
      <c r="CX1713">
        <v>0.40472465753555298</v>
      </c>
      <c r="CY1713">
        <v>0.35766199231147766</v>
      </c>
      <c r="CZ1713">
        <v>0.31186625361442566</v>
      </c>
    </row>
    <row r="1714" spans="1:104" x14ac:dyDescent="0.25">
      <c r="A1714" t="s">
        <v>2681</v>
      </c>
      <c r="B1714" t="s">
        <v>25</v>
      </c>
      <c r="C1714" t="s">
        <v>27</v>
      </c>
      <c r="D1714" t="s">
        <v>183</v>
      </c>
      <c r="E1714" t="s">
        <v>183</v>
      </c>
      <c r="F1714">
        <v>2026</v>
      </c>
      <c r="G1714" t="s">
        <v>179</v>
      </c>
      <c r="H1714">
        <v>10</v>
      </c>
      <c r="I1714">
        <v>27.133821487426758</v>
      </c>
      <c r="J1714">
        <v>26.265493392944336</v>
      </c>
      <c r="K1714">
        <v>25.70013427734375</v>
      </c>
      <c r="L1714">
        <v>25.594873428344727</v>
      </c>
      <c r="M1714">
        <v>26.565639495849609</v>
      </c>
      <c r="N1714">
        <v>28.972917556762695</v>
      </c>
      <c r="O1714">
        <v>32.952320098876953</v>
      </c>
      <c r="P1714">
        <v>35.810878753662109</v>
      </c>
      <c r="Q1714">
        <v>39.064060211181641</v>
      </c>
      <c r="R1714">
        <v>41.806228637695312</v>
      </c>
      <c r="S1714">
        <v>44.092926025390625</v>
      </c>
      <c r="T1714">
        <v>45.537437438964844</v>
      </c>
      <c r="U1714">
        <v>46.376636505126953</v>
      </c>
      <c r="V1714">
        <v>47.205181121826172</v>
      </c>
      <c r="W1714">
        <v>47.093612670898438</v>
      </c>
      <c r="X1714">
        <v>45.803630828857422</v>
      </c>
      <c r="Y1714">
        <v>43.775547027587891</v>
      </c>
      <c r="Z1714">
        <v>41.217075347900391</v>
      </c>
      <c r="AA1714">
        <v>39.704830169677734</v>
      </c>
      <c r="AB1714">
        <v>38.360748291015625</v>
      </c>
      <c r="AC1714">
        <v>36.390022277832031</v>
      </c>
      <c r="AD1714">
        <v>33.865345001220703</v>
      </c>
      <c r="AE1714">
        <v>31.122821807861328</v>
      </c>
      <c r="AF1714">
        <v>28.937166213989258</v>
      </c>
      <c r="AG1714">
        <v>-1.6824018210172653E-2</v>
      </c>
      <c r="AH1714">
        <v>5.2331250160932541E-2</v>
      </c>
      <c r="AI1714">
        <v>1.1552512645721436E-2</v>
      </c>
      <c r="AJ1714">
        <v>3.0320554971694946E-2</v>
      </c>
      <c r="AK1714">
        <v>-4.2352039366960526E-2</v>
      </c>
      <c r="AL1714">
        <v>-8.1022270023822784E-2</v>
      </c>
      <c r="AM1714">
        <v>-0.21736107766628265</v>
      </c>
      <c r="AN1714">
        <v>-0.15797634422779083</v>
      </c>
      <c r="AO1714">
        <v>-3.5882722586393356E-2</v>
      </c>
      <c r="AP1714">
        <v>8.651278167963028E-2</v>
      </c>
      <c r="AQ1714">
        <v>0.37911835312843323</v>
      </c>
      <c r="AR1714">
        <v>1.6335157155990601</v>
      </c>
      <c r="AS1714">
        <v>1.6253178119659424</v>
      </c>
      <c r="AT1714">
        <v>1.5396811962127686</v>
      </c>
      <c r="AU1714">
        <v>1.473183274269104</v>
      </c>
      <c r="AV1714">
        <v>1.4058734178543091</v>
      </c>
      <c r="AW1714">
        <v>1.3902499675750732</v>
      </c>
      <c r="AX1714">
        <v>1.1634715795516968</v>
      </c>
      <c r="AY1714">
        <v>0.27184057235717773</v>
      </c>
      <c r="AZ1714">
        <v>0.17766194045543671</v>
      </c>
      <c r="BA1714">
        <v>0.14453861117362976</v>
      </c>
      <c r="BB1714">
        <v>7.5847283005714417E-2</v>
      </c>
      <c r="BC1714">
        <v>7.9418115317821503E-2</v>
      </c>
      <c r="BD1714">
        <v>0.1048622727394104</v>
      </c>
      <c r="BE1714">
        <v>62.668838500976563</v>
      </c>
      <c r="BF1714">
        <v>63.119911193847656</v>
      </c>
      <c r="BG1714">
        <v>63.084175109863281</v>
      </c>
      <c r="BH1714">
        <v>60.929149627685547</v>
      </c>
      <c r="BI1714">
        <v>59.216560363769531</v>
      </c>
      <c r="BJ1714">
        <v>58.954811096191406</v>
      </c>
      <c r="BK1714">
        <v>58.477592468261719</v>
      </c>
      <c r="BL1714">
        <v>60.346889495849609</v>
      </c>
      <c r="BM1714">
        <v>63.512233734130859</v>
      </c>
      <c r="BN1714">
        <v>69.129608154296875</v>
      </c>
      <c r="BO1714">
        <v>72.866661071777344</v>
      </c>
      <c r="BP1714">
        <v>77.297111511230469</v>
      </c>
      <c r="BQ1714">
        <v>79.79638671875</v>
      </c>
      <c r="BR1714">
        <v>79.307418823242188</v>
      </c>
      <c r="BS1714">
        <v>77.678291320800781</v>
      </c>
      <c r="BT1714">
        <v>77.604904174804687</v>
      </c>
      <c r="BU1714">
        <v>76.605148315429687</v>
      </c>
      <c r="BV1714">
        <v>76.344352722167969</v>
      </c>
      <c r="BW1714">
        <v>73.236091613769531</v>
      </c>
      <c r="BX1714">
        <v>70.487045288085937</v>
      </c>
      <c r="BY1714">
        <v>67.858169555664063</v>
      </c>
      <c r="BZ1714">
        <v>67.047721862792969</v>
      </c>
      <c r="CA1714">
        <v>65.393417358398438</v>
      </c>
      <c r="CB1714">
        <v>64.371116638183594</v>
      </c>
      <c r="CC1714">
        <v>0.26819795370101929</v>
      </c>
      <c r="CD1714">
        <v>0.21494555473327637</v>
      </c>
      <c r="CE1714">
        <v>0.1803945004940033</v>
      </c>
      <c r="CF1714">
        <v>0.23518005013465881</v>
      </c>
      <c r="CG1714">
        <v>0.28759089112281799</v>
      </c>
      <c r="CH1714">
        <v>0.34889352321624756</v>
      </c>
      <c r="CI1714">
        <v>0.31301841139793396</v>
      </c>
      <c r="CJ1714">
        <v>0.3026898205280304</v>
      </c>
      <c r="CK1714">
        <v>0.16438795626163483</v>
      </c>
      <c r="CL1714">
        <v>0.29985231161117554</v>
      </c>
      <c r="CM1714">
        <v>0.28285121917724609</v>
      </c>
      <c r="CN1714">
        <v>0.27579399943351746</v>
      </c>
      <c r="CO1714">
        <v>0.25335246324539185</v>
      </c>
      <c r="CP1714">
        <v>0.24305596947669983</v>
      </c>
      <c r="CQ1714">
        <v>0.25926628708839417</v>
      </c>
      <c r="CR1714">
        <v>0.34364861249923706</v>
      </c>
      <c r="CS1714">
        <v>0.28018775582313538</v>
      </c>
      <c r="CT1714">
        <v>0.28677436709403992</v>
      </c>
      <c r="CU1714">
        <v>0.33770221471786499</v>
      </c>
      <c r="CV1714">
        <v>0.37487733364105225</v>
      </c>
      <c r="CW1714">
        <v>0.39328038692474365</v>
      </c>
      <c r="CX1714">
        <v>0.41020992398262024</v>
      </c>
      <c r="CY1714">
        <v>0.36664310097694397</v>
      </c>
      <c r="CZ1714">
        <v>0.32242336869239807</v>
      </c>
    </row>
    <row r="1715" spans="1:104" x14ac:dyDescent="0.25">
      <c r="A1715" t="s">
        <v>2682</v>
      </c>
      <c r="B1715" t="s">
        <v>25</v>
      </c>
      <c r="C1715" t="s">
        <v>27</v>
      </c>
      <c r="D1715" t="s">
        <v>183</v>
      </c>
      <c r="E1715" t="s">
        <v>183</v>
      </c>
      <c r="F1715">
        <v>2026</v>
      </c>
      <c r="G1715" t="s">
        <v>180</v>
      </c>
      <c r="H1715">
        <v>11</v>
      </c>
      <c r="I1715">
        <v>24.993402481079102</v>
      </c>
      <c r="J1715">
        <v>24.322402954101563</v>
      </c>
      <c r="K1715">
        <v>23.929571151733398</v>
      </c>
      <c r="L1715">
        <v>23.978183746337891</v>
      </c>
      <c r="M1715">
        <v>24.998996734619141</v>
      </c>
      <c r="N1715">
        <v>27.252939224243164</v>
      </c>
      <c r="O1715">
        <v>30.262989044189453</v>
      </c>
      <c r="P1715">
        <v>33.162109375</v>
      </c>
      <c r="Q1715">
        <v>35.967761993408203</v>
      </c>
      <c r="R1715">
        <v>38.00439453125</v>
      </c>
      <c r="S1715">
        <v>39.652881622314453</v>
      </c>
      <c r="T1715">
        <v>40.461654663085938</v>
      </c>
      <c r="U1715">
        <v>40.904903411865234</v>
      </c>
      <c r="V1715">
        <v>41.367820739746094</v>
      </c>
      <c r="W1715">
        <v>41.048610687255859</v>
      </c>
      <c r="X1715">
        <v>39.691696166992188</v>
      </c>
      <c r="Y1715">
        <v>38.346294403076172</v>
      </c>
      <c r="Z1715">
        <v>37.858757019042969</v>
      </c>
      <c r="AA1715">
        <v>35.692127227783203</v>
      </c>
      <c r="AB1715">
        <v>33.947837829589844</v>
      </c>
      <c r="AC1715">
        <v>32.492122650146484</v>
      </c>
      <c r="AD1715">
        <v>30.4617919921875</v>
      </c>
      <c r="AE1715">
        <v>28.220851898193359</v>
      </c>
      <c r="AF1715">
        <v>26.447330474853516</v>
      </c>
      <c r="AG1715">
        <v>-2.73781418800354E-2</v>
      </c>
      <c r="AH1715">
        <v>4.9765601754188538E-2</v>
      </c>
      <c r="AI1715">
        <v>-7.3430250631645322E-4</v>
      </c>
      <c r="AJ1715">
        <v>1.0441357269883156E-2</v>
      </c>
      <c r="AK1715">
        <v>-7.4358709156513214E-2</v>
      </c>
      <c r="AL1715">
        <v>-0.14801464974880219</v>
      </c>
      <c r="AM1715">
        <v>-0.26004725694656372</v>
      </c>
      <c r="AN1715">
        <v>-0.25887450575828552</v>
      </c>
      <c r="AO1715">
        <v>-0.12898817658424377</v>
      </c>
      <c r="AP1715">
        <v>3.7698470056056976E-2</v>
      </c>
      <c r="AQ1715">
        <v>0.31018510460853577</v>
      </c>
      <c r="AR1715">
        <v>1.4035358428955078</v>
      </c>
      <c r="AS1715">
        <v>1.3744275569915771</v>
      </c>
      <c r="AT1715">
        <v>1.2935569286346436</v>
      </c>
      <c r="AU1715">
        <v>1.2265326976776123</v>
      </c>
      <c r="AV1715">
        <v>1.1035134792327881</v>
      </c>
      <c r="AW1715">
        <v>1.0988858938217163</v>
      </c>
      <c r="AX1715">
        <v>0.89298033714294434</v>
      </c>
      <c r="AY1715">
        <v>8.3264723420143127E-2</v>
      </c>
      <c r="AZ1715">
        <v>6.8306855857372284E-2</v>
      </c>
      <c r="BA1715">
        <v>8.0971904098987579E-2</v>
      </c>
      <c r="BB1715">
        <v>2.0652070641517639E-2</v>
      </c>
      <c r="BC1715">
        <v>2.1075941622257233E-2</v>
      </c>
      <c r="BD1715">
        <v>5.637747049331665E-2</v>
      </c>
      <c r="BE1715">
        <v>57.656021118164062</v>
      </c>
      <c r="BF1715">
        <v>56.869537353515625</v>
      </c>
      <c r="BG1715">
        <v>56.344573974609375</v>
      </c>
      <c r="BH1715">
        <v>55.34625244140625</v>
      </c>
      <c r="BI1715">
        <v>56.81072998046875</v>
      </c>
      <c r="BJ1715">
        <v>56.061210632324219</v>
      </c>
      <c r="BK1715">
        <v>56.548969268798828</v>
      </c>
      <c r="BL1715">
        <v>56.786968231201172</v>
      </c>
      <c r="BM1715">
        <v>61.213996887207031</v>
      </c>
      <c r="BN1715">
        <v>65.914306640625</v>
      </c>
      <c r="BO1715">
        <v>70.105018615722656</v>
      </c>
      <c r="BP1715">
        <v>71.342536926269531</v>
      </c>
      <c r="BQ1715">
        <v>71.857414245605469</v>
      </c>
      <c r="BR1715">
        <v>70.427505493164063</v>
      </c>
      <c r="BS1715">
        <v>69.461593627929688</v>
      </c>
      <c r="BT1715">
        <v>70.224075317382813</v>
      </c>
      <c r="BU1715">
        <v>68.523521423339844</v>
      </c>
      <c r="BV1715">
        <v>65.7857666015625</v>
      </c>
      <c r="BW1715">
        <v>64.262725830078125</v>
      </c>
      <c r="BX1715">
        <v>63.773761749267578</v>
      </c>
      <c r="BY1715">
        <v>62.774242401123047</v>
      </c>
      <c r="BZ1715">
        <v>61.525924682617187</v>
      </c>
      <c r="CA1715">
        <v>61.27496337890625</v>
      </c>
      <c r="CB1715">
        <v>59.548488616943359</v>
      </c>
      <c r="CC1715">
        <v>0.27059295773506165</v>
      </c>
      <c r="CD1715">
        <v>0.21720108389854431</v>
      </c>
      <c r="CE1715">
        <v>0.18317034840583801</v>
      </c>
      <c r="CF1715">
        <v>0.24012015759944916</v>
      </c>
      <c r="CG1715">
        <v>0.29517829418182373</v>
      </c>
      <c r="CH1715">
        <v>0.35579958558082581</v>
      </c>
      <c r="CI1715">
        <v>0.31532767415046692</v>
      </c>
      <c r="CJ1715">
        <v>0.30776572227478027</v>
      </c>
      <c r="CK1715">
        <v>0.16653171181678772</v>
      </c>
      <c r="CL1715">
        <v>0.30269172787666321</v>
      </c>
      <c r="CM1715">
        <v>0.28435060381889343</v>
      </c>
      <c r="CN1715">
        <v>0.27492958307266235</v>
      </c>
      <c r="CO1715">
        <v>0.25229364633560181</v>
      </c>
      <c r="CP1715">
        <v>0.24132819473743439</v>
      </c>
      <c r="CQ1715">
        <v>0.25702869892120361</v>
      </c>
      <c r="CR1715">
        <v>0.33994311094284058</v>
      </c>
      <c r="CS1715">
        <v>0.27813738584518433</v>
      </c>
      <c r="CT1715">
        <v>0.28825396299362183</v>
      </c>
      <c r="CU1715">
        <v>0.33252772688865662</v>
      </c>
      <c r="CV1715">
        <v>0.36577758193016052</v>
      </c>
      <c r="CW1715">
        <v>0.38906463980674744</v>
      </c>
      <c r="CX1715">
        <v>0.40942481160163879</v>
      </c>
      <c r="CY1715">
        <v>0.36668762564659119</v>
      </c>
      <c r="CZ1715">
        <v>0.32389149069786072</v>
      </c>
    </row>
    <row r="1716" spans="1:104" x14ac:dyDescent="0.25">
      <c r="A1716" t="s">
        <v>2683</v>
      </c>
      <c r="B1716" t="s">
        <v>25</v>
      </c>
      <c r="C1716" t="s">
        <v>27</v>
      </c>
      <c r="D1716" t="s">
        <v>183</v>
      </c>
      <c r="E1716" t="s">
        <v>183</v>
      </c>
      <c r="F1716">
        <v>2026</v>
      </c>
      <c r="G1716" t="s">
        <v>181</v>
      </c>
      <c r="H1716">
        <v>12</v>
      </c>
      <c r="I1716">
        <v>23.881441116333008</v>
      </c>
      <c r="J1716">
        <v>23.31199836730957</v>
      </c>
      <c r="K1716">
        <v>23.01795768737793</v>
      </c>
      <c r="L1716">
        <v>23.070331573486328</v>
      </c>
      <c r="M1716">
        <v>24.072904586791992</v>
      </c>
      <c r="N1716">
        <v>26.326080322265625</v>
      </c>
      <c r="O1716">
        <v>29.359531402587891</v>
      </c>
      <c r="P1716">
        <v>32.044113159179688</v>
      </c>
      <c r="Q1716">
        <v>34.313930511474609</v>
      </c>
      <c r="R1716">
        <v>35.561622619628906</v>
      </c>
      <c r="S1716">
        <v>36.3370361328125</v>
      </c>
      <c r="T1716">
        <v>36.547332763671875</v>
      </c>
      <c r="U1716">
        <v>36.512794494628906</v>
      </c>
      <c r="V1716">
        <v>36.584896087646484</v>
      </c>
      <c r="W1716">
        <v>36.198898315429688</v>
      </c>
      <c r="X1716">
        <v>35.171733856201172</v>
      </c>
      <c r="Y1716">
        <v>34.493106842041016</v>
      </c>
      <c r="Z1716">
        <v>34.8319091796875</v>
      </c>
      <c r="AA1716">
        <v>33.407016754150391</v>
      </c>
      <c r="AB1716">
        <v>31.90803337097168</v>
      </c>
      <c r="AC1716">
        <v>30.605718612670898</v>
      </c>
      <c r="AD1716">
        <v>28.909706115722656</v>
      </c>
      <c r="AE1716">
        <v>26.880437850952148</v>
      </c>
      <c r="AF1716">
        <v>25.234561920166016</v>
      </c>
      <c r="AG1716">
        <v>-3.9105288684368134E-2</v>
      </c>
      <c r="AH1716">
        <v>4.9055401235818863E-2</v>
      </c>
      <c r="AI1716">
        <v>-1.3732790946960449E-2</v>
      </c>
      <c r="AJ1716">
        <v>-1.0003425180912018E-2</v>
      </c>
      <c r="AK1716">
        <v>-0.109015092253685</v>
      </c>
      <c r="AL1716">
        <v>-0.22119751572608948</v>
      </c>
      <c r="AM1716">
        <v>-0.31782236695289612</v>
      </c>
      <c r="AN1716">
        <v>-0.37137901782989502</v>
      </c>
      <c r="AO1716">
        <v>-0.22706320881843567</v>
      </c>
      <c r="AP1716">
        <v>-1.0416988283395767E-2</v>
      </c>
      <c r="AQ1716">
        <v>0.24231827259063721</v>
      </c>
      <c r="AR1716">
        <v>1.181033730506897</v>
      </c>
      <c r="AS1716">
        <v>1.1231647729873657</v>
      </c>
      <c r="AT1716">
        <v>1.0447022914886475</v>
      </c>
      <c r="AU1716">
        <v>0.97952568531036377</v>
      </c>
      <c r="AV1716">
        <v>0.81671953201293945</v>
      </c>
      <c r="AW1716">
        <v>0.82997941970825195</v>
      </c>
      <c r="AX1716">
        <v>0.63196581602096558</v>
      </c>
      <c r="AY1716">
        <v>-0.1002340242266655</v>
      </c>
      <c r="AZ1716">
        <v>-3.5243939608335495E-2</v>
      </c>
      <c r="BA1716">
        <v>2.1406710147857666E-2</v>
      </c>
      <c r="BB1716">
        <v>-3.3148899674415588E-2</v>
      </c>
      <c r="BC1716">
        <v>-3.7548787891864777E-2</v>
      </c>
      <c r="BD1716">
        <v>9.0311067178845406E-3</v>
      </c>
      <c r="BE1716">
        <v>51.202766418457031</v>
      </c>
      <c r="BF1716">
        <v>51.430908203125</v>
      </c>
      <c r="BG1716">
        <v>49.727756500244141</v>
      </c>
      <c r="BH1716">
        <v>49.752021789550781</v>
      </c>
      <c r="BI1716">
        <v>49.679946899414063</v>
      </c>
      <c r="BJ1716">
        <v>48.443397521972656</v>
      </c>
      <c r="BK1716">
        <v>47.716224670410156</v>
      </c>
      <c r="BL1716">
        <v>47.466224670410156</v>
      </c>
      <c r="BM1716">
        <v>54.499759674072266</v>
      </c>
      <c r="BN1716">
        <v>58.414474487304687</v>
      </c>
      <c r="BO1716">
        <v>61.654621124267578</v>
      </c>
      <c r="BP1716">
        <v>63.926006317138672</v>
      </c>
      <c r="BQ1716">
        <v>64.524986267089844</v>
      </c>
      <c r="BR1716">
        <v>65.429840087890625</v>
      </c>
      <c r="BS1716">
        <v>62.976936340332031</v>
      </c>
      <c r="BT1716">
        <v>61.536037445068359</v>
      </c>
      <c r="BU1716">
        <v>60.095138549804687</v>
      </c>
      <c r="BV1716">
        <v>55.966705322265625</v>
      </c>
      <c r="BW1716">
        <v>51.371902465820313</v>
      </c>
      <c r="BX1716">
        <v>48.445419311523438</v>
      </c>
      <c r="BY1716">
        <v>47.409622192382813</v>
      </c>
      <c r="BZ1716">
        <v>45.004756927490234</v>
      </c>
      <c r="CA1716">
        <v>45.410102844238281</v>
      </c>
      <c r="CB1716">
        <v>44.8841552734375</v>
      </c>
      <c r="CC1716">
        <v>0.28957754373550415</v>
      </c>
      <c r="CD1716">
        <v>0.23327441513538361</v>
      </c>
      <c r="CE1716">
        <v>0.19744320213794708</v>
      </c>
      <c r="CF1716">
        <v>0.25789302587509155</v>
      </c>
      <c r="CG1716">
        <v>0.3164513111114502</v>
      </c>
      <c r="CH1716">
        <v>0.38226240873336792</v>
      </c>
      <c r="CI1716">
        <v>0.34232309460639954</v>
      </c>
      <c r="CJ1716">
        <v>0.33073997497558594</v>
      </c>
      <c r="CK1716">
        <v>0.17687313258647919</v>
      </c>
      <c r="CL1716">
        <v>0.3158123791217804</v>
      </c>
      <c r="CM1716">
        <v>0.29026034474372864</v>
      </c>
      <c r="CN1716">
        <v>0.27712294459342957</v>
      </c>
      <c r="CO1716">
        <v>0.25141438841819763</v>
      </c>
      <c r="CP1716">
        <v>0.23824161291122437</v>
      </c>
      <c r="CQ1716">
        <v>0.25345027446746826</v>
      </c>
      <c r="CR1716">
        <v>0.33820250630378723</v>
      </c>
      <c r="CS1716">
        <v>0.28272813558578491</v>
      </c>
      <c r="CT1716">
        <v>0.30011451244354248</v>
      </c>
      <c r="CU1716">
        <v>0.35129046440124512</v>
      </c>
      <c r="CV1716">
        <v>0.38882967829704285</v>
      </c>
      <c r="CW1716">
        <v>0.41337165236473083</v>
      </c>
      <c r="CX1716">
        <v>0.43813905119895935</v>
      </c>
      <c r="CY1716">
        <v>0.39317205548286438</v>
      </c>
      <c r="CZ1716">
        <v>0.34579244256019592</v>
      </c>
    </row>
    <row r="1717" spans="1:104" x14ac:dyDescent="0.25">
      <c r="A1717" t="s">
        <v>2684</v>
      </c>
      <c r="B1717" t="s">
        <v>25</v>
      </c>
      <c r="C1717" t="s">
        <v>27</v>
      </c>
      <c r="D1717" t="s">
        <v>183</v>
      </c>
      <c r="E1717" t="s">
        <v>183</v>
      </c>
      <c r="F1717">
        <v>2026</v>
      </c>
      <c r="G1717" t="s">
        <v>182</v>
      </c>
      <c r="H1717">
        <v>8</v>
      </c>
      <c r="I1717">
        <v>28.63087272644043</v>
      </c>
      <c r="J1717">
        <v>27.647275924682617</v>
      </c>
      <c r="K1717">
        <v>27.015674591064453</v>
      </c>
      <c r="L1717">
        <v>26.910783767700195</v>
      </c>
      <c r="M1717">
        <v>27.961458206176758</v>
      </c>
      <c r="N1717">
        <v>30.748870849609375</v>
      </c>
      <c r="O1717">
        <v>34.39532470703125</v>
      </c>
      <c r="P1717">
        <v>38.100223541259766</v>
      </c>
      <c r="Q1717">
        <v>41.71673583984375</v>
      </c>
      <c r="R1717">
        <v>44.536365509033203</v>
      </c>
      <c r="S1717">
        <v>46.860118865966797</v>
      </c>
      <c r="T1717">
        <v>48.043193817138672</v>
      </c>
      <c r="U1717">
        <v>48.678157806396484</v>
      </c>
      <c r="V1717">
        <v>49.147972106933594</v>
      </c>
      <c r="W1717">
        <v>49.024322509765625</v>
      </c>
      <c r="X1717">
        <v>48.041763305664063</v>
      </c>
      <c r="Y1717">
        <v>46.428546905517578</v>
      </c>
      <c r="Z1717">
        <v>44.041084289550781</v>
      </c>
      <c r="AA1717">
        <v>40.937549591064453</v>
      </c>
      <c r="AB1717">
        <v>39.547294616699219</v>
      </c>
      <c r="AC1717">
        <v>38.538047790527344</v>
      </c>
      <c r="AD1717">
        <v>36.048179626464844</v>
      </c>
      <c r="AE1717">
        <v>33.137935638427734</v>
      </c>
      <c r="AF1717">
        <v>30.729085922241211</v>
      </c>
      <c r="AG1717">
        <v>-4.9678110517561436E-3</v>
      </c>
      <c r="AH1717">
        <v>5.3114607930183411E-2</v>
      </c>
      <c r="AI1717">
        <v>2.4256803095340729E-2</v>
      </c>
      <c r="AJ1717">
        <v>5.0201088190078735E-2</v>
      </c>
      <c r="AK1717">
        <v>-8.4152109920978546E-3</v>
      </c>
      <c r="AL1717">
        <v>-1.012385543435812E-2</v>
      </c>
      <c r="AM1717">
        <v>-0.16389946639537811</v>
      </c>
      <c r="AN1717">
        <v>-4.92534339427948E-2</v>
      </c>
      <c r="AO1717">
        <v>6.1358407139778137E-2</v>
      </c>
      <c r="AP1717">
        <v>0.13315375149250031</v>
      </c>
      <c r="AQ1717">
        <v>0.432414710521698</v>
      </c>
      <c r="AR1717">
        <v>1.7715022563934326</v>
      </c>
      <c r="AS1717">
        <v>1.7784134149551392</v>
      </c>
      <c r="AT1717">
        <v>1.67424476146698</v>
      </c>
      <c r="AU1717">
        <v>1.6102911233901978</v>
      </c>
      <c r="AV1717">
        <v>1.6128807067871094</v>
      </c>
      <c r="AW1717">
        <v>1.6098992824554443</v>
      </c>
      <c r="AX1717">
        <v>1.4055858850479126</v>
      </c>
      <c r="AY1717">
        <v>0.44756981730461121</v>
      </c>
      <c r="AZ1717">
        <v>0.2785208523273468</v>
      </c>
      <c r="BA1717">
        <v>0.20449449121952057</v>
      </c>
      <c r="BB1717">
        <v>0.13143154978752136</v>
      </c>
      <c r="BC1717">
        <v>0.13738951086997986</v>
      </c>
      <c r="BD1717">
        <v>0.1509118378162384</v>
      </c>
      <c r="BE1717">
        <v>66.998237609863281</v>
      </c>
      <c r="BF1717">
        <v>66.438545227050781</v>
      </c>
      <c r="BG1717">
        <v>65.891304016113281</v>
      </c>
      <c r="BH1717">
        <v>65.331321716308594</v>
      </c>
      <c r="BI1717">
        <v>65.322341918945313</v>
      </c>
      <c r="BJ1717">
        <v>65.360183715820312</v>
      </c>
      <c r="BK1717">
        <v>66.666954040527344</v>
      </c>
      <c r="BL1717">
        <v>68.473007202148438</v>
      </c>
      <c r="BM1717">
        <v>72.264457702636719</v>
      </c>
      <c r="BN1717">
        <v>76.784538269042969</v>
      </c>
      <c r="BO1717">
        <v>81.298690795898438</v>
      </c>
      <c r="BP1717">
        <v>83.069892883300781</v>
      </c>
      <c r="BQ1717">
        <v>84.732681274414063</v>
      </c>
      <c r="BR1717">
        <v>84.816368103027344</v>
      </c>
      <c r="BS1717">
        <v>84.081611633300781</v>
      </c>
      <c r="BT1717">
        <v>84.441291809082031</v>
      </c>
      <c r="BU1717">
        <v>83.549339294433594</v>
      </c>
      <c r="BV1717">
        <v>82.730194091796875</v>
      </c>
      <c r="BW1717">
        <v>79.650604248046875</v>
      </c>
      <c r="BX1717">
        <v>75.393150329589844</v>
      </c>
      <c r="BY1717">
        <v>72.31884765625</v>
      </c>
      <c r="BZ1717">
        <v>70.667137145996094</v>
      </c>
      <c r="CA1717">
        <v>69.679222106933594</v>
      </c>
      <c r="CB1717">
        <v>68.831459045410156</v>
      </c>
      <c r="CC1717">
        <v>0.26144632697105408</v>
      </c>
      <c r="CD1717">
        <v>0.20955191552639008</v>
      </c>
      <c r="CE1717">
        <v>0.17593792080879211</v>
      </c>
      <c r="CF1717">
        <v>0.22993074357509613</v>
      </c>
      <c r="CG1717">
        <v>0.28147286176681519</v>
      </c>
      <c r="CH1717">
        <v>0.34737607836723328</v>
      </c>
      <c r="CI1717">
        <v>0.30673334002494812</v>
      </c>
      <c r="CJ1717">
        <v>0.29673030972480774</v>
      </c>
      <c r="CK1717">
        <v>0.1606513112783432</v>
      </c>
      <c r="CL1717">
        <v>0.29235789179801941</v>
      </c>
      <c r="CM1717">
        <v>0.27502194046974182</v>
      </c>
      <c r="CN1717">
        <v>0.26703235507011414</v>
      </c>
      <c r="CO1717">
        <v>0.24523749947547913</v>
      </c>
      <c r="CP1717">
        <v>0.23344297707080841</v>
      </c>
      <c r="CQ1717">
        <v>0.24922873079776764</v>
      </c>
      <c r="CR1717">
        <v>0.33246946334838867</v>
      </c>
      <c r="CS1717">
        <v>0.27372172474861145</v>
      </c>
      <c r="CT1717">
        <v>0.28130450844764709</v>
      </c>
      <c r="CU1717">
        <v>0.32582205533981323</v>
      </c>
      <c r="CV1717">
        <v>0.3635520339012146</v>
      </c>
      <c r="CW1717">
        <v>0.38736864924430847</v>
      </c>
      <c r="CX1717">
        <v>0.40683889389038086</v>
      </c>
      <c r="CY1717">
        <v>0.36277285218238831</v>
      </c>
      <c r="CZ1717">
        <v>0.3170265257358551</v>
      </c>
    </row>
    <row r="1718" spans="1:104" x14ac:dyDescent="0.25">
      <c r="B1718"/>
    </row>
    <row r="1719" spans="1:104" x14ac:dyDescent="0.25">
      <c r="B1719"/>
    </row>
    <row r="1720" spans="1:104" x14ac:dyDescent="0.25">
      <c r="B1720"/>
    </row>
    <row r="1721" spans="1:104" x14ac:dyDescent="0.25">
      <c r="B1721"/>
    </row>
    <row r="1722" spans="1:104" x14ac:dyDescent="0.25">
      <c r="B1722"/>
    </row>
    <row r="1723" spans="1:104" x14ac:dyDescent="0.25">
      <c r="B1723"/>
    </row>
    <row r="1724" spans="1:104" x14ac:dyDescent="0.25">
      <c r="B1724"/>
    </row>
    <row r="1725" spans="1:104" x14ac:dyDescent="0.25">
      <c r="B1725"/>
    </row>
    <row r="1726" spans="1:104" x14ac:dyDescent="0.25">
      <c r="B1726"/>
    </row>
    <row r="1727" spans="1:104" x14ac:dyDescent="0.25">
      <c r="B1727"/>
    </row>
    <row r="1728" spans="1:104" x14ac:dyDescent="0.25">
      <c r="B1728"/>
    </row>
    <row r="1729" spans="2:2" x14ac:dyDescent="0.25">
      <c r="B1729"/>
    </row>
    <row r="1730" spans="2:2" x14ac:dyDescent="0.25">
      <c r="B1730"/>
    </row>
    <row r="1731" spans="2:2" x14ac:dyDescent="0.25">
      <c r="B1731"/>
    </row>
    <row r="1732" spans="2:2" x14ac:dyDescent="0.25">
      <c r="B1732"/>
    </row>
    <row r="1733" spans="2:2" x14ac:dyDescent="0.25">
      <c r="B1733"/>
    </row>
    <row r="1734" spans="2:2" x14ac:dyDescent="0.25">
      <c r="B1734"/>
    </row>
    <row r="1735" spans="2:2" x14ac:dyDescent="0.25">
      <c r="B1735"/>
    </row>
    <row r="1736" spans="2:2" x14ac:dyDescent="0.25">
      <c r="B1736"/>
    </row>
    <row r="1737" spans="2:2" x14ac:dyDescent="0.25">
      <c r="B1737"/>
    </row>
    <row r="1738" spans="2:2" x14ac:dyDescent="0.25">
      <c r="B1738"/>
    </row>
    <row r="1739" spans="2:2" x14ac:dyDescent="0.25">
      <c r="B1739"/>
    </row>
    <row r="1740" spans="2:2" x14ac:dyDescent="0.25">
      <c r="B1740"/>
    </row>
    <row r="1741" spans="2:2" x14ac:dyDescent="0.25">
      <c r="B1741"/>
    </row>
    <row r="1742" spans="2:2" x14ac:dyDescent="0.25">
      <c r="B1742"/>
    </row>
    <row r="1743" spans="2:2" x14ac:dyDescent="0.25">
      <c r="B1743"/>
    </row>
    <row r="1744" spans="2:2" x14ac:dyDescent="0.25">
      <c r="B1744"/>
    </row>
    <row r="1745" spans="2:2" x14ac:dyDescent="0.25">
      <c r="B1745"/>
    </row>
    <row r="1746" spans="2:2" x14ac:dyDescent="0.25">
      <c r="B1746"/>
    </row>
    <row r="1747" spans="2:2" x14ac:dyDescent="0.25">
      <c r="B1747"/>
    </row>
    <row r="1748" spans="2:2" x14ac:dyDescent="0.25">
      <c r="B1748"/>
    </row>
    <row r="1749" spans="2:2" x14ac:dyDescent="0.25">
      <c r="B1749"/>
    </row>
    <row r="1750" spans="2:2" x14ac:dyDescent="0.25">
      <c r="B1750"/>
    </row>
    <row r="1751" spans="2:2" x14ac:dyDescent="0.25">
      <c r="B1751"/>
    </row>
    <row r="1752" spans="2:2" x14ac:dyDescent="0.25">
      <c r="B1752"/>
    </row>
    <row r="1753" spans="2:2" x14ac:dyDescent="0.25">
      <c r="B1753"/>
    </row>
    <row r="1754" spans="2:2" x14ac:dyDescent="0.25">
      <c r="B1754"/>
    </row>
    <row r="1755" spans="2:2" x14ac:dyDescent="0.25">
      <c r="B1755"/>
    </row>
    <row r="1756" spans="2:2" x14ac:dyDescent="0.25">
      <c r="B1756"/>
    </row>
    <row r="1757" spans="2:2" x14ac:dyDescent="0.25">
      <c r="B1757"/>
    </row>
    <row r="1758" spans="2:2" x14ac:dyDescent="0.25">
      <c r="B1758"/>
    </row>
    <row r="1759" spans="2:2" x14ac:dyDescent="0.25">
      <c r="B1759"/>
    </row>
    <row r="1760" spans="2:2" x14ac:dyDescent="0.25">
      <c r="B1760"/>
    </row>
    <row r="1761" spans="2:2" x14ac:dyDescent="0.25">
      <c r="B1761"/>
    </row>
    <row r="1762" spans="2:2" x14ac:dyDescent="0.25">
      <c r="B1762"/>
    </row>
    <row r="1763" spans="2:2" x14ac:dyDescent="0.25">
      <c r="B1763"/>
    </row>
    <row r="1764" spans="2:2" x14ac:dyDescent="0.25">
      <c r="B1764"/>
    </row>
    <row r="1765" spans="2:2" x14ac:dyDescent="0.25">
      <c r="B1765"/>
    </row>
    <row r="1766" spans="2:2" x14ac:dyDescent="0.25">
      <c r="B1766"/>
    </row>
    <row r="1767" spans="2:2" x14ac:dyDescent="0.25">
      <c r="B1767"/>
    </row>
    <row r="1768" spans="2:2" x14ac:dyDescent="0.25">
      <c r="B1768"/>
    </row>
    <row r="1769" spans="2:2" x14ac:dyDescent="0.25">
      <c r="B1769"/>
    </row>
    <row r="1770" spans="2:2" x14ac:dyDescent="0.25">
      <c r="B1770"/>
    </row>
    <row r="1771" spans="2:2" x14ac:dyDescent="0.25">
      <c r="B1771"/>
    </row>
    <row r="1772" spans="2:2" x14ac:dyDescent="0.25">
      <c r="B1772"/>
    </row>
    <row r="1773" spans="2:2" x14ac:dyDescent="0.25">
      <c r="B1773"/>
    </row>
    <row r="1774" spans="2:2" x14ac:dyDescent="0.25">
      <c r="B1774"/>
    </row>
    <row r="1775" spans="2:2" x14ac:dyDescent="0.25">
      <c r="B1775"/>
    </row>
    <row r="1776" spans="2:2" x14ac:dyDescent="0.25">
      <c r="B1776"/>
    </row>
    <row r="1777" spans="2:2" x14ac:dyDescent="0.25">
      <c r="B1777"/>
    </row>
    <row r="1778" spans="2:2" x14ac:dyDescent="0.25">
      <c r="B1778"/>
    </row>
    <row r="1779" spans="2:2" x14ac:dyDescent="0.25">
      <c r="B1779"/>
    </row>
    <row r="1780" spans="2:2" x14ac:dyDescent="0.25">
      <c r="B1780"/>
    </row>
    <row r="1781" spans="2:2" x14ac:dyDescent="0.25">
      <c r="B1781"/>
    </row>
    <row r="1782" spans="2:2" x14ac:dyDescent="0.25">
      <c r="B1782"/>
    </row>
    <row r="1783" spans="2:2" x14ac:dyDescent="0.25">
      <c r="B1783"/>
    </row>
    <row r="1784" spans="2:2" x14ac:dyDescent="0.25">
      <c r="B1784"/>
    </row>
    <row r="1785" spans="2:2" x14ac:dyDescent="0.25">
      <c r="B1785"/>
    </row>
    <row r="1786" spans="2:2" x14ac:dyDescent="0.25">
      <c r="B1786"/>
    </row>
    <row r="1787" spans="2:2" x14ac:dyDescent="0.25">
      <c r="B1787"/>
    </row>
    <row r="1788" spans="2:2" x14ac:dyDescent="0.25">
      <c r="B1788"/>
    </row>
    <row r="1789" spans="2:2" x14ac:dyDescent="0.25">
      <c r="B1789"/>
    </row>
    <row r="1790" spans="2:2" x14ac:dyDescent="0.25">
      <c r="B1790"/>
    </row>
    <row r="1791" spans="2:2" x14ac:dyDescent="0.25">
      <c r="B1791"/>
    </row>
    <row r="1792" spans="2:2" x14ac:dyDescent="0.25">
      <c r="B1792"/>
    </row>
    <row r="1793" spans="2:2" x14ac:dyDescent="0.25">
      <c r="B1793"/>
    </row>
    <row r="1794" spans="2:2" x14ac:dyDescent="0.25">
      <c r="B1794"/>
    </row>
    <row r="1795" spans="2:2" x14ac:dyDescent="0.25">
      <c r="B1795"/>
    </row>
    <row r="1796" spans="2:2" x14ac:dyDescent="0.25">
      <c r="B1796"/>
    </row>
    <row r="1797" spans="2:2" x14ac:dyDescent="0.25">
      <c r="B1797"/>
    </row>
    <row r="1798" spans="2:2" x14ac:dyDescent="0.25">
      <c r="B1798"/>
    </row>
    <row r="1799" spans="2:2" x14ac:dyDescent="0.25">
      <c r="B1799"/>
    </row>
    <row r="1800" spans="2:2" x14ac:dyDescent="0.25">
      <c r="B1800"/>
    </row>
    <row r="1801" spans="2:2" x14ac:dyDescent="0.25">
      <c r="B1801"/>
    </row>
    <row r="1802" spans="2:2" x14ac:dyDescent="0.25">
      <c r="B1802"/>
    </row>
    <row r="1803" spans="2:2" x14ac:dyDescent="0.25">
      <c r="B1803"/>
    </row>
    <row r="1804" spans="2:2" x14ac:dyDescent="0.25">
      <c r="B1804"/>
    </row>
    <row r="1805" spans="2:2" x14ac:dyDescent="0.25">
      <c r="B1805"/>
    </row>
    <row r="1806" spans="2:2" x14ac:dyDescent="0.25">
      <c r="B1806"/>
    </row>
    <row r="1807" spans="2:2" x14ac:dyDescent="0.25">
      <c r="B1807"/>
    </row>
    <row r="1808" spans="2:2" x14ac:dyDescent="0.25">
      <c r="B1808"/>
    </row>
    <row r="1809" spans="2:2" x14ac:dyDescent="0.25">
      <c r="B1809"/>
    </row>
    <row r="1810" spans="2:2" x14ac:dyDescent="0.25">
      <c r="B1810"/>
    </row>
    <row r="1811" spans="2:2" x14ac:dyDescent="0.25">
      <c r="B1811"/>
    </row>
    <row r="1812" spans="2:2" x14ac:dyDescent="0.25">
      <c r="B1812"/>
    </row>
    <row r="1813" spans="2:2" x14ac:dyDescent="0.25">
      <c r="B1813"/>
    </row>
    <row r="1814" spans="2:2" x14ac:dyDescent="0.25">
      <c r="B1814"/>
    </row>
    <row r="1815" spans="2:2" x14ac:dyDescent="0.25">
      <c r="B1815"/>
    </row>
    <row r="1816" spans="2:2" x14ac:dyDescent="0.25">
      <c r="B1816"/>
    </row>
    <row r="1817" spans="2:2" x14ac:dyDescent="0.25">
      <c r="B1817"/>
    </row>
    <row r="1818" spans="2:2" x14ac:dyDescent="0.25">
      <c r="B1818"/>
    </row>
    <row r="1819" spans="2:2" x14ac:dyDescent="0.25">
      <c r="B1819"/>
    </row>
    <row r="1820" spans="2:2" x14ac:dyDescent="0.25">
      <c r="B1820"/>
    </row>
    <row r="1821" spans="2:2" x14ac:dyDescent="0.25">
      <c r="B1821"/>
    </row>
    <row r="1822" spans="2:2" x14ac:dyDescent="0.25">
      <c r="B1822"/>
    </row>
    <row r="1823" spans="2:2" x14ac:dyDescent="0.25">
      <c r="B1823"/>
    </row>
    <row r="1824" spans="2:2" x14ac:dyDescent="0.25">
      <c r="B1824"/>
    </row>
    <row r="1825" spans="2:2" x14ac:dyDescent="0.25">
      <c r="B1825"/>
    </row>
    <row r="1826" spans="2:2" x14ac:dyDescent="0.25">
      <c r="B1826"/>
    </row>
    <row r="1827" spans="2:2" x14ac:dyDescent="0.25">
      <c r="B1827"/>
    </row>
    <row r="1828" spans="2:2" x14ac:dyDescent="0.25">
      <c r="B1828"/>
    </row>
    <row r="1829" spans="2:2" x14ac:dyDescent="0.25">
      <c r="B1829"/>
    </row>
    <row r="1830" spans="2:2" x14ac:dyDescent="0.25">
      <c r="B1830"/>
    </row>
    <row r="1831" spans="2:2" x14ac:dyDescent="0.25">
      <c r="B1831"/>
    </row>
    <row r="1832" spans="2:2" x14ac:dyDescent="0.25">
      <c r="B1832"/>
    </row>
    <row r="1833" spans="2:2" x14ac:dyDescent="0.25">
      <c r="B1833"/>
    </row>
    <row r="1834" spans="2:2" x14ac:dyDescent="0.25">
      <c r="B1834"/>
    </row>
    <row r="1835" spans="2:2" x14ac:dyDescent="0.25">
      <c r="B1835"/>
    </row>
    <row r="1836" spans="2:2" x14ac:dyDescent="0.25">
      <c r="B1836"/>
    </row>
    <row r="1837" spans="2:2" x14ac:dyDescent="0.25">
      <c r="B1837"/>
    </row>
    <row r="1838" spans="2:2" x14ac:dyDescent="0.25">
      <c r="B1838"/>
    </row>
    <row r="1839" spans="2:2" x14ac:dyDescent="0.25">
      <c r="B1839"/>
    </row>
    <row r="1840" spans="2:2" x14ac:dyDescent="0.25">
      <c r="B1840"/>
    </row>
    <row r="1841" spans="2:2" x14ac:dyDescent="0.25">
      <c r="B1841"/>
    </row>
    <row r="1842" spans="2:2" x14ac:dyDescent="0.25">
      <c r="B1842"/>
    </row>
    <row r="1843" spans="2:2" x14ac:dyDescent="0.25">
      <c r="B1843"/>
    </row>
    <row r="1844" spans="2:2" x14ac:dyDescent="0.25">
      <c r="B1844"/>
    </row>
    <row r="1845" spans="2:2" x14ac:dyDescent="0.25">
      <c r="B1845"/>
    </row>
    <row r="1846" spans="2:2" x14ac:dyDescent="0.25">
      <c r="B1846"/>
    </row>
    <row r="1847" spans="2:2" x14ac:dyDescent="0.25">
      <c r="B1847"/>
    </row>
    <row r="1848" spans="2:2" x14ac:dyDescent="0.25">
      <c r="B1848"/>
    </row>
    <row r="1849" spans="2:2" x14ac:dyDescent="0.25">
      <c r="B1849"/>
    </row>
    <row r="1850" spans="2:2" x14ac:dyDescent="0.25">
      <c r="B1850"/>
    </row>
    <row r="1851" spans="2:2" x14ac:dyDescent="0.25">
      <c r="B1851"/>
    </row>
    <row r="1852" spans="2:2" x14ac:dyDescent="0.25">
      <c r="B1852"/>
    </row>
    <row r="1853" spans="2:2" x14ac:dyDescent="0.25">
      <c r="B1853"/>
    </row>
    <row r="1854" spans="2:2" x14ac:dyDescent="0.25">
      <c r="B1854"/>
    </row>
    <row r="1855" spans="2:2" x14ac:dyDescent="0.25">
      <c r="B1855"/>
    </row>
    <row r="1856" spans="2:2" x14ac:dyDescent="0.25">
      <c r="B1856"/>
    </row>
    <row r="1857" spans="2:2" x14ac:dyDescent="0.25">
      <c r="B1857"/>
    </row>
    <row r="1858" spans="2:2" x14ac:dyDescent="0.25">
      <c r="B1858"/>
    </row>
    <row r="1859" spans="2:2" x14ac:dyDescent="0.25">
      <c r="B1859"/>
    </row>
    <row r="1860" spans="2:2" x14ac:dyDescent="0.25">
      <c r="B1860"/>
    </row>
    <row r="1861" spans="2:2" x14ac:dyDescent="0.25">
      <c r="B1861"/>
    </row>
    <row r="1862" spans="2:2" x14ac:dyDescent="0.25">
      <c r="B1862"/>
    </row>
    <row r="1863" spans="2:2" x14ac:dyDescent="0.25">
      <c r="B1863"/>
    </row>
    <row r="1864" spans="2:2" x14ac:dyDescent="0.25">
      <c r="B1864"/>
    </row>
    <row r="1865" spans="2:2" x14ac:dyDescent="0.25">
      <c r="B1865"/>
    </row>
    <row r="1866" spans="2:2" x14ac:dyDescent="0.25">
      <c r="B1866"/>
    </row>
    <row r="1867" spans="2:2" x14ac:dyDescent="0.25">
      <c r="B1867"/>
    </row>
    <row r="1868" spans="2:2" x14ac:dyDescent="0.25">
      <c r="B1868"/>
    </row>
    <row r="1869" spans="2:2" x14ac:dyDescent="0.25">
      <c r="B1869"/>
    </row>
    <row r="1870" spans="2:2" x14ac:dyDescent="0.25">
      <c r="B1870"/>
    </row>
    <row r="1871" spans="2:2" x14ac:dyDescent="0.25">
      <c r="B1871"/>
    </row>
    <row r="1872" spans="2:2" x14ac:dyDescent="0.25">
      <c r="B1872"/>
    </row>
    <row r="1873" spans="2:2" x14ac:dyDescent="0.25">
      <c r="B1873"/>
    </row>
    <row r="1874" spans="2:2" x14ac:dyDescent="0.25">
      <c r="B1874"/>
    </row>
    <row r="1875" spans="2:2" x14ac:dyDescent="0.25">
      <c r="B1875"/>
    </row>
    <row r="1876" spans="2:2" x14ac:dyDescent="0.25">
      <c r="B1876"/>
    </row>
    <row r="1877" spans="2:2" x14ac:dyDescent="0.25">
      <c r="B1877"/>
    </row>
    <row r="1878" spans="2:2" x14ac:dyDescent="0.25">
      <c r="B1878"/>
    </row>
    <row r="1879" spans="2:2" x14ac:dyDescent="0.25">
      <c r="B1879"/>
    </row>
    <row r="1880" spans="2:2" x14ac:dyDescent="0.25">
      <c r="B1880"/>
    </row>
    <row r="1881" spans="2:2" x14ac:dyDescent="0.25">
      <c r="B1881"/>
    </row>
    <row r="1882" spans="2:2" x14ac:dyDescent="0.25">
      <c r="B1882"/>
    </row>
    <row r="1883" spans="2:2" x14ac:dyDescent="0.25">
      <c r="B1883"/>
    </row>
    <row r="1884" spans="2:2" x14ac:dyDescent="0.25">
      <c r="B1884"/>
    </row>
    <row r="1885" spans="2:2" x14ac:dyDescent="0.25">
      <c r="B1885"/>
    </row>
    <row r="1886" spans="2:2" x14ac:dyDescent="0.25">
      <c r="B1886"/>
    </row>
    <row r="1887" spans="2:2" x14ac:dyDescent="0.25">
      <c r="B1887"/>
    </row>
    <row r="1888" spans="2:2" x14ac:dyDescent="0.25">
      <c r="B1888"/>
    </row>
    <row r="1889" spans="2:2" x14ac:dyDescent="0.25">
      <c r="B1889"/>
    </row>
    <row r="1890" spans="2:2" x14ac:dyDescent="0.25">
      <c r="B1890"/>
    </row>
    <row r="1891" spans="2:2" x14ac:dyDescent="0.25">
      <c r="B1891"/>
    </row>
    <row r="1892" spans="2:2" x14ac:dyDescent="0.25">
      <c r="B1892"/>
    </row>
    <row r="1893" spans="2:2" x14ac:dyDescent="0.25">
      <c r="B1893"/>
    </row>
    <row r="1894" spans="2:2" x14ac:dyDescent="0.25">
      <c r="B1894"/>
    </row>
    <row r="1895" spans="2:2" x14ac:dyDescent="0.25">
      <c r="B1895"/>
    </row>
    <row r="1896" spans="2:2" x14ac:dyDescent="0.25">
      <c r="B1896"/>
    </row>
    <row r="1897" spans="2:2" x14ac:dyDescent="0.25">
      <c r="B1897"/>
    </row>
    <row r="1898" spans="2:2" x14ac:dyDescent="0.25">
      <c r="B1898"/>
    </row>
    <row r="1899" spans="2:2" x14ac:dyDescent="0.25">
      <c r="B1899"/>
    </row>
    <row r="1900" spans="2:2" x14ac:dyDescent="0.25">
      <c r="B1900"/>
    </row>
    <row r="1901" spans="2:2" x14ac:dyDescent="0.25">
      <c r="B1901"/>
    </row>
    <row r="1902" spans="2:2" x14ac:dyDescent="0.25">
      <c r="B1902"/>
    </row>
    <row r="1903" spans="2:2" x14ac:dyDescent="0.25">
      <c r="B1903"/>
    </row>
    <row r="1904" spans="2:2" x14ac:dyDescent="0.25">
      <c r="B1904"/>
    </row>
    <row r="1905" spans="2:2" x14ac:dyDescent="0.25">
      <c r="B1905"/>
    </row>
    <row r="1906" spans="2:2" x14ac:dyDescent="0.25">
      <c r="B1906"/>
    </row>
    <row r="1907" spans="2:2" x14ac:dyDescent="0.25">
      <c r="B1907"/>
    </row>
    <row r="1908" spans="2:2" x14ac:dyDescent="0.25">
      <c r="B1908"/>
    </row>
    <row r="1909" spans="2:2" x14ac:dyDescent="0.25">
      <c r="B1909"/>
    </row>
    <row r="1910" spans="2:2" x14ac:dyDescent="0.25">
      <c r="B1910"/>
    </row>
    <row r="1911" spans="2:2" x14ac:dyDescent="0.25">
      <c r="B1911"/>
    </row>
    <row r="1912" spans="2:2" x14ac:dyDescent="0.25">
      <c r="B1912"/>
    </row>
    <row r="1913" spans="2:2" x14ac:dyDescent="0.25">
      <c r="B1913"/>
    </row>
    <row r="1914" spans="2:2" x14ac:dyDescent="0.25">
      <c r="B1914"/>
    </row>
    <row r="1915" spans="2:2" x14ac:dyDescent="0.25">
      <c r="B1915"/>
    </row>
    <row r="1916" spans="2:2" x14ac:dyDescent="0.25">
      <c r="B1916"/>
    </row>
    <row r="1917" spans="2:2" x14ac:dyDescent="0.25">
      <c r="B1917"/>
    </row>
    <row r="1918" spans="2:2" x14ac:dyDescent="0.25">
      <c r="B1918"/>
    </row>
    <row r="1919" spans="2:2" x14ac:dyDescent="0.25">
      <c r="B1919"/>
    </row>
    <row r="1920" spans="2:2" x14ac:dyDescent="0.25">
      <c r="B1920"/>
    </row>
    <row r="1921" spans="2:2" x14ac:dyDescent="0.25">
      <c r="B1921"/>
    </row>
    <row r="1922" spans="2:2" x14ac:dyDescent="0.25">
      <c r="B1922"/>
    </row>
    <row r="1923" spans="2:2" x14ac:dyDescent="0.25">
      <c r="B1923"/>
    </row>
    <row r="1924" spans="2:2" x14ac:dyDescent="0.25">
      <c r="B1924"/>
    </row>
    <row r="1925" spans="2:2" x14ac:dyDescent="0.25">
      <c r="B1925"/>
    </row>
    <row r="1926" spans="2:2" x14ac:dyDescent="0.25">
      <c r="B1926"/>
    </row>
    <row r="1927" spans="2:2" x14ac:dyDescent="0.25">
      <c r="B1927"/>
    </row>
    <row r="1928" spans="2:2" x14ac:dyDescent="0.25">
      <c r="B1928"/>
    </row>
    <row r="1929" spans="2:2" x14ac:dyDescent="0.25">
      <c r="B1929"/>
    </row>
    <row r="1930" spans="2:2" x14ac:dyDescent="0.25">
      <c r="B1930"/>
    </row>
    <row r="1931" spans="2:2" x14ac:dyDescent="0.25">
      <c r="B1931"/>
    </row>
    <row r="1932" spans="2:2" x14ac:dyDescent="0.25">
      <c r="B1932"/>
    </row>
    <row r="1933" spans="2:2" x14ac:dyDescent="0.25">
      <c r="B1933"/>
    </row>
    <row r="1934" spans="2:2" x14ac:dyDescent="0.25">
      <c r="B1934"/>
    </row>
    <row r="1935" spans="2:2" x14ac:dyDescent="0.25">
      <c r="B1935"/>
    </row>
    <row r="1936" spans="2:2" x14ac:dyDescent="0.25">
      <c r="B1936"/>
    </row>
    <row r="1937" spans="2:2" x14ac:dyDescent="0.25">
      <c r="B1937"/>
    </row>
    <row r="1938" spans="2:2" x14ac:dyDescent="0.25">
      <c r="B1938"/>
    </row>
    <row r="1939" spans="2:2" x14ac:dyDescent="0.25">
      <c r="B1939"/>
    </row>
    <row r="1940" spans="2:2" x14ac:dyDescent="0.25">
      <c r="B1940"/>
    </row>
    <row r="1941" spans="2:2" x14ac:dyDescent="0.25">
      <c r="B1941"/>
    </row>
    <row r="1942" spans="2:2" x14ac:dyDescent="0.25">
      <c r="B1942"/>
    </row>
    <row r="1943" spans="2:2" x14ac:dyDescent="0.25">
      <c r="B1943"/>
    </row>
    <row r="1944" spans="2:2" x14ac:dyDescent="0.25">
      <c r="B1944"/>
    </row>
    <row r="1945" spans="2:2" x14ac:dyDescent="0.25">
      <c r="B1945"/>
    </row>
    <row r="1946" spans="2:2" x14ac:dyDescent="0.25">
      <c r="B1946"/>
    </row>
    <row r="1947" spans="2:2" x14ac:dyDescent="0.25">
      <c r="B1947"/>
    </row>
    <row r="1948" spans="2:2" x14ac:dyDescent="0.25">
      <c r="B1948"/>
    </row>
    <row r="1949" spans="2:2" x14ac:dyDescent="0.25">
      <c r="B1949"/>
    </row>
    <row r="1950" spans="2:2" x14ac:dyDescent="0.25">
      <c r="B1950"/>
    </row>
    <row r="1951" spans="2:2" x14ac:dyDescent="0.25">
      <c r="B1951"/>
    </row>
    <row r="1952" spans="2:2" x14ac:dyDescent="0.25">
      <c r="B1952"/>
    </row>
    <row r="1953" spans="2:2" x14ac:dyDescent="0.25">
      <c r="B1953"/>
    </row>
    <row r="1954" spans="2:2" x14ac:dyDescent="0.25">
      <c r="B1954"/>
    </row>
    <row r="1955" spans="2:2" x14ac:dyDescent="0.25">
      <c r="B1955"/>
    </row>
    <row r="1956" spans="2:2" x14ac:dyDescent="0.25">
      <c r="B1956"/>
    </row>
    <row r="1957" spans="2:2" x14ac:dyDescent="0.25">
      <c r="B1957"/>
    </row>
    <row r="1958" spans="2:2" x14ac:dyDescent="0.25">
      <c r="B1958"/>
    </row>
    <row r="1959" spans="2:2" x14ac:dyDescent="0.25">
      <c r="B1959"/>
    </row>
    <row r="1960" spans="2:2" x14ac:dyDescent="0.25">
      <c r="B1960"/>
    </row>
    <row r="1961" spans="2:2" x14ac:dyDescent="0.25">
      <c r="B1961"/>
    </row>
    <row r="1962" spans="2:2" x14ac:dyDescent="0.25">
      <c r="B1962"/>
    </row>
    <row r="1963" spans="2:2" x14ac:dyDescent="0.25">
      <c r="B1963"/>
    </row>
    <row r="1964" spans="2:2" x14ac:dyDescent="0.25">
      <c r="B1964"/>
    </row>
    <row r="1965" spans="2:2" x14ac:dyDescent="0.25">
      <c r="B1965"/>
    </row>
    <row r="1966" spans="2:2" x14ac:dyDescent="0.25">
      <c r="B1966"/>
    </row>
    <row r="1967" spans="2:2" x14ac:dyDescent="0.25">
      <c r="B1967"/>
    </row>
    <row r="1968" spans="2:2" x14ac:dyDescent="0.25">
      <c r="B1968"/>
    </row>
    <row r="1969" spans="2:2" x14ac:dyDescent="0.25">
      <c r="B1969"/>
    </row>
    <row r="1970" spans="2:2" x14ac:dyDescent="0.25">
      <c r="B1970"/>
    </row>
    <row r="1971" spans="2:2" x14ac:dyDescent="0.25">
      <c r="B1971"/>
    </row>
    <row r="1972" spans="2:2" x14ac:dyDescent="0.25">
      <c r="B1972"/>
    </row>
    <row r="1973" spans="2:2" x14ac:dyDescent="0.25">
      <c r="B1973"/>
    </row>
    <row r="1974" spans="2:2" x14ac:dyDescent="0.25">
      <c r="B1974"/>
    </row>
    <row r="1975" spans="2:2" x14ac:dyDescent="0.25">
      <c r="B1975"/>
    </row>
    <row r="1976" spans="2:2" x14ac:dyDescent="0.25">
      <c r="B1976"/>
    </row>
    <row r="1977" spans="2:2" x14ac:dyDescent="0.25">
      <c r="B1977"/>
    </row>
    <row r="1978" spans="2:2" x14ac:dyDescent="0.25">
      <c r="B1978"/>
    </row>
    <row r="1979" spans="2:2" x14ac:dyDescent="0.25">
      <c r="B1979"/>
    </row>
    <row r="1980" spans="2:2" x14ac:dyDescent="0.25">
      <c r="B1980"/>
    </row>
    <row r="1981" spans="2:2" x14ac:dyDescent="0.25">
      <c r="B1981"/>
    </row>
    <row r="1982" spans="2:2" x14ac:dyDescent="0.25">
      <c r="B1982"/>
    </row>
    <row r="1983" spans="2:2" x14ac:dyDescent="0.25">
      <c r="B1983"/>
    </row>
    <row r="1984" spans="2:2" x14ac:dyDescent="0.25">
      <c r="B1984"/>
    </row>
    <row r="1985" spans="2:2" x14ac:dyDescent="0.25">
      <c r="B1985"/>
    </row>
    <row r="1986" spans="2:2" x14ac:dyDescent="0.25">
      <c r="B1986"/>
    </row>
    <row r="1987" spans="2:2" x14ac:dyDescent="0.25">
      <c r="B1987"/>
    </row>
    <row r="1988" spans="2:2" x14ac:dyDescent="0.25">
      <c r="B1988"/>
    </row>
    <row r="1989" spans="2:2" x14ac:dyDescent="0.25">
      <c r="B1989"/>
    </row>
    <row r="1990" spans="2:2" x14ac:dyDescent="0.25">
      <c r="B1990"/>
    </row>
    <row r="1991" spans="2:2" x14ac:dyDescent="0.25">
      <c r="B1991"/>
    </row>
    <row r="1992" spans="2:2" x14ac:dyDescent="0.25">
      <c r="B1992"/>
    </row>
    <row r="1993" spans="2:2" x14ac:dyDescent="0.25">
      <c r="B1993"/>
    </row>
    <row r="1994" spans="2:2" x14ac:dyDescent="0.25">
      <c r="B1994"/>
    </row>
    <row r="1995" spans="2:2" x14ac:dyDescent="0.25">
      <c r="B1995"/>
    </row>
    <row r="1996" spans="2:2" x14ac:dyDescent="0.25">
      <c r="B1996"/>
    </row>
    <row r="1997" spans="2:2" x14ac:dyDescent="0.25">
      <c r="B1997"/>
    </row>
    <row r="1998" spans="2:2" x14ac:dyDescent="0.25">
      <c r="B1998"/>
    </row>
    <row r="1999" spans="2:2" x14ac:dyDescent="0.25">
      <c r="B1999"/>
    </row>
    <row r="2000" spans="2:2" x14ac:dyDescent="0.25">
      <c r="B2000"/>
    </row>
    <row r="2001" spans="2:2" x14ac:dyDescent="0.25">
      <c r="B2001"/>
    </row>
    <row r="2002" spans="2:2" x14ac:dyDescent="0.25">
      <c r="B2002"/>
    </row>
    <row r="2003" spans="2:2" x14ac:dyDescent="0.25">
      <c r="B2003"/>
    </row>
    <row r="2004" spans="2:2" x14ac:dyDescent="0.25">
      <c r="B2004"/>
    </row>
    <row r="2005" spans="2:2" x14ac:dyDescent="0.25">
      <c r="B2005"/>
    </row>
    <row r="2006" spans="2:2" x14ac:dyDescent="0.25">
      <c r="B2006"/>
    </row>
    <row r="2007" spans="2:2" x14ac:dyDescent="0.25">
      <c r="B2007"/>
    </row>
    <row r="2008" spans="2:2" x14ac:dyDescent="0.25">
      <c r="B2008"/>
    </row>
    <row r="2009" spans="2:2" x14ac:dyDescent="0.25">
      <c r="B2009"/>
    </row>
    <row r="2010" spans="2:2" x14ac:dyDescent="0.25">
      <c r="B2010"/>
    </row>
    <row r="2011" spans="2:2" x14ac:dyDescent="0.25">
      <c r="B2011"/>
    </row>
    <row r="2012" spans="2:2" x14ac:dyDescent="0.25">
      <c r="B2012"/>
    </row>
    <row r="2013" spans="2:2" x14ac:dyDescent="0.25">
      <c r="B2013"/>
    </row>
    <row r="2014" spans="2:2" x14ac:dyDescent="0.25">
      <c r="B2014"/>
    </row>
    <row r="2015" spans="2:2" x14ac:dyDescent="0.25">
      <c r="B2015"/>
    </row>
    <row r="2016" spans="2:2" x14ac:dyDescent="0.25">
      <c r="B2016"/>
    </row>
    <row r="2017" spans="2:2" x14ac:dyDescent="0.25">
      <c r="B2017"/>
    </row>
    <row r="2018" spans="2:2" x14ac:dyDescent="0.25">
      <c r="B2018"/>
    </row>
    <row r="2019" spans="2:2" x14ac:dyDescent="0.25">
      <c r="B2019"/>
    </row>
    <row r="2020" spans="2:2" x14ac:dyDescent="0.25">
      <c r="B2020"/>
    </row>
    <row r="2021" spans="2:2" x14ac:dyDescent="0.25">
      <c r="B2021"/>
    </row>
    <row r="2022" spans="2:2" x14ac:dyDescent="0.25">
      <c r="B2022"/>
    </row>
    <row r="2023" spans="2:2" x14ac:dyDescent="0.25">
      <c r="B2023"/>
    </row>
    <row r="2024" spans="2:2" x14ac:dyDescent="0.25">
      <c r="B2024"/>
    </row>
    <row r="2025" spans="2:2" x14ac:dyDescent="0.25">
      <c r="B2025"/>
    </row>
    <row r="2026" spans="2:2" x14ac:dyDescent="0.25">
      <c r="B2026"/>
    </row>
    <row r="2027" spans="2:2" x14ac:dyDescent="0.25">
      <c r="B2027"/>
    </row>
    <row r="2028" spans="2:2" x14ac:dyDescent="0.25">
      <c r="B2028"/>
    </row>
    <row r="2029" spans="2:2" x14ac:dyDescent="0.25">
      <c r="B2029"/>
    </row>
    <row r="2030" spans="2:2" x14ac:dyDescent="0.25">
      <c r="B2030"/>
    </row>
    <row r="2031" spans="2:2" x14ac:dyDescent="0.25">
      <c r="B2031"/>
    </row>
    <row r="2032" spans="2:2" x14ac:dyDescent="0.25">
      <c r="B2032"/>
    </row>
    <row r="2033" spans="2:2" x14ac:dyDescent="0.25">
      <c r="B2033"/>
    </row>
    <row r="2034" spans="2:2" x14ac:dyDescent="0.25">
      <c r="B2034"/>
    </row>
    <row r="2035" spans="2:2" x14ac:dyDescent="0.25">
      <c r="B2035"/>
    </row>
    <row r="2036" spans="2:2" x14ac:dyDescent="0.25">
      <c r="B2036"/>
    </row>
    <row r="2037" spans="2:2" x14ac:dyDescent="0.25">
      <c r="B2037"/>
    </row>
    <row r="2038" spans="2:2" x14ac:dyDescent="0.25">
      <c r="B2038"/>
    </row>
    <row r="2039" spans="2:2" x14ac:dyDescent="0.25">
      <c r="B2039"/>
    </row>
    <row r="2040" spans="2:2" x14ac:dyDescent="0.25">
      <c r="B2040"/>
    </row>
    <row r="2041" spans="2:2" x14ac:dyDescent="0.25">
      <c r="B2041"/>
    </row>
    <row r="2042" spans="2:2" x14ac:dyDescent="0.25">
      <c r="B2042"/>
    </row>
    <row r="2043" spans="2:2" x14ac:dyDescent="0.25">
      <c r="B2043"/>
    </row>
    <row r="2044" spans="2:2" x14ac:dyDescent="0.25">
      <c r="B2044"/>
    </row>
    <row r="2045" spans="2:2" x14ac:dyDescent="0.25">
      <c r="B2045"/>
    </row>
    <row r="2046" spans="2:2" x14ac:dyDescent="0.25">
      <c r="B2046"/>
    </row>
    <row r="2047" spans="2:2" x14ac:dyDescent="0.25">
      <c r="B2047"/>
    </row>
    <row r="2048" spans="2:2" x14ac:dyDescent="0.25">
      <c r="B2048"/>
    </row>
    <row r="2049" spans="2:2" x14ac:dyDescent="0.25">
      <c r="B2049"/>
    </row>
    <row r="2050" spans="2:2" x14ac:dyDescent="0.25">
      <c r="B2050"/>
    </row>
    <row r="2051" spans="2:2" x14ac:dyDescent="0.25">
      <c r="B2051"/>
    </row>
    <row r="2052" spans="2:2" x14ac:dyDescent="0.25">
      <c r="B2052"/>
    </row>
    <row r="2053" spans="2:2" x14ac:dyDescent="0.25">
      <c r="B2053"/>
    </row>
    <row r="2054" spans="2:2" x14ac:dyDescent="0.25">
      <c r="B2054"/>
    </row>
    <row r="2055" spans="2:2" x14ac:dyDescent="0.25">
      <c r="B2055"/>
    </row>
    <row r="2056" spans="2:2" x14ac:dyDescent="0.25">
      <c r="B2056"/>
    </row>
    <row r="2057" spans="2:2" x14ac:dyDescent="0.25">
      <c r="B2057"/>
    </row>
    <row r="2058" spans="2:2" x14ac:dyDescent="0.25">
      <c r="B2058"/>
    </row>
    <row r="2059" spans="2:2" x14ac:dyDescent="0.25">
      <c r="B2059"/>
    </row>
    <row r="2060" spans="2:2" x14ac:dyDescent="0.25">
      <c r="B2060"/>
    </row>
    <row r="2061" spans="2:2" x14ac:dyDescent="0.25">
      <c r="B2061"/>
    </row>
    <row r="2062" spans="2:2" x14ac:dyDescent="0.25">
      <c r="B2062"/>
    </row>
    <row r="2063" spans="2:2" x14ac:dyDescent="0.25">
      <c r="B2063"/>
    </row>
    <row r="2064" spans="2:2" x14ac:dyDescent="0.25">
      <c r="B2064"/>
    </row>
    <row r="2065" spans="2:2" x14ac:dyDescent="0.25">
      <c r="B2065"/>
    </row>
    <row r="2066" spans="2:2" x14ac:dyDescent="0.25">
      <c r="B2066"/>
    </row>
    <row r="2067" spans="2:2" x14ac:dyDescent="0.25">
      <c r="B2067"/>
    </row>
    <row r="2068" spans="2:2" x14ac:dyDescent="0.25">
      <c r="B2068"/>
    </row>
    <row r="2069" spans="2:2" x14ac:dyDescent="0.25">
      <c r="B2069"/>
    </row>
    <row r="2070" spans="2:2" x14ac:dyDescent="0.25">
      <c r="B2070"/>
    </row>
    <row r="2071" spans="2:2" x14ac:dyDescent="0.25">
      <c r="B2071"/>
    </row>
    <row r="2072" spans="2:2" x14ac:dyDescent="0.25">
      <c r="B2072"/>
    </row>
    <row r="2073" spans="2:2" x14ac:dyDescent="0.25">
      <c r="B2073"/>
    </row>
    <row r="2074" spans="2:2" x14ac:dyDescent="0.25">
      <c r="B2074"/>
    </row>
    <row r="2075" spans="2:2" x14ac:dyDescent="0.25">
      <c r="B2075"/>
    </row>
    <row r="2076" spans="2:2" x14ac:dyDescent="0.25">
      <c r="B2076"/>
    </row>
    <row r="2077" spans="2:2" x14ac:dyDescent="0.25">
      <c r="B2077"/>
    </row>
    <row r="2078" spans="2:2" x14ac:dyDescent="0.25">
      <c r="B2078"/>
    </row>
    <row r="2079" spans="2:2" x14ac:dyDescent="0.25">
      <c r="B2079"/>
    </row>
    <row r="2080" spans="2:2" x14ac:dyDescent="0.25">
      <c r="B2080"/>
    </row>
    <row r="2081" spans="2:2" x14ac:dyDescent="0.25">
      <c r="B2081"/>
    </row>
    <row r="2082" spans="2:2" x14ac:dyDescent="0.25">
      <c r="B2082"/>
    </row>
    <row r="2083" spans="2:2" x14ac:dyDescent="0.25">
      <c r="B2083"/>
    </row>
    <row r="2084" spans="2:2" x14ac:dyDescent="0.25">
      <c r="B2084"/>
    </row>
    <row r="2085" spans="2:2" x14ac:dyDescent="0.25">
      <c r="B2085"/>
    </row>
    <row r="2086" spans="2:2" x14ac:dyDescent="0.25">
      <c r="B2086"/>
    </row>
    <row r="2087" spans="2:2" x14ac:dyDescent="0.25">
      <c r="B2087"/>
    </row>
    <row r="2088" spans="2:2" x14ac:dyDescent="0.25">
      <c r="B2088"/>
    </row>
    <row r="2089" spans="2:2" x14ac:dyDescent="0.25">
      <c r="B2089"/>
    </row>
    <row r="2090" spans="2:2" x14ac:dyDescent="0.25">
      <c r="B2090"/>
    </row>
    <row r="2091" spans="2:2" x14ac:dyDescent="0.25">
      <c r="B2091"/>
    </row>
    <row r="2092" spans="2:2" x14ac:dyDescent="0.25">
      <c r="B2092"/>
    </row>
    <row r="2093" spans="2:2" x14ac:dyDescent="0.25">
      <c r="B2093"/>
    </row>
    <row r="2094" spans="2:2" x14ac:dyDescent="0.25">
      <c r="B2094"/>
    </row>
    <row r="2095" spans="2:2" x14ac:dyDescent="0.25">
      <c r="B2095"/>
    </row>
    <row r="2096" spans="2:2" x14ac:dyDescent="0.25">
      <c r="B2096"/>
    </row>
    <row r="2097" spans="2:2" x14ac:dyDescent="0.25">
      <c r="B2097"/>
    </row>
    <row r="2098" spans="2:2" x14ac:dyDescent="0.25">
      <c r="B2098"/>
    </row>
    <row r="2099" spans="2:2" x14ac:dyDescent="0.25">
      <c r="B2099"/>
    </row>
    <row r="2100" spans="2:2" x14ac:dyDescent="0.25">
      <c r="B2100"/>
    </row>
    <row r="2101" spans="2:2" x14ac:dyDescent="0.25">
      <c r="B2101"/>
    </row>
    <row r="2102" spans="2:2" x14ac:dyDescent="0.25">
      <c r="B2102"/>
    </row>
    <row r="2103" spans="2:2" x14ac:dyDescent="0.25">
      <c r="B2103"/>
    </row>
    <row r="2104" spans="2:2" x14ac:dyDescent="0.25">
      <c r="B2104"/>
    </row>
    <row r="2105" spans="2:2" x14ac:dyDescent="0.25">
      <c r="B2105"/>
    </row>
    <row r="2106" spans="2:2" x14ac:dyDescent="0.25">
      <c r="B2106"/>
    </row>
    <row r="2107" spans="2:2" x14ac:dyDescent="0.25">
      <c r="B2107"/>
    </row>
    <row r="2108" spans="2:2" x14ac:dyDescent="0.25">
      <c r="B2108"/>
    </row>
    <row r="2109" spans="2:2" x14ac:dyDescent="0.25">
      <c r="B2109"/>
    </row>
    <row r="2110" spans="2:2" x14ac:dyDescent="0.25">
      <c r="B2110"/>
    </row>
    <row r="2111" spans="2:2" x14ac:dyDescent="0.25">
      <c r="B2111"/>
    </row>
    <row r="2112" spans="2:2" x14ac:dyDescent="0.25">
      <c r="B2112"/>
    </row>
    <row r="2113" spans="2:2" x14ac:dyDescent="0.25">
      <c r="B2113"/>
    </row>
    <row r="2114" spans="2:2" x14ac:dyDescent="0.25">
      <c r="B2114"/>
    </row>
    <row r="2115" spans="2:2" x14ac:dyDescent="0.25">
      <c r="B2115"/>
    </row>
    <row r="2116" spans="2:2" x14ac:dyDescent="0.25">
      <c r="B2116"/>
    </row>
    <row r="2117" spans="2:2" x14ac:dyDescent="0.25">
      <c r="B2117"/>
    </row>
    <row r="2118" spans="2:2" x14ac:dyDescent="0.25">
      <c r="B2118"/>
    </row>
    <row r="2119" spans="2:2" x14ac:dyDescent="0.25">
      <c r="B2119"/>
    </row>
    <row r="2120" spans="2:2" x14ac:dyDescent="0.25">
      <c r="B2120"/>
    </row>
    <row r="2121" spans="2:2" x14ac:dyDescent="0.25">
      <c r="B2121"/>
    </row>
    <row r="2122" spans="2:2" x14ac:dyDescent="0.25">
      <c r="B2122"/>
    </row>
    <row r="2123" spans="2:2" x14ac:dyDescent="0.25">
      <c r="B2123"/>
    </row>
    <row r="2124" spans="2:2" x14ac:dyDescent="0.25">
      <c r="B2124"/>
    </row>
    <row r="2125" spans="2:2" x14ac:dyDescent="0.25">
      <c r="B2125"/>
    </row>
    <row r="2126" spans="2:2" x14ac:dyDescent="0.25">
      <c r="B2126"/>
    </row>
    <row r="2127" spans="2:2" x14ac:dyDescent="0.25">
      <c r="B2127"/>
    </row>
    <row r="2128" spans="2:2" x14ac:dyDescent="0.25">
      <c r="B2128"/>
    </row>
    <row r="2129" spans="2:2" x14ac:dyDescent="0.25">
      <c r="B2129"/>
    </row>
    <row r="2130" spans="2:2" x14ac:dyDescent="0.25">
      <c r="B2130"/>
    </row>
    <row r="2131" spans="2:2" x14ac:dyDescent="0.25">
      <c r="B2131"/>
    </row>
    <row r="2132" spans="2:2" x14ac:dyDescent="0.25">
      <c r="B2132"/>
    </row>
    <row r="2133" spans="2:2" x14ac:dyDescent="0.25">
      <c r="B2133"/>
    </row>
    <row r="2134" spans="2:2" x14ac:dyDescent="0.25">
      <c r="B2134"/>
    </row>
    <row r="2135" spans="2:2" x14ac:dyDescent="0.25">
      <c r="B2135"/>
    </row>
    <row r="2136" spans="2:2" x14ac:dyDescent="0.25">
      <c r="B2136"/>
    </row>
    <row r="2137" spans="2:2" x14ac:dyDescent="0.25">
      <c r="B2137"/>
    </row>
    <row r="2138" spans="2:2" x14ac:dyDescent="0.25">
      <c r="B2138"/>
    </row>
    <row r="2139" spans="2:2" x14ac:dyDescent="0.25">
      <c r="B2139"/>
    </row>
    <row r="2140" spans="2:2" x14ac:dyDescent="0.25">
      <c r="B2140"/>
    </row>
    <row r="2141" spans="2:2" x14ac:dyDescent="0.25">
      <c r="B2141"/>
    </row>
    <row r="2142" spans="2:2" x14ac:dyDescent="0.25">
      <c r="B2142"/>
    </row>
    <row r="2143" spans="2:2" x14ac:dyDescent="0.25">
      <c r="B2143"/>
    </row>
    <row r="2144" spans="2:2" x14ac:dyDescent="0.25">
      <c r="B2144"/>
    </row>
    <row r="2145" spans="2:2" x14ac:dyDescent="0.25">
      <c r="B2145"/>
    </row>
    <row r="2146" spans="2:2" x14ac:dyDescent="0.25">
      <c r="B2146"/>
    </row>
    <row r="2147" spans="2:2" x14ac:dyDescent="0.25">
      <c r="B2147"/>
    </row>
    <row r="2148" spans="2:2" x14ac:dyDescent="0.25">
      <c r="B2148"/>
    </row>
    <row r="2149" spans="2:2" x14ac:dyDescent="0.25">
      <c r="B2149"/>
    </row>
    <row r="2150" spans="2:2" x14ac:dyDescent="0.25">
      <c r="B2150"/>
    </row>
    <row r="2151" spans="2:2" x14ac:dyDescent="0.25">
      <c r="B2151"/>
    </row>
    <row r="2152" spans="2:2" x14ac:dyDescent="0.25">
      <c r="B2152"/>
    </row>
    <row r="2153" spans="2:2" x14ac:dyDescent="0.25">
      <c r="B2153"/>
    </row>
    <row r="2154" spans="2:2" x14ac:dyDescent="0.25">
      <c r="B2154"/>
    </row>
    <row r="2155" spans="2:2" x14ac:dyDescent="0.25">
      <c r="B2155"/>
    </row>
    <row r="2156" spans="2:2" x14ac:dyDescent="0.25">
      <c r="B2156"/>
    </row>
    <row r="2157" spans="2:2" x14ac:dyDescent="0.25">
      <c r="B2157"/>
    </row>
    <row r="2158" spans="2:2" x14ac:dyDescent="0.25">
      <c r="B2158"/>
    </row>
    <row r="2159" spans="2:2" x14ac:dyDescent="0.25">
      <c r="B2159"/>
    </row>
    <row r="2160" spans="2:2" x14ac:dyDescent="0.25">
      <c r="B2160"/>
    </row>
    <row r="2161" spans="2:2" x14ac:dyDescent="0.25">
      <c r="B2161"/>
    </row>
    <row r="2162" spans="2:2" x14ac:dyDescent="0.25">
      <c r="B2162"/>
    </row>
    <row r="2163" spans="2:2" x14ac:dyDescent="0.25">
      <c r="B2163"/>
    </row>
    <row r="2164" spans="2:2" x14ac:dyDescent="0.25">
      <c r="B2164"/>
    </row>
    <row r="2165" spans="2:2" x14ac:dyDescent="0.25">
      <c r="B2165"/>
    </row>
    <row r="2166" spans="2:2" x14ac:dyDescent="0.25">
      <c r="B2166"/>
    </row>
    <row r="2167" spans="2:2" x14ac:dyDescent="0.25">
      <c r="B2167"/>
    </row>
    <row r="2168" spans="2:2" x14ac:dyDescent="0.25">
      <c r="B2168"/>
    </row>
    <row r="2169" spans="2:2" x14ac:dyDescent="0.25">
      <c r="B2169"/>
    </row>
    <row r="2170" spans="2:2" x14ac:dyDescent="0.25">
      <c r="B2170"/>
    </row>
    <row r="2171" spans="2:2" x14ac:dyDescent="0.25">
      <c r="B2171"/>
    </row>
    <row r="2172" spans="2:2" x14ac:dyDescent="0.25">
      <c r="B2172"/>
    </row>
    <row r="2173" spans="2:2" x14ac:dyDescent="0.25">
      <c r="B2173"/>
    </row>
    <row r="2174" spans="2:2" x14ac:dyDescent="0.25">
      <c r="B2174"/>
    </row>
    <row r="2175" spans="2:2" x14ac:dyDescent="0.25">
      <c r="B2175"/>
    </row>
    <row r="2176" spans="2:2" x14ac:dyDescent="0.25">
      <c r="B2176"/>
    </row>
    <row r="2177" spans="2:2" x14ac:dyDescent="0.25">
      <c r="B2177"/>
    </row>
    <row r="2178" spans="2:2" x14ac:dyDescent="0.25">
      <c r="B2178"/>
    </row>
    <row r="2179" spans="2:2" x14ac:dyDescent="0.25">
      <c r="B2179"/>
    </row>
    <row r="2180" spans="2:2" x14ac:dyDescent="0.25">
      <c r="B2180"/>
    </row>
    <row r="2181" spans="2:2" x14ac:dyDescent="0.25">
      <c r="B2181"/>
    </row>
    <row r="2182" spans="2:2" x14ac:dyDescent="0.25">
      <c r="B2182"/>
    </row>
    <row r="2183" spans="2:2" x14ac:dyDescent="0.25">
      <c r="B2183"/>
    </row>
    <row r="2184" spans="2:2" x14ac:dyDescent="0.25">
      <c r="B2184"/>
    </row>
    <row r="2185" spans="2:2" x14ac:dyDescent="0.25">
      <c r="B2185"/>
    </row>
    <row r="2186" spans="2:2" x14ac:dyDescent="0.25">
      <c r="B2186"/>
    </row>
    <row r="2187" spans="2:2" x14ac:dyDescent="0.25">
      <c r="B2187"/>
    </row>
    <row r="2188" spans="2:2" x14ac:dyDescent="0.25">
      <c r="B2188"/>
    </row>
    <row r="2189" spans="2:2" x14ac:dyDescent="0.25">
      <c r="B2189"/>
    </row>
    <row r="2190" spans="2:2" x14ac:dyDescent="0.25">
      <c r="B2190"/>
    </row>
    <row r="2191" spans="2:2" x14ac:dyDescent="0.25">
      <c r="B2191"/>
    </row>
    <row r="2192" spans="2:2" x14ac:dyDescent="0.25">
      <c r="B2192"/>
    </row>
    <row r="2193" spans="2:2" x14ac:dyDescent="0.25">
      <c r="B2193"/>
    </row>
    <row r="2194" spans="2:2" x14ac:dyDescent="0.25">
      <c r="B2194"/>
    </row>
    <row r="2195" spans="2:2" x14ac:dyDescent="0.25">
      <c r="B2195"/>
    </row>
    <row r="2196" spans="2:2" x14ac:dyDescent="0.25">
      <c r="B2196"/>
    </row>
    <row r="2197" spans="2:2" x14ac:dyDescent="0.25">
      <c r="B2197"/>
    </row>
    <row r="2198" spans="2:2" x14ac:dyDescent="0.25">
      <c r="B2198"/>
    </row>
    <row r="2199" spans="2:2" x14ac:dyDescent="0.25">
      <c r="B2199"/>
    </row>
    <row r="2200" spans="2:2" x14ac:dyDescent="0.25">
      <c r="B2200"/>
    </row>
    <row r="2201" spans="2:2" x14ac:dyDescent="0.25">
      <c r="B2201"/>
    </row>
    <row r="2202" spans="2:2" x14ac:dyDescent="0.25">
      <c r="B2202"/>
    </row>
    <row r="2203" spans="2:2" x14ac:dyDescent="0.25">
      <c r="B2203"/>
    </row>
    <row r="2204" spans="2:2" x14ac:dyDescent="0.25">
      <c r="B2204"/>
    </row>
    <row r="2205" spans="2:2" x14ac:dyDescent="0.25">
      <c r="B2205"/>
    </row>
    <row r="2206" spans="2:2" x14ac:dyDescent="0.25">
      <c r="B2206"/>
    </row>
    <row r="2207" spans="2:2" x14ac:dyDescent="0.25">
      <c r="B2207"/>
    </row>
    <row r="2208" spans="2:2" x14ac:dyDescent="0.25">
      <c r="B2208"/>
    </row>
    <row r="2209" spans="2:2" x14ac:dyDescent="0.25">
      <c r="B2209"/>
    </row>
    <row r="2210" spans="2:2" x14ac:dyDescent="0.25">
      <c r="B2210"/>
    </row>
    <row r="2211" spans="2:2" x14ac:dyDescent="0.25">
      <c r="B2211"/>
    </row>
    <row r="2212" spans="2:2" x14ac:dyDescent="0.25">
      <c r="B2212"/>
    </row>
    <row r="2213" spans="2:2" x14ac:dyDescent="0.25">
      <c r="B2213"/>
    </row>
    <row r="2214" spans="2:2" x14ac:dyDescent="0.25">
      <c r="B2214"/>
    </row>
    <row r="2215" spans="2:2" x14ac:dyDescent="0.25">
      <c r="B2215"/>
    </row>
    <row r="2216" spans="2:2" x14ac:dyDescent="0.25">
      <c r="B2216"/>
    </row>
    <row r="2217" spans="2:2" x14ac:dyDescent="0.25">
      <c r="B2217"/>
    </row>
    <row r="2218" spans="2:2" x14ac:dyDescent="0.25">
      <c r="B2218"/>
    </row>
    <row r="2219" spans="2:2" x14ac:dyDescent="0.25">
      <c r="B2219"/>
    </row>
    <row r="2220" spans="2:2" x14ac:dyDescent="0.25">
      <c r="B2220"/>
    </row>
    <row r="2221" spans="2:2" x14ac:dyDescent="0.25">
      <c r="B2221"/>
    </row>
    <row r="2222" spans="2:2" x14ac:dyDescent="0.25">
      <c r="B2222"/>
    </row>
    <row r="2223" spans="2:2" x14ac:dyDescent="0.25">
      <c r="B2223"/>
    </row>
    <row r="2224" spans="2:2" x14ac:dyDescent="0.25">
      <c r="B2224"/>
    </row>
    <row r="2225" spans="2:2" x14ac:dyDescent="0.25">
      <c r="B2225"/>
    </row>
    <row r="2226" spans="2:2" x14ac:dyDescent="0.25">
      <c r="B2226"/>
    </row>
    <row r="2227" spans="2:2" x14ac:dyDescent="0.25">
      <c r="B2227"/>
    </row>
    <row r="2228" spans="2:2" x14ac:dyDescent="0.25">
      <c r="B2228"/>
    </row>
    <row r="2229" spans="2:2" x14ac:dyDescent="0.25">
      <c r="B2229"/>
    </row>
    <row r="2230" spans="2:2" x14ac:dyDescent="0.25">
      <c r="B2230"/>
    </row>
    <row r="2231" spans="2:2" x14ac:dyDescent="0.25">
      <c r="B2231"/>
    </row>
    <row r="2232" spans="2:2" x14ac:dyDescent="0.25">
      <c r="B2232"/>
    </row>
    <row r="2233" spans="2:2" x14ac:dyDescent="0.25">
      <c r="B2233"/>
    </row>
    <row r="2234" spans="2:2" x14ac:dyDescent="0.25">
      <c r="B2234"/>
    </row>
    <row r="2235" spans="2:2" x14ac:dyDescent="0.25">
      <c r="B2235"/>
    </row>
    <row r="2236" spans="2:2" x14ac:dyDescent="0.25">
      <c r="B2236"/>
    </row>
    <row r="2237" spans="2:2" x14ac:dyDescent="0.25">
      <c r="B2237"/>
    </row>
    <row r="2238" spans="2:2" x14ac:dyDescent="0.25">
      <c r="B2238"/>
    </row>
    <row r="2239" spans="2:2" x14ac:dyDescent="0.25">
      <c r="B2239"/>
    </row>
    <row r="2240" spans="2:2" x14ac:dyDescent="0.25">
      <c r="B2240"/>
    </row>
    <row r="2241" spans="2:2" x14ac:dyDescent="0.25">
      <c r="B2241"/>
    </row>
    <row r="2242" spans="2:2" x14ac:dyDescent="0.25">
      <c r="B2242"/>
    </row>
    <row r="2243" spans="2:2" x14ac:dyDescent="0.25">
      <c r="B2243"/>
    </row>
    <row r="2244" spans="2:2" x14ac:dyDescent="0.25">
      <c r="B2244"/>
    </row>
    <row r="2245" spans="2:2" x14ac:dyDescent="0.25">
      <c r="B2245"/>
    </row>
    <row r="2246" spans="2:2" x14ac:dyDescent="0.25">
      <c r="B2246"/>
    </row>
    <row r="2247" spans="2:2" x14ac:dyDescent="0.25">
      <c r="B2247"/>
    </row>
    <row r="2248" spans="2:2" x14ac:dyDescent="0.25">
      <c r="B2248"/>
    </row>
    <row r="2249" spans="2:2" x14ac:dyDescent="0.25">
      <c r="B2249"/>
    </row>
    <row r="2250" spans="2:2" x14ac:dyDescent="0.25">
      <c r="B2250"/>
    </row>
    <row r="2251" spans="2:2" x14ac:dyDescent="0.25">
      <c r="B2251"/>
    </row>
    <row r="2252" spans="2:2" x14ac:dyDescent="0.25">
      <c r="B2252"/>
    </row>
    <row r="2253" spans="2:2" x14ac:dyDescent="0.25">
      <c r="B2253"/>
    </row>
    <row r="2254" spans="2:2" x14ac:dyDescent="0.25">
      <c r="B2254"/>
    </row>
    <row r="2255" spans="2:2" x14ac:dyDescent="0.25">
      <c r="B2255"/>
    </row>
    <row r="2256" spans="2:2" x14ac:dyDescent="0.25">
      <c r="B2256"/>
    </row>
    <row r="2257" spans="2:2" x14ac:dyDescent="0.25">
      <c r="B2257"/>
    </row>
    <row r="2258" spans="2:2" x14ac:dyDescent="0.25">
      <c r="B2258"/>
    </row>
    <row r="2259" spans="2:2" x14ac:dyDescent="0.25">
      <c r="B2259"/>
    </row>
    <row r="2260" spans="2:2" x14ac:dyDescent="0.25">
      <c r="B2260"/>
    </row>
    <row r="2261" spans="2:2" x14ac:dyDescent="0.25">
      <c r="B2261"/>
    </row>
    <row r="2262" spans="2:2" x14ac:dyDescent="0.25">
      <c r="B2262"/>
    </row>
    <row r="2263" spans="2:2" x14ac:dyDescent="0.25">
      <c r="B2263"/>
    </row>
    <row r="2264" spans="2:2" x14ac:dyDescent="0.25">
      <c r="B2264"/>
    </row>
    <row r="2265" spans="2:2" x14ac:dyDescent="0.25">
      <c r="B2265"/>
    </row>
    <row r="2266" spans="2:2" x14ac:dyDescent="0.25">
      <c r="B2266"/>
    </row>
    <row r="2267" spans="2:2" x14ac:dyDescent="0.25">
      <c r="B2267"/>
    </row>
    <row r="2268" spans="2:2" x14ac:dyDescent="0.25">
      <c r="B2268"/>
    </row>
    <row r="2269" spans="2:2" x14ac:dyDescent="0.25">
      <c r="B2269"/>
    </row>
    <row r="2270" spans="2:2" x14ac:dyDescent="0.25">
      <c r="B2270"/>
    </row>
    <row r="2271" spans="2:2" x14ac:dyDescent="0.25">
      <c r="B2271"/>
    </row>
    <row r="2272" spans="2:2" x14ac:dyDescent="0.25">
      <c r="B2272"/>
    </row>
    <row r="2273" spans="2:2" x14ac:dyDescent="0.25">
      <c r="B2273"/>
    </row>
    <row r="2274" spans="2:2" x14ac:dyDescent="0.25">
      <c r="B2274"/>
    </row>
    <row r="2275" spans="2:2" x14ac:dyDescent="0.25">
      <c r="B2275"/>
    </row>
    <row r="2276" spans="2:2" x14ac:dyDescent="0.25">
      <c r="B2276"/>
    </row>
    <row r="2277" spans="2:2" x14ac:dyDescent="0.25">
      <c r="B2277"/>
    </row>
    <row r="2278" spans="2:2" x14ac:dyDescent="0.25">
      <c r="B2278"/>
    </row>
    <row r="2279" spans="2:2" x14ac:dyDescent="0.25">
      <c r="B2279"/>
    </row>
    <row r="2280" spans="2:2" x14ac:dyDescent="0.25">
      <c r="B2280"/>
    </row>
    <row r="2281" spans="2:2" x14ac:dyDescent="0.25">
      <c r="B2281"/>
    </row>
    <row r="2282" spans="2:2" x14ac:dyDescent="0.25">
      <c r="B2282"/>
    </row>
    <row r="2283" spans="2:2" x14ac:dyDescent="0.25">
      <c r="B2283"/>
    </row>
    <row r="2284" spans="2:2" x14ac:dyDescent="0.25">
      <c r="B2284"/>
    </row>
    <row r="2285" spans="2:2" x14ac:dyDescent="0.25">
      <c r="B2285"/>
    </row>
    <row r="2286" spans="2:2" x14ac:dyDescent="0.25">
      <c r="B2286"/>
    </row>
    <row r="2287" spans="2:2" x14ac:dyDescent="0.25">
      <c r="B2287"/>
    </row>
    <row r="2288" spans="2:2" x14ac:dyDescent="0.25">
      <c r="B2288"/>
    </row>
    <row r="2289" spans="2:2" x14ac:dyDescent="0.25">
      <c r="B2289"/>
    </row>
    <row r="2290" spans="2:2" x14ac:dyDescent="0.25">
      <c r="B2290"/>
    </row>
    <row r="2291" spans="2:2" x14ac:dyDescent="0.25">
      <c r="B2291"/>
    </row>
    <row r="2292" spans="2:2" x14ac:dyDescent="0.25">
      <c r="B2292"/>
    </row>
    <row r="2293" spans="2:2" x14ac:dyDescent="0.25">
      <c r="B2293"/>
    </row>
    <row r="2294" spans="2:2" x14ac:dyDescent="0.25">
      <c r="B2294"/>
    </row>
    <row r="2295" spans="2:2" x14ac:dyDescent="0.25">
      <c r="B2295"/>
    </row>
    <row r="2296" spans="2:2" x14ac:dyDescent="0.25">
      <c r="B2296"/>
    </row>
    <row r="2297" spans="2:2" x14ac:dyDescent="0.25">
      <c r="B2297"/>
    </row>
    <row r="2298" spans="2:2" x14ac:dyDescent="0.25">
      <c r="B2298"/>
    </row>
    <row r="2299" spans="2:2" x14ac:dyDescent="0.25">
      <c r="B2299"/>
    </row>
    <row r="2300" spans="2:2" x14ac:dyDescent="0.25">
      <c r="B2300"/>
    </row>
    <row r="2301" spans="2:2" x14ac:dyDescent="0.25">
      <c r="B2301"/>
    </row>
    <row r="2302" spans="2:2" x14ac:dyDescent="0.25">
      <c r="B2302"/>
    </row>
    <row r="2303" spans="2:2" x14ac:dyDescent="0.25">
      <c r="B2303"/>
    </row>
    <row r="2304" spans="2:2" x14ac:dyDescent="0.25">
      <c r="B2304"/>
    </row>
    <row r="2305" spans="2:2" x14ac:dyDescent="0.25">
      <c r="B2305"/>
    </row>
    <row r="2306" spans="2:2" x14ac:dyDescent="0.25">
      <c r="B2306"/>
    </row>
    <row r="2307" spans="2:2" x14ac:dyDescent="0.25">
      <c r="B2307"/>
    </row>
    <row r="2308" spans="2:2" x14ac:dyDescent="0.25">
      <c r="B2308"/>
    </row>
    <row r="2309" spans="2:2" x14ac:dyDescent="0.25">
      <c r="B2309"/>
    </row>
    <row r="2310" spans="2:2" x14ac:dyDescent="0.25">
      <c r="B2310"/>
    </row>
    <row r="2311" spans="2:2" x14ac:dyDescent="0.25">
      <c r="B2311"/>
    </row>
    <row r="2312" spans="2:2" x14ac:dyDescent="0.25">
      <c r="B2312"/>
    </row>
    <row r="2313" spans="2:2" x14ac:dyDescent="0.25">
      <c r="B2313"/>
    </row>
    <row r="2314" spans="2:2" x14ac:dyDescent="0.25">
      <c r="B2314"/>
    </row>
    <row r="2315" spans="2:2" x14ac:dyDescent="0.25">
      <c r="B2315"/>
    </row>
    <row r="2316" spans="2:2" x14ac:dyDescent="0.25">
      <c r="B2316"/>
    </row>
    <row r="2317" spans="2:2" x14ac:dyDescent="0.25">
      <c r="B2317"/>
    </row>
    <row r="2318" spans="2:2" x14ac:dyDescent="0.25">
      <c r="B2318"/>
    </row>
    <row r="2319" spans="2:2" x14ac:dyDescent="0.25">
      <c r="B2319"/>
    </row>
    <row r="2320" spans="2:2" x14ac:dyDescent="0.25">
      <c r="B2320"/>
    </row>
    <row r="2321" spans="2:2" x14ac:dyDescent="0.25">
      <c r="B2321"/>
    </row>
    <row r="2322" spans="2:2" x14ac:dyDescent="0.25">
      <c r="B2322"/>
    </row>
    <row r="2323" spans="2:2" x14ac:dyDescent="0.25">
      <c r="B2323"/>
    </row>
    <row r="2324" spans="2:2" x14ac:dyDescent="0.25">
      <c r="B2324"/>
    </row>
    <row r="2325" spans="2:2" x14ac:dyDescent="0.25">
      <c r="B2325"/>
    </row>
    <row r="2326" spans="2:2" x14ac:dyDescent="0.25">
      <c r="B2326"/>
    </row>
    <row r="2327" spans="2:2" x14ac:dyDescent="0.25">
      <c r="B2327"/>
    </row>
    <row r="2328" spans="2:2" x14ac:dyDescent="0.25">
      <c r="B2328"/>
    </row>
    <row r="2329" spans="2:2" x14ac:dyDescent="0.25">
      <c r="B2329"/>
    </row>
    <row r="2330" spans="2:2" x14ac:dyDescent="0.25">
      <c r="B2330"/>
    </row>
    <row r="2331" spans="2:2" x14ac:dyDescent="0.25">
      <c r="B2331"/>
    </row>
    <row r="2332" spans="2:2" x14ac:dyDescent="0.25">
      <c r="B2332"/>
    </row>
    <row r="2333" spans="2:2" x14ac:dyDescent="0.25">
      <c r="B2333"/>
    </row>
    <row r="2334" spans="2:2" x14ac:dyDescent="0.25">
      <c r="B2334"/>
    </row>
    <row r="2335" spans="2:2" x14ac:dyDescent="0.25">
      <c r="B2335"/>
    </row>
    <row r="2336" spans="2:2" x14ac:dyDescent="0.25">
      <c r="B2336"/>
    </row>
    <row r="2337" spans="2:2" x14ac:dyDescent="0.25">
      <c r="B2337"/>
    </row>
    <row r="2338" spans="2:2" x14ac:dyDescent="0.25">
      <c r="B2338"/>
    </row>
    <row r="2339" spans="2:2" x14ac:dyDescent="0.25">
      <c r="B2339"/>
    </row>
    <row r="2340" spans="2:2" x14ac:dyDescent="0.25">
      <c r="B2340"/>
    </row>
    <row r="2341" spans="2:2" x14ac:dyDescent="0.25">
      <c r="B2341"/>
    </row>
    <row r="2342" spans="2:2" x14ac:dyDescent="0.25">
      <c r="B2342"/>
    </row>
    <row r="2343" spans="2:2" x14ac:dyDescent="0.25">
      <c r="B2343"/>
    </row>
    <row r="2344" spans="2:2" x14ac:dyDescent="0.25">
      <c r="B2344"/>
    </row>
    <row r="2345" spans="2:2" x14ac:dyDescent="0.25">
      <c r="B2345"/>
    </row>
    <row r="2346" spans="2:2" x14ac:dyDescent="0.25">
      <c r="B2346"/>
    </row>
    <row r="2347" spans="2:2" x14ac:dyDescent="0.25">
      <c r="B2347"/>
    </row>
    <row r="2348" spans="2:2" x14ac:dyDescent="0.25">
      <c r="B2348"/>
    </row>
    <row r="2349" spans="2:2" x14ac:dyDescent="0.25">
      <c r="B2349"/>
    </row>
    <row r="2350" spans="2:2" x14ac:dyDescent="0.25">
      <c r="B2350"/>
    </row>
    <row r="2351" spans="2:2" x14ac:dyDescent="0.25">
      <c r="B2351"/>
    </row>
    <row r="2352" spans="2:2" x14ac:dyDescent="0.25">
      <c r="B2352"/>
    </row>
    <row r="2353" spans="2:2" x14ac:dyDescent="0.25">
      <c r="B2353"/>
    </row>
    <row r="2354" spans="2:2" x14ac:dyDescent="0.25">
      <c r="B2354"/>
    </row>
    <row r="2355" spans="2:2" x14ac:dyDescent="0.25">
      <c r="B2355"/>
    </row>
    <row r="2356" spans="2:2" x14ac:dyDescent="0.25">
      <c r="B2356"/>
    </row>
    <row r="2357" spans="2:2" x14ac:dyDescent="0.25">
      <c r="B2357"/>
    </row>
    <row r="2358" spans="2:2" x14ac:dyDescent="0.25">
      <c r="B2358"/>
    </row>
    <row r="2359" spans="2:2" x14ac:dyDescent="0.25">
      <c r="B2359"/>
    </row>
    <row r="2360" spans="2:2" x14ac:dyDescent="0.25">
      <c r="B2360"/>
    </row>
    <row r="2361" spans="2:2" x14ac:dyDescent="0.25">
      <c r="B2361"/>
    </row>
    <row r="2362" spans="2:2" x14ac:dyDescent="0.25">
      <c r="B2362"/>
    </row>
    <row r="2363" spans="2:2" x14ac:dyDescent="0.25">
      <c r="B2363"/>
    </row>
    <row r="2364" spans="2:2" x14ac:dyDescent="0.25">
      <c r="B2364"/>
    </row>
    <row r="2365" spans="2:2" x14ac:dyDescent="0.25">
      <c r="B2365"/>
    </row>
    <row r="2366" spans="2:2" x14ac:dyDescent="0.25">
      <c r="B2366"/>
    </row>
    <row r="2367" spans="2:2" x14ac:dyDescent="0.25">
      <c r="B2367"/>
    </row>
    <row r="2368" spans="2:2" x14ac:dyDescent="0.25">
      <c r="B2368"/>
    </row>
    <row r="2369" spans="2:2" x14ac:dyDescent="0.25">
      <c r="B2369"/>
    </row>
    <row r="2370" spans="2:2" x14ac:dyDescent="0.25">
      <c r="B2370"/>
    </row>
    <row r="2371" spans="2:2" x14ac:dyDescent="0.25">
      <c r="B2371"/>
    </row>
    <row r="2372" spans="2:2" x14ac:dyDescent="0.25">
      <c r="B2372"/>
    </row>
    <row r="2373" spans="2:2" x14ac:dyDescent="0.25">
      <c r="B2373"/>
    </row>
    <row r="2374" spans="2:2" x14ac:dyDescent="0.25">
      <c r="B2374"/>
    </row>
    <row r="2375" spans="2:2" x14ac:dyDescent="0.25">
      <c r="B2375"/>
    </row>
    <row r="2376" spans="2:2" x14ac:dyDescent="0.25">
      <c r="B2376"/>
    </row>
    <row r="2377" spans="2:2" x14ac:dyDescent="0.25">
      <c r="B2377"/>
    </row>
    <row r="2378" spans="2:2" x14ac:dyDescent="0.25">
      <c r="B2378"/>
    </row>
    <row r="2379" spans="2:2" x14ac:dyDescent="0.25">
      <c r="B2379"/>
    </row>
    <row r="2380" spans="2:2" x14ac:dyDescent="0.25">
      <c r="B2380"/>
    </row>
    <row r="2381" spans="2:2" x14ac:dyDescent="0.25">
      <c r="B2381"/>
    </row>
    <row r="2382" spans="2:2" x14ac:dyDescent="0.25">
      <c r="B2382"/>
    </row>
    <row r="2383" spans="2:2" x14ac:dyDescent="0.25">
      <c r="B2383"/>
    </row>
    <row r="2384" spans="2:2" x14ac:dyDescent="0.25">
      <c r="B2384"/>
    </row>
    <row r="2385" spans="2:2" x14ac:dyDescent="0.25">
      <c r="B2385"/>
    </row>
    <row r="2386" spans="2:2" x14ac:dyDescent="0.25">
      <c r="B2386"/>
    </row>
    <row r="2387" spans="2:2" x14ac:dyDescent="0.25">
      <c r="B2387"/>
    </row>
    <row r="2388" spans="2:2" x14ac:dyDescent="0.25">
      <c r="B2388"/>
    </row>
    <row r="2389" spans="2:2" x14ac:dyDescent="0.25">
      <c r="B2389"/>
    </row>
    <row r="2390" spans="2:2" x14ac:dyDescent="0.25">
      <c r="B2390"/>
    </row>
    <row r="2391" spans="2:2" x14ac:dyDescent="0.25">
      <c r="B2391"/>
    </row>
    <row r="2392" spans="2:2" x14ac:dyDescent="0.25">
      <c r="B2392"/>
    </row>
    <row r="2393" spans="2:2" x14ac:dyDescent="0.25">
      <c r="B2393"/>
    </row>
    <row r="2394" spans="2:2" x14ac:dyDescent="0.25">
      <c r="B2394"/>
    </row>
    <row r="2395" spans="2:2" x14ac:dyDescent="0.25">
      <c r="B2395"/>
    </row>
    <row r="2396" spans="2:2" x14ac:dyDescent="0.25">
      <c r="B2396"/>
    </row>
    <row r="2397" spans="2:2" x14ac:dyDescent="0.25">
      <c r="B2397"/>
    </row>
    <row r="2398" spans="2:2" x14ac:dyDescent="0.25">
      <c r="B2398"/>
    </row>
    <row r="2399" spans="2:2" x14ac:dyDescent="0.25">
      <c r="B2399"/>
    </row>
    <row r="2400" spans="2:2" x14ac:dyDescent="0.25">
      <c r="B2400"/>
    </row>
    <row r="2401" spans="2:2" x14ac:dyDescent="0.25">
      <c r="B2401"/>
    </row>
    <row r="2402" spans="2:2" x14ac:dyDescent="0.25">
      <c r="B2402"/>
    </row>
    <row r="2403" spans="2:2" x14ac:dyDescent="0.25">
      <c r="B2403"/>
    </row>
    <row r="2404" spans="2:2" x14ac:dyDescent="0.25">
      <c r="B2404"/>
    </row>
    <row r="2405" spans="2:2" x14ac:dyDescent="0.25">
      <c r="B2405"/>
    </row>
    <row r="2406" spans="2:2" x14ac:dyDescent="0.25">
      <c r="B2406"/>
    </row>
    <row r="2407" spans="2:2" x14ac:dyDescent="0.25">
      <c r="B2407"/>
    </row>
    <row r="2408" spans="2:2" x14ac:dyDescent="0.25">
      <c r="B2408"/>
    </row>
    <row r="2409" spans="2:2" x14ac:dyDescent="0.25">
      <c r="B2409"/>
    </row>
    <row r="2410" spans="2:2" x14ac:dyDescent="0.25">
      <c r="B2410"/>
    </row>
    <row r="2411" spans="2:2" x14ac:dyDescent="0.25">
      <c r="B2411"/>
    </row>
    <row r="2412" spans="2:2" x14ac:dyDescent="0.25">
      <c r="B2412"/>
    </row>
    <row r="2413" spans="2:2" x14ac:dyDescent="0.25">
      <c r="B2413"/>
    </row>
    <row r="2414" spans="2:2" x14ac:dyDescent="0.25">
      <c r="B2414"/>
    </row>
    <row r="2415" spans="2:2" x14ac:dyDescent="0.25">
      <c r="B2415"/>
    </row>
    <row r="2416" spans="2:2" x14ac:dyDescent="0.25">
      <c r="B2416"/>
    </row>
    <row r="2417" spans="2:2" x14ac:dyDescent="0.25">
      <c r="B2417"/>
    </row>
    <row r="2418" spans="2:2" x14ac:dyDescent="0.25">
      <c r="B2418"/>
    </row>
    <row r="2419" spans="2:2" x14ac:dyDescent="0.25">
      <c r="B2419"/>
    </row>
    <row r="2420" spans="2:2" x14ac:dyDescent="0.25">
      <c r="B2420"/>
    </row>
    <row r="2421" spans="2:2" x14ac:dyDescent="0.25">
      <c r="B2421"/>
    </row>
    <row r="2422" spans="2:2" x14ac:dyDescent="0.25">
      <c r="B2422"/>
    </row>
    <row r="2423" spans="2:2" x14ac:dyDescent="0.25">
      <c r="B2423"/>
    </row>
    <row r="2424" spans="2:2" x14ac:dyDescent="0.25">
      <c r="B2424"/>
    </row>
    <row r="2425" spans="2:2" x14ac:dyDescent="0.25">
      <c r="B2425"/>
    </row>
    <row r="2426" spans="2:2" x14ac:dyDescent="0.25">
      <c r="B2426"/>
    </row>
    <row r="2427" spans="2:2" x14ac:dyDescent="0.25">
      <c r="B2427"/>
    </row>
    <row r="2428" spans="2:2" x14ac:dyDescent="0.25">
      <c r="B2428"/>
    </row>
    <row r="2429" spans="2:2" x14ac:dyDescent="0.25">
      <c r="B2429"/>
    </row>
    <row r="2430" spans="2:2" x14ac:dyDescent="0.25">
      <c r="B2430"/>
    </row>
    <row r="2431" spans="2:2" x14ac:dyDescent="0.25">
      <c r="B2431"/>
    </row>
    <row r="2432" spans="2:2" x14ac:dyDescent="0.25">
      <c r="B2432"/>
    </row>
    <row r="2433" spans="2:2" x14ac:dyDescent="0.25">
      <c r="B2433"/>
    </row>
    <row r="2434" spans="2:2" x14ac:dyDescent="0.25">
      <c r="B2434"/>
    </row>
    <row r="2435" spans="2:2" x14ac:dyDescent="0.25">
      <c r="B2435"/>
    </row>
    <row r="2436" spans="2:2" x14ac:dyDescent="0.25">
      <c r="B2436"/>
    </row>
    <row r="2437" spans="2:2" x14ac:dyDescent="0.25">
      <c r="B2437"/>
    </row>
    <row r="2438" spans="2:2" x14ac:dyDescent="0.25">
      <c r="B2438"/>
    </row>
    <row r="2439" spans="2:2" x14ac:dyDescent="0.25">
      <c r="B2439"/>
    </row>
    <row r="2440" spans="2:2" x14ac:dyDescent="0.25">
      <c r="B2440"/>
    </row>
    <row r="2441" spans="2:2" x14ac:dyDescent="0.25">
      <c r="B2441"/>
    </row>
    <row r="2442" spans="2:2" x14ac:dyDescent="0.25">
      <c r="B2442"/>
    </row>
    <row r="2443" spans="2:2" x14ac:dyDescent="0.25">
      <c r="B2443"/>
    </row>
    <row r="2444" spans="2:2" x14ac:dyDescent="0.25">
      <c r="B2444"/>
    </row>
    <row r="2445" spans="2:2" x14ac:dyDescent="0.25">
      <c r="B2445"/>
    </row>
    <row r="2446" spans="2:2" x14ac:dyDescent="0.25">
      <c r="B2446"/>
    </row>
    <row r="2447" spans="2:2" x14ac:dyDescent="0.25">
      <c r="B2447"/>
    </row>
    <row r="2448" spans="2:2" x14ac:dyDescent="0.25">
      <c r="B2448"/>
    </row>
    <row r="2449" spans="2:2" x14ac:dyDescent="0.25">
      <c r="B2449"/>
    </row>
    <row r="2450" spans="2:2" x14ac:dyDescent="0.25">
      <c r="B2450"/>
    </row>
    <row r="2451" spans="2:2" x14ac:dyDescent="0.25">
      <c r="B2451"/>
    </row>
    <row r="2452" spans="2:2" x14ac:dyDescent="0.25">
      <c r="B2452"/>
    </row>
    <row r="2453" spans="2:2" x14ac:dyDescent="0.25">
      <c r="B2453"/>
    </row>
    <row r="2454" spans="2:2" x14ac:dyDescent="0.25">
      <c r="B2454"/>
    </row>
    <row r="2455" spans="2:2" x14ac:dyDescent="0.25">
      <c r="B2455"/>
    </row>
    <row r="2456" spans="2:2" x14ac:dyDescent="0.25">
      <c r="B2456"/>
    </row>
    <row r="2457" spans="2:2" x14ac:dyDescent="0.25">
      <c r="B2457"/>
    </row>
    <row r="2458" spans="2:2" x14ac:dyDescent="0.25">
      <c r="B2458"/>
    </row>
    <row r="2459" spans="2:2" x14ac:dyDescent="0.25">
      <c r="B2459"/>
    </row>
    <row r="2460" spans="2:2" x14ac:dyDescent="0.25">
      <c r="B2460"/>
    </row>
    <row r="2461" spans="2:2" x14ac:dyDescent="0.25">
      <c r="B2461"/>
    </row>
    <row r="2462" spans="2:2" x14ac:dyDescent="0.25">
      <c r="B2462"/>
    </row>
    <row r="2463" spans="2:2" x14ac:dyDescent="0.25">
      <c r="B2463"/>
    </row>
    <row r="2464" spans="2:2" x14ac:dyDescent="0.25">
      <c r="B2464"/>
    </row>
    <row r="2465" spans="2:2" x14ac:dyDescent="0.25">
      <c r="B2465"/>
    </row>
    <row r="2466" spans="2:2" x14ac:dyDescent="0.25">
      <c r="B2466"/>
    </row>
    <row r="2467" spans="2:2" x14ac:dyDescent="0.25">
      <c r="B2467"/>
    </row>
    <row r="2468" spans="2:2" x14ac:dyDescent="0.25">
      <c r="B2468"/>
    </row>
    <row r="2469" spans="2:2" x14ac:dyDescent="0.25">
      <c r="B2469"/>
    </row>
    <row r="2470" spans="2:2" x14ac:dyDescent="0.25">
      <c r="B2470"/>
    </row>
    <row r="2471" spans="2:2" x14ac:dyDescent="0.25">
      <c r="B2471"/>
    </row>
    <row r="2472" spans="2:2" x14ac:dyDescent="0.25">
      <c r="B2472"/>
    </row>
    <row r="2473" spans="2:2" x14ac:dyDescent="0.25">
      <c r="B2473"/>
    </row>
    <row r="2474" spans="2:2" x14ac:dyDescent="0.25">
      <c r="B2474"/>
    </row>
    <row r="2475" spans="2:2" x14ac:dyDescent="0.25">
      <c r="B2475"/>
    </row>
    <row r="2476" spans="2:2" x14ac:dyDescent="0.25">
      <c r="B2476"/>
    </row>
    <row r="2477" spans="2:2" x14ac:dyDescent="0.25">
      <c r="B2477"/>
    </row>
    <row r="2478" spans="2:2" x14ac:dyDescent="0.25">
      <c r="B2478"/>
    </row>
    <row r="2479" spans="2:2" x14ac:dyDescent="0.25">
      <c r="B2479"/>
    </row>
    <row r="2480" spans="2:2" x14ac:dyDescent="0.25">
      <c r="B2480"/>
    </row>
    <row r="2481" spans="2:2" x14ac:dyDescent="0.25">
      <c r="B2481"/>
    </row>
    <row r="2482" spans="2:2" x14ac:dyDescent="0.25">
      <c r="B2482"/>
    </row>
    <row r="2483" spans="2:2" x14ac:dyDescent="0.25">
      <c r="B2483"/>
    </row>
    <row r="2484" spans="2:2" x14ac:dyDescent="0.25">
      <c r="B2484"/>
    </row>
    <row r="2485" spans="2:2" x14ac:dyDescent="0.25">
      <c r="B2485"/>
    </row>
    <row r="2486" spans="2:2" x14ac:dyDescent="0.25">
      <c r="B2486"/>
    </row>
    <row r="2487" spans="2:2" x14ac:dyDescent="0.25">
      <c r="B2487"/>
    </row>
    <row r="2488" spans="2:2" x14ac:dyDescent="0.25">
      <c r="B2488"/>
    </row>
    <row r="2489" spans="2:2" x14ac:dyDescent="0.25">
      <c r="B2489"/>
    </row>
    <row r="2490" spans="2:2" x14ac:dyDescent="0.25">
      <c r="B2490"/>
    </row>
    <row r="2491" spans="2:2" x14ac:dyDescent="0.25">
      <c r="B2491"/>
    </row>
    <row r="2492" spans="2:2" x14ac:dyDescent="0.25">
      <c r="B2492"/>
    </row>
    <row r="2493" spans="2:2" x14ac:dyDescent="0.25">
      <c r="B2493"/>
    </row>
    <row r="2494" spans="2:2" x14ac:dyDescent="0.25">
      <c r="B2494"/>
    </row>
    <row r="2495" spans="2:2" x14ac:dyDescent="0.25">
      <c r="B2495"/>
    </row>
    <row r="2496" spans="2:2" x14ac:dyDescent="0.25">
      <c r="B2496"/>
    </row>
    <row r="2497" spans="2:2" x14ac:dyDescent="0.25">
      <c r="B2497"/>
    </row>
    <row r="2498" spans="2:2" x14ac:dyDescent="0.25">
      <c r="B2498"/>
    </row>
    <row r="2499" spans="2:2" x14ac:dyDescent="0.25">
      <c r="B2499"/>
    </row>
    <row r="2500" spans="2:2" x14ac:dyDescent="0.25">
      <c r="B2500"/>
    </row>
    <row r="2501" spans="2:2" x14ac:dyDescent="0.25">
      <c r="B2501"/>
    </row>
    <row r="2502" spans="2:2" x14ac:dyDescent="0.25">
      <c r="B2502"/>
    </row>
    <row r="2503" spans="2:2" x14ac:dyDescent="0.25">
      <c r="B2503"/>
    </row>
    <row r="2504" spans="2:2" x14ac:dyDescent="0.25">
      <c r="B2504"/>
    </row>
    <row r="2505" spans="2:2" x14ac:dyDescent="0.25">
      <c r="B2505"/>
    </row>
    <row r="2506" spans="2:2" x14ac:dyDescent="0.25">
      <c r="B2506"/>
    </row>
    <row r="2507" spans="2:2" x14ac:dyDescent="0.25">
      <c r="B2507"/>
    </row>
    <row r="2508" spans="2:2" x14ac:dyDescent="0.25">
      <c r="B2508"/>
    </row>
    <row r="2509" spans="2:2" x14ac:dyDescent="0.25">
      <c r="B2509"/>
    </row>
    <row r="2510" spans="2:2" x14ac:dyDescent="0.25">
      <c r="B2510"/>
    </row>
    <row r="2511" spans="2:2" x14ac:dyDescent="0.25">
      <c r="B2511"/>
    </row>
    <row r="2512" spans="2:2" x14ac:dyDescent="0.25">
      <c r="B2512"/>
    </row>
    <row r="2513" spans="2:2" x14ac:dyDescent="0.25">
      <c r="B2513"/>
    </row>
    <row r="2514" spans="2:2" x14ac:dyDescent="0.25">
      <c r="B2514"/>
    </row>
    <row r="2515" spans="2:2" x14ac:dyDescent="0.25">
      <c r="B2515"/>
    </row>
    <row r="2516" spans="2:2" x14ac:dyDescent="0.25">
      <c r="B2516"/>
    </row>
    <row r="2517" spans="2:2" x14ac:dyDescent="0.25">
      <c r="B2517"/>
    </row>
    <row r="2518" spans="2:2" x14ac:dyDescent="0.25">
      <c r="B2518"/>
    </row>
    <row r="2519" spans="2:2" x14ac:dyDescent="0.25">
      <c r="B2519"/>
    </row>
    <row r="2520" spans="2:2" x14ac:dyDescent="0.25">
      <c r="B2520"/>
    </row>
    <row r="2521" spans="2:2" x14ac:dyDescent="0.25">
      <c r="B2521"/>
    </row>
    <row r="2522" spans="2:2" x14ac:dyDescent="0.25">
      <c r="B2522"/>
    </row>
    <row r="2523" spans="2:2" x14ac:dyDescent="0.25">
      <c r="B2523"/>
    </row>
    <row r="2524" spans="2:2" x14ac:dyDescent="0.25">
      <c r="B2524"/>
    </row>
    <row r="2525" spans="2:2" x14ac:dyDescent="0.25">
      <c r="B2525"/>
    </row>
    <row r="2526" spans="2:2" x14ac:dyDescent="0.25">
      <c r="B2526"/>
    </row>
    <row r="2527" spans="2:2" x14ac:dyDescent="0.25">
      <c r="B2527"/>
    </row>
    <row r="2528" spans="2:2" x14ac:dyDescent="0.25">
      <c r="B2528"/>
    </row>
    <row r="2529" spans="2:2" x14ac:dyDescent="0.25">
      <c r="B2529"/>
    </row>
    <row r="2530" spans="2:2" x14ac:dyDescent="0.25">
      <c r="B2530"/>
    </row>
    <row r="2531" spans="2:2" x14ac:dyDescent="0.25">
      <c r="B2531"/>
    </row>
    <row r="2532" spans="2:2" x14ac:dyDescent="0.25">
      <c r="B2532"/>
    </row>
    <row r="2533" spans="2:2" x14ac:dyDescent="0.25">
      <c r="B2533"/>
    </row>
    <row r="2534" spans="2:2" x14ac:dyDescent="0.25">
      <c r="B2534"/>
    </row>
    <row r="2535" spans="2:2" x14ac:dyDescent="0.25">
      <c r="B2535"/>
    </row>
    <row r="2536" spans="2:2" x14ac:dyDescent="0.25">
      <c r="B2536"/>
    </row>
    <row r="2537" spans="2:2" x14ac:dyDescent="0.25">
      <c r="B2537"/>
    </row>
    <row r="2538" spans="2:2" x14ac:dyDescent="0.25">
      <c r="B2538"/>
    </row>
    <row r="2539" spans="2:2" x14ac:dyDescent="0.25">
      <c r="B2539"/>
    </row>
    <row r="2540" spans="2:2" x14ac:dyDescent="0.25">
      <c r="B2540"/>
    </row>
    <row r="2541" spans="2:2" x14ac:dyDescent="0.25">
      <c r="B2541"/>
    </row>
    <row r="2542" spans="2:2" x14ac:dyDescent="0.25">
      <c r="B2542"/>
    </row>
    <row r="2543" spans="2:2" x14ac:dyDescent="0.25">
      <c r="B2543"/>
    </row>
    <row r="2544" spans="2:2" x14ac:dyDescent="0.25">
      <c r="B2544"/>
    </row>
    <row r="2545" spans="2:2" x14ac:dyDescent="0.25">
      <c r="B2545"/>
    </row>
    <row r="2546" spans="2:2" x14ac:dyDescent="0.25">
      <c r="B2546"/>
    </row>
    <row r="2547" spans="2:2" x14ac:dyDescent="0.25">
      <c r="B2547"/>
    </row>
    <row r="2548" spans="2:2" x14ac:dyDescent="0.25">
      <c r="B2548"/>
    </row>
    <row r="2549" spans="2:2" x14ac:dyDescent="0.25">
      <c r="B2549"/>
    </row>
    <row r="2550" spans="2:2" x14ac:dyDescent="0.25">
      <c r="B2550"/>
    </row>
    <row r="2551" spans="2:2" x14ac:dyDescent="0.25">
      <c r="B2551"/>
    </row>
    <row r="2552" spans="2:2" x14ac:dyDescent="0.25">
      <c r="B2552"/>
    </row>
    <row r="2553" spans="2:2" x14ac:dyDescent="0.25">
      <c r="B2553"/>
    </row>
    <row r="2554" spans="2:2" x14ac:dyDescent="0.25">
      <c r="B2554"/>
    </row>
    <row r="2555" spans="2:2" x14ac:dyDescent="0.25">
      <c r="B2555"/>
    </row>
    <row r="2556" spans="2:2" x14ac:dyDescent="0.25">
      <c r="B2556"/>
    </row>
    <row r="2557" spans="2:2" x14ac:dyDescent="0.25">
      <c r="B2557"/>
    </row>
    <row r="2558" spans="2:2" x14ac:dyDescent="0.25">
      <c r="B2558"/>
    </row>
    <row r="2559" spans="2:2" x14ac:dyDescent="0.25">
      <c r="B2559"/>
    </row>
    <row r="2560" spans="2:2" x14ac:dyDescent="0.25">
      <c r="B2560"/>
    </row>
    <row r="2561" spans="2:2" x14ac:dyDescent="0.25">
      <c r="B2561"/>
    </row>
    <row r="2562" spans="2:2" x14ac:dyDescent="0.25">
      <c r="B2562"/>
    </row>
    <row r="2563" spans="2:2" x14ac:dyDescent="0.25">
      <c r="B2563"/>
    </row>
    <row r="2564" spans="2:2" x14ac:dyDescent="0.25">
      <c r="B2564"/>
    </row>
    <row r="2565" spans="2:2" x14ac:dyDescent="0.25">
      <c r="B2565"/>
    </row>
    <row r="2566" spans="2:2" x14ac:dyDescent="0.25">
      <c r="B2566"/>
    </row>
    <row r="2567" spans="2:2" x14ac:dyDescent="0.25">
      <c r="B2567"/>
    </row>
    <row r="2568" spans="2:2" x14ac:dyDescent="0.25">
      <c r="B2568"/>
    </row>
    <row r="2569" spans="2:2" x14ac:dyDescent="0.25">
      <c r="B2569"/>
    </row>
    <row r="2570" spans="2:2" x14ac:dyDescent="0.25">
      <c r="B2570"/>
    </row>
    <row r="2571" spans="2:2" x14ac:dyDescent="0.25">
      <c r="B2571"/>
    </row>
    <row r="2572" spans="2:2" x14ac:dyDescent="0.25">
      <c r="B2572"/>
    </row>
    <row r="2573" spans="2:2" x14ac:dyDescent="0.25">
      <c r="B2573"/>
    </row>
    <row r="2574" spans="2:2" x14ac:dyDescent="0.25">
      <c r="B2574"/>
    </row>
    <row r="2575" spans="2:2" x14ac:dyDescent="0.25">
      <c r="B2575"/>
    </row>
    <row r="2576" spans="2:2" x14ac:dyDescent="0.25">
      <c r="B2576"/>
    </row>
    <row r="2577" spans="2:2" x14ac:dyDescent="0.25">
      <c r="B2577"/>
    </row>
    <row r="2578" spans="2:2" x14ac:dyDescent="0.25">
      <c r="B2578"/>
    </row>
    <row r="2579" spans="2:2" x14ac:dyDescent="0.25">
      <c r="B2579"/>
    </row>
    <row r="2580" spans="2:2" x14ac:dyDescent="0.25">
      <c r="B2580"/>
    </row>
    <row r="2581" spans="2:2" x14ac:dyDescent="0.25">
      <c r="B2581"/>
    </row>
    <row r="2582" spans="2:2" x14ac:dyDescent="0.25">
      <c r="B2582"/>
    </row>
    <row r="2583" spans="2:2" x14ac:dyDescent="0.25">
      <c r="B2583"/>
    </row>
    <row r="2584" spans="2:2" x14ac:dyDescent="0.25">
      <c r="B2584"/>
    </row>
    <row r="2585" spans="2:2" x14ac:dyDescent="0.25">
      <c r="B2585"/>
    </row>
    <row r="2586" spans="2:2" x14ac:dyDescent="0.25">
      <c r="B2586"/>
    </row>
    <row r="2587" spans="2:2" x14ac:dyDescent="0.25">
      <c r="B2587"/>
    </row>
    <row r="2588" spans="2:2" x14ac:dyDescent="0.25">
      <c r="B2588"/>
    </row>
    <row r="2589" spans="2:2" x14ac:dyDescent="0.25">
      <c r="B2589"/>
    </row>
    <row r="2590" spans="2:2" x14ac:dyDescent="0.25">
      <c r="B2590"/>
    </row>
    <row r="2591" spans="2:2" x14ac:dyDescent="0.25">
      <c r="B2591"/>
    </row>
    <row r="2592" spans="2:2" x14ac:dyDescent="0.25">
      <c r="B2592"/>
    </row>
    <row r="2593" spans="2:2" x14ac:dyDescent="0.25">
      <c r="B2593"/>
    </row>
    <row r="2594" spans="2:2" x14ac:dyDescent="0.25">
      <c r="B2594"/>
    </row>
    <row r="2595" spans="2:2" x14ac:dyDescent="0.25">
      <c r="B2595"/>
    </row>
    <row r="2596" spans="2:2" x14ac:dyDescent="0.25">
      <c r="B2596"/>
    </row>
    <row r="2597" spans="2:2" x14ac:dyDescent="0.25">
      <c r="B2597"/>
    </row>
    <row r="2598" spans="2:2" x14ac:dyDescent="0.25">
      <c r="B2598"/>
    </row>
    <row r="2599" spans="2:2" x14ac:dyDescent="0.25">
      <c r="B2599"/>
    </row>
    <row r="2600" spans="2:2" x14ac:dyDescent="0.25">
      <c r="B2600"/>
    </row>
    <row r="2601" spans="2:2" x14ac:dyDescent="0.25">
      <c r="B2601"/>
    </row>
    <row r="2602" spans="2:2" x14ac:dyDescent="0.25">
      <c r="B2602"/>
    </row>
    <row r="2603" spans="2:2" x14ac:dyDescent="0.25">
      <c r="B2603"/>
    </row>
    <row r="2604" spans="2:2" x14ac:dyDescent="0.25">
      <c r="B2604"/>
    </row>
    <row r="2605" spans="2:2" x14ac:dyDescent="0.25">
      <c r="B2605"/>
    </row>
    <row r="2606" spans="2:2" x14ac:dyDescent="0.25">
      <c r="B2606"/>
    </row>
    <row r="2607" spans="2:2" x14ac:dyDescent="0.25">
      <c r="B2607"/>
    </row>
    <row r="2608" spans="2:2" x14ac:dyDescent="0.25">
      <c r="B2608"/>
    </row>
    <row r="2609" spans="2:2" x14ac:dyDescent="0.25">
      <c r="B2609"/>
    </row>
    <row r="2610" spans="2:2" x14ac:dyDescent="0.25">
      <c r="B2610"/>
    </row>
    <row r="2611" spans="2:2" x14ac:dyDescent="0.25">
      <c r="B2611"/>
    </row>
    <row r="2612" spans="2:2" x14ac:dyDescent="0.25">
      <c r="B2612"/>
    </row>
    <row r="2613" spans="2:2" x14ac:dyDescent="0.25">
      <c r="B2613"/>
    </row>
    <row r="2614" spans="2:2" x14ac:dyDescent="0.25">
      <c r="B2614"/>
    </row>
    <row r="2615" spans="2:2" x14ac:dyDescent="0.25">
      <c r="B2615"/>
    </row>
    <row r="2616" spans="2:2" x14ac:dyDescent="0.25">
      <c r="B2616"/>
    </row>
    <row r="2617" spans="2:2" x14ac:dyDescent="0.25">
      <c r="B2617"/>
    </row>
    <row r="2618" spans="2:2" x14ac:dyDescent="0.25">
      <c r="B2618"/>
    </row>
    <row r="2619" spans="2:2" x14ac:dyDescent="0.25">
      <c r="B2619"/>
    </row>
    <row r="2620" spans="2:2" x14ac:dyDescent="0.25">
      <c r="B2620"/>
    </row>
    <row r="2621" spans="2:2" x14ac:dyDescent="0.25">
      <c r="B2621"/>
    </row>
    <row r="2622" spans="2:2" x14ac:dyDescent="0.25">
      <c r="B2622"/>
    </row>
    <row r="2623" spans="2:2" x14ac:dyDescent="0.25">
      <c r="B2623"/>
    </row>
    <row r="2624" spans="2:2" x14ac:dyDescent="0.25">
      <c r="B2624"/>
    </row>
    <row r="2625" spans="2:2" x14ac:dyDescent="0.25">
      <c r="B2625"/>
    </row>
    <row r="2626" spans="2:2" x14ac:dyDescent="0.25">
      <c r="B2626"/>
    </row>
    <row r="2627" spans="2:2" x14ac:dyDescent="0.25">
      <c r="B2627"/>
    </row>
    <row r="2628" spans="2:2" x14ac:dyDescent="0.25">
      <c r="B2628"/>
    </row>
    <row r="2629" spans="2:2" x14ac:dyDescent="0.25">
      <c r="B2629"/>
    </row>
    <row r="2630" spans="2:2" x14ac:dyDescent="0.25">
      <c r="B2630"/>
    </row>
    <row r="2631" spans="2:2" x14ac:dyDescent="0.25">
      <c r="B2631"/>
    </row>
    <row r="2632" spans="2:2" x14ac:dyDescent="0.25">
      <c r="B2632"/>
    </row>
    <row r="2633" spans="2:2" x14ac:dyDescent="0.25">
      <c r="B2633"/>
    </row>
    <row r="2634" spans="2:2" x14ac:dyDescent="0.25">
      <c r="B2634"/>
    </row>
    <row r="2635" spans="2:2" x14ac:dyDescent="0.25">
      <c r="B2635"/>
    </row>
    <row r="2636" spans="2:2" x14ac:dyDescent="0.25">
      <c r="B2636"/>
    </row>
    <row r="2637" spans="2:2" x14ac:dyDescent="0.25">
      <c r="B2637"/>
    </row>
    <row r="2638" spans="2:2" x14ac:dyDescent="0.25">
      <c r="B2638"/>
    </row>
    <row r="2639" spans="2:2" x14ac:dyDescent="0.25">
      <c r="B2639"/>
    </row>
    <row r="2640" spans="2:2" x14ac:dyDescent="0.25">
      <c r="B2640"/>
    </row>
    <row r="2641" spans="2:2" x14ac:dyDescent="0.25">
      <c r="B2641"/>
    </row>
    <row r="2642" spans="2:2" x14ac:dyDescent="0.25">
      <c r="B2642"/>
    </row>
    <row r="2643" spans="2:2" x14ac:dyDescent="0.25">
      <c r="B2643"/>
    </row>
    <row r="2644" spans="2:2" x14ac:dyDescent="0.25">
      <c r="B2644"/>
    </row>
    <row r="2645" spans="2:2" x14ac:dyDescent="0.25">
      <c r="B2645"/>
    </row>
    <row r="2646" spans="2:2" x14ac:dyDescent="0.25">
      <c r="B2646"/>
    </row>
    <row r="2647" spans="2:2" x14ac:dyDescent="0.25">
      <c r="B2647"/>
    </row>
    <row r="2648" spans="2:2" x14ac:dyDescent="0.25">
      <c r="B2648"/>
    </row>
    <row r="2649" spans="2:2" x14ac:dyDescent="0.25">
      <c r="B2649"/>
    </row>
    <row r="2650" spans="2:2" x14ac:dyDescent="0.25">
      <c r="B2650"/>
    </row>
    <row r="2651" spans="2:2" x14ac:dyDescent="0.25">
      <c r="B2651"/>
    </row>
    <row r="2652" spans="2:2" x14ac:dyDescent="0.25">
      <c r="B2652"/>
    </row>
    <row r="2653" spans="2:2" x14ac:dyDescent="0.25">
      <c r="B2653"/>
    </row>
    <row r="2654" spans="2:2" x14ac:dyDescent="0.25">
      <c r="B2654"/>
    </row>
    <row r="2655" spans="2:2" x14ac:dyDescent="0.25">
      <c r="B2655"/>
    </row>
    <row r="2656" spans="2:2" x14ac:dyDescent="0.25">
      <c r="B2656"/>
    </row>
    <row r="2657" spans="2:2" x14ac:dyDescent="0.25">
      <c r="B2657"/>
    </row>
    <row r="2658" spans="2:2" x14ac:dyDescent="0.25">
      <c r="B2658"/>
    </row>
    <row r="2659" spans="2:2" x14ac:dyDescent="0.25">
      <c r="B2659"/>
    </row>
    <row r="2660" spans="2:2" x14ac:dyDescent="0.25">
      <c r="B2660"/>
    </row>
    <row r="2661" spans="2:2" x14ac:dyDescent="0.25">
      <c r="B2661"/>
    </row>
    <row r="2662" spans="2:2" x14ac:dyDescent="0.25">
      <c r="B2662"/>
    </row>
    <row r="2663" spans="2:2" x14ac:dyDescent="0.25">
      <c r="B2663"/>
    </row>
    <row r="2664" spans="2:2" x14ac:dyDescent="0.25">
      <c r="B2664"/>
    </row>
    <row r="2665" spans="2:2" x14ac:dyDescent="0.25">
      <c r="B2665"/>
    </row>
    <row r="2666" spans="2:2" x14ac:dyDescent="0.25">
      <c r="B2666"/>
    </row>
    <row r="2667" spans="2:2" x14ac:dyDescent="0.25">
      <c r="B2667"/>
    </row>
    <row r="2668" spans="2:2" x14ac:dyDescent="0.25">
      <c r="B2668"/>
    </row>
    <row r="2669" spans="2:2" x14ac:dyDescent="0.25">
      <c r="B2669"/>
    </row>
    <row r="2670" spans="2:2" x14ac:dyDescent="0.25">
      <c r="B2670"/>
    </row>
    <row r="2671" spans="2:2" x14ac:dyDescent="0.25">
      <c r="B2671"/>
    </row>
    <row r="2672" spans="2:2" x14ac:dyDescent="0.25">
      <c r="B2672"/>
    </row>
    <row r="2673" spans="2:2" x14ac:dyDescent="0.25">
      <c r="B2673"/>
    </row>
    <row r="2674" spans="2:2" x14ac:dyDescent="0.25">
      <c r="B2674"/>
    </row>
    <row r="2675" spans="2:2" x14ac:dyDescent="0.25">
      <c r="B2675"/>
    </row>
    <row r="2676" spans="2:2" x14ac:dyDescent="0.25">
      <c r="B2676"/>
    </row>
    <row r="2677" spans="2:2" x14ac:dyDescent="0.25">
      <c r="B2677"/>
    </row>
    <row r="2678" spans="2:2" x14ac:dyDescent="0.25">
      <c r="B2678"/>
    </row>
    <row r="2679" spans="2:2" x14ac:dyDescent="0.25">
      <c r="B2679"/>
    </row>
    <row r="2680" spans="2:2" x14ac:dyDescent="0.25">
      <c r="B2680"/>
    </row>
    <row r="2681" spans="2:2" x14ac:dyDescent="0.25">
      <c r="B2681"/>
    </row>
    <row r="2682" spans="2:2" x14ac:dyDescent="0.25">
      <c r="B2682"/>
    </row>
    <row r="2683" spans="2:2" x14ac:dyDescent="0.25">
      <c r="B2683"/>
    </row>
    <row r="2684" spans="2:2" x14ac:dyDescent="0.25">
      <c r="B2684"/>
    </row>
    <row r="2685" spans="2:2" x14ac:dyDescent="0.25">
      <c r="B2685"/>
    </row>
    <row r="2686" spans="2:2" x14ac:dyDescent="0.25">
      <c r="B2686"/>
    </row>
    <row r="2687" spans="2:2" x14ac:dyDescent="0.25">
      <c r="B2687"/>
    </row>
    <row r="2688" spans="2:2" x14ac:dyDescent="0.25">
      <c r="B2688"/>
    </row>
    <row r="2689" spans="2:2" x14ac:dyDescent="0.25">
      <c r="B2689"/>
    </row>
    <row r="2690" spans="2:2" x14ac:dyDescent="0.25">
      <c r="B2690"/>
    </row>
    <row r="2691" spans="2:2" x14ac:dyDescent="0.25">
      <c r="B2691"/>
    </row>
    <row r="2692" spans="2:2" x14ac:dyDescent="0.25">
      <c r="B2692"/>
    </row>
    <row r="2693" spans="2:2" x14ac:dyDescent="0.25">
      <c r="B2693"/>
    </row>
    <row r="2694" spans="2:2" x14ac:dyDescent="0.25">
      <c r="B2694"/>
    </row>
    <row r="2695" spans="2:2" x14ac:dyDescent="0.25">
      <c r="B2695"/>
    </row>
    <row r="2696" spans="2:2" x14ac:dyDescent="0.25">
      <c r="B2696"/>
    </row>
    <row r="2697" spans="2:2" x14ac:dyDescent="0.25">
      <c r="B2697"/>
    </row>
    <row r="2698" spans="2:2" x14ac:dyDescent="0.25">
      <c r="B2698"/>
    </row>
    <row r="2699" spans="2:2" x14ac:dyDescent="0.25">
      <c r="B2699"/>
    </row>
    <row r="2700" spans="2:2" x14ac:dyDescent="0.25">
      <c r="B2700"/>
    </row>
    <row r="2701" spans="2:2" x14ac:dyDescent="0.25">
      <c r="B2701"/>
    </row>
    <row r="2702" spans="2:2" x14ac:dyDescent="0.25">
      <c r="B2702"/>
    </row>
    <row r="2703" spans="2:2" x14ac:dyDescent="0.25">
      <c r="B2703"/>
    </row>
    <row r="2704" spans="2:2" x14ac:dyDescent="0.25">
      <c r="B2704"/>
    </row>
    <row r="2705" spans="2:2" x14ac:dyDescent="0.25">
      <c r="B2705"/>
    </row>
    <row r="2706" spans="2:2" x14ac:dyDescent="0.25">
      <c r="B2706"/>
    </row>
    <row r="2707" spans="2:2" x14ac:dyDescent="0.25">
      <c r="B2707"/>
    </row>
    <row r="2708" spans="2:2" x14ac:dyDescent="0.25">
      <c r="B2708"/>
    </row>
    <row r="2709" spans="2:2" x14ac:dyDescent="0.25">
      <c r="B2709"/>
    </row>
    <row r="2710" spans="2:2" x14ac:dyDescent="0.25">
      <c r="B2710"/>
    </row>
    <row r="2711" spans="2:2" x14ac:dyDescent="0.25">
      <c r="B2711"/>
    </row>
    <row r="2712" spans="2:2" x14ac:dyDescent="0.25">
      <c r="B2712"/>
    </row>
    <row r="2713" spans="2:2" x14ac:dyDescent="0.25">
      <c r="B2713"/>
    </row>
    <row r="2714" spans="2:2" x14ac:dyDescent="0.25">
      <c r="B2714"/>
    </row>
    <row r="2715" spans="2:2" x14ac:dyDescent="0.25">
      <c r="B2715"/>
    </row>
    <row r="2716" spans="2:2" x14ac:dyDescent="0.25">
      <c r="B2716"/>
    </row>
    <row r="2717" spans="2:2" x14ac:dyDescent="0.25">
      <c r="B2717"/>
    </row>
    <row r="2718" spans="2:2" x14ac:dyDescent="0.25">
      <c r="B2718"/>
    </row>
    <row r="2719" spans="2:2" x14ac:dyDescent="0.25">
      <c r="B2719"/>
    </row>
    <row r="2720" spans="2:2" x14ac:dyDescent="0.25">
      <c r="B2720"/>
    </row>
    <row r="2721" spans="2:2" x14ac:dyDescent="0.25">
      <c r="B2721"/>
    </row>
    <row r="2722" spans="2:2" x14ac:dyDescent="0.25">
      <c r="B2722"/>
    </row>
    <row r="2723" spans="2:2" x14ac:dyDescent="0.25">
      <c r="B2723"/>
    </row>
    <row r="2724" spans="2:2" x14ac:dyDescent="0.25">
      <c r="B2724"/>
    </row>
    <row r="2725" spans="2:2" x14ac:dyDescent="0.25">
      <c r="B2725"/>
    </row>
    <row r="2726" spans="2:2" x14ac:dyDescent="0.25">
      <c r="B2726"/>
    </row>
    <row r="2727" spans="2:2" x14ac:dyDescent="0.25">
      <c r="B2727"/>
    </row>
    <row r="2728" spans="2:2" x14ac:dyDescent="0.25">
      <c r="B2728"/>
    </row>
    <row r="2729" spans="2:2" x14ac:dyDescent="0.25">
      <c r="B2729"/>
    </row>
    <row r="2730" spans="2:2" x14ac:dyDescent="0.25">
      <c r="B2730"/>
    </row>
    <row r="2731" spans="2:2" x14ac:dyDescent="0.25">
      <c r="B2731"/>
    </row>
    <row r="2732" spans="2:2" x14ac:dyDescent="0.25">
      <c r="B2732"/>
    </row>
    <row r="2733" spans="2:2" x14ac:dyDescent="0.25">
      <c r="B2733"/>
    </row>
    <row r="2734" spans="2:2" x14ac:dyDescent="0.25">
      <c r="B2734"/>
    </row>
    <row r="2735" spans="2:2" x14ac:dyDescent="0.25">
      <c r="B2735"/>
    </row>
    <row r="2736" spans="2:2" x14ac:dyDescent="0.25">
      <c r="B2736"/>
    </row>
    <row r="2737" spans="2:2" x14ac:dyDescent="0.25">
      <c r="B2737"/>
    </row>
    <row r="2738" spans="2:2" x14ac:dyDescent="0.25">
      <c r="B2738"/>
    </row>
    <row r="2739" spans="2:2" x14ac:dyDescent="0.25">
      <c r="B2739"/>
    </row>
    <row r="2740" spans="2:2" x14ac:dyDescent="0.25">
      <c r="B2740"/>
    </row>
    <row r="2741" spans="2:2" x14ac:dyDescent="0.25">
      <c r="B2741"/>
    </row>
    <row r="2742" spans="2:2" x14ac:dyDescent="0.25">
      <c r="B2742"/>
    </row>
    <row r="2743" spans="2:2" x14ac:dyDescent="0.25">
      <c r="B2743"/>
    </row>
    <row r="2744" spans="2:2" x14ac:dyDescent="0.25">
      <c r="B2744"/>
    </row>
    <row r="2745" spans="2:2" x14ac:dyDescent="0.25">
      <c r="B2745"/>
    </row>
    <row r="2746" spans="2:2" x14ac:dyDescent="0.25">
      <c r="B2746"/>
    </row>
    <row r="2747" spans="2:2" x14ac:dyDescent="0.25">
      <c r="B2747"/>
    </row>
    <row r="2748" spans="2:2" x14ac:dyDescent="0.25">
      <c r="B2748"/>
    </row>
    <row r="2749" spans="2:2" x14ac:dyDescent="0.25">
      <c r="B2749"/>
    </row>
    <row r="2750" spans="2:2" x14ac:dyDescent="0.25">
      <c r="B2750"/>
    </row>
    <row r="2751" spans="2:2" x14ac:dyDescent="0.25">
      <c r="B2751"/>
    </row>
    <row r="2752" spans="2:2" x14ac:dyDescent="0.25">
      <c r="B2752"/>
    </row>
    <row r="2753" spans="2:2" x14ac:dyDescent="0.25">
      <c r="B2753"/>
    </row>
    <row r="2754" spans="2:2" x14ac:dyDescent="0.25">
      <c r="B2754"/>
    </row>
    <row r="2755" spans="2:2" x14ac:dyDescent="0.25">
      <c r="B2755"/>
    </row>
    <row r="2756" spans="2:2" x14ac:dyDescent="0.25">
      <c r="B2756"/>
    </row>
    <row r="2757" spans="2:2" x14ac:dyDescent="0.25">
      <c r="B2757"/>
    </row>
    <row r="2758" spans="2:2" x14ac:dyDescent="0.25">
      <c r="B2758"/>
    </row>
    <row r="2759" spans="2:2" x14ac:dyDescent="0.25">
      <c r="B2759"/>
    </row>
    <row r="2760" spans="2:2" x14ac:dyDescent="0.25">
      <c r="B2760"/>
    </row>
    <row r="2761" spans="2:2" x14ac:dyDescent="0.25">
      <c r="B2761"/>
    </row>
    <row r="2762" spans="2:2" x14ac:dyDescent="0.25">
      <c r="B2762"/>
    </row>
    <row r="2763" spans="2:2" x14ac:dyDescent="0.25">
      <c r="B2763"/>
    </row>
    <row r="2764" spans="2:2" x14ac:dyDescent="0.25">
      <c r="B2764"/>
    </row>
    <row r="2765" spans="2:2" x14ac:dyDescent="0.25">
      <c r="B2765"/>
    </row>
    <row r="2766" spans="2:2" x14ac:dyDescent="0.25">
      <c r="B2766"/>
    </row>
    <row r="2767" spans="2:2" x14ac:dyDescent="0.25">
      <c r="B2767"/>
    </row>
    <row r="2768" spans="2:2" x14ac:dyDescent="0.25">
      <c r="B2768"/>
    </row>
    <row r="2769" spans="2:2" x14ac:dyDescent="0.25">
      <c r="B2769"/>
    </row>
    <row r="2770" spans="2:2" x14ac:dyDescent="0.25">
      <c r="B2770"/>
    </row>
    <row r="2771" spans="2:2" x14ac:dyDescent="0.25">
      <c r="B2771"/>
    </row>
    <row r="2772" spans="2:2" x14ac:dyDescent="0.25">
      <c r="B2772"/>
    </row>
    <row r="2773" spans="2:2" x14ac:dyDescent="0.25">
      <c r="B2773"/>
    </row>
    <row r="2774" spans="2:2" x14ac:dyDescent="0.25">
      <c r="B2774"/>
    </row>
    <row r="2775" spans="2:2" x14ac:dyDescent="0.25">
      <c r="B2775"/>
    </row>
    <row r="2776" spans="2:2" x14ac:dyDescent="0.25">
      <c r="B2776"/>
    </row>
    <row r="2777" spans="2:2" x14ac:dyDescent="0.25">
      <c r="B2777"/>
    </row>
    <row r="2778" spans="2:2" x14ac:dyDescent="0.25">
      <c r="B2778"/>
    </row>
    <row r="2779" spans="2:2" x14ac:dyDescent="0.25">
      <c r="B2779"/>
    </row>
    <row r="2780" spans="2:2" x14ac:dyDescent="0.25">
      <c r="B2780"/>
    </row>
    <row r="2781" spans="2:2" x14ac:dyDescent="0.25">
      <c r="B2781"/>
    </row>
    <row r="2782" spans="2:2" x14ac:dyDescent="0.25">
      <c r="B2782"/>
    </row>
    <row r="2783" spans="2:2" x14ac:dyDescent="0.25">
      <c r="B2783"/>
    </row>
    <row r="2784" spans="2:2" x14ac:dyDescent="0.25">
      <c r="B2784"/>
    </row>
    <row r="2785" spans="2:2" x14ac:dyDescent="0.25">
      <c r="B2785"/>
    </row>
    <row r="2786" spans="2:2" x14ac:dyDescent="0.25">
      <c r="B2786"/>
    </row>
    <row r="2787" spans="2:2" x14ac:dyDescent="0.25">
      <c r="B2787"/>
    </row>
    <row r="2788" spans="2:2" x14ac:dyDescent="0.25">
      <c r="B2788"/>
    </row>
    <row r="2789" spans="2:2" x14ac:dyDescent="0.25">
      <c r="B2789"/>
    </row>
    <row r="2790" spans="2:2" x14ac:dyDescent="0.25">
      <c r="B2790"/>
    </row>
    <row r="2791" spans="2:2" x14ac:dyDescent="0.25">
      <c r="B2791"/>
    </row>
    <row r="2792" spans="2:2" x14ac:dyDescent="0.25">
      <c r="B2792"/>
    </row>
    <row r="2793" spans="2:2" x14ac:dyDescent="0.25">
      <c r="B2793"/>
    </row>
    <row r="2794" spans="2:2" x14ac:dyDescent="0.25">
      <c r="B2794"/>
    </row>
    <row r="2795" spans="2:2" x14ac:dyDescent="0.25">
      <c r="B2795"/>
    </row>
    <row r="2796" spans="2:2" x14ac:dyDescent="0.25">
      <c r="B2796"/>
    </row>
    <row r="2797" spans="2:2" x14ac:dyDescent="0.25">
      <c r="B2797"/>
    </row>
    <row r="2798" spans="2:2" x14ac:dyDescent="0.25">
      <c r="B2798"/>
    </row>
    <row r="2799" spans="2:2" x14ac:dyDescent="0.25">
      <c r="B2799"/>
    </row>
    <row r="2800" spans="2:2" x14ac:dyDescent="0.25">
      <c r="B2800"/>
    </row>
    <row r="2801" spans="2:2" x14ac:dyDescent="0.25">
      <c r="B2801"/>
    </row>
    <row r="2802" spans="2:2" x14ac:dyDescent="0.25">
      <c r="B2802"/>
    </row>
    <row r="2803" spans="2:2" x14ac:dyDescent="0.25">
      <c r="B2803"/>
    </row>
    <row r="2804" spans="2:2" x14ac:dyDescent="0.25">
      <c r="B2804"/>
    </row>
    <row r="2805" spans="2:2" x14ac:dyDescent="0.25">
      <c r="B2805"/>
    </row>
    <row r="2806" spans="2:2" x14ac:dyDescent="0.25">
      <c r="B2806"/>
    </row>
    <row r="2807" spans="2:2" x14ac:dyDescent="0.25">
      <c r="B2807"/>
    </row>
    <row r="2808" spans="2:2" x14ac:dyDescent="0.25">
      <c r="B2808"/>
    </row>
    <row r="2809" spans="2:2" x14ac:dyDescent="0.25">
      <c r="B2809"/>
    </row>
    <row r="2810" spans="2:2" x14ac:dyDescent="0.25">
      <c r="B2810"/>
    </row>
    <row r="2811" spans="2:2" x14ac:dyDescent="0.25">
      <c r="B2811"/>
    </row>
    <row r="2812" spans="2:2" x14ac:dyDescent="0.25">
      <c r="B2812"/>
    </row>
    <row r="2813" spans="2:2" x14ac:dyDescent="0.25">
      <c r="B2813"/>
    </row>
    <row r="2814" spans="2:2" x14ac:dyDescent="0.25">
      <c r="B2814"/>
    </row>
    <row r="2815" spans="2:2" x14ac:dyDescent="0.25">
      <c r="B2815"/>
    </row>
    <row r="2816" spans="2:2" x14ac:dyDescent="0.25">
      <c r="B2816"/>
    </row>
    <row r="2817" spans="2:2" x14ac:dyDescent="0.25">
      <c r="B2817"/>
    </row>
    <row r="2818" spans="2:2" x14ac:dyDescent="0.25">
      <c r="B2818"/>
    </row>
    <row r="2819" spans="2:2" x14ac:dyDescent="0.25">
      <c r="B2819"/>
    </row>
    <row r="2820" spans="2:2" x14ac:dyDescent="0.25">
      <c r="B2820"/>
    </row>
    <row r="2821" spans="2:2" x14ac:dyDescent="0.25">
      <c r="B2821"/>
    </row>
    <row r="2822" spans="2:2" x14ac:dyDescent="0.25">
      <c r="B2822"/>
    </row>
    <row r="2823" spans="2:2" x14ac:dyDescent="0.25">
      <c r="B2823"/>
    </row>
    <row r="2824" spans="2:2" x14ac:dyDescent="0.25">
      <c r="B2824"/>
    </row>
    <row r="2825" spans="2:2" x14ac:dyDescent="0.25">
      <c r="B2825"/>
    </row>
    <row r="2826" spans="2:2" x14ac:dyDescent="0.25">
      <c r="B2826"/>
    </row>
    <row r="2827" spans="2:2" x14ac:dyDescent="0.25">
      <c r="B2827"/>
    </row>
    <row r="2828" spans="2:2" x14ac:dyDescent="0.25">
      <c r="B2828"/>
    </row>
    <row r="2829" spans="2:2" x14ac:dyDescent="0.25">
      <c r="B2829"/>
    </row>
    <row r="2830" spans="2:2" x14ac:dyDescent="0.25">
      <c r="B2830"/>
    </row>
    <row r="2831" spans="2:2" x14ac:dyDescent="0.25">
      <c r="B2831"/>
    </row>
    <row r="2832" spans="2:2" x14ac:dyDescent="0.25">
      <c r="B2832"/>
    </row>
    <row r="2833" spans="2:2" x14ac:dyDescent="0.25">
      <c r="B2833"/>
    </row>
    <row r="2834" spans="2:2" x14ac:dyDescent="0.25">
      <c r="B2834"/>
    </row>
    <row r="2835" spans="2:2" x14ac:dyDescent="0.25">
      <c r="B2835"/>
    </row>
    <row r="2836" spans="2:2" x14ac:dyDescent="0.25">
      <c r="B2836"/>
    </row>
    <row r="2837" spans="2:2" x14ac:dyDescent="0.25">
      <c r="B2837"/>
    </row>
    <row r="2838" spans="2:2" x14ac:dyDescent="0.25">
      <c r="B2838"/>
    </row>
    <row r="2839" spans="2:2" x14ac:dyDescent="0.25">
      <c r="B2839"/>
    </row>
    <row r="2840" spans="2:2" x14ac:dyDescent="0.25">
      <c r="B2840"/>
    </row>
    <row r="2841" spans="2:2" x14ac:dyDescent="0.25">
      <c r="B2841"/>
    </row>
    <row r="2842" spans="2:2" x14ac:dyDescent="0.25">
      <c r="B2842"/>
    </row>
    <row r="2843" spans="2:2" x14ac:dyDescent="0.25">
      <c r="B2843"/>
    </row>
    <row r="2844" spans="2:2" x14ac:dyDescent="0.25">
      <c r="B2844"/>
    </row>
    <row r="2845" spans="2:2" x14ac:dyDescent="0.25">
      <c r="B2845"/>
    </row>
    <row r="2846" spans="2:2" x14ac:dyDescent="0.25">
      <c r="B2846"/>
    </row>
    <row r="2847" spans="2:2" x14ac:dyDescent="0.25">
      <c r="B2847"/>
    </row>
    <row r="2848" spans="2:2" x14ac:dyDescent="0.25">
      <c r="B2848"/>
    </row>
    <row r="2849" spans="2:2" x14ac:dyDescent="0.25">
      <c r="B2849"/>
    </row>
    <row r="2850" spans="2:2" x14ac:dyDescent="0.25">
      <c r="B2850"/>
    </row>
    <row r="2851" spans="2:2" x14ac:dyDescent="0.25">
      <c r="B2851"/>
    </row>
    <row r="2852" spans="2:2" x14ac:dyDescent="0.25">
      <c r="B2852"/>
    </row>
    <row r="2853" spans="2:2" x14ac:dyDescent="0.25">
      <c r="B2853"/>
    </row>
    <row r="2854" spans="2:2" x14ac:dyDescent="0.25">
      <c r="B2854"/>
    </row>
    <row r="2855" spans="2:2" x14ac:dyDescent="0.25">
      <c r="B2855"/>
    </row>
    <row r="2856" spans="2:2" x14ac:dyDescent="0.25">
      <c r="B2856"/>
    </row>
    <row r="2857" spans="2:2" x14ac:dyDescent="0.25">
      <c r="B2857"/>
    </row>
    <row r="2858" spans="2:2" x14ac:dyDescent="0.25">
      <c r="B2858"/>
    </row>
    <row r="2859" spans="2:2" x14ac:dyDescent="0.25">
      <c r="B2859"/>
    </row>
    <row r="2860" spans="2:2" x14ac:dyDescent="0.25">
      <c r="B2860"/>
    </row>
    <row r="2861" spans="2:2" x14ac:dyDescent="0.25">
      <c r="B2861"/>
    </row>
    <row r="2862" spans="2:2" x14ac:dyDescent="0.25">
      <c r="B2862"/>
    </row>
    <row r="2863" spans="2:2" x14ac:dyDescent="0.25">
      <c r="B2863"/>
    </row>
    <row r="2864" spans="2:2" x14ac:dyDescent="0.25">
      <c r="B2864"/>
    </row>
    <row r="2865" spans="2:2" x14ac:dyDescent="0.25">
      <c r="B2865"/>
    </row>
    <row r="2866" spans="2:2" x14ac:dyDescent="0.25">
      <c r="B2866"/>
    </row>
    <row r="2867" spans="2:2" x14ac:dyDescent="0.25">
      <c r="B2867"/>
    </row>
    <row r="2868" spans="2:2" x14ac:dyDescent="0.25">
      <c r="B2868"/>
    </row>
    <row r="2869" spans="2:2" x14ac:dyDescent="0.25">
      <c r="B2869"/>
    </row>
    <row r="2870" spans="2:2" x14ac:dyDescent="0.25">
      <c r="B2870"/>
    </row>
    <row r="2871" spans="2:2" x14ac:dyDescent="0.25">
      <c r="B2871"/>
    </row>
    <row r="2872" spans="2:2" x14ac:dyDescent="0.25">
      <c r="B2872"/>
    </row>
    <row r="2873" spans="2:2" x14ac:dyDescent="0.25">
      <c r="B2873"/>
    </row>
    <row r="2874" spans="2:2" x14ac:dyDescent="0.25">
      <c r="B2874"/>
    </row>
    <row r="2875" spans="2:2" x14ac:dyDescent="0.25">
      <c r="B2875"/>
    </row>
    <row r="2876" spans="2:2" x14ac:dyDescent="0.25">
      <c r="B2876"/>
    </row>
    <row r="2877" spans="2:2" x14ac:dyDescent="0.25">
      <c r="B2877"/>
    </row>
    <row r="2878" spans="2:2" x14ac:dyDescent="0.25">
      <c r="B2878"/>
    </row>
    <row r="2879" spans="2:2" x14ac:dyDescent="0.25">
      <c r="B2879"/>
    </row>
    <row r="2880" spans="2:2" x14ac:dyDescent="0.25">
      <c r="B2880"/>
    </row>
    <row r="2881" spans="2:2" x14ac:dyDescent="0.25">
      <c r="B2881"/>
    </row>
    <row r="2882" spans="2:2" x14ac:dyDescent="0.25">
      <c r="B2882"/>
    </row>
    <row r="2883" spans="2:2" x14ac:dyDescent="0.25">
      <c r="B2883"/>
    </row>
    <row r="2884" spans="2:2" x14ac:dyDescent="0.25">
      <c r="B2884"/>
    </row>
    <row r="2885" spans="2:2" x14ac:dyDescent="0.25">
      <c r="B2885"/>
    </row>
    <row r="2886" spans="2:2" x14ac:dyDescent="0.25">
      <c r="B2886"/>
    </row>
    <row r="2887" spans="2:2" x14ac:dyDescent="0.25">
      <c r="B2887"/>
    </row>
    <row r="2888" spans="2:2" x14ac:dyDescent="0.25">
      <c r="B2888"/>
    </row>
    <row r="2889" spans="2:2" x14ac:dyDescent="0.25">
      <c r="B2889"/>
    </row>
    <row r="2890" spans="2:2" x14ac:dyDescent="0.25">
      <c r="B2890"/>
    </row>
    <row r="2891" spans="2:2" x14ac:dyDescent="0.25">
      <c r="B2891"/>
    </row>
    <row r="2892" spans="2:2" x14ac:dyDescent="0.25">
      <c r="B2892"/>
    </row>
    <row r="2893" spans="2:2" x14ac:dyDescent="0.25">
      <c r="B2893"/>
    </row>
    <row r="2894" spans="2:2" x14ac:dyDescent="0.25">
      <c r="B2894"/>
    </row>
    <row r="2895" spans="2:2" x14ac:dyDescent="0.25">
      <c r="B2895"/>
    </row>
    <row r="2896" spans="2:2" x14ac:dyDescent="0.25">
      <c r="B2896"/>
    </row>
    <row r="2897" spans="2:2" x14ac:dyDescent="0.25">
      <c r="B2897"/>
    </row>
    <row r="2898" spans="2:2" x14ac:dyDescent="0.25">
      <c r="B2898"/>
    </row>
    <row r="2899" spans="2:2" x14ac:dyDescent="0.25">
      <c r="B2899"/>
    </row>
    <row r="2900" spans="2:2" x14ac:dyDescent="0.25">
      <c r="B2900"/>
    </row>
    <row r="2901" spans="2:2" x14ac:dyDescent="0.25">
      <c r="B2901"/>
    </row>
    <row r="2902" spans="2:2" x14ac:dyDescent="0.25">
      <c r="B2902"/>
    </row>
    <row r="2903" spans="2:2" x14ac:dyDescent="0.25">
      <c r="B2903"/>
    </row>
    <row r="2904" spans="2:2" x14ac:dyDescent="0.25">
      <c r="B2904"/>
    </row>
    <row r="2905" spans="2:2" x14ac:dyDescent="0.25">
      <c r="B2905"/>
    </row>
    <row r="2906" spans="2:2" x14ac:dyDescent="0.25">
      <c r="B2906"/>
    </row>
    <row r="2907" spans="2:2" x14ac:dyDescent="0.25">
      <c r="B2907"/>
    </row>
    <row r="2908" spans="2:2" x14ac:dyDescent="0.25">
      <c r="B2908"/>
    </row>
    <row r="2909" spans="2:2" x14ac:dyDescent="0.25">
      <c r="B2909"/>
    </row>
    <row r="2910" spans="2:2" x14ac:dyDescent="0.25">
      <c r="B2910"/>
    </row>
    <row r="2911" spans="2:2" x14ac:dyDescent="0.25">
      <c r="B2911"/>
    </row>
    <row r="2912" spans="2:2" x14ac:dyDescent="0.25">
      <c r="B2912"/>
    </row>
    <row r="2913" spans="2:2" x14ac:dyDescent="0.25">
      <c r="B2913"/>
    </row>
    <row r="2914" spans="2:2" x14ac:dyDescent="0.25">
      <c r="B2914"/>
    </row>
    <row r="2915" spans="2:2" x14ac:dyDescent="0.25">
      <c r="B2915"/>
    </row>
    <row r="2916" spans="2:2" x14ac:dyDescent="0.25">
      <c r="B2916"/>
    </row>
    <row r="2917" spans="2:2" x14ac:dyDescent="0.25">
      <c r="B2917"/>
    </row>
    <row r="2918" spans="2:2" x14ac:dyDescent="0.25">
      <c r="B2918"/>
    </row>
    <row r="2919" spans="2:2" x14ac:dyDescent="0.25">
      <c r="B2919"/>
    </row>
    <row r="2920" spans="2:2" x14ac:dyDescent="0.25">
      <c r="B2920"/>
    </row>
    <row r="2921" spans="2:2" x14ac:dyDescent="0.25">
      <c r="B2921"/>
    </row>
    <row r="2922" spans="2:2" x14ac:dyDescent="0.25">
      <c r="B2922"/>
    </row>
    <row r="2923" spans="2:2" x14ac:dyDescent="0.25">
      <c r="B2923"/>
    </row>
    <row r="2924" spans="2:2" x14ac:dyDescent="0.25">
      <c r="B2924"/>
    </row>
    <row r="2925" spans="2:2" x14ac:dyDescent="0.25">
      <c r="B2925"/>
    </row>
    <row r="2926" spans="2:2" x14ac:dyDescent="0.25">
      <c r="B2926"/>
    </row>
    <row r="2927" spans="2:2" x14ac:dyDescent="0.25">
      <c r="B2927"/>
    </row>
    <row r="2928" spans="2:2" x14ac:dyDescent="0.25">
      <c r="B2928"/>
    </row>
    <row r="2929" spans="2:2" x14ac:dyDescent="0.25">
      <c r="B2929"/>
    </row>
    <row r="2930" spans="2:2" x14ac:dyDescent="0.25">
      <c r="B2930"/>
    </row>
    <row r="2931" spans="2:2" x14ac:dyDescent="0.25">
      <c r="B2931"/>
    </row>
    <row r="2932" spans="2:2" x14ac:dyDescent="0.25">
      <c r="B2932"/>
    </row>
    <row r="2933" spans="2:2" x14ac:dyDescent="0.25">
      <c r="B2933"/>
    </row>
    <row r="2934" spans="2:2" x14ac:dyDescent="0.25">
      <c r="B2934"/>
    </row>
    <row r="2935" spans="2:2" x14ac:dyDescent="0.25">
      <c r="B2935"/>
    </row>
    <row r="2936" spans="2:2" x14ac:dyDescent="0.25">
      <c r="B2936"/>
    </row>
    <row r="2937" spans="2:2" x14ac:dyDescent="0.25">
      <c r="B2937"/>
    </row>
    <row r="2938" spans="2:2" x14ac:dyDescent="0.25">
      <c r="B2938"/>
    </row>
    <row r="2939" spans="2:2" x14ac:dyDescent="0.25">
      <c r="B2939"/>
    </row>
    <row r="2940" spans="2:2" x14ac:dyDescent="0.25">
      <c r="B2940"/>
    </row>
    <row r="2941" spans="2:2" x14ac:dyDescent="0.25">
      <c r="B2941"/>
    </row>
    <row r="2942" spans="2:2" x14ac:dyDescent="0.25">
      <c r="B2942"/>
    </row>
    <row r="2943" spans="2:2" x14ac:dyDescent="0.25">
      <c r="B2943"/>
    </row>
    <row r="2944" spans="2:2" x14ac:dyDescent="0.25">
      <c r="B2944"/>
    </row>
    <row r="2945" spans="2:2" x14ac:dyDescent="0.25">
      <c r="B2945"/>
    </row>
    <row r="2946" spans="2:2" x14ac:dyDescent="0.25">
      <c r="B2946"/>
    </row>
    <row r="2947" spans="2:2" x14ac:dyDescent="0.25">
      <c r="B2947"/>
    </row>
    <row r="2948" spans="2:2" x14ac:dyDescent="0.25">
      <c r="B2948"/>
    </row>
    <row r="2949" spans="2:2" x14ac:dyDescent="0.25">
      <c r="B2949"/>
    </row>
    <row r="2950" spans="2:2" x14ac:dyDescent="0.25">
      <c r="B2950"/>
    </row>
    <row r="2951" spans="2:2" x14ac:dyDescent="0.25">
      <c r="B2951"/>
    </row>
    <row r="2952" spans="2:2" x14ac:dyDescent="0.25">
      <c r="B2952"/>
    </row>
    <row r="2953" spans="2:2" x14ac:dyDescent="0.25">
      <c r="B2953"/>
    </row>
    <row r="2954" spans="2:2" x14ac:dyDescent="0.25">
      <c r="B2954"/>
    </row>
    <row r="2955" spans="2:2" x14ac:dyDescent="0.25">
      <c r="B2955"/>
    </row>
    <row r="2956" spans="2:2" x14ac:dyDescent="0.25">
      <c r="B2956"/>
    </row>
    <row r="2957" spans="2:2" x14ac:dyDescent="0.25">
      <c r="B2957"/>
    </row>
    <row r="2958" spans="2:2" x14ac:dyDescent="0.25">
      <c r="B2958"/>
    </row>
    <row r="2959" spans="2:2" x14ac:dyDescent="0.25">
      <c r="B2959"/>
    </row>
    <row r="2960" spans="2:2" x14ac:dyDescent="0.25">
      <c r="B2960"/>
    </row>
    <row r="2961" spans="2:2" x14ac:dyDescent="0.25">
      <c r="B2961"/>
    </row>
    <row r="2962" spans="2:2" x14ac:dyDescent="0.25">
      <c r="B2962"/>
    </row>
    <row r="2963" spans="2:2" x14ac:dyDescent="0.25">
      <c r="B2963"/>
    </row>
    <row r="2964" spans="2:2" x14ac:dyDescent="0.25">
      <c r="B2964"/>
    </row>
    <row r="2965" spans="2:2" x14ac:dyDescent="0.25">
      <c r="B2965"/>
    </row>
    <row r="2966" spans="2:2" x14ac:dyDescent="0.25">
      <c r="B2966"/>
    </row>
    <row r="2967" spans="2:2" x14ac:dyDescent="0.25">
      <c r="B2967"/>
    </row>
    <row r="2968" spans="2:2" x14ac:dyDescent="0.25">
      <c r="B2968"/>
    </row>
    <row r="2969" spans="2:2" x14ac:dyDescent="0.25">
      <c r="B2969"/>
    </row>
    <row r="2970" spans="2:2" x14ac:dyDescent="0.25">
      <c r="B2970"/>
    </row>
    <row r="2971" spans="2:2" x14ac:dyDescent="0.25">
      <c r="B2971"/>
    </row>
    <row r="2972" spans="2:2" x14ac:dyDescent="0.25">
      <c r="B2972"/>
    </row>
    <row r="2973" spans="2:2" x14ac:dyDescent="0.25">
      <c r="B2973"/>
    </row>
    <row r="2974" spans="2:2" x14ac:dyDescent="0.25">
      <c r="B2974"/>
    </row>
    <row r="2975" spans="2:2" x14ac:dyDescent="0.25">
      <c r="B2975"/>
    </row>
    <row r="2976" spans="2:2" x14ac:dyDescent="0.25">
      <c r="B2976"/>
    </row>
    <row r="2977" spans="2:2" x14ac:dyDescent="0.25">
      <c r="B2977"/>
    </row>
    <row r="2978" spans="2:2" x14ac:dyDescent="0.25">
      <c r="B2978"/>
    </row>
    <row r="2979" spans="2:2" x14ac:dyDescent="0.25">
      <c r="B2979"/>
    </row>
    <row r="2980" spans="2:2" x14ac:dyDescent="0.25">
      <c r="B2980"/>
    </row>
    <row r="2981" spans="2:2" x14ac:dyDescent="0.25">
      <c r="B2981"/>
    </row>
    <row r="2982" spans="2:2" x14ac:dyDescent="0.25">
      <c r="B2982"/>
    </row>
    <row r="2983" spans="2:2" x14ac:dyDescent="0.25">
      <c r="B2983"/>
    </row>
    <row r="2984" spans="2:2" x14ac:dyDescent="0.25">
      <c r="B2984"/>
    </row>
    <row r="2985" spans="2:2" x14ac:dyDescent="0.25">
      <c r="B2985"/>
    </row>
    <row r="2986" spans="2:2" x14ac:dyDescent="0.25">
      <c r="B2986"/>
    </row>
    <row r="2987" spans="2:2" x14ac:dyDescent="0.25">
      <c r="B2987"/>
    </row>
    <row r="2988" spans="2:2" x14ac:dyDescent="0.25">
      <c r="B2988"/>
    </row>
    <row r="2989" spans="2:2" x14ac:dyDescent="0.25">
      <c r="B2989"/>
    </row>
    <row r="2990" spans="2:2" x14ac:dyDescent="0.25">
      <c r="B2990"/>
    </row>
    <row r="2991" spans="2:2" x14ac:dyDescent="0.25">
      <c r="B2991"/>
    </row>
    <row r="2992" spans="2:2" x14ac:dyDescent="0.25">
      <c r="B2992"/>
    </row>
    <row r="2993" spans="2:2" x14ac:dyDescent="0.25">
      <c r="B2993"/>
    </row>
    <row r="2994" spans="2:2" x14ac:dyDescent="0.25">
      <c r="B2994"/>
    </row>
    <row r="2995" spans="2:2" x14ac:dyDescent="0.25">
      <c r="B2995"/>
    </row>
    <row r="2996" spans="2:2" x14ac:dyDescent="0.25">
      <c r="B2996"/>
    </row>
    <row r="2997" spans="2:2" x14ac:dyDescent="0.25">
      <c r="B2997"/>
    </row>
    <row r="2998" spans="2:2" x14ac:dyDescent="0.25">
      <c r="B2998"/>
    </row>
    <row r="2999" spans="2:2" x14ac:dyDescent="0.25">
      <c r="B2999"/>
    </row>
    <row r="3000" spans="2:2" x14ac:dyDescent="0.25">
      <c r="B3000"/>
    </row>
    <row r="3001" spans="2:2" x14ac:dyDescent="0.25">
      <c r="B3001"/>
    </row>
    <row r="3002" spans="2:2" x14ac:dyDescent="0.25">
      <c r="B3002"/>
    </row>
    <row r="3003" spans="2:2" x14ac:dyDescent="0.25">
      <c r="B3003"/>
    </row>
    <row r="3004" spans="2:2" x14ac:dyDescent="0.25">
      <c r="B3004"/>
    </row>
    <row r="3005" spans="2:2" x14ac:dyDescent="0.25">
      <c r="B3005"/>
    </row>
    <row r="3006" spans="2:2" x14ac:dyDescent="0.25">
      <c r="B3006"/>
    </row>
    <row r="3007" spans="2:2" x14ac:dyDescent="0.25">
      <c r="B3007"/>
    </row>
    <row r="3008" spans="2:2" x14ac:dyDescent="0.25">
      <c r="B3008"/>
    </row>
    <row r="3009" spans="2:2" x14ac:dyDescent="0.25">
      <c r="B3009"/>
    </row>
    <row r="3010" spans="2:2" x14ac:dyDescent="0.25">
      <c r="B3010"/>
    </row>
    <row r="3011" spans="2:2" x14ac:dyDescent="0.25">
      <c r="B3011"/>
    </row>
    <row r="3012" spans="2:2" x14ac:dyDescent="0.25">
      <c r="B3012"/>
    </row>
    <row r="3013" spans="2:2" x14ac:dyDescent="0.25">
      <c r="B3013"/>
    </row>
    <row r="3014" spans="2:2" x14ac:dyDescent="0.25">
      <c r="B3014"/>
    </row>
    <row r="3015" spans="2:2" x14ac:dyDescent="0.25">
      <c r="B3015"/>
    </row>
    <row r="3016" spans="2:2" x14ac:dyDescent="0.25">
      <c r="B3016"/>
    </row>
    <row r="3017" spans="2:2" x14ac:dyDescent="0.25">
      <c r="B3017"/>
    </row>
    <row r="3018" spans="2:2" x14ac:dyDescent="0.25">
      <c r="B3018"/>
    </row>
    <row r="3019" spans="2:2" x14ac:dyDescent="0.25">
      <c r="B3019"/>
    </row>
    <row r="3020" spans="2:2" x14ac:dyDescent="0.25">
      <c r="B3020"/>
    </row>
    <row r="3021" spans="2:2" x14ac:dyDescent="0.25">
      <c r="B3021"/>
    </row>
    <row r="3022" spans="2:2" x14ac:dyDescent="0.25">
      <c r="B3022"/>
    </row>
    <row r="3023" spans="2:2" x14ac:dyDescent="0.25">
      <c r="B3023"/>
    </row>
    <row r="3024" spans="2:2" x14ac:dyDescent="0.25">
      <c r="B3024"/>
    </row>
    <row r="3025" spans="2:2" x14ac:dyDescent="0.25">
      <c r="B3025"/>
    </row>
    <row r="3026" spans="2:2" x14ac:dyDescent="0.25">
      <c r="B3026"/>
    </row>
    <row r="3027" spans="2:2" x14ac:dyDescent="0.25">
      <c r="B3027"/>
    </row>
    <row r="3028" spans="2:2" x14ac:dyDescent="0.25">
      <c r="B3028"/>
    </row>
    <row r="3029" spans="2:2" x14ac:dyDescent="0.25">
      <c r="B3029"/>
    </row>
    <row r="3030" spans="2:2" x14ac:dyDescent="0.25">
      <c r="B3030"/>
    </row>
    <row r="3031" spans="2:2" x14ac:dyDescent="0.25">
      <c r="B3031"/>
    </row>
    <row r="3032" spans="2:2" x14ac:dyDescent="0.25">
      <c r="B3032"/>
    </row>
    <row r="3033" spans="2:2" x14ac:dyDescent="0.25">
      <c r="B3033"/>
    </row>
    <row r="3034" spans="2:2" x14ac:dyDescent="0.25">
      <c r="B3034"/>
    </row>
    <row r="3035" spans="2:2" x14ac:dyDescent="0.25">
      <c r="B3035"/>
    </row>
    <row r="3036" spans="2:2" x14ac:dyDescent="0.25">
      <c r="B3036"/>
    </row>
    <row r="3037" spans="2:2" x14ac:dyDescent="0.25">
      <c r="B3037"/>
    </row>
    <row r="3038" spans="2:2" x14ac:dyDescent="0.25">
      <c r="B3038"/>
    </row>
    <row r="3039" spans="2:2" x14ac:dyDescent="0.25">
      <c r="B3039"/>
    </row>
    <row r="3040" spans="2:2" x14ac:dyDescent="0.25">
      <c r="B3040"/>
    </row>
    <row r="3041" spans="2:2" x14ac:dyDescent="0.25">
      <c r="B3041"/>
    </row>
    <row r="3042" spans="2:2" x14ac:dyDescent="0.25">
      <c r="B3042"/>
    </row>
    <row r="3043" spans="2:2" x14ac:dyDescent="0.25">
      <c r="B3043"/>
    </row>
    <row r="3044" spans="2:2" x14ac:dyDescent="0.25">
      <c r="B3044"/>
    </row>
    <row r="3045" spans="2:2" x14ac:dyDescent="0.25">
      <c r="B3045"/>
    </row>
    <row r="3046" spans="2:2" x14ac:dyDescent="0.25">
      <c r="B3046"/>
    </row>
    <row r="3047" spans="2:2" x14ac:dyDescent="0.25">
      <c r="B3047"/>
    </row>
    <row r="3048" spans="2:2" x14ac:dyDescent="0.25">
      <c r="B3048"/>
    </row>
    <row r="3049" spans="2:2" x14ac:dyDescent="0.25">
      <c r="B3049"/>
    </row>
    <row r="3050" spans="2:2" x14ac:dyDescent="0.25">
      <c r="B3050"/>
    </row>
    <row r="3051" spans="2:2" x14ac:dyDescent="0.25">
      <c r="B3051"/>
    </row>
    <row r="3052" spans="2:2" x14ac:dyDescent="0.25">
      <c r="B3052"/>
    </row>
    <row r="3053" spans="2:2" x14ac:dyDescent="0.25">
      <c r="B3053"/>
    </row>
    <row r="3054" spans="2:2" x14ac:dyDescent="0.25">
      <c r="B3054"/>
    </row>
    <row r="3055" spans="2:2" x14ac:dyDescent="0.25">
      <c r="B3055"/>
    </row>
    <row r="3056" spans="2:2" x14ac:dyDescent="0.25">
      <c r="B3056"/>
    </row>
    <row r="3057" spans="2:2" x14ac:dyDescent="0.25">
      <c r="B3057"/>
    </row>
    <row r="3058" spans="2:2" x14ac:dyDescent="0.25">
      <c r="B3058"/>
    </row>
    <row r="3059" spans="2:2" x14ac:dyDescent="0.25">
      <c r="B3059"/>
    </row>
    <row r="3060" spans="2:2" x14ac:dyDescent="0.25">
      <c r="B3060"/>
    </row>
    <row r="3061" spans="2:2" x14ac:dyDescent="0.25">
      <c r="B3061"/>
    </row>
    <row r="3062" spans="2:2" x14ac:dyDescent="0.25">
      <c r="B3062"/>
    </row>
    <row r="3063" spans="2:2" x14ac:dyDescent="0.25">
      <c r="B3063"/>
    </row>
    <row r="3064" spans="2:2" x14ac:dyDescent="0.25">
      <c r="B3064"/>
    </row>
    <row r="3065" spans="2:2" x14ac:dyDescent="0.25">
      <c r="B3065"/>
    </row>
    <row r="3066" spans="2:2" x14ac:dyDescent="0.25">
      <c r="B3066"/>
    </row>
    <row r="3067" spans="2:2" x14ac:dyDescent="0.25">
      <c r="B3067"/>
    </row>
    <row r="3068" spans="2:2" x14ac:dyDescent="0.25">
      <c r="B3068"/>
    </row>
    <row r="3069" spans="2:2" x14ac:dyDescent="0.25">
      <c r="B3069"/>
    </row>
    <row r="3070" spans="2:2" x14ac:dyDescent="0.25">
      <c r="B3070"/>
    </row>
    <row r="3071" spans="2:2" x14ac:dyDescent="0.25">
      <c r="B3071"/>
    </row>
    <row r="3072" spans="2:2" x14ac:dyDescent="0.25">
      <c r="B3072"/>
    </row>
    <row r="3073" spans="2:2" x14ac:dyDescent="0.25">
      <c r="B3073"/>
    </row>
    <row r="3074" spans="2:2" x14ac:dyDescent="0.25">
      <c r="B3074"/>
    </row>
    <row r="3075" spans="2:2" x14ac:dyDescent="0.25">
      <c r="B3075"/>
    </row>
    <row r="3076" spans="2:2" x14ac:dyDescent="0.25">
      <c r="B3076"/>
    </row>
    <row r="3077" spans="2:2" x14ac:dyDescent="0.25">
      <c r="B3077"/>
    </row>
    <row r="3078" spans="2:2" x14ac:dyDescent="0.25">
      <c r="B3078"/>
    </row>
    <row r="3079" spans="2:2" x14ac:dyDescent="0.25">
      <c r="B3079"/>
    </row>
    <row r="3080" spans="2:2" x14ac:dyDescent="0.25">
      <c r="B3080"/>
    </row>
    <row r="3081" spans="2:2" x14ac:dyDescent="0.25">
      <c r="B3081"/>
    </row>
    <row r="3082" spans="2:2" x14ac:dyDescent="0.25">
      <c r="B3082"/>
    </row>
    <row r="3083" spans="2:2" x14ac:dyDescent="0.25">
      <c r="B3083"/>
    </row>
    <row r="3084" spans="2:2" x14ac:dyDescent="0.25">
      <c r="B3084"/>
    </row>
    <row r="3085" spans="2:2" x14ac:dyDescent="0.25">
      <c r="B3085"/>
    </row>
    <row r="3086" spans="2:2" x14ac:dyDescent="0.25">
      <c r="B3086"/>
    </row>
    <row r="3087" spans="2:2" x14ac:dyDescent="0.25">
      <c r="B3087"/>
    </row>
    <row r="3088" spans="2:2" x14ac:dyDescent="0.25">
      <c r="B3088"/>
    </row>
    <row r="3089" spans="2:2" x14ac:dyDescent="0.25">
      <c r="B3089"/>
    </row>
    <row r="3090" spans="2:2" x14ac:dyDescent="0.25">
      <c r="B3090"/>
    </row>
    <row r="3091" spans="2:2" x14ac:dyDescent="0.25">
      <c r="B3091"/>
    </row>
    <row r="3092" spans="2:2" x14ac:dyDescent="0.25">
      <c r="B3092"/>
    </row>
    <row r="3093" spans="2:2" x14ac:dyDescent="0.25">
      <c r="B3093"/>
    </row>
    <row r="3094" spans="2:2" x14ac:dyDescent="0.25">
      <c r="B3094"/>
    </row>
    <row r="3095" spans="2:2" x14ac:dyDescent="0.25">
      <c r="B3095"/>
    </row>
    <row r="3096" spans="2:2" x14ac:dyDescent="0.25">
      <c r="B3096"/>
    </row>
    <row r="3097" spans="2:2" x14ac:dyDescent="0.25">
      <c r="B3097"/>
    </row>
    <row r="3098" spans="2:2" x14ac:dyDescent="0.25">
      <c r="B3098"/>
    </row>
    <row r="3099" spans="2:2" x14ac:dyDescent="0.25">
      <c r="B3099"/>
    </row>
    <row r="3100" spans="2:2" x14ac:dyDescent="0.25">
      <c r="B3100"/>
    </row>
    <row r="3101" spans="2:2" x14ac:dyDescent="0.25">
      <c r="B3101"/>
    </row>
    <row r="3102" spans="2:2" x14ac:dyDescent="0.25">
      <c r="B3102"/>
    </row>
    <row r="3103" spans="2:2" x14ac:dyDescent="0.25">
      <c r="B3103"/>
    </row>
    <row r="3104" spans="2:2" x14ac:dyDescent="0.25">
      <c r="B3104"/>
    </row>
    <row r="3105" spans="2:2" x14ac:dyDescent="0.25">
      <c r="B3105"/>
    </row>
    <row r="3106" spans="2:2" x14ac:dyDescent="0.25">
      <c r="B3106"/>
    </row>
    <row r="3107" spans="2:2" x14ac:dyDescent="0.25">
      <c r="B3107"/>
    </row>
    <row r="3108" spans="2:2" x14ac:dyDescent="0.25">
      <c r="B3108"/>
    </row>
    <row r="3109" spans="2:2" x14ac:dyDescent="0.25">
      <c r="B3109"/>
    </row>
    <row r="3110" spans="2:2" x14ac:dyDescent="0.25">
      <c r="B3110"/>
    </row>
    <row r="3111" spans="2:2" x14ac:dyDescent="0.25">
      <c r="B3111"/>
    </row>
    <row r="3112" spans="2:2" x14ac:dyDescent="0.25">
      <c r="B3112"/>
    </row>
    <row r="3113" spans="2:2" x14ac:dyDescent="0.25">
      <c r="B3113"/>
    </row>
    <row r="3114" spans="2:2" x14ac:dyDescent="0.25">
      <c r="B3114"/>
    </row>
    <row r="3115" spans="2:2" x14ac:dyDescent="0.25">
      <c r="B3115"/>
    </row>
    <row r="3116" spans="2:2" x14ac:dyDescent="0.25">
      <c r="B3116"/>
    </row>
    <row r="3117" spans="2:2" x14ac:dyDescent="0.25">
      <c r="B3117"/>
    </row>
    <row r="3118" spans="2:2" x14ac:dyDescent="0.25">
      <c r="B3118"/>
    </row>
    <row r="3119" spans="2:2" x14ac:dyDescent="0.25">
      <c r="B3119"/>
    </row>
    <row r="3120" spans="2:2" x14ac:dyDescent="0.25">
      <c r="B3120"/>
    </row>
    <row r="3121" spans="2:2" x14ac:dyDescent="0.25">
      <c r="B3121"/>
    </row>
    <row r="3122" spans="2:2" x14ac:dyDescent="0.25">
      <c r="B3122"/>
    </row>
    <row r="3123" spans="2:2" x14ac:dyDescent="0.25">
      <c r="B3123"/>
    </row>
    <row r="3124" spans="2:2" x14ac:dyDescent="0.25">
      <c r="B3124"/>
    </row>
    <row r="3125" spans="2:2" x14ac:dyDescent="0.25">
      <c r="B3125"/>
    </row>
    <row r="3126" spans="2:2" x14ac:dyDescent="0.25">
      <c r="B3126"/>
    </row>
    <row r="3127" spans="2:2" x14ac:dyDescent="0.25">
      <c r="B3127"/>
    </row>
    <row r="3128" spans="2:2" x14ac:dyDescent="0.25">
      <c r="B3128"/>
    </row>
    <row r="3129" spans="2:2" x14ac:dyDescent="0.25">
      <c r="B3129"/>
    </row>
    <row r="3130" spans="2:2" x14ac:dyDescent="0.25">
      <c r="B3130"/>
    </row>
    <row r="3131" spans="2:2" x14ac:dyDescent="0.25">
      <c r="B3131"/>
    </row>
    <row r="3132" spans="2:2" x14ac:dyDescent="0.25">
      <c r="B3132"/>
    </row>
    <row r="3133" spans="2:2" x14ac:dyDescent="0.25">
      <c r="B3133"/>
    </row>
    <row r="3134" spans="2:2" x14ac:dyDescent="0.25">
      <c r="B3134"/>
    </row>
    <row r="3135" spans="2:2" x14ac:dyDescent="0.25">
      <c r="B3135"/>
    </row>
    <row r="3136" spans="2:2" x14ac:dyDescent="0.25">
      <c r="B3136"/>
    </row>
    <row r="3137" spans="2:2" x14ac:dyDescent="0.25">
      <c r="B3137"/>
    </row>
    <row r="3138" spans="2:2" x14ac:dyDescent="0.25">
      <c r="B3138"/>
    </row>
    <row r="3139" spans="2:2" x14ac:dyDescent="0.25">
      <c r="B3139"/>
    </row>
    <row r="3140" spans="2:2" x14ac:dyDescent="0.25">
      <c r="B3140"/>
    </row>
    <row r="3141" spans="2:2" x14ac:dyDescent="0.25">
      <c r="B3141"/>
    </row>
    <row r="3142" spans="2:2" x14ac:dyDescent="0.25">
      <c r="B3142"/>
    </row>
    <row r="3143" spans="2:2" x14ac:dyDescent="0.25">
      <c r="B3143"/>
    </row>
    <row r="3144" spans="2:2" x14ac:dyDescent="0.25">
      <c r="B3144"/>
    </row>
    <row r="3145" spans="2:2" x14ac:dyDescent="0.25">
      <c r="B3145"/>
    </row>
    <row r="3146" spans="2:2" x14ac:dyDescent="0.25">
      <c r="B3146"/>
    </row>
    <row r="3147" spans="2:2" x14ac:dyDescent="0.25">
      <c r="B3147"/>
    </row>
    <row r="3148" spans="2:2" x14ac:dyDescent="0.25">
      <c r="B3148"/>
    </row>
    <row r="3149" spans="2:2" x14ac:dyDescent="0.25">
      <c r="B3149"/>
    </row>
    <row r="3150" spans="2:2" x14ac:dyDescent="0.25">
      <c r="B3150"/>
    </row>
    <row r="3151" spans="2:2" x14ac:dyDescent="0.25">
      <c r="B3151"/>
    </row>
    <row r="3152" spans="2:2" x14ac:dyDescent="0.25">
      <c r="B3152"/>
    </row>
    <row r="3153" spans="2:2" x14ac:dyDescent="0.25">
      <c r="B3153"/>
    </row>
    <row r="3154" spans="2:2" x14ac:dyDescent="0.25">
      <c r="B3154"/>
    </row>
    <row r="3155" spans="2:2" x14ac:dyDescent="0.25">
      <c r="B3155"/>
    </row>
    <row r="3156" spans="2:2" x14ac:dyDescent="0.25">
      <c r="B3156"/>
    </row>
    <row r="3157" spans="2:2" x14ac:dyDescent="0.25">
      <c r="B3157"/>
    </row>
    <row r="3158" spans="2:2" x14ac:dyDescent="0.25">
      <c r="B3158"/>
    </row>
    <row r="3159" spans="2:2" x14ac:dyDescent="0.25">
      <c r="B3159"/>
    </row>
    <row r="3160" spans="2:2" x14ac:dyDescent="0.25">
      <c r="B3160"/>
    </row>
    <row r="3161" spans="2:2" x14ac:dyDescent="0.25">
      <c r="B3161"/>
    </row>
    <row r="3162" spans="2:2" x14ac:dyDescent="0.25">
      <c r="B3162"/>
    </row>
    <row r="3163" spans="2:2" x14ac:dyDescent="0.25">
      <c r="B3163"/>
    </row>
    <row r="3164" spans="2:2" x14ac:dyDescent="0.25">
      <c r="B3164"/>
    </row>
    <row r="3165" spans="2:2" x14ac:dyDescent="0.25">
      <c r="B3165"/>
    </row>
    <row r="3166" spans="2:2" x14ac:dyDescent="0.25">
      <c r="B3166"/>
    </row>
    <row r="3167" spans="2:2" x14ac:dyDescent="0.25">
      <c r="B3167"/>
    </row>
    <row r="3168" spans="2:2" x14ac:dyDescent="0.25">
      <c r="B3168"/>
    </row>
    <row r="3169" spans="2:2" x14ac:dyDescent="0.25">
      <c r="B3169"/>
    </row>
    <row r="3170" spans="2:2" x14ac:dyDescent="0.25">
      <c r="B3170"/>
    </row>
    <row r="3171" spans="2:2" x14ac:dyDescent="0.25">
      <c r="B3171"/>
    </row>
    <row r="3172" spans="2:2" x14ac:dyDescent="0.25">
      <c r="B3172"/>
    </row>
    <row r="3173" spans="2:2" x14ac:dyDescent="0.25">
      <c r="B3173"/>
    </row>
    <row r="3174" spans="2:2" x14ac:dyDescent="0.25">
      <c r="B3174"/>
    </row>
    <row r="3175" spans="2:2" x14ac:dyDescent="0.25">
      <c r="B3175"/>
    </row>
    <row r="3176" spans="2:2" x14ac:dyDescent="0.25">
      <c r="B3176"/>
    </row>
    <row r="3177" spans="2:2" x14ac:dyDescent="0.25">
      <c r="B3177"/>
    </row>
    <row r="3178" spans="2:2" x14ac:dyDescent="0.25">
      <c r="B3178"/>
    </row>
    <row r="3179" spans="2:2" x14ac:dyDescent="0.25">
      <c r="B3179"/>
    </row>
    <row r="3180" spans="2:2" x14ac:dyDescent="0.25">
      <c r="B3180"/>
    </row>
    <row r="3181" spans="2:2" x14ac:dyDescent="0.25">
      <c r="B3181"/>
    </row>
    <row r="3182" spans="2:2" x14ac:dyDescent="0.25">
      <c r="B3182"/>
    </row>
    <row r="3183" spans="2:2" x14ac:dyDescent="0.25">
      <c r="B3183"/>
    </row>
    <row r="3184" spans="2:2" x14ac:dyDescent="0.25">
      <c r="B3184"/>
    </row>
    <row r="3185" spans="2:2" x14ac:dyDescent="0.25">
      <c r="B3185"/>
    </row>
    <row r="3186" spans="2:2" x14ac:dyDescent="0.25">
      <c r="B3186"/>
    </row>
    <row r="3187" spans="2:2" x14ac:dyDescent="0.25">
      <c r="B3187"/>
    </row>
    <row r="3188" spans="2:2" x14ac:dyDescent="0.25">
      <c r="B3188"/>
    </row>
    <row r="3189" spans="2:2" x14ac:dyDescent="0.25">
      <c r="B3189"/>
    </row>
    <row r="3190" spans="2:2" x14ac:dyDescent="0.25">
      <c r="B3190"/>
    </row>
    <row r="3191" spans="2:2" x14ac:dyDescent="0.25">
      <c r="B3191"/>
    </row>
    <row r="3192" spans="2:2" x14ac:dyDescent="0.25">
      <c r="B3192"/>
    </row>
    <row r="3193" spans="2:2" x14ac:dyDescent="0.25">
      <c r="B3193"/>
    </row>
    <row r="3194" spans="2:2" x14ac:dyDescent="0.25">
      <c r="B3194"/>
    </row>
    <row r="3195" spans="2:2" x14ac:dyDescent="0.25">
      <c r="B3195"/>
    </row>
    <row r="3196" spans="2:2" x14ac:dyDescent="0.25">
      <c r="B3196"/>
    </row>
    <row r="3197" spans="2:2" x14ac:dyDescent="0.25">
      <c r="B3197"/>
    </row>
    <row r="3198" spans="2:2" x14ac:dyDescent="0.25">
      <c r="B3198"/>
    </row>
    <row r="3199" spans="2:2" x14ac:dyDescent="0.25">
      <c r="B3199"/>
    </row>
    <row r="3200" spans="2:2" x14ac:dyDescent="0.25">
      <c r="B3200"/>
    </row>
    <row r="3201" spans="2:2" x14ac:dyDescent="0.25">
      <c r="B3201"/>
    </row>
    <row r="3202" spans="2:2" x14ac:dyDescent="0.25">
      <c r="B3202"/>
    </row>
    <row r="3203" spans="2:2" x14ac:dyDescent="0.25">
      <c r="B3203"/>
    </row>
    <row r="3204" spans="2:2" x14ac:dyDescent="0.25">
      <c r="B3204"/>
    </row>
    <row r="3205" spans="2:2" x14ac:dyDescent="0.25">
      <c r="B3205"/>
    </row>
    <row r="3206" spans="2:2" x14ac:dyDescent="0.25">
      <c r="B3206"/>
    </row>
    <row r="3207" spans="2:2" x14ac:dyDescent="0.25">
      <c r="B3207"/>
    </row>
    <row r="3208" spans="2:2" x14ac:dyDescent="0.25">
      <c r="B3208"/>
    </row>
    <row r="3209" spans="2:2" x14ac:dyDescent="0.25">
      <c r="B3209"/>
    </row>
    <row r="3210" spans="2:2" x14ac:dyDescent="0.25">
      <c r="B3210"/>
    </row>
    <row r="3211" spans="2:2" x14ac:dyDescent="0.25">
      <c r="B3211"/>
    </row>
    <row r="3212" spans="2:2" x14ac:dyDescent="0.25">
      <c r="B3212"/>
    </row>
    <row r="3213" spans="2:2" x14ac:dyDescent="0.25">
      <c r="B3213"/>
    </row>
    <row r="3214" spans="2:2" x14ac:dyDescent="0.25">
      <c r="B3214"/>
    </row>
    <row r="3215" spans="2:2" x14ac:dyDescent="0.25">
      <c r="B3215"/>
    </row>
    <row r="3216" spans="2:2" x14ac:dyDescent="0.25">
      <c r="B3216"/>
    </row>
    <row r="3217" spans="2:2" x14ac:dyDescent="0.25">
      <c r="B3217"/>
    </row>
    <row r="3218" spans="2:2" x14ac:dyDescent="0.25">
      <c r="B3218"/>
    </row>
    <row r="3219" spans="2:2" x14ac:dyDescent="0.25">
      <c r="B3219"/>
    </row>
    <row r="3220" spans="2:2" x14ac:dyDescent="0.25">
      <c r="B3220"/>
    </row>
    <row r="3221" spans="2:2" x14ac:dyDescent="0.25">
      <c r="B3221"/>
    </row>
    <row r="3222" spans="2:2" x14ac:dyDescent="0.25">
      <c r="B3222"/>
    </row>
    <row r="3223" spans="2:2" x14ac:dyDescent="0.25">
      <c r="B3223"/>
    </row>
    <row r="3224" spans="2:2" x14ac:dyDescent="0.25">
      <c r="B3224"/>
    </row>
    <row r="3225" spans="2:2" x14ac:dyDescent="0.25">
      <c r="B3225"/>
    </row>
    <row r="3226" spans="2:2" x14ac:dyDescent="0.25">
      <c r="B3226"/>
    </row>
    <row r="3227" spans="2:2" x14ac:dyDescent="0.25">
      <c r="B3227"/>
    </row>
    <row r="3228" spans="2:2" x14ac:dyDescent="0.25">
      <c r="B3228"/>
    </row>
    <row r="3229" spans="2:2" x14ac:dyDescent="0.25">
      <c r="B3229"/>
    </row>
    <row r="3230" spans="2:2" x14ac:dyDescent="0.25">
      <c r="B3230"/>
    </row>
    <row r="3231" spans="2:2" x14ac:dyDescent="0.25">
      <c r="B3231"/>
    </row>
    <row r="3232" spans="2:2" x14ac:dyDescent="0.25">
      <c r="B3232"/>
    </row>
    <row r="3233" spans="2:2" x14ac:dyDescent="0.25">
      <c r="B3233"/>
    </row>
    <row r="3234" spans="2:2" x14ac:dyDescent="0.25">
      <c r="B3234"/>
    </row>
    <row r="3235" spans="2:2" x14ac:dyDescent="0.25">
      <c r="B3235"/>
    </row>
    <row r="3236" spans="2:2" x14ac:dyDescent="0.25">
      <c r="B3236"/>
    </row>
    <row r="3237" spans="2:2" x14ac:dyDescent="0.25">
      <c r="B3237"/>
    </row>
    <row r="3238" spans="2:2" x14ac:dyDescent="0.25">
      <c r="B3238"/>
    </row>
    <row r="3239" spans="2:2" x14ac:dyDescent="0.25">
      <c r="B3239"/>
    </row>
    <row r="3240" spans="2:2" x14ac:dyDescent="0.25">
      <c r="B3240"/>
    </row>
    <row r="3241" spans="2:2" x14ac:dyDescent="0.25">
      <c r="B3241"/>
    </row>
    <row r="3242" spans="2:2" x14ac:dyDescent="0.25">
      <c r="B3242"/>
    </row>
    <row r="3243" spans="2:2" x14ac:dyDescent="0.25">
      <c r="B3243"/>
    </row>
    <row r="3244" spans="2:2" x14ac:dyDescent="0.25">
      <c r="B3244"/>
    </row>
    <row r="3245" spans="2:2" x14ac:dyDescent="0.25">
      <c r="B3245"/>
    </row>
    <row r="3246" spans="2:2" x14ac:dyDescent="0.25">
      <c r="B3246"/>
    </row>
    <row r="3247" spans="2:2" x14ac:dyDescent="0.25">
      <c r="B3247"/>
    </row>
    <row r="3248" spans="2:2" x14ac:dyDescent="0.25">
      <c r="B3248"/>
    </row>
    <row r="3249" spans="2:2" x14ac:dyDescent="0.25">
      <c r="B3249"/>
    </row>
    <row r="3250" spans="2:2" x14ac:dyDescent="0.25">
      <c r="B3250"/>
    </row>
    <row r="3251" spans="2:2" x14ac:dyDescent="0.25">
      <c r="B3251"/>
    </row>
    <row r="3252" spans="2:2" x14ac:dyDescent="0.25">
      <c r="B3252"/>
    </row>
    <row r="3253" spans="2:2" x14ac:dyDescent="0.25">
      <c r="B3253"/>
    </row>
    <row r="3254" spans="2:2" x14ac:dyDescent="0.25">
      <c r="B3254"/>
    </row>
    <row r="3255" spans="2:2" x14ac:dyDescent="0.25">
      <c r="B3255"/>
    </row>
    <row r="3256" spans="2:2" x14ac:dyDescent="0.25">
      <c r="B3256"/>
    </row>
    <row r="3257" spans="2:2" x14ac:dyDescent="0.25">
      <c r="B3257"/>
    </row>
    <row r="3258" spans="2:2" x14ac:dyDescent="0.25">
      <c r="B3258"/>
    </row>
    <row r="3259" spans="2:2" x14ac:dyDescent="0.25">
      <c r="B3259"/>
    </row>
    <row r="3260" spans="2:2" x14ac:dyDescent="0.25">
      <c r="B3260"/>
    </row>
    <row r="3261" spans="2:2" x14ac:dyDescent="0.25">
      <c r="B3261"/>
    </row>
    <row r="3262" spans="2:2" x14ac:dyDescent="0.25">
      <c r="B3262"/>
    </row>
    <row r="3263" spans="2:2" x14ac:dyDescent="0.25">
      <c r="B3263"/>
    </row>
    <row r="3264" spans="2:2" x14ac:dyDescent="0.25">
      <c r="B3264"/>
    </row>
    <row r="3265" spans="2:2" x14ac:dyDescent="0.25">
      <c r="B3265"/>
    </row>
    <row r="3266" spans="2:2" x14ac:dyDescent="0.25">
      <c r="B3266"/>
    </row>
    <row r="3267" spans="2:2" x14ac:dyDescent="0.25">
      <c r="B3267"/>
    </row>
    <row r="3268" spans="2:2" x14ac:dyDescent="0.25">
      <c r="B3268"/>
    </row>
    <row r="3269" spans="2:2" x14ac:dyDescent="0.25">
      <c r="B3269"/>
    </row>
    <row r="3270" spans="2:2" x14ac:dyDescent="0.25">
      <c r="B3270"/>
    </row>
    <row r="3271" spans="2:2" x14ac:dyDescent="0.25">
      <c r="B3271"/>
    </row>
    <row r="3272" spans="2:2" x14ac:dyDescent="0.25">
      <c r="B3272"/>
    </row>
    <row r="3273" spans="2:2" x14ac:dyDescent="0.25">
      <c r="B3273"/>
    </row>
    <row r="3274" spans="2:2" x14ac:dyDescent="0.25">
      <c r="B3274"/>
    </row>
    <row r="3275" spans="2:2" x14ac:dyDescent="0.25">
      <c r="B3275"/>
    </row>
    <row r="3276" spans="2:2" x14ac:dyDescent="0.25">
      <c r="B3276"/>
    </row>
    <row r="3277" spans="2:2" x14ac:dyDescent="0.25">
      <c r="B3277"/>
    </row>
    <row r="3278" spans="2:2" x14ac:dyDescent="0.25">
      <c r="B3278"/>
    </row>
    <row r="3279" spans="2:2" x14ac:dyDescent="0.25">
      <c r="B3279"/>
    </row>
    <row r="3280" spans="2:2" x14ac:dyDescent="0.25">
      <c r="B3280"/>
    </row>
    <row r="3281" spans="2:2" x14ac:dyDescent="0.25">
      <c r="B3281"/>
    </row>
    <row r="3282" spans="2:2" x14ac:dyDescent="0.25">
      <c r="B3282"/>
    </row>
    <row r="3283" spans="2:2" x14ac:dyDescent="0.25">
      <c r="B3283"/>
    </row>
    <row r="3284" spans="2:2" x14ac:dyDescent="0.25">
      <c r="B3284"/>
    </row>
    <row r="3285" spans="2:2" x14ac:dyDescent="0.25">
      <c r="B3285"/>
    </row>
    <row r="3286" spans="2:2" x14ac:dyDescent="0.25">
      <c r="B3286"/>
    </row>
    <row r="3287" spans="2:2" x14ac:dyDescent="0.25">
      <c r="B3287"/>
    </row>
    <row r="3288" spans="2:2" x14ac:dyDescent="0.25">
      <c r="B3288"/>
    </row>
    <row r="3289" spans="2:2" x14ac:dyDescent="0.25">
      <c r="B3289"/>
    </row>
    <row r="3290" spans="2:2" x14ac:dyDescent="0.25">
      <c r="B3290"/>
    </row>
    <row r="3291" spans="2:2" x14ac:dyDescent="0.25">
      <c r="B3291"/>
    </row>
    <row r="3292" spans="2:2" x14ac:dyDescent="0.25">
      <c r="B3292"/>
    </row>
    <row r="3293" spans="2:2" x14ac:dyDescent="0.25">
      <c r="B3293"/>
    </row>
    <row r="3294" spans="2:2" x14ac:dyDescent="0.25">
      <c r="B3294"/>
    </row>
    <row r="3295" spans="2:2" x14ac:dyDescent="0.25">
      <c r="B3295"/>
    </row>
    <row r="3296" spans="2:2" x14ac:dyDescent="0.25">
      <c r="B3296"/>
    </row>
    <row r="3297" spans="2:2" x14ac:dyDescent="0.25">
      <c r="B3297"/>
    </row>
    <row r="3298" spans="2:2" x14ac:dyDescent="0.25">
      <c r="B3298"/>
    </row>
    <row r="3299" spans="2:2" x14ac:dyDescent="0.25">
      <c r="B3299"/>
    </row>
    <row r="3300" spans="2:2" x14ac:dyDescent="0.25">
      <c r="B3300"/>
    </row>
    <row r="3301" spans="2:2" x14ac:dyDescent="0.25">
      <c r="B3301"/>
    </row>
    <row r="3302" spans="2:2" x14ac:dyDescent="0.25">
      <c r="B3302"/>
    </row>
    <row r="3303" spans="2:2" x14ac:dyDescent="0.25">
      <c r="B3303"/>
    </row>
    <row r="3304" spans="2:2" x14ac:dyDescent="0.25">
      <c r="B3304"/>
    </row>
    <row r="3305" spans="2:2" x14ac:dyDescent="0.25">
      <c r="B3305"/>
    </row>
    <row r="3306" spans="2:2" x14ac:dyDescent="0.25">
      <c r="B3306"/>
    </row>
    <row r="3307" spans="2:2" x14ac:dyDescent="0.25">
      <c r="B3307"/>
    </row>
    <row r="3308" spans="2:2" x14ac:dyDescent="0.25">
      <c r="B3308"/>
    </row>
    <row r="3309" spans="2:2" x14ac:dyDescent="0.25">
      <c r="B3309"/>
    </row>
    <row r="3310" spans="2:2" x14ac:dyDescent="0.25">
      <c r="B3310"/>
    </row>
    <row r="3311" spans="2:2" x14ac:dyDescent="0.25">
      <c r="B3311"/>
    </row>
    <row r="3312" spans="2:2" x14ac:dyDescent="0.25">
      <c r="B3312"/>
    </row>
    <row r="3313" spans="2:2" x14ac:dyDescent="0.25">
      <c r="B3313"/>
    </row>
    <row r="3314" spans="2:2" x14ac:dyDescent="0.25">
      <c r="B3314"/>
    </row>
    <row r="3315" spans="2:2" x14ac:dyDescent="0.25">
      <c r="B3315"/>
    </row>
    <row r="3316" spans="2:2" x14ac:dyDescent="0.25">
      <c r="B3316"/>
    </row>
    <row r="3317" spans="2:2" x14ac:dyDescent="0.25">
      <c r="B3317"/>
    </row>
    <row r="3318" spans="2:2" x14ac:dyDescent="0.25">
      <c r="B3318"/>
    </row>
    <row r="3319" spans="2:2" x14ac:dyDescent="0.25">
      <c r="B3319"/>
    </row>
    <row r="3320" spans="2:2" x14ac:dyDescent="0.25">
      <c r="B3320"/>
    </row>
    <row r="3321" spans="2:2" x14ac:dyDescent="0.25">
      <c r="B3321"/>
    </row>
    <row r="3322" spans="2:2" x14ac:dyDescent="0.25">
      <c r="B3322"/>
    </row>
    <row r="3323" spans="2:2" x14ac:dyDescent="0.25">
      <c r="B3323"/>
    </row>
    <row r="3324" spans="2:2" x14ac:dyDescent="0.25">
      <c r="B3324"/>
    </row>
    <row r="3325" spans="2:2" x14ac:dyDescent="0.25">
      <c r="B3325"/>
    </row>
    <row r="3326" spans="2:2" x14ac:dyDescent="0.25">
      <c r="B3326"/>
    </row>
    <row r="3327" spans="2:2" x14ac:dyDescent="0.25">
      <c r="B3327"/>
    </row>
    <row r="3328" spans="2:2" x14ac:dyDescent="0.25">
      <c r="B3328"/>
    </row>
    <row r="3329" spans="2:2" x14ac:dyDescent="0.25">
      <c r="B3329"/>
    </row>
    <row r="3330" spans="2:2" x14ac:dyDescent="0.25">
      <c r="B3330"/>
    </row>
    <row r="3331" spans="2:2" x14ac:dyDescent="0.25">
      <c r="B3331"/>
    </row>
    <row r="3332" spans="2:2" x14ac:dyDescent="0.25">
      <c r="B3332"/>
    </row>
    <row r="3333" spans="2:2" x14ac:dyDescent="0.25">
      <c r="B3333"/>
    </row>
    <row r="3334" spans="2:2" x14ac:dyDescent="0.25">
      <c r="B3334"/>
    </row>
    <row r="3335" spans="2:2" x14ac:dyDescent="0.25">
      <c r="B3335"/>
    </row>
    <row r="3336" spans="2:2" x14ac:dyDescent="0.25">
      <c r="B3336"/>
    </row>
    <row r="3337" spans="2:2" x14ac:dyDescent="0.25">
      <c r="B3337"/>
    </row>
    <row r="3338" spans="2:2" x14ac:dyDescent="0.25">
      <c r="B3338"/>
    </row>
    <row r="3339" spans="2:2" x14ac:dyDescent="0.25">
      <c r="B3339"/>
    </row>
    <row r="3340" spans="2:2" x14ac:dyDescent="0.25">
      <c r="B3340"/>
    </row>
    <row r="3341" spans="2:2" x14ac:dyDescent="0.25">
      <c r="B3341"/>
    </row>
    <row r="3342" spans="2:2" x14ac:dyDescent="0.25">
      <c r="B3342"/>
    </row>
    <row r="3343" spans="2:2" x14ac:dyDescent="0.25">
      <c r="B3343"/>
    </row>
    <row r="3344" spans="2:2" x14ac:dyDescent="0.25">
      <c r="B3344"/>
    </row>
    <row r="3345" spans="2:2" x14ac:dyDescent="0.25">
      <c r="B3345"/>
    </row>
    <row r="3346" spans="2:2" x14ac:dyDescent="0.25">
      <c r="B3346"/>
    </row>
    <row r="3347" spans="2:2" x14ac:dyDescent="0.25">
      <c r="B3347"/>
    </row>
    <row r="3348" spans="2:2" x14ac:dyDescent="0.25">
      <c r="B3348"/>
    </row>
    <row r="3349" spans="2:2" x14ac:dyDescent="0.25">
      <c r="B3349"/>
    </row>
    <row r="3350" spans="2:2" x14ac:dyDescent="0.25">
      <c r="B3350"/>
    </row>
    <row r="3351" spans="2:2" x14ac:dyDescent="0.25">
      <c r="B3351"/>
    </row>
    <row r="3352" spans="2:2" x14ac:dyDescent="0.25">
      <c r="B3352"/>
    </row>
    <row r="3353" spans="2:2" x14ac:dyDescent="0.25">
      <c r="B3353"/>
    </row>
    <row r="3354" spans="2:2" x14ac:dyDescent="0.25">
      <c r="B3354"/>
    </row>
    <row r="3355" spans="2:2" x14ac:dyDescent="0.25">
      <c r="B3355"/>
    </row>
    <row r="3356" spans="2:2" x14ac:dyDescent="0.25">
      <c r="B3356"/>
    </row>
    <row r="3357" spans="2:2" x14ac:dyDescent="0.25">
      <c r="B3357"/>
    </row>
    <row r="3358" spans="2:2" x14ac:dyDescent="0.25">
      <c r="B3358"/>
    </row>
    <row r="3359" spans="2:2" x14ac:dyDescent="0.25">
      <c r="B3359"/>
    </row>
    <row r="3360" spans="2:2" x14ac:dyDescent="0.25">
      <c r="B3360"/>
    </row>
    <row r="3361" spans="2:2" x14ac:dyDescent="0.25">
      <c r="B3361"/>
    </row>
    <row r="3362" spans="2:2" x14ac:dyDescent="0.25">
      <c r="B3362"/>
    </row>
    <row r="3363" spans="2:2" x14ac:dyDescent="0.25">
      <c r="B3363"/>
    </row>
    <row r="3364" spans="2:2" x14ac:dyDescent="0.25">
      <c r="B3364"/>
    </row>
    <row r="3365" spans="2:2" x14ac:dyDescent="0.25">
      <c r="B3365"/>
    </row>
    <row r="3366" spans="2:2" x14ac:dyDescent="0.25">
      <c r="B3366"/>
    </row>
    <row r="3367" spans="2:2" x14ac:dyDescent="0.25">
      <c r="B3367"/>
    </row>
    <row r="3368" spans="2:2" x14ac:dyDescent="0.25">
      <c r="B3368"/>
    </row>
    <row r="3369" spans="2:2" x14ac:dyDescent="0.25">
      <c r="B3369"/>
    </row>
    <row r="3370" spans="2:2" x14ac:dyDescent="0.25">
      <c r="B3370"/>
    </row>
    <row r="3371" spans="2:2" x14ac:dyDescent="0.25">
      <c r="B3371"/>
    </row>
    <row r="3372" spans="2:2" x14ac:dyDescent="0.25">
      <c r="B3372"/>
    </row>
    <row r="3373" spans="2:2" x14ac:dyDescent="0.25">
      <c r="B3373"/>
    </row>
    <row r="3374" spans="2:2" x14ac:dyDescent="0.25">
      <c r="B3374"/>
    </row>
    <row r="3375" spans="2:2" x14ac:dyDescent="0.25">
      <c r="B3375"/>
    </row>
    <row r="3376" spans="2:2" x14ac:dyDescent="0.25">
      <c r="B3376"/>
    </row>
    <row r="3377" spans="2:2" x14ac:dyDescent="0.25">
      <c r="B3377"/>
    </row>
    <row r="3378" spans="2:2" x14ac:dyDescent="0.25">
      <c r="B3378"/>
    </row>
    <row r="3379" spans="2:2" x14ac:dyDescent="0.25">
      <c r="B3379"/>
    </row>
    <row r="3380" spans="2:2" x14ac:dyDescent="0.25">
      <c r="B3380"/>
    </row>
    <row r="3381" spans="2:2" x14ac:dyDescent="0.25">
      <c r="B3381"/>
    </row>
    <row r="3382" spans="2:2" x14ac:dyDescent="0.25">
      <c r="B3382"/>
    </row>
    <row r="3383" spans="2:2" x14ac:dyDescent="0.25">
      <c r="B3383"/>
    </row>
    <row r="3384" spans="2:2" x14ac:dyDescent="0.25">
      <c r="B3384"/>
    </row>
    <row r="3385" spans="2:2" x14ac:dyDescent="0.25">
      <c r="B3385"/>
    </row>
    <row r="3386" spans="2:2" x14ac:dyDescent="0.25">
      <c r="B3386"/>
    </row>
    <row r="3387" spans="2:2" x14ac:dyDescent="0.25">
      <c r="B3387"/>
    </row>
    <row r="3388" spans="2:2" x14ac:dyDescent="0.25">
      <c r="B3388"/>
    </row>
    <row r="3389" spans="2:2" x14ac:dyDescent="0.25">
      <c r="B3389"/>
    </row>
    <row r="3390" spans="2:2" x14ac:dyDescent="0.25">
      <c r="B3390"/>
    </row>
    <row r="3391" spans="2:2" x14ac:dyDescent="0.25">
      <c r="B3391"/>
    </row>
    <row r="3392" spans="2:2" x14ac:dyDescent="0.25">
      <c r="B3392"/>
    </row>
    <row r="3393" spans="2:2" x14ac:dyDescent="0.25">
      <c r="B3393"/>
    </row>
    <row r="3394" spans="2:2" x14ac:dyDescent="0.25">
      <c r="B3394"/>
    </row>
    <row r="3395" spans="2:2" x14ac:dyDescent="0.25">
      <c r="B3395"/>
    </row>
    <row r="3396" spans="2:2" x14ac:dyDescent="0.25">
      <c r="B3396"/>
    </row>
    <row r="3397" spans="2:2" x14ac:dyDescent="0.25">
      <c r="B3397"/>
    </row>
    <row r="3398" spans="2:2" x14ac:dyDescent="0.25">
      <c r="B3398"/>
    </row>
    <row r="3399" spans="2:2" x14ac:dyDescent="0.25">
      <c r="B3399"/>
    </row>
    <row r="3400" spans="2:2" x14ac:dyDescent="0.25">
      <c r="B3400"/>
    </row>
    <row r="3401" spans="2:2" x14ac:dyDescent="0.25">
      <c r="B3401"/>
    </row>
    <row r="3402" spans="2:2" x14ac:dyDescent="0.25">
      <c r="B3402"/>
    </row>
    <row r="3403" spans="2:2" x14ac:dyDescent="0.25">
      <c r="B3403"/>
    </row>
    <row r="3404" spans="2:2" x14ac:dyDescent="0.25">
      <c r="B3404"/>
    </row>
    <row r="3405" spans="2:2" x14ac:dyDescent="0.25">
      <c r="B3405"/>
    </row>
    <row r="3406" spans="2:2" x14ac:dyDescent="0.25">
      <c r="B3406"/>
    </row>
    <row r="3407" spans="2:2" x14ac:dyDescent="0.25">
      <c r="B3407"/>
    </row>
    <row r="3408" spans="2:2" x14ac:dyDescent="0.25">
      <c r="B3408"/>
    </row>
    <row r="3409" spans="2:2" x14ac:dyDescent="0.25">
      <c r="B3409"/>
    </row>
    <row r="3410" spans="2:2" x14ac:dyDescent="0.25">
      <c r="B3410"/>
    </row>
    <row r="3411" spans="2:2" x14ac:dyDescent="0.25">
      <c r="B3411"/>
    </row>
    <row r="3412" spans="2:2" x14ac:dyDescent="0.25">
      <c r="B3412"/>
    </row>
    <row r="3413" spans="2:2" x14ac:dyDescent="0.25">
      <c r="B3413"/>
    </row>
    <row r="3414" spans="2:2" x14ac:dyDescent="0.25">
      <c r="B3414"/>
    </row>
    <row r="3415" spans="2:2" x14ac:dyDescent="0.25">
      <c r="B3415"/>
    </row>
    <row r="3416" spans="2:2" x14ac:dyDescent="0.25">
      <c r="B3416"/>
    </row>
    <row r="3417" spans="2:2" x14ac:dyDescent="0.25">
      <c r="B3417"/>
    </row>
    <row r="3418" spans="2:2" x14ac:dyDescent="0.25">
      <c r="B3418"/>
    </row>
    <row r="3419" spans="2:2" x14ac:dyDescent="0.25">
      <c r="B3419"/>
    </row>
    <row r="3420" spans="2:2" x14ac:dyDescent="0.25">
      <c r="B3420"/>
    </row>
    <row r="3421" spans="2:2" x14ac:dyDescent="0.25">
      <c r="B3421"/>
    </row>
    <row r="3422" spans="2:2" x14ac:dyDescent="0.25">
      <c r="B3422"/>
    </row>
    <row r="3423" spans="2:2" x14ac:dyDescent="0.25">
      <c r="B3423"/>
    </row>
    <row r="3424" spans="2:2" x14ac:dyDescent="0.25">
      <c r="B3424"/>
    </row>
    <row r="3425" spans="2:2" x14ac:dyDescent="0.25">
      <c r="B3425"/>
    </row>
    <row r="3426" spans="2:2" x14ac:dyDescent="0.25">
      <c r="B3426"/>
    </row>
    <row r="3427" spans="2:2" x14ac:dyDescent="0.25">
      <c r="B3427"/>
    </row>
    <row r="3428" spans="2:2" x14ac:dyDescent="0.25">
      <c r="B3428"/>
    </row>
    <row r="3429" spans="2:2" x14ac:dyDescent="0.25">
      <c r="B3429"/>
    </row>
    <row r="3430" spans="2:2" x14ac:dyDescent="0.25">
      <c r="B3430"/>
    </row>
    <row r="3431" spans="2:2" x14ac:dyDescent="0.25">
      <c r="B3431"/>
    </row>
    <row r="3432" spans="2:2" x14ac:dyDescent="0.25">
      <c r="B3432"/>
    </row>
    <row r="3433" spans="2:2" x14ac:dyDescent="0.25">
      <c r="B3433"/>
    </row>
    <row r="3434" spans="2:2" x14ac:dyDescent="0.25">
      <c r="B3434"/>
    </row>
    <row r="3435" spans="2:2" x14ac:dyDescent="0.25">
      <c r="B3435"/>
    </row>
    <row r="3436" spans="2:2" x14ac:dyDescent="0.25">
      <c r="B3436"/>
    </row>
    <row r="3437" spans="2:2" x14ac:dyDescent="0.25">
      <c r="B3437"/>
    </row>
    <row r="3438" spans="2:2" x14ac:dyDescent="0.25">
      <c r="B3438"/>
    </row>
    <row r="3439" spans="2:2" x14ac:dyDescent="0.25">
      <c r="B3439"/>
    </row>
    <row r="3440" spans="2:2" x14ac:dyDescent="0.25">
      <c r="B3440"/>
    </row>
    <row r="3441" spans="2:2" x14ac:dyDescent="0.25">
      <c r="B3441"/>
    </row>
    <row r="3442" spans="2:2" x14ac:dyDescent="0.25">
      <c r="B3442"/>
    </row>
    <row r="3443" spans="2:2" x14ac:dyDescent="0.25">
      <c r="B3443"/>
    </row>
    <row r="3444" spans="2:2" x14ac:dyDescent="0.25">
      <c r="B3444"/>
    </row>
    <row r="3445" spans="2:2" x14ac:dyDescent="0.25">
      <c r="B3445"/>
    </row>
    <row r="3446" spans="2:2" x14ac:dyDescent="0.25">
      <c r="B3446"/>
    </row>
    <row r="3447" spans="2:2" x14ac:dyDescent="0.25">
      <c r="B3447"/>
    </row>
    <row r="3448" spans="2:2" x14ac:dyDescent="0.25">
      <c r="B3448"/>
    </row>
    <row r="3449" spans="2:2" x14ac:dyDescent="0.25">
      <c r="B3449"/>
    </row>
    <row r="3450" spans="2:2" x14ac:dyDescent="0.25">
      <c r="B3450"/>
    </row>
    <row r="3451" spans="2:2" x14ac:dyDescent="0.25">
      <c r="B3451"/>
    </row>
    <row r="3452" spans="2:2" x14ac:dyDescent="0.25">
      <c r="B3452"/>
    </row>
    <row r="3453" spans="2:2" x14ac:dyDescent="0.25">
      <c r="B3453"/>
    </row>
    <row r="3454" spans="2:2" x14ac:dyDescent="0.25">
      <c r="B3454"/>
    </row>
    <row r="3455" spans="2:2" x14ac:dyDescent="0.25">
      <c r="B3455"/>
    </row>
    <row r="3456" spans="2:2" x14ac:dyDescent="0.25">
      <c r="B3456"/>
    </row>
    <row r="3457" spans="2:2" x14ac:dyDescent="0.25">
      <c r="B3457"/>
    </row>
    <row r="3458" spans="2:2" x14ac:dyDescent="0.25">
      <c r="B3458"/>
    </row>
    <row r="3459" spans="2:2" x14ac:dyDescent="0.25">
      <c r="B3459"/>
    </row>
    <row r="3460" spans="2:2" x14ac:dyDescent="0.25">
      <c r="B3460"/>
    </row>
    <row r="3461" spans="2:2" x14ac:dyDescent="0.25">
      <c r="B3461"/>
    </row>
    <row r="3462" spans="2:2" x14ac:dyDescent="0.25">
      <c r="B3462"/>
    </row>
    <row r="3463" spans="2:2" x14ac:dyDescent="0.25">
      <c r="B3463"/>
    </row>
    <row r="3464" spans="2:2" x14ac:dyDescent="0.25">
      <c r="B3464"/>
    </row>
    <row r="3465" spans="2:2" x14ac:dyDescent="0.25">
      <c r="B3465"/>
    </row>
    <row r="3466" spans="2:2" x14ac:dyDescent="0.25">
      <c r="B3466"/>
    </row>
    <row r="3467" spans="2:2" x14ac:dyDescent="0.25">
      <c r="B3467"/>
    </row>
    <row r="3468" spans="2:2" x14ac:dyDescent="0.25">
      <c r="B3468"/>
    </row>
    <row r="3469" spans="2:2" x14ac:dyDescent="0.25">
      <c r="B3469"/>
    </row>
    <row r="3470" spans="2:2" x14ac:dyDescent="0.25">
      <c r="B3470"/>
    </row>
    <row r="3471" spans="2:2" x14ac:dyDescent="0.25">
      <c r="B3471"/>
    </row>
    <row r="3472" spans="2:2" x14ac:dyDescent="0.25">
      <c r="B3472"/>
    </row>
    <row r="3473" spans="2:2" x14ac:dyDescent="0.25">
      <c r="B3473"/>
    </row>
    <row r="3474" spans="2:2" x14ac:dyDescent="0.25">
      <c r="B3474"/>
    </row>
    <row r="3475" spans="2:2" x14ac:dyDescent="0.25">
      <c r="B3475"/>
    </row>
    <row r="3476" spans="2:2" x14ac:dyDescent="0.25">
      <c r="B3476"/>
    </row>
    <row r="3477" spans="2:2" x14ac:dyDescent="0.25">
      <c r="B3477"/>
    </row>
    <row r="3478" spans="2:2" x14ac:dyDescent="0.25">
      <c r="B3478"/>
    </row>
    <row r="3479" spans="2:2" x14ac:dyDescent="0.25">
      <c r="B3479"/>
    </row>
    <row r="3480" spans="2:2" x14ac:dyDescent="0.25">
      <c r="B3480"/>
    </row>
    <row r="3481" spans="2:2" x14ac:dyDescent="0.25">
      <c r="B3481"/>
    </row>
    <row r="3482" spans="2:2" x14ac:dyDescent="0.25">
      <c r="B3482"/>
    </row>
    <row r="3483" spans="2:2" x14ac:dyDescent="0.25">
      <c r="B3483"/>
    </row>
    <row r="3484" spans="2:2" x14ac:dyDescent="0.25">
      <c r="B3484"/>
    </row>
    <row r="3485" spans="2:2" x14ac:dyDescent="0.25">
      <c r="B3485"/>
    </row>
    <row r="3486" spans="2:2" x14ac:dyDescent="0.25">
      <c r="B3486"/>
    </row>
    <row r="3487" spans="2:2" x14ac:dyDescent="0.25">
      <c r="B3487"/>
    </row>
    <row r="3488" spans="2:2" x14ac:dyDescent="0.25">
      <c r="B3488"/>
    </row>
    <row r="3489" spans="2:2" x14ac:dyDescent="0.25">
      <c r="B3489"/>
    </row>
    <row r="3490" spans="2:2" x14ac:dyDescent="0.25">
      <c r="B3490"/>
    </row>
    <row r="3491" spans="2:2" x14ac:dyDescent="0.25">
      <c r="B3491"/>
    </row>
    <row r="3492" spans="2:2" x14ac:dyDescent="0.25">
      <c r="B3492"/>
    </row>
    <row r="3493" spans="2:2" x14ac:dyDescent="0.25">
      <c r="B3493"/>
    </row>
    <row r="3494" spans="2:2" x14ac:dyDescent="0.25">
      <c r="B3494"/>
    </row>
    <row r="3495" spans="2:2" x14ac:dyDescent="0.25">
      <c r="B3495"/>
    </row>
    <row r="3496" spans="2:2" x14ac:dyDescent="0.25">
      <c r="B3496"/>
    </row>
    <row r="3497" spans="2:2" x14ac:dyDescent="0.25">
      <c r="B3497"/>
    </row>
    <row r="3498" spans="2:2" x14ac:dyDescent="0.25">
      <c r="B3498"/>
    </row>
    <row r="3499" spans="2:2" x14ac:dyDescent="0.25">
      <c r="B3499"/>
    </row>
    <row r="3500" spans="2:2" x14ac:dyDescent="0.25">
      <c r="B3500"/>
    </row>
    <row r="3501" spans="2:2" x14ac:dyDescent="0.25">
      <c r="B3501"/>
    </row>
    <row r="3502" spans="2:2" x14ac:dyDescent="0.25">
      <c r="B3502"/>
    </row>
    <row r="3503" spans="2:2" x14ac:dyDescent="0.25">
      <c r="B3503"/>
    </row>
    <row r="3504" spans="2:2" x14ac:dyDescent="0.25">
      <c r="B3504"/>
    </row>
    <row r="3505" spans="2:2" x14ac:dyDescent="0.25">
      <c r="B3505"/>
    </row>
    <row r="3506" spans="2:2" x14ac:dyDescent="0.25">
      <c r="B3506"/>
    </row>
    <row r="3507" spans="2:2" x14ac:dyDescent="0.25">
      <c r="B3507"/>
    </row>
    <row r="3508" spans="2:2" x14ac:dyDescent="0.25">
      <c r="B3508"/>
    </row>
    <row r="3509" spans="2:2" x14ac:dyDescent="0.25">
      <c r="B3509"/>
    </row>
    <row r="3510" spans="2:2" x14ac:dyDescent="0.25">
      <c r="B3510"/>
    </row>
    <row r="3511" spans="2:2" x14ac:dyDescent="0.25">
      <c r="B3511"/>
    </row>
    <row r="3512" spans="2:2" x14ac:dyDescent="0.25">
      <c r="B3512"/>
    </row>
    <row r="3513" spans="2:2" x14ac:dyDescent="0.25">
      <c r="B3513"/>
    </row>
    <row r="3514" spans="2:2" x14ac:dyDescent="0.25">
      <c r="B3514"/>
    </row>
    <row r="3515" spans="2:2" x14ac:dyDescent="0.25">
      <c r="B3515"/>
    </row>
    <row r="3516" spans="2:2" x14ac:dyDescent="0.25">
      <c r="B3516"/>
    </row>
    <row r="3517" spans="2:2" x14ac:dyDescent="0.25">
      <c r="B3517"/>
    </row>
    <row r="3518" spans="2:2" x14ac:dyDescent="0.25">
      <c r="B3518"/>
    </row>
    <row r="3519" spans="2:2" x14ac:dyDescent="0.25">
      <c r="B3519"/>
    </row>
    <row r="3520" spans="2:2" x14ac:dyDescent="0.25">
      <c r="B3520"/>
    </row>
    <row r="3521" spans="2:2" x14ac:dyDescent="0.25">
      <c r="B3521"/>
    </row>
    <row r="3522" spans="2:2" x14ac:dyDescent="0.25">
      <c r="B3522"/>
    </row>
    <row r="3523" spans="2:2" x14ac:dyDescent="0.25">
      <c r="B3523"/>
    </row>
    <row r="3524" spans="2:2" x14ac:dyDescent="0.25">
      <c r="B3524"/>
    </row>
    <row r="3525" spans="2:2" x14ac:dyDescent="0.25">
      <c r="B3525"/>
    </row>
    <row r="3526" spans="2:2" x14ac:dyDescent="0.25">
      <c r="B3526"/>
    </row>
    <row r="3527" spans="2:2" x14ac:dyDescent="0.25">
      <c r="B3527"/>
    </row>
    <row r="3528" spans="2:2" x14ac:dyDescent="0.25">
      <c r="B3528"/>
    </row>
    <row r="3529" spans="2:2" x14ac:dyDescent="0.25">
      <c r="B3529"/>
    </row>
    <row r="3530" spans="2:2" x14ac:dyDescent="0.25">
      <c r="B3530"/>
    </row>
    <row r="3531" spans="2:2" x14ac:dyDescent="0.25">
      <c r="B3531"/>
    </row>
    <row r="3532" spans="2:2" x14ac:dyDescent="0.25">
      <c r="B3532"/>
    </row>
    <row r="3533" spans="2:2" x14ac:dyDescent="0.25">
      <c r="B3533"/>
    </row>
    <row r="3534" spans="2:2" x14ac:dyDescent="0.25">
      <c r="B3534"/>
    </row>
    <row r="3535" spans="2:2" x14ac:dyDescent="0.25">
      <c r="B3535"/>
    </row>
    <row r="3536" spans="2:2" x14ac:dyDescent="0.25">
      <c r="B3536"/>
    </row>
    <row r="3537" spans="2:2" x14ac:dyDescent="0.25">
      <c r="B3537"/>
    </row>
    <row r="3538" spans="2:2" x14ac:dyDescent="0.25">
      <c r="B3538"/>
    </row>
    <row r="3539" spans="2:2" x14ac:dyDescent="0.25">
      <c r="B3539"/>
    </row>
    <row r="3540" spans="2:2" x14ac:dyDescent="0.25">
      <c r="B3540"/>
    </row>
    <row r="3541" spans="2:2" x14ac:dyDescent="0.25">
      <c r="B3541"/>
    </row>
    <row r="3542" spans="2:2" x14ac:dyDescent="0.25">
      <c r="B3542"/>
    </row>
    <row r="3543" spans="2:2" x14ac:dyDescent="0.25">
      <c r="B3543"/>
    </row>
    <row r="3544" spans="2:2" x14ac:dyDescent="0.25">
      <c r="B3544"/>
    </row>
    <row r="3545" spans="2:2" x14ac:dyDescent="0.25">
      <c r="B3545"/>
    </row>
    <row r="3546" spans="2:2" x14ac:dyDescent="0.25">
      <c r="B3546"/>
    </row>
    <row r="3547" spans="2:2" x14ac:dyDescent="0.25">
      <c r="B3547"/>
    </row>
    <row r="3548" spans="2:2" x14ac:dyDescent="0.25">
      <c r="B3548"/>
    </row>
    <row r="3549" spans="2:2" x14ac:dyDescent="0.25">
      <c r="B3549"/>
    </row>
    <row r="3550" spans="2:2" x14ac:dyDescent="0.25">
      <c r="B3550"/>
    </row>
    <row r="3551" spans="2:2" x14ac:dyDescent="0.25">
      <c r="B3551"/>
    </row>
    <row r="3552" spans="2:2" x14ac:dyDescent="0.25">
      <c r="B3552"/>
    </row>
    <row r="3553" spans="2:2" x14ac:dyDescent="0.25">
      <c r="B3553"/>
    </row>
    <row r="3554" spans="2:2" x14ac:dyDescent="0.25">
      <c r="B3554"/>
    </row>
    <row r="3555" spans="2:2" x14ac:dyDescent="0.25">
      <c r="B3555"/>
    </row>
    <row r="3556" spans="2:2" x14ac:dyDescent="0.25">
      <c r="B3556"/>
    </row>
    <row r="3557" spans="2:2" x14ac:dyDescent="0.25">
      <c r="B3557"/>
    </row>
    <row r="3558" spans="2:2" x14ac:dyDescent="0.25">
      <c r="B3558"/>
    </row>
    <row r="3559" spans="2:2" x14ac:dyDescent="0.25">
      <c r="B3559"/>
    </row>
    <row r="3560" spans="2:2" x14ac:dyDescent="0.25">
      <c r="B3560"/>
    </row>
    <row r="3561" spans="2:2" x14ac:dyDescent="0.25">
      <c r="B3561"/>
    </row>
    <row r="3562" spans="2:2" x14ac:dyDescent="0.25">
      <c r="B3562"/>
    </row>
    <row r="3563" spans="2:2" x14ac:dyDescent="0.25">
      <c r="B3563"/>
    </row>
    <row r="3564" spans="2:2" x14ac:dyDescent="0.25">
      <c r="B3564"/>
    </row>
    <row r="3565" spans="2:2" x14ac:dyDescent="0.25">
      <c r="B3565"/>
    </row>
    <row r="3566" spans="2:2" x14ac:dyDescent="0.25">
      <c r="B3566"/>
    </row>
    <row r="3567" spans="2:2" x14ac:dyDescent="0.25">
      <c r="B3567"/>
    </row>
    <row r="3568" spans="2:2" x14ac:dyDescent="0.25">
      <c r="B3568"/>
    </row>
    <row r="3569" spans="2:2" x14ac:dyDescent="0.25">
      <c r="B3569"/>
    </row>
    <row r="3570" spans="2:2" x14ac:dyDescent="0.25">
      <c r="B3570"/>
    </row>
    <row r="3571" spans="2:2" x14ac:dyDescent="0.25">
      <c r="B3571"/>
    </row>
    <row r="3572" spans="2:2" x14ac:dyDescent="0.25">
      <c r="B3572"/>
    </row>
    <row r="3573" spans="2:2" x14ac:dyDescent="0.25">
      <c r="B3573"/>
    </row>
    <row r="3574" spans="2:2" x14ac:dyDescent="0.25">
      <c r="B3574"/>
    </row>
    <row r="3575" spans="2:2" x14ac:dyDescent="0.25">
      <c r="B3575"/>
    </row>
    <row r="3576" spans="2:2" x14ac:dyDescent="0.25">
      <c r="B3576"/>
    </row>
    <row r="3577" spans="2:2" x14ac:dyDescent="0.25">
      <c r="B3577"/>
    </row>
    <row r="3578" spans="2:2" x14ac:dyDescent="0.25">
      <c r="B3578"/>
    </row>
    <row r="3579" spans="2:2" x14ac:dyDescent="0.25">
      <c r="B3579"/>
    </row>
    <row r="3580" spans="2:2" x14ac:dyDescent="0.25">
      <c r="B3580"/>
    </row>
    <row r="3581" spans="2:2" x14ac:dyDescent="0.25">
      <c r="B3581"/>
    </row>
    <row r="3582" spans="2:2" x14ac:dyDescent="0.25">
      <c r="B3582"/>
    </row>
    <row r="3583" spans="2:2" x14ac:dyDescent="0.25">
      <c r="B3583"/>
    </row>
    <row r="3584" spans="2:2" x14ac:dyDescent="0.25">
      <c r="B3584"/>
    </row>
    <row r="3585" spans="2:2" x14ac:dyDescent="0.25">
      <c r="B3585"/>
    </row>
    <row r="3586" spans="2:2" x14ac:dyDescent="0.25">
      <c r="B3586"/>
    </row>
    <row r="3587" spans="2:2" x14ac:dyDescent="0.25">
      <c r="B3587"/>
    </row>
    <row r="3588" spans="2:2" x14ac:dyDescent="0.25">
      <c r="B3588"/>
    </row>
    <row r="3589" spans="2:2" x14ac:dyDescent="0.25">
      <c r="B3589"/>
    </row>
    <row r="3590" spans="2:2" x14ac:dyDescent="0.25">
      <c r="B3590"/>
    </row>
    <row r="3591" spans="2:2" x14ac:dyDescent="0.25">
      <c r="B3591"/>
    </row>
    <row r="3592" spans="2:2" x14ac:dyDescent="0.25">
      <c r="B3592"/>
    </row>
    <row r="3593" spans="2:2" x14ac:dyDescent="0.25">
      <c r="B3593"/>
    </row>
    <row r="3594" spans="2:2" x14ac:dyDescent="0.25">
      <c r="B3594"/>
    </row>
    <row r="3595" spans="2:2" x14ac:dyDescent="0.25">
      <c r="B3595"/>
    </row>
    <row r="3596" spans="2:2" x14ac:dyDescent="0.25">
      <c r="B3596"/>
    </row>
    <row r="3597" spans="2:2" x14ac:dyDescent="0.25">
      <c r="B3597"/>
    </row>
    <row r="3598" spans="2:2" x14ac:dyDescent="0.25">
      <c r="B3598"/>
    </row>
    <row r="3599" spans="2:2" x14ac:dyDescent="0.25">
      <c r="B3599"/>
    </row>
    <row r="3600" spans="2:2" x14ac:dyDescent="0.25">
      <c r="B3600"/>
    </row>
    <row r="3601" spans="2:2" x14ac:dyDescent="0.25">
      <c r="B3601"/>
    </row>
    <row r="3602" spans="2:2" x14ac:dyDescent="0.25">
      <c r="B3602"/>
    </row>
    <row r="3603" spans="2:2" x14ac:dyDescent="0.25">
      <c r="B3603"/>
    </row>
    <row r="3604" spans="2:2" x14ac:dyDescent="0.25">
      <c r="B3604"/>
    </row>
    <row r="3605" spans="2:2" x14ac:dyDescent="0.25">
      <c r="B3605"/>
    </row>
    <row r="3606" spans="2:2" x14ac:dyDescent="0.25">
      <c r="B3606"/>
    </row>
    <row r="3607" spans="2:2" x14ac:dyDescent="0.25">
      <c r="B3607"/>
    </row>
    <row r="3608" spans="2:2" x14ac:dyDescent="0.25">
      <c r="B3608"/>
    </row>
    <row r="3609" spans="2:2" x14ac:dyDescent="0.25">
      <c r="B3609"/>
    </row>
    <row r="3610" spans="2:2" x14ac:dyDescent="0.25">
      <c r="B3610"/>
    </row>
    <row r="3611" spans="2:2" x14ac:dyDescent="0.25">
      <c r="B3611"/>
    </row>
    <row r="3612" spans="2:2" x14ac:dyDescent="0.25">
      <c r="B3612"/>
    </row>
    <row r="3613" spans="2:2" x14ac:dyDescent="0.25">
      <c r="B3613"/>
    </row>
    <row r="3614" spans="2:2" x14ac:dyDescent="0.25">
      <c r="B3614"/>
    </row>
    <row r="3615" spans="2:2" x14ac:dyDescent="0.25">
      <c r="B3615"/>
    </row>
    <row r="3616" spans="2:2" x14ac:dyDescent="0.25">
      <c r="B3616"/>
    </row>
    <row r="3617" spans="2:2" x14ac:dyDescent="0.25">
      <c r="B3617"/>
    </row>
    <row r="3618" spans="2:2" x14ac:dyDescent="0.25">
      <c r="B3618"/>
    </row>
    <row r="3619" spans="2:2" x14ac:dyDescent="0.25">
      <c r="B3619"/>
    </row>
    <row r="3620" spans="2:2" x14ac:dyDescent="0.25">
      <c r="B3620"/>
    </row>
    <row r="3621" spans="2:2" x14ac:dyDescent="0.25">
      <c r="B3621"/>
    </row>
    <row r="3622" spans="2:2" x14ac:dyDescent="0.25">
      <c r="B3622"/>
    </row>
    <row r="3623" spans="2:2" x14ac:dyDescent="0.25">
      <c r="B3623"/>
    </row>
    <row r="3624" spans="2:2" x14ac:dyDescent="0.25">
      <c r="B3624"/>
    </row>
    <row r="3625" spans="2:2" x14ac:dyDescent="0.25">
      <c r="B3625"/>
    </row>
    <row r="3626" spans="2:2" x14ac:dyDescent="0.25">
      <c r="B3626"/>
    </row>
    <row r="3627" spans="2:2" x14ac:dyDescent="0.25">
      <c r="B3627"/>
    </row>
    <row r="3628" spans="2:2" x14ac:dyDescent="0.25">
      <c r="B3628"/>
    </row>
    <row r="3629" spans="2:2" x14ac:dyDescent="0.25">
      <c r="B3629"/>
    </row>
    <row r="3630" spans="2:2" x14ac:dyDescent="0.25">
      <c r="B3630"/>
    </row>
    <row r="3631" spans="2:2" x14ac:dyDescent="0.25">
      <c r="B3631"/>
    </row>
    <row r="3632" spans="2:2" x14ac:dyDescent="0.25">
      <c r="B3632"/>
    </row>
    <row r="3633" spans="2:2" x14ac:dyDescent="0.25">
      <c r="B3633"/>
    </row>
    <row r="3634" spans="2:2" x14ac:dyDescent="0.25">
      <c r="B3634"/>
    </row>
    <row r="3635" spans="2:2" x14ac:dyDescent="0.25">
      <c r="B3635"/>
    </row>
    <row r="3636" spans="2:2" x14ac:dyDescent="0.25">
      <c r="B3636"/>
    </row>
    <row r="3637" spans="2:2" x14ac:dyDescent="0.25">
      <c r="B3637"/>
    </row>
    <row r="3638" spans="2:2" x14ac:dyDescent="0.25">
      <c r="B3638"/>
    </row>
    <row r="3639" spans="2:2" x14ac:dyDescent="0.25">
      <c r="B3639"/>
    </row>
    <row r="3640" spans="2:2" x14ac:dyDescent="0.25">
      <c r="B3640"/>
    </row>
    <row r="3641" spans="2:2" x14ac:dyDescent="0.25">
      <c r="B3641"/>
    </row>
    <row r="3642" spans="2:2" x14ac:dyDescent="0.25">
      <c r="B3642"/>
    </row>
    <row r="3643" spans="2:2" x14ac:dyDescent="0.25">
      <c r="B3643"/>
    </row>
    <row r="3644" spans="2:2" x14ac:dyDescent="0.25">
      <c r="B3644"/>
    </row>
    <row r="3645" spans="2:2" x14ac:dyDescent="0.25">
      <c r="B3645"/>
    </row>
    <row r="3646" spans="2:2" x14ac:dyDescent="0.25">
      <c r="B3646"/>
    </row>
    <row r="3647" spans="2:2" x14ac:dyDescent="0.25">
      <c r="B3647"/>
    </row>
    <row r="3648" spans="2:2" x14ac:dyDescent="0.25">
      <c r="B3648"/>
    </row>
    <row r="3649" spans="2:2" x14ac:dyDescent="0.25">
      <c r="B3649"/>
    </row>
    <row r="3650" spans="2:2" x14ac:dyDescent="0.25">
      <c r="B3650"/>
    </row>
    <row r="3651" spans="2:2" x14ac:dyDescent="0.25">
      <c r="B3651"/>
    </row>
    <row r="3652" spans="2:2" x14ac:dyDescent="0.25">
      <c r="B3652"/>
    </row>
    <row r="3653" spans="2:2" x14ac:dyDescent="0.25">
      <c r="B3653"/>
    </row>
    <row r="3654" spans="2:2" x14ac:dyDescent="0.25">
      <c r="B3654"/>
    </row>
    <row r="3655" spans="2:2" x14ac:dyDescent="0.25">
      <c r="B3655"/>
    </row>
    <row r="3656" spans="2:2" x14ac:dyDescent="0.25">
      <c r="B3656"/>
    </row>
    <row r="3657" spans="2:2" x14ac:dyDescent="0.25">
      <c r="B3657"/>
    </row>
    <row r="3658" spans="2:2" x14ac:dyDescent="0.25">
      <c r="B3658"/>
    </row>
    <row r="3659" spans="2:2" x14ac:dyDescent="0.25">
      <c r="B3659"/>
    </row>
    <row r="3660" spans="2:2" x14ac:dyDescent="0.25">
      <c r="B3660"/>
    </row>
    <row r="3661" spans="2:2" x14ac:dyDescent="0.25">
      <c r="B3661"/>
    </row>
    <row r="3662" spans="2:2" x14ac:dyDescent="0.25">
      <c r="B3662"/>
    </row>
    <row r="3663" spans="2:2" x14ac:dyDescent="0.25">
      <c r="B3663"/>
    </row>
    <row r="3664" spans="2:2" x14ac:dyDescent="0.25">
      <c r="B3664"/>
    </row>
    <row r="3665" spans="2:2" x14ac:dyDescent="0.25">
      <c r="B3665"/>
    </row>
    <row r="3666" spans="2:2" x14ac:dyDescent="0.25">
      <c r="B3666"/>
    </row>
    <row r="3667" spans="2:2" x14ac:dyDescent="0.25">
      <c r="B3667"/>
    </row>
    <row r="3668" spans="2:2" x14ac:dyDescent="0.25">
      <c r="B3668"/>
    </row>
    <row r="3669" spans="2:2" x14ac:dyDescent="0.25">
      <c r="B3669"/>
    </row>
    <row r="3670" spans="2:2" x14ac:dyDescent="0.25">
      <c r="B3670"/>
    </row>
    <row r="3671" spans="2:2" x14ac:dyDescent="0.25">
      <c r="B3671"/>
    </row>
    <row r="3672" spans="2:2" x14ac:dyDescent="0.25">
      <c r="B3672"/>
    </row>
    <row r="3673" spans="2:2" x14ac:dyDescent="0.25">
      <c r="B3673"/>
    </row>
    <row r="3674" spans="2:2" x14ac:dyDescent="0.25">
      <c r="B3674"/>
    </row>
    <row r="3675" spans="2:2" x14ac:dyDescent="0.25">
      <c r="B3675"/>
    </row>
    <row r="3676" spans="2:2" x14ac:dyDescent="0.25">
      <c r="B3676"/>
    </row>
    <row r="3677" spans="2:2" x14ac:dyDescent="0.25">
      <c r="B3677"/>
    </row>
    <row r="3678" spans="2:2" x14ac:dyDescent="0.25">
      <c r="B3678"/>
    </row>
    <row r="3679" spans="2:2" x14ac:dyDescent="0.25">
      <c r="B3679"/>
    </row>
    <row r="3680" spans="2:2" x14ac:dyDescent="0.25">
      <c r="B3680"/>
    </row>
    <row r="3681" spans="2:2" x14ac:dyDescent="0.25">
      <c r="B3681"/>
    </row>
    <row r="3682" spans="2:2" x14ac:dyDescent="0.25">
      <c r="B3682"/>
    </row>
    <row r="3683" spans="2:2" x14ac:dyDescent="0.25">
      <c r="B3683"/>
    </row>
    <row r="3684" spans="2:2" x14ac:dyDescent="0.25">
      <c r="B3684"/>
    </row>
    <row r="3685" spans="2:2" x14ac:dyDescent="0.25">
      <c r="B3685"/>
    </row>
    <row r="3686" spans="2:2" x14ac:dyDescent="0.25">
      <c r="B3686"/>
    </row>
    <row r="3687" spans="2:2" x14ac:dyDescent="0.25">
      <c r="B3687"/>
    </row>
    <row r="3688" spans="2:2" x14ac:dyDescent="0.25">
      <c r="B3688"/>
    </row>
    <row r="3689" spans="2:2" x14ac:dyDescent="0.25">
      <c r="B3689"/>
    </row>
    <row r="3690" spans="2:2" x14ac:dyDescent="0.25">
      <c r="B3690"/>
    </row>
    <row r="3691" spans="2:2" x14ac:dyDescent="0.25">
      <c r="B3691"/>
    </row>
    <row r="3692" spans="2:2" x14ac:dyDescent="0.25">
      <c r="B3692"/>
    </row>
    <row r="3693" spans="2:2" x14ac:dyDescent="0.25">
      <c r="B3693"/>
    </row>
    <row r="3694" spans="2:2" x14ac:dyDescent="0.25">
      <c r="B3694"/>
    </row>
    <row r="3695" spans="2:2" x14ac:dyDescent="0.25">
      <c r="B3695"/>
    </row>
    <row r="3696" spans="2:2" x14ac:dyDescent="0.25">
      <c r="B3696"/>
    </row>
    <row r="3697" spans="2:2" x14ac:dyDescent="0.25">
      <c r="B3697"/>
    </row>
    <row r="3698" spans="2:2" x14ac:dyDescent="0.25">
      <c r="B3698"/>
    </row>
    <row r="3699" spans="2:2" x14ac:dyDescent="0.25">
      <c r="B3699"/>
    </row>
    <row r="3700" spans="2:2" x14ac:dyDescent="0.25">
      <c r="B3700"/>
    </row>
    <row r="3701" spans="2:2" x14ac:dyDescent="0.25">
      <c r="B3701"/>
    </row>
    <row r="3702" spans="2:2" x14ac:dyDescent="0.25">
      <c r="B3702"/>
    </row>
    <row r="3703" spans="2:2" x14ac:dyDescent="0.25">
      <c r="B3703"/>
    </row>
    <row r="3704" spans="2:2" x14ac:dyDescent="0.25">
      <c r="B3704"/>
    </row>
    <row r="3705" spans="2:2" x14ac:dyDescent="0.25">
      <c r="B3705"/>
    </row>
    <row r="3706" spans="2:2" x14ac:dyDescent="0.25">
      <c r="B3706"/>
    </row>
    <row r="3707" spans="2:2" x14ac:dyDescent="0.25">
      <c r="B3707"/>
    </row>
    <row r="3708" spans="2:2" x14ac:dyDescent="0.25">
      <c r="B3708"/>
    </row>
    <row r="3709" spans="2:2" x14ac:dyDescent="0.25">
      <c r="B3709"/>
    </row>
    <row r="3710" spans="2:2" x14ac:dyDescent="0.25">
      <c r="B3710"/>
    </row>
    <row r="3711" spans="2:2" x14ac:dyDescent="0.25">
      <c r="B3711"/>
    </row>
    <row r="3712" spans="2:2" x14ac:dyDescent="0.25">
      <c r="B3712"/>
    </row>
    <row r="3713" spans="2:2" x14ac:dyDescent="0.25">
      <c r="B3713"/>
    </row>
    <row r="3714" spans="2:2" x14ac:dyDescent="0.25">
      <c r="B3714"/>
    </row>
    <row r="3715" spans="2:2" x14ac:dyDescent="0.25">
      <c r="B3715"/>
    </row>
    <row r="3716" spans="2:2" x14ac:dyDescent="0.25">
      <c r="B3716"/>
    </row>
    <row r="3717" spans="2:2" x14ac:dyDescent="0.25">
      <c r="B3717"/>
    </row>
    <row r="3718" spans="2:2" x14ac:dyDescent="0.25">
      <c r="B3718"/>
    </row>
    <row r="3719" spans="2:2" x14ac:dyDescent="0.25">
      <c r="B3719"/>
    </row>
    <row r="3720" spans="2:2" x14ac:dyDescent="0.25">
      <c r="B3720"/>
    </row>
    <row r="3721" spans="2:2" x14ac:dyDescent="0.25">
      <c r="B3721"/>
    </row>
    <row r="3722" spans="2:2" x14ac:dyDescent="0.25">
      <c r="B3722"/>
    </row>
    <row r="3723" spans="2:2" x14ac:dyDescent="0.25">
      <c r="B3723"/>
    </row>
    <row r="3724" spans="2:2" x14ac:dyDescent="0.25">
      <c r="B3724"/>
    </row>
    <row r="3725" spans="2:2" x14ac:dyDescent="0.25">
      <c r="B3725"/>
    </row>
    <row r="3726" spans="2:2" x14ac:dyDescent="0.25">
      <c r="B3726"/>
    </row>
    <row r="3727" spans="2:2" x14ac:dyDescent="0.25">
      <c r="B3727"/>
    </row>
    <row r="3728" spans="2:2" x14ac:dyDescent="0.25">
      <c r="B3728"/>
    </row>
    <row r="3729" spans="2:2" x14ac:dyDescent="0.25">
      <c r="B3729"/>
    </row>
    <row r="3730" spans="2:2" x14ac:dyDescent="0.25">
      <c r="B3730"/>
    </row>
    <row r="3731" spans="2:2" x14ac:dyDescent="0.25">
      <c r="B3731"/>
    </row>
    <row r="3732" spans="2:2" x14ac:dyDescent="0.25">
      <c r="B3732"/>
    </row>
    <row r="3733" spans="2:2" x14ac:dyDescent="0.25">
      <c r="B3733"/>
    </row>
    <row r="3734" spans="2:2" x14ac:dyDescent="0.25">
      <c r="B3734"/>
    </row>
    <row r="3735" spans="2:2" x14ac:dyDescent="0.25">
      <c r="B3735"/>
    </row>
    <row r="3736" spans="2:2" x14ac:dyDescent="0.25">
      <c r="B3736"/>
    </row>
    <row r="3737" spans="2:2" x14ac:dyDescent="0.25">
      <c r="B3737"/>
    </row>
    <row r="3738" spans="2:2" x14ac:dyDescent="0.25">
      <c r="B3738"/>
    </row>
    <row r="3739" spans="2:2" x14ac:dyDescent="0.25">
      <c r="B3739"/>
    </row>
    <row r="3740" spans="2:2" x14ac:dyDescent="0.25">
      <c r="B3740"/>
    </row>
    <row r="3741" spans="2:2" x14ac:dyDescent="0.25">
      <c r="B3741"/>
    </row>
    <row r="3742" spans="2:2" x14ac:dyDescent="0.25">
      <c r="B3742"/>
    </row>
    <row r="3743" spans="2:2" x14ac:dyDescent="0.25">
      <c r="B3743"/>
    </row>
    <row r="3744" spans="2:2" x14ac:dyDescent="0.25">
      <c r="B3744"/>
    </row>
    <row r="3745" spans="2:2" x14ac:dyDescent="0.25">
      <c r="B3745"/>
    </row>
    <row r="3746" spans="2:2" x14ac:dyDescent="0.25">
      <c r="B3746"/>
    </row>
    <row r="3747" spans="2:2" x14ac:dyDescent="0.25">
      <c r="B3747"/>
    </row>
    <row r="3748" spans="2:2" x14ac:dyDescent="0.25">
      <c r="B3748"/>
    </row>
    <row r="3749" spans="2:2" x14ac:dyDescent="0.25">
      <c r="B3749"/>
    </row>
    <row r="3750" spans="2:2" x14ac:dyDescent="0.25">
      <c r="B3750"/>
    </row>
    <row r="3751" spans="2:2" x14ac:dyDescent="0.25">
      <c r="B3751"/>
    </row>
    <row r="3752" spans="2:2" x14ac:dyDescent="0.25">
      <c r="B3752"/>
    </row>
    <row r="3753" spans="2:2" x14ac:dyDescent="0.25">
      <c r="B3753"/>
    </row>
    <row r="3754" spans="2:2" x14ac:dyDescent="0.25">
      <c r="B3754"/>
    </row>
    <row r="3755" spans="2:2" x14ac:dyDescent="0.25">
      <c r="B3755"/>
    </row>
    <row r="3756" spans="2:2" x14ac:dyDescent="0.25">
      <c r="B3756"/>
    </row>
    <row r="3757" spans="2:2" x14ac:dyDescent="0.25">
      <c r="B3757"/>
    </row>
    <row r="3758" spans="2:2" x14ac:dyDescent="0.25">
      <c r="B3758"/>
    </row>
    <row r="3759" spans="2:2" x14ac:dyDescent="0.25">
      <c r="B3759"/>
    </row>
    <row r="3760" spans="2:2" x14ac:dyDescent="0.25">
      <c r="B3760"/>
    </row>
    <row r="3761" spans="2:2" x14ac:dyDescent="0.25">
      <c r="B3761"/>
    </row>
    <row r="3762" spans="2:2" x14ac:dyDescent="0.25">
      <c r="B3762"/>
    </row>
    <row r="3763" spans="2:2" x14ac:dyDescent="0.25">
      <c r="B3763"/>
    </row>
    <row r="3764" spans="2:2" x14ac:dyDescent="0.25">
      <c r="B3764"/>
    </row>
    <row r="3765" spans="2:2" x14ac:dyDescent="0.25">
      <c r="B3765"/>
    </row>
    <row r="3766" spans="2:2" x14ac:dyDescent="0.25">
      <c r="B3766"/>
    </row>
    <row r="3767" spans="2:2" x14ac:dyDescent="0.25">
      <c r="B3767"/>
    </row>
    <row r="3768" spans="2:2" x14ac:dyDescent="0.25">
      <c r="B3768"/>
    </row>
    <row r="3769" spans="2:2" x14ac:dyDescent="0.25">
      <c r="B3769"/>
    </row>
    <row r="3770" spans="2:2" x14ac:dyDescent="0.25">
      <c r="B3770"/>
    </row>
    <row r="3771" spans="2:2" x14ac:dyDescent="0.25">
      <c r="B3771"/>
    </row>
    <row r="3772" spans="2:2" x14ac:dyDescent="0.25">
      <c r="B3772"/>
    </row>
    <row r="3773" spans="2:2" x14ac:dyDescent="0.25">
      <c r="B3773"/>
    </row>
    <row r="3774" spans="2:2" x14ac:dyDescent="0.25">
      <c r="B3774"/>
    </row>
    <row r="3775" spans="2:2" x14ac:dyDescent="0.25">
      <c r="B3775"/>
    </row>
    <row r="3776" spans="2:2" x14ac:dyDescent="0.25">
      <c r="B3776"/>
    </row>
    <row r="3777" spans="2:2" x14ac:dyDescent="0.25">
      <c r="B3777"/>
    </row>
    <row r="3778" spans="2:2" x14ac:dyDescent="0.25">
      <c r="B3778"/>
    </row>
    <row r="3779" spans="2:2" x14ac:dyDescent="0.25">
      <c r="B3779"/>
    </row>
    <row r="3780" spans="2:2" x14ac:dyDescent="0.25">
      <c r="B3780"/>
    </row>
    <row r="3781" spans="2:2" x14ac:dyDescent="0.25">
      <c r="B3781"/>
    </row>
    <row r="3782" spans="2:2" x14ac:dyDescent="0.25">
      <c r="B3782"/>
    </row>
    <row r="3783" spans="2:2" x14ac:dyDescent="0.25">
      <c r="B3783"/>
    </row>
    <row r="3784" spans="2:2" x14ac:dyDescent="0.25">
      <c r="B3784"/>
    </row>
    <row r="3785" spans="2:2" x14ac:dyDescent="0.25">
      <c r="B3785"/>
    </row>
    <row r="3786" spans="2:2" x14ac:dyDescent="0.25">
      <c r="B3786"/>
    </row>
    <row r="3787" spans="2:2" x14ac:dyDescent="0.25">
      <c r="B3787"/>
    </row>
    <row r="3788" spans="2:2" x14ac:dyDescent="0.25">
      <c r="B3788"/>
    </row>
    <row r="3789" spans="2:2" x14ac:dyDescent="0.25">
      <c r="B3789"/>
    </row>
    <row r="3790" spans="2:2" x14ac:dyDescent="0.25">
      <c r="B3790"/>
    </row>
    <row r="3791" spans="2:2" x14ac:dyDescent="0.25">
      <c r="B3791"/>
    </row>
    <row r="3792" spans="2:2" x14ac:dyDescent="0.25">
      <c r="B3792"/>
    </row>
    <row r="3793" spans="2:2" x14ac:dyDescent="0.25">
      <c r="B3793"/>
    </row>
    <row r="3794" spans="2:2" x14ac:dyDescent="0.25">
      <c r="B3794"/>
    </row>
    <row r="3795" spans="2:2" x14ac:dyDescent="0.25">
      <c r="B3795"/>
    </row>
    <row r="3796" spans="2:2" x14ac:dyDescent="0.25">
      <c r="B3796"/>
    </row>
    <row r="3797" spans="2:2" x14ac:dyDescent="0.25">
      <c r="B3797"/>
    </row>
    <row r="3798" spans="2:2" x14ac:dyDescent="0.25">
      <c r="B3798"/>
    </row>
    <row r="3799" spans="2:2" x14ac:dyDescent="0.25">
      <c r="B3799"/>
    </row>
    <row r="3800" spans="2:2" x14ac:dyDescent="0.25">
      <c r="B3800"/>
    </row>
    <row r="3801" spans="2:2" x14ac:dyDescent="0.25">
      <c r="B3801"/>
    </row>
    <row r="3802" spans="2:2" x14ac:dyDescent="0.25">
      <c r="B3802"/>
    </row>
    <row r="3803" spans="2:2" x14ac:dyDescent="0.25">
      <c r="B3803"/>
    </row>
    <row r="3804" spans="2:2" x14ac:dyDescent="0.25">
      <c r="B3804"/>
    </row>
    <row r="3805" spans="2:2" x14ac:dyDescent="0.25">
      <c r="B3805"/>
    </row>
    <row r="3806" spans="2:2" x14ac:dyDescent="0.25">
      <c r="B3806"/>
    </row>
    <row r="3807" spans="2:2" x14ac:dyDescent="0.25">
      <c r="B3807"/>
    </row>
    <row r="3808" spans="2:2" x14ac:dyDescent="0.25">
      <c r="B3808"/>
    </row>
    <row r="3809" spans="2:2" x14ac:dyDescent="0.25">
      <c r="B3809"/>
    </row>
    <row r="3810" spans="2:2" x14ac:dyDescent="0.25">
      <c r="B3810"/>
    </row>
    <row r="3811" spans="2:2" x14ac:dyDescent="0.25">
      <c r="B3811"/>
    </row>
    <row r="3812" spans="2:2" x14ac:dyDescent="0.25">
      <c r="B3812"/>
    </row>
    <row r="3813" spans="2:2" x14ac:dyDescent="0.25">
      <c r="B3813"/>
    </row>
    <row r="3814" spans="2:2" x14ac:dyDescent="0.25">
      <c r="B3814"/>
    </row>
    <row r="3815" spans="2:2" x14ac:dyDescent="0.25">
      <c r="B3815"/>
    </row>
    <row r="3816" spans="2:2" x14ac:dyDescent="0.25">
      <c r="B3816"/>
    </row>
    <row r="3817" spans="2:2" x14ac:dyDescent="0.25">
      <c r="B3817"/>
    </row>
    <row r="3818" spans="2:2" x14ac:dyDescent="0.25">
      <c r="B3818"/>
    </row>
    <row r="3819" spans="2:2" x14ac:dyDescent="0.25">
      <c r="B3819"/>
    </row>
    <row r="3820" spans="2:2" x14ac:dyDescent="0.25">
      <c r="B3820"/>
    </row>
    <row r="3821" spans="2:2" x14ac:dyDescent="0.25">
      <c r="B3821"/>
    </row>
    <row r="3822" spans="2:2" x14ac:dyDescent="0.25">
      <c r="B3822"/>
    </row>
    <row r="3823" spans="2:2" x14ac:dyDescent="0.25">
      <c r="B3823"/>
    </row>
    <row r="3824" spans="2:2" x14ac:dyDescent="0.25">
      <c r="B3824"/>
    </row>
    <row r="3825" spans="2:2" x14ac:dyDescent="0.25">
      <c r="B3825"/>
    </row>
    <row r="3826" spans="2:2" x14ac:dyDescent="0.25">
      <c r="B3826"/>
    </row>
    <row r="3827" spans="2:2" x14ac:dyDescent="0.25">
      <c r="B3827"/>
    </row>
    <row r="3828" spans="2:2" x14ac:dyDescent="0.25">
      <c r="B3828"/>
    </row>
    <row r="3829" spans="2:2" x14ac:dyDescent="0.25">
      <c r="B3829"/>
    </row>
    <row r="3830" spans="2:2" x14ac:dyDescent="0.25">
      <c r="B3830"/>
    </row>
    <row r="3831" spans="2:2" x14ac:dyDescent="0.25">
      <c r="B3831"/>
    </row>
    <row r="3832" spans="2:2" x14ac:dyDescent="0.25">
      <c r="B3832"/>
    </row>
    <row r="3833" spans="2:2" x14ac:dyDescent="0.25">
      <c r="B3833"/>
    </row>
    <row r="3834" spans="2:2" x14ac:dyDescent="0.25">
      <c r="B3834"/>
    </row>
    <row r="3835" spans="2:2" x14ac:dyDescent="0.25">
      <c r="B3835"/>
    </row>
    <row r="3836" spans="2:2" x14ac:dyDescent="0.25">
      <c r="B3836"/>
    </row>
    <row r="3837" spans="2:2" x14ac:dyDescent="0.25">
      <c r="B3837"/>
    </row>
    <row r="3838" spans="2:2" x14ac:dyDescent="0.25">
      <c r="B3838"/>
    </row>
    <row r="3839" spans="2:2" x14ac:dyDescent="0.25">
      <c r="B3839"/>
    </row>
    <row r="3840" spans="2:2" x14ac:dyDescent="0.25">
      <c r="B3840"/>
    </row>
    <row r="3841" spans="2:2" x14ac:dyDescent="0.25">
      <c r="B3841"/>
    </row>
    <row r="3842" spans="2:2" x14ac:dyDescent="0.25">
      <c r="B3842"/>
    </row>
    <row r="3843" spans="2:2" x14ac:dyDescent="0.25">
      <c r="B3843"/>
    </row>
    <row r="3844" spans="2:2" x14ac:dyDescent="0.25">
      <c r="B3844"/>
    </row>
    <row r="3845" spans="2:2" x14ac:dyDescent="0.25">
      <c r="B3845"/>
    </row>
    <row r="3846" spans="2:2" x14ac:dyDescent="0.25">
      <c r="B3846"/>
    </row>
    <row r="3847" spans="2:2" x14ac:dyDescent="0.25">
      <c r="B3847"/>
    </row>
    <row r="3848" spans="2:2" x14ac:dyDescent="0.25">
      <c r="B3848"/>
    </row>
    <row r="3849" spans="2:2" x14ac:dyDescent="0.25">
      <c r="B3849"/>
    </row>
    <row r="3850" spans="2:2" x14ac:dyDescent="0.25">
      <c r="B3850"/>
    </row>
    <row r="3851" spans="2:2" x14ac:dyDescent="0.25">
      <c r="B3851"/>
    </row>
    <row r="3852" spans="2:2" x14ac:dyDescent="0.25">
      <c r="B3852"/>
    </row>
    <row r="3853" spans="2:2" x14ac:dyDescent="0.25">
      <c r="B3853"/>
    </row>
    <row r="3854" spans="2:2" x14ac:dyDescent="0.25">
      <c r="B3854"/>
    </row>
    <row r="3855" spans="2:2" x14ac:dyDescent="0.25">
      <c r="B3855"/>
    </row>
    <row r="3856" spans="2:2" x14ac:dyDescent="0.25">
      <c r="B3856"/>
    </row>
    <row r="3857" spans="2:2" x14ac:dyDescent="0.25">
      <c r="B3857"/>
    </row>
    <row r="3858" spans="2:2" x14ac:dyDescent="0.25">
      <c r="B3858"/>
    </row>
    <row r="3859" spans="2:2" x14ac:dyDescent="0.25">
      <c r="B3859"/>
    </row>
    <row r="3860" spans="2:2" x14ac:dyDescent="0.25">
      <c r="B3860"/>
    </row>
    <row r="3861" spans="2:2" x14ac:dyDescent="0.25">
      <c r="B3861"/>
    </row>
    <row r="3862" spans="2:2" x14ac:dyDescent="0.25">
      <c r="B3862"/>
    </row>
    <row r="3863" spans="2:2" x14ac:dyDescent="0.25">
      <c r="B3863"/>
    </row>
    <row r="3864" spans="2:2" x14ac:dyDescent="0.25">
      <c r="B3864"/>
    </row>
    <row r="3865" spans="2:2" x14ac:dyDescent="0.25">
      <c r="B3865"/>
    </row>
    <row r="3866" spans="2:2" x14ac:dyDescent="0.25">
      <c r="B3866"/>
    </row>
    <row r="3867" spans="2:2" x14ac:dyDescent="0.25">
      <c r="B3867"/>
    </row>
    <row r="3868" spans="2:2" x14ac:dyDescent="0.25">
      <c r="B3868"/>
    </row>
    <row r="3869" spans="2:2" x14ac:dyDescent="0.25">
      <c r="B3869"/>
    </row>
    <row r="3870" spans="2:2" x14ac:dyDescent="0.25">
      <c r="B3870"/>
    </row>
    <row r="3871" spans="2:2" x14ac:dyDescent="0.25">
      <c r="B3871"/>
    </row>
    <row r="3872" spans="2:2" x14ac:dyDescent="0.25">
      <c r="B3872"/>
    </row>
    <row r="3873" spans="2:2" x14ac:dyDescent="0.25">
      <c r="B3873"/>
    </row>
    <row r="3874" spans="2:2" x14ac:dyDescent="0.25">
      <c r="B3874"/>
    </row>
    <row r="3875" spans="2:2" x14ac:dyDescent="0.25">
      <c r="B3875"/>
    </row>
    <row r="3876" spans="2:2" x14ac:dyDescent="0.25">
      <c r="B3876"/>
    </row>
    <row r="3877" spans="2:2" x14ac:dyDescent="0.25">
      <c r="B3877"/>
    </row>
    <row r="3878" spans="2:2" x14ac:dyDescent="0.25">
      <c r="B3878"/>
    </row>
    <row r="3879" spans="2:2" x14ac:dyDescent="0.25">
      <c r="B3879"/>
    </row>
    <row r="3880" spans="2:2" x14ac:dyDescent="0.25">
      <c r="B3880"/>
    </row>
    <row r="3881" spans="2:2" x14ac:dyDescent="0.25">
      <c r="B3881"/>
    </row>
    <row r="3882" spans="2:2" x14ac:dyDescent="0.25">
      <c r="B3882"/>
    </row>
    <row r="3883" spans="2:2" x14ac:dyDescent="0.25">
      <c r="B3883"/>
    </row>
    <row r="3884" spans="2:2" x14ac:dyDescent="0.25">
      <c r="B3884"/>
    </row>
    <row r="3885" spans="2:2" x14ac:dyDescent="0.25">
      <c r="B3885"/>
    </row>
    <row r="3886" spans="2:2" x14ac:dyDescent="0.25">
      <c r="B3886"/>
    </row>
    <row r="3887" spans="2:2" x14ac:dyDescent="0.25">
      <c r="B3887"/>
    </row>
    <row r="3888" spans="2:2" x14ac:dyDescent="0.25">
      <c r="B3888"/>
    </row>
    <row r="3889" spans="2:2" x14ac:dyDescent="0.25">
      <c r="B3889"/>
    </row>
    <row r="3890" spans="2:2" x14ac:dyDescent="0.25">
      <c r="B3890"/>
    </row>
    <row r="3891" spans="2:2" x14ac:dyDescent="0.25">
      <c r="B3891"/>
    </row>
    <row r="3892" spans="2:2" x14ac:dyDescent="0.25">
      <c r="B3892"/>
    </row>
    <row r="3893" spans="2:2" x14ac:dyDescent="0.25">
      <c r="B3893"/>
    </row>
    <row r="3894" spans="2:2" x14ac:dyDescent="0.25">
      <c r="B3894"/>
    </row>
    <row r="3895" spans="2:2" x14ac:dyDescent="0.25">
      <c r="B3895"/>
    </row>
    <row r="3896" spans="2:2" x14ac:dyDescent="0.25">
      <c r="B3896"/>
    </row>
    <row r="3897" spans="2:2" x14ac:dyDescent="0.25">
      <c r="B3897"/>
    </row>
    <row r="3898" spans="2:2" x14ac:dyDescent="0.25">
      <c r="B3898"/>
    </row>
    <row r="3899" spans="2:2" x14ac:dyDescent="0.25">
      <c r="B3899"/>
    </row>
    <row r="3900" spans="2:2" x14ac:dyDescent="0.25">
      <c r="B3900"/>
    </row>
    <row r="3901" spans="2:2" x14ac:dyDescent="0.25">
      <c r="B3901"/>
    </row>
    <row r="3902" spans="2:2" x14ac:dyDescent="0.25">
      <c r="B3902"/>
    </row>
    <row r="3903" spans="2:2" x14ac:dyDescent="0.25">
      <c r="B3903"/>
    </row>
    <row r="3904" spans="2:2" x14ac:dyDescent="0.25">
      <c r="B3904"/>
    </row>
    <row r="3905" spans="2:2" x14ac:dyDescent="0.25">
      <c r="B3905"/>
    </row>
    <row r="3906" spans="2:2" x14ac:dyDescent="0.25">
      <c r="B3906"/>
    </row>
    <row r="3907" spans="2:2" x14ac:dyDescent="0.25">
      <c r="B3907"/>
    </row>
    <row r="3908" spans="2:2" x14ac:dyDescent="0.25">
      <c r="B3908"/>
    </row>
    <row r="3909" spans="2:2" x14ac:dyDescent="0.25">
      <c r="B3909"/>
    </row>
    <row r="3910" spans="2:2" x14ac:dyDescent="0.25">
      <c r="B3910"/>
    </row>
    <row r="3911" spans="2:2" x14ac:dyDescent="0.25">
      <c r="B3911"/>
    </row>
    <row r="3912" spans="2:2" x14ac:dyDescent="0.25">
      <c r="B3912"/>
    </row>
    <row r="3913" spans="2:2" x14ac:dyDescent="0.25">
      <c r="B3913"/>
    </row>
    <row r="3914" spans="2:2" x14ac:dyDescent="0.25">
      <c r="B3914"/>
    </row>
    <row r="3915" spans="2:2" x14ac:dyDescent="0.25">
      <c r="B3915"/>
    </row>
    <row r="3916" spans="2:2" x14ac:dyDescent="0.25">
      <c r="B3916"/>
    </row>
    <row r="3917" spans="2:2" x14ac:dyDescent="0.25">
      <c r="B3917"/>
    </row>
    <row r="3918" spans="2:2" x14ac:dyDescent="0.25">
      <c r="B3918"/>
    </row>
    <row r="3919" spans="2:2" x14ac:dyDescent="0.25">
      <c r="B3919"/>
    </row>
    <row r="3920" spans="2:2" x14ac:dyDescent="0.25">
      <c r="B3920"/>
    </row>
    <row r="3921" spans="2:2" x14ac:dyDescent="0.25">
      <c r="B3921"/>
    </row>
    <row r="3922" spans="2:2" x14ac:dyDescent="0.25">
      <c r="B3922"/>
    </row>
    <row r="3923" spans="2:2" x14ac:dyDescent="0.25">
      <c r="B3923"/>
    </row>
    <row r="3924" spans="2:2" x14ac:dyDescent="0.25">
      <c r="B3924"/>
    </row>
    <row r="3925" spans="2:2" x14ac:dyDescent="0.25">
      <c r="B3925"/>
    </row>
    <row r="3926" spans="2:2" x14ac:dyDescent="0.25">
      <c r="B3926"/>
    </row>
    <row r="3927" spans="2:2" x14ac:dyDescent="0.25">
      <c r="B3927"/>
    </row>
    <row r="3928" spans="2:2" x14ac:dyDescent="0.25">
      <c r="B3928"/>
    </row>
    <row r="3929" spans="2:2" x14ac:dyDescent="0.25">
      <c r="B3929"/>
    </row>
    <row r="3930" spans="2:2" x14ac:dyDescent="0.25">
      <c r="B3930"/>
    </row>
    <row r="3931" spans="2:2" x14ac:dyDescent="0.25">
      <c r="B3931"/>
    </row>
    <row r="3932" spans="2:2" x14ac:dyDescent="0.25">
      <c r="B3932"/>
    </row>
    <row r="3933" spans="2:2" x14ac:dyDescent="0.25">
      <c r="B3933"/>
    </row>
    <row r="3934" spans="2:2" x14ac:dyDescent="0.25">
      <c r="B3934"/>
    </row>
    <row r="3935" spans="2:2" x14ac:dyDescent="0.25">
      <c r="B3935"/>
    </row>
    <row r="3936" spans="2:2" x14ac:dyDescent="0.25">
      <c r="B3936"/>
    </row>
    <row r="3937" spans="2:2" x14ac:dyDescent="0.25">
      <c r="B3937"/>
    </row>
    <row r="3938" spans="2:2" x14ac:dyDescent="0.25">
      <c r="B3938"/>
    </row>
    <row r="3939" spans="2:2" x14ac:dyDescent="0.25">
      <c r="B3939"/>
    </row>
    <row r="3940" spans="2:2" x14ac:dyDescent="0.25">
      <c r="B3940"/>
    </row>
    <row r="3941" spans="2:2" x14ac:dyDescent="0.25">
      <c r="B3941"/>
    </row>
    <row r="3942" spans="2:2" x14ac:dyDescent="0.25">
      <c r="B3942"/>
    </row>
    <row r="3943" spans="2:2" x14ac:dyDescent="0.25">
      <c r="B3943"/>
    </row>
    <row r="3944" spans="2:2" x14ac:dyDescent="0.25">
      <c r="B3944"/>
    </row>
    <row r="3945" spans="2:2" x14ac:dyDescent="0.25">
      <c r="B3945"/>
    </row>
    <row r="3946" spans="2:2" x14ac:dyDescent="0.25">
      <c r="B3946"/>
    </row>
    <row r="3947" spans="2:2" x14ac:dyDescent="0.25">
      <c r="B3947"/>
    </row>
    <row r="3948" spans="2:2" x14ac:dyDescent="0.25">
      <c r="B3948"/>
    </row>
    <row r="3949" spans="2:2" x14ac:dyDescent="0.25">
      <c r="B3949"/>
    </row>
    <row r="3950" spans="2:2" x14ac:dyDescent="0.25">
      <c r="B3950"/>
    </row>
    <row r="3951" spans="2:2" x14ac:dyDescent="0.25">
      <c r="B3951"/>
    </row>
    <row r="3952" spans="2:2" x14ac:dyDescent="0.25">
      <c r="B3952"/>
    </row>
    <row r="3953" spans="2:2" x14ac:dyDescent="0.25">
      <c r="B3953"/>
    </row>
    <row r="3954" spans="2:2" x14ac:dyDescent="0.25">
      <c r="B3954"/>
    </row>
    <row r="3955" spans="2:2" x14ac:dyDescent="0.25">
      <c r="B3955"/>
    </row>
    <row r="3956" spans="2:2" x14ac:dyDescent="0.25">
      <c r="B3956"/>
    </row>
    <row r="3957" spans="2:2" x14ac:dyDescent="0.25">
      <c r="B3957"/>
    </row>
    <row r="3958" spans="2:2" x14ac:dyDescent="0.25">
      <c r="B3958"/>
    </row>
    <row r="3959" spans="2:2" x14ac:dyDescent="0.25">
      <c r="B3959"/>
    </row>
    <row r="3960" spans="2:2" x14ac:dyDescent="0.25">
      <c r="B3960"/>
    </row>
    <row r="3961" spans="2:2" x14ac:dyDescent="0.25">
      <c r="B3961"/>
    </row>
    <row r="3962" spans="2:2" x14ac:dyDescent="0.25">
      <c r="B3962"/>
    </row>
    <row r="3963" spans="2:2" x14ac:dyDescent="0.25">
      <c r="B3963"/>
    </row>
    <row r="3964" spans="2:2" x14ac:dyDescent="0.25">
      <c r="B3964"/>
    </row>
    <row r="3965" spans="2:2" x14ac:dyDescent="0.25">
      <c r="B3965"/>
    </row>
    <row r="3966" spans="2:2" x14ac:dyDescent="0.25">
      <c r="B3966"/>
    </row>
    <row r="3967" spans="2:2" x14ac:dyDescent="0.25">
      <c r="B3967"/>
    </row>
    <row r="3968" spans="2:2" x14ac:dyDescent="0.25">
      <c r="B3968"/>
    </row>
    <row r="3969" spans="2:2" x14ac:dyDescent="0.25">
      <c r="B3969"/>
    </row>
    <row r="3970" spans="2:2" x14ac:dyDescent="0.25">
      <c r="B3970"/>
    </row>
    <row r="3971" spans="2:2" x14ac:dyDescent="0.25">
      <c r="B3971"/>
    </row>
    <row r="3972" spans="2:2" x14ac:dyDescent="0.25">
      <c r="B3972"/>
    </row>
    <row r="3973" spans="2:2" x14ac:dyDescent="0.25">
      <c r="B3973"/>
    </row>
    <row r="3974" spans="2:2" x14ac:dyDescent="0.25">
      <c r="B3974"/>
    </row>
    <row r="3975" spans="2:2" x14ac:dyDescent="0.25">
      <c r="B3975"/>
    </row>
    <row r="3976" spans="2:2" x14ac:dyDescent="0.25">
      <c r="B3976"/>
    </row>
    <row r="3977" spans="2:2" x14ac:dyDescent="0.25">
      <c r="B3977"/>
    </row>
    <row r="3978" spans="2:2" x14ac:dyDescent="0.25">
      <c r="B3978"/>
    </row>
    <row r="3979" spans="2:2" x14ac:dyDescent="0.25">
      <c r="B3979"/>
    </row>
    <row r="3980" spans="2:2" x14ac:dyDescent="0.25">
      <c r="B3980"/>
    </row>
    <row r="3981" spans="2:2" x14ac:dyDescent="0.25">
      <c r="B3981"/>
    </row>
    <row r="3982" spans="2:2" x14ac:dyDescent="0.25">
      <c r="B3982"/>
    </row>
    <row r="3983" spans="2:2" x14ac:dyDescent="0.25">
      <c r="B3983"/>
    </row>
    <row r="3984" spans="2:2" x14ac:dyDescent="0.25">
      <c r="B3984"/>
    </row>
    <row r="3985" spans="2:2" x14ac:dyDescent="0.25">
      <c r="B3985"/>
    </row>
    <row r="3986" spans="2:2" x14ac:dyDescent="0.25">
      <c r="B3986"/>
    </row>
    <row r="3987" spans="2:2" x14ac:dyDescent="0.25">
      <c r="B3987"/>
    </row>
    <row r="3988" spans="2:2" x14ac:dyDescent="0.25">
      <c r="B3988"/>
    </row>
    <row r="3989" spans="2:2" x14ac:dyDescent="0.25">
      <c r="B3989"/>
    </row>
    <row r="3990" spans="2:2" x14ac:dyDescent="0.25">
      <c r="B3990"/>
    </row>
    <row r="3991" spans="2:2" x14ac:dyDescent="0.25">
      <c r="B3991"/>
    </row>
    <row r="3992" spans="2:2" x14ac:dyDescent="0.25">
      <c r="B3992"/>
    </row>
    <row r="3993" spans="2:2" x14ac:dyDescent="0.25">
      <c r="B3993"/>
    </row>
    <row r="3994" spans="2:2" x14ac:dyDescent="0.25">
      <c r="B3994"/>
    </row>
    <row r="3995" spans="2:2" x14ac:dyDescent="0.25">
      <c r="B3995"/>
    </row>
    <row r="3996" spans="2:2" x14ac:dyDescent="0.25">
      <c r="B3996"/>
    </row>
    <row r="3997" spans="2:2" x14ac:dyDescent="0.25">
      <c r="B3997"/>
    </row>
    <row r="3998" spans="2:2" x14ac:dyDescent="0.25">
      <c r="B3998"/>
    </row>
    <row r="3999" spans="2:2" x14ac:dyDescent="0.25">
      <c r="B3999"/>
    </row>
    <row r="4000" spans="2:2" x14ac:dyDescent="0.25">
      <c r="B4000"/>
    </row>
    <row r="4001" spans="2:2" x14ac:dyDescent="0.25">
      <c r="B4001"/>
    </row>
    <row r="4002" spans="2:2" x14ac:dyDescent="0.25">
      <c r="B4002"/>
    </row>
    <row r="4003" spans="2:2" x14ac:dyDescent="0.25">
      <c r="B4003"/>
    </row>
    <row r="4004" spans="2:2" x14ac:dyDescent="0.25">
      <c r="B4004"/>
    </row>
    <row r="4005" spans="2:2" x14ac:dyDescent="0.25">
      <c r="B4005"/>
    </row>
    <row r="4006" spans="2:2" x14ac:dyDescent="0.25">
      <c r="B4006"/>
    </row>
    <row r="4007" spans="2:2" x14ac:dyDescent="0.25">
      <c r="B4007"/>
    </row>
    <row r="4008" spans="2:2" x14ac:dyDescent="0.25">
      <c r="B4008"/>
    </row>
    <row r="4009" spans="2:2" x14ac:dyDescent="0.25">
      <c r="B4009"/>
    </row>
    <row r="4010" spans="2:2" x14ac:dyDescent="0.25">
      <c r="B4010"/>
    </row>
    <row r="4011" spans="2:2" x14ac:dyDescent="0.25">
      <c r="B4011"/>
    </row>
    <row r="4012" spans="2:2" x14ac:dyDescent="0.25">
      <c r="B4012"/>
    </row>
    <row r="4013" spans="2:2" x14ac:dyDescent="0.25">
      <c r="B4013"/>
    </row>
    <row r="4014" spans="2:2" x14ac:dyDescent="0.25">
      <c r="B4014"/>
    </row>
    <row r="4015" spans="2:2" x14ac:dyDescent="0.25">
      <c r="B4015"/>
    </row>
    <row r="4016" spans="2:2" x14ac:dyDescent="0.25">
      <c r="B4016"/>
    </row>
    <row r="4017" spans="2:2" x14ac:dyDescent="0.25">
      <c r="B4017"/>
    </row>
    <row r="4018" spans="2:2" x14ac:dyDescent="0.25">
      <c r="B4018"/>
    </row>
    <row r="4019" spans="2:2" x14ac:dyDescent="0.25">
      <c r="B4019"/>
    </row>
    <row r="4020" spans="2:2" x14ac:dyDescent="0.25">
      <c r="B4020"/>
    </row>
    <row r="4021" spans="2:2" x14ac:dyDescent="0.25">
      <c r="B4021"/>
    </row>
    <row r="4022" spans="2:2" x14ac:dyDescent="0.25">
      <c r="B4022"/>
    </row>
    <row r="4023" spans="2:2" x14ac:dyDescent="0.25">
      <c r="B4023"/>
    </row>
    <row r="4024" spans="2:2" x14ac:dyDescent="0.25">
      <c r="B4024"/>
    </row>
    <row r="4025" spans="2:2" x14ac:dyDescent="0.25">
      <c r="B4025"/>
    </row>
    <row r="4026" spans="2:2" x14ac:dyDescent="0.25">
      <c r="B4026"/>
    </row>
    <row r="4027" spans="2:2" x14ac:dyDescent="0.25">
      <c r="B4027"/>
    </row>
    <row r="4028" spans="2:2" x14ac:dyDescent="0.25">
      <c r="B4028"/>
    </row>
    <row r="4029" spans="2:2" x14ac:dyDescent="0.25">
      <c r="B4029"/>
    </row>
    <row r="4030" spans="2:2" x14ac:dyDescent="0.25">
      <c r="B4030"/>
    </row>
    <row r="4031" spans="2:2" x14ac:dyDescent="0.25">
      <c r="B4031"/>
    </row>
    <row r="4032" spans="2:2" x14ac:dyDescent="0.25">
      <c r="B4032"/>
    </row>
    <row r="4033" spans="2:2" x14ac:dyDescent="0.25">
      <c r="B4033"/>
    </row>
    <row r="4034" spans="2:2" x14ac:dyDescent="0.25">
      <c r="B4034"/>
    </row>
    <row r="4035" spans="2:2" x14ac:dyDescent="0.25">
      <c r="B4035"/>
    </row>
    <row r="4036" spans="2:2" x14ac:dyDescent="0.25">
      <c r="B4036"/>
    </row>
    <row r="4037" spans="2:2" x14ac:dyDescent="0.25">
      <c r="B4037"/>
    </row>
    <row r="4038" spans="2:2" x14ac:dyDescent="0.25">
      <c r="B4038"/>
    </row>
    <row r="4039" spans="2:2" x14ac:dyDescent="0.25">
      <c r="B4039"/>
    </row>
    <row r="4040" spans="2:2" x14ac:dyDescent="0.25">
      <c r="B4040"/>
    </row>
    <row r="4041" spans="2:2" x14ac:dyDescent="0.25">
      <c r="B4041"/>
    </row>
    <row r="4042" spans="2:2" x14ac:dyDescent="0.25">
      <c r="B4042"/>
    </row>
    <row r="4043" spans="2:2" x14ac:dyDescent="0.25">
      <c r="B4043"/>
    </row>
    <row r="4044" spans="2:2" x14ac:dyDescent="0.25">
      <c r="B4044"/>
    </row>
    <row r="4045" spans="2:2" x14ac:dyDescent="0.25">
      <c r="B4045"/>
    </row>
    <row r="4046" spans="2:2" x14ac:dyDescent="0.25">
      <c r="B4046"/>
    </row>
    <row r="4047" spans="2:2" x14ac:dyDescent="0.25">
      <c r="B4047"/>
    </row>
    <row r="4048" spans="2:2" x14ac:dyDescent="0.25">
      <c r="B4048"/>
    </row>
    <row r="4049" spans="2:2" x14ac:dyDescent="0.25">
      <c r="B4049"/>
    </row>
    <row r="4050" spans="2:2" x14ac:dyDescent="0.25">
      <c r="B4050"/>
    </row>
    <row r="4051" spans="2:2" x14ac:dyDescent="0.25">
      <c r="B4051"/>
    </row>
    <row r="4052" spans="2:2" x14ac:dyDescent="0.25">
      <c r="B4052"/>
    </row>
    <row r="4053" spans="2:2" x14ac:dyDescent="0.25">
      <c r="B4053"/>
    </row>
    <row r="4054" spans="2:2" x14ac:dyDescent="0.25">
      <c r="B4054"/>
    </row>
    <row r="4055" spans="2:2" x14ac:dyDescent="0.25">
      <c r="B4055"/>
    </row>
    <row r="4056" spans="2:2" x14ac:dyDescent="0.25">
      <c r="B4056"/>
    </row>
    <row r="4057" spans="2:2" x14ac:dyDescent="0.25">
      <c r="B4057"/>
    </row>
    <row r="4058" spans="2:2" x14ac:dyDescent="0.25">
      <c r="B4058"/>
    </row>
    <row r="4059" spans="2:2" x14ac:dyDescent="0.25">
      <c r="B4059"/>
    </row>
    <row r="4060" spans="2:2" x14ac:dyDescent="0.25">
      <c r="B4060"/>
    </row>
    <row r="4061" spans="2:2" x14ac:dyDescent="0.25">
      <c r="B4061"/>
    </row>
    <row r="4062" spans="2:2" x14ac:dyDescent="0.25">
      <c r="B4062"/>
    </row>
    <row r="4063" spans="2:2" x14ac:dyDescent="0.25">
      <c r="B4063"/>
    </row>
    <row r="4064" spans="2:2" x14ac:dyDescent="0.25">
      <c r="B4064"/>
    </row>
    <row r="4065" spans="2:2" x14ac:dyDescent="0.25">
      <c r="B4065"/>
    </row>
    <row r="4066" spans="2:2" x14ac:dyDescent="0.25">
      <c r="B4066"/>
    </row>
    <row r="4067" spans="2:2" x14ac:dyDescent="0.25">
      <c r="B4067"/>
    </row>
    <row r="4068" spans="2:2" x14ac:dyDescent="0.25">
      <c r="B4068"/>
    </row>
    <row r="4069" spans="2:2" x14ac:dyDescent="0.25">
      <c r="B4069"/>
    </row>
    <row r="4070" spans="2:2" x14ac:dyDescent="0.25">
      <c r="B4070"/>
    </row>
    <row r="4071" spans="2:2" x14ac:dyDescent="0.25">
      <c r="B4071"/>
    </row>
    <row r="4072" spans="2:2" x14ac:dyDescent="0.25">
      <c r="B4072"/>
    </row>
    <row r="4073" spans="2:2" x14ac:dyDescent="0.25">
      <c r="B4073"/>
    </row>
    <row r="4074" spans="2:2" x14ac:dyDescent="0.25">
      <c r="B4074"/>
    </row>
    <row r="4075" spans="2:2" x14ac:dyDescent="0.25">
      <c r="B4075"/>
    </row>
    <row r="4076" spans="2:2" x14ac:dyDescent="0.25">
      <c r="B4076"/>
    </row>
    <row r="4077" spans="2:2" x14ac:dyDescent="0.25">
      <c r="B4077"/>
    </row>
    <row r="4078" spans="2:2" x14ac:dyDescent="0.25">
      <c r="B4078"/>
    </row>
    <row r="4079" spans="2:2" x14ac:dyDescent="0.25">
      <c r="B4079"/>
    </row>
    <row r="4080" spans="2:2" x14ac:dyDescent="0.25">
      <c r="B4080"/>
    </row>
    <row r="4081" spans="2:2" x14ac:dyDescent="0.25">
      <c r="B4081"/>
    </row>
    <row r="4082" spans="2:2" x14ac:dyDescent="0.25">
      <c r="B4082"/>
    </row>
    <row r="4083" spans="2:2" x14ac:dyDescent="0.25">
      <c r="B4083"/>
    </row>
    <row r="4084" spans="2:2" x14ac:dyDescent="0.25">
      <c r="B4084"/>
    </row>
    <row r="4085" spans="2:2" x14ac:dyDescent="0.25">
      <c r="B4085"/>
    </row>
    <row r="4086" spans="2:2" x14ac:dyDescent="0.25">
      <c r="B4086"/>
    </row>
    <row r="4087" spans="2:2" x14ac:dyDescent="0.25">
      <c r="B4087"/>
    </row>
    <row r="4088" spans="2:2" x14ac:dyDescent="0.25">
      <c r="B4088"/>
    </row>
    <row r="4089" spans="2:2" x14ac:dyDescent="0.25">
      <c r="B4089"/>
    </row>
    <row r="4090" spans="2:2" x14ac:dyDescent="0.25">
      <c r="B4090"/>
    </row>
    <row r="4091" spans="2:2" x14ac:dyDescent="0.25">
      <c r="B4091"/>
    </row>
    <row r="4092" spans="2:2" x14ac:dyDescent="0.25">
      <c r="B4092"/>
    </row>
    <row r="4093" spans="2:2" x14ac:dyDescent="0.25">
      <c r="B4093"/>
    </row>
    <row r="4094" spans="2:2" x14ac:dyDescent="0.25">
      <c r="B4094"/>
    </row>
    <row r="4095" spans="2:2" x14ac:dyDescent="0.25">
      <c r="B4095"/>
    </row>
    <row r="4096" spans="2:2" x14ac:dyDescent="0.25">
      <c r="B4096"/>
    </row>
    <row r="4097" spans="2:2" x14ac:dyDescent="0.25">
      <c r="B4097"/>
    </row>
    <row r="4098" spans="2:2" x14ac:dyDescent="0.25">
      <c r="B4098"/>
    </row>
    <row r="4099" spans="2:2" x14ac:dyDescent="0.25">
      <c r="B4099"/>
    </row>
    <row r="4100" spans="2:2" x14ac:dyDescent="0.25">
      <c r="B4100"/>
    </row>
    <row r="4101" spans="2:2" x14ac:dyDescent="0.25">
      <c r="B4101"/>
    </row>
    <row r="4102" spans="2:2" x14ac:dyDescent="0.25">
      <c r="B4102"/>
    </row>
    <row r="4103" spans="2:2" x14ac:dyDescent="0.25">
      <c r="B4103"/>
    </row>
    <row r="4104" spans="2:2" x14ac:dyDescent="0.25">
      <c r="B4104"/>
    </row>
    <row r="4105" spans="2:2" x14ac:dyDescent="0.25">
      <c r="B4105"/>
    </row>
    <row r="4106" spans="2:2" x14ac:dyDescent="0.25">
      <c r="B4106"/>
    </row>
    <row r="4107" spans="2:2" x14ac:dyDescent="0.25">
      <c r="B4107"/>
    </row>
    <row r="4108" spans="2:2" x14ac:dyDescent="0.25">
      <c r="B4108"/>
    </row>
    <row r="4109" spans="2:2" x14ac:dyDescent="0.25">
      <c r="B4109"/>
    </row>
    <row r="4110" spans="2:2" x14ac:dyDescent="0.25">
      <c r="B4110"/>
    </row>
    <row r="4111" spans="2:2" x14ac:dyDescent="0.25">
      <c r="B4111"/>
    </row>
    <row r="4112" spans="2:2" x14ac:dyDescent="0.25">
      <c r="B4112"/>
    </row>
    <row r="4113" spans="2:2" x14ac:dyDescent="0.25">
      <c r="B4113"/>
    </row>
    <row r="4114" spans="2:2" x14ac:dyDescent="0.25">
      <c r="B4114"/>
    </row>
    <row r="4115" spans="2:2" x14ac:dyDescent="0.25">
      <c r="B4115"/>
    </row>
    <row r="4116" spans="2:2" x14ac:dyDescent="0.25">
      <c r="B4116"/>
    </row>
    <row r="4117" spans="2:2" x14ac:dyDescent="0.25">
      <c r="B4117"/>
    </row>
    <row r="4118" spans="2:2" x14ac:dyDescent="0.25">
      <c r="B4118"/>
    </row>
    <row r="4119" spans="2:2" x14ac:dyDescent="0.25">
      <c r="B4119"/>
    </row>
    <row r="4120" spans="2:2" x14ac:dyDescent="0.25">
      <c r="B4120"/>
    </row>
    <row r="4121" spans="2:2" x14ac:dyDescent="0.25">
      <c r="B4121"/>
    </row>
    <row r="4122" spans="2:2" x14ac:dyDescent="0.25">
      <c r="B4122"/>
    </row>
    <row r="4123" spans="2:2" x14ac:dyDescent="0.25">
      <c r="B4123"/>
    </row>
    <row r="4124" spans="2:2" x14ac:dyDescent="0.25">
      <c r="B4124"/>
    </row>
    <row r="4125" spans="2:2" x14ac:dyDescent="0.25">
      <c r="B4125"/>
    </row>
    <row r="4126" spans="2:2" x14ac:dyDescent="0.25">
      <c r="B4126"/>
    </row>
    <row r="4127" spans="2:2" x14ac:dyDescent="0.25">
      <c r="B4127"/>
    </row>
    <row r="4128" spans="2:2" x14ac:dyDescent="0.25">
      <c r="B4128"/>
    </row>
    <row r="4129" spans="2:2" x14ac:dyDescent="0.25">
      <c r="B4129"/>
    </row>
    <row r="4130" spans="2:2" x14ac:dyDescent="0.25">
      <c r="B4130"/>
    </row>
    <row r="4131" spans="2:2" x14ac:dyDescent="0.25">
      <c r="B4131"/>
    </row>
    <row r="4132" spans="2:2" x14ac:dyDescent="0.25">
      <c r="B4132"/>
    </row>
    <row r="4133" spans="2:2" x14ac:dyDescent="0.25">
      <c r="B4133"/>
    </row>
    <row r="4134" spans="2:2" x14ac:dyDescent="0.25">
      <c r="B4134"/>
    </row>
    <row r="4135" spans="2:2" x14ac:dyDescent="0.25">
      <c r="B4135"/>
    </row>
    <row r="4136" spans="2:2" x14ac:dyDescent="0.25">
      <c r="B4136"/>
    </row>
    <row r="4137" spans="2:2" x14ac:dyDescent="0.25">
      <c r="B4137"/>
    </row>
    <row r="4138" spans="2:2" x14ac:dyDescent="0.25">
      <c r="B4138"/>
    </row>
    <row r="4139" spans="2:2" x14ac:dyDescent="0.25">
      <c r="B4139"/>
    </row>
    <row r="4140" spans="2:2" x14ac:dyDescent="0.25">
      <c r="B4140"/>
    </row>
    <row r="4141" spans="2:2" x14ac:dyDescent="0.25">
      <c r="B4141"/>
    </row>
    <row r="4142" spans="2:2" x14ac:dyDescent="0.25">
      <c r="B4142"/>
    </row>
    <row r="4143" spans="2:2" x14ac:dyDescent="0.25">
      <c r="B4143"/>
    </row>
    <row r="4144" spans="2:2" x14ac:dyDescent="0.25">
      <c r="B4144"/>
    </row>
    <row r="4145" spans="2:2" x14ac:dyDescent="0.25">
      <c r="B4145"/>
    </row>
    <row r="4146" spans="2:2" x14ac:dyDescent="0.25">
      <c r="B4146"/>
    </row>
    <row r="4147" spans="2:2" x14ac:dyDescent="0.25">
      <c r="B4147"/>
    </row>
    <row r="4148" spans="2:2" x14ac:dyDescent="0.25">
      <c r="B4148"/>
    </row>
    <row r="4149" spans="2:2" x14ac:dyDescent="0.25">
      <c r="B4149"/>
    </row>
    <row r="4150" spans="2:2" x14ac:dyDescent="0.25">
      <c r="B4150"/>
    </row>
    <row r="4151" spans="2:2" x14ac:dyDescent="0.25">
      <c r="B4151"/>
    </row>
    <row r="4152" spans="2:2" x14ac:dyDescent="0.25">
      <c r="B4152"/>
    </row>
    <row r="4153" spans="2:2" x14ac:dyDescent="0.25">
      <c r="B4153"/>
    </row>
    <row r="4154" spans="2:2" x14ac:dyDescent="0.25">
      <c r="B4154"/>
    </row>
    <row r="4155" spans="2:2" x14ac:dyDescent="0.25">
      <c r="B4155"/>
    </row>
    <row r="4156" spans="2:2" x14ac:dyDescent="0.25">
      <c r="B4156"/>
    </row>
    <row r="4157" spans="2:2" x14ac:dyDescent="0.25">
      <c r="B4157"/>
    </row>
    <row r="4158" spans="2:2" x14ac:dyDescent="0.25">
      <c r="B4158"/>
    </row>
    <row r="4159" spans="2:2" x14ac:dyDescent="0.25">
      <c r="B4159"/>
    </row>
    <row r="4160" spans="2:2" x14ac:dyDescent="0.25">
      <c r="B4160"/>
    </row>
    <row r="4161" spans="2:2" x14ac:dyDescent="0.25">
      <c r="B4161"/>
    </row>
    <row r="4162" spans="2:2" x14ac:dyDescent="0.25">
      <c r="B4162"/>
    </row>
    <row r="4163" spans="2:2" x14ac:dyDescent="0.25">
      <c r="B4163"/>
    </row>
    <row r="4164" spans="2:2" x14ac:dyDescent="0.25">
      <c r="B4164"/>
    </row>
    <row r="4165" spans="2:2" x14ac:dyDescent="0.25">
      <c r="B4165"/>
    </row>
    <row r="4166" spans="2:2" x14ac:dyDescent="0.25">
      <c r="B4166"/>
    </row>
    <row r="4167" spans="2:2" x14ac:dyDescent="0.25">
      <c r="B4167"/>
    </row>
    <row r="4168" spans="2:2" x14ac:dyDescent="0.25">
      <c r="B4168"/>
    </row>
    <row r="4169" spans="2:2" x14ac:dyDescent="0.25">
      <c r="B4169"/>
    </row>
    <row r="4170" spans="2:2" x14ac:dyDescent="0.25">
      <c r="B4170"/>
    </row>
    <row r="4171" spans="2:2" x14ac:dyDescent="0.25">
      <c r="B4171"/>
    </row>
    <row r="4172" spans="2:2" x14ac:dyDescent="0.25">
      <c r="B4172"/>
    </row>
    <row r="4173" spans="2:2" x14ac:dyDescent="0.25">
      <c r="B4173"/>
    </row>
    <row r="4174" spans="2:2" x14ac:dyDescent="0.25">
      <c r="B4174"/>
    </row>
    <row r="4175" spans="2:2" x14ac:dyDescent="0.25">
      <c r="B4175"/>
    </row>
    <row r="4176" spans="2:2" x14ac:dyDescent="0.25">
      <c r="B4176"/>
    </row>
    <row r="4177" spans="2:2" x14ac:dyDescent="0.25">
      <c r="B4177"/>
    </row>
    <row r="4178" spans="2:2" x14ac:dyDescent="0.25">
      <c r="B4178"/>
    </row>
    <row r="4179" spans="2:2" x14ac:dyDescent="0.25">
      <c r="B4179"/>
    </row>
    <row r="4180" spans="2:2" x14ac:dyDescent="0.25">
      <c r="B4180"/>
    </row>
    <row r="4181" spans="2:2" x14ac:dyDescent="0.25">
      <c r="B4181"/>
    </row>
    <row r="4182" spans="2:2" x14ac:dyDescent="0.25">
      <c r="B4182"/>
    </row>
    <row r="4183" spans="2:2" x14ac:dyDescent="0.25">
      <c r="B4183"/>
    </row>
    <row r="4184" spans="2:2" x14ac:dyDescent="0.25">
      <c r="B4184"/>
    </row>
    <row r="4185" spans="2:2" x14ac:dyDescent="0.25">
      <c r="B4185"/>
    </row>
    <row r="4186" spans="2:2" x14ac:dyDescent="0.25">
      <c r="B4186"/>
    </row>
    <row r="4187" spans="2:2" x14ac:dyDescent="0.25">
      <c r="B4187"/>
    </row>
    <row r="4188" spans="2:2" x14ac:dyDescent="0.25">
      <c r="B4188"/>
    </row>
    <row r="4189" spans="2:2" x14ac:dyDescent="0.25">
      <c r="B4189"/>
    </row>
    <row r="4190" spans="2:2" x14ac:dyDescent="0.25">
      <c r="B4190"/>
    </row>
    <row r="4191" spans="2:2" x14ac:dyDescent="0.25">
      <c r="B4191"/>
    </row>
    <row r="4192" spans="2:2" x14ac:dyDescent="0.25">
      <c r="B4192"/>
    </row>
    <row r="4193" spans="2:2" x14ac:dyDescent="0.25">
      <c r="B4193"/>
    </row>
    <row r="4194" spans="2:2" x14ac:dyDescent="0.25">
      <c r="B4194"/>
    </row>
    <row r="4195" spans="2:2" x14ac:dyDescent="0.25">
      <c r="B4195"/>
    </row>
    <row r="4196" spans="2:2" x14ac:dyDescent="0.25">
      <c r="B4196"/>
    </row>
    <row r="4197" spans="2:2" x14ac:dyDescent="0.25">
      <c r="B4197"/>
    </row>
    <row r="4198" spans="2:2" x14ac:dyDescent="0.25">
      <c r="B4198"/>
    </row>
    <row r="4199" spans="2:2" x14ac:dyDescent="0.25">
      <c r="B4199"/>
    </row>
    <row r="4200" spans="2:2" x14ac:dyDescent="0.25">
      <c r="B4200"/>
    </row>
    <row r="4201" spans="2:2" x14ac:dyDescent="0.25">
      <c r="B4201"/>
    </row>
    <row r="4202" spans="2:2" x14ac:dyDescent="0.25">
      <c r="B4202"/>
    </row>
    <row r="4203" spans="2:2" x14ac:dyDescent="0.25">
      <c r="B4203"/>
    </row>
    <row r="4204" spans="2:2" x14ac:dyDescent="0.25">
      <c r="B4204"/>
    </row>
    <row r="4205" spans="2:2" x14ac:dyDescent="0.25">
      <c r="B4205"/>
    </row>
    <row r="4206" spans="2:2" x14ac:dyDescent="0.25">
      <c r="B4206"/>
    </row>
    <row r="4207" spans="2:2" x14ac:dyDescent="0.25">
      <c r="B4207"/>
    </row>
    <row r="4208" spans="2:2" x14ac:dyDescent="0.25">
      <c r="B4208"/>
    </row>
    <row r="4209" spans="2:2" x14ac:dyDescent="0.25">
      <c r="B4209"/>
    </row>
    <row r="4210" spans="2:2" x14ac:dyDescent="0.25">
      <c r="B4210"/>
    </row>
    <row r="4211" spans="2:2" x14ac:dyDescent="0.25">
      <c r="B4211"/>
    </row>
    <row r="4212" spans="2:2" x14ac:dyDescent="0.25">
      <c r="B4212"/>
    </row>
    <row r="4213" spans="2:2" x14ac:dyDescent="0.25">
      <c r="B4213"/>
    </row>
    <row r="4214" spans="2:2" x14ac:dyDescent="0.25">
      <c r="B4214"/>
    </row>
    <row r="4215" spans="2:2" x14ac:dyDescent="0.25">
      <c r="B4215"/>
    </row>
    <row r="4216" spans="2:2" x14ac:dyDescent="0.25">
      <c r="B4216"/>
    </row>
    <row r="4217" spans="2:2" x14ac:dyDescent="0.25">
      <c r="B4217"/>
    </row>
    <row r="4218" spans="2:2" x14ac:dyDescent="0.25">
      <c r="B4218"/>
    </row>
    <row r="4219" spans="2:2" x14ac:dyDescent="0.25">
      <c r="B4219"/>
    </row>
    <row r="4220" spans="2:2" x14ac:dyDescent="0.25">
      <c r="B4220"/>
    </row>
    <row r="4221" spans="2:2" x14ac:dyDescent="0.25">
      <c r="B4221"/>
    </row>
    <row r="4222" spans="2:2" x14ac:dyDescent="0.25">
      <c r="B4222"/>
    </row>
    <row r="4223" spans="2:2" x14ac:dyDescent="0.25">
      <c r="B4223"/>
    </row>
    <row r="4224" spans="2:2" x14ac:dyDescent="0.25">
      <c r="B4224"/>
    </row>
    <row r="4225" spans="2:2" x14ac:dyDescent="0.25">
      <c r="B4225"/>
    </row>
    <row r="4226" spans="2:2" x14ac:dyDescent="0.25">
      <c r="B4226"/>
    </row>
    <row r="4227" spans="2:2" x14ac:dyDescent="0.25">
      <c r="B4227"/>
    </row>
    <row r="4228" spans="2:2" x14ac:dyDescent="0.25">
      <c r="B4228"/>
    </row>
    <row r="4229" spans="2:2" x14ac:dyDescent="0.25">
      <c r="B4229"/>
    </row>
    <row r="4230" spans="2:2" x14ac:dyDescent="0.25">
      <c r="B4230"/>
    </row>
    <row r="4231" spans="2:2" x14ac:dyDescent="0.25">
      <c r="B4231"/>
    </row>
    <row r="4232" spans="2:2" x14ac:dyDescent="0.25">
      <c r="B4232"/>
    </row>
    <row r="4233" spans="2:2" x14ac:dyDescent="0.25">
      <c r="B4233"/>
    </row>
    <row r="4234" spans="2:2" x14ac:dyDescent="0.25">
      <c r="B4234"/>
    </row>
    <row r="4235" spans="2:2" x14ac:dyDescent="0.25">
      <c r="B4235"/>
    </row>
    <row r="4236" spans="2:2" x14ac:dyDescent="0.25">
      <c r="B4236"/>
    </row>
    <row r="4237" spans="2:2" x14ac:dyDescent="0.25">
      <c r="B4237"/>
    </row>
    <row r="4238" spans="2:2" x14ac:dyDescent="0.25">
      <c r="B4238"/>
    </row>
    <row r="4239" spans="2:2" x14ac:dyDescent="0.25">
      <c r="B4239"/>
    </row>
    <row r="4240" spans="2:2" x14ac:dyDescent="0.25">
      <c r="B4240"/>
    </row>
    <row r="4241" spans="2:2" x14ac:dyDescent="0.25">
      <c r="B4241"/>
    </row>
    <row r="4242" spans="2:2" x14ac:dyDescent="0.25">
      <c r="B4242"/>
    </row>
    <row r="4243" spans="2:2" x14ac:dyDescent="0.25">
      <c r="B4243"/>
    </row>
    <row r="4244" spans="2:2" x14ac:dyDescent="0.25">
      <c r="B4244"/>
    </row>
    <row r="4245" spans="2:2" x14ac:dyDescent="0.25">
      <c r="B4245"/>
    </row>
    <row r="4246" spans="2:2" x14ac:dyDescent="0.25">
      <c r="B4246"/>
    </row>
    <row r="4247" spans="2:2" x14ac:dyDescent="0.25">
      <c r="B4247"/>
    </row>
    <row r="4248" spans="2:2" x14ac:dyDescent="0.25">
      <c r="B4248"/>
    </row>
    <row r="4249" spans="2:2" x14ac:dyDescent="0.25">
      <c r="B4249"/>
    </row>
    <row r="4250" spans="2:2" x14ac:dyDescent="0.25">
      <c r="B4250"/>
    </row>
    <row r="4251" spans="2:2" x14ac:dyDescent="0.25">
      <c r="B4251"/>
    </row>
    <row r="4252" spans="2:2" x14ac:dyDescent="0.25">
      <c r="B4252"/>
    </row>
    <row r="4253" spans="2:2" x14ac:dyDescent="0.25">
      <c r="B4253"/>
    </row>
    <row r="4254" spans="2:2" x14ac:dyDescent="0.25">
      <c r="B4254"/>
    </row>
    <row r="4255" spans="2:2" x14ac:dyDescent="0.25">
      <c r="B4255"/>
    </row>
    <row r="4256" spans="2:2" x14ac:dyDescent="0.25">
      <c r="B4256"/>
    </row>
    <row r="4257" spans="2:2" x14ac:dyDescent="0.25">
      <c r="B4257"/>
    </row>
    <row r="4258" spans="2:2" x14ac:dyDescent="0.25">
      <c r="B4258"/>
    </row>
    <row r="4259" spans="2:2" x14ac:dyDescent="0.25">
      <c r="B4259"/>
    </row>
    <row r="4260" spans="2:2" x14ac:dyDescent="0.25">
      <c r="B4260"/>
    </row>
    <row r="4261" spans="2:2" x14ac:dyDescent="0.25">
      <c r="B4261"/>
    </row>
    <row r="4262" spans="2:2" x14ac:dyDescent="0.25">
      <c r="B4262"/>
    </row>
    <row r="4263" spans="2:2" x14ac:dyDescent="0.25">
      <c r="B4263"/>
    </row>
    <row r="4264" spans="2:2" x14ac:dyDescent="0.25">
      <c r="B4264"/>
    </row>
    <row r="4265" spans="2:2" x14ac:dyDescent="0.25">
      <c r="B4265"/>
    </row>
    <row r="4266" spans="2:2" x14ac:dyDescent="0.25">
      <c r="B4266"/>
    </row>
    <row r="4267" spans="2:2" x14ac:dyDescent="0.25">
      <c r="B4267"/>
    </row>
    <row r="4268" spans="2:2" x14ac:dyDescent="0.25">
      <c r="B4268"/>
    </row>
    <row r="4269" spans="2:2" x14ac:dyDescent="0.25">
      <c r="B4269"/>
    </row>
    <row r="4270" spans="2:2" x14ac:dyDescent="0.25">
      <c r="B4270"/>
    </row>
    <row r="4271" spans="2:2" x14ac:dyDescent="0.25">
      <c r="B4271"/>
    </row>
    <row r="4272" spans="2:2" x14ac:dyDescent="0.25">
      <c r="B4272"/>
    </row>
    <row r="4273" spans="2:2" x14ac:dyDescent="0.25">
      <c r="B4273"/>
    </row>
    <row r="4274" spans="2:2" x14ac:dyDescent="0.25">
      <c r="B4274"/>
    </row>
    <row r="4275" spans="2:2" x14ac:dyDescent="0.25">
      <c r="B4275"/>
    </row>
    <row r="4276" spans="2:2" x14ac:dyDescent="0.25">
      <c r="B4276"/>
    </row>
    <row r="4277" spans="2:2" x14ac:dyDescent="0.25">
      <c r="B4277"/>
    </row>
    <row r="4278" spans="2:2" x14ac:dyDescent="0.25">
      <c r="B4278"/>
    </row>
    <row r="4279" spans="2:2" x14ac:dyDescent="0.25">
      <c r="B4279"/>
    </row>
    <row r="4280" spans="2:2" x14ac:dyDescent="0.25">
      <c r="B4280"/>
    </row>
    <row r="4281" spans="2:2" x14ac:dyDescent="0.25">
      <c r="B4281"/>
    </row>
    <row r="4282" spans="2:2" x14ac:dyDescent="0.25">
      <c r="B4282"/>
    </row>
    <row r="4283" spans="2:2" x14ac:dyDescent="0.25">
      <c r="B4283"/>
    </row>
    <row r="4284" spans="2:2" x14ac:dyDescent="0.25">
      <c r="B4284"/>
    </row>
    <row r="4285" spans="2:2" x14ac:dyDescent="0.25">
      <c r="B4285"/>
    </row>
    <row r="4286" spans="2:2" x14ac:dyDescent="0.25">
      <c r="B4286"/>
    </row>
    <row r="4287" spans="2:2" x14ac:dyDescent="0.25">
      <c r="B4287"/>
    </row>
    <row r="4288" spans="2:2" x14ac:dyDescent="0.25">
      <c r="B4288"/>
    </row>
    <row r="4289" spans="2:2" x14ac:dyDescent="0.25">
      <c r="B4289"/>
    </row>
    <row r="4290" spans="2:2" x14ac:dyDescent="0.25">
      <c r="B4290"/>
    </row>
    <row r="4291" spans="2:2" x14ac:dyDescent="0.25">
      <c r="B4291"/>
    </row>
    <row r="4292" spans="2:2" x14ac:dyDescent="0.25">
      <c r="B4292"/>
    </row>
    <row r="4293" spans="2:2" x14ac:dyDescent="0.25">
      <c r="B4293"/>
    </row>
    <row r="4294" spans="2:2" x14ac:dyDescent="0.25">
      <c r="B4294"/>
    </row>
    <row r="4295" spans="2:2" x14ac:dyDescent="0.25">
      <c r="B4295"/>
    </row>
    <row r="4296" spans="2:2" x14ac:dyDescent="0.25">
      <c r="B4296"/>
    </row>
    <row r="4297" spans="2:2" x14ac:dyDescent="0.25">
      <c r="B4297"/>
    </row>
    <row r="4298" spans="2:2" x14ac:dyDescent="0.25">
      <c r="B4298"/>
    </row>
    <row r="4299" spans="2:2" x14ac:dyDescent="0.25">
      <c r="B4299"/>
    </row>
    <row r="4300" spans="2:2" x14ac:dyDescent="0.25">
      <c r="B4300"/>
    </row>
    <row r="4301" spans="2:2" x14ac:dyDescent="0.25">
      <c r="B4301"/>
    </row>
    <row r="4302" spans="2:2" x14ac:dyDescent="0.25">
      <c r="B4302"/>
    </row>
    <row r="4303" spans="2:2" x14ac:dyDescent="0.25">
      <c r="B4303"/>
    </row>
    <row r="4304" spans="2:2" x14ac:dyDescent="0.25">
      <c r="B4304"/>
    </row>
    <row r="4305" spans="2:2" x14ac:dyDescent="0.25">
      <c r="B4305"/>
    </row>
    <row r="4306" spans="2:2" x14ac:dyDescent="0.25">
      <c r="B4306"/>
    </row>
    <row r="4307" spans="2:2" x14ac:dyDescent="0.25">
      <c r="B4307"/>
    </row>
    <row r="4308" spans="2:2" x14ac:dyDescent="0.25">
      <c r="B4308"/>
    </row>
    <row r="4309" spans="2:2" x14ac:dyDescent="0.25">
      <c r="B4309"/>
    </row>
    <row r="4310" spans="2:2" x14ac:dyDescent="0.25">
      <c r="B4310"/>
    </row>
    <row r="4311" spans="2:2" x14ac:dyDescent="0.25">
      <c r="B4311"/>
    </row>
    <row r="4312" spans="2:2" x14ac:dyDescent="0.25">
      <c r="B4312"/>
    </row>
    <row r="4313" spans="2:2" x14ac:dyDescent="0.25">
      <c r="B4313"/>
    </row>
    <row r="4314" spans="2:2" x14ac:dyDescent="0.25">
      <c r="B4314"/>
    </row>
    <row r="4315" spans="2:2" x14ac:dyDescent="0.25">
      <c r="B4315"/>
    </row>
    <row r="4316" spans="2:2" x14ac:dyDescent="0.25">
      <c r="B4316"/>
    </row>
    <row r="4317" spans="2:2" x14ac:dyDescent="0.25">
      <c r="B4317"/>
    </row>
    <row r="4318" spans="2:2" x14ac:dyDescent="0.25">
      <c r="B4318"/>
    </row>
    <row r="4319" spans="2:2" x14ac:dyDescent="0.25">
      <c r="B4319"/>
    </row>
    <row r="4320" spans="2:2" x14ac:dyDescent="0.25">
      <c r="B4320"/>
    </row>
    <row r="4321" spans="2:2" x14ac:dyDescent="0.25">
      <c r="B4321"/>
    </row>
    <row r="4322" spans="2:2" x14ac:dyDescent="0.25">
      <c r="B4322"/>
    </row>
    <row r="4323" spans="2:2" x14ac:dyDescent="0.25">
      <c r="B4323"/>
    </row>
    <row r="4324" spans="2:2" x14ac:dyDescent="0.25">
      <c r="B4324"/>
    </row>
    <row r="4325" spans="2:2" x14ac:dyDescent="0.25">
      <c r="B4325"/>
    </row>
    <row r="4326" spans="2:2" x14ac:dyDescent="0.25">
      <c r="B4326"/>
    </row>
    <row r="4327" spans="2:2" x14ac:dyDescent="0.25">
      <c r="B4327"/>
    </row>
    <row r="4328" spans="2:2" x14ac:dyDescent="0.25">
      <c r="B4328"/>
    </row>
    <row r="4329" spans="2:2" x14ac:dyDescent="0.25">
      <c r="B4329"/>
    </row>
    <row r="4330" spans="2:2" x14ac:dyDescent="0.25">
      <c r="B4330"/>
    </row>
    <row r="4331" spans="2:2" x14ac:dyDescent="0.25">
      <c r="B4331"/>
    </row>
    <row r="4332" spans="2:2" x14ac:dyDescent="0.25">
      <c r="B4332"/>
    </row>
    <row r="4333" spans="2:2" x14ac:dyDescent="0.25">
      <c r="B4333"/>
    </row>
    <row r="4334" spans="2:2" x14ac:dyDescent="0.25">
      <c r="B4334"/>
    </row>
    <row r="4335" spans="2:2" x14ac:dyDescent="0.25">
      <c r="B4335"/>
    </row>
    <row r="4336" spans="2:2" x14ac:dyDescent="0.25">
      <c r="B4336"/>
    </row>
    <row r="4337" spans="2:2" x14ac:dyDescent="0.25">
      <c r="B4337"/>
    </row>
    <row r="4338" spans="2:2" x14ac:dyDescent="0.25">
      <c r="B4338"/>
    </row>
    <row r="4339" spans="2:2" x14ac:dyDescent="0.25">
      <c r="B4339"/>
    </row>
    <row r="4340" spans="2:2" x14ac:dyDescent="0.25">
      <c r="B4340"/>
    </row>
    <row r="4341" spans="2:2" x14ac:dyDescent="0.25">
      <c r="B4341"/>
    </row>
    <row r="4342" spans="2:2" x14ac:dyDescent="0.25">
      <c r="B4342"/>
    </row>
    <row r="4343" spans="2:2" x14ac:dyDescent="0.25">
      <c r="B4343"/>
    </row>
    <row r="4344" spans="2:2" x14ac:dyDescent="0.25">
      <c r="B4344"/>
    </row>
    <row r="4345" spans="2:2" x14ac:dyDescent="0.25">
      <c r="B4345"/>
    </row>
    <row r="4346" spans="2:2" x14ac:dyDescent="0.25">
      <c r="B4346"/>
    </row>
    <row r="4347" spans="2:2" x14ac:dyDescent="0.25">
      <c r="B4347"/>
    </row>
    <row r="4348" spans="2:2" x14ac:dyDescent="0.25">
      <c r="B4348"/>
    </row>
    <row r="4349" spans="2:2" x14ac:dyDescent="0.25">
      <c r="B4349"/>
    </row>
    <row r="4350" spans="2:2" x14ac:dyDescent="0.25">
      <c r="B4350"/>
    </row>
    <row r="4351" spans="2:2" x14ac:dyDescent="0.25">
      <c r="B4351"/>
    </row>
    <row r="4352" spans="2:2" x14ac:dyDescent="0.25">
      <c r="B4352"/>
    </row>
    <row r="4353" spans="2:2" x14ac:dyDescent="0.25">
      <c r="B4353"/>
    </row>
    <row r="4354" spans="2:2" x14ac:dyDescent="0.25">
      <c r="B4354"/>
    </row>
    <row r="4355" spans="2:2" x14ac:dyDescent="0.25">
      <c r="B4355"/>
    </row>
    <row r="4356" spans="2:2" x14ac:dyDescent="0.25">
      <c r="B4356"/>
    </row>
    <row r="4357" spans="2:2" x14ac:dyDescent="0.25">
      <c r="B4357"/>
    </row>
    <row r="4358" spans="2:2" x14ac:dyDescent="0.25">
      <c r="B4358"/>
    </row>
    <row r="4359" spans="2:2" x14ac:dyDescent="0.25">
      <c r="B4359"/>
    </row>
    <row r="4360" spans="2:2" x14ac:dyDescent="0.25">
      <c r="B4360"/>
    </row>
    <row r="4361" spans="2:2" x14ac:dyDescent="0.25">
      <c r="B4361"/>
    </row>
    <row r="4362" spans="2:2" x14ac:dyDescent="0.25">
      <c r="B4362"/>
    </row>
    <row r="4363" spans="2:2" x14ac:dyDescent="0.25">
      <c r="B4363"/>
    </row>
    <row r="4364" spans="2:2" x14ac:dyDescent="0.25">
      <c r="B4364"/>
    </row>
    <row r="4365" spans="2:2" x14ac:dyDescent="0.25">
      <c r="B4365"/>
    </row>
    <row r="4366" spans="2:2" x14ac:dyDescent="0.25">
      <c r="B4366"/>
    </row>
    <row r="4367" spans="2:2" x14ac:dyDescent="0.25">
      <c r="B4367"/>
    </row>
    <row r="4368" spans="2:2" x14ac:dyDescent="0.25">
      <c r="B4368"/>
    </row>
    <row r="4369" spans="2:2" x14ac:dyDescent="0.25">
      <c r="B4369"/>
    </row>
    <row r="4370" spans="2:2" x14ac:dyDescent="0.25">
      <c r="B4370"/>
    </row>
    <row r="4371" spans="2:2" x14ac:dyDescent="0.25">
      <c r="B4371"/>
    </row>
    <row r="4372" spans="2:2" x14ac:dyDescent="0.25">
      <c r="B4372"/>
    </row>
    <row r="4373" spans="2:2" x14ac:dyDescent="0.25">
      <c r="B4373"/>
    </row>
    <row r="4374" spans="2:2" x14ac:dyDescent="0.25">
      <c r="B4374"/>
    </row>
    <row r="4375" spans="2:2" x14ac:dyDescent="0.25">
      <c r="B4375"/>
    </row>
    <row r="4376" spans="2:2" x14ac:dyDescent="0.25">
      <c r="B4376"/>
    </row>
    <row r="4377" spans="2:2" x14ac:dyDescent="0.25">
      <c r="B4377"/>
    </row>
    <row r="4378" spans="2:2" x14ac:dyDescent="0.25">
      <c r="B4378"/>
    </row>
    <row r="4379" spans="2:2" x14ac:dyDescent="0.25">
      <c r="B4379"/>
    </row>
    <row r="4380" spans="2:2" x14ac:dyDescent="0.25">
      <c r="B4380"/>
    </row>
    <row r="4381" spans="2:2" x14ac:dyDescent="0.25">
      <c r="B4381"/>
    </row>
    <row r="4382" spans="2:2" x14ac:dyDescent="0.25">
      <c r="B4382"/>
    </row>
    <row r="4383" spans="2:2" x14ac:dyDescent="0.25">
      <c r="B4383"/>
    </row>
    <row r="4384" spans="2:2" x14ac:dyDescent="0.25">
      <c r="B4384"/>
    </row>
    <row r="4385" spans="2:2" x14ac:dyDescent="0.25">
      <c r="B4385"/>
    </row>
    <row r="4386" spans="2:2" x14ac:dyDescent="0.25">
      <c r="B4386"/>
    </row>
    <row r="4387" spans="2:2" x14ac:dyDescent="0.25">
      <c r="B4387"/>
    </row>
    <row r="4388" spans="2:2" x14ac:dyDescent="0.25">
      <c r="B4388"/>
    </row>
    <row r="4389" spans="2:2" x14ac:dyDescent="0.25">
      <c r="B4389"/>
    </row>
    <row r="4390" spans="2:2" x14ac:dyDescent="0.25">
      <c r="B4390"/>
    </row>
    <row r="4391" spans="2:2" x14ac:dyDescent="0.25">
      <c r="B4391"/>
    </row>
    <row r="4392" spans="2:2" x14ac:dyDescent="0.25">
      <c r="B4392"/>
    </row>
    <row r="4393" spans="2:2" x14ac:dyDescent="0.25">
      <c r="B4393"/>
    </row>
    <row r="4394" spans="2:2" x14ac:dyDescent="0.25">
      <c r="B4394"/>
    </row>
    <row r="4395" spans="2:2" x14ac:dyDescent="0.25">
      <c r="B4395"/>
    </row>
    <row r="4396" spans="2:2" x14ac:dyDescent="0.25">
      <c r="B4396"/>
    </row>
    <row r="4397" spans="2:2" x14ac:dyDescent="0.25">
      <c r="B4397"/>
    </row>
    <row r="4398" spans="2:2" x14ac:dyDescent="0.25">
      <c r="B4398"/>
    </row>
    <row r="4399" spans="2:2" x14ac:dyDescent="0.25">
      <c r="B4399"/>
    </row>
    <row r="4400" spans="2:2" x14ac:dyDescent="0.25">
      <c r="B4400"/>
    </row>
    <row r="4401" spans="2:2" x14ac:dyDescent="0.25">
      <c r="B4401"/>
    </row>
    <row r="4402" spans="2:2" x14ac:dyDescent="0.25">
      <c r="B4402"/>
    </row>
    <row r="4403" spans="2:2" x14ac:dyDescent="0.25">
      <c r="B4403"/>
    </row>
    <row r="4404" spans="2:2" x14ac:dyDescent="0.25">
      <c r="B4404"/>
    </row>
    <row r="4405" spans="2:2" x14ac:dyDescent="0.25">
      <c r="B4405"/>
    </row>
    <row r="4406" spans="2:2" x14ac:dyDescent="0.25">
      <c r="B4406"/>
    </row>
    <row r="4407" spans="2:2" x14ac:dyDescent="0.25">
      <c r="B4407"/>
    </row>
    <row r="4408" spans="2:2" x14ac:dyDescent="0.25">
      <c r="B4408"/>
    </row>
    <row r="4409" spans="2:2" x14ac:dyDescent="0.25">
      <c r="B4409"/>
    </row>
    <row r="4410" spans="2:2" x14ac:dyDescent="0.25">
      <c r="B4410"/>
    </row>
    <row r="4411" spans="2:2" x14ac:dyDescent="0.25">
      <c r="B4411"/>
    </row>
    <row r="4412" spans="2:2" x14ac:dyDescent="0.25">
      <c r="B4412"/>
    </row>
    <row r="4413" spans="2:2" x14ac:dyDescent="0.25">
      <c r="B4413"/>
    </row>
    <row r="4414" spans="2:2" x14ac:dyDescent="0.25">
      <c r="B4414"/>
    </row>
    <row r="4415" spans="2:2" x14ac:dyDescent="0.25">
      <c r="B4415"/>
    </row>
    <row r="4416" spans="2:2" x14ac:dyDescent="0.25">
      <c r="B4416"/>
    </row>
    <row r="4417" spans="2:2" x14ac:dyDescent="0.25">
      <c r="B4417"/>
    </row>
    <row r="4418" spans="2:2" x14ac:dyDescent="0.25">
      <c r="B4418"/>
    </row>
    <row r="4419" spans="2:2" x14ac:dyDescent="0.25">
      <c r="B4419"/>
    </row>
    <row r="4420" spans="2:2" x14ac:dyDescent="0.25">
      <c r="B4420"/>
    </row>
    <row r="4421" spans="2:2" x14ac:dyDescent="0.25">
      <c r="B4421"/>
    </row>
    <row r="4422" spans="2:2" x14ac:dyDescent="0.25">
      <c r="B4422"/>
    </row>
    <row r="4423" spans="2:2" x14ac:dyDescent="0.25">
      <c r="B4423"/>
    </row>
    <row r="4424" spans="2:2" x14ac:dyDescent="0.25">
      <c r="B4424"/>
    </row>
    <row r="4425" spans="2:2" x14ac:dyDescent="0.25">
      <c r="B4425"/>
    </row>
    <row r="4426" spans="2:2" x14ac:dyDescent="0.25">
      <c r="B4426"/>
    </row>
    <row r="4427" spans="2:2" x14ac:dyDescent="0.25">
      <c r="B4427"/>
    </row>
    <row r="4428" spans="2:2" x14ac:dyDescent="0.25">
      <c r="B4428"/>
    </row>
    <row r="4429" spans="2:2" x14ac:dyDescent="0.25">
      <c r="B4429"/>
    </row>
    <row r="4430" spans="2:2" x14ac:dyDescent="0.25">
      <c r="B4430"/>
    </row>
    <row r="4431" spans="2:2" x14ac:dyDescent="0.25">
      <c r="B4431"/>
    </row>
    <row r="4432" spans="2:2" x14ac:dyDescent="0.25">
      <c r="B4432"/>
    </row>
    <row r="4433" spans="2:2" x14ac:dyDescent="0.25">
      <c r="B4433"/>
    </row>
    <row r="4434" spans="2:2" x14ac:dyDescent="0.25">
      <c r="B4434"/>
    </row>
    <row r="4435" spans="2:2" x14ac:dyDescent="0.25">
      <c r="B4435"/>
    </row>
    <row r="4436" spans="2:2" x14ac:dyDescent="0.25">
      <c r="B4436"/>
    </row>
    <row r="4437" spans="2:2" x14ac:dyDescent="0.25">
      <c r="B4437"/>
    </row>
    <row r="4438" spans="2:2" x14ac:dyDescent="0.25">
      <c r="B4438"/>
    </row>
    <row r="4439" spans="2:2" x14ac:dyDescent="0.25">
      <c r="B4439"/>
    </row>
    <row r="4440" spans="2:2" x14ac:dyDescent="0.25">
      <c r="B4440"/>
    </row>
    <row r="4441" spans="2:2" x14ac:dyDescent="0.25">
      <c r="B4441"/>
    </row>
    <row r="4442" spans="2:2" x14ac:dyDescent="0.25">
      <c r="B4442"/>
    </row>
    <row r="4443" spans="2:2" x14ac:dyDescent="0.25">
      <c r="B4443"/>
    </row>
    <row r="4444" spans="2:2" x14ac:dyDescent="0.25">
      <c r="B4444"/>
    </row>
    <row r="4445" spans="2:2" x14ac:dyDescent="0.25">
      <c r="B4445"/>
    </row>
    <row r="4446" spans="2:2" x14ac:dyDescent="0.25">
      <c r="B4446"/>
    </row>
    <row r="4447" spans="2:2" x14ac:dyDescent="0.25">
      <c r="B4447"/>
    </row>
    <row r="4448" spans="2:2" x14ac:dyDescent="0.25">
      <c r="B4448"/>
    </row>
    <row r="4449" spans="2:2" x14ac:dyDescent="0.25">
      <c r="B4449"/>
    </row>
    <row r="4450" spans="2:2" x14ac:dyDescent="0.25">
      <c r="B4450"/>
    </row>
    <row r="4451" spans="2:2" x14ac:dyDescent="0.25">
      <c r="B4451"/>
    </row>
    <row r="4452" spans="2:2" x14ac:dyDescent="0.25">
      <c r="B4452"/>
    </row>
    <row r="4453" spans="2:2" x14ac:dyDescent="0.25">
      <c r="B4453"/>
    </row>
    <row r="4454" spans="2:2" x14ac:dyDescent="0.25">
      <c r="B4454"/>
    </row>
    <row r="4455" spans="2:2" x14ac:dyDescent="0.25">
      <c r="B4455"/>
    </row>
    <row r="4456" spans="2:2" x14ac:dyDescent="0.25">
      <c r="B4456"/>
    </row>
    <row r="4457" spans="2:2" x14ac:dyDescent="0.25">
      <c r="B4457"/>
    </row>
    <row r="4458" spans="2:2" x14ac:dyDescent="0.25">
      <c r="B4458"/>
    </row>
    <row r="4459" spans="2:2" x14ac:dyDescent="0.25">
      <c r="B4459"/>
    </row>
    <row r="4460" spans="2:2" x14ac:dyDescent="0.25">
      <c r="B4460"/>
    </row>
    <row r="4461" spans="2:2" x14ac:dyDescent="0.25">
      <c r="B4461"/>
    </row>
    <row r="4462" spans="2:2" x14ac:dyDescent="0.25">
      <c r="B4462"/>
    </row>
    <row r="4463" spans="2:2" x14ac:dyDescent="0.25">
      <c r="B4463"/>
    </row>
    <row r="4464" spans="2:2" x14ac:dyDescent="0.25">
      <c r="B4464"/>
    </row>
    <row r="4465" spans="2:2" x14ac:dyDescent="0.25">
      <c r="B4465"/>
    </row>
    <row r="4466" spans="2:2" x14ac:dyDescent="0.25">
      <c r="B4466"/>
    </row>
    <row r="4467" spans="2:2" x14ac:dyDescent="0.25">
      <c r="B4467"/>
    </row>
    <row r="4468" spans="2:2" x14ac:dyDescent="0.25">
      <c r="B4468"/>
    </row>
    <row r="4469" spans="2:2" x14ac:dyDescent="0.25">
      <c r="B4469"/>
    </row>
    <row r="4470" spans="2:2" x14ac:dyDescent="0.25">
      <c r="B4470"/>
    </row>
    <row r="4471" spans="2:2" x14ac:dyDescent="0.25">
      <c r="B4471"/>
    </row>
    <row r="4472" spans="2:2" x14ac:dyDescent="0.25">
      <c r="B4472"/>
    </row>
    <row r="4473" spans="2:2" x14ac:dyDescent="0.25">
      <c r="B4473"/>
    </row>
    <row r="4474" spans="2:2" x14ac:dyDescent="0.25">
      <c r="B4474"/>
    </row>
    <row r="4475" spans="2:2" x14ac:dyDescent="0.25">
      <c r="B4475"/>
    </row>
    <row r="4476" spans="2:2" x14ac:dyDescent="0.25">
      <c r="B4476"/>
    </row>
    <row r="4477" spans="2:2" x14ac:dyDescent="0.25">
      <c r="B4477"/>
    </row>
    <row r="4478" spans="2:2" x14ac:dyDescent="0.25">
      <c r="B4478"/>
    </row>
    <row r="4479" spans="2:2" x14ac:dyDescent="0.25">
      <c r="B4479"/>
    </row>
    <row r="4480" spans="2:2" x14ac:dyDescent="0.25">
      <c r="B4480"/>
    </row>
    <row r="4481" spans="2:2" x14ac:dyDescent="0.25">
      <c r="B4481"/>
    </row>
    <row r="4482" spans="2:2" x14ac:dyDescent="0.25">
      <c r="B4482"/>
    </row>
    <row r="4483" spans="2:2" x14ac:dyDescent="0.25">
      <c r="B4483"/>
    </row>
    <row r="4484" spans="2:2" x14ac:dyDescent="0.25">
      <c r="B4484"/>
    </row>
    <row r="4485" spans="2:2" x14ac:dyDescent="0.25">
      <c r="B4485"/>
    </row>
    <row r="4486" spans="2:2" x14ac:dyDescent="0.25">
      <c r="B4486"/>
    </row>
    <row r="4487" spans="2:2" x14ac:dyDescent="0.25">
      <c r="B4487"/>
    </row>
    <row r="4488" spans="2:2" x14ac:dyDescent="0.25">
      <c r="B4488"/>
    </row>
    <row r="4489" spans="2:2" x14ac:dyDescent="0.25">
      <c r="B4489"/>
    </row>
    <row r="4490" spans="2:2" x14ac:dyDescent="0.25">
      <c r="B4490"/>
    </row>
    <row r="4491" spans="2:2" x14ac:dyDescent="0.25">
      <c r="B4491"/>
    </row>
    <row r="4492" spans="2:2" x14ac:dyDescent="0.25">
      <c r="B4492"/>
    </row>
    <row r="4493" spans="2:2" x14ac:dyDescent="0.25">
      <c r="B4493"/>
    </row>
    <row r="4494" spans="2:2" x14ac:dyDescent="0.25">
      <c r="B4494"/>
    </row>
    <row r="4495" spans="2:2" x14ac:dyDescent="0.25">
      <c r="B4495"/>
    </row>
    <row r="4496" spans="2:2" x14ac:dyDescent="0.25">
      <c r="B4496"/>
    </row>
    <row r="4497" spans="2:2" x14ac:dyDescent="0.25">
      <c r="B4497"/>
    </row>
    <row r="4498" spans="2:2" x14ac:dyDescent="0.25">
      <c r="B4498"/>
    </row>
    <row r="4499" spans="2:2" x14ac:dyDescent="0.25">
      <c r="B4499"/>
    </row>
    <row r="4500" spans="2:2" x14ac:dyDescent="0.25">
      <c r="B4500"/>
    </row>
    <row r="4501" spans="2:2" x14ac:dyDescent="0.25">
      <c r="B4501"/>
    </row>
    <row r="4502" spans="2:2" x14ac:dyDescent="0.25">
      <c r="B4502"/>
    </row>
    <row r="4503" spans="2:2" x14ac:dyDescent="0.25">
      <c r="B4503"/>
    </row>
    <row r="4504" spans="2:2" x14ac:dyDescent="0.25">
      <c r="B4504"/>
    </row>
    <row r="4505" spans="2:2" x14ac:dyDescent="0.25">
      <c r="B4505"/>
    </row>
    <row r="4506" spans="2:2" x14ac:dyDescent="0.25">
      <c r="B4506"/>
    </row>
    <row r="4507" spans="2:2" x14ac:dyDescent="0.25">
      <c r="B4507"/>
    </row>
    <row r="4508" spans="2:2" x14ac:dyDescent="0.25">
      <c r="B4508"/>
    </row>
    <row r="4509" spans="2:2" x14ac:dyDescent="0.25">
      <c r="B4509"/>
    </row>
    <row r="4510" spans="2:2" x14ac:dyDescent="0.25">
      <c r="B4510"/>
    </row>
    <row r="4511" spans="2:2" x14ac:dyDescent="0.25">
      <c r="B4511"/>
    </row>
    <row r="4512" spans="2:2" x14ac:dyDescent="0.25">
      <c r="B4512"/>
    </row>
    <row r="4513" spans="2:2" x14ac:dyDescent="0.25">
      <c r="B4513"/>
    </row>
    <row r="4514" spans="2:2" x14ac:dyDescent="0.25">
      <c r="B4514"/>
    </row>
    <row r="4515" spans="2:2" x14ac:dyDescent="0.25">
      <c r="B4515"/>
    </row>
    <row r="4516" spans="2:2" x14ac:dyDescent="0.25">
      <c r="B4516"/>
    </row>
    <row r="4517" spans="2:2" x14ac:dyDescent="0.25">
      <c r="B4517"/>
    </row>
    <row r="4518" spans="2:2" x14ac:dyDescent="0.25">
      <c r="B4518"/>
    </row>
    <row r="4519" spans="2:2" x14ac:dyDescent="0.25">
      <c r="B4519"/>
    </row>
    <row r="4520" spans="2:2" x14ac:dyDescent="0.25">
      <c r="B4520"/>
    </row>
    <row r="4521" spans="2:2" x14ac:dyDescent="0.25">
      <c r="B4521"/>
    </row>
    <row r="4522" spans="2:2" x14ac:dyDescent="0.25">
      <c r="B4522"/>
    </row>
    <row r="4523" spans="2:2" x14ac:dyDescent="0.25">
      <c r="B4523"/>
    </row>
    <row r="4524" spans="2:2" x14ac:dyDescent="0.25">
      <c r="B4524"/>
    </row>
    <row r="4525" spans="2:2" x14ac:dyDescent="0.25">
      <c r="B4525"/>
    </row>
    <row r="4526" spans="2:2" x14ac:dyDescent="0.25">
      <c r="B4526"/>
    </row>
    <row r="4527" spans="2:2" x14ac:dyDescent="0.25">
      <c r="B4527"/>
    </row>
    <row r="4528" spans="2:2" x14ac:dyDescent="0.25">
      <c r="B4528"/>
    </row>
    <row r="4529" spans="2:2" x14ac:dyDescent="0.25">
      <c r="B4529"/>
    </row>
    <row r="4530" spans="2:2" x14ac:dyDescent="0.25">
      <c r="B4530"/>
    </row>
    <row r="4531" spans="2:2" x14ac:dyDescent="0.25">
      <c r="B4531"/>
    </row>
    <row r="4532" spans="2:2" x14ac:dyDescent="0.25">
      <c r="B4532"/>
    </row>
    <row r="4533" spans="2:2" x14ac:dyDescent="0.25">
      <c r="B4533"/>
    </row>
    <row r="4534" spans="2:2" x14ac:dyDescent="0.25">
      <c r="B4534"/>
    </row>
    <row r="4535" spans="2:2" x14ac:dyDescent="0.25">
      <c r="B4535"/>
    </row>
    <row r="4536" spans="2:2" x14ac:dyDescent="0.25">
      <c r="B4536"/>
    </row>
    <row r="4537" spans="2:2" x14ac:dyDescent="0.25">
      <c r="B4537"/>
    </row>
    <row r="4538" spans="2:2" x14ac:dyDescent="0.25">
      <c r="B4538"/>
    </row>
    <row r="4539" spans="2:2" x14ac:dyDescent="0.25">
      <c r="B4539"/>
    </row>
    <row r="4540" spans="2:2" x14ac:dyDescent="0.25">
      <c r="B4540"/>
    </row>
    <row r="4541" spans="2:2" x14ac:dyDescent="0.25">
      <c r="B4541"/>
    </row>
    <row r="4542" spans="2:2" x14ac:dyDescent="0.25">
      <c r="B4542"/>
    </row>
    <row r="4543" spans="2:2" x14ac:dyDescent="0.25">
      <c r="B4543"/>
    </row>
    <row r="4544" spans="2:2" x14ac:dyDescent="0.25">
      <c r="B4544"/>
    </row>
    <row r="4545" spans="2:2" x14ac:dyDescent="0.25">
      <c r="B4545"/>
    </row>
    <row r="4546" spans="2:2" x14ac:dyDescent="0.25">
      <c r="B4546"/>
    </row>
    <row r="4547" spans="2:2" x14ac:dyDescent="0.25">
      <c r="B4547"/>
    </row>
    <row r="4548" spans="2:2" x14ac:dyDescent="0.25">
      <c r="B4548"/>
    </row>
    <row r="4549" spans="2:2" x14ac:dyDescent="0.25">
      <c r="B4549"/>
    </row>
    <row r="4550" spans="2:2" x14ac:dyDescent="0.25">
      <c r="B4550"/>
    </row>
    <row r="4551" spans="2:2" x14ac:dyDescent="0.25">
      <c r="B4551"/>
    </row>
    <row r="4552" spans="2:2" x14ac:dyDescent="0.25">
      <c r="B4552"/>
    </row>
    <row r="4553" spans="2:2" x14ac:dyDescent="0.25">
      <c r="B4553"/>
    </row>
    <row r="4554" spans="2:2" x14ac:dyDescent="0.25">
      <c r="B4554"/>
    </row>
    <row r="4555" spans="2:2" x14ac:dyDescent="0.25">
      <c r="B4555"/>
    </row>
    <row r="4556" spans="2:2" x14ac:dyDescent="0.25">
      <c r="B4556"/>
    </row>
    <row r="4557" spans="2:2" x14ac:dyDescent="0.25">
      <c r="B4557"/>
    </row>
    <row r="4558" spans="2:2" x14ac:dyDescent="0.25">
      <c r="B4558"/>
    </row>
    <row r="4559" spans="2:2" x14ac:dyDescent="0.25">
      <c r="B4559"/>
    </row>
    <row r="4560" spans="2:2" x14ac:dyDescent="0.25">
      <c r="B4560"/>
    </row>
    <row r="4561" spans="2:2" x14ac:dyDescent="0.25">
      <c r="B4561"/>
    </row>
    <row r="4562" spans="2:2" x14ac:dyDescent="0.25">
      <c r="B4562"/>
    </row>
    <row r="4563" spans="2:2" x14ac:dyDescent="0.25">
      <c r="B4563"/>
    </row>
    <row r="4564" spans="2:2" x14ac:dyDescent="0.25">
      <c r="B4564"/>
    </row>
    <row r="4565" spans="2:2" x14ac:dyDescent="0.25">
      <c r="B4565"/>
    </row>
    <row r="4566" spans="2:2" x14ac:dyDescent="0.25">
      <c r="B4566"/>
    </row>
    <row r="4567" spans="2:2" x14ac:dyDescent="0.25">
      <c r="B4567"/>
    </row>
    <row r="4568" spans="2:2" x14ac:dyDescent="0.25">
      <c r="B4568"/>
    </row>
    <row r="4569" spans="2:2" x14ac:dyDescent="0.25">
      <c r="B4569"/>
    </row>
    <row r="4570" spans="2:2" x14ac:dyDescent="0.25">
      <c r="B4570"/>
    </row>
    <row r="4571" spans="2:2" x14ac:dyDescent="0.25">
      <c r="B4571"/>
    </row>
    <row r="4572" spans="2:2" x14ac:dyDescent="0.25">
      <c r="B4572"/>
    </row>
    <row r="4573" spans="2:2" x14ac:dyDescent="0.25">
      <c r="B4573"/>
    </row>
    <row r="4574" spans="2:2" x14ac:dyDescent="0.25">
      <c r="B4574"/>
    </row>
    <row r="4575" spans="2:2" x14ac:dyDescent="0.25">
      <c r="B4575"/>
    </row>
    <row r="4576" spans="2:2" x14ac:dyDescent="0.25">
      <c r="B4576"/>
    </row>
    <row r="4577" spans="2:2" x14ac:dyDescent="0.25">
      <c r="B4577"/>
    </row>
    <row r="4578" spans="2:2" x14ac:dyDescent="0.25">
      <c r="B4578"/>
    </row>
    <row r="4579" spans="2:2" x14ac:dyDescent="0.25">
      <c r="B4579"/>
    </row>
    <row r="4580" spans="2:2" x14ac:dyDescent="0.25">
      <c r="B4580"/>
    </row>
    <row r="4581" spans="2:2" x14ac:dyDescent="0.25">
      <c r="B4581"/>
    </row>
    <row r="4582" spans="2:2" x14ac:dyDescent="0.25">
      <c r="B4582"/>
    </row>
    <row r="4583" spans="2:2" x14ac:dyDescent="0.25">
      <c r="B4583"/>
    </row>
    <row r="4584" spans="2:2" x14ac:dyDescent="0.25">
      <c r="B4584"/>
    </row>
    <row r="4585" spans="2:2" x14ac:dyDescent="0.25">
      <c r="B4585"/>
    </row>
    <row r="4586" spans="2:2" x14ac:dyDescent="0.25">
      <c r="B4586"/>
    </row>
    <row r="4587" spans="2:2" x14ac:dyDescent="0.25">
      <c r="B4587"/>
    </row>
    <row r="4588" spans="2:2" x14ac:dyDescent="0.25">
      <c r="B4588"/>
    </row>
    <row r="4589" spans="2:2" x14ac:dyDescent="0.25">
      <c r="B4589"/>
    </row>
    <row r="4590" spans="2:2" x14ac:dyDescent="0.25">
      <c r="B4590"/>
    </row>
    <row r="4591" spans="2:2" x14ac:dyDescent="0.25">
      <c r="B4591"/>
    </row>
    <row r="4592" spans="2:2" x14ac:dyDescent="0.25">
      <c r="B4592"/>
    </row>
    <row r="4593" spans="2:2" x14ac:dyDescent="0.25">
      <c r="B4593"/>
    </row>
    <row r="4594" spans="2:2" x14ac:dyDescent="0.25">
      <c r="B4594"/>
    </row>
    <row r="4595" spans="2:2" x14ac:dyDescent="0.25">
      <c r="B4595"/>
    </row>
    <row r="4596" spans="2:2" x14ac:dyDescent="0.25">
      <c r="B4596"/>
    </row>
    <row r="4597" spans="2:2" x14ac:dyDescent="0.25">
      <c r="B4597"/>
    </row>
    <row r="4598" spans="2:2" x14ac:dyDescent="0.25">
      <c r="B4598"/>
    </row>
    <row r="4599" spans="2:2" x14ac:dyDescent="0.25">
      <c r="B4599"/>
    </row>
    <row r="4600" spans="2:2" x14ac:dyDescent="0.25">
      <c r="B4600"/>
    </row>
    <row r="4601" spans="2:2" x14ac:dyDescent="0.25">
      <c r="B4601"/>
    </row>
    <row r="4602" spans="2:2" x14ac:dyDescent="0.25">
      <c r="B4602"/>
    </row>
    <row r="4603" spans="2:2" x14ac:dyDescent="0.25">
      <c r="B4603"/>
    </row>
    <row r="4604" spans="2:2" x14ac:dyDescent="0.25">
      <c r="B4604"/>
    </row>
    <row r="4605" spans="2:2" x14ac:dyDescent="0.25">
      <c r="B4605"/>
    </row>
    <row r="4606" spans="2:2" x14ac:dyDescent="0.25">
      <c r="B4606"/>
    </row>
    <row r="4607" spans="2:2" x14ac:dyDescent="0.25">
      <c r="B4607"/>
    </row>
    <row r="4608" spans="2:2" x14ac:dyDescent="0.25">
      <c r="B4608"/>
    </row>
    <row r="4609" spans="2:2" x14ac:dyDescent="0.25">
      <c r="B4609"/>
    </row>
    <row r="4610" spans="2:2" x14ac:dyDescent="0.25">
      <c r="B4610"/>
    </row>
    <row r="4611" spans="2:2" x14ac:dyDescent="0.25">
      <c r="B4611"/>
    </row>
    <row r="4612" spans="2:2" x14ac:dyDescent="0.25">
      <c r="B4612"/>
    </row>
    <row r="4613" spans="2:2" x14ac:dyDescent="0.25">
      <c r="B4613"/>
    </row>
    <row r="4614" spans="2:2" x14ac:dyDescent="0.25">
      <c r="B4614"/>
    </row>
    <row r="4615" spans="2:2" x14ac:dyDescent="0.25">
      <c r="B4615"/>
    </row>
    <row r="4616" spans="2:2" x14ac:dyDescent="0.25">
      <c r="B4616"/>
    </row>
    <row r="4617" spans="2:2" x14ac:dyDescent="0.25">
      <c r="B4617"/>
    </row>
    <row r="4618" spans="2:2" x14ac:dyDescent="0.25">
      <c r="B4618"/>
    </row>
    <row r="4619" spans="2:2" x14ac:dyDescent="0.25">
      <c r="B4619"/>
    </row>
    <row r="4620" spans="2:2" x14ac:dyDescent="0.25">
      <c r="B4620"/>
    </row>
    <row r="4621" spans="2:2" x14ac:dyDescent="0.25">
      <c r="B4621"/>
    </row>
    <row r="4622" spans="2:2" x14ac:dyDescent="0.25">
      <c r="B4622"/>
    </row>
    <row r="4623" spans="2:2" x14ac:dyDescent="0.25">
      <c r="B4623"/>
    </row>
    <row r="4624" spans="2:2" x14ac:dyDescent="0.25">
      <c r="B4624"/>
    </row>
    <row r="4625" spans="2:2" x14ac:dyDescent="0.25">
      <c r="B4625"/>
    </row>
    <row r="4626" spans="2:2" x14ac:dyDescent="0.25">
      <c r="B4626"/>
    </row>
    <row r="4627" spans="2:2" x14ac:dyDescent="0.25">
      <c r="B4627"/>
    </row>
    <row r="4628" spans="2:2" x14ac:dyDescent="0.25">
      <c r="B4628"/>
    </row>
    <row r="4629" spans="2:2" x14ac:dyDescent="0.25">
      <c r="B4629"/>
    </row>
    <row r="4630" spans="2:2" x14ac:dyDescent="0.25">
      <c r="B4630"/>
    </row>
    <row r="4631" spans="2:2" x14ac:dyDescent="0.25">
      <c r="B4631"/>
    </row>
    <row r="4632" spans="2:2" x14ac:dyDescent="0.25">
      <c r="B4632"/>
    </row>
    <row r="4633" spans="2:2" x14ac:dyDescent="0.25">
      <c r="B4633"/>
    </row>
    <row r="4634" spans="2:2" x14ac:dyDescent="0.25">
      <c r="B4634"/>
    </row>
    <row r="4635" spans="2:2" x14ac:dyDescent="0.25">
      <c r="B4635"/>
    </row>
    <row r="4636" spans="2:2" x14ac:dyDescent="0.25">
      <c r="B4636"/>
    </row>
    <row r="4637" spans="2:2" x14ac:dyDescent="0.25">
      <c r="B4637"/>
    </row>
    <row r="4638" spans="2:2" x14ac:dyDescent="0.25">
      <c r="B4638"/>
    </row>
    <row r="4639" spans="2:2" x14ac:dyDescent="0.25">
      <c r="B4639"/>
    </row>
    <row r="4640" spans="2:2" x14ac:dyDescent="0.25">
      <c r="B4640"/>
    </row>
    <row r="4641" spans="2:2" x14ac:dyDescent="0.25">
      <c r="B4641"/>
    </row>
    <row r="4642" spans="2:2" x14ac:dyDescent="0.25">
      <c r="B4642"/>
    </row>
    <row r="4643" spans="2:2" x14ac:dyDescent="0.25">
      <c r="B4643"/>
    </row>
    <row r="4644" spans="2:2" x14ac:dyDescent="0.25">
      <c r="B4644"/>
    </row>
    <row r="4645" spans="2:2" x14ac:dyDescent="0.25">
      <c r="B4645"/>
    </row>
    <row r="4646" spans="2:2" x14ac:dyDescent="0.25">
      <c r="B4646"/>
    </row>
    <row r="4647" spans="2:2" x14ac:dyDescent="0.25">
      <c r="B4647"/>
    </row>
    <row r="4648" spans="2:2" x14ac:dyDescent="0.25">
      <c r="B4648"/>
    </row>
    <row r="4649" spans="2:2" x14ac:dyDescent="0.25">
      <c r="B4649"/>
    </row>
    <row r="4650" spans="2:2" x14ac:dyDescent="0.25">
      <c r="B4650"/>
    </row>
    <row r="4651" spans="2:2" x14ac:dyDescent="0.25">
      <c r="B4651"/>
    </row>
    <row r="4652" spans="2:2" x14ac:dyDescent="0.25">
      <c r="B4652"/>
    </row>
    <row r="4653" spans="2:2" x14ac:dyDescent="0.25">
      <c r="B4653"/>
    </row>
    <row r="4654" spans="2:2" x14ac:dyDescent="0.25">
      <c r="B4654"/>
    </row>
    <row r="4655" spans="2:2" x14ac:dyDescent="0.25">
      <c r="B4655"/>
    </row>
    <row r="4656" spans="2:2" x14ac:dyDescent="0.25">
      <c r="B4656"/>
    </row>
    <row r="4657" spans="2:2" x14ac:dyDescent="0.25">
      <c r="B4657"/>
    </row>
    <row r="4658" spans="2:2" x14ac:dyDescent="0.25">
      <c r="B4658"/>
    </row>
    <row r="4659" spans="2:2" x14ac:dyDescent="0.25">
      <c r="B4659"/>
    </row>
    <row r="4660" spans="2:2" x14ac:dyDescent="0.25">
      <c r="B4660"/>
    </row>
    <row r="4661" spans="2:2" x14ac:dyDescent="0.25">
      <c r="B4661"/>
    </row>
    <row r="4662" spans="2:2" x14ac:dyDescent="0.25">
      <c r="B4662"/>
    </row>
    <row r="4663" spans="2:2" x14ac:dyDescent="0.25">
      <c r="B4663"/>
    </row>
    <row r="4664" spans="2:2" x14ac:dyDescent="0.25">
      <c r="B4664"/>
    </row>
    <row r="4665" spans="2:2" x14ac:dyDescent="0.25">
      <c r="B4665"/>
    </row>
    <row r="4666" spans="2:2" x14ac:dyDescent="0.25">
      <c r="B4666"/>
    </row>
    <row r="4667" spans="2:2" x14ac:dyDescent="0.25">
      <c r="B4667"/>
    </row>
    <row r="4668" spans="2:2" x14ac:dyDescent="0.25">
      <c r="B4668"/>
    </row>
    <row r="4669" spans="2:2" x14ac:dyDescent="0.25">
      <c r="B4669"/>
    </row>
    <row r="4670" spans="2:2" x14ac:dyDescent="0.25">
      <c r="B4670"/>
    </row>
    <row r="4671" spans="2:2" x14ac:dyDescent="0.25">
      <c r="B4671"/>
    </row>
    <row r="4672" spans="2:2" x14ac:dyDescent="0.25">
      <c r="B4672"/>
    </row>
    <row r="4673" spans="2:2" x14ac:dyDescent="0.25">
      <c r="B4673"/>
    </row>
    <row r="4674" spans="2:2" x14ac:dyDescent="0.25">
      <c r="B4674"/>
    </row>
    <row r="4675" spans="2:2" x14ac:dyDescent="0.25">
      <c r="B4675"/>
    </row>
    <row r="4676" spans="2:2" x14ac:dyDescent="0.25">
      <c r="B4676"/>
    </row>
    <row r="4677" spans="2:2" x14ac:dyDescent="0.25">
      <c r="B4677"/>
    </row>
    <row r="4678" spans="2:2" x14ac:dyDescent="0.25">
      <c r="B4678"/>
    </row>
    <row r="4679" spans="2:2" x14ac:dyDescent="0.25">
      <c r="B4679"/>
    </row>
    <row r="4680" spans="2:2" x14ac:dyDescent="0.25">
      <c r="B4680"/>
    </row>
    <row r="4681" spans="2:2" x14ac:dyDescent="0.25">
      <c r="B4681"/>
    </row>
    <row r="4682" spans="2:2" x14ac:dyDescent="0.25">
      <c r="B4682"/>
    </row>
    <row r="4683" spans="2:2" x14ac:dyDescent="0.25">
      <c r="B4683"/>
    </row>
    <row r="4684" spans="2:2" x14ac:dyDescent="0.25">
      <c r="B4684"/>
    </row>
    <row r="4685" spans="2:2" x14ac:dyDescent="0.25">
      <c r="B4685"/>
    </row>
    <row r="4686" spans="2:2" x14ac:dyDescent="0.25">
      <c r="B4686"/>
    </row>
    <row r="4687" spans="2:2" x14ac:dyDescent="0.25">
      <c r="B4687"/>
    </row>
    <row r="4688" spans="2:2" x14ac:dyDescent="0.25">
      <c r="B4688"/>
    </row>
    <row r="4689" spans="2:2" x14ac:dyDescent="0.25">
      <c r="B4689"/>
    </row>
    <row r="4690" spans="2:2" x14ac:dyDescent="0.25">
      <c r="B4690"/>
    </row>
    <row r="4691" spans="2:2" x14ac:dyDescent="0.25">
      <c r="B4691"/>
    </row>
    <row r="4692" spans="2:2" x14ac:dyDescent="0.25">
      <c r="B4692"/>
    </row>
    <row r="4693" spans="2:2" x14ac:dyDescent="0.25">
      <c r="B4693"/>
    </row>
    <row r="4694" spans="2:2" x14ac:dyDescent="0.25">
      <c r="B4694"/>
    </row>
    <row r="4695" spans="2:2" x14ac:dyDescent="0.25">
      <c r="B4695"/>
    </row>
    <row r="4696" spans="2:2" x14ac:dyDescent="0.25">
      <c r="B4696"/>
    </row>
    <row r="4697" spans="2:2" x14ac:dyDescent="0.25">
      <c r="B4697"/>
    </row>
    <row r="4698" spans="2:2" x14ac:dyDescent="0.25">
      <c r="B4698"/>
    </row>
    <row r="4699" spans="2:2" x14ac:dyDescent="0.25">
      <c r="B4699"/>
    </row>
    <row r="4700" spans="2:2" x14ac:dyDescent="0.25">
      <c r="B4700"/>
    </row>
    <row r="4701" spans="2:2" x14ac:dyDescent="0.25">
      <c r="B4701"/>
    </row>
    <row r="4702" spans="2:2" x14ac:dyDescent="0.25">
      <c r="B4702"/>
    </row>
    <row r="4703" spans="2:2" x14ac:dyDescent="0.25">
      <c r="B4703"/>
    </row>
    <row r="4704" spans="2:2" x14ac:dyDescent="0.25">
      <c r="B4704"/>
    </row>
    <row r="4705" spans="2:2" x14ac:dyDescent="0.25">
      <c r="B4705"/>
    </row>
    <row r="4706" spans="2:2" x14ac:dyDescent="0.25">
      <c r="B4706"/>
    </row>
    <row r="4707" spans="2:2" x14ac:dyDescent="0.25">
      <c r="B4707"/>
    </row>
    <row r="4708" spans="2:2" x14ac:dyDescent="0.25">
      <c r="B4708"/>
    </row>
    <row r="4709" spans="2:2" x14ac:dyDescent="0.25">
      <c r="B4709"/>
    </row>
    <row r="4710" spans="2:2" x14ac:dyDescent="0.25">
      <c r="B4710"/>
    </row>
    <row r="4711" spans="2:2" x14ac:dyDescent="0.25">
      <c r="B4711"/>
    </row>
    <row r="4712" spans="2:2" x14ac:dyDescent="0.25">
      <c r="B4712"/>
    </row>
    <row r="4713" spans="2:2" x14ac:dyDescent="0.25">
      <c r="B4713"/>
    </row>
    <row r="4714" spans="2:2" x14ac:dyDescent="0.25">
      <c r="B4714"/>
    </row>
    <row r="4715" spans="2:2" x14ac:dyDescent="0.25">
      <c r="B4715"/>
    </row>
    <row r="4716" spans="2:2" x14ac:dyDescent="0.25">
      <c r="B4716"/>
    </row>
    <row r="4717" spans="2:2" x14ac:dyDescent="0.25">
      <c r="B4717"/>
    </row>
    <row r="4718" spans="2:2" x14ac:dyDescent="0.25">
      <c r="B4718"/>
    </row>
    <row r="4719" spans="2:2" x14ac:dyDescent="0.25">
      <c r="B4719"/>
    </row>
    <row r="4720" spans="2:2" x14ac:dyDescent="0.25">
      <c r="B4720"/>
    </row>
    <row r="4721" spans="2:2" x14ac:dyDescent="0.25">
      <c r="B4721"/>
    </row>
    <row r="4722" spans="2:2" x14ac:dyDescent="0.25">
      <c r="B4722"/>
    </row>
    <row r="4723" spans="2:2" x14ac:dyDescent="0.25">
      <c r="B4723"/>
    </row>
    <row r="4724" spans="2:2" x14ac:dyDescent="0.25">
      <c r="B4724"/>
    </row>
    <row r="4725" spans="2:2" x14ac:dyDescent="0.25">
      <c r="B4725"/>
    </row>
    <row r="4726" spans="2:2" x14ac:dyDescent="0.25">
      <c r="B4726"/>
    </row>
    <row r="4727" spans="2:2" x14ac:dyDescent="0.25">
      <c r="B4727"/>
    </row>
    <row r="4728" spans="2:2" x14ac:dyDescent="0.25">
      <c r="B4728"/>
    </row>
    <row r="4729" spans="2:2" x14ac:dyDescent="0.25">
      <c r="B4729"/>
    </row>
    <row r="4730" spans="2:2" x14ac:dyDescent="0.25">
      <c r="B4730"/>
    </row>
    <row r="4731" spans="2:2" x14ac:dyDescent="0.25">
      <c r="B4731"/>
    </row>
    <row r="4732" spans="2:2" x14ac:dyDescent="0.25">
      <c r="B4732"/>
    </row>
    <row r="4733" spans="2:2" x14ac:dyDescent="0.25">
      <c r="B4733"/>
    </row>
    <row r="4734" spans="2:2" x14ac:dyDescent="0.25">
      <c r="B4734"/>
    </row>
    <row r="4735" spans="2:2" x14ac:dyDescent="0.25">
      <c r="B4735"/>
    </row>
    <row r="4736" spans="2:2" x14ac:dyDescent="0.25">
      <c r="B4736"/>
    </row>
    <row r="4737" spans="2:2" x14ac:dyDescent="0.25">
      <c r="B4737"/>
    </row>
    <row r="4738" spans="2:2" x14ac:dyDescent="0.25">
      <c r="B4738"/>
    </row>
    <row r="4739" spans="2:2" x14ac:dyDescent="0.25">
      <c r="B4739"/>
    </row>
    <row r="4740" spans="2:2" x14ac:dyDescent="0.25">
      <c r="B4740"/>
    </row>
    <row r="4741" spans="2:2" x14ac:dyDescent="0.25">
      <c r="B4741"/>
    </row>
    <row r="4742" spans="2:2" x14ac:dyDescent="0.25">
      <c r="B4742"/>
    </row>
    <row r="4743" spans="2:2" x14ac:dyDescent="0.25">
      <c r="B4743"/>
    </row>
    <row r="4744" spans="2:2" x14ac:dyDescent="0.25">
      <c r="B4744"/>
    </row>
    <row r="4745" spans="2:2" x14ac:dyDescent="0.25">
      <c r="B4745"/>
    </row>
    <row r="4746" spans="2:2" x14ac:dyDescent="0.25">
      <c r="B4746"/>
    </row>
    <row r="4747" spans="2:2" x14ac:dyDescent="0.25">
      <c r="B4747"/>
    </row>
    <row r="4748" spans="2:2" x14ac:dyDescent="0.25">
      <c r="B4748"/>
    </row>
    <row r="4749" spans="2:2" x14ac:dyDescent="0.25">
      <c r="B4749"/>
    </row>
    <row r="4750" spans="2:2" x14ac:dyDescent="0.25">
      <c r="B4750"/>
    </row>
    <row r="4751" spans="2:2" x14ac:dyDescent="0.25">
      <c r="B4751"/>
    </row>
    <row r="4752" spans="2:2" x14ac:dyDescent="0.25">
      <c r="B4752"/>
    </row>
    <row r="4753" spans="2:2" x14ac:dyDescent="0.25">
      <c r="B4753"/>
    </row>
    <row r="4754" spans="2:2" x14ac:dyDescent="0.25">
      <c r="B4754"/>
    </row>
    <row r="4755" spans="2:2" x14ac:dyDescent="0.25">
      <c r="B4755"/>
    </row>
    <row r="4756" spans="2:2" x14ac:dyDescent="0.25">
      <c r="B4756"/>
    </row>
    <row r="4757" spans="2:2" x14ac:dyDescent="0.25">
      <c r="B4757"/>
    </row>
    <row r="4758" spans="2:2" x14ac:dyDescent="0.25">
      <c r="B4758"/>
    </row>
    <row r="4759" spans="2:2" x14ac:dyDescent="0.25">
      <c r="B4759"/>
    </row>
    <row r="4760" spans="2:2" x14ac:dyDescent="0.25">
      <c r="B4760"/>
    </row>
    <row r="4761" spans="2:2" x14ac:dyDescent="0.25">
      <c r="B4761"/>
    </row>
    <row r="4762" spans="2:2" x14ac:dyDescent="0.25">
      <c r="B4762"/>
    </row>
    <row r="4763" spans="2:2" x14ac:dyDescent="0.25">
      <c r="B4763"/>
    </row>
    <row r="4764" spans="2:2" x14ac:dyDescent="0.25">
      <c r="B4764"/>
    </row>
    <row r="4765" spans="2:2" x14ac:dyDescent="0.25">
      <c r="B4765"/>
    </row>
    <row r="4766" spans="2:2" x14ac:dyDescent="0.25">
      <c r="B4766"/>
    </row>
    <row r="4767" spans="2:2" x14ac:dyDescent="0.25">
      <c r="B4767"/>
    </row>
    <row r="4768" spans="2:2" x14ac:dyDescent="0.25">
      <c r="B4768"/>
    </row>
    <row r="4769" spans="2:2" x14ac:dyDescent="0.25">
      <c r="B4769"/>
    </row>
    <row r="4770" spans="2:2" x14ac:dyDescent="0.25">
      <c r="B4770"/>
    </row>
    <row r="4771" spans="2:2" x14ac:dyDescent="0.25">
      <c r="B4771"/>
    </row>
    <row r="4772" spans="2:2" x14ac:dyDescent="0.25">
      <c r="B4772"/>
    </row>
    <row r="4773" spans="2:2" x14ac:dyDescent="0.25">
      <c r="B4773"/>
    </row>
    <row r="4774" spans="2:2" x14ac:dyDescent="0.25">
      <c r="B4774"/>
    </row>
    <row r="4775" spans="2:2" x14ac:dyDescent="0.25">
      <c r="B4775"/>
    </row>
    <row r="4776" spans="2:2" x14ac:dyDescent="0.25">
      <c r="B4776"/>
    </row>
    <row r="4777" spans="2:2" x14ac:dyDescent="0.25">
      <c r="B4777"/>
    </row>
    <row r="4778" spans="2:2" x14ac:dyDescent="0.25">
      <c r="B4778"/>
    </row>
    <row r="4779" spans="2:2" x14ac:dyDescent="0.25">
      <c r="B4779"/>
    </row>
    <row r="4780" spans="2:2" x14ac:dyDescent="0.25">
      <c r="B4780"/>
    </row>
    <row r="4781" spans="2:2" x14ac:dyDescent="0.25">
      <c r="B4781"/>
    </row>
    <row r="4782" spans="2:2" x14ac:dyDescent="0.25">
      <c r="B4782"/>
    </row>
    <row r="4783" spans="2:2" x14ac:dyDescent="0.25">
      <c r="B4783"/>
    </row>
    <row r="4784" spans="2:2" x14ac:dyDescent="0.25">
      <c r="B4784"/>
    </row>
    <row r="4785" spans="2:2" x14ac:dyDescent="0.25">
      <c r="B4785"/>
    </row>
    <row r="4786" spans="2:2" x14ac:dyDescent="0.25">
      <c r="B4786"/>
    </row>
    <row r="4787" spans="2:2" x14ac:dyDescent="0.25">
      <c r="B4787"/>
    </row>
    <row r="4788" spans="2:2" x14ac:dyDescent="0.25">
      <c r="B4788"/>
    </row>
    <row r="4789" spans="2:2" x14ac:dyDescent="0.25">
      <c r="B4789"/>
    </row>
    <row r="4790" spans="2:2" x14ac:dyDescent="0.25">
      <c r="B4790"/>
    </row>
    <row r="4791" spans="2:2" x14ac:dyDescent="0.25">
      <c r="B4791"/>
    </row>
    <row r="4792" spans="2:2" x14ac:dyDescent="0.25">
      <c r="B4792"/>
    </row>
    <row r="4793" spans="2:2" x14ac:dyDescent="0.25">
      <c r="B4793"/>
    </row>
    <row r="4794" spans="2:2" x14ac:dyDescent="0.25">
      <c r="B4794"/>
    </row>
    <row r="4795" spans="2:2" x14ac:dyDescent="0.25">
      <c r="B4795"/>
    </row>
    <row r="4796" spans="2:2" x14ac:dyDescent="0.25">
      <c r="B4796"/>
    </row>
    <row r="4797" spans="2:2" x14ac:dyDescent="0.25">
      <c r="B4797"/>
    </row>
    <row r="4798" spans="2:2" x14ac:dyDescent="0.25">
      <c r="B4798"/>
    </row>
    <row r="4799" spans="2:2" x14ac:dyDescent="0.25">
      <c r="B4799"/>
    </row>
    <row r="4800" spans="2:2" x14ac:dyDescent="0.25">
      <c r="B4800"/>
    </row>
    <row r="4801" spans="2:2" x14ac:dyDescent="0.25">
      <c r="B4801"/>
    </row>
    <row r="4802" spans="2:2" x14ac:dyDescent="0.25">
      <c r="B4802"/>
    </row>
    <row r="4803" spans="2:2" x14ac:dyDescent="0.25">
      <c r="B4803"/>
    </row>
    <row r="4804" spans="2:2" x14ac:dyDescent="0.25">
      <c r="B4804"/>
    </row>
    <row r="4805" spans="2:2" x14ac:dyDescent="0.25">
      <c r="B4805"/>
    </row>
    <row r="4806" spans="2:2" x14ac:dyDescent="0.25">
      <c r="B4806"/>
    </row>
    <row r="4807" spans="2:2" x14ac:dyDescent="0.25">
      <c r="B4807"/>
    </row>
    <row r="4808" spans="2:2" x14ac:dyDescent="0.25">
      <c r="B4808"/>
    </row>
    <row r="4809" spans="2:2" x14ac:dyDescent="0.25">
      <c r="B4809"/>
    </row>
    <row r="4810" spans="2:2" x14ac:dyDescent="0.25">
      <c r="B4810"/>
    </row>
    <row r="4811" spans="2:2" x14ac:dyDescent="0.25">
      <c r="B4811"/>
    </row>
    <row r="4812" spans="2:2" x14ac:dyDescent="0.25">
      <c r="B4812"/>
    </row>
    <row r="4813" spans="2:2" x14ac:dyDescent="0.25">
      <c r="B4813"/>
    </row>
    <row r="4814" spans="2:2" x14ac:dyDescent="0.25">
      <c r="B4814"/>
    </row>
    <row r="4815" spans="2:2" x14ac:dyDescent="0.25">
      <c r="B4815"/>
    </row>
    <row r="4816" spans="2:2" x14ac:dyDescent="0.25">
      <c r="B4816"/>
    </row>
    <row r="4817" spans="2:2" x14ac:dyDescent="0.25">
      <c r="B4817"/>
    </row>
    <row r="4818" spans="2:2" x14ac:dyDescent="0.25">
      <c r="B4818"/>
    </row>
    <row r="4819" spans="2:2" x14ac:dyDescent="0.25">
      <c r="B4819"/>
    </row>
    <row r="4820" spans="2:2" x14ac:dyDescent="0.25">
      <c r="B4820"/>
    </row>
    <row r="4821" spans="2:2" x14ac:dyDescent="0.25">
      <c r="B4821"/>
    </row>
    <row r="4822" spans="2:2" x14ac:dyDescent="0.25">
      <c r="B4822"/>
    </row>
    <row r="4823" spans="2:2" x14ac:dyDescent="0.25">
      <c r="B4823"/>
    </row>
    <row r="4824" spans="2:2" x14ac:dyDescent="0.25">
      <c r="B4824"/>
    </row>
    <row r="4825" spans="2:2" x14ac:dyDescent="0.25">
      <c r="B4825"/>
    </row>
    <row r="4826" spans="2:2" x14ac:dyDescent="0.25">
      <c r="B4826"/>
    </row>
    <row r="4827" spans="2:2" x14ac:dyDescent="0.25">
      <c r="B4827"/>
    </row>
    <row r="4828" spans="2:2" x14ac:dyDescent="0.25">
      <c r="B4828"/>
    </row>
    <row r="4829" spans="2:2" x14ac:dyDescent="0.25">
      <c r="B4829"/>
    </row>
    <row r="4830" spans="2:2" x14ac:dyDescent="0.25">
      <c r="B4830"/>
    </row>
    <row r="4831" spans="2:2" x14ac:dyDescent="0.25">
      <c r="B4831"/>
    </row>
    <row r="4832" spans="2:2" x14ac:dyDescent="0.25">
      <c r="B4832"/>
    </row>
    <row r="4833" spans="2:2" x14ac:dyDescent="0.25">
      <c r="B4833"/>
    </row>
    <row r="4834" spans="2:2" x14ac:dyDescent="0.25">
      <c r="B4834"/>
    </row>
    <row r="4835" spans="2:2" x14ac:dyDescent="0.25">
      <c r="B4835"/>
    </row>
    <row r="4836" spans="2:2" x14ac:dyDescent="0.25">
      <c r="B4836"/>
    </row>
    <row r="4837" spans="2:2" x14ac:dyDescent="0.25">
      <c r="B4837"/>
    </row>
    <row r="4838" spans="2:2" x14ac:dyDescent="0.25">
      <c r="B4838"/>
    </row>
    <row r="4839" spans="2:2" x14ac:dyDescent="0.25">
      <c r="B4839"/>
    </row>
    <row r="4840" spans="2:2" x14ac:dyDescent="0.25">
      <c r="B4840"/>
    </row>
    <row r="4841" spans="2:2" x14ac:dyDescent="0.25">
      <c r="B4841"/>
    </row>
    <row r="4842" spans="2:2" x14ac:dyDescent="0.25">
      <c r="B4842"/>
    </row>
    <row r="4843" spans="2:2" x14ac:dyDescent="0.25">
      <c r="B4843"/>
    </row>
    <row r="4844" spans="2:2" x14ac:dyDescent="0.25">
      <c r="B4844"/>
    </row>
    <row r="4845" spans="2:2" x14ac:dyDescent="0.25">
      <c r="B4845"/>
    </row>
    <row r="4846" spans="2:2" x14ac:dyDescent="0.25">
      <c r="B4846"/>
    </row>
    <row r="4847" spans="2:2" x14ac:dyDescent="0.25">
      <c r="B4847"/>
    </row>
    <row r="4848" spans="2:2" x14ac:dyDescent="0.25">
      <c r="B4848"/>
    </row>
    <row r="4849" spans="2:2" x14ac:dyDescent="0.25">
      <c r="B4849"/>
    </row>
    <row r="4850" spans="2:2" x14ac:dyDescent="0.25">
      <c r="B4850"/>
    </row>
    <row r="4851" spans="2:2" x14ac:dyDescent="0.25">
      <c r="B4851"/>
    </row>
    <row r="4852" spans="2:2" x14ac:dyDescent="0.25">
      <c r="B4852"/>
    </row>
    <row r="4853" spans="2:2" x14ac:dyDescent="0.25">
      <c r="B4853"/>
    </row>
    <row r="4854" spans="2:2" x14ac:dyDescent="0.25">
      <c r="B4854"/>
    </row>
    <row r="4855" spans="2:2" x14ac:dyDescent="0.25">
      <c r="B4855"/>
    </row>
    <row r="4856" spans="2:2" x14ac:dyDescent="0.25">
      <c r="B4856"/>
    </row>
    <row r="4857" spans="2:2" x14ac:dyDescent="0.25">
      <c r="B4857"/>
    </row>
    <row r="4858" spans="2:2" x14ac:dyDescent="0.25">
      <c r="B4858"/>
    </row>
    <row r="4859" spans="2:2" x14ac:dyDescent="0.25">
      <c r="B4859"/>
    </row>
    <row r="4860" spans="2:2" x14ac:dyDescent="0.25">
      <c r="B4860"/>
    </row>
    <row r="4861" spans="2:2" x14ac:dyDescent="0.25">
      <c r="B4861"/>
    </row>
    <row r="4862" spans="2:2" x14ac:dyDescent="0.25">
      <c r="B4862"/>
    </row>
    <row r="4863" spans="2:2" x14ac:dyDescent="0.25">
      <c r="B4863"/>
    </row>
    <row r="4864" spans="2:2" x14ac:dyDescent="0.25">
      <c r="B4864"/>
    </row>
    <row r="4865" spans="2:2" x14ac:dyDescent="0.25">
      <c r="B4865"/>
    </row>
    <row r="4866" spans="2:2" x14ac:dyDescent="0.25">
      <c r="B4866"/>
    </row>
    <row r="4867" spans="2:2" x14ac:dyDescent="0.25">
      <c r="B4867"/>
    </row>
    <row r="4868" spans="2:2" x14ac:dyDescent="0.25">
      <c r="B4868"/>
    </row>
    <row r="4869" spans="2:2" x14ac:dyDescent="0.25">
      <c r="B4869"/>
    </row>
    <row r="4870" spans="2:2" x14ac:dyDescent="0.25">
      <c r="B4870"/>
    </row>
    <row r="4871" spans="2:2" x14ac:dyDescent="0.25">
      <c r="B4871"/>
    </row>
    <row r="4872" spans="2:2" x14ac:dyDescent="0.25">
      <c r="B4872"/>
    </row>
    <row r="4873" spans="2:2" x14ac:dyDescent="0.25">
      <c r="B4873"/>
    </row>
    <row r="4874" spans="2:2" x14ac:dyDescent="0.25">
      <c r="B4874"/>
    </row>
    <row r="4875" spans="2:2" x14ac:dyDescent="0.25">
      <c r="B4875"/>
    </row>
    <row r="4876" spans="2:2" x14ac:dyDescent="0.25">
      <c r="B4876"/>
    </row>
    <row r="4877" spans="2:2" x14ac:dyDescent="0.25">
      <c r="B4877"/>
    </row>
    <row r="4878" spans="2:2" x14ac:dyDescent="0.25">
      <c r="B4878"/>
    </row>
    <row r="4879" spans="2:2" x14ac:dyDescent="0.25">
      <c r="B4879"/>
    </row>
    <row r="4880" spans="2:2" x14ac:dyDescent="0.25">
      <c r="B4880"/>
    </row>
    <row r="4881" spans="2:2" x14ac:dyDescent="0.25">
      <c r="B4881"/>
    </row>
    <row r="4882" spans="2:2" x14ac:dyDescent="0.25">
      <c r="B4882"/>
    </row>
    <row r="4883" spans="2:2" x14ac:dyDescent="0.25">
      <c r="B4883"/>
    </row>
    <row r="4884" spans="2:2" x14ac:dyDescent="0.25">
      <c r="B4884"/>
    </row>
    <row r="4885" spans="2:2" x14ac:dyDescent="0.25">
      <c r="B4885"/>
    </row>
    <row r="4886" spans="2:2" x14ac:dyDescent="0.25">
      <c r="B4886"/>
    </row>
    <row r="4887" spans="2:2" x14ac:dyDescent="0.25">
      <c r="B4887"/>
    </row>
    <row r="4888" spans="2:2" x14ac:dyDescent="0.25">
      <c r="B4888"/>
    </row>
    <row r="4889" spans="2:2" x14ac:dyDescent="0.25">
      <c r="B4889"/>
    </row>
    <row r="4890" spans="2:2" x14ac:dyDescent="0.25">
      <c r="B4890"/>
    </row>
    <row r="4891" spans="2:2" x14ac:dyDescent="0.25">
      <c r="B4891"/>
    </row>
    <row r="4892" spans="2:2" x14ac:dyDescent="0.25">
      <c r="B4892"/>
    </row>
    <row r="4893" spans="2:2" x14ac:dyDescent="0.25">
      <c r="B4893"/>
    </row>
    <row r="4894" spans="2:2" x14ac:dyDescent="0.25">
      <c r="B4894"/>
    </row>
    <row r="4895" spans="2:2" x14ac:dyDescent="0.25">
      <c r="B4895"/>
    </row>
    <row r="4896" spans="2:2" x14ac:dyDescent="0.25">
      <c r="B4896"/>
    </row>
    <row r="4897" spans="2:2" x14ac:dyDescent="0.25">
      <c r="B4897"/>
    </row>
    <row r="4898" spans="2:2" x14ac:dyDescent="0.25">
      <c r="B4898"/>
    </row>
    <row r="4899" spans="2:2" x14ac:dyDescent="0.25">
      <c r="B4899"/>
    </row>
    <row r="4900" spans="2:2" x14ac:dyDescent="0.25">
      <c r="B4900"/>
    </row>
    <row r="4901" spans="2:2" x14ac:dyDescent="0.25">
      <c r="B4901"/>
    </row>
    <row r="4902" spans="2:2" x14ac:dyDescent="0.25">
      <c r="B4902"/>
    </row>
    <row r="4903" spans="2:2" x14ac:dyDescent="0.25">
      <c r="B4903"/>
    </row>
    <row r="4904" spans="2:2" x14ac:dyDescent="0.25">
      <c r="B4904"/>
    </row>
    <row r="4905" spans="2:2" x14ac:dyDescent="0.25">
      <c r="B4905"/>
    </row>
    <row r="4906" spans="2:2" x14ac:dyDescent="0.25">
      <c r="B4906"/>
    </row>
    <row r="4907" spans="2:2" x14ac:dyDescent="0.25">
      <c r="B4907"/>
    </row>
    <row r="4908" spans="2:2" x14ac:dyDescent="0.25">
      <c r="B4908"/>
    </row>
    <row r="4909" spans="2:2" x14ac:dyDescent="0.25">
      <c r="B4909"/>
    </row>
    <row r="4910" spans="2:2" x14ac:dyDescent="0.25">
      <c r="B4910"/>
    </row>
    <row r="4911" spans="2:2" x14ac:dyDescent="0.25">
      <c r="B4911"/>
    </row>
    <row r="4912" spans="2:2" x14ac:dyDescent="0.25">
      <c r="B4912"/>
    </row>
    <row r="4913" spans="2:2" x14ac:dyDescent="0.25">
      <c r="B4913"/>
    </row>
    <row r="4914" spans="2:2" x14ac:dyDescent="0.25">
      <c r="B4914"/>
    </row>
    <row r="4915" spans="2:2" x14ac:dyDescent="0.25">
      <c r="B4915"/>
    </row>
    <row r="4916" spans="2:2" x14ac:dyDescent="0.25">
      <c r="B4916"/>
    </row>
    <row r="4917" spans="2:2" x14ac:dyDescent="0.25">
      <c r="B4917"/>
    </row>
    <row r="4918" spans="2:2" x14ac:dyDescent="0.25">
      <c r="B4918"/>
    </row>
    <row r="4919" spans="2:2" x14ac:dyDescent="0.25">
      <c r="B4919"/>
    </row>
    <row r="4920" spans="2:2" x14ac:dyDescent="0.25">
      <c r="B4920"/>
    </row>
    <row r="4921" spans="2:2" x14ac:dyDescent="0.25">
      <c r="B4921"/>
    </row>
    <row r="4922" spans="2:2" x14ac:dyDescent="0.25">
      <c r="B4922"/>
    </row>
    <row r="4923" spans="2:2" x14ac:dyDescent="0.25">
      <c r="B4923"/>
    </row>
    <row r="4924" spans="2:2" x14ac:dyDescent="0.25">
      <c r="B4924"/>
    </row>
    <row r="4925" spans="2:2" x14ac:dyDescent="0.25">
      <c r="B4925"/>
    </row>
    <row r="4926" spans="2:2" x14ac:dyDescent="0.25">
      <c r="B4926"/>
    </row>
    <row r="4927" spans="2:2" x14ac:dyDescent="0.25">
      <c r="B4927"/>
    </row>
    <row r="4928" spans="2:2" x14ac:dyDescent="0.25">
      <c r="B4928"/>
    </row>
    <row r="4929" spans="2:2" x14ac:dyDescent="0.25">
      <c r="B4929"/>
    </row>
    <row r="4930" spans="2:2" x14ac:dyDescent="0.25">
      <c r="B4930"/>
    </row>
    <row r="4931" spans="2:2" x14ac:dyDescent="0.25">
      <c r="B4931"/>
    </row>
    <row r="4932" spans="2:2" x14ac:dyDescent="0.25">
      <c r="B4932"/>
    </row>
    <row r="4933" spans="2:2" x14ac:dyDescent="0.25">
      <c r="B4933"/>
    </row>
    <row r="4934" spans="2:2" x14ac:dyDescent="0.25">
      <c r="B4934"/>
    </row>
    <row r="4935" spans="2:2" x14ac:dyDescent="0.25">
      <c r="B4935"/>
    </row>
    <row r="4936" spans="2:2" x14ac:dyDescent="0.25">
      <c r="B4936"/>
    </row>
    <row r="4937" spans="2:2" x14ac:dyDescent="0.25">
      <c r="B4937"/>
    </row>
    <row r="4938" spans="2:2" x14ac:dyDescent="0.25">
      <c r="B4938"/>
    </row>
    <row r="4939" spans="2:2" x14ac:dyDescent="0.25">
      <c r="B4939"/>
    </row>
    <row r="4940" spans="2:2" x14ac:dyDescent="0.25">
      <c r="B4940"/>
    </row>
    <row r="4941" spans="2:2" x14ac:dyDescent="0.25">
      <c r="B4941"/>
    </row>
    <row r="4942" spans="2:2" x14ac:dyDescent="0.25">
      <c r="B4942"/>
    </row>
    <row r="4943" spans="2:2" x14ac:dyDescent="0.25">
      <c r="B4943"/>
    </row>
    <row r="4944" spans="2:2" x14ac:dyDescent="0.25">
      <c r="B4944"/>
    </row>
    <row r="4945" spans="2:2" x14ac:dyDescent="0.25">
      <c r="B4945"/>
    </row>
    <row r="4946" spans="2:2" x14ac:dyDescent="0.25">
      <c r="B4946"/>
    </row>
    <row r="4947" spans="2:2" x14ac:dyDescent="0.25">
      <c r="B4947"/>
    </row>
    <row r="4948" spans="2:2" x14ac:dyDescent="0.25">
      <c r="B4948"/>
    </row>
    <row r="4949" spans="2:2" x14ac:dyDescent="0.25">
      <c r="B4949"/>
    </row>
    <row r="4950" spans="2:2" x14ac:dyDescent="0.25">
      <c r="B4950"/>
    </row>
    <row r="4951" spans="2:2" x14ac:dyDescent="0.25">
      <c r="B4951"/>
    </row>
    <row r="4952" spans="2:2" x14ac:dyDescent="0.25">
      <c r="B4952"/>
    </row>
    <row r="4953" spans="2:2" x14ac:dyDescent="0.25">
      <c r="B4953"/>
    </row>
    <row r="4954" spans="2:2" x14ac:dyDescent="0.25">
      <c r="B4954"/>
    </row>
    <row r="4955" spans="2:2" x14ac:dyDescent="0.25">
      <c r="B4955"/>
    </row>
    <row r="4956" spans="2:2" x14ac:dyDescent="0.25">
      <c r="B4956"/>
    </row>
    <row r="4957" spans="2:2" x14ac:dyDescent="0.25">
      <c r="B4957"/>
    </row>
    <row r="4958" spans="2:2" x14ac:dyDescent="0.25">
      <c r="B4958"/>
    </row>
    <row r="4959" spans="2:2" x14ac:dyDescent="0.25">
      <c r="B4959"/>
    </row>
    <row r="4960" spans="2:2" x14ac:dyDescent="0.25">
      <c r="B4960"/>
    </row>
    <row r="4961" spans="2:2" x14ac:dyDescent="0.25">
      <c r="B4961"/>
    </row>
    <row r="4962" spans="2:2" x14ac:dyDescent="0.25">
      <c r="B4962"/>
    </row>
    <row r="4963" spans="2:2" x14ac:dyDescent="0.25">
      <c r="B4963"/>
    </row>
    <row r="4964" spans="2:2" x14ac:dyDescent="0.25">
      <c r="B4964"/>
    </row>
    <row r="4965" spans="2:2" x14ac:dyDescent="0.25">
      <c r="B4965"/>
    </row>
    <row r="4966" spans="2:2" x14ac:dyDescent="0.25">
      <c r="B4966"/>
    </row>
    <row r="4967" spans="2:2" x14ac:dyDescent="0.25">
      <c r="B4967"/>
    </row>
    <row r="4968" spans="2:2" x14ac:dyDescent="0.25">
      <c r="B4968"/>
    </row>
    <row r="4969" spans="2:2" x14ac:dyDescent="0.25">
      <c r="B4969"/>
    </row>
    <row r="4970" spans="2:2" x14ac:dyDescent="0.25">
      <c r="B4970"/>
    </row>
    <row r="4971" spans="2:2" x14ac:dyDescent="0.25">
      <c r="B4971"/>
    </row>
    <row r="4972" spans="2:2" x14ac:dyDescent="0.25">
      <c r="B4972"/>
    </row>
    <row r="4973" spans="2:2" x14ac:dyDescent="0.25">
      <c r="B4973"/>
    </row>
    <row r="4974" spans="2:2" x14ac:dyDescent="0.25">
      <c r="B4974"/>
    </row>
    <row r="4975" spans="2:2" x14ac:dyDescent="0.25">
      <c r="B4975"/>
    </row>
    <row r="4976" spans="2:2" x14ac:dyDescent="0.25">
      <c r="B4976"/>
    </row>
    <row r="4977" spans="2:2" x14ac:dyDescent="0.25">
      <c r="B4977"/>
    </row>
    <row r="4978" spans="2:2" x14ac:dyDescent="0.25">
      <c r="B4978"/>
    </row>
    <row r="4979" spans="2:2" x14ac:dyDescent="0.25">
      <c r="B4979"/>
    </row>
    <row r="4980" spans="2:2" x14ac:dyDescent="0.25">
      <c r="B4980"/>
    </row>
    <row r="4981" spans="2:2" x14ac:dyDescent="0.25">
      <c r="B4981"/>
    </row>
    <row r="4982" spans="2:2" x14ac:dyDescent="0.25">
      <c r="B4982"/>
    </row>
    <row r="4983" spans="2:2" x14ac:dyDescent="0.25">
      <c r="B4983"/>
    </row>
    <row r="4984" spans="2:2" x14ac:dyDescent="0.25">
      <c r="B4984"/>
    </row>
    <row r="4985" spans="2:2" x14ac:dyDescent="0.25">
      <c r="B4985"/>
    </row>
    <row r="4986" spans="2:2" x14ac:dyDescent="0.25">
      <c r="B4986"/>
    </row>
    <row r="4987" spans="2:2" x14ac:dyDescent="0.25">
      <c r="B4987"/>
    </row>
    <row r="4988" spans="2:2" x14ac:dyDescent="0.25">
      <c r="B4988"/>
    </row>
    <row r="4989" spans="2:2" x14ac:dyDescent="0.25">
      <c r="B4989"/>
    </row>
    <row r="4990" spans="2:2" x14ac:dyDescent="0.25">
      <c r="B4990"/>
    </row>
    <row r="4991" spans="2:2" x14ac:dyDescent="0.25">
      <c r="B4991"/>
    </row>
    <row r="4992" spans="2:2" x14ac:dyDescent="0.25">
      <c r="B4992"/>
    </row>
    <row r="4993" spans="2:2" x14ac:dyDescent="0.25">
      <c r="B4993"/>
    </row>
    <row r="4994" spans="2:2" x14ac:dyDescent="0.25">
      <c r="B4994"/>
    </row>
    <row r="4995" spans="2:2" x14ac:dyDescent="0.25">
      <c r="B4995"/>
    </row>
    <row r="4996" spans="2:2" x14ac:dyDescent="0.25">
      <c r="B4996"/>
    </row>
    <row r="4997" spans="2:2" x14ac:dyDescent="0.25">
      <c r="B4997"/>
    </row>
    <row r="4998" spans="2:2" x14ac:dyDescent="0.25">
      <c r="B4998"/>
    </row>
    <row r="4999" spans="2:2" x14ac:dyDescent="0.25">
      <c r="B4999"/>
    </row>
    <row r="5000" spans="2:2" x14ac:dyDescent="0.25">
      <c r="B5000"/>
    </row>
    <row r="5001" spans="2:2" x14ac:dyDescent="0.25">
      <c r="B5001"/>
    </row>
    <row r="5002" spans="2:2" x14ac:dyDescent="0.25">
      <c r="B5002"/>
    </row>
    <row r="5003" spans="2:2" x14ac:dyDescent="0.25">
      <c r="B5003"/>
    </row>
    <row r="5004" spans="2:2" x14ac:dyDescent="0.25">
      <c r="B5004"/>
    </row>
    <row r="5005" spans="2:2" x14ac:dyDescent="0.25">
      <c r="B5005"/>
    </row>
    <row r="5006" spans="2:2" x14ac:dyDescent="0.25">
      <c r="B5006"/>
    </row>
    <row r="5007" spans="2:2" x14ac:dyDescent="0.25">
      <c r="B5007"/>
    </row>
    <row r="5008" spans="2:2" x14ac:dyDescent="0.25">
      <c r="B5008"/>
    </row>
    <row r="5009" spans="2:2" x14ac:dyDescent="0.25">
      <c r="B5009"/>
    </row>
    <row r="5010" spans="2:2" x14ac:dyDescent="0.25">
      <c r="B5010"/>
    </row>
    <row r="5011" spans="2:2" x14ac:dyDescent="0.25">
      <c r="B5011"/>
    </row>
    <row r="5012" spans="2:2" x14ac:dyDescent="0.25">
      <c r="B5012"/>
    </row>
    <row r="5013" spans="2:2" x14ac:dyDescent="0.25">
      <c r="B5013"/>
    </row>
    <row r="5014" spans="2:2" x14ac:dyDescent="0.25">
      <c r="B5014"/>
    </row>
    <row r="5015" spans="2:2" x14ac:dyDescent="0.25">
      <c r="B5015"/>
    </row>
    <row r="5016" spans="2:2" x14ac:dyDescent="0.25">
      <c r="B5016"/>
    </row>
    <row r="5017" spans="2:2" x14ac:dyDescent="0.25">
      <c r="B5017"/>
    </row>
    <row r="5018" spans="2:2" x14ac:dyDescent="0.25">
      <c r="B5018"/>
    </row>
    <row r="5019" spans="2:2" x14ac:dyDescent="0.25">
      <c r="B5019"/>
    </row>
    <row r="5020" spans="2:2" x14ac:dyDescent="0.25">
      <c r="B5020"/>
    </row>
    <row r="5021" spans="2:2" x14ac:dyDescent="0.25">
      <c r="B5021"/>
    </row>
    <row r="5022" spans="2:2" x14ac:dyDescent="0.25">
      <c r="B5022"/>
    </row>
    <row r="5023" spans="2:2" x14ac:dyDescent="0.25">
      <c r="B5023"/>
    </row>
    <row r="5024" spans="2:2" x14ac:dyDescent="0.25">
      <c r="B5024"/>
    </row>
    <row r="5025" spans="2:2" x14ac:dyDescent="0.25">
      <c r="B5025"/>
    </row>
    <row r="5026" spans="2:2" x14ac:dyDescent="0.25">
      <c r="B5026"/>
    </row>
    <row r="5027" spans="2:2" x14ac:dyDescent="0.25">
      <c r="B5027"/>
    </row>
    <row r="5028" spans="2:2" x14ac:dyDescent="0.25">
      <c r="B5028"/>
    </row>
    <row r="5029" spans="2:2" x14ac:dyDescent="0.25">
      <c r="B5029"/>
    </row>
    <row r="5030" spans="2:2" x14ac:dyDescent="0.25">
      <c r="B5030"/>
    </row>
    <row r="5031" spans="2:2" x14ac:dyDescent="0.25">
      <c r="B5031"/>
    </row>
    <row r="5032" spans="2:2" x14ac:dyDescent="0.25">
      <c r="B5032"/>
    </row>
    <row r="5033" spans="2:2" x14ac:dyDescent="0.25">
      <c r="B5033"/>
    </row>
    <row r="5034" spans="2:2" x14ac:dyDescent="0.25">
      <c r="B5034"/>
    </row>
    <row r="5035" spans="2:2" x14ac:dyDescent="0.25">
      <c r="B5035"/>
    </row>
    <row r="5036" spans="2:2" x14ac:dyDescent="0.25">
      <c r="B5036"/>
    </row>
    <row r="5037" spans="2:2" x14ac:dyDescent="0.25">
      <c r="B5037"/>
    </row>
    <row r="5038" spans="2:2" x14ac:dyDescent="0.25">
      <c r="B5038"/>
    </row>
    <row r="5039" spans="2:2" x14ac:dyDescent="0.25">
      <c r="B5039"/>
    </row>
    <row r="5040" spans="2:2" x14ac:dyDescent="0.25">
      <c r="B5040"/>
    </row>
    <row r="5041" spans="2:2" x14ac:dyDescent="0.25">
      <c r="B5041"/>
    </row>
    <row r="5042" spans="2:2" x14ac:dyDescent="0.25">
      <c r="B5042"/>
    </row>
    <row r="5043" spans="2:2" x14ac:dyDescent="0.25">
      <c r="B5043"/>
    </row>
    <row r="5044" spans="2:2" x14ac:dyDescent="0.25">
      <c r="B5044"/>
    </row>
    <row r="5045" spans="2:2" x14ac:dyDescent="0.25">
      <c r="B5045"/>
    </row>
    <row r="5046" spans="2:2" x14ac:dyDescent="0.25">
      <c r="B5046"/>
    </row>
    <row r="5047" spans="2:2" x14ac:dyDescent="0.25">
      <c r="B5047"/>
    </row>
    <row r="5048" spans="2:2" x14ac:dyDescent="0.25">
      <c r="B5048"/>
    </row>
    <row r="5049" spans="2:2" x14ac:dyDescent="0.25">
      <c r="B5049"/>
    </row>
    <row r="5050" spans="2:2" x14ac:dyDescent="0.25">
      <c r="B5050"/>
    </row>
    <row r="5051" spans="2:2" x14ac:dyDescent="0.25">
      <c r="B5051"/>
    </row>
    <row r="5052" spans="2:2" x14ac:dyDescent="0.25">
      <c r="B5052"/>
    </row>
    <row r="5053" spans="2:2" x14ac:dyDescent="0.25">
      <c r="B5053"/>
    </row>
    <row r="5054" spans="2:2" x14ac:dyDescent="0.25">
      <c r="B5054"/>
    </row>
    <row r="5055" spans="2:2" x14ac:dyDescent="0.25">
      <c r="B5055"/>
    </row>
    <row r="5056" spans="2:2" x14ac:dyDescent="0.25">
      <c r="B5056"/>
    </row>
    <row r="5057" spans="2:2" x14ac:dyDescent="0.25">
      <c r="B5057"/>
    </row>
    <row r="5058" spans="2:2" x14ac:dyDescent="0.25">
      <c r="B5058"/>
    </row>
    <row r="5059" spans="2:2" x14ac:dyDescent="0.25">
      <c r="B5059"/>
    </row>
    <row r="5060" spans="2:2" x14ac:dyDescent="0.25">
      <c r="B5060"/>
    </row>
    <row r="5061" spans="2:2" x14ac:dyDescent="0.25">
      <c r="B5061"/>
    </row>
    <row r="5062" spans="2:2" x14ac:dyDescent="0.25">
      <c r="B5062"/>
    </row>
    <row r="5063" spans="2:2" x14ac:dyDescent="0.25">
      <c r="B5063"/>
    </row>
    <row r="5064" spans="2:2" x14ac:dyDescent="0.25">
      <c r="B5064"/>
    </row>
    <row r="5065" spans="2:2" x14ac:dyDescent="0.25">
      <c r="B5065"/>
    </row>
    <row r="5066" spans="2:2" x14ac:dyDescent="0.25">
      <c r="B5066"/>
    </row>
    <row r="5067" spans="2:2" x14ac:dyDescent="0.25">
      <c r="B5067"/>
    </row>
    <row r="5068" spans="2:2" x14ac:dyDescent="0.25">
      <c r="B5068"/>
    </row>
    <row r="5069" spans="2:2" x14ac:dyDescent="0.25">
      <c r="B5069"/>
    </row>
    <row r="5070" spans="2:2" x14ac:dyDescent="0.25">
      <c r="B5070"/>
    </row>
    <row r="5071" spans="2:2" x14ac:dyDescent="0.25">
      <c r="B5071"/>
    </row>
    <row r="5072" spans="2:2" x14ac:dyDescent="0.25">
      <c r="B5072"/>
    </row>
    <row r="5073" spans="2:2" x14ac:dyDescent="0.25">
      <c r="B5073"/>
    </row>
    <row r="5074" spans="2:2" x14ac:dyDescent="0.25">
      <c r="B5074"/>
    </row>
    <row r="5075" spans="2:2" x14ac:dyDescent="0.25">
      <c r="B5075"/>
    </row>
    <row r="5076" spans="2:2" x14ac:dyDescent="0.25">
      <c r="B5076"/>
    </row>
    <row r="5077" spans="2:2" x14ac:dyDescent="0.25">
      <c r="B5077"/>
    </row>
    <row r="5078" spans="2:2" x14ac:dyDescent="0.25">
      <c r="B5078"/>
    </row>
    <row r="5079" spans="2:2" x14ac:dyDescent="0.25">
      <c r="B5079"/>
    </row>
    <row r="5080" spans="2:2" x14ac:dyDescent="0.25">
      <c r="B5080"/>
    </row>
    <row r="5081" spans="2:2" x14ac:dyDescent="0.25">
      <c r="B5081"/>
    </row>
    <row r="5082" spans="2:2" x14ac:dyDescent="0.25">
      <c r="B5082"/>
    </row>
    <row r="5083" spans="2:2" x14ac:dyDescent="0.25">
      <c r="B5083"/>
    </row>
    <row r="5084" spans="2:2" x14ac:dyDescent="0.25">
      <c r="B5084"/>
    </row>
    <row r="5085" spans="2:2" x14ac:dyDescent="0.25">
      <c r="B5085"/>
    </row>
    <row r="5086" spans="2:2" x14ac:dyDescent="0.25">
      <c r="B5086"/>
    </row>
    <row r="5087" spans="2:2" x14ac:dyDescent="0.25">
      <c r="B5087"/>
    </row>
    <row r="5088" spans="2:2" x14ac:dyDescent="0.25">
      <c r="B5088"/>
    </row>
    <row r="5089" spans="2:2" x14ac:dyDescent="0.25">
      <c r="B5089"/>
    </row>
    <row r="5090" spans="2:2" x14ac:dyDescent="0.25">
      <c r="B5090"/>
    </row>
    <row r="5091" spans="2:2" x14ac:dyDescent="0.25">
      <c r="B5091"/>
    </row>
    <row r="5092" spans="2:2" x14ac:dyDescent="0.25">
      <c r="B5092"/>
    </row>
    <row r="5093" spans="2:2" x14ac:dyDescent="0.25">
      <c r="B5093"/>
    </row>
    <row r="5094" spans="2:2" x14ac:dyDescent="0.25">
      <c r="B5094"/>
    </row>
    <row r="5095" spans="2:2" x14ac:dyDescent="0.25">
      <c r="B5095"/>
    </row>
    <row r="5096" spans="2:2" x14ac:dyDescent="0.25">
      <c r="B5096"/>
    </row>
    <row r="5097" spans="2:2" x14ac:dyDescent="0.25">
      <c r="B5097"/>
    </row>
    <row r="5098" spans="2:2" x14ac:dyDescent="0.25">
      <c r="B5098"/>
    </row>
    <row r="5099" spans="2:2" x14ac:dyDescent="0.25">
      <c r="B5099"/>
    </row>
    <row r="5100" spans="2:2" x14ac:dyDescent="0.25">
      <c r="B5100"/>
    </row>
    <row r="5101" spans="2:2" x14ac:dyDescent="0.25">
      <c r="B5101"/>
    </row>
    <row r="5102" spans="2:2" x14ac:dyDescent="0.25">
      <c r="B5102"/>
    </row>
    <row r="5103" spans="2:2" x14ac:dyDescent="0.25">
      <c r="B5103"/>
    </row>
    <row r="5104" spans="2:2" x14ac:dyDescent="0.25">
      <c r="B5104"/>
    </row>
    <row r="5105" spans="2:2" x14ac:dyDescent="0.25">
      <c r="B5105"/>
    </row>
    <row r="5106" spans="2:2" x14ac:dyDescent="0.25">
      <c r="B5106"/>
    </row>
    <row r="5107" spans="2:2" x14ac:dyDescent="0.25">
      <c r="B5107"/>
    </row>
    <row r="5108" spans="2:2" x14ac:dyDescent="0.25">
      <c r="B5108"/>
    </row>
    <row r="5109" spans="2:2" x14ac:dyDescent="0.25">
      <c r="B5109"/>
    </row>
    <row r="5110" spans="2:2" x14ac:dyDescent="0.25">
      <c r="B5110"/>
    </row>
    <row r="5111" spans="2:2" x14ac:dyDescent="0.25">
      <c r="B5111"/>
    </row>
    <row r="5112" spans="2:2" x14ac:dyDescent="0.25">
      <c r="B5112"/>
    </row>
    <row r="5113" spans="2:2" x14ac:dyDescent="0.25">
      <c r="B5113"/>
    </row>
    <row r="5114" spans="2:2" x14ac:dyDescent="0.25">
      <c r="B5114"/>
    </row>
    <row r="5115" spans="2:2" x14ac:dyDescent="0.25">
      <c r="B5115"/>
    </row>
    <row r="5116" spans="2:2" x14ac:dyDescent="0.25">
      <c r="B5116"/>
    </row>
    <row r="5117" spans="2:2" x14ac:dyDescent="0.25">
      <c r="B5117"/>
    </row>
    <row r="5118" spans="2:2" x14ac:dyDescent="0.25">
      <c r="B5118"/>
    </row>
    <row r="5119" spans="2:2" x14ac:dyDescent="0.25">
      <c r="B5119"/>
    </row>
    <row r="5120" spans="2:2" x14ac:dyDescent="0.25">
      <c r="B5120"/>
    </row>
    <row r="5121" spans="2:2" x14ac:dyDescent="0.25">
      <c r="B5121"/>
    </row>
    <row r="5122" spans="2:2" x14ac:dyDescent="0.25">
      <c r="B5122"/>
    </row>
    <row r="5123" spans="2:2" x14ac:dyDescent="0.25">
      <c r="B5123"/>
    </row>
    <row r="5124" spans="2:2" x14ac:dyDescent="0.25">
      <c r="B5124"/>
    </row>
    <row r="5125" spans="2:2" x14ac:dyDescent="0.25">
      <c r="B5125"/>
    </row>
    <row r="5126" spans="2:2" x14ac:dyDescent="0.25">
      <c r="B5126"/>
    </row>
    <row r="5127" spans="2:2" x14ac:dyDescent="0.25">
      <c r="B5127"/>
    </row>
    <row r="5128" spans="2:2" x14ac:dyDescent="0.25">
      <c r="B5128"/>
    </row>
    <row r="5129" spans="2:2" x14ac:dyDescent="0.25">
      <c r="B5129"/>
    </row>
    <row r="5130" spans="2:2" x14ac:dyDescent="0.25">
      <c r="B5130"/>
    </row>
    <row r="5131" spans="2:2" x14ac:dyDescent="0.25">
      <c r="B5131"/>
    </row>
    <row r="5132" spans="2:2" x14ac:dyDescent="0.25">
      <c r="B5132"/>
    </row>
    <row r="5133" spans="2:2" x14ac:dyDescent="0.25">
      <c r="B5133"/>
    </row>
    <row r="5134" spans="2:2" x14ac:dyDescent="0.25">
      <c r="B5134"/>
    </row>
    <row r="5135" spans="2:2" x14ac:dyDescent="0.25">
      <c r="B5135"/>
    </row>
    <row r="5136" spans="2:2" x14ac:dyDescent="0.25">
      <c r="B5136"/>
    </row>
    <row r="5137" spans="2:2" x14ac:dyDescent="0.25">
      <c r="B5137"/>
    </row>
    <row r="5138" spans="2:2" x14ac:dyDescent="0.25">
      <c r="B5138"/>
    </row>
    <row r="5139" spans="2:2" x14ac:dyDescent="0.25">
      <c r="B5139"/>
    </row>
    <row r="5140" spans="2:2" x14ac:dyDescent="0.25">
      <c r="B5140"/>
    </row>
    <row r="5141" spans="2:2" x14ac:dyDescent="0.25">
      <c r="B5141"/>
    </row>
    <row r="5142" spans="2:2" x14ac:dyDescent="0.25">
      <c r="B5142"/>
    </row>
    <row r="5143" spans="2:2" x14ac:dyDescent="0.25">
      <c r="B5143"/>
    </row>
    <row r="5144" spans="2:2" x14ac:dyDescent="0.25">
      <c r="B5144"/>
    </row>
    <row r="5145" spans="2:2" x14ac:dyDescent="0.25">
      <c r="B5145"/>
    </row>
    <row r="5146" spans="2:2" x14ac:dyDescent="0.25">
      <c r="B5146"/>
    </row>
    <row r="5147" spans="2:2" x14ac:dyDescent="0.25">
      <c r="B5147"/>
    </row>
    <row r="5148" spans="2:2" x14ac:dyDescent="0.25">
      <c r="B5148"/>
    </row>
    <row r="5149" spans="2:2" x14ac:dyDescent="0.25">
      <c r="B5149"/>
    </row>
    <row r="5150" spans="2:2" x14ac:dyDescent="0.25">
      <c r="B5150"/>
    </row>
    <row r="5151" spans="2:2" x14ac:dyDescent="0.25">
      <c r="B5151"/>
    </row>
    <row r="5152" spans="2:2" x14ac:dyDescent="0.25">
      <c r="B5152"/>
    </row>
    <row r="5153" spans="2:2" x14ac:dyDescent="0.25">
      <c r="B5153"/>
    </row>
    <row r="5154" spans="2:2" x14ac:dyDescent="0.25">
      <c r="B5154"/>
    </row>
    <row r="5155" spans="2:2" x14ac:dyDescent="0.25">
      <c r="B5155"/>
    </row>
    <row r="5156" spans="2:2" x14ac:dyDescent="0.25">
      <c r="B5156"/>
    </row>
    <row r="5157" spans="2:2" x14ac:dyDescent="0.25">
      <c r="B5157"/>
    </row>
    <row r="5158" spans="2:2" x14ac:dyDescent="0.25">
      <c r="B5158"/>
    </row>
    <row r="5159" spans="2:2" x14ac:dyDescent="0.25">
      <c r="B5159"/>
    </row>
    <row r="5160" spans="2:2" x14ac:dyDescent="0.25">
      <c r="B5160"/>
    </row>
    <row r="5161" spans="2:2" x14ac:dyDescent="0.25">
      <c r="B5161"/>
    </row>
    <row r="5162" spans="2:2" x14ac:dyDescent="0.25">
      <c r="B5162"/>
    </row>
    <row r="5163" spans="2:2" x14ac:dyDescent="0.25">
      <c r="B5163"/>
    </row>
    <row r="5164" spans="2:2" x14ac:dyDescent="0.25">
      <c r="B5164"/>
    </row>
    <row r="5165" spans="2:2" x14ac:dyDescent="0.25">
      <c r="B5165"/>
    </row>
    <row r="5166" spans="2:2" x14ac:dyDescent="0.25">
      <c r="B5166"/>
    </row>
    <row r="5167" spans="2:2" x14ac:dyDescent="0.25">
      <c r="B5167"/>
    </row>
    <row r="5168" spans="2:2" x14ac:dyDescent="0.25">
      <c r="B5168"/>
    </row>
    <row r="5169" spans="2:2" x14ac:dyDescent="0.25">
      <c r="B5169"/>
    </row>
    <row r="5170" spans="2:2" x14ac:dyDescent="0.25">
      <c r="B5170"/>
    </row>
    <row r="5171" spans="2:2" x14ac:dyDescent="0.25">
      <c r="B5171"/>
    </row>
    <row r="5172" spans="2:2" x14ac:dyDescent="0.25">
      <c r="B5172"/>
    </row>
    <row r="5173" spans="2:2" x14ac:dyDescent="0.25">
      <c r="B5173"/>
    </row>
    <row r="5174" spans="2:2" x14ac:dyDescent="0.25">
      <c r="B5174"/>
    </row>
    <row r="5175" spans="2:2" x14ac:dyDescent="0.25">
      <c r="B5175"/>
    </row>
    <row r="5176" spans="2:2" x14ac:dyDescent="0.25">
      <c r="B5176"/>
    </row>
    <row r="5177" spans="2:2" x14ac:dyDescent="0.25">
      <c r="B5177"/>
    </row>
    <row r="5178" spans="2:2" x14ac:dyDescent="0.25">
      <c r="B5178"/>
    </row>
    <row r="5179" spans="2:2" x14ac:dyDescent="0.25">
      <c r="B5179"/>
    </row>
    <row r="5180" spans="2:2" x14ac:dyDescent="0.25">
      <c r="B5180"/>
    </row>
    <row r="5181" spans="2:2" x14ac:dyDescent="0.25">
      <c r="B5181"/>
    </row>
    <row r="5182" spans="2:2" x14ac:dyDescent="0.25">
      <c r="B5182"/>
    </row>
    <row r="5183" spans="2:2" x14ac:dyDescent="0.25">
      <c r="B5183"/>
    </row>
    <row r="5184" spans="2:2" x14ac:dyDescent="0.25">
      <c r="B5184"/>
    </row>
    <row r="5185" spans="2:2" x14ac:dyDescent="0.25">
      <c r="B5185"/>
    </row>
    <row r="5186" spans="2:2" x14ac:dyDescent="0.25">
      <c r="B5186"/>
    </row>
    <row r="5187" spans="2:2" x14ac:dyDescent="0.25">
      <c r="B5187"/>
    </row>
    <row r="5188" spans="2:2" x14ac:dyDescent="0.25">
      <c r="B5188"/>
    </row>
    <row r="5189" spans="2:2" x14ac:dyDescent="0.25">
      <c r="B5189"/>
    </row>
    <row r="5190" spans="2:2" x14ac:dyDescent="0.25">
      <c r="B5190"/>
    </row>
    <row r="5191" spans="2:2" x14ac:dyDescent="0.25">
      <c r="B5191"/>
    </row>
    <row r="5192" spans="2:2" x14ac:dyDescent="0.25">
      <c r="B5192"/>
    </row>
    <row r="5193" spans="2:2" x14ac:dyDescent="0.25">
      <c r="B5193"/>
    </row>
    <row r="5194" spans="2:2" x14ac:dyDescent="0.25">
      <c r="B5194"/>
    </row>
    <row r="5195" spans="2:2" x14ac:dyDescent="0.25">
      <c r="B5195"/>
    </row>
    <row r="5196" spans="2:2" x14ac:dyDescent="0.25">
      <c r="B5196"/>
    </row>
    <row r="5197" spans="2:2" x14ac:dyDescent="0.25">
      <c r="B5197"/>
    </row>
    <row r="5198" spans="2:2" x14ac:dyDescent="0.25">
      <c r="B5198"/>
    </row>
    <row r="5199" spans="2:2" x14ac:dyDescent="0.25">
      <c r="B5199"/>
    </row>
    <row r="5200" spans="2:2" x14ac:dyDescent="0.25">
      <c r="B5200"/>
    </row>
    <row r="5201" spans="2:2" x14ac:dyDescent="0.25">
      <c r="B5201"/>
    </row>
    <row r="5202" spans="2:2" x14ac:dyDescent="0.25">
      <c r="B5202"/>
    </row>
    <row r="5203" spans="2:2" x14ac:dyDescent="0.25">
      <c r="B5203"/>
    </row>
    <row r="5204" spans="2:2" x14ac:dyDescent="0.25">
      <c r="B5204"/>
    </row>
    <row r="5205" spans="2:2" x14ac:dyDescent="0.25">
      <c r="B5205"/>
    </row>
    <row r="5206" spans="2:2" x14ac:dyDescent="0.25">
      <c r="B5206"/>
    </row>
    <row r="5207" spans="2:2" x14ac:dyDescent="0.25">
      <c r="B5207"/>
    </row>
    <row r="5208" spans="2:2" x14ac:dyDescent="0.25">
      <c r="B5208"/>
    </row>
    <row r="5209" spans="2:2" x14ac:dyDescent="0.25">
      <c r="B5209"/>
    </row>
    <row r="5210" spans="2:2" x14ac:dyDescent="0.25">
      <c r="B5210"/>
    </row>
    <row r="5211" spans="2:2" x14ac:dyDescent="0.25">
      <c r="B5211"/>
    </row>
    <row r="5212" spans="2:2" x14ac:dyDescent="0.25">
      <c r="B5212"/>
    </row>
    <row r="5213" spans="2:2" x14ac:dyDescent="0.25">
      <c r="B5213"/>
    </row>
    <row r="5214" spans="2:2" x14ac:dyDescent="0.25">
      <c r="B5214"/>
    </row>
    <row r="5215" spans="2:2" x14ac:dyDescent="0.25">
      <c r="B5215"/>
    </row>
    <row r="5216" spans="2:2" x14ac:dyDescent="0.25">
      <c r="B5216"/>
    </row>
    <row r="5217" spans="2:2" x14ac:dyDescent="0.25">
      <c r="B5217"/>
    </row>
    <row r="5218" spans="2:2" x14ac:dyDescent="0.25">
      <c r="B5218"/>
    </row>
    <row r="5219" spans="2:2" x14ac:dyDescent="0.25">
      <c r="B5219"/>
    </row>
    <row r="5220" spans="2:2" x14ac:dyDescent="0.25">
      <c r="B5220"/>
    </row>
    <row r="5221" spans="2:2" x14ac:dyDescent="0.25">
      <c r="B5221"/>
    </row>
    <row r="5222" spans="2:2" x14ac:dyDescent="0.25">
      <c r="B5222"/>
    </row>
    <row r="5223" spans="2:2" x14ac:dyDescent="0.25">
      <c r="B5223"/>
    </row>
    <row r="5224" spans="2:2" x14ac:dyDescent="0.25">
      <c r="B5224"/>
    </row>
    <row r="5225" spans="2:2" x14ac:dyDescent="0.25">
      <c r="B5225"/>
    </row>
    <row r="5226" spans="2:2" x14ac:dyDescent="0.25">
      <c r="B5226"/>
    </row>
    <row r="5227" spans="2:2" x14ac:dyDescent="0.25">
      <c r="B5227"/>
    </row>
    <row r="5228" spans="2:2" x14ac:dyDescent="0.25">
      <c r="B5228"/>
    </row>
    <row r="5229" spans="2:2" x14ac:dyDescent="0.25">
      <c r="B5229"/>
    </row>
    <row r="5230" spans="2:2" x14ac:dyDescent="0.25">
      <c r="B5230"/>
    </row>
    <row r="5231" spans="2:2" x14ac:dyDescent="0.25">
      <c r="B5231"/>
    </row>
    <row r="5232" spans="2:2" x14ac:dyDescent="0.25">
      <c r="B5232"/>
    </row>
    <row r="5233" spans="2:2" x14ac:dyDescent="0.25">
      <c r="B5233"/>
    </row>
    <row r="5234" spans="2:2" x14ac:dyDescent="0.25">
      <c r="B5234"/>
    </row>
    <row r="5235" spans="2:2" x14ac:dyDescent="0.25">
      <c r="B5235"/>
    </row>
    <row r="5236" spans="2:2" x14ac:dyDescent="0.25">
      <c r="B5236"/>
    </row>
    <row r="5237" spans="2:2" x14ac:dyDescent="0.25">
      <c r="B5237"/>
    </row>
    <row r="5238" spans="2:2" x14ac:dyDescent="0.25">
      <c r="B5238"/>
    </row>
    <row r="5239" spans="2:2" x14ac:dyDescent="0.25">
      <c r="B5239"/>
    </row>
    <row r="5240" spans="2:2" x14ac:dyDescent="0.25">
      <c r="B5240"/>
    </row>
    <row r="5241" spans="2:2" x14ac:dyDescent="0.25">
      <c r="B5241"/>
    </row>
    <row r="5242" spans="2:2" x14ac:dyDescent="0.25">
      <c r="B5242"/>
    </row>
    <row r="5243" spans="2:2" x14ac:dyDescent="0.25">
      <c r="B5243"/>
    </row>
    <row r="5244" spans="2:2" x14ac:dyDescent="0.25">
      <c r="B5244"/>
    </row>
    <row r="5245" spans="2:2" x14ac:dyDescent="0.25">
      <c r="B5245"/>
    </row>
    <row r="5246" spans="2:2" x14ac:dyDescent="0.25">
      <c r="B5246"/>
    </row>
    <row r="5247" spans="2:2" x14ac:dyDescent="0.25">
      <c r="B5247"/>
    </row>
    <row r="5248" spans="2:2" x14ac:dyDescent="0.25">
      <c r="B5248"/>
    </row>
    <row r="5249" spans="2:2" x14ac:dyDescent="0.25">
      <c r="B5249"/>
    </row>
    <row r="5250" spans="2:2" x14ac:dyDescent="0.25">
      <c r="B5250"/>
    </row>
    <row r="5251" spans="2:2" x14ac:dyDescent="0.25">
      <c r="B5251"/>
    </row>
    <row r="5252" spans="2:2" x14ac:dyDescent="0.25">
      <c r="B5252"/>
    </row>
    <row r="5253" spans="2:2" x14ac:dyDescent="0.25">
      <c r="B5253"/>
    </row>
    <row r="5254" spans="2:2" x14ac:dyDescent="0.25">
      <c r="B5254"/>
    </row>
    <row r="5255" spans="2:2" x14ac:dyDescent="0.25">
      <c r="B5255"/>
    </row>
    <row r="5256" spans="2:2" x14ac:dyDescent="0.25">
      <c r="B5256"/>
    </row>
    <row r="5257" spans="2:2" x14ac:dyDescent="0.25">
      <c r="B5257"/>
    </row>
    <row r="5258" spans="2:2" x14ac:dyDescent="0.25">
      <c r="B5258"/>
    </row>
    <row r="5259" spans="2:2" x14ac:dyDescent="0.25">
      <c r="B5259"/>
    </row>
    <row r="5260" spans="2:2" x14ac:dyDescent="0.25">
      <c r="B5260"/>
    </row>
    <row r="5261" spans="2:2" x14ac:dyDescent="0.25">
      <c r="B5261"/>
    </row>
    <row r="5262" spans="2:2" x14ac:dyDescent="0.25">
      <c r="B5262"/>
    </row>
    <row r="5263" spans="2:2" x14ac:dyDescent="0.25">
      <c r="B5263"/>
    </row>
    <row r="5264" spans="2:2" x14ac:dyDescent="0.25">
      <c r="B5264"/>
    </row>
    <row r="5265" spans="2:2" x14ac:dyDescent="0.25">
      <c r="B5265"/>
    </row>
    <row r="5266" spans="2:2" x14ac:dyDescent="0.25">
      <c r="B5266"/>
    </row>
    <row r="5267" spans="2:2" x14ac:dyDescent="0.25">
      <c r="B5267"/>
    </row>
    <row r="5268" spans="2:2" x14ac:dyDescent="0.25">
      <c r="B5268"/>
    </row>
    <row r="5269" spans="2:2" x14ac:dyDescent="0.25">
      <c r="B5269"/>
    </row>
    <row r="5270" spans="2:2" x14ac:dyDescent="0.25">
      <c r="B5270"/>
    </row>
    <row r="5271" spans="2:2" x14ac:dyDescent="0.25">
      <c r="B5271"/>
    </row>
    <row r="5272" spans="2:2" x14ac:dyDescent="0.25">
      <c r="B5272"/>
    </row>
    <row r="5273" spans="2:2" x14ac:dyDescent="0.25">
      <c r="B5273"/>
    </row>
    <row r="5274" spans="2:2" x14ac:dyDescent="0.25">
      <c r="B5274"/>
    </row>
    <row r="5275" spans="2:2" x14ac:dyDescent="0.25">
      <c r="B5275"/>
    </row>
    <row r="5276" spans="2:2" x14ac:dyDescent="0.25">
      <c r="B5276"/>
    </row>
    <row r="5277" spans="2:2" x14ac:dyDescent="0.25">
      <c r="B5277"/>
    </row>
    <row r="5278" spans="2:2" x14ac:dyDescent="0.25">
      <c r="B5278"/>
    </row>
    <row r="5279" spans="2:2" x14ac:dyDescent="0.25">
      <c r="B5279"/>
    </row>
    <row r="5280" spans="2:2" x14ac:dyDescent="0.25">
      <c r="B5280"/>
    </row>
    <row r="5281" spans="2:2" x14ac:dyDescent="0.25">
      <c r="B5281"/>
    </row>
    <row r="5282" spans="2:2" x14ac:dyDescent="0.25">
      <c r="B5282"/>
    </row>
    <row r="5283" spans="2:2" x14ac:dyDescent="0.25">
      <c r="B5283"/>
    </row>
    <row r="5284" spans="2:2" x14ac:dyDescent="0.25">
      <c r="B5284"/>
    </row>
    <row r="5285" spans="2:2" x14ac:dyDescent="0.25">
      <c r="B5285"/>
    </row>
    <row r="5286" spans="2:2" x14ac:dyDescent="0.25">
      <c r="B5286"/>
    </row>
    <row r="5287" spans="2:2" x14ac:dyDescent="0.25">
      <c r="B5287"/>
    </row>
    <row r="5288" spans="2:2" x14ac:dyDescent="0.25">
      <c r="B5288"/>
    </row>
    <row r="5289" spans="2:2" x14ac:dyDescent="0.25">
      <c r="B5289"/>
    </row>
    <row r="5290" spans="2:2" x14ac:dyDescent="0.25">
      <c r="B5290"/>
    </row>
    <row r="5291" spans="2:2" x14ac:dyDescent="0.25">
      <c r="B5291"/>
    </row>
    <row r="5292" spans="2:2" x14ac:dyDescent="0.25">
      <c r="B5292"/>
    </row>
    <row r="5293" spans="2:2" x14ac:dyDescent="0.25">
      <c r="B5293"/>
    </row>
    <row r="5294" spans="2:2" x14ac:dyDescent="0.25">
      <c r="B5294"/>
    </row>
    <row r="5295" spans="2:2" x14ac:dyDescent="0.25">
      <c r="B5295"/>
    </row>
    <row r="5296" spans="2:2" x14ac:dyDescent="0.25">
      <c r="B5296"/>
    </row>
    <row r="5297" spans="2:2" x14ac:dyDescent="0.25">
      <c r="B5297"/>
    </row>
    <row r="5298" spans="2:2" x14ac:dyDescent="0.25">
      <c r="B5298"/>
    </row>
    <row r="5299" spans="2:2" x14ac:dyDescent="0.25">
      <c r="B5299"/>
    </row>
    <row r="5300" spans="2:2" x14ac:dyDescent="0.25">
      <c r="B5300"/>
    </row>
    <row r="5301" spans="2:2" x14ac:dyDescent="0.25">
      <c r="B5301"/>
    </row>
    <row r="5302" spans="2:2" x14ac:dyDescent="0.25">
      <c r="B5302"/>
    </row>
    <row r="5303" spans="2:2" x14ac:dyDescent="0.25">
      <c r="B5303"/>
    </row>
    <row r="5304" spans="2:2" x14ac:dyDescent="0.25">
      <c r="B5304"/>
    </row>
    <row r="5305" spans="2:2" x14ac:dyDescent="0.25">
      <c r="B5305"/>
    </row>
    <row r="5306" spans="2:2" x14ac:dyDescent="0.25">
      <c r="B5306"/>
    </row>
    <row r="5307" spans="2:2" x14ac:dyDescent="0.25">
      <c r="B5307"/>
    </row>
    <row r="5308" spans="2:2" x14ac:dyDescent="0.25">
      <c r="B5308"/>
    </row>
    <row r="5309" spans="2:2" x14ac:dyDescent="0.25">
      <c r="B5309"/>
    </row>
    <row r="5310" spans="2:2" x14ac:dyDescent="0.25">
      <c r="B5310"/>
    </row>
    <row r="5311" spans="2:2" x14ac:dyDescent="0.25">
      <c r="B5311"/>
    </row>
    <row r="5312" spans="2:2" x14ac:dyDescent="0.25">
      <c r="B5312"/>
    </row>
    <row r="5313" spans="2:2" x14ac:dyDescent="0.25">
      <c r="B5313"/>
    </row>
    <row r="5314" spans="2:2" x14ac:dyDescent="0.25">
      <c r="B5314"/>
    </row>
    <row r="5315" spans="2:2" x14ac:dyDescent="0.25">
      <c r="B5315"/>
    </row>
    <row r="5316" spans="2:2" x14ac:dyDescent="0.25">
      <c r="B5316"/>
    </row>
    <row r="5317" spans="2:2" x14ac:dyDescent="0.25">
      <c r="B5317"/>
    </row>
    <row r="5318" spans="2:2" x14ac:dyDescent="0.25">
      <c r="B5318"/>
    </row>
    <row r="5319" spans="2:2" x14ac:dyDescent="0.25">
      <c r="B5319"/>
    </row>
    <row r="5320" spans="2:2" x14ac:dyDescent="0.25">
      <c r="B5320"/>
    </row>
    <row r="5321" spans="2:2" x14ac:dyDescent="0.25">
      <c r="B5321"/>
    </row>
    <row r="5322" spans="2:2" x14ac:dyDescent="0.25">
      <c r="B5322"/>
    </row>
    <row r="5323" spans="2:2" x14ac:dyDescent="0.25">
      <c r="B5323"/>
    </row>
    <row r="5324" spans="2:2" x14ac:dyDescent="0.25">
      <c r="B5324"/>
    </row>
    <row r="5325" spans="2:2" x14ac:dyDescent="0.25">
      <c r="B5325"/>
    </row>
    <row r="5326" spans="2:2" x14ac:dyDescent="0.25">
      <c r="B5326"/>
    </row>
    <row r="5327" spans="2:2" x14ac:dyDescent="0.25">
      <c r="B5327"/>
    </row>
    <row r="5328" spans="2:2" x14ac:dyDescent="0.25">
      <c r="B5328"/>
    </row>
    <row r="5329" spans="2:2" x14ac:dyDescent="0.25">
      <c r="B5329"/>
    </row>
    <row r="5330" spans="2:2" x14ac:dyDescent="0.25">
      <c r="B5330"/>
    </row>
    <row r="5331" spans="2:2" x14ac:dyDescent="0.25">
      <c r="B5331"/>
    </row>
    <row r="5332" spans="2:2" x14ac:dyDescent="0.25">
      <c r="B5332"/>
    </row>
    <row r="5333" spans="2:2" x14ac:dyDescent="0.25">
      <c r="B5333"/>
    </row>
    <row r="5334" spans="2:2" x14ac:dyDescent="0.25">
      <c r="B5334"/>
    </row>
    <row r="5335" spans="2:2" x14ac:dyDescent="0.25">
      <c r="B5335"/>
    </row>
    <row r="5336" spans="2:2" x14ac:dyDescent="0.25">
      <c r="B5336"/>
    </row>
    <row r="5337" spans="2:2" x14ac:dyDescent="0.25">
      <c r="B5337"/>
    </row>
    <row r="5338" spans="2:2" x14ac:dyDescent="0.25">
      <c r="B5338"/>
    </row>
    <row r="5339" spans="2:2" x14ac:dyDescent="0.25">
      <c r="B5339"/>
    </row>
    <row r="5340" spans="2:2" x14ac:dyDescent="0.25">
      <c r="B5340"/>
    </row>
    <row r="5341" spans="2:2" x14ac:dyDescent="0.25">
      <c r="B5341"/>
    </row>
    <row r="5342" spans="2:2" x14ac:dyDescent="0.25">
      <c r="B5342"/>
    </row>
    <row r="5343" spans="2:2" x14ac:dyDescent="0.25">
      <c r="B5343"/>
    </row>
    <row r="5344" spans="2:2" x14ac:dyDescent="0.25">
      <c r="B5344"/>
    </row>
    <row r="5345" spans="2:2" x14ac:dyDescent="0.25">
      <c r="B5345"/>
    </row>
    <row r="5346" spans="2:2" x14ac:dyDescent="0.25">
      <c r="B5346"/>
    </row>
    <row r="5347" spans="2:2" x14ac:dyDescent="0.25">
      <c r="B5347"/>
    </row>
    <row r="5348" spans="2:2" x14ac:dyDescent="0.25">
      <c r="B5348"/>
    </row>
    <row r="5349" spans="2:2" x14ac:dyDescent="0.25">
      <c r="B5349"/>
    </row>
    <row r="5350" spans="2:2" x14ac:dyDescent="0.25">
      <c r="B5350"/>
    </row>
    <row r="5351" spans="2:2" x14ac:dyDescent="0.25">
      <c r="B5351"/>
    </row>
    <row r="5352" spans="2:2" x14ac:dyDescent="0.25">
      <c r="B5352"/>
    </row>
    <row r="5353" spans="2:2" x14ac:dyDescent="0.25">
      <c r="B5353"/>
    </row>
    <row r="5354" spans="2:2" x14ac:dyDescent="0.25">
      <c r="B5354"/>
    </row>
    <row r="5355" spans="2:2" x14ac:dyDescent="0.25">
      <c r="B5355"/>
    </row>
    <row r="5356" spans="2:2" x14ac:dyDescent="0.25">
      <c r="B5356"/>
    </row>
    <row r="5357" spans="2:2" x14ac:dyDescent="0.25">
      <c r="B5357"/>
    </row>
    <row r="5358" spans="2:2" x14ac:dyDescent="0.25">
      <c r="B5358"/>
    </row>
    <row r="5359" spans="2:2" x14ac:dyDescent="0.25">
      <c r="B5359"/>
    </row>
    <row r="5360" spans="2:2" x14ac:dyDescent="0.25">
      <c r="B5360"/>
    </row>
    <row r="5361" spans="2:2" x14ac:dyDescent="0.25">
      <c r="B5361"/>
    </row>
    <row r="5362" spans="2:2" x14ac:dyDescent="0.25">
      <c r="B5362"/>
    </row>
    <row r="5363" spans="2:2" x14ac:dyDescent="0.25">
      <c r="B5363"/>
    </row>
    <row r="5364" spans="2:2" x14ac:dyDescent="0.25">
      <c r="B5364"/>
    </row>
    <row r="5365" spans="2:2" x14ac:dyDescent="0.25">
      <c r="B5365"/>
    </row>
    <row r="5366" spans="2:2" x14ac:dyDescent="0.25">
      <c r="B5366"/>
    </row>
    <row r="5367" spans="2:2" x14ac:dyDescent="0.25">
      <c r="B5367"/>
    </row>
    <row r="5368" spans="2:2" x14ac:dyDescent="0.25">
      <c r="B5368"/>
    </row>
    <row r="5369" spans="2:2" x14ac:dyDescent="0.25">
      <c r="B5369"/>
    </row>
    <row r="5370" spans="2:2" x14ac:dyDescent="0.25">
      <c r="B5370"/>
    </row>
    <row r="5371" spans="2:2" x14ac:dyDescent="0.25">
      <c r="B5371"/>
    </row>
    <row r="5372" spans="2:2" x14ac:dyDescent="0.25">
      <c r="B5372"/>
    </row>
    <row r="5373" spans="2:2" x14ac:dyDescent="0.25">
      <c r="B5373"/>
    </row>
    <row r="5374" spans="2:2" x14ac:dyDescent="0.25">
      <c r="B5374"/>
    </row>
    <row r="5375" spans="2:2" x14ac:dyDescent="0.25">
      <c r="B5375"/>
    </row>
    <row r="5376" spans="2:2" x14ac:dyDescent="0.25">
      <c r="B5376"/>
    </row>
    <row r="5377" spans="2:2" x14ac:dyDescent="0.25">
      <c r="B5377"/>
    </row>
    <row r="5378" spans="2:2" x14ac:dyDescent="0.25">
      <c r="B5378"/>
    </row>
    <row r="5379" spans="2:2" x14ac:dyDescent="0.25">
      <c r="B5379"/>
    </row>
    <row r="5380" spans="2:2" x14ac:dyDescent="0.25">
      <c r="B5380"/>
    </row>
    <row r="5381" spans="2:2" x14ac:dyDescent="0.25">
      <c r="B5381"/>
    </row>
    <row r="5382" spans="2:2" x14ac:dyDescent="0.25">
      <c r="B5382"/>
    </row>
    <row r="5383" spans="2:2" x14ac:dyDescent="0.25">
      <c r="B5383"/>
    </row>
    <row r="5384" spans="2:2" x14ac:dyDescent="0.25">
      <c r="B5384"/>
    </row>
    <row r="5385" spans="2:2" x14ac:dyDescent="0.25">
      <c r="B5385"/>
    </row>
    <row r="5386" spans="2:2" x14ac:dyDescent="0.25">
      <c r="B5386"/>
    </row>
    <row r="5387" spans="2:2" x14ac:dyDescent="0.25">
      <c r="B5387"/>
    </row>
    <row r="5388" spans="2:2" x14ac:dyDescent="0.25">
      <c r="B5388"/>
    </row>
    <row r="5389" spans="2:2" x14ac:dyDescent="0.25">
      <c r="B5389"/>
    </row>
    <row r="5390" spans="2:2" x14ac:dyDescent="0.25">
      <c r="B5390"/>
    </row>
    <row r="5391" spans="2:2" x14ac:dyDescent="0.25">
      <c r="B5391"/>
    </row>
    <row r="5392" spans="2:2" x14ac:dyDescent="0.25">
      <c r="B5392"/>
    </row>
    <row r="5393" spans="2:2" x14ac:dyDescent="0.25">
      <c r="B5393"/>
    </row>
    <row r="5394" spans="2:2" x14ac:dyDescent="0.25">
      <c r="B5394"/>
    </row>
    <row r="5395" spans="2:2" x14ac:dyDescent="0.25">
      <c r="B5395"/>
    </row>
    <row r="5396" spans="2:2" x14ac:dyDescent="0.25">
      <c r="B5396"/>
    </row>
    <row r="5397" spans="2:2" x14ac:dyDescent="0.25">
      <c r="B5397"/>
    </row>
    <row r="5398" spans="2:2" x14ac:dyDescent="0.25">
      <c r="B5398"/>
    </row>
    <row r="5399" spans="2:2" x14ac:dyDescent="0.25">
      <c r="B5399"/>
    </row>
    <row r="5400" spans="2:2" x14ac:dyDescent="0.25">
      <c r="B5400"/>
    </row>
    <row r="5401" spans="2:2" x14ac:dyDescent="0.25">
      <c r="B5401"/>
    </row>
    <row r="5402" spans="2:2" x14ac:dyDescent="0.25">
      <c r="B5402"/>
    </row>
    <row r="5403" spans="2:2" x14ac:dyDescent="0.25">
      <c r="B5403"/>
    </row>
    <row r="5404" spans="2:2" x14ac:dyDescent="0.25">
      <c r="B5404"/>
    </row>
    <row r="5405" spans="2:2" x14ac:dyDescent="0.25">
      <c r="B5405"/>
    </row>
    <row r="5406" spans="2:2" x14ac:dyDescent="0.25">
      <c r="B5406"/>
    </row>
    <row r="5407" spans="2:2" x14ac:dyDescent="0.25">
      <c r="B5407"/>
    </row>
    <row r="5408" spans="2:2" x14ac:dyDescent="0.25">
      <c r="B5408"/>
    </row>
    <row r="5409" spans="2:2" x14ac:dyDescent="0.25">
      <c r="B5409"/>
    </row>
    <row r="5410" spans="2:2" x14ac:dyDescent="0.25">
      <c r="B5410"/>
    </row>
    <row r="5411" spans="2:2" x14ac:dyDescent="0.25">
      <c r="B5411"/>
    </row>
    <row r="5412" spans="2:2" x14ac:dyDescent="0.25">
      <c r="B5412"/>
    </row>
    <row r="5413" spans="2:2" x14ac:dyDescent="0.25">
      <c r="B5413"/>
    </row>
    <row r="5414" spans="2:2" x14ac:dyDescent="0.25">
      <c r="B5414"/>
    </row>
    <row r="5415" spans="2:2" x14ac:dyDescent="0.25">
      <c r="B5415"/>
    </row>
    <row r="5416" spans="2:2" x14ac:dyDescent="0.25">
      <c r="B5416"/>
    </row>
    <row r="5417" spans="2:2" x14ac:dyDescent="0.25">
      <c r="B5417"/>
    </row>
    <row r="5418" spans="2:2" x14ac:dyDescent="0.25">
      <c r="B5418"/>
    </row>
    <row r="5419" spans="2:2" x14ac:dyDescent="0.25">
      <c r="B5419"/>
    </row>
    <row r="5420" spans="2:2" x14ac:dyDescent="0.25">
      <c r="B5420"/>
    </row>
    <row r="5421" spans="2:2" x14ac:dyDescent="0.25">
      <c r="B5421"/>
    </row>
    <row r="5422" spans="2:2" x14ac:dyDescent="0.25">
      <c r="B5422"/>
    </row>
    <row r="5423" spans="2:2" x14ac:dyDescent="0.25">
      <c r="B5423"/>
    </row>
    <row r="5424" spans="2:2" x14ac:dyDescent="0.25">
      <c r="B5424"/>
    </row>
    <row r="5425" spans="2:2" x14ac:dyDescent="0.25">
      <c r="B5425"/>
    </row>
    <row r="5426" spans="2:2" x14ac:dyDescent="0.25">
      <c r="B5426"/>
    </row>
    <row r="5427" spans="2:2" x14ac:dyDescent="0.25">
      <c r="B5427"/>
    </row>
    <row r="5428" spans="2:2" x14ac:dyDescent="0.25">
      <c r="B5428"/>
    </row>
    <row r="5429" spans="2:2" x14ac:dyDescent="0.25">
      <c r="B5429"/>
    </row>
    <row r="5430" spans="2:2" x14ac:dyDescent="0.25">
      <c r="B5430"/>
    </row>
    <row r="5431" spans="2:2" x14ac:dyDescent="0.25">
      <c r="B5431"/>
    </row>
    <row r="5432" spans="2:2" x14ac:dyDescent="0.25">
      <c r="B5432"/>
    </row>
    <row r="5433" spans="2:2" x14ac:dyDescent="0.25">
      <c r="B5433"/>
    </row>
    <row r="5434" spans="2:2" x14ac:dyDescent="0.25">
      <c r="B5434"/>
    </row>
    <row r="5435" spans="2:2" x14ac:dyDescent="0.25">
      <c r="B5435"/>
    </row>
    <row r="5436" spans="2:2" x14ac:dyDescent="0.25">
      <c r="B5436"/>
    </row>
    <row r="5437" spans="2:2" x14ac:dyDescent="0.25">
      <c r="B5437"/>
    </row>
    <row r="5438" spans="2:2" x14ac:dyDescent="0.25">
      <c r="B5438"/>
    </row>
    <row r="5439" spans="2:2" x14ac:dyDescent="0.25">
      <c r="B5439"/>
    </row>
    <row r="5440" spans="2:2" x14ac:dyDescent="0.25">
      <c r="B5440"/>
    </row>
    <row r="5441" spans="2:2" x14ac:dyDescent="0.25">
      <c r="B5441"/>
    </row>
    <row r="5442" spans="2:2" x14ac:dyDescent="0.25">
      <c r="B5442"/>
    </row>
    <row r="5443" spans="2:2" x14ac:dyDescent="0.25">
      <c r="B5443"/>
    </row>
    <row r="5444" spans="2:2" x14ac:dyDescent="0.25">
      <c r="B5444"/>
    </row>
    <row r="5445" spans="2:2" x14ac:dyDescent="0.25">
      <c r="B5445"/>
    </row>
    <row r="5446" spans="2:2" x14ac:dyDescent="0.25">
      <c r="B5446"/>
    </row>
    <row r="5447" spans="2:2" x14ac:dyDescent="0.25">
      <c r="B5447"/>
    </row>
    <row r="5448" spans="2:2" x14ac:dyDescent="0.25">
      <c r="B5448"/>
    </row>
    <row r="5449" spans="2:2" x14ac:dyDescent="0.25">
      <c r="B5449"/>
    </row>
    <row r="5450" spans="2:2" x14ac:dyDescent="0.25">
      <c r="B5450"/>
    </row>
    <row r="5451" spans="2:2" x14ac:dyDescent="0.25">
      <c r="B5451"/>
    </row>
    <row r="5452" spans="2:2" x14ac:dyDescent="0.25">
      <c r="B5452"/>
    </row>
    <row r="5453" spans="2:2" x14ac:dyDescent="0.25">
      <c r="B5453"/>
    </row>
    <row r="5454" spans="2:2" x14ac:dyDescent="0.25">
      <c r="B5454"/>
    </row>
    <row r="5455" spans="2:2" x14ac:dyDescent="0.25">
      <c r="B5455"/>
    </row>
    <row r="5456" spans="2:2" x14ac:dyDescent="0.25">
      <c r="B5456"/>
    </row>
    <row r="5457" spans="2:2" x14ac:dyDescent="0.25">
      <c r="B5457"/>
    </row>
    <row r="5458" spans="2:2" x14ac:dyDescent="0.25">
      <c r="B5458"/>
    </row>
    <row r="5459" spans="2:2" x14ac:dyDescent="0.25">
      <c r="B5459"/>
    </row>
    <row r="5460" spans="2:2" x14ac:dyDescent="0.25">
      <c r="B5460"/>
    </row>
    <row r="5461" spans="2:2" x14ac:dyDescent="0.25">
      <c r="B5461"/>
    </row>
    <row r="5462" spans="2:2" x14ac:dyDescent="0.25">
      <c r="B5462"/>
    </row>
    <row r="5463" spans="2:2" x14ac:dyDescent="0.25">
      <c r="B5463"/>
    </row>
    <row r="5464" spans="2:2" x14ac:dyDescent="0.25">
      <c r="B5464"/>
    </row>
    <row r="5465" spans="2:2" x14ac:dyDescent="0.25">
      <c r="B5465"/>
    </row>
    <row r="5466" spans="2:2" x14ac:dyDescent="0.25">
      <c r="B5466"/>
    </row>
    <row r="5467" spans="2:2" x14ac:dyDescent="0.25">
      <c r="B5467"/>
    </row>
    <row r="5468" spans="2:2" x14ac:dyDescent="0.25">
      <c r="B5468"/>
    </row>
    <row r="5469" spans="2:2" x14ac:dyDescent="0.25">
      <c r="B5469"/>
    </row>
    <row r="5470" spans="2:2" x14ac:dyDescent="0.25">
      <c r="B5470"/>
    </row>
    <row r="5471" spans="2:2" x14ac:dyDescent="0.25">
      <c r="B5471"/>
    </row>
    <row r="5472" spans="2:2" x14ac:dyDescent="0.25">
      <c r="B5472"/>
    </row>
    <row r="5473" spans="2:2" x14ac:dyDescent="0.25">
      <c r="B5473"/>
    </row>
    <row r="5474" spans="2:2" x14ac:dyDescent="0.25">
      <c r="B5474"/>
    </row>
    <row r="5475" spans="2:2" x14ac:dyDescent="0.25">
      <c r="B5475"/>
    </row>
    <row r="5476" spans="2:2" x14ac:dyDescent="0.25">
      <c r="B5476"/>
    </row>
    <row r="5477" spans="2:2" x14ac:dyDescent="0.25">
      <c r="B5477"/>
    </row>
    <row r="5478" spans="2:2" x14ac:dyDescent="0.25">
      <c r="B5478"/>
    </row>
    <row r="5479" spans="2:2" x14ac:dyDescent="0.25">
      <c r="B5479"/>
    </row>
    <row r="5480" spans="2:2" x14ac:dyDescent="0.25">
      <c r="B5480"/>
    </row>
    <row r="5481" spans="2:2" x14ac:dyDescent="0.25">
      <c r="B5481"/>
    </row>
    <row r="5482" spans="2:2" x14ac:dyDescent="0.25">
      <c r="B5482"/>
    </row>
    <row r="5483" spans="2:2" x14ac:dyDescent="0.25">
      <c r="B5483"/>
    </row>
    <row r="5484" spans="2:2" x14ac:dyDescent="0.25">
      <c r="B5484"/>
    </row>
    <row r="5485" spans="2:2" x14ac:dyDescent="0.25">
      <c r="B5485"/>
    </row>
    <row r="5486" spans="2:2" x14ac:dyDescent="0.25">
      <c r="B5486"/>
    </row>
    <row r="5487" spans="2:2" x14ac:dyDescent="0.25">
      <c r="B5487"/>
    </row>
    <row r="5488" spans="2:2" x14ac:dyDescent="0.25">
      <c r="B5488"/>
    </row>
    <row r="5489" spans="2:2" x14ac:dyDescent="0.25">
      <c r="B5489"/>
    </row>
    <row r="5490" spans="2:2" x14ac:dyDescent="0.25">
      <c r="B5490"/>
    </row>
    <row r="5491" spans="2:2" x14ac:dyDescent="0.25">
      <c r="B5491"/>
    </row>
    <row r="5492" spans="2:2" x14ac:dyDescent="0.25">
      <c r="B5492"/>
    </row>
    <row r="5493" spans="2:2" x14ac:dyDescent="0.25">
      <c r="B5493"/>
    </row>
    <row r="5494" spans="2:2" x14ac:dyDescent="0.25">
      <c r="B5494"/>
    </row>
    <row r="5495" spans="2:2" x14ac:dyDescent="0.25">
      <c r="B5495"/>
    </row>
    <row r="5496" spans="2:2" x14ac:dyDescent="0.25">
      <c r="B5496"/>
    </row>
    <row r="5497" spans="2:2" x14ac:dyDescent="0.25">
      <c r="B5497"/>
    </row>
    <row r="5498" spans="2:2" x14ac:dyDescent="0.25">
      <c r="B5498"/>
    </row>
    <row r="5499" spans="2:2" x14ac:dyDescent="0.25">
      <c r="B5499"/>
    </row>
    <row r="5500" spans="2:2" x14ac:dyDescent="0.25">
      <c r="B5500"/>
    </row>
    <row r="5501" spans="2:2" x14ac:dyDescent="0.25">
      <c r="B5501"/>
    </row>
    <row r="5502" spans="2:2" x14ac:dyDescent="0.25">
      <c r="B5502"/>
    </row>
    <row r="5503" spans="2:2" x14ac:dyDescent="0.25">
      <c r="B5503"/>
    </row>
    <row r="5504" spans="2:2" x14ac:dyDescent="0.25">
      <c r="B5504"/>
    </row>
    <row r="5505" spans="2:2" x14ac:dyDescent="0.25">
      <c r="B5505"/>
    </row>
    <row r="5506" spans="2:2" x14ac:dyDescent="0.25">
      <c r="B5506"/>
    </row>
    <row r="5507" spans="2:2" x14ac:dyDescent="0.25">
      <c r="B5507"/>
    </row>
    <row r="5508" spans="2:2" x14ac:dyDescent="0.25">
      <c r="B5508"/>
    </row>
    <row r="5509" spans="2:2" x14ac:dyDescent="0.25">
      <c r="B5509"/>
    </row>
    <row r="5510" spans="2:2" x14ac:dyDescent="0.25">
      <c r="B5510"/>
    </row>
    <row r="5511" spans="2:2" x14ac:dyDescent="0.25">
      <c r="B5511"/>
    </row>
    <row r="5512" spans="2:2" x14ac:dyDescent="0.25">
      <c r="B5512"/>
    </row>
    <row r="5513" spans="2:2" x14ac:dyDescent="0.25">
      <c r="B5513"/>
    </row>
    <row r="5514" spans="2:2" x14ac:dyDescent="0.25">
      <c r="B5514"/>
    </row>
    <row r="5515" spans="2:2" x14ac:dyDescent="0.25">
      <c r="B5515"/>
    </row>
    <row r="5516" spans="2:2" x14ac:dyDescent="0.25">
      <c r="B5516"/>
    </row>
    <row r="5517" spans="2:2" x14ac:dyDescent="0.25">
      <c r="B5517"/>
    </row>
    <row r="5518" spans="2:2" x14ac:dyDescent="0.25">
      <c r="B5518"/>
    </row>
    <row r="5519" spans="2:2" x14ac:dyDescent="0.25">
      <c r="B5519"/>
    </row>
    <row r="5520" spans="2:2" x14ac:dyDescent="0.25">
      <c r="B5520"/>
    </row>
    <row r="5521" spans="2:2" x14ac:dyDescent="0.25">
      <c r="B5521"/>
    </row>
    <row r="5522" spans="2:2" x14ac:dyDescent="0.25">
      <c r="B5522"/>
    </row>
    <row r="5523" spans="2:2" x14ac:dyDescent="0.25">
      <c r="B5523"/>
    </row>
    <row r="5524" spans="2:2" x14ac:dyDescent="0.25">
      <c r="B5524"/>
    </row>
    <row r="5525" spans="2:2" x14ac:dyDescent="0.25">
      <c r="B5525"/>
    </row>
    <row r="5526" spans="2:2" x14ac:dyDescent="0.25">
      <c r="B5526"/>
    </row>
    <row r="5527" spans="2:2" x14ac:dyDescent="0.25">
      <c r="B5527"/>
    </row>
    <row r="5528" spans="2:2" x14ac:dyDescent="0.25">
      <c r="B5528"/>
    </row>
    <row r="5529" spans="2:2" x14ac:dyDescent="0.25">
      <c r="B5529"/>
    </row>
    <row r="5530" spans="2:2" x14ac:dyDescent="0.25">
      <c r="B5530"/>
    </row>
    <row r="5531" spans="2:2" x14ac:dyDescent="0.25">
      <c r="B5531"/>
    </row>
    <row r="5532" spans="2:2" x14ac:dyDescent="0.25">
      <c r="B5532"/>
    </row>
    <row r="5533" spans="2:2" x14ac:dyDescent="0.25">
      <c r="B5533"/>
    </row>
    <row r="5534" spans="2:2" x14ac:dyDescent="0.25">
      <c r="B5534"/>
    </row>
    <row r="5535" spans="2:2" x14ac:dyDescent="0.25">
      <c r="B5535"/>
    </row>
    <row r="5536" spans="2:2" x14ac:dyDescent="0.25">
      <c r="B5536"/>
    </row>
    <row r="5537" spans="2:2" x14ac:dyDescent="0.25">
      <c r="B5537"/>
    </row>
    <row r="5538" spans="2:2" x14ac:dyDescent="0.25">
      <c r="B5538"/>
    </row>
    <row r="5539" spans="2:2" x14ac:dyDescent="0.25">
      <c r="B5539"/>
    </row>
    <row r="5540" spans="2:2" x14ac:dyDescent="0.25">
      <c r="B5540"/>
    </row>
    <row r="5541" spans="2:2" x14ac:dyDescent="0.25">
      <c r="B5541"/>
    </row>
    <row r="5542" spans="2:2" x14ac:dyDescent="0.25">
      <c r="B5542"/>
    </row>
    <row r="5543" spans="2:2" x14ac:dyDescent="0.25">
      <c r="B5543"/>
    </row>
    <row r="5544" spans="2:2" x14ac:dyDescent="0.25">
      <c r="B5544"/>
    </row>
    <row r="5545" spans="2:2" x14ac:dyDescent="0.25">
      <c r="B5545"/>
    </row>
    <row r="5546" spans="2:2" x14ac:dyDescent="0.25">
      <c r="B5546"/>
    </row>
    <row r="5547" spans="2:2" x14ac:dyDescent="0.25">
      <c r="B5547"/>
    </row>
    <row r="5548" spans="2:2" x14ac:dyDescent="0.25">
      <c r="B5548"/>
    </row>
    <row r="5549" spans="2:2" x14ac:dyDescent="0.25">
      <c r="B5549"/>
    </row>
    <row r="5550" spans="2:2" x14ac:dyDescent="0.25">
      <c r="B5550"/>
    </row>
    <row r="5551" spans="2:2" x14ac:dyDescent="0.25">
      <c r="B5551"/>
    </row>
    <row r="5552" spans="2:2" x14ac:dyDescent="0.25">
      <c r="B5552"/>
    </row>
    <row r="5553" spans="2:2" x14ac:dyDescent="0.25">
      <c r="B5553"/>
    </row>
    <row r="5554" spans="2:2" x14ac:dyDescent="0.25">
      <c r="B5554"/>
    </row>
    <row r="5555" spans="2:2" x14ac:dyDescent="0.25">
      <c r="B5555"/>
    </row>
    <row r="5556" spans="2:2" x14ac:dyDescent="0.25">
      <c r="B5556"/>
    </row>
    <row r="5557" spans="2:2" x14ac:dyDescent="0.25">
      <c r="B5557"/>
    </row>
    <row r="5558" spans="2:2" x14ac:dyDescent="0.25">
      <c r="B5558"/>
    </row>
    <row r="5559" spans="2:2" x14ac:dyDescent="0.25">
      <c r="B5559"/>
    </row>
    <row r="5560" spans="2:2" x14ac:dyDescent="0.25">
      <c r="B5560"/>
    </row>
    <row r="5561" spans="2:2" x14ac:dyDescent="0.25">
      <c r="B5561"/>
    </row>
    <row r="5562" spans="2:2" x14ac:dyDescent="0.25">
      <c r="B5562"/>
    </row>
    <row r="5563" spans="2:2" x14ac:dyDescent="0.25">
      <c r="B5563"/>
    </row>
    <row r="5564" spans="2:2" x14ac:dyDescent="0.25">
      <c r="B5564"/>
    </row>
    <row r="5565" spans="2:2" x14ac:dyDescent="0.25">
      <c r="B5565"/>
    </row>
    <row r="5566" spans="2:2" x14ac:dyDescent="0.25">
      <c r="B5566"/>
    </row>
    <row r="5567" spans="2:2" x14ac:dyDescent="0.25">
      <c r="B5567"/>
    </row>
    <row r="5568" spans="2:2" x14ac:dyDescent="0.25">
      <c r="B5568"/>
    </row>
    <row r="5569" spans="2:2" x14ac:dyDescent="0.25">
      <c r="B5569"/>
    </row>
    <row r="5570" spans="2:2" x14ac:dyDescent="0.25">
      <c r="B5570"/>
    </row>
    <row r="5571" spans="2:2" x14ac:dyDescent="0.25">
      <c r="B5571"/>
    </row>
    <row r="5572" spans="2:2" x14ac:dyDescent="0.25">
      <c r="B5572"/>
    </row>
    <row r="5573" spans="2:2" x14ac:dyDescent="0.25">
      <c r="B5573"/>
    </row>
    <row r="5574" spans="2:2" x14ac:dyDescent="0.25">
      <c r="B5574"/>
    </row>
    <row r="5575" spans="2:2" x14ac:dyDescent="0.25">
      <c r="B5575"/>
    </row>
    <row r="5576" spans="2:2" x14ac:dyDescent="0.25">
      <c r="B5576"/>
    </row>
    <row r="5577" spans="2:2" x14ac:dyDescent="0.25">
      <c r="B5577"/>
    </row>
    <row r="5578" spans="2:2" x14ac:dyDescent="0.25">
      <c r="B5578"/>
    </row>
    <row r="5579" spans="2:2" x14ac:dyDescent="0.25">
      <c r="B5579"/>
    </row>
    <row r="5580" spans="2:2" x14ac:dyDescent="0.25">
      <c r="B5580"/>
    </row>
    <row r="5581" spans="2:2" x14ac:dyDescent="0.25">
      <c r="B5581"/>
    </row>
    <row r="5582" spans="2:2" x14ac:dyDescent="0.25">
      <c r="B5582"/>
    </row>
    <row r="5583" spans="2:2" x14ac:dyDescent="0.25">
      <c r="B5583"/>
    </row>
    <row r="5584" spans="2:2" x14ac:dyDescent="0.25">
      <c r="B5584"/>
    </row>
    <row r="5585" spans="2:2" x14ac:dyDescent="0.25">
      <c r="B5585"/>
    </row>
    <row r="5586" spans="2:2" x14ac:dyDescent="0.25">
      <c r="B5586"/>
    </row>
    <row r="5587" spans="2:2" x14ac:dyDescent="0.25">
      <c r="B5587"/>
    </row>
    <row r="5588" spans="2:2" x14ac:dyDescent="0.25">
      <c r="B5588"/>
    </row>
    <row r="5589" spans="2:2" x14ac:dyDescent="0.25">
      <c r="B5589"/>
    </row>
    <row r="5590" spans="2:2" x14ac:dyDescent="0.25">
      <c r="B5590"/>
    </row>
    <row r="5591" spans="2:2" x14ac:dyDescent="0.25">
      <c r="B5591"/>
    </row>
    <row r="5592" spans="2:2" x14ac:dyDescent="0.25">
      <c r="B5592"/>
    </row>
    <row r="5593" spans="2:2" x14ac:dyDescent="0.25">
      <c r="B5593"/>
    </row>
    <row r="5594" spans="2:2" x14ac:dyDescent="0.25">
      <c r="B5594"/>
    </row>
    <row r="5595" spans="2:2" x14ac:dyDescent="0.25">
      <c r="B5595"/>
    </row>
    <row r="5596" spans="2:2" x14ac:dyDescent="0.25">
      <c r="B5596"/>
    </row>
    <row r="5597" spans="2:2" x14ac:dyDescent="0.25">
      <c r="B5597"/>
    </row>
    <row r="5598" spans="2:2" x14ac:dyDescent="0.25">
      <c r="B5598"/>
    </row>
    <row r="5599" spans="2:2" x14ac:dyDescent="0.25">
      <c r="B5599"/>
    </row>
    <row r="5600" spans="2:2" x14ac:dyDescent="0.25">
      <c r="B5600"/>
    </row>
    <row r="5601" spans="2:2" x14ac:dyDescent="0.25">
      <c r="B5601"/>
    </row>
    <row r="5602" spans="2:2" x14ac:dyDescent="0.25">
      <c r="B5602"/>
    </row>
    <row r="5603" spans="2:2" x14ac:dyDescent="0.25">
      <c r="B5603"/>
    </row>
    <row r="5604" spans="2:2" x14ac:dyDescent="0.25">
      <c r="B5604"/>
    </row>
    <row r="5605" spans="2:2" x14ac:dyDescent="0.25">
      <c r="B5605"/>
    </row>
    <row r="5606" spans="2:2" x14ac:dyDescent="0.25">
      <c r="B5606"/>
    </row>
    <row r="5607" spans="2:2" x14ac:dyDescent="0.25">
      <c r="B5607"/>
    </row>
    <row r="5608" spans="2:2" x14ac:dyDescent="0.25">
      <c r="B5608"/>
    </row>
    <row r="5609" spans="2:2" x14ac:dyDescent="0.25">
      <c r="B5609"/>
    </row>
    <row r="5610" spans="2:2" x14ac:dyDescent="0.25">
      <c r="B5610"/>
    </row>
    <row r="5611" spans="2:2" x14ac:dyDescent="0.25">
      <c r="B5611"/>
    </row>
    <row r="5612" spans="2:2" x14ac:dyDescent="0.25">
      <c r="B5612"/>
    </row>
    <row r="5613" spans="2:2" x14ac:dyDescent="0.25">
      <c r="B5613"/>
    </row>
    <row r="5614" spans="2:2" x14ac:dyDescent="0.25">
      <c r="B5614"/>
    </row>
    <row r="5615" spans="2:2" x14ac:dyDescent="0.25">
      <c r="B5615"/>
    </row>
    <row r="5616" spans="2:2" x14ac:dyDescent="0.25">
      <c r="B5616"/>
    </row>
    <row r="5617" spans="2:2" x14ac:dyDescent="0.25">
      <c r="B5617"/>
    </row>
    <row r="5618" spans="2:2" x14ac:dyDescent="0.25">
      <c r="B5618"/>
    </row>
    <row r="5619" spans="2:2" x14ac:dyDescent="0.25">
      <c r="B5619"/>
    </row>
    <row r="5620" spans="2:2" x14ac:dyDescent="0.25">
      <c r="B5620"/>
    </row>
    <row r="5621" spans="2:2" x14ac:dyDescent="0.25">
      <c r="B5621"/>
    </row>
    <row r="5622" spans="2:2" x14ac:dyDescent="0.25">
      <c r="B5622"/>
    </row>
    <row r="5623" spans="2:2" x14ac:dyDescent="0.25">
      <c r="B5623"/>
    </row>
    <row r="5624" spans="2:2" x14ac:dyDescent="0.25">
      <c r="B5624"/>
    </row>
    <row r="5625" spans="2:2" x14ac:dyDescent="0.25">
      <c r="B5625"/>
    </row>
    <row r="5626" spans="2:2" x14ac:dyDescent="0.25">
      <c r="B5626"/>
    </row>
    <row r="5627" spans="2:2" x14ac:dyDescent="0.25">
      <c r="B5627"/>
    </row>
    <row r="5628" spans="2:2" x14ac:dyDescent="0.25">
      <c r="B5628"/>
    </row>
    <row r="5629" spans="2:2" x14ac:dyDescent="0.25">
      <c r="B5629"/>
    </row>
    <row r="5630" spans="2:2" x14ac:dyDescent="0.25">
      <c r="B5630"/>
    </row>
    <row r="5631" spans="2:2" x14ac:dyDescent="0.25">
      <c r="B5631"/>
    </row>
    <row r="5632" spans="2:2" x14ac:dyDescent="0.25">
      <c r="B5632"/>
    </row>
    <row r="5633" spans="2:2" x14ac:dyDescent="0.25">
      <c r="B5633"/>
    </row>
    <row r="5634" spans="2:2" x14ac:dyDescent="0.25">
      <c r="B5634"/>
    </row>
    <row r="5635" spans="2:2" x14ac:dyDescent="0.25">
      <c r="B5635"/>
    </row>
    <row r="5636" spans="2:2" x14ac:dyDescent="0.25">
      <c r="B5636"/>
    </row>
    <row r="5637" spans="2:2" x14ac:dyDescent="0.25">
      <c r="B5637"/>
    </row>
    <row r="5638" spans="2:2" x14ac:dyDescent="0.25">
      <c r="B5638"/>
    </row>
    <row r="5639" spans="2:2" x14ac:dyDescent="0.25">
      <c r="B5639"/>
    </row>
    <row r="5640" spans="2:2" x14ac:dyDescent="0.25">
      <c r="B5640"/>
    </row>
    <row r="5641" spans="2:2" x14ac:dyDescent="0.25">
      <c r="B5641"/>
    </row>
    <row r="5642" spans="2:2" x14ac:dyDescent="0.25">
      <c r="B5642"/>
    </row>
    <row r="5643" spans="2:2" x14ac:dyDescent="0.25">
      <c r="B5643"/>
    </row>
    <row r="5644" spans="2:2" x14ac:dyDescent="0.25">
      <c r="B5644"/>
    </row>
    <row r="5645" spans="2:2" x14ac:dyDescent="0.25">
      <c r="B5645"/>
    </row>
    <row r="5646" spans="2:2" x14ac:dyDescent="0.25">
      <c r="B5646"/>
    </row>
    <row r="5647" spans="2:2" x14ac:dyDescent="0.25">
      <c r="B5647"/>
    </row>
    <row r="5648" spans="2:2" x14ac:dyDescent="0.25">
      <c r="B5648"/>
    </row>
    <row r="5649" spans="2:2" x14ac:dyDescent="0.25">
      <c r="B5649"/>
    </row>
    <row r="5650" spans="2:2" x14ac:dyDescent="0.25">
      <c r="B5650"/>
    </row>
    <row r="5651" spans="2:2" x14ac:dyDescent="0.25">
      <c r="B5651"/>
    </row>
    <row r="5652" spans="2:2" x14ac:dyDescent="0.25">
      <c r="B5652"/>
    </row>
    <row r="5653" spans="2:2" x14ac:dyDescent="0.25">
      <c r="B5653"/>
    </row>
    <row r="5654" spans="2:2" x14ac:dyDescent="0.25">
      <c r="B5654"/>
    </row>
    <row r="5655" spans="2:2" x14ac:dyDescent="0.25">
      <c r="B5655"/>
    </row>
    <row r="5656" spans="2:2" x14ac:dyDescent="0.25">
      <c r="B5656"/>
    </row>
    <row r="5657" spans="2:2" x14ac:dyDescent="0.25">
      <c r="B5657"/>
    </row>
    <row r="5658" spans="2:2" x14ac:dyDescent="0.25">
      <c r="B5658"/>
    </row>
    <row r="5659" spans="2:2" x14ac:dyDescent="0.25">
      <c r="B5659"/>
    </row>
    <row r="5660" spans="2:2" x14ac:dyDescent="0.25">
      <c r="B5660"/>
    </row>
    <row r="5661" spans="2:2" x14ac:dyDescent="0.25">
      <c r="B5661"/>
    </row>
    <row r="5662" spans="2:2" x14ac:dyDescent="0.25">
      <c r="B5662"/>
    </row>
    <row r="5663" spans="2:2" x14ac:dyDescent="0.25">
      <c r="B5663"/>
    </row>
    <row r="5664" spans="2:2" x14ac:dyDescent="0.25">
      <c r="B5664"/>
    </row>
    <row r="5665" spans="2:2" x14ac:dyDescent="0.25">
      <c r="B5665"/>
    </row>
    <row r="5666" spans="2:2" x14ac:dyDescent="0.25">
      <c r="B5666"/>
    </row>
    <row r="5667" spans="2:2" x14ac:dyDescent="0.25">
      <c r="B5667"/>
    </row>
    <row r="5668" spans="2:2" x14ac:dyDescent="0.25">
      <c r="B5668"/>
    </row>
    <row r="5669" spans="2:2" x14ac:dyDescent="0.25">
      <c r="B5669"/>
    </row>
    <row r="5670" spans="2:2" x14ac:dyDescent="0.25">
      <c r="B5670"/>
    </row>
    <row r="5671" spans="2:2" x14ac:dyDescent="0.25">
      <c r="B5671"/>
    </row>
    <row r="5672" spans="2:2" x14ac:dyDescent="0.25">
      <c r="B5672"/>
    </row>
    <row r="5673" spans="2:2" x14ac:dyDescent="0.25">
      <c r="B5673"/>
    </row>
    <row r="5674" spans="2:2" x14ac:dyDescent="0.25">
      <c r="B5674"/>
    </row>
    <row r="5675" spans="2:2" x14ac:dyDescent="0.25">
      <c r="B5675"/>
    </row>
    <row r="5676" spans="2:2" x14ac:dyDescent="0.25">
      <c r="B5676"/>
    </row>
    <row r="5677" spans="2:2" x14ac:dyDescent="0.25">
      <c r="B5677"/>
    </row>
    <row r="5678" spans="2:2" x14ac:dyDescent="0.25">
      <c r="B5678"/>
    </row>
    <row r="5679" spans="2:2" x14ac:dyDescent="0.25">
      <c r="B5679"/>
    </row>
    <row r="5680" spans="2:2" x14ac:dyDescent="0.25">
      <c r="B5680"/>
    </row>
    <row r="5681" spans="2:2" x14ac:dyDescent="0.25">
      <c r="B5681"/>
    </row>
    <row r="5682" spans="2:2" x14ac:dyDescent="0.25">
      <c r="B5682"/>
    </row>
    <row r="5683" spans="2:2" x14ac:dyDescent="0.25">
      <c r="B5683"/>
    </row>
    <row r="5684" spans="2:2" x14ac:dyDescent="0.25">
      <c r="B5684"/>
    </row>
    <row r="5685" spans="2:2" x14ac:dyDescent="0.25">
      <c r="B5685"/>
    </row>
    <row r="5686" spans="2:2" x14ac:dyDescent="0.25">
      <c r="B5686"/>
    </row>
    <row r="5687" spans="2:2" x14ac:dyDescent="0.25">
      <c r="B5687"/>
    </row>
    <row r="5688" spans="2:2" x14ac:dyDescent="0.25">
      <c r="B5688"/>
    </row>
    <row r="5689" spans="2:2" x14ac:dyDescent="0.25">
      <c r="B5689"/>
    </row>
    <row r="5690" spans="2:2" x14ac:dyDescent="0.25">
      <c r="B5690"/>
    </row>
    <row r="5691" spans="2:2" x14ac:dyDescent="0.25">
      <c r="B5691"/>
    </row>
    <row r="5692" spans="2:2" x14ac:dyDescent="0.25">
      <c r="B5692"/>
    </row>
    <row r="5693" spans="2:2" x14ac:dyDescent="0.25">
      <c r="B5693"/>
    </row>
    <row r="5694" spans="2:2" x14ac:dyDescent="0.25">
      <c r="B5694"/>
    </row>
    <row r="5695" spans="2:2" x14ac:dyDescent="0.25">
      <c r="B5695"/>
    </row>
    <row r="5696" spans="2:2" x14ac:dyDescent="0.25">
      <c r="B5696"/>
    </row>
    <row r="5697" spans="2:2" x14ac:dyDescent="0.25">
      <c r="B5697"/>
    </row>
    <row r="5698" spans="2:2" x14ac:dyDescent="0.25">
      <c r="B5698"/>
    </row>
    <row r="5699" spans="2:2" x14ac:dyDescent="0.25">
      <c r="B5699"/>
    </row>
    <row r="5700" spans="2:2" x14ac:dyDescent="0.25">
      <c r="B5700"/>
    </row>
    <row r="5701" spans="2:2" x14ac:dyDescent="0.25">
      <c r="B5701"/>
    </row>
    <row r="5702" spans="2:2" x14ac:dyDescent="0.25">
      <c r="B5702"/>
    </row>
    <row r="5703" spans="2:2" x14ac:dyDescent="0.25">
      <c r="B5703"/>
    </row>
    <row r="5704" spans="2:2" x14ac:dyDescent="0.25">
      <c r="B5704"/>
    </row>
    <row r="5705" spans="2:2" x14ac:dyDescent="0.25">
      <c r="B5705"/>
    </row>
    <row r="5706" spans="2:2" x14ac:dyDescent="0.25">
      <c r="B5706"/>
    </row>
    <row r="5707" spans="2:2" x14ac:dyDescent="0.25">
      <c r="B5707"/>
    </row>
    <row r="5708" spans="2:2" x14ac:dyDescent="0.25">
      <c r="B5708"/>
    </row>
    <row r="5709" spans="2:2" x14ac:dyDescent="0.25">
      <c r="B5709"/>
    </row>
    <row r="5710" spans="2:2" x14ac:dyDescent="0.25">
      <c r="B5710"/>
    </row>
    <row r="5711" spans="2:2" x14ac:dyDescent="0.25">
      <c r="B5711"/>
    </row>
    <row r="5712" spans="2:2" x14ac:dyDescent="0.25">
      <c r="B5712"/>
    </row>
    <row r="5713" spans="2:2" x14ac:dyDescent="0.25">
      <c r="B5713"/>
    </row>
    <row r="5714" spans="2:2" x14ac:dyDescent="0.25">
      <c r="B5714"/>
    </row>
    <row r="5715" spans="2:2" x14ac:dyDescent="0.25">
      <c r="B5715"/>
    </row>
    <row r="5716" spans="2:2" x14ac:dyDescent="0.25">
      <c r="B5716"/>
    </row>
    <row r="5717" spans="2:2" x14ac:dyDescent="0.25">
      <c r="B5717"/>
    </row>
    <row r="5718" spans="2:2" x14ac:dyDescent="0.25">
      <c r="B5718"/>
    </row>
    <row r="5719" spans="2:2" x14ac:dyDescent="0.25">
      <c r="B5719"/>
    </row>
    <row r="5720" spans="2:2" x14ac:dyDescent="0.25">
      <c r="B5720"/>
    </row>
    <row r="5721" spans="2:2" x14ac:dyDescent="0.25">
      <c r="B5721"/>
    </row>
    <row r="5722" spans="2:2" x14ac:dyDescent="0.25">
      <c r="B5722"/>
    </row>
    <row r="5723" spans="2:2" x14ac:dyDescent="0.25">
      <c r="B5723"/>
    </row>
    <row r="5724" spans="2:2" x14ac:dyDescent="0.25">
      <c r="B5724"/>
    </row>
    <row r="5725" spans="2:2" x14ac:dyDescent="0.25">
      <c r="B5725"/>
    </row>
    <row r="5726" spans="2:2" x14ac:dyDescent="0.25">
      <c r="B5726"/>
    </row>
    <row r="5727" spans="2:2" x14ac:dyDescent="0.25">
      <c r="B5727"/>
    </row>
    <row r="5728" spans="2:2" x14ac:dyDescent="0.25">
      <c r="B5728"/>
    </row>
    <row r="5729" spans="2:2" x14ac:dyDescent="0.25">
      <c r="B5729"/>
    </row>
    <row r="5730" spans="2:2" x14ac:dyDescent="0.25">
      <c r="B5730"/>
    </row>
    <row r="5731" spans="2:2" x14ac:dyDescent="0.25">
      <c r="B5731"/>
    </row>
    <row r="5732" spans="2:2" x14ac:dyDescent="0.25">
      <c r="B5732"/>
    </row>
    <row r="5733" spans="2:2" x14ac:dyDescent="0.25">
      <c r="B5733"/>
    </row>
    <row r="5734" spans="2:2" x14ac:dyDescent="0.25">
      <c r="B5734"/>
    </row>
    <row r="5735" spans="2:2" x14ac:dyDescent="0.25">
      <c r="B5735"/>
    </row>
    <row r="5736" spans="2:2" x14ac:dyDescent="0.25">
      <c r="B5736"/>
    </row>
    <row r="5737" spans="2:2" x14ac:dyDescent="0.25">
      <c r="B5737"/>
    </row>
    <row r="5738" spans="2:2" x14ac:dyDescent="0.25">
      <c r="B5738"/>
    </row>
    <row r="5739" spans="2:2" x14ac:dyDescent="0.25">
      <c r="B5739"/>
    </row>
    <row r="5740" spans="2:2" x14ac:dyDescent="0.25">
      <c r="B5740"/>
    </row>
    <row r="5741" spans="2:2" x14ac:dyDescent="0.25">
      <c r="B5741"/>
    </row>
    <row r="5742" spans="2:2" x14ac:dyDescent="0.25">
      <c r="B5742"/>
    </row>
    <row r="5743" spans="2:2" x14ac:dyDescent="0.25">
      <c r="B5743"/>
    </row>
    <row r="5744" spans="2:2" x14ac:dyDescent="0.25">
      <c r="B5744"/>
    </row>
    <row r="5745" spans="2:2" x14ac:dyDescent="0.25">
      <c r="B5745"/>
    </row>
    <row r="5746" spans="2:2" x14ac:dyDescent="0.25">
      <c r="B5746"/>
    </row>
    <row r="5747" spans="2:2" x14ac:dyDescent="0.25">
      <c r="B5747"/>
    </row>
    <row r="5748" spans="2:2" x14ac:dyDescent="0.25">
      <c r="B5748"/>
    </row>
    <row r="5749" spans="2:2" x14ac:dyDescent="0.25">
      <c r="B5749"/>
    </row>
    <row r="5750" spans="2:2" x14ac:dyDescent="0.25">
      <c r="B5750"/>
    </row>
    <row r="5751" spans="2:2" x14ac:dyDescent="0.25">
      <c r="B5751"/>
    </row>
    <row r="5752" spans="2:2" x14ac:dyDescent="0.25">
      <c r="B5752"/>
    </row>
    <row r="5753" spans="2:2" x14ac:dyDescent="0.25">
      <c r="B5753"/>
    </row>
    <row r="5754" spans="2:2" x14ac:dyDescent="0.25">
      <c r="B5754"/>
    </row>
    <row r="5755" spans="2:2" x14ac:dyDescent="0.25">
      <c r="B5755"/>
    </row>
    <row r="5756" spans="2:2" x14ac:dyDescent="0.25">
      <c r="B5756"/>
    </row>
    <row r="5757" spans="2:2" x14ac:dyDescent="0.25">
      <c r="B5757"/>
    </row>
    <row r="5758" spans="2:2" x14ac:dyDescent="0.25">
      <c r="B5758"/>
    </row>
    <row r="5759" spans="2:2" x14ac:dyDescent="0.25">
      <c r="B5759"/>
    </row>
    <row r="5760" spans="2:2" x14ac:dyDescent="0.25">
      <c r="B5760"/>
    </row>
    <row r="5761" spans="2:2" x14ac:dyDescent="0.25">
      <c r="B5761"/>
    </row>
    <row r="5762" spans="2:2" x14ac:dyDescent="0.25">
      <c r="B5762"/>
    </row>
    <row r="5763" spans="2:2" x14ac:dyDescent="0.25">
      <c r="B5763"/>
    </row>
    <row r="5764" spans="2:2" x14ac:dyDescent="0.25">
      <c r="B5764"/>
    </row>
    <row r="5765" spans="2:2" x14ac:dyDescent="0.25">
      <c r="B5765"/>
    </row>
    <row r="5766" spans="2:2" x14ac:dyDescent="0.25">
      <c r="B5766"/>
    </row>
    <row r="5767" spans="2:2" x14ac:dyDescent="0.25">
      <c r="B5767"/>
    </row>
    <row r="5768" spans="2:2" x14ac:dyDescent="0.25">
      <c r="B5768"/>
    </row>
    <row r="5769" spans="2:2" x14ac:dyDescent="0.25">
      <c r="B5769"/>
    </row>
    <row r="5770" spans="2:2" x14ac:dyDescent="0.25">
      <c r="B5770"/>
    </row>
    <row r="5771" spans="2:2" x14ac:dyDescent="0.25">
      <c r="B5771"/>
    </row>
    <row r="5772" spans="2:2" x14ac:dyDescent="0.25">
      <c r="B5772"/>
    </row>
    <row r="5773" spans="2:2" x14ac:dyDescent="0.25">
      <c r="B5773"/>
    </row>
    <row r="5774" spans="2:2" x14ac:dyDescent="0.25">
      <c r="B5774"/>
    </row>
    <row r="5775" spans="2:2" x14ac:dyDescent="0.25">
      <c r="B5775"/>
    </row>
    <row r="5776" spans="2:2" x14ac:dyDescent="0.25">
      <c r="B5776"/>
    </row>
    <row r="5777" spans="2:2" x14ac:dyDescent="0.25">
      <c r="B5777"/>
    </row>
    <row r="5778" spans="2:2" x14ac:dyDescent="0.25">
      <c r="B5778"/>
    </row>
    <row r="5779" spans="2:2" x14ac:dyDescent="0.25">
      <c r="B5779"/>
    </row>
    <row r="5780" spans="2:2" x14ac:dyDescent="0.25">
      <c r="B5780"/>
    </row>
    <row r="5781" spans="2:2" x14ac:dyDescent="0.25">
      <c r="B5781"/>
    </row>
    <row r="5782" spans="2:2" x14ac:dyDescent="0.25">
      <c r="B5782"/>
    </row>
    <row r="5783" spans="2:2" x14ac:dyDescent="0.25">
      <c r="B5783"/>
    </row>
    <row r="5784" spans="2:2" x14ac:dyDescent="0.25">
      <c r="B5784"/>
    </row>
    <row r="5785" spans="2:2" x14ac:dyDescent="0.25">
      <c r="B5785"/>
    </row>
    <row r="5786" spans="2:2" x14ac:dyDescent="0.25">
      <c r="B5786"/>
    </row>
    <row r="5787" spans="2:2" x14ac:dyDescent="0.25">
      <c r="B5787"/>
    </row>
    <row r="5788" spans="2:2" x14ac:dyDescent="0.25">
      <c r="B5788"/>
    </row>
    <row r="5789" spans="2:2" x14ac:dyDescent="0.25">
      <c r="B5789"/>
    </row>
    <row r="5790" spans="2:2" x14ac:dyDescent="0.25">
      <c r="B5790"/>
    </row>
    <row r="5791" spans="2:2" x14ac:dyDescent="0.25">
      <c r="B5791"/>
    </row>
    <row r="5792" spans="2:2" x14ac:dyDescent="0.25">
      <c r="B5792"/>
    </row>
    <row r="5793" spans="2:2" x14ac:dyDescent="0.25">
      <c r="B5793"/>
    </row>
    <row r="5794" spans="2:2" x14ac:dyDescent="0.25">
      <c r="B5794"/>
    </row>
    <row r="5795" spans="2:2" x14ac:dyDescent="0.25">
      <c r="B5795"/>
    </row>
    <row r="5796" spans="2:2" x14ac:dyDescent="0.25">
      <c r="B5796"/>
    </row>
    <row r="5797" spans="2:2" x14ac:dyDescent="0.25">
      <c r="B5797"/>
    </row>
    <row r="5798" spans="2:2" x14ac:dyDescent="0.25">
      <c r="B5798"/>
    </row>
    <row r="5799" spans="2:2" x14ac:dyDescent="0.25">
      <c r="B5799"/>
    </row>
    <row r="5800" spans="2:2" x14ac:dyDescent="0.25">
      <c r="B5800"/>
    </row>
    <row r="5801" spans="2:2" x14ac:dyDescent="0.25">
      <c r="B5801"/>
    </row>
    <row r="5802" spans="2:2" x14ac:dyDescent="0.25">
      <c r="B5802"/>
    </row>
    <row r="5803" spans="2:2" x14ac:dyDescent="0.25">
      <c r="B5803"/>
    </row>
    <row r="5804" spans="2:2" x14ac:dyDescent="0.25">
      <c r="B5804"/>
    </row>
    <row r="5805" spans="2:2" x14ac:dyDescent="0.25">
      <c r="B5805"/>
    </row>
    <row r="5806" spans="2:2" x14ac:dyDescent="0.25">
      <c r="B5806"/>
    </row>
    <row r="5807" spans="2:2" x14ac:dyDescent="0.25">
      <c r="B5807"/>
    </row>
    <row r="5808" spans="2:2" x14ac:dyDescent="0.25">
      <c r="B5808"/>
    </row>
    <row r="5809" spans="2:2" x14ac:dyDescent="0.25">
      <c r="B5809"/>
    </row>
    <row r="5810" spans="2:2" x14ac:dyDescent="0.25">
      <c r="B5810"/>
    </row>
    <row r="5811" spans="2:2" x14ac:dyDescent="0.25">
      <c r="B5811"/>
    </row>
    <row r="5812" spans="2:2" x14ac:dyDescent="0.25">
      <c r="B5812"/>
    </row>
    <row r="5813" spans="2:2" x14ac:dyDescent="0.25">
      <c r="B5813"/>
    </row>
    <row r="5814" spans="2:2" x14ac:dyDescent="0.25">
      <c r="B5814"/>
    </row>
    <row r="5815" spans="2:2" x14ac:dyDescent="0.25">
      <c r="B5815"/>
    </row>
    <row r="5816" spans="2:2" x14ac:dyDescent="0.25">
      <c r="B5816"/>
    </row>
    <row r="5817" spans="2:2" x14ac:dyDescent="0.25">
      <c r="B5817"/>
    </row>
    <row r="5818" spans="2:2" x14ac:dyDescent="0.25">
      <c r="B5818"/>
    </row>
    <row r="5819" spans="2:2" x14ac:dyDescent="0.25">
      <c r="B5819"/>
    </row>
    <row r="5820" spans="2:2" x14ac:dyDescent="0.25">
      <c r="B5820"/>
    </row>
    <row r="5821" spans="2:2" x14ac:dyDescent="0.25">
      <c r="B5821"/>
    </row>
    <row r="5822" spans="2:2" x14ac:dyDescent="0.25">
      <c r="B5822"/>
    </row>
    <row r="5823" spans="2:2" x14ac:dyDescent="0.25">
      <c r="B5823"/>
    </row>
    <row r="5824" spans="2:2" x14ac:dyDescent="0.25">
      <c r="B5824"/>
    </row>
    <row r="5825" spans="2:2" x14ac:dyDescent="0.25">
      <c r="B5825"/>
    </row>
    <row r="5826" spans="2:2" x14ac:dyDescent="0.25">
      <c r="B5826"/>
    </row>
    <row r="5827" spans="2:2" x14ac:dyDescent="0.25">
      <c r="B5827"/>
    </row>
    <row r="5828" spans="2:2" x14ac:dyDescent="0.25">
      <c r="B5828"/>
    </row>
    <row r="5829" spans="2:2" x14ac:dyDescent="0.25">
      <c r="B5829"/>
    </row>
    <row r="5830" spans="2:2" x14ac:dyDescent="0.25">
      <c r="B5830"/>
    </row>
    <row r="5831" spans="2:2" x14ac:dyDescent="0.25">
      <c r="B5831"/>
    </row>
    <row r="5832" spans="2:2" x14ac:dyDescent="0.25">
      <c r="B5832"/>
    </row>
    <row r="5833" spans="2:2" x14ac:dyDescent="0.25">
      <c r="B5833"/>
    </row>
    <row r="5834" spans="2:2" x14ac:dyDescent="0.25">
      <c r="B5834"/>
    </row>
    <row r="5835" spans="2:2" x14ac:dyDescent="0.25">
      <c r="B5835"/>
    </row>
    <row r="5836" spans="2:2" x14ac:dyDescent="0.25">
      <c r="B5836"/>
    </row>
    <row r="5837" spans="2:2" x14ac:dyDescent="0.25">
      <c r="B5837"/>
    </row>
    <row r="5838" spans="2:2" x14ac:dyDescent="0.25">
      <c r="B5838"/>
    </row>
    <row r="5839" spans="2:2" x14ac:dyDescent="0.25">
      <c r="B5839"/>
    </row>
    <row r="5840" spans="2:2" x14ac:dyDescent="0.25">
      <c r="B5840"/>
    </row>
    <row r="5841" spans="2:2" x14ac:dyDescent="0.25">
      <c r="B5841"/>
    </row>
    <row r="5842" spans="2:2" x14ac:dyDescent="0.25">
      <c r="B5842"/>
    </row>
    <row r="5843" spans="2:2" x14ac:dyDescent="0.25">
      <c r="B5843"/>
    </row>
    <row r="5844" spans="2:2" x14ac:dyDescent="0.25">
      <c r="B5844"/>
    </row>
    <row r="5845" spans="2:2" x14ac:dyDescent="0.25">
      <c r="B5845"/>
    </row>
    <row r="5846" spans="2:2" x14ac:dyDescent="0.25">
      <c r="B5846"/>
    </row>
    <row r="5847" spans="2:2" x14ac:dyDescent="0.25">
      <c r="B5847"/>
    </row>
    <row r="5848" spans="2:2" x14ac:dyDescent="0.25">
      <c r="B5848"/>
    </row>
    <row r="5849" spans="2:2" x14ac:dyDescent="0.25">
      <c r="B5849"/>
    </row>
    <row r="5850" spans="2:2" x14ac:dyDescent="0.25">
      <c r="B5850"/>
    </row>
    <row r="5851" spans="2:2" x14ac:dyDescent="0.25">
      <c r="B5851"/>
    </row>
    <row r="5852" spans="2:2" x14ac:dyDescent="0.25">
      <c r="B5852"/>
    </row>
    <row r="5853" spans="2:2" x14ac:dyDescent="0.25">
      <c r="B5853"/>
    </row>
    <row r="5854" spans="2:2" x14ac:dyDescent="0.25">
      <c r="B5854"/>
    </row>
    <row r="5855" spans="2:2" x14ac:dyDescent="0.25">
      <c r="B5855"/>
    </row>
    <row r="5856" spans="2:2" x14ac:dyDescent="0.25">
      <c r="B5856"/>
    </row>
    <row r="5857" spans="2:2" x14ac:dyDescent="0.25">
      <c r="B5857"/>
    </row>
    <row r="5858" spans="2:2" x14ac:dyDescent="0.25">
      <c r="B5858"/>
    </row>
    <row r="5859" spans="2:2" x14ac:dyDescent="0.25">
      <c r="B5859"/>
    </row>
    <row r="5860" spans="2:2" x14ac:dyDescent="0.25">
      <c r="B5860"/>
    </row>
    <row r="5861" spans="2:2" x14ac:dyDescent="0.25">
      <c r="B5861"/>
    </row>
    <row r="5862" spans="2:2" x14ac:dyDescent="0.25">
      <c r="B5862"/>
    </row>
    <row r="5863" spans="2:2" x14ac:dyDescent="0.25">
      <c r="B5863"/>
    </row>
    <row r="5864" spans="2:2" x14ac:dyDescent="0.25">
      <c r="B5864"/>
    </row>
    <row r="5865" spans="2:2" x14ac:dyDescent="0.25">
      <c r="B5865"/>
    </row>
    <row r="5866" spans="2:2" x14ac:dyDescent="0.25">
      <c r="B5866"/>
    </row>
    <row r="5867" spans="2:2" x14ac:dyDescent="0.25">
      <c r="B5867"/>
    </row>
    <row r="5868" spans="2:2" x14ac:dyDescent="0.25">
      <c r="B5868"/>
    </row>
    <row r="5869" spans="2:2" x14ac:dyDescent="0.25">
      <c r="B5869"/>
    </row>
    <row r="5870" spans="2:2" x14ac:dyDescent="0.25">
      <c r="B5870"/>
    </row>
    <row r="5871" spans="2:2" x14ac:dyDescent="0.25">
      <c r="B5871"/>
    </row>
    <row r="5872" spans="2:2" x14ac:dyDescent="0.25">
      <c r="B5872"/>
    </row>
    <row r="5873" spans="2:2" x14ac:dyDescent="0.25">
      <c r="B5873"/>
    </row>
    <row r="5874" spans="2:2" x14ac:dyDescent="0.25">
      <c r="B5874"/>
    </row>
    <row r="5875" spans="2:2" x14ac:dyDescent="0.25">
      <c r="B5875"/>
    </row>
    <row r="5876" spans="2:2" x14ac:dyDescent="0.25">
      <c r="B5876"/>
    </row>
    <row r="5877" spans="2:2" x14ac:dyDescent="0.25">
      <c r="B5877"/>
    </row>
    <row r="5878" spans="2:2" x14ac:dyDescent="0.25">
      <c r="B5878"/>
    </row>
    <row r="5879" spans="2:2" x14ac:dyDescent="0.25">
      <c r="B5879"/>
    </row>
    <row r="5880" spans="2:2" x14ac:dyDescent="0.25">
      <c r="B5880"/>
    </row>
    <row r="5881" spans="2:2" x14ac:dyDescent="0.25">
      <c r="B5881"/>
    </row>
    <row r="5882" spans="2:2" x14ac:dyDescent="0.25">
      <c r="B5882"/>
    </row>
    <row r="5883" spans="2:2" x14ac:dyDescent="0.25">
      <c r="B5883"/>
    </row>
    <row r="5884" spans="2:2" x14ac:dyDescent="0.25">
      <c r="B5884"/>
    </row>
    <row r="5885" spans="2:2" x14ac:dyDescent="0.25">
      <c r="B5885"/>
    </row>
    <row r="5886" spans="2:2" x14ac:dyDescent="0.25">
      <c r="B5886"/>
    </row>
    <row r="5887" spans="2:2" x14ac:dyDescent="0.25">
      <c r="B5887"/>
    </row>
    <row r="5888" spans="2:2" x14ac:dyDescent="0.25">
      <c r="B5888"/>
    </row>
    <row r="5889" spans="2:2" x14ac:dyDescent="0.25">
      <c r="B5889"/>
    </row>
    <row r="5890" spans="2:2" x14ac:dyDescent="0.25">
      <c r="B5890"/>
    </row>
    <row r="5891" spans="2:2" x14ac:dyDescent="0.25">
      <c r="B5891"/>
    </row>
    <row r="5892" spans="2:2" x14ac:dyDescent="0.25">
      <c r="B5892"/>
    </row>
    <row r="5893" spans="2:2" x14ac:dyDescent="0.25">
      <c r="B5893"/>
    </row>
    <row r="5894" spans="2:2" x14ac:dyDescent="0.25">
      <c r="B5894"/>
    </row>
    <row r="5895" spans="2:2" x14ac:dyDescent="0.25">
      <c r="B5895"/>
    </row>
    <row r="5896" spans="2:2" x14ac:dyDescent="0.25">
      <c r="B5896"/>
    </row>
    <row r="5897" spans="2:2" x14ac:dyDescent="0.25">
      <c r="B5897"/>
    </row>
    <row r="5898" spans="2:2" x14ac:dyDescent="0.25">
      <c r="B5898"/>
    </row>
    <row r="5899" spans="2:2" x14ac:dyDescent="0.25">
      <c r="B5899"/>
    </row>
    <row r="5900" spans="2:2" x14ac:dyDescent="0.25">
      <c r="B5900"/>
    </row>
    <row r="5901" spans="2:2" x14ac:dyDescent="0.25">
      <c r="B5901"/>
    </row>
    <row r="5902" spans="2:2" x14ac:dyDescent="0.25">
      <c r="B5902"/>
    </row>
    <row r="5903" spans="2:2" x14ac:dyDescent="0.25">
      <c r="B5903"/>
    </row>
    <row r="5904" spans="2:2" x14ac:dyDescent="0.25">
      <c r="B5904"/>
    </row>
    <row r="5905" spans="2:2" x14ac:dyDescent="0.25">
      <c r="B5905"/>
    </row>
    <row r="5906" spans="2:2" x14ac:dyDescent="0.25">
      <c r="B5906"/>
    </row>
    <row r="5907" spans="2:2" x14ac:dyDescent="0.25">
      <c r="B5907"/>
    </row>
    <row r="5908" spans="2:2" x14ac:dyDescent="0.25">
      <c r="B5908"/>
    </row>
    <row r="5909" spans="2:2" x14ac:dyDescent="0.25">
      <c r="B5909"/>
    </row>
    <row r="5910" spans="2:2" x14ac:dyDescent="0.25">
      <c r="B5910"/>
    </row>
    <row r="5911" spans="2:2" x14ac:dyDescent="0.25">
      <c r="B5911"/>
    </row>
    <row r="5912" spans="2:2" x14ac:dyDescent="0.25">
      <c r="B5912"/>
    </row>
    <row r="5913" spans="2:2" x14ac:dyDescent="0.25">
      <c r="B5913"/>
    </row>
    <row r="5914" spans="2:2" x14ac:dyDescent="0.25">
      <c r="B5914"/>
    </row>
    <row r="5915" spans="2:2" x14ac:dyDescent="0.25">
      <c r="B5915"/>
    </row>
    <row r="5916" spans="2:2" x14ac:dyDescent="0.25">
      <c r="B5916"/>
    </row>
    <row r="5917" spans="2:2" x14ac:dyDescent="0.25">
      <c r="B5917"/>
    </row>
    <row r="5918" spans="2:2" x14ac:dyDescent="0.25">
      <c r="B5918"/>
    </row>
    <row r="5919" spans="2:2" x14ac:dyDescent="0.25">
      <c r="B5919"/>
    </row>
    <row r="5920" spans="2:2" x14ac:dyDescent="0.25">
      <c r="B5920"/>
    </row>
    <row r="5921" spans="2:2" x14ac:dyDescent="0.25">
      <c r="B5921"/>
    </row>
    <row r="5922" spans="2:2" x14ac:dyDescent="0.25">
      <c r="B5922"/>
    </row>
    <row r="5923" spans="2:2" x14ac:dyDescent="0.25">
      <c r="B5923"/>
    </row>
    <row r="5924" spans="2:2" x14ac:dyDescent="0.25">
      <c r="B5924"/>
    </row>
    <row r="5925" spans="2:2" x14ac:dyDescent="0.25">
      <c r="B5925"/>
    </row>
    <row r="5926" spans="2:2" x14ac:dyDescent="0.25">
      <c r="B5926"/>
    </row>
    <row r="5927" spans="2:2" x14ac:dyDescent="0.25">
      <c r="B5927"/>
    </row>
    <row r="5928" spans="2:2" x14ac:dyDescent="0.25">
      <c r="B5928"/>
    </row>
    <row r="5929" spans="2:2" x14ac:dyDescent="0.25">
      <c r="B5929"/>
    </row>
    <row r="5930" spans="2:2" x14ac:dyDescent="0.25">
      <c r="B5930"/>
    </row>
    <row r="5931" spans="2:2" x14ac:dyDescent="0.25">
      <c r="B5931"/>
    </row>
    <row r="5932" spans="2:2" x14ac:dyDescent="0.25">
      <c r="B5932"/>
    </row>
    <row r="5933" spans="2:2" x14ac:dyDescent="0.25">
      <c r="B5933"/>
    </row>
    <row r="5934" spans="2:2" x14ac:dyDescent="0.25">
      <c r="B5934"/>
    </row>
    <row r="5935" spans="2:2" x14ac:dyDescent="0.25">
      <c r="B5935"/>
    </row>
    <row r="5936" spans="2:2" x14ac:dyDescent="0.25">
      <c r="B5936"/>
    </row>
    <row r="5937" spans="2:2" x14ac:dyDescent="0.25">
      <c r="B5937"/>
    </row>
    <row r="5938" spans="2:2" x14ac:dyDescent="0.25">
      <c r="B5938"/>
    </row>
    <row r="5939" spans="2:2" x14ac:dyDescent="0.25">
      <c r="B5939"/>
    </row>
    <row r="5940" spans="2:2" x14ac:dyDescent="0.25">
      <c r="B5940"/>
    </row>
    <row r="5941" spans="2:2" x14ac:dyDescent="0.25">
      <c r="B5941"/>
    </row>
    <row r="5942" spans="2:2" x14ac:dyDescent="0.25">
      <c r="B5942"/>
    </row>
    <row r="5943" spans="2:2" x14ac:dyDescent="0.25">
      <c r="B5943"/>
    </row>
    <row r="5944" spans="2:2" x14ac:dyDescent="0.25">
      <c r="B5944"/>
    </row>
    <row r="5945" spans="2:2" x14ac:dyDescent="0.25">
      <c r="B5945"/>
    </row>
    <row r="5946" spans="2:2" x14ac:dyDescent="0.25">
      <c r="B5946"/>
    </row>
    <row r="5947" spans="2:2" x14ac:dyDescent="0.25">
      <c r="B5947"/>
    </row>
    <row r="5948" spans="2:2" x14ac:dyDescent="0.25">
      <c r="B5948"/>
    </row>
    <row r="5949" spans="2:2" x14ac:dyDescent="0.25">
      <c r="B5949"/>
    </row>
    <row r="5950" spans="2:2" x14ac:dyDescent="0.25">
      <c r="B5950"/>
    </row>
    <row r="5951" spans="2:2" x14ac:dyDescent="0.25">
      <c r="B5951"/>
    </row>
    <row r="5952" spans="2:2" x14ac:dyDescent="0.25">
      <c r="B5952"/>
    </row>
    <row r="5953" spans="2:2" x14ac:dyDescent="0.25">
      <c r="B5953"/>
    </row>
    <row r="5954" spans="2:2" x14ac:dyDescent="0.25">
      <c r="B5954"/>
    </row>
    <row r="5955" spans="2:2" x14ac:dyDescent="0.25">
      <c r="B5955"/>
    </row>
    <row r="5956" spans="2:2" x14ac:dyDescent="0.25">
      <c r="B5956"/>
    </row>
    <row r="5957" spans="2:2" x14ac:dyDescent="0.25">
      <c r="B5957"/>
    </row>
    <row r="5958" spans="2:2" x14ac:dyDescent="0.25">
      <c r="B5958"/>
    </row>
    <row r="5959" spans="2:2" x14ac:dyDescent="0.25">
      <c r="B5959"/>
    </row>
    <row r="5960" spans="2:2" x14ac:dyDescent="0.25">
      <c r="B5960"/>
    </row>
    <row r="5961" spans="2:2" x14ac:dyDescent="0.25">
      <c r="B5961"/>
    </row>
    <row r="5962" spans="2:2" x14ac:dyDescent="0.25">
      <c r="B5962"/>
    </row>
    <row r="5963" spans="2:2" x14ac:dyDescent="0.25">
      <c r="B5963"/>
    </row>
    <row r="5964" spans="2:2" x14ac:dyDescent="0.25">
      <c r="B5964"/>
    </row>
    <row r="5965" spans="2:2" x14ac:dyDescent="0.25">
      <c r="B5965"/>
    </row>
    <row r="5966" spans="2:2" x14ac:dyDescent="0.25">
      <c r="B5966"/>
    </row>
    <row r="5967" spans="2:2" x14ac:dyDescent="0.25">
      <c r="B5967"/>
    </row>
    <row r="5968" spans="2:2" x14ac:dyDescent="0.25">
      <c r="B5968"/>
    </row>
    <row r="5969" spans="2:2" x14ac:dyDescent="0.25">
      <c r="B5969"/>
    </row>
    <row r="5970" spans="2:2" x14ac:dyDescent="0.25">
      <c r="B5970"/>
    </row>
    <row r="5971" spans="2:2" x14ac:dyDescent="0.25">
      <c r="B5971"/>
    </row>
    <row r="5972" spans="2:2" x14ac:dyDescent="0.25">
      <c r="B5972"/>
    </row>
    <row r="5973" spans="2:2" x14ac:dyDescent="0.25">
      <c r="B5973"/>
    </row>
    <row r="5974" spans="2:2" x14ac:dyDescent="0.25">
      <c r="B5974"/>
    </row>
    <row r="5975" spans="2:2" x14ac:dyDescent="0.25">
      <c r="B5975"/>
    </row>
    <row r="5976" spans="2:2" x14ac:dyDescent="0.25">
      <c r="B5976"/>
    </row>
    <row r="5977" spans="2:2" x14ac:dyDescent="0.25">
      <c r="B5977"/>
    </row>
    <row r="5978" spans="2:2" x14ac:dyDescent="0.25">
      <c r="B5978"/>
    </row>
    <row r="5979" spans="2:2" x14ac:dyDescent="0.25">
      <c r="B5979"/>
    </row>
    <row r="5980" spans="2:2" x14ac:dyDescent="0.25">
      <c r="B5980"/>
    </row>
    <row r="5981" spans="2:2" x14ac:dyDescent="0.25">
      <c r="B5981"/>
    </row>
    <row r="5982" spans="2:2" x14ac:dyDescent="0.25">
      <c r="B5982"/>
    </row>
    <row r="5983" spans="2:2" x14ac:dyDescent="0.25">
      <c r="B5983"/>
    </row>
    <row r="5984" spans="2:2" x14ac:dyDescent="0.25">
      <c r="B5984"/>
    </row>
    <row r="5985" spans="2:2" x14ac:dyDescent="0.25">
      <c r="B5985"/>
    </row>
    <row r="5986" spans="2:2" x14ac:dyDescent="0.25">
      <c r="B5986"/>
    </row>
    <row r="5987" spans="2:2" x14ac:dyDescent="0.25">
      <c r="B5987"/>
    </row>
    <row r="5988" spans="2:2" x14ac:dyDescent="0.25">
      <c r="B5988"/>
    </row>
    <row r="5989" spans="2:2" x14ac:dyDescent="0.25">
      <c r="B5989"/>
    </row>
    <row r="5990" spans="2:2" x14ac:dyDescent="0.25">
      <c r="B5990"/>
    </row>
    <row r="5991" spans="2:2" x14ac:dyDescent="0.25">
      <c r="B5991"/>
    </row>
    <row r="5992" spans="2:2" x14ac:dyDescent="0.25">
      <c r="B5992"/>
    </row>
    <row r="5993" spans="2:2" x14ac:dyDescent="0.25">
      <c r="B5993"/>
    </row>
    <row r="5994" spans="2:2" x14ac:dyDescent="0.25">
      <c r="B5994"/>
    </row>
    <row r="5995" spans="2:2" x14ac:dyDescent="0.25">
      <c r="B5995"/>
    </row>
    <row r="5996" spans="2:2" x14ac:dyDescent="0.25">
      <c r="B5996"/>
    </row>
    <row r="5997" spans="2:2" x14ac:dyDescent="0.25">
      <c r="B5997"/>
    </row>
    <row r="5998" spans="2:2" x14ac:dyDescent="0.25">
      <c r="B5998"/>
    </row>
    <row r="5999" spans="2:2" x14ac:dyDescent="0.25">
      <c r="B5999"/>
    </row>
    <row r="6000" spans="2:2" x14ac:dyDescent="0.25">
      <c r="B6000"/>
    </row>
    <row r="6001" spans="2:2" x14ac:dyDescent="0.25">
      <c r="B6001"/>
    </row>
    <row r="6002" spans="2:2" x14ac:dyDescent="0.25">
      <c r="B6002"/>
    </row>
    <row r="6003" spans="2:2" x14ac:dyDescent="0.25">
      <c r="B6003"/>
    </row>
    <row r="6004" spans="2:2" x14ac:dyDescent="0.25">
      <c r="B6004"/>
    </row>
    <row r="6005" spans="2:2" x14ac:dyDescent="0.25">
      <c r="B6005"/>
    </row>
    <row r="6006" spans="2:2" x14ac:dyDescent="0.25">
      <c r="B6006"/>
    </row>
    <row r="6007" spans="2:2" x14ac:dyDescent="0.25">
      <c r="B6007"/>
    </row>
    <row r="6008" spans="2:2" x14ac:dyDescent="0.25">
      <c r="B6008"/>
    </row>
    <row r="6009" spans="2:2" x14ac:dyDescent="0.25">
      <c r="B6009"/>
    </row>
    <row r="6010" spans="2:2" x14ac:dyDescent="0.25">
      <c r="B6010"/>
    </row>
    <row r="6011" spans="2:2" x14ac:dyDescent="0.25">
      <c r="B6011"/>
    </row>
    <row r="6012" spans="2:2" x14ac:dyDescent="0.25">
      <c r="B6012"/>
    </row>
    <row r="6013" spans="2:2" x14ac:dyDescent="0.25">
      <c r="B6013"/>
    </row>
    <row r="6014" spans="2:2" x14ac:dyDescent="0.25">
      <c r="B6014"/>
    </row>
    <row r="6015" spans="2:2" x14ac:dyDescent="0.25">
      <c r="B6015"/>
    </row>
    <row r="6016" spans="2:2" x14ac:dyDescent="0.25">
      <c r="B6016"/>
    </row>
    <row r="6017" spans="2:2" x14ac:dyDescent="0.25">
      <c r="B6017"/>
    </row>
    <row r="6018" spans="2:2" x14ac:dyDescent="0.25">
      <c r="B6018"/>
    </row>
    <row r="6019" spans="2:2" x14ac:dyDescent="0.25">
      <c r="B6019"/>
    </row>
    <row r="6020" spans="2:2" x14ac:dyDescent="0.25">
      <c r="B6020"/>
    </row>
    <row r="6021" spans="2:2" x14ac:dyDescent="0.25">
      <c r="B6021"/>
    </row>
    <row r="6022" spans="2:2" x14ac:dyDescent="0.25">
      <c r="B6022"/>
    </row>
    <row r="6023" spans="2:2" x14ac:dyDescent="0.25">
      <c r="B6023"/>
    </row>
    <row r="6024" spans="2:2" x14ac:dyDescent="0.25">
      <c r="B6024"/>
    </row>
    <row r="6025" spans="2:2" x14ac:dyDescent="0.25">
      <c r="B6025"/>
    </row>
    <row r="6026" spans="2:2" x14ac:dyDescent="0.25">
      <c r="B6026"/>
    </row>
    <row r="6027" spans="2:2" x14ac:dyDescent="0.25">
      <c r="B6027"/>
    </row>
    <row r="6028" spans="2:2" x14ac:dyDescent="0.25">
      <c r="B6028"/>
    </row>
    <row r="6029" spans="2:2" x14ac:dyDescent="0.25">
      <c r="B6029"/>
    </row>
    <row r="6030" spans="2:2" x14ac:dyDescent="0.25">
      <c r="B6030"/>
    </row>
    <row r="6031" spans="2:2" x14ac:dyDescent="0.25">
      <c r="B6031"/>
    </row>
    <row r="6032" spans="2:2" x14ac:dyDescent="0.25">
      <c r="B6032"/>
    </row>
    <row r="6033" spans="2:2" x14ac:dyDescent="0.25">
      <c r="B6033"/>
    </row>
    <row r="6034" spans="2:2" x14ac:dyDescent="0.25">
      <c r="B6034"/>
    </row>
    <row r="6035" spans="2:2" x14ac:dyDescent="0.25">
      <c r="B6035"/>
    </row>
    <row r="6036" spans="2:2" x14ac:dyDescent="0.25">
      <c r="B6036"/>
    </row>
    <row r="6037" spans="2:2" x14ac:dyDescent="0.25">
      <c r="B6037"/>
    </row>
    <row r="6038" spans="2:2" x14ac:dyDescent="0.25">
      <c r="B6038"/>
    </row>
    <row r="6039" spans="2:2" x14ac:dyDescent="0.25">
      <c r="B6039"/>
    </row>
    <row r="6040" spans="2:2" x14ac:dyDescent="0.25">
      <c r="B6040"/>
    </row>
    <row r="6041" spans="2:2" x14ac:dyDescent="0.25">
      <c r="B6041"/>
    </row>
    <row r="6042" spans="2:2" x14ac:dyDescent="0.25">
      <c r="B6042"/>
    </row>
    <row r="6043" spans="2:2" x14ac:dyDescent="0.25">
      <c r="B6043"/>
    </row>
    <row r="6044" spans="2:2" x14ac:dyDescent="0.25">
      <c r="B6044"/>
    </row>
    <row r="6045" spans="2:2" x14ac:dyDescent="0.25">
      <c r="B6045"/>
    </row>
    <row r="6046" spans="2:2" x14ac:dyDescent="0.25">
      <c r="B6046"/>
    </row>
    <row r="6047" spans="2:2" x14ac:dyDescent="0.25">
      <c r="B6047"/>
    </row>
    <row r="6048" spans="2:2" x14ac:dyDescent="0.25">
      <c r="B6048"/>
    </row>
    <row r="6049" spans="2:2" x14ac:dyDescent="0.25">
      <c r="B6049"/>
    </row>
    <row r="6050" spans="2:2" x14ac:dyDescent="0.25">
      <c r="B6050"/>
    </row>
    <row r="6051" spans="2:2" x14ac:dyDescent="0.25">
      <c r="B6051"/>
    </row>
    <row r="6052" spans="2:2" x14ac:dyDescent="0.25">
      <c r="B6052"/>
    </row>
    <row r="6053" spans="2:2" x14ac:dyDescent="0.25">
      <c r="B6053"/>
    </row>
    <row r="6054" spans="2:2" x14ac:dyDescent="0.25">
      <c r="B6054"/>
    </row>
    <row r="6055" spans="2:2" x14ac:dyDescent="0.25">
      <c r="B6055"/>
    </row>
    <row r="6056" spans="2:2" x14ac:dyDescent="0.25">
      <c r="B6056"/>
    </row>
    <row r="6057" spans="2:2" x14ac:dyDescent="0.25">
      <c r="B6057"/>
    </row>
    <row r="6058" spans="2:2" x14ac:dyDescent="0.25">
      <c r="B6058"/>
    </row>
    <row r="6059" spans="2:2" x14ac:dyDescent="0.25">
      <c r="B6059"/>
    </row>
    <row r="6060" spans="2:2" x14ac:dyDescent="0.25">
      <c r="B6060"/>
    </row>
    <row r="6061" spans="2:2" x14ac:dyDescent="0.25">
      <c r="B6061"/>
    </row>
    <row r="6062" spans="2:2" x14ac:dyDescent="0.25">
      <c r="B6062"/>
    </row>
    <row r="6063" spans="2:2" x14ac:dyDescent="0.25">
      <c r="B6063"/>
    </row>
    <row r="6064" spans="2:2" x14ac:dyDescent="0.25">
      <c r="B6064"/>
    </row>
    <row r="6065" spans="2:2" x14ac:dyDescent="0.25">
      <c r="B6065"/>
    </row>
    <row r="6066" spans="2:2" x14ac:dyDescent="0.25">
      <c r="B6066"/>
    </row>
    <row r="6067" spans="2:2" x14ac:dyDescent="0.25">
      <c r="B6067"/>
    </row>
    <row r="6068" spans="2:2" x14ac:dyDescent="0.25">
      <c r="B6068"/>
    </row>
    <row r="6069" spans="2:2" x14ac:dyDescent="0.25">
      <c r="B6069"/>
    </row>
    <row r="6070" spans="2:2" x14ac:dyDescent="0.25">
      <c r="B6070"/>
    </row>
    <row r="6071" spans="2:2" x14ac:dyDescent="0.25">
      <c r="B6071"/>
    </row>
    <row r="6072" spans="2:2" x14ac:dyDescent="0.25">
      <c r="B6072"/>
    </row>
    <row r="6073" spans="2:2" x14ac:dyDescent="0.25">
      <c r="B6073"/>
    </row>
    <row r="6074" spans="2:2" x14ac:dyDescent="0.25">
      <c r="B6074"/>
    </row>
    <row r="6075" spans="2:2" x14ac:dyDescent="0.25">
      <c r="B6075"/>
    </row>
    <row r="6076" spans="2:2" x14ac:dyDescent="0.25">
      <c r="B6076"/>
    </row>
    <row r="6077" spans="2:2" x14ac:dyDescent="0.25">
      <c r="B6077"/>
    </row>
    <row r="6078" spans="2:2" x14ac:dyDescent="0.25">
      <c r="B6078"/>
    </row>
    <row r="6079" spans="2:2" x14ac:dyDescent="0.25">
      <c r="B6079"/>
    </row>
    <row r="6080" spans="2:2" x14ac:dyDescent="0.25">
      <c r="B6080"/>
    </row>
    <row r="6081" spans="2:2" x14ac:dyDescent="0.25">
      <c r="B6081"/>
    </row>
    <row r="6082" spans="2:2" x14ac:dyDescent="0.25">
      <c r="B6082"/>
    </row>
    <row r="6083" spans="2:2" x14ac:dyDescent="0.25">
      <c r="B6083"/>
    </row>
    <row r="6084" spans="2:2" x14ac:dyDescent="0.25">
      <c r="B6084"/>
    </row>
    <row r="6085" spans="2:2" x14ac:dyDescent="0.25">
      <c r="B6085"/>
    </row>
    <row r="6086" spans="2:2" x14ac:dyDescent="0.25">
      <c r="B6086"/>
    </row>
    <row r="6087" spans="2:2" x14ac:dyDescent="0.25">
      <c r="B6087"/>
    </row>
    <row r="6088" spans="2:2" x14ac:dyDescent="0.25">
      <c r="B6088"/>
    </row>
    <row r="6089" spans="2:2" x14ac:dyDescent="0.25">
      <c r="B6089"/>
    </row>
    <row r="6090" spans="2:2" x14ac:dyDescent="0.25">
      <c r="B6090"/>
    </row>
    <row r="6091" spans="2:2" x14ac:dyDescent="0.25">
      <c r="B6091"/>
    </row>
    <row r="6092" spans="2:2" x14ac:dyDescent="0.25">
      <c r="B6092"/>
    </row>
    <row r="6093" spans="2:2" x14ac:dyDescent="0.25">
      <c r="B6093"/>
    </row>
    <row r="6094" spans="2:2" x14ac:dyDescent="0.25">
      <c r="B6094"/>
    </row>
    <row r="6095" spans="2:2" x14ac:dyDescent="0.25">
      <c r="B6095"/>
    </row>
    <row r="6096" spans="2:2" x14ac:dyDescent="0.25">
      <c r="B6096"/>
    </row>
    <row r="6097" spans="2:2" x14ac:dyDescent="0.25">
      <c r="B6097"/>
    </row>
    <row r="6098" spans="2:2" x14ac:dyDescent="0.25">
      <c r="B6098"/>
    </row>
    <row r="6099" spans="2:2" x14ac:dyDescent="0.25">
      <c r="B6099"/>
    </row>
    <row r="6100" spans="2:2" x14ac:dyDescent="0.25">
      <c r="B6100"/>
    </row>
    <row r="6101" spans="2:2" x14ac:dyDescent="0.25">
      <c r="B6101"/>
    </row>
    <row r="6102" spans="2:2" x14ac:dyDescent="0.25">
      <c r="B6102"/>
    </row>
    <row r="6103" spans="2:2" x14ac:dyDescent="0.25">
      <c r="B6103"/>
    </row>
    <row r="6104" spans="2:2" x14ac:dyDescent="0.25">
      <c r="B6104"/>
    </row>
    <row r="6105" spans="2:2" x14ac:dyDescent="0.25">
      <c r="B6105"/>
    </row>
    <row r="6106" spans="2:2" x14ac:dyDescent="0.25">
      <c r="B6106"/>
    </row>
    <row r="6107" spans="2:2" x14ac:dyDescent="0.25">
      <c r="B6107"/>
    </row>
    <row r="6108" spans="2:2" x14ac:dyDescent="0.25">
      <c r="B6108"/>
    </row>
    <row r="6109" spans="2:2" x14ac:dyDescent="0.25">
      <c r="B6109"/>
    </row>
    <row r="6110" spans="2:2" x14ac:dyDescent="0.25">
      <c r="B6110"/>
    </row>
    <row r="6111" spans="2:2" x14ac:dyDescent="0.25">
      <c r="B6111"/>
    </row>
    <row r="6112" spans="2:2" x14ac:dyDescent="0.25">
      <c r="B6112"/>
    </row>
    <row r="6113" spans="2:2" x14ac:dyDescent="0.25">
      <c r="B6113"/>
    </row>
    <row r="6114" spans="2:2" x14ac:dyDescent="0.25">
      <c r="B6114"/>
    </row>
    <row r="6115" spans="2:2" x14ac:dyDescent="0.25">
      <c r="B6115"/>
    </row>
    <row r="6116" spans="2:2" x14ac:dyDescent="0.25">
      <c r="B6116"/>
    </row>
    <row r="6117" spans="2:2" x14ac:dyDescent="0.25">
      <c r="B6117"/>
    </row>
    <row r="6118" spans="2:2" x14ac:dyDescent="0.25">
      <c r="B6118"/>
    </row>
    <row r="6119" spans="2:2" x14ac:dyDescent="0.25">
      <c r="B6119"/>
    </row>
    <row r="6120" spans="2:2" x14ac:dyDescent="0.25">
      <c r="B6120"/>
    </row>
    <row r="6121" spans="2:2" x14ac:dyDescent="0.25">
      <c r="B6121"/>
    </row>
    <row r="6122" spans="2:2" x14ac:dyDescent="0.25">
      <c r="B6122"/>
    </row>
    <row r="6123" spans="2:2" x14ac:dyDescent="0.25">
      <c r="B6123"/>
    </row>
    <row r="6124" spans="2:2" x14ac:dyDescent="0.25">
      <c r="B6124"/>
    </row>
    <row r="6125" spans="2:2" x14ac:dyDescent="0.25">
      <c r="B6125"/>
    </row>
    <row r="6126" spans="2:2" x14ac:dyDescent="0.25">
      <c r="B6126"/>
    </row>
    <row r="6127" spans="2:2" x14ac:dyDescent="0.25">
      <c r="B6127"/>
    </row>
    <row r="6128" spans="2:2" x14ac:dyDescent="0.25">
      <c r="B6128"/>
    </row>
    <row r="6129" spans="2:2" x14ac:dyDescent="0.25">
      <c r="B6129"/>
    </row>
    <row r="6130" spans="2:2" x14ac:dyDescent="0.25">
      <c r="B6130"/>
    </row>
    <row r="6131" spans="2:2" x14ac:dyDescent="0.25">
      <c r="B6131"/>
    </row>
    <row r="6132" spans="2:2" x14ac:dyDescent="0.25">
      <c r="B6132"/>
    </row>
    <row r="6133" spans="2:2" x14ac:dyDescent="0.25">
      <c r="B6133"/>
    </row>
    <row r="6134" spans="2:2" x14ac:dyDescent="0.25">
      <c r="B6134"/>
    </row>
    <row r="6135" spans="2:2" x14ac:dyDescent="0.25">
      <c r="B6135"/>
    </row>
    <row r="6136" spans="2:2" x14ac:dyDescent="0.25">
      <c r="B6136"/>
    </row>
    <row r="6137" spans="2:2" x14ac:dyDescent="0.25">
      <c r="B6137"/>
    </row>
    <row r="6138" spans="2:2" x14ac:dyDescent="0.25">
      <c r="B6138"/>
    </row>
    <row r="6139" spans="2:2" x14ac:dyDescent="0.25">
      <c r="B6139"/>
    </row>
    <row r="6140" spans="2:2" x14ac:dyDescent="0.25">
      <c r="B6140"/>
    </row>
    <row r="6141" spans="2:2" x14ac:dyDescent="0.25">
      <c r="B6141"/>
    </row>
    <row r="6142" spans="2:2" x14ac:dyDescent="0.25">
      <c r="B6142"/>
    </row>
    <row r="6143" spans="2:2" x14ac:dyDescent="0.25">
      <c r="B6143"/>
    </row>
    <row r="6144" spans="2:2" x14ac:dyDescent="0.25">
      <c r="B6144"/>
    </row>
    <row r="6145" spans="2:2" x14ac:dyDescent="0.25">
      <c r="B6145"/>
    </row>
    <row r="6146" spans="2:2" x14ac:dyDescent="0.25">
      <c r="B6146"/>
    </row>
    <row r="6147" spans="2:2" x14ac:dyDescent="0.25">
      <c r="B6147"/>
    </row>
    <row r="6148" spans="2:2" x14ac:dyDescent="0.25">
      <c r="B6148"/>
    </row>
    <row r="6149" spans="2:2" x14ac:dyDescent="0.25">
      <c r="B6149"/>
    </row>
    <row r="6150" spans="2:2" x14ac:dyDescent="0.25">
      <c r="B6150"/>
    </row>
    <row r="6151" spans="2:2" x14ac:dyDescent="0.25">
      <c r="B6151"/>
    </row>
    <row r="6152" spans="2:2" x14ac:dyDescent="0.25">
      <c r="B6152"/>
    </row>
    <row r="6153" spans="2:2" x14ac:dyDescent="0.25">
      <c r="B6153"/>
    </row>
    <row r="6154" spans="2:2" x14ac:dyDescent="0.25">
      <c r="B6154"/>
    </row>
    <row r="6155" spans="2:2" x14ac:dyDescent="0.25">
      <c r="B6155"/>
    </row>
    <row r="6156" spans="2:2" x14ac:dyDescent="0.25">
      <c r="B6156"/>
    </row>
    <row r="6157" spans="2:2" x14ac:dyDescent="0.25">
      <c r="B6157"/>
    </row>
    <row r="6158" spans="2:2" x14ac:dyDescent="0.25">
      <c r="B6158"/>
    </row>
    <row r="6159" spans="2:2" x14ac:dyDescent="0.25">
      <c r="B6159"/>
    </row>
    <row r="6160" spans="2:2" x14ac:dyDescent="0.25">
      <c r="B6160"/>
    </row>
    <row r="6161" spans="2:2" x14ac:dyDescent="0.25">
      <c r="B6161"/>
    </row>
    <row r="6162" spans="2:2" x14ac:dyDescent="0.25">
      <c r="B6162"/>
    </row>
    <row r="6163" spans="2:2" x14ac:dyDescent="0.25">
      <c r="B6163"/>
    </row>
    <row r="6164" spans="2:2" x14ac:dyDescent="0.25">
      <c r="B6164"/>
    </row>
    <row r="6165" spans="2:2" x14ac:dyDescent="0.25">
      <c r="B6165"/>
    </row>
    <row r="6166" spans="2:2" x14ac:dyDescent="0.25">
      <c r="B6166"/>
    </row>
    <row r="6167" spans="2:2" x14ac:dyDescent="0.25">
      <c r="B6167"/>
    </row>
    <row r="6168" spans="2:2" x14ac:dyDescent="0.25">
      <c r="B6168"/>
    </row>
    <row r="6169" spans="2:2" x14ac:dyDescent="0.25">
      <c r="B6169"/>
    </row>
    <row r="6170" spans="2:2" x14ac:dyDescent="0.25">
      <c r="B6170"/>
    </row>
    <row r="6171" spans="2:2" x14ac:dyDescent="0.25">
      <c r="B6171"/>
    </row>
    <row r="6172" spans="2:2" x14ac:dyDescent="0.25">
      <c r="B6172"/>
    </row>
    <row r="6173" spans="2:2" x14ac:dyDescent="0.25">
      <c r="B6173"/>
    </row>
    <row r="6174" spans="2:2" x14ac:dyDescent="0.25">
      <c r="B6174"/>
    </row>
    <row r="6175" spans="2:2" x14ac:dyDescent="0.25">
      <c r="B6175"/>
    </row>
    <row r="6176" spans="2:2" x14ac:dyDescent="0.25">
      <c r="B6176"/>
    </row>
    <row r="6177" spans="2:2" x14ac:dyDescent="0.25">
      <c r="B6177"/>
    </row>
    <row r="6178" spans="2:2" x14ac:dyDescent="0.25">
      <c r="B6178"/>
    </row>
    <row r="6179" spans="2:2" x14ac:dyDescent="0.25">
      <c r="B6179"/>
    </row>
    <row r="6180" spans="2:2" x14ac:dyDescent="0.25">
      <c r="B6180"/>
    </row>
    <row r="6181" spans="2:2" x14ac:dyDescent="0.25">
      <c r="B6181"/>
    </row>
    <row r="6182" spans="2:2" x14ac:dyDescent="0.25">
      <c r="B6182"/>
    </row>
    <row r="6183" spans="2:2" x14ac:dyDescent="0.25">
      <c r="B6183"/>
    </row>
    <row r="6184" spans="2:2" x14ac:dyDescent="0.25">
      <c r="B6184"/>
    </row>
    <row r="6185" spans="2:2" x14ac:dyDescent="0.25">
      <c r="B6185"/>
    </row>
    <row r="6186" spans="2:2" x14ac:dyDescent="0.25">
      <c r="B6186"/>
    </row>
    <row r="6187" spans="2:2" x14ac:dyDescent="0.25">
      <c r="B6187"/>
    </row>
    <row r="6188" spans="2:2" x14ac:dyDescent="0.25">
      <c r="B6188"/>
    </row>
    <row r="6189" spans="2:2" x14ac:dyDescent="0.25">
      <c r="B6189"/>
    </row>
    <row r="6190" spans="2:2" x14ac:dyDescent="0.25">
      <c r="B6190"/>
    </row>
    <row r="6191" spans="2:2" x14ac:dyDescent="0.25">
      <c r="B6191"/>
    </row>
    <row r="6192" spans="2:2" x14ac:dyDescent="0.25">
      <c r="B6192"/>
    </row>
    <row r="6193" spans="2:2" x14ac:dyDescent="0.25">
      <c r="B6193"/>
    </row>
    <row r="6194" spans="2:2" x14ac:dyDescent="0.25">
      <c r="B6194"/>
    </row>
    <row r="6195" spans="2:2" x14ac:dyDescent="0.25">
      <c r="B6195"/>
    </row>
    <row r="6196" spans="2:2" x14ac:dyDescent="0.25">
      <c r="B6196"/>
    </row>
    <row r="6197" spans="2:2" x14ac:dyDescent="0.25">
      <c r="B6197"/>
    </row>
    <row r="6198" spans="2:2" x14ac:dyDescent="0.25">
      <c r="B6198"/>
    </row>
    <row r="6199" spans="2:2" x14ac:dyDescent="0.25">
      <c r="B6199"/>
    </row>
    <row r="6200" spans="2:2" x14ac:dyDescent="0.25">
      <c r="B6200"/>
    </row>
    <row r="6201" spans="2:2" x14ac:dyDescent="0.25">
      <c r="B6201"/>
    </row>
    <row r="6202" spans="2:2" x14ac:dyDescent="0.25">
      <c r="B6202"/>
    </row>
    <row r="6203" spans="2:2" x14ac:dyDescent="0.25">
      <c r="B6203"/>
    </row>
    <row r="6204" spans="2:2" x14ac:dyDescent="0.25">
      <c r="B6204"/>
    </row>
    <row r="6205" spans="2:2" x14ac:dyDescent="0.25">
      <c r="B6205"/>
    </row>
    <row r="6206" spans="2:2" x14ac:dyDescent="0.25">
      <c r="B6206"/>
    </row>
    <row r="6207" spans="2:2" x14ac:dyDescent="0.25">
      <c r="B6207"/>
    </row>
    <row r="6208" spans="2:2" x14ac:dyDescent="0.25">
      <c r="B6208"/>
    </row>
    <row r="6209" spans="2:2" x14ac:dyDescent="0.25">
      <c r="B6209"/>
    </row>
    <row r="6210" spans="2:2" x14ac:dyDescent="0.25">
      <c r="B6210"/>
    </row>
    <row r="6211" spans="2:2" x14ac:dyDescent="0.25">
      <c r="B6211"/>
    </row>
    <row r="6212" spans="2:2" x14ac:dyDescent="0.25">
      <c r="B6212"/>
    </row>
    <row r="6213" spans="2:2" x14ac:dyDescent="0.25">
      <c r="B6213"/>
    </row>
    <row r="6214" spans="2:2" x14ac:dyDescent="0.25">
      <c r="B6214"/>
    </row>
    <row r="6215" spans="2:2" x14ac:dyDescent="0.25">
      <c r="B6215"/>
    </row>
    <row r="6216" spans="2:2" x14ac:dyDescent="0.25">
      <c r="B6216"/>
    </row>
    <row r="6217" spans="2:2" x14ac:dyDescent="0.25">
      <c r="B6217"/>
    </row>
    <row r="6218" spans="2:2" x14ac:dyDescent="0.25">
      <c r="B6218"/>
    </row>
    <row r="6219" spans="2:2" x14ac:dyDescent="0.25">
      <c r="B6219"/>
    </row>
    <row r="6220" spans="2:2" x14ac:dyDescent="0.25">
      <c r="B6220"/>
    </row>
    <row r="6221" spans="2:2" x14ac:dyDescent="0.25">
      <c r="B6221"/>
    </row>
    <row r="6222" spans="2:2" x14ac:dyDescent="0.25">
      <c r="B6222"/>
    </row>
    <row r="6223" spans="2:2" x14ac:dyDescent="0.25">
      <c r="B6223"/>
    </row>
    <row r="6224" spans="2:2" x14ac:dyDescent="0.25">
      <c r="B6224"/>
    </row>
    <row r="6225" spans="2:2" x14ac:dyDescent="0.25">
      <c r="B6225"/>
    </row>
    <row r="6226" spans="2:2" x14ac:dyDescent="0.25">
      <c r="B6226"/>
    </row>
    <row r="6227" spans="2:2" x14ac:dyDescent="0.25">
      <c r="B6227"/>
    </row>
    <row r="6228" spans="2:2" x14ac:dyDescent="0.25">
      <c r="B6228"/>
    </row>
    <row r="6229" spans="2:2" x14ac:dyDescent="0.25">
      <c r="B6229"/>
    </row>
    <row r="6230" spans="2:2" x14ac:dyDescent="0.25">
      <c r="B6230"/>
    </row>
    <row r="6231" spans="2:2" x14ac:dyDescent="0.25">
      <c r="B6231"/>
    </row>
    <row r="6232" spans="2:2" x14ac:dyDescent="0.25">
      <c r="B6232"/>
    </row>
    <row r="6233" spans="2:2" x14ac:dyDescent="0.25">
      <c r="B6233"/>
    </row>
    <row r="6234" spans="2:2" x14ac:dyDescent="0.25">
      <c r="B6234"/>
    </row>
    <row r="6235" spans="2:2" x14ac:dyDescent="0.25">
      <c r="B6235"/>
    </row>
    <row r="6236" spans="2:2" x14ac:dyDescent="0.25">
      <c r="B6236"/>
    </row>
    <row r="6237" spans="2:2" x14ac:dyDescent="0.25">
      <c r="B6237"/>
    </row>
    <row r="6238" spans="2:2" x14ac:dyDescent="0.25">
      <c r="B6238"/>
    </row>
    <row r="6239" spans="2:2" x14ac:dyDescent="0.25">
      <c r="B6239"/>
    </row>
    <row r="6240" spans="2:2" x14ac:dyDescent="0.25">
      <c r="B6240"/>
    </row>
    <row r="6241" spans="2:2" x14ac:dyDescent="0.25">
      <c r="B6241"/>
    </row>
    <row r="6242" spans="2:2" x14ac:dyDescent="0.25">
      <c r="B6242"/>
    </row>
    <row r="6243" spans="2:2" x14ac:dyDescent="0.25">
      <c r="B6243"/>
    </row>
    <row r="6244" spans="2:2" x14ac:dyDescent="0.25">
      <c r="B6244"/>
    </row>
    <row r="6245" spans="2:2" x14ac:dyDescent="0.25">
      <c r="B6245"/>
    </row>
    <row r="6246" spans="2:2" x14ac:dyDescent="0.25">
      <c r="B6246"/>
    </row>
    <row r="6247" spans="2:2" x14ac:dyDescent="0.25">
      <c r="B6247"/>
    </row>
    <row r="6248" spans="2:2" x14ac:dyDescent="0.25">
      <c r="B6248"/>
    </row>
    <row r="6249" spans="2:2" x14ac:dyDescent="0.25">
      <c r="B6249"/>
    </row>
    <row r="6250" spans="2:2" x14ac:dyDescent="0.25">
      <c r="B6250"/>
    </row>
    <row r="6251" spans="2:2" x14ac:dyDescent="0.25">
      <c r="B6251"/>
    </row>
    <row r="6252" spans="2:2" x14ac:dyDescent="0.25">
      <c r="B6252"/>
    </row>
    <row r="6253" spans="2:2" x14ac:dyDescent="0.25">
      <c r="B6253"/>
    </row>
    <row r="6254" spans="2:2" x14ac:dyDescent="0.25">
      <c r="B6254"/>
    </row>
    <row r="6255" spans="2:2" x14ac:dyDescent="0.25">
      <c r="B6255"/>
    </row>
    <row r="6256" spans="2:2" x14ac:dyDescent="0.25">
      <c r="B6256"/>
    </row>
    <row r="6257" spans="2:2" x14ac:dyDescent="0.25">
      <c r="B6257"/>
    </row>
    <row r="6258" spans="2:2" x14ac:dyDescent="0.25">
      <c r="B6258"/>
    </row>
    <row r="6259" spans="2:2" x14ac:dyDescent="0.25">
      <c r="B6259"/>
    </row>
    <row r="6260" spans="2:2" x14ac:dyDescent="0.25">
      <c r="B6260"/>
    </row>
    <row r="6261" spans="2:2" x14ac:dyDescent="0.25">
      <c r="B6261"/>
    </row>
    <row r="6262" spans="2:2" x14ac:dyDescent="0.25">
      <c r="B6262"/>
    </row>
    <row r="6263" spans="2:2" x14ac:dyDescent="0.25">
      <c r="B6263"/>
    </row>
    <row r="6264" spans="2:2" x14ac:dyDescent="0.25">
      <c r="B6264"/>
    </row>
    <row r="6265" spans="2:2" x14ac:dyDescent="0.25">
      <c r="B6265"/>
    </row>
    <row r="6266" spans="2:2" x14ac:dyDescent="0.25">
      <c r="B6266"/>
    </row>
    <row r="6267" spans="2:2" x14ac:dyDescent="0.25">
      <c r="B6267"/>
    </row>
    <row r="6268" spans="2:2" x14ac:dyDescent="0.25">
      <c r="B6268"/>
    </row>
    <row r="6269" spans="2:2" x14ac:dyDescent="0.25">
      <c r="B6269"/>
    </row>
    <row r="6270" spans="2:2" x14ac:dyDescent="0.25">
      <c r="B6270"/>
    </row>
    <row r="6271" spans="2:2" x14ac:dyDescent="0.25">
      <c r="B6271"/>
    </row>
    <row r="6272" spans="2:2" x14ac:dyDescent="0.25">
      <c r="B6272"/>
    </row>
    <row r="6273" spans="2:2" x14ac:dyDescent="0.25">
      <c r="B6273"/>
    </row>
    <row r="6274" spans="2:2" x14ac:dyDescent="0.25">
      <c r="B6274"/>
    </row>
    <row r="6275" spans="2:2" x14ac:dyDescent="0.25">
      <c r="B6275"/>
    </row>
    <row r="6276" spans="2:2" x14ac:dyDescent="0.25">
      <c r="B6276"/>
    </row>
    <row r="6277" spans="2:2" x14ac:dyDescent="0.25">
      <c r="B6277"/>
    </row>
    <row r="6278" spans="2:2" x14ac:dyDescent="0.25">
      <c r="B6278"/>
    </row>
    <row r="6279" spans="2:2" x14ac:dyDescent="0.25">
      <c r="B6279"/>
    </row>
    <row r="6280" spans="2:2" x14ac:dyDescent="0.25">
      <c r="B6280"/>
    </row>
    <row r="6281" spans="2:2" x14ac:dyDescent="0.25">
      <c r="B6281"/>
    </row>
    <row r="6282" spans="2:2" x14ac:dyDescent="0.25">
      <c r="B6282"/>
    </row>
    <row r="6283" spans="2:2" x14ac:dyDescent="0.25">
      <c r="B6283"/>
    </row>
    <row r="6284" spans="2:2" x14ac:dyDescent="0.25">
      <c r="B6284"/>
    </row>
    <row r="6285" spans="2:2" x14ac:dyDescent="0.25">
      <c r="B6285"/>
    </row>
    <row r="6286" spans="2:2" x14ac:dyDescent="0.25">
      <c r="B6286"/>
    </row>
    <row r="6287" spans="2:2" x14ac:dyDescent="0.25">
      <c r="B6287"/>
    </row>
    <row r="6288" spans="2:2" x14ac:dyDescent="0.25">
      <c r="B6288"/>
    </row>
    <row r="6289" spans="2:2" x14ac:dyDescent="0.25">
      <c r="B6289"/>
    </row>
    <row r="6290" spans="2:2" x14ac:dyDescent="0.25">
      <c r="B6290"/>
    </row>
    <row r="6291" spans="2:2" x14ac:dyDescent="0.25">
      <c r="B6291"/>
    </row>
    <row r="6292" spans="2:2" x14ac:dyDescent="0.25">
      <c r="B6292"/>
    </row>
    <row r="6293" spans="2:2" x14ac:dyDescent="0.25">
      <c r="B6293"/>
    </row>
    <row r="6294" spans="2:2" x14ac:dyDescent="0.25">
      <c r="B6294"/>
    </row>
    <row r="6295" spans="2:2" x14ac:dyDescent="0.25">
      <c r="B6295"/>
    </row>
    <row r="6296" spans="2:2" x14ac:dyDescent="0.25">
      <c r="B6296"/>
    </row>
    <row r="6297" spans="2:2" x14ac:dyDescent="0.25">
      <c r="B6297"/>
    </row>
    <row r="6298" spans="2:2" x14ac:dyDescent="0.25">
      <c r="B6298"/>
    </row>
    <row r="6299" spans="2:2" x14ac:dyDescent="0.25">
      <c r="B6299"/>
    </row>
    <row r="6300" spans="2:2" x14ac:dyDescent="0.25">
      <c r="B6300"/>
    </row>
    <row r="6301" spans="2:2" x14ac:dyDescent="0.25">
      <c r="B6301"/>
    </row>
    <row r="6302" spans="2:2" x14ac:dyDescent="0.25">
      <c r="B6302"/>
    </row>
    <row r="6303" spans="2:2" x14ac:dyDescent="0.25">
      <c r="B6303"/>
    </row>
    <row r="6304" spans="2:2" x14ac:dyDescent="0.25">
      <c r="B6304"/>
    </row>
    <row r="6305" spans="2:2" x14ac:dyDescent="0.25">
      <c r="B6305"/>
    </row>
    <row r="6306" spans="2:2" x14ac:dyDescent="0.25">
      <c r="B6306"/>
    </row>
    <row r="6307" spans="2:2" x14ac:dyDescent="0.25">
      <c r="B6307"/>
    </row>
    <row r="6308" spans="2:2" x14ac:dyDescent="0.25">
      <c r="B6308"/>
    </row>
    <row r="6309" spans="2:2" x14ac:dyDescent="0.25">
      <c r="B6309"/>
    </row>
    <row r="6310" spans="2:2" x14ac:dyDescent="0.25">
      <c r="B6310"/>
    </row>
    <row r="6311" spans="2:2" x14ac:dyDescent="0.25">
      <c r="B6311"/>
    </row>
    <row r="6312" spans="2:2" x14ac:dyDescent="0.25">
      <c r="B6312"/>
    </row>
    <row r="6313" spans="2:2" x14ac:dyDescent="0.25">
      <c r="B6313"/>
    </row>
    <row r="6314" spans="2:2" x14ac:dyDescent="0.25">
      <c r="B6314"/>
    </row>
    <row r="6315" spans="2:2" x14ac:dyDescent="0.25">
      <c r="B6315"/>
    </row>
    <row r="6316" spans="2:2" x14ac:dyDescent="0.25">
      <c r="B6316"/>
    </row>
    <row r="6317" spans="2:2" x14ac:dyDescent="0.25">
      <c r="B6317"/>
    </row>
    <row r="6318" spans="2:2" x14ac:dyDescent="0.25">
      <c r="B6318"/>
    </row>
    <row r="6319" spans="2:2" x14ac:dyDescent="0.25">
      <c r="B6319"/>
    </row>
    <row r="6320" spans="2:2" x14ac:dyDescent="0.25">
      <c r="B6320"/>
    </row>
    <row r="6321" spans="2:2" x14ac:dyDescent="0.25">
      <c r="B6321"/>
    </row>
    <row r="6322" spans="2:2" x14ac:dyDescent="0.25">
      <c r="B6322"/>
    </row>
    <row r="6323" spans="2:2" x14ac:dyDescent="0.25">
      <c r="B6323"/>
    </row>
    <row r="6324" spans="2:2" x14ac:dyDescent="0.25">
      <c r="B6324"/>
    </row>
    <row r="6325" spans="2:2" x14ac:dyDescent="0.25">
      <c r="B6325"/>
    </row>
    <row r="6326" spans="2:2" x14ac:dyDescent="0.25">
      <c r="B6326"/>
    </row>
    <row r="6327" spans="2:2" x14ac:dyDescent="0.25">
      <c r="B6327"/>
    </row>
    <row r="6328" spans="2:2" x14ac:dyDescent="0.25">
      <c r="B6328"/>
    </row>
    <row r="6329" spans="2:2" x14ac:dyDescent="0.25">
      <c r="B6329"/>
    </row>
    <row r="6330" spans="2:2" x14ac:dyDescent="0.25">
      <c r="B6330"/>
    </row>
    <row r="6331" spans="2:2" x14ac:dyDescent="0.25">
      <c r="B6331"/>
    </row>
    <row r="6332" spans="2:2" x14ac:dyDescent="0.25">
      <c r="B6332"/>
    </row>
    <row r="6333" spans="2:2" x14ac:dyDescent="0.25">
      <c r="B6333"/>
    </row>
    <row r="6334" spans="2:2" x14ac:dyDescent="0.25">
      <c r="B6334"/>
    </row>
    <row r="6335" spans="2:2" x14ac:dyDescent="0.25">
      <c r="B6335"/>
    </row>
    <row r="6336" spans="2:2" x14ac:dyDescent="0.25">
      <c r="B6336"/>
    </row>
    <row r="6337" spans="2:2" x14ac:dyDescent="0.25">
      <c r="B6337"/>
    </row>
    <row r="6338" spans="2:2" x14ac:dyDescent="0.25">
      <c r="B6338"/>
    </row>
    <row r="6339" spans="2:2" x14ac:dyDescent="0.25">
      <c r="B6339"/>
    </row>
    <row r="6340" spans="2:2" x14ac:dyDescent="0.25">
      <c r="B6340"/>
    </row>
    <row r="6341" spans="2:2" x14ac:dyDescent="0.25">
      <c r="B6341"/>
    </row>
    <row r="6342" spans="2:2" x14ac:dyDescent="0.25">
      <c r="B6342"/>
    </row>
    <row r="6343" spans="2:2" x14ac:dyDescent="0.25">
      <c r="B6343"/>
    </row>
    <row r="6344" spans="2:2" x14ac:dyDescent="0.25">
      <c r="B6344"/>
    </row>
    <row r="6345" spans="2:2" x14ac:dyDescent="0.25">
      <c r="B6345"/>
    </row>
    <row r="6346" spans="2:2" x14ac:dyDescent="0.25">
      <c r="B6346"/>
    </row>
    <row r="6347" spans="2:2" x14ac:dyDescent="0.25">
      <c r="B6347"/>
    </row>
    <row r="6348" spans="2:2" x14ac:dyDescent="0.25">
      <c r="B6348"/>
    </row>
    <row r="6349" spans="2:2" x14ac:dyDescent="0.25">
      <c r="B6349"/>
    </row>
    <row r="6350" spans="2:2" x14ac:dyDescent="0.25">
      <c r="B6350"/>
    </row>
    <row r="6351" spans="2:2" x14ac:dyDescent="0.25">
      <c r="B6351"/>
    </row>
    <row r="6352" spans="2:2" x14ac:dyDescent="0.25">
      <c r="B6352"/>
    </row>
    <row r="6353" spans="2:2" x14ac:dyDescent="0.25">
      <c r="B6353"/>
    </row>
    <row r="6354" spans="2:2" x14ac:dyDescent="0.25">
      <c r="B6354"/>
    </row>
    <row r="6355" spans="2:2" x14ac:dyDescent="0.25">
      <c r="B6355"/>
    </row>
    <row r="6356" spans="2:2" x14ac:dyDescent="0.25">
      <c r="B6356"/>
    </row>
    <row r="6357" spans="2:2" x14ac:dyDescent="0.25">
      <c r="B6357"/>
    </row>
    <row r="6358" spans="2:2" x14ac:dyDescent="0.25">
      <c r="B6358"/>
    </row>
    <row r="6359" spans="2:2" x14ac:dyDescent="0.25">
      <c r="B6359"/>
    </row>
    <row r="6360" spans="2:2" x14ac:dyDescent="0.25">
      <c r="B6360"/>
    </row>
    <row r="6361" spans="2:2" x14ac:dyDescent="0.25">
      <c r="B6361"/>
    </row>
    <row r="6362" spans="2:2" x14ac:dyDescent="0.25">
      <c r="B6362"/>
    </row>
    <row r="6363" spans="2:2" x14ac:dyDescent="0.25">
      <c r="B6363"/>
    </row>
    <row r="6364" spans="2:2" x14ac:dyDescent="0.25">
      <c r="B6364"/>
    </row>
    <row r="6365" spans="2:2" x14ac:dyDescent="0.25">
      <c r="B6365"/>
    </row>
    <row r="6366" spans="2:2" x14ac:dyDescent="0.25">
      <c r="B6366"/>
    </row>
    <row r="6367" spans="2:2" x14ac:dyDescent="0.25">
      <c r="B6367"/>
    </row>
    <row r="6368" spans="2:2" x14ac:dyDescent="0.25">
      <c r="B6368"/>
    </row>
    <row r="6369" spans="2:2" x14ac:dyDescent="0.25">
      <c r="B6369"/>
    </row>
    <row r="6370" spans="2:2" x14ac:dyDescent="0.25">
      <c r="B6370"/>
    </row>
    <row r="6371" spans="2:2" x14ac:dyDescent="0.25">
      <c r="B6371"/>
    </row>
    <row r="6372" spans="2:2" x14ac:dyDescent="0.25">
      <c r="B6372"/>
    </row>
    <row r="6373" spans="2:2" x14ac:dyDescent="0.25">
      <c r="B6373"/>
    </row>
    <row r="6374" spans="2:2" x14ac:dyDescent="0.25">
      <c r="B6374"/>
    </row>
    <row r="6375" spans="2:2" x14ac:dyDescent="0.25">
      <c r="B6375"/>
    </row>
    <row r="6376" spans="2:2" x14ac:dyDescent="0.25">
      <c r="B6376"/>
    </row>
    <row r="6377" spans="2:2" x14ac:dyDescent="0.25">
      <c r="B6377"/>
    </row>
    <row r="6378" spans="2:2" x14ac:dyDescent="0.25">
      <c r="B6378"/>
    </row>
    <row r="6379" spans="2:2" x14ac:dyDescent="0.25">
      <c r="B6379"/>
    </row>
    <row r="6380" spans="2:2" x14ac:dyDescent="0.25">
      <c r="B6380"/>
    </row>
    <row r="6381" spans="2:2" x14ac:dyDescent="0.25">
      <c r="B6381"/>
    </row>
    <row r="6382" spans="2:2" x14ac:dyDescent="0.25">
      <c r="B6382"/>
    </row>
    <row r="6383" spans="2:2" x14ac:dyDescent="0.25">
      <c r="B6383"/>
    </row>
    <row r="6384" spans="2:2" x14ac:dyDescent="0.25">
      <c r="B6384"/>
    </row>
    <row r="6385" spans="2:2" x14ac:dyDescent="0.25">
      <c r="B6385"/>
    </row>
    <row r="6386" spans="2:2" x14ac:dyDescent="0.25">
      <c r="B6386"/>
    </row>
    <row r="6387" spans="2:2" x14ac:dyDescent="0.25">
      <c r="B6387"/>
    </row>
    <row r="6388" spans="2:2" x14ac:dyDescent="0.25">
      <c r="B6388"/>
    </row>
    <row r="6389" spans="2:2" x14ac:dyDescent="0.25">
      <c r="B6389"/>
    </row>
    <row r="6390" spans="2:2" x14ac:dyDescent="0.25">
      <c r="B6390"/>
    </row>
    <row r="6391" spans="2:2" x14ac:dyDescent="0.25">
      <c r="B6391"/>
    </row>
    <row r="6392" spans="2:2" x14ac:dyDescent="0.25">
      <c r="B6392"/>
    </row>
    <row r="6393" spans="2:2" x14ac:dyDescent="0.25">
      <c r="B6393"/>
    </row>
    <row r="6394" spans="2:2" x14ac:dyDescent="0.25">
      <c r="B6394"/>
    </row>
    <row r="6395" spans="2:2" x14ac:dyDescent="0.25">
      <c r="B6395"/>
    </row>
    <row r="6396" spans="2:2" x14ac:dyDescent="0.25">
      <c r="B6396"/>
    </row>
    <row r="6397" spans="2:2" x14ac:dyDescent="0.25">
      <c r="B6397"/>
    </row>
    <row r="6398" spans="2:2" x14ac:dyDescent="0.25">
      <c r="B6398"/>
    </row>
    <row r="6399" spans="2:2" x14ac:dyDescent="0.25">
      <c r="B6399"/>
    </row>
    <row r="6400" spans="2:2" x14ac:dyDescent="0.25">
      <c r="B6400"/>
    </row>
    <row r="6401" spans="2:2" x14ac:dyDescent="0.25">
      <c r="B6401"/>
    </row>
    <row r="6402" spans="2:2" x14ac:dyDescent="0.25">
      <c r="B6402"/>
    </row>
    <row r="6403" spans="2:2" x14ac:dyDescent="0.25">
      <c r="B6403"/>
    </row>
    <row r="6404" spans="2:2" x14ac:dyDescent="0.25">
      <c r="B6404"/>
    </row>
    <row r="6405" spans="2:2" x14ac:dyDescent="0.25">
      <c r="B6405"/>
    </row>
    <row r="6406" spans="2:2" x14ac:dyDescent="0.25">
      <c r="B6406"/>
    </row>
    <row r="6407" spans="2:2" x14ac:dyDescent="0.25">
      <c r="B6407"/>
    </row>
    <row r="6408" spans="2:2" x14ac:dyDescent="0.25">
      <c r="B6408"/>
    </row>
    <row r="6409" spans="2:2" x14ac:dyDescent="0.25">
      <c r="B6409"/>
    </row>
    <row r="6410" spans="2:2" x14ac:dyDescent="0.25">
      <c r="B6410"/>
    </row>
    <row r="6411" spans="2:2" x14ac:dyDescent="0.25">
      <c r="B6411"/>
    </row>
    <row r="6412" spans="2:2" x14ac:dyDescent="0.25">
      <c r="B6412"/>
    </row>
    <row r="6413" spans="2:2" x14ac:dyDescent="0.25">
      <c r="B6413"/>
    </row>
    <row r="6414" spans="2:2" x14ac:dyDescent="0.25">
      <c r="B6414"/>
    </row>
    <row r="6415" spans="2:2" x14ac:dyDescent="0.25">
      <c r="B6415"/>
    </row>
    <row r="6416" spans="2:2" x14ac:dyDescent="0.25">
      <c r="B6416"/>
    </row>
    <row r="6417" spans="2:2" x14ac:dyDescent="0.25">
      <c r="B6417"/>
    </row>
    <row r="6418" spans="2:2" x14ac:dyDescent="0.25">
      <c r="B6418"/>
    </row>
    <row r="6419" spans="2:2" x14ac:dyDescent="0.25">
      <c r="B6419"/>
    </row>
    <row r="6420" spans="2:2" x14ac:dyDescent="0.25">
      <c r="B6420"/>
    </row>
    <row r="6421" spans="2:2" x14ac:dyDescent="0.25">
      <c r="B6421"/>
    </row>
    <row r="6422" spans="2:2" x14ac:dyDescent="0.25">
      <c r="B6422"/>
    </row>
    <row r="6423" spans="2:2" x14ac:dyDescent="0.25">
      <c r="B6423"/>
    </row>
    <row r="6424" spans="2:2" x14ac:dyDescent="0.25">
      <c r="B6424"/>
    </row>
    <row r="6425" spans="2:2" x14ac:dyDescent="0.25">
      <c r="B6425"/>
    </row>
    <row r="6426" spans="2:2" x14ac:dyDescent="0.25">
      <c r="B6426"/>
    </row>
    <row r="6427" spans="2:2" x14ac:dyDescent="0.25">
      <c r="B6427"/>
    </row>
    <row r="6428" spans="2:2" x14ac:dyDescent="0.25">
      <c r="B6428"/>
    </row>
    <row r="6429" spans="2:2" x14ac:dyDescent="0.25">
      <c r="B6429"/>
    </row>
    <row r="6430" spans="2:2" x14ac:dyDescent="0.25">
      <c r="B6430"/>
    </row>
    <row r="6431" spans="2:2" x14ac:dyDescent="0.25">
      <c r="B6431"/>
    </row>
    <row r="6432" spans="2:2" x14ac:dyDescent="0.25">
      <c r="B6432"/>
    </row>
    <row r="6433" spans="2:2" x14ac:dyDescent="0.25">
      <c r="B6433"/>
    </row>
    <row r="6434" spans="2:2" x14ac:dyDescent="0.25">
      <c r="B6434"/>
    </row>
    <row r="6435" spans="2:2" x14ac:dyDescent="0.25">
      <c r="B6435"/>
    </row>
    <row r="6436" spans="2:2" x14ac:dyDescent="0.25">
      <c r="B6436"/>
    </row>
    <row r="6437" spans="2:2" x14ac:dyDescent="0.25">
      <c r="B6437"/>
    </row>
    <row r="6438" spans="2:2" x14ac:dyDescent="0.25">
      <c r="B6438"/>
    </row>
    <row r="6439" spans="2:2" x14ac:dyDescent="0.25">
      <c r="B6439"/>
    </row>
    <row r="6440" spans="2:2" x14ac:dyDescent="0.25">
      <c r="B6440"/>
    </row>
    <row r="6441" spans="2:2" x14ac:dyDescent="0.25">
      <c r="B6441"/>
    </row>
    <row r="6442" spans="2:2" x14ac:dyDescent="0.25">
      <c r="B6442"/>
    </row>
    <row r="6443" spans="2:2" x14ac:dyDescent="0.25">
      <c r="B6443"/>
    </row>
    <row r="6444" spans="2:2" x14ac:dyDescent="0.25">
      <c r="B6444"/>
    </row>
    <row r="6445" spans="2:2" x14ac:dyDescent="0.25">
      <c r="B6445"/>
    </row>
    <row r="6446" spans="2:2" x14ac:dyDescent="0.25">
      <c r="B6446"/>
    </row>
    <row r="6447" spans="2:2" x14ac:dyDescent="0.25">
      <c r="B6447"/>
    </row>
    <row r="6448" spans="2:2" x14ac:dyDescent="0.25">
      <c r="B6448"/>
    </row>
    <row r="6449" spans="2:2" x14ac:dyDescent="0.25">
      <c r="B6449"/>
    </row>
    <row r="6450" spans="2:2" x14ac:dyDescent="0.25">
      <c r="B6450"/>
    </row>
    <row r="6451" spans="2:2" x14ac:dyDescent="0.25">
      <c r="B6451"/>
    </row>
    <row r="6452" spans="2:2" x14ac:dyDescent="0.25">
      <c r="B6452"/>
    </row>
    <row r="6453" spans="2:2" x14ac:dyDescent="0.25">
      <c r="B6453"/>
    </row>
    <row r="6454" spans="2:2" x14ac:dyDescent="0.25">
      <c r="B6454"/>
    </row>
    <row r="6455" spans="2:2" x14ac:dyDescent="0.25">
      <c r="B6455"/>
    </row>
    <row r="6456" spans="2:2" x14ac:dyDescent="0.25">
      <c r="B6456"/>
    </row>
    <row r="6457" spans="2:2" x14ac:dyDescent="0.25">
      <c r="B6457"/>
    </row>
    <row r="6458" spans="2:2" x14ac:dyDescent="0.25">
      <c r="B6458"/>
    </row>
    <row r="6459" spans="2:2" x14ac:dyDescent="0.25">
      <c r="B6459"/>
    </row>
    <row r="6460" spans="2:2" x14ac:dyDescent="0.25">
      <c r="B6460"/>
    </row>
    <row r="6461" spans="2:2" x14ac:dyDescent="0.25">
      <c r="B6461"/>
    </row>
    <row r="6462" spans="2:2" x14ac:dyDescent="0.25">
      <c r="B6462"/>
    </row>
    <row r="6463" spans="2:2" x14ac:dyDescent="0.25">
      <c r="B6463"/>
    </row>
    <row r="6464" spans="2:2" x14ac:dyDescent="0.25">
      <c r="B6464"/>
    </row>
    <row r="6465" spans="2:2" x14ac:dyDescent="0.25">
      <c r="B6465"/>
    </row>
    <row r="6466" spans="2:2" x14ac:dyDescent="0.25">
      <c r="B6466"/>
    </row>
    <row r="6467" spans="2:2" x14ac:dyDescent="0.25">
      <c r="B6467"/>
    </row>
    <row r="6468" spans="2:2" x14ac:dyDescent="0.25">
      <c r="B6468"/>
    </row>
    <row r="6469" spans="2:2" x14ac:dyDescent="0.25">
      <c r="B6469"/>
    </row>
    <row r="6470" spans="2:2" x14ac:dyDescent="0.25">
      <c r="B6470"/>
    </row>
    <row r="6471" spans="2:2" x14ac:dyDescent="0.25">
      <c r="B6471"/>
    </row>
    <row r="6472" spans="2:2" x14ac:dyDescent="0.25">
      <c r="B6472"/>
    </row>
    <row r="6473" spans="2:2" x14ac:dyDescent="0.25">
      <c r="B6473"/>
    </row>
    <row r="6474" spans="2:2" x14ac:dyDescent="0.25">
      <c r="B6474"/>
    </row>
    <row r="6475" spans="2:2" x14ac:dyDescent="0.25">
      <c r="B6475"/>
    </row>
    <row r="6476" spans="2:2" x14ac:dyDescent="0.25">
      <c r="B6476"/>
    </row>
    <row r="6477" spans="2:2" x14ac:dyDescent="0.25">
      <c r="B6477"/>
    </row>
    <row r="6478" spans="2:2" x14ac:dyDescent="0.25">
      <c r="B6478"/>
    </row>
    <row r="6479" spans="2:2" x14ac:dyDescent="0.25">
      <c r="B6479"/>
    </row>
    <row r="6480" spans="2:2" x14ac:dyDescent="0.25">
      <c r="B6480"/>
    </row>
    <row r="6481" spans="2:2" x14ac:dyDescent="0.25">
      <c r="B6481"/>
    </row>
    <row r="6482" spans="2:2" x14ac:dyDescent="0.25">
      <c r="B6482"/>
    </row>
    <row r="6483" spans="2:2" x14ac:dyDescent="0.25">
      <c r="B6483"/>
    </row>
    <row r="6484" spans="2:2" x14ac:dyDescent="0.25">
      <c r="B6484"/>
    </row>
    <row r="6485" spans="2:2" x14ac:dyDescent="0.25">
      <c r="B6485"/>
    </row>
    <row r="6486" spans="2:2" x14ac:dyDescent="0.25">
      <c r="B6486"/>
    </row>
    <row r="6487" spans="2:2" x14ac:dyDescent="0.25">
      <c r="B6487"/>
    </row>
    <row r="6488" spans="2:2" x14ac:dyDescent="0.25">
      <c r="B6488"/>
    </row>
    <row r="6489" spans="2:2" x14ac:dyDescent="0.25">
      <c r="B6489"/>
    </row>
    <row r="6490" spans="2:2" x14ac:dyDescent="0.25">
      <c r="B6490"/>
    </row>
    <row r="6491" spans="2:2" x14ac:dyDescent="0.25">
      <c r="B6491"/>
    </row>
    <row r="6492" spans="2:2" x14ac:dyDescent="0.25">
      <c r="B6492"/>
    </row>
    <row r="6493" spans="2:2" x14ac:dyDescent="0.25">
      <c r="B6493"/>
    </row>
    <row r="6494" spans="2:2" x14ac:dyDescent="0.25">
      <c r="B6494"/>
    </row>
    <row r="6495" spans="2:2" x14ac:dyDescent="0.25">
      <c r="B6495"/>
    </row>
    <row r="6496" spans="2:2" x14ac:dyDescent="0.25">
      <c r="B6496"/>
    </row>
    <row r="6497" spans="2:2" x14ac:dyDescent="0.25">
      <c r="B6497"/>
    </row>
    <row r="6498" spans="2:2" x14ac:dyDescent="0.25">
      <c r="B6498"/>
    </row>
    <row r="6499" spans="2:2" x14ac:dyDescent="0.25">
      <c r="B6499"/>
    </row>
    <row r="6500" spans="2:2" x14ac:dyDescent="0.25">
      <c r="B6500"/>
    </row>
    <row r="6501" spans="2:2" x14ac:dyDescent="0.25">
      <c r="B6501"/>
    </row>
    <row r="6502" spans="2:2" x14ac:dyDescent="0.25">
      <c r="B6502"/>
    </row>
    <row r="6503" spans="2:2" x14ac:dyDescent="0.25">
      <c r="B6503"/>
    </row>
    <row r="6504" spans="2:2" x14ac:dyDescent="0.25">
      <c r="B6504"/>
    </row>
    <row r="6505" spans="2:2" x14ac:dyDescent="0.25">
      <c r="B6505"/>
    </row>
    <row r="6506" spans="2:2" x14ac:dyDescent="0.25">
      <c r="B6506"/>
    </row>
    <row r="6507" spans="2:2" x14ac:dyDescent="0.25">
      <c r="B6507"/>
    </row>
    <row r="6508" spans="2:2" x14ac:dyDescent="0.25">
      <c r="B6508"/>
    </row>
    <row r="6509" spans="2:2" x14ac:dyDescent="0.25">
      <c r="B6509"/>
    </row>
    <row r="6510" spans="2:2" x14ac:dyDescent="0.25">
      <c r="B6510"/>
    </row>
    <row r="6511" spans="2:2" x14ac:dyDescent="0.25">
      <c r="B6511"/>
    </row>
    <row r="6512" spans="2:2" x14ac:dyDescent="0.25">
      <c r="B6512"/>
    </row>
    <row r="6513" spans="2:2" x14ac:dyDescent="0.25">
      <c r="B6513"/>
    </row>
    <row r="6514" spans="2:2" x14ac:dyDescent="0.25">
      <c r="B6514"/>
    </row>
    <row r="6515" spans="2:2" x14ac:dyDescent="0.25">
      <c r="B6515"/>
    </row>
    <row r="6516" spans="2:2" x14ac:dyDescent="0.25">
      <c r="B6516"/>
    </row>
    <row r="6517" spans="2:2" x14ac:dyDescent="0.25">
      <c r="B6517"/>
    </row>
    <row r="6518" spans="2:2" x14ac:dyDescent="0.25">
      <c r="B6518"/>
    </row>
    <row r="6519" spans="2:2" x14ac:dyDescent="0.25">
      <c r="B6519"/>
    </row>
    <row r="6520" spans="2:2" x14ac:dyDescent="0.25">
      <c r="B6520"/>
    </row>
    <row r="6521" spans="2:2" x14ac:dyDescent="0.25">
      <c r="B6521"/>
    </row>
    <row r="6522" spans="2:2" x14ac:dyDescent="0.25">
      <c r="B6522"/>
    </row>
    <row r="6523" spans="2:2" x14ac:dyDescent="0.25">
      <c r="B6523"/>
    </row>
    <row r="6524" spans="2:2" x14ac:dyDescent="0.25">
      <c r="B6524"/>
    </row>
    <row r="6525" spans="2:2" x14ac:dyDescent="0.25">
      <c r="B6525"/>
    </row>
    <row r="6526" spans="2:2" x14ac:dyDescent="0.25">
      <c r="B6526"/>
    </row>
    <row r="6527" spans="2:2" x14ac:dyDescent="0.25">
      <c r="B6527"/>
    </row>
    <row r="6528" spans="2:2" x14ac:dyDescent="0.25">
      <c r="B6528"/>
    </row>
    <row r="6529" spans="2:2" x14ac:dyDescent="0.25">
      <c r="B6529"/>
    </row>
    <row r="6530" spans="2:2" x14ac:dyDescent="0.25">
      <c r="B6530"/>
    </row>
    <row r="6531" spans="2:2" x14ac:dyDescent="0.25">
      <c r="B6531"/>
    </row>
    <row r="6532" spans="2:2" x14ac:dyDescent="0.25">
      <c r="B6532"/>
    </row>
    <row r="6533" spans="2:2" x14ac:dyDescent="0.25">
      <c r="B6533"/>
    </row>
    <row r="6534" spans="2:2" x14ac:dyDescent="0.25">
      <c r="B6534"/>
    </row>
    <row r="6535" spans="2:2" x14ac:dyDescent="0.25">
      <c r="B6535"/>
    </row>
    <row r="6536" spans="2:2" x14ac:dyDescent="0.25">
      <c r="B6536"/>
    </row>
    <row r="6537" spans="2:2" x14ac:dyDescent="0.25">
      <c r="B6537"/>
    </row>
    <row r="6538" spans="2:2" x14ac:dyDescent="0.25">
      <c r="B6538"/>
    </row>
    <row r="6539" spans="2:2" x14ac:dyDescent="0.25">
      <c r="B6539"/>
    </row>
    <row r="6540" spans="2:2" x14ac:dyDescent="0.25">
      <c r="B6540"/>
    </row>
    <row r="6541" spans="2:2" x14ac:dyDescent="0.25">
      <c r="B6541"/>
    </row>
    <row r="6542" spans="2:2" x14ac:dyDescent="0.25">
      <c r="B6542"/>
    </row>
    <row r="6543" spans="2:2" x14ac:dyDescent="0.25">
      <c r="B6543"/>
    </row>
    <row r="6544" spans="2:2" x14ac:dyDescent="0.25">
      <c r="B6544"/>
    </row>
    <row r="6545" spans="2:2" x14ac:dyDescent="0.25">
      <c r="B6545"/>
    </row>
    <row r="6546" spans="2:2" x14ac:dyDescent="0.25">
      <c r="B6546"/>
    </row>
    <row r="6547" spans="2:2" x14ac:dyDescent="0.25">
      <c r="B6547"/>
    </row>
    <row r="6548" spans="2:2" x14ac:dyDescent="0.25">
      <c r="B6548"/>
    </row>
    <row r="6549" spans="2:2" x14ac:dyDescent="0.25">
      <c r="B6549"/>
    </row>
    <row r="6550" spans="2:2" x14ac:dyDescent="0.25">
      <c r="B6550"/>
    </row>
    <row r="6551" spans="2:2" x14ac:dyDescent="0.25">
      <c r="B6551"/>
    </row>
    <row r="6552" spans="2:2" x14ac:dyDescent="0.25">
      <c r="B6552"/>
    </row>
    <row r="6553" spans="2:2" x14ac:dyDescent="0.25">
      <c r="B6553"/>
    </row>
    <row r="6554" spans="2:2" x14ac:dyDescent="0.25">
      <c r="B6554"/>
    </row>
    <row r="6555" spans="2:2" x14ac:dyDescent="0.25">
      <c r="B6555"/>
    </row>
    <row r="6556" spans="2:2" x14ac:dyDescent="0.25">
      <c r="B6556"/>
    </row>
    <row r="6557" spans="2:2" x14ac:dyDescent="0.25">
      <c r="B6557"/>
    </row>
    <row r="6558" spans="2:2" x14ac:dyDescent="0.25">
      <c r="B6558"/>
    </row>
    <row r="6559" spans="2:2" x14ac:dyDescent="0.25">
      <c r="B6559"/>
    </row>
    <row r="6560" spans="2:2" x14ac:dyDescent="0.25">
      <c r="B6560"/>
    </row>
    <row r="6561" spans="2:2" x14ac:dyDescent="0.25">
      <c r="B6561"/>
    </row>
    <row r="6562" spans="2:2" x14ac:dyDescent="0.25">
      <c r="B6562"/>
    </row>
    <row r="6563" spans="2:2" x14ac:dyDescent="0.25">
      <c r="B6563"/>
    </row>
    <row r="6564" spans="2:2" x14ac:dyDescent="0.25">
      <c r="B6564"/>
    </row>
    <row r="6565" spans="2:2" x14ac:dyDescent="0.25">
      <c r="B6565"/>
    </row>
    <row r="6566" spans="2:2" x14ac:dyDescent="0.25">
      <c r="B6566"/>
    </row>
    <row r="6567" spans="2:2" x14ac:dyDescent="0.25">
      <c r="B6567"/>
    </row>
    <row r="6568" spans="2:2" x14ac:dyDescent="0.25">
      <c r="B6568"/>
    </row>
    <row r="6569" spans="2:2" x14ac:dyDescent="0.25">
      <c r="B6569"/>
    </row>
    <row r="6570" spans="2:2" x14ac:dyDescent="0.25">
      <c r="B6570"/>
    </row>
    <row r="6571" spans="2:2" x14ac:dyDescent="0.25">
      <c r="B6571"/>
    </row>
    <row r="6572" spans="2:2" x14ac:dyDescent="0.25">
      <c r="B6572"/>
    </row>
    <row r="6573" spans="2:2" x14ac:dyDescent="0.25">
      <c r="B6573"/>
    </row>
    <row r="6574" spans="2:2" x14ac:dyDescent="0.25">
      <c r="B6574"/>
    </row>
    <row r="6575" spans="2:2" x14ac:dyDescent="0.25">
      <c r="B6575"/>
    </row>
    <row r="6576" spans="2:2" x14ac:dyDescent="0.25">
      <c r="B6576"/>
    </row>
    <row r="6577" spans="2:2" x14ac:dyDescent="0.25">
      <c r="B6577"/>
    </row>
    <row r="6578" spans="2:2" x14ac:dyDescent="0.25">
      <c r="B6578"/>
    </row>
    <row r="6579" spans="2:2" x14ac:dyDescent="0.25">
      <c r="B6579"/>
    </row>
    <row r="6580" spans="2:2" x14ac:dyDescent="0.25">
      <c r="B6580"/>
    </row>
    <row r="6581" spans="2:2" x14ac:dyDescent="0.25">
      <c r="B6581"/>
    </row>
    <row r="6582" spans="2:2" x14ac:dyDescent="0.25">
      <c r="B6582"/>
    </row>
    <row r="6583" spans="2:2" x14ac:dyDescent="0.25">
      <c r="B6583"/>
    </row>
    <row r="6584" spans="2:2" x14ac:dyDescent="0.25">
      <c r="B6584"/>
    </row>
    <row r="6585" spans="2:2" x14ac:dyDescent="0.25">
      <c r="B6585"/>
    </row>
    <row r="6586" spans="2:2" x14ac:dyDescent="0.25">
      <c r="B6586"/>
    </row>
    <row r="6587" spans="2:2" x14ac:dyDescent="0.25">
      <c r="B6587"/>
    </row>
    <row r="6588" spans="2:2" x14ac:dyDescent="0.25">
      <c r="B6588"/>
    </row>
    <row r="6589" spans="2:2" x14ac:dyDescent="0.25">
      <c r="B6589"/>
    </row>
    <row r="6590" spans="2:2" x14ac:dyDescent="0.25">
      <c r="B6590"/>
    </row>
    <row r="6591" spans="2:2" x14ac:dyDescent="0.25">
      <c r="B6591"/>
    </row>
    <row r="6592" spans="2:2" x14ac:dyDescent="0.25">
      <c r="B6592"/>
    </row>
    <row r="6593" spans="2:2" x14ac:dyDescent="0.25">
      <c r="B6593"/>
    </row>
    <row r="6594" spans="2:2" x14ac:dyDescent="0.25">
      <c r="B6594"/>
    </row>
    <row r="6595" spans="2:2" x14ac:dyDescent="0.25">
      <c r="B6595"/>
    </row>
    <row r="6596" spans="2:2" x14ac:dyDescent="0.25">
      <c r="B6596"/>
    </row>
    <row r="6597" spans="2:2" x14ac:dyDescent="0.25">
      <c r="B6597"/>
    </row>
    <row r="6598" spans="2:2" x14ac:dyDescent="0.25">
      <c r="B6598"/>
    </row>
    <row r="6599" spans="2:2" x14ac:dyDescent="0.25">
      <c r="B6599"/>
    </row>
    <row r="6600" spans="2:2" x14ac:dyDescent="0.25">
      <c r="B6600"/>
    </row>
    <row r="6601" spans="2:2" x14ac:dyDescent="0.25">
      <c r="B6601"/>
    </row>
    <row r="6602" spans="2:2" x14ac:dyDescent="0.25">
      <c r="B6602"/>
    </row>
    <row r="6603" spans="2:2" x14ac:dyDescent="0.25">
      <c r="B6603"/>
    </row>
    <row r="6604" spans="2:2" x14ac:dyDescent="0.25">
      <c r="B6604"/>
    </row>
    <row r="6605" spans="2:2" x14ac:dyDescent="0.25">
      <c r="B6605"/>
    </row>
    <row r="6606" spans="2:2" x14ac:dyDescent="0.25">
      <c r="B6606"/>
    </row>
    <row r="6607" spans="2:2" x14ac:dyDescent="0.25">
      <c r="B6607"/>
    </row>
    <row r="6608" spans="2:2" x14ac:dyDescent="0.25">
      <c r="B6608"/>
    </row>
    <row r="6609" spans="2:2" x14ac:dyDescent="0.25">
      <c r="B6609"/>
    </row>
    <row r="6610" spans="2:2" x14ac:dyDescent="0.25">
      <c r="B6610"/>
    </row>
    <row r="6611" spans="2:2" x14ac:dyDescent="0.25">
      <c r="B6611"/>
    </row>
    <row r="6612" spans="2:2" x14ac:dyDescent="0.25">
      <c r="B6612"/>
    </row>
    <row r="6613" spans="2:2" x14ac:dyDescent="0.25">
      <c r="B6613"/>
    </row>
    <row r="6614" spans="2:2" x14ac:dyDescent="0.25">
      <c r="B6614"/>
    </row>
    <row r="6615" spans="2:2" x14ac:dyDescent="0.25">
      <c r="B6615"/>
    </row>
    <row r="6616" spans="2:2" x14ac:dyDescent="0.25">
      <c r="B6616"/>
    </row>
    <row r="6617" spans="2:2" x14ac:dyDescent="0.25">
      <c r="B6617"/>
    </row>
    <row r="6618" spans="2:2" x14ac:dyDescent="0.25">
      <c r="B6618"/>
    </row>
    <row r="6619" spans="2:2" x14ac:dyDescent="0.25">
      <c r="B6619"/>
    </row>
    <row r="6620" spans="2:2" x14ac:dyDescent="0.25">
      <c r="B6620"/>
    </row>
    <row r="6621" spans="2:2" x14ac:dyDescent="0.25">
      <c r="B6621"/>
    </row>
    <row r="6622" spans="2:2" x14ac:dyDescent="0.25">
      <c r="B6622"/>
    </row>
    <row r="6623" spans="2:2" x14ac:dyDescent="0.25">
      <c r="B6623"/>
    </row>
    <row r="6624" spans="2:2" x14ac:dyDescent="0.25">
      <c r="B6624"/>
    </row>
    <row r="6625" spans="2:2" x14ac:dyDescent="0.25">
      <c r="B6625"/>
    </row>
    <row r="6626" spans="2:2" x14ac:dyDescent="0.25">
      <c r="B6626"/>
    </row>
    <row r="6627" spans="2:2" x14ac:dyDescent="0.25">
      <c r="B6627"/>
    </row>
    <row r="6628" spans="2:2" x14ac:dyDescent="0.25">
      <c r="B6628"/>
    </row>
    <row r="6629" spans="2:2" x14ac:dyDescent="0.25">
      <c r="B6629"/>
    </row>
    <row r="6630" spans="2:2" x14ac:dyDescent="0.25">
      <c r="B6630"/>
    </row>
    <row r="6631" spans="2:2" x14ac:dyDescent="0.25">
      <c r="B6631"/>
    </row>
    <row r="6632" spans="2:2" x14ac:dyDescent="0.25">
      <c r="B6632"/>
    </row>
    <row r="6633" spans="2:2" x14ac:dyDescent="0.25">
      <c r="B6633"/>
    </row>
    <row r="6634" spans="2:2" x14ac:dyDescent="0.25">
      <c r="B6634"/>
    </row>
    <row r="6635" spans="2:2" x14ac:dyDescent="0.25">
      <c r="B6635"/>
    </row>
    <row r="6636" spans="2:2" x14ac:dyDescent="0.25">
      <c r="B6636"/>
    </row>
    <row r="6637" spans="2:2" x14ac:dyDescent="0.25">
      <c r="B6637"/>
    </row>
    <row r="6638" spans="2:2" x14ac:dyDescent="0.25">
      <c r="B6638"/>
    </row>
    <row r="6639" spans="2:2" x14ac:dyDescent="0.25">
      <c r="B6639"/>
    </row>
    <row r="6640" spans="2:2" x14ac:dyDescent="0.25">
      <c r="B6640"/>
    </row>
    <row r="6641" spans="2:2" x14ac:dyDescent="0.25">
      <c r="B6641"/>
    </row>
    <row r="6642" spans="2:2" x14ac:dyDescent="0.25">
      <c r="B6642"/>
    </row>
    <row r="6643" spans="2:2" x14ac:dyDescent="0.25">
      <c r="B6643"/>
    </row>
    <row r="6644" spans="2:2" x14ac:dyDescent="0.25">
      <c r="B6644"/>
    </row>
    <row r="6645" spans="2:2" x14ac:dyDescent="0.25">
      <c r="B6645"/>
    </row>
    <row r="6646" spans="2:2" x14ac:dyDescent="0.25">
      <c r="B6646"/>
    </row>
    <row r="6647" spans="2:2" x14ac:dyDescent="0.25">
      <c r="B6647"/>
    </row>
    <row r="6648" spans="2:2" x14ac:dyDescent="0.25">
      <c r="B6648"/>
    </row>
    <row r="6649" spans="2:2" x14ac:dyDescent="0.25">
      <c r="B6649"/>
    </row>
    <row r="6650" spans="2:2" x14ac:dyDescent="0.25">
      <c r="B6650"/>
    </row>
    <row r="6651" spans="2:2" x14ac:dyDescent="0.25">
      <c r="B6651"/>
    </row>
    <row r="6652" spans="2:2" x14ac:dyDescent="0.25">
      <c r="B6652"/>
    </row>
    <row r="6653" spans="2:2" x14ac:dyDescent="0.25">
      <c r="B6653"/>
    </row>
    <row r="6654" spans="2:2" x14ac:dyDescent="0.25">
      <c r="B6654"/>
    </row>
    <row r="6655" spans="2:2" x14ac:dyDescent="0.25">
      <c r="B6655"/>
    </row>
    <row r="6656" spans="2:2" x14ac:dyDescent="0.25">
      <c r="B6656"/>
    </row>
    <row r="6657" spans="2:2" x14ac:dyDescent="0.25">
      <c r="B6657"/>
    </row>
    <row r="6658" spans="2:2" x14ac:dyDescent="0.25">
      <c r="B6658"/>
    </row>
    <row r="6659" spans="2:2" x14ac:dyDescent="0.25">
      <c r="B6659"/>
    </row>
    <row r="6660" spans="2:2" x14ac:dyDescent="0.25">
      <c r="B6660"/>
    </row>
    <row r="6661" spans="2:2" x14ac:dyDescent="0.25">
      <c r="B6661"/>
    </row>
    <row r="6662" spans="2:2" x14ac:dyDescent="0.25">
      <c r="B6662"/>
    </row>
    <row r="6663" spans="2:2" x14ac:dyDescent="0.25">
      <c r="B6663"/>
    </row>
    <row r="6664" spans="2:2" x14ac:dyDescent="0.25">
      <c r="B6664"/>
    </row>
    <row r="6665" spans="2:2" x14ac:dyDescent="0.25">
      <c r="B6665"/>
    </row>
    <row r="6666" spans="2:2" x14ac:dyDescent="0.25">
      <c r="B6666"/>
    </row>
    <row r="6667" spans="2:2" x14ac:dyDescent="0.25">
      <c r="B6667"/>
    </row>
    <row r="6668" spans="2:2" x14ac:dyDescent="0.25">
      <c r="B6668"/>
    </row>
    <row r="6669" spans="2:2" x14ac:dyDescent="0.25">
      <c r="B6669"/>
    </row>
    <row r="6670" spans="2:2" x14ac:dyDescent="0.25">
      <c r="B6670"/>
    </row>
    <row r="6671" spans="2:2" x14ac:dyDescent="0.25">
      <c r="B6671"/>
    </row>
    <row r="6672" spans="2:2" x14ac:dyDescent="0.25">
      <c r="B6672"/>
    </row>
    <row r="6673" spans="2:2" x14ac:dyDescent="0.25">
      <c r="B6673"/>
    </row>
    <row r="6674" spans="2:2" x14ac:dyDescent="0.25">
      <c r="B6674"/>
    </row>
    <row r="6675" spans="2:2" x14ac:dyDescent="0.25">
      <c r="B6675"/>
    </row>
    <row r="6676" spans="2:2" x14ac:dyDescent="0.25">
      <c r="B6676"/>
    </row>
    <row r="6677" spans="2:2" x14ac:dyDescent="0.25">
      <c r="B6677"/>
    </row>
    <row r="6678" spans="2:2" x14ac:dyDescent="0.25">
      <c r="B6678"/>
    </row>
    <row r="6679" spans="2:2" x14ac:dyDescent="0.25">
      <c r="B6679"/>
    </row>
    <row r="6680" spans="2:2" x14ac:dyDescent="0.25">
      <c r="B6680"/>
    </row>
    <row r="6681" spans="2:2" x14ac:dyDescent="0.25">
      <c r="B6681"/>
    </row>
    <row r="6682" spans="2:2" x14ac:dyDescent="0.25">
      <c r="B6682"/>
    </row>
    <row r="6683" spans="2:2" x14ac:dyDescent="0.25">
      <c r="B6683"/>
    </row>
    <row r="6684" spans="2:2" x14ac:dyDescent="0.25">
      <c r="B6684"/>
    </row>
    <row r="6685" spans="2:2" x14ac:dyDescent="0.25">
      <c r="B6685"/>
    </row>
    <row r="6686" spans="2:2" x14ac:dyDescent="0.25">
      <c r="B6686"/>
    </row>
    <row r="6687" spans="2:2" x14ac:dyDescent="0.25">
      <c r="B6687"/>
    </row>
    <row r="6688" spans="2:2" x14ac:dyDescent="0.25">
      <c r="B6688"/>
    </row>
    <row r="6689" spans="2:2" x14ac:dyDescent="0.25">
      <c r="B6689"/>
    </row>
    <row r="6690" spans="2:2" x14ac:dyDescent="0.25">
      <c r="B6690"/>
    </row>
    <row r="6691" spans="2:2" x14ac:dyDescent="0.25">
      <c r="B6691"/>
    </row>
    <row r="6692" spans="2:2" x14ac:dyDescent="0.25">
      <c r="B6692"/>
    </row>
    <row r="6693" spans="2:2" x14ac:dyDescent="0.25">
      <c r="B6693"/>
    </row>
    <row r="6694" spans="2:2" x14ac:dyDescent="0.25">
      <c r="B6694"/>
    </row>
    <row r="6695" spans="2:2" x14ac:dyDescent="0.25">
      <c r="B6695"/>
    </row>
    <row r="6696" spans="2:2" x14ac:dyDescent="0.25">
      <c r="B6696"/>
    </row>
    <row r="6697" spans="2:2" x14ac:dyDescent="0.25">
      <c r="B6697"/>
    </row>
    <row r="6698" spans="2:2" x14ac:dyDescent="0.25">
      <c r="B6698"/>
    </row>
    <row r="6699" spans="2:2" x14ac:dyDescent="0.25">
      <c r="B6699"/>
    </row>
    <row r="6700" spans="2:2" x14ac:dyDescent="0.25">
      <c r="B6700"/>
    </row>
    <row r="6701" spans="2:2" x14ac:dyDescent="0.25">
      <c r="B6701"/>
    </row>
    <row r="6702" spans="2:2" x14ac:dyDescent="0.25">
      <c r="B6702"/>
    </row>
    <row r="6703" spans="2:2" x14ac:dyDescent="0.25">
      <c r="B6703"/>
    </row>
    <row r="6704" spans="2:2" x14ac:dyDescent="0.25">
      <c r="B6704"/>
    </row>
    <row r="6705" spans="2:2" x14ac:dyDescent="0.25">
      <c r="B6705"/>
    </row>
    <row r="6706" spans="2:2" x14ac:dyDescent="0.25">
      <c r="B6706"/>
    </row>
    <row r="6707" spans="2:2" x14ac:dyDescent="0.25">
      <c r="B6707"/>
    </row>
    <row r="6708" spans="2:2" x14ac:dyDescent="0.25">
      <c r="B6708"/>
    </row>
    <row r="6709" spans="2:2" x14ac:dyDescent="0.25">
      <c r="B6709"/>
    </row>
    <row r="6710" spans="2:2" x14ac:dyDescent="0.25">
      <c r="B6710"/>
    </row>
    <row r="6711" spans="2:2" x14ac:dyDescent="0.25">
      <c r="B6711"/>
    </row>
    <row r="6712" spans="2:2" x14ac:dyDescent="0.25">
      <c r="B6712"/>
    </row>
    <row r="6713" spans="2:2" x14ac:dyDescent="0.25">
      <c r="B6713"/>
    </row>
    <row r="6714" spans="2:2" x14ac:dyDescent="0.25">
      <c r="B6714"/>
    </row>
    <row r="6715" spans="2:2" x14ac:dyDescent="0.25">
      <c r="B6715"/>
    </row>
    <row r="6716" spans="2:2" x14ac:dyDescent="0.25">
      <c r="B6716"/>
    </row>
    <row r="6717" spans="2:2" x14ac:dyDescent="0.25">
      <c r="B6717"/>
    </row>
    <row r="6718" spans="2:2" x14ac:dyDescent="0.25">
      <c r="B6718"/>
    </row>
    <row r="6719" spans="2:2" x14ac:dyDescent="0.25">
      <c r="B6719"/>
    </row>
    <row r="6720" spans="2:2" x14ac:dyDescent="0.25">
      <c r="B6720"/>
    </row>
    <row r="6721" spans="2:2" x14ac:dyDescent="0.25">
      <c r="B6721"/>
    </row>
    <row r="6722" spans="2:2" x14ac:dyDescent="0.25">
      <c r="B6722"/>
    </row>
    <row r="6723" spans="2:2" x14ac:dyDescent="0.25">
      <c r="B6723"/>
    </row>
    <row r="6724" spans="2:2" x14ac:dyDescent="0.25">
      <c r="B6724"/>
    </row>
    <row r="6725" spans="2:2" x14ac:dyDescent="0.25">
      <c r="B6725"/>
    </row>
    <row r="6726" spans="2:2" x14ac:dyDescent="0.25">
      <c r="B6726"/>
    </row>
    <row r="6727" spans="2:2" x14ac:dyDescent="0.25">
      <c r="B6727"/>
    </row>
    <row r="6728" spans="2:2" x14ac:dyDescent="0.25">
      <c r="B6728"/>
    </row>
    <row r="6729" spans="2:2" x14ac:dyDescent="0.25">
      <c r="B6729"/>
    </row>
    <row r="6730" spans="2:2" x14ac:dyDescent="0.25">
      <c r="B6730"/>
    </row>
    <row r="6731" spans="2:2" x14ac:dyDescent="0.25">
      <c r="B6731"/>
    </row>
    <row r="6732" spans="2:2" x14ac:dyDescent="0.25">
      <c r="B6732"/>
    </row>
    <row r="6733" spans="2:2" x14ac:dyDescent="0.25">
      <c r="B6733"/>
    </row>
    <row r="6734" spans="2:2" x14ac:dyDescent="0.25">
      <c r="B6734"/>
    </row>
    <row r="6735" spans="2:2" x14ac:dyDescent="0.25">
      <c r="B6735"/>
    </row>
    <row r="6736" spans="2:2" x14ac:dyDescent="0.25">
      <c r="B6736"/>
    </row>
    <row r="6737" spans="2:2" x14ac:dyDescent="0.25">
      <c r="B6737"/>
    </row>
    <row r="6738" spans="2:2" x14ac:dyDescent="0.25">
      <c r="B6738"/>
    </row>
    <row r="6739" spans="2:2" x14ac:dyDescent="0.25">
      <c r="B6739"/>
    </row>
    <row r="6740" spans="2:2" x14ac:dyDescent="0.25">
      <c r="B6740"/>
    </row>
    <row r="6741" spans="2:2" x14ac:dyDescent="0.25">
      <c r="B6741"/>
    </row>
    <row r="6742" spans="2:2" x14ac:dyDescent="0.25">
      <c r="B6742"/>
    </row>
    <row r="6743" spans="2:2" x14ac:dyDescent="0.25">
      <c r="B6743"/>
    </row>
    <row r="6744" spans="2:2" x14ac:dyDescent="0.25">
      <c r="B6744"/>
    </row>
    <row r="6745" spans="2:2" x14ac:dyDescent="0.25">
      <c r="B6745"/>
    </row>
    <row r="6746" spans="2:2" x14ac:dyDescent="0.25">
      <c r="B6746"/>
    </row>
    <row r="6747" spans="2:2" x14ac:dyDescent="0.25">
      <c r="B6747"/>
    </row>
    <row r="6748" spans="2:2" x14ac:dyDescent="0.25">
      <c r="B6748"/>
    </row>
    <row r="6749" spans="2:2" x14ac:dyDescent="0.25">
      <c r="B6749"/>
    </row>
    <row r="6750" spans="2:2" x14ac:dyDescent="0.25">
      <c r="B6750"/>
    </row>
    <row r="6751" spans="2:2" x14ac:dyDescent="0.25">
      <c r="B6751"/>
    </row>
    <row r="6752" spans="2:2" x14ac:dyDescent="0.25">
      <c r="B6752"/>
    </row>
    <row r="6753" spans="2:2" x14ac:dyDescent="0.25">
      <c r="B6753"/>
    </row>
    <row r="6754" spans="2:2" x14ac:dyDescent="0.25">
      <c r="B6754"/>
    </row>
    <row r="6755" spans="2:2" x14ac:dyDescent="0.25">
      <c r="B6755"/>
    </row>
    <row r="6756" spans="2:2" x14ac:dyDescent="0.25">
      <c r="B6756"/>
    </row>
    <row r="6757" spans="2:2" x14ac:dyDescent="0.25">
      <c r="B6757"/>
    </row>
    <row r="6758" spans="2:2" x14ac:dyDescent="0.25">
      <c r="B6758"/>
    </row>
    <row r="6759" spans="2:2" x14ac:dyDescent="0.25">
      <c r="B6759"/>
    </row>
    <row r="6760" spans="2:2" x14ac:dyDescent="0.25">
      <c r="B6760"/>
    </row>
    <row r="6761" spans="2:2" x14ac:dyDescent="0.25">
      <c r="B6761"/>
    </row>
    <row r="6762" spans="2:2" x14ac:dyDescent="0.25">
      <c r="B6762"/>
    </row>
    <row r="6763" spans="2:2" x14ac:dyDescent="0.25">
      <c r="B6763"/>
    </row>
    <row r="6764" spans="2:2" x14ac:dyDescent="0.25">
      <c r="B6764"/>
    </row>
    <row r="6765" spans="2:2" x14ac:dyDescent="0.25">
      <c r="B6765"/>
    </row>
    <row r="6766" spans="2:2" x14ac:dyDescent="0.25">
      <c r="B6766"/>
    </row>
    <row r="6767" spans="2:2" x14ac:dyDescent="0.25">
      <c r="B6767"/>
    </row>
    <row r="6768" spans="2:2" x14ac:dyDescent="0.25">
      <c r="B6768"/>
    </row>
    <row r="6769" spans="2:2" x14ac:dyDescent="0.25">
      <c r="B6769"/>
    </row>
    <row r="6770" spans="2:2" x14ac:dyDescent="0.25">
      <c r="B6770"/>
    </row>
    <row r="6771" spans="2:2" x14ac:dyDescent="0.25">
      <c r="B6771"/>
    </row>
    <row r="6772" spans="2:2" x14ac:dyDescent="0.25">
      <c r="B6772"/>
    </row>
    <row r="6773" spans="2:2" x14ac:dyDescent="0.25">
      <c r="B6773"/>
    </row>
    <row r="6774" spans="2:2" x14ac:dyDescent="0.25">
      <c r="B6774"/>
    </row>
    <row r="6775" spans="2:2" x14ac:dyDescent="0.25">
      <c r="B6775"/>
    </row>
    <row r="6776" spans="2:2" x14ac:dyDescent="0.25">
      <c r="B6776"/>
    </row>
    <row r="6777" spans="2:2" x14ac:dyDescent="0.25">
      <c r="B6777"/>
    </row>
    <row r="6778" spans="2:2" x14ac:dyDescent="0.25">
      <c r="B6778"/>
    </row>
    <row r="6779" spans="2:2" x14ac:dyDescent="0.25">
      <c r="B6779"/>
    </row>
    <row r="6780" spans="2:2" x14ac:dyDescent="0.25">
      <c r="B6780"/>
    </row>
    <row r="6781" spans="2:2" x14ac:dyDescent="0.25">
      <c r="B6781"/>
    </row>
    <row r="6782" spans="2:2" x14ac:dyDescent="0.25">
      <c r="B6782"/>
    </row>
    <row r="6783" spans="2:2" x14ac:dyDescent="0.25">
      <c r="B6783"/>
    </row>
    <row r="6784" spans="2:2" x14ac:dyDescent="0.25">
      <c r="B6784"/>
    </row>
    <row r="6785" spans="2:2" x14ac:dyDescent="0.25">
      <c r="B6785"/>
    </row>
    <row r="6786" spans="2:2" x14ac:dyDescent="0.25">
      <c r="B6786"/>
    </row>
    <row r="6787" spans="2:2" x14ac:dyDescent="0.25">
      <c r="B6787"/>
    </row>
    <row r="6788" spans="2:2" x14ac:dyDescent="0.25">
      <c r="B6788"/>
    </row>
    <row r="6789" spans="2:2" x14ac:dyDescent="0.25">
      <c r="B6789"/>
    </row>
    <row r="6790" spans="2:2" x14ac:dyDescent="0.25">
      <c r="B6790"/>
    </row>
    <row r="6791" spans="2:2" x14ac:dyDescent="0.25">
      <c r="B6791"/>
    </row>
    <row r="6792" spans="2:2" x14ac:dyDescent="0.25">
      <c r="B6792"/>
    </row>
    <row r="6793" spans="2:2" x14ac:dyDescent="0.25">
      <c r="B6793"/>
    </row>
    <row r="6794" spans="2:2" x14ac:dyDescent="0.25">
      <c r="B6794"/>
    </row>
    <row r="6795" spans="2:2" x14ac:dyDescent="0.25">
      <c r="B6795"/>
    </row>
    <row r="6796" spans="2:2" x14ac:dyDescent="0.25">
      <c r="B6796"/>
    </row>
    <row r="6797" spans="2:2" x14ac:dyDescent="0.25">
      <c r="B6797"/>
    </row>
    <row r="6798" spans="2:2" x14ac:dyDescent="0.25">
      <c r="B6798"/>
    </row>
    <row r="6799" spans="2:2" x14ac:dyDescent="0.25">
      <c r="B6799"/>
    </row>
    <row r="6800" spans="2:2" x14ac:dyDescent="0.25">
      <c r="B6800"/>
    </row>
    <row r="6801" spans="2:2" x14ac:dyDescent="0.25">
      <c r="B6801"/>
    </row>
    <row r="6802" spans="2:2" x14ac:dyDescent="0.25">
      <c r="B6802"/>
    </row>
    <row r="6803" spans="2:2" x14ac:dyDescent="0.25">
      <c r="B6803"/>
    </row>
    <row r="6804" spans="2:2" x14ac:dyDescent="0.25">
      <c r="B6804"/>
    </row>
    <row r="6805" spans="2:2" x14ac:dyDescent="0.25">
      <c r="B6805"/>
    </row>
    <row r="6806" spans="2:2" x14ac:dyDescent="0.25">
      <c r="B6806"/>
    </row>
    <row r="6807" spans="2:2" x14ac:dyDescent="0.25">
      <c r="B6807"/>
    </row>
    <row r="6808" spans="2:2" x14ac:dyDescent="0.25">
      <c r="B6808"/>
    </row>
    <row r="6809" spans="2:2" x14ac:dyDescent="0.25">
      <c r="B6809"/>
    </row>
    <row r="6810" spans="2:2" x14ac:dyDescent="0.25">
      <c r="B6810"/>
    </row>
    <row r="6811" spans="2:2" x14ac:dyDescent="0.25">
      <c r="B6811"/>
    </row>
    <row r="6812" spans="2:2" x14ac:dyDescent="0.25">
      <c r="B6812"/>
    </row>
    <row r="6813" spans="2:2" x14ac:dyDescent="0.25">
      <c r="B6813"/>
    </row>
    <row r="6814" spans="2:2" x14ac:dyDescent="0.25">
      <c r="B6814"/>
    </row>
    <row r="6815" spans="2:2" x14ac:dyDescent="0.25">
      <c r="B6815"/>
    </row>
    <row r="6816" spans="2:2" x14ac:dyDescent="0.25">
      <c r="B6816"/>
    </row>
    <row r="6817" spans="2:2" x14ac:dyDescent="0.25">
      <c r="B6817"/>
    </row>
    <row r="6818" spans="2:2" x14ac:dyDescent="0.25">
      <c r="B6818"/>
    </row>
    <row r="6819" spans="2:2" x14ac:dyDescent="0.25">
      <c r="B6819"/>
    </row>
    <row r="6820" spans="2:2" x14ac:dyDescent="0.25">
      <c r="B6820"/>
    </row>
    <row r="6821" spans="2:2" x14ac:dyDescent="0.25">
      <c r="B6821"/>
    </row>
    <row r="6822" spans="2:2" x14ac:dyDescent="0.25">
      <c r="B6822"/>
    </row>
    <row r="6823" spans="2:2" x14ac:dyDescent="0.25">
      <c r="B6823"/>
    </row>
    <row r="6824" spans="2:2" x14ac:dyDescent="0.25">
      <c r="B6824"/>
    </row>
    <row r="6825" spans="2:2" x14ac:dyDescent="0.25">
      <c r="B6825"/>
    </row>
    <row r="6826" spans="2:2" x14ac:dyDescent="0.25">
      <c r="B6826"/>
    </row>
    <row r="6827" spans="2:2" x14ac:dyDescent="0.25">
      <c r="B6827"/>
    </row>
    <row r="6828" spans="2:2" x14ac:dyDescent="0.25">
      <c r="B6828"/>
    </row>
    <row r="6829" spans="2:2" x14ac:dyDescent="0.25">
      <c r="B6829"/>
    </row>
    <row r="6830" spans="2:2" x14ac:dyDescent="0.25">
      <c r="B6830"/>
    </row>
    <row r="6831" spans="2:2" x14ac:dyDescent="0.25">
      <c r="B6831"/>
    </row>
    <row r="6832" spans="2:2" x14ac:dyDescent="0.25">
      <c r="B6832"/>
    </row>
    <row r="6833" spans="2:2" x14ac:dyDescent="0.25">
      <c r="B6833"/>
    </row>
    <row r="6834" spans="2:2" x14ac:dyDescent="0.25">
      <c r="B6834"/>
    </row>
    <row r="6835" spans="2:2" x14ac:dyDescent="0.25">
      <c r="B6835"/>
    </row>
    <row r="6836" spans="2:2" x14ac:dyDescent="0.25">
      <c r="B6836"/>
    </row>
    <row r="6837" spans="2:2" x14ac:dyDescent="0.25">
      <c r="B6837"/>
    </row>
    <row r="6838" spans="2:2" x14ac:dyDescent="0.25">
      <c r="B6838"/>
    </row>
    <row r="6839" spans="2:2" x14ac:dyDescent="0.25">
      <c r="B6839"/>
    </row>
    <row r="6840" spans="2:2" x14ac:dyDescent="0.25">
      <c r="B6840"/>
    </row>
    <row r="6841" spans="2:2" x14ac:dyDescent="0.25">
      <c r="B6841"/>
    </row>
    <row r="6842" spans="2:2" x14ac:dyDescent="0.25">
      <c r="B6842"/>
    </row>
    <row r="6843" spans="2:2" x14ac:dyDescent="0.25">
      <c r="B6843"/>
    </row>
    <row r="6844" spans="2:2" x14ac:dyDescent="0.25">
      <c r="B6844"/>
    </row>
    <row r="6845" spans="2:2" x14ac:dyDescent="0.25">
      <c r="B6845"/>
    </row>
    <row r="6846" spans="2:2" x14ac:dyDescent="0.25">
      <c r="B6846"/>
    </row>
    <row r="6847" spans="2:2" x14ac:dyDescent="0.25">
      <c r="B6847"/>
    </row>
    <row r="6848" spans="2:2" x14ac:dyDescent="0.25">
      <c r="B6848"/>
    </row>
    <row r="6849" spans="2:2" x14ac:dyDescent="0.25">
      <c r="B6849"/>
    </row>
    <row r="6850" spans="2:2" x14ac:dyDescent="0.25">
      <c r="B6850"/>
    </row>
    <row r="6851" spans="2:2" x14ac:dyDescent="0.25">
      <c r="B6851"/>
    </row>
    <row r="6852" spans="2:2" x14ac:dyDescent="0.25">
      <c r="B6852"/>
    </row>
    <row r="6853" spans="2:2" x14ac:dyDescent="0.25">
      <c r="B6853"/>
    </row>
    <row r="6854" spans="2:2" x14ac:dyDescent="0.25">
      <c r="B6854"/>
    </row>
    <row r="6855" spans="2:2" x14ac:dyDescent="0.25">
      <c r="B6855"/>
    </row>
    <row r="6856" spans="2:2" x14ac:dyDescent="0.25">
      <c r="B6856"/>
    </row>
    <row r="6857" spans="2:2" x14ac:dyDescent="0.25">
      <c r="B6857"/>
    </row>
    <row r="6858" spans="2:2" x14ac:dyDescent="0.25">
      <c r="B6858"/>
    </row>
    <row r="6859" spans="2:2" x14ac:dyDescent="0.25">
      <c r="B6859"/>
    </row>
    <row r="6860" spans="2:2" x14ac:dyDescent="0.25">
      <c r="B6860"/>
    </row>
    <row r="6861" spans="2:2" x14ac:dyDescent="0.25">
      <c r="B6861"/>
    </row>
    <row r="6862" spans="2:2" x14ac:dyDescent="0.25">
      <c r="B6862"/>
    </row>
    <row r="6863" spans="2:2" x14ac:dyDescent="0.25">
      <c r="B6863"/>
    </row>
    <row r="6864" spans="2:2" x14ac:dyDescent="0.25">
      <c r="B6864"/>
    </row>
    <row r="6865" spans="2:2" x14ac:dyDescent="0.25">
      <c r="B6865"/>
    </row>
    <row r="6866" spans="2:2" x14ac:dyDescent="0.25">
      <c r="B6866"/>
    </row>
    <row r="6867" spans="2:2" x14ac:dyDescent="0.25">
      <c r="B6867"/>
    </row>
    <row r="6868" spans="2:2" x14ac:dyDescent="0.25">
      <c r="B6868"/>
    </row>
    <row r="6869" spans="2:2" x14ac:dyDescent="0.25">
      <c r="B6869"/>
    </row>
    <row r="6870" spans="2:2" x14ac:dyDescent="0.25">
      <c r="B6870"/>
    </row>
    <row r="6871" spans="2:2" x14ac:dyDescent="0.25">
      <c r="B6871"/>
    </row>
    <row r="6872" spans="2:2" x14ac:dyDescent="0.25">
      <c r="B6872"/>
    </row>
    <row r="6873" spans="2:2" x14ac:dyDescent="0.25">
      <c r="B6873"/>
    </row>
    <row r="6874" spans="2:2" x14ac:dyDescent="0.25">
      <c r="B6874"/>
    </row>
    <row r="6875" spans="2:2" x14ac:dyDescent="0.25">
      <c r="B6875"/>
    </row>
    <row r="6876" spans="2:2" x14ac:dyDescent="0.25">
      <c r="B6876"/>
    </row>
    <row r="6877" spans="2:2" x14ac:dyDescent="0.25">
      <c r="B6877"/>
    </row>
    <row r="6878" spans="2:2" x14ac:dyDescent="0.25">
      <c r="B6878"/>
    </row>
    <row r="6879" spans="2:2" x14ac:dyDescent="0.25">
      <c r="B6879"/>
    </row>
    <row r="6880" spans="2:2" x14ac:dyDescent="0.25">
      <c r="B6880"/>
    </row>
    <row r="6881" spans="2:2" x14ac:dyDescent="0.25">
      <c r="B6881"/>
    </row>
    <row r="6882" spans="2:2" x14ac:dyDescent="0.25">
      <c r="B6882"/>
    </row>
    <row r="6883" spans="2:2" x14ac:dyDescent="0.25">
      <c r="B6883"/>
    </row>
    <row r="6884" spans="2:2" x14ac:dyDescent="0.25">
      <c r="B6884"/>
    </row>
    <row r="6885" spans="2:2" x14ac:dyDescent="0.25">
      <c r="B6885"/>
    </row>
    <row r="6886" spans="2:2" x14ac:dyDescent="0.25">
      <c r="B6886"/>
    </row>
    <row r="6887" spans="2:2" x14ac:dyDescent="0.25">
      <c r="B6887"/>
    </row>
    <row r="6888" spans="2:2" x14ac:dyDescent="0.25">
      <c r="B6888"/>
    </row>
    <row r="6889" spans="2:2" x14ac:dyDescent="0.25">
      <c r="B6889"/>
    </row>
    <row r="6890" spans="2:2" x14ac:dyDescent="0.25">
      <c r="B6890"/>
    </row>
    <row r="6891" spans="2:2" x14ac:dyDescent="0.25">
      <c r="B6891"/>
    </row>
    <row r="6892" spans="2:2" x14ac:dyDescent="0.25">
      <c r="B6892"/>
    </row>
    <row r="6893" spans="2:2" x14ac:dyDescent="0.25">
      <c r="B6893"/>
    </row>
    <row r="6894" spans="2:2" x14ac:dyDescent="0.25">
      <c r="B6894"/>
    </row>
    <row r="6895" spans="2:2" x14ac:dyDescent="0.25">
      <c r="B6895"/>
    </row>
    <row r="6896" spans="2:2" x14ac:dyDescent="0.25">
      <c r="B6896"/>
    </row>
    <row r="6897" spans="2:2" x14ac:dyDescent="0.25">
      <c r="B6897"/>
    </row>
    <row r="6898" spans="2:2" x14ac:dyDescent="0.25">
      <c r="B6898"/>
    </row>
    <row r="6899" spans="2:2" x14ac:dyDescent="0.25">
      <c r="B6899"/>
    </row>
    <row r="6900" spans="2:2" x14ac:dyDescent="0.25">
      <c r="B6900"/>
    </row>
    <row r="6901" spans="2:2" x14ac:dyDescent="0.25">
      <c r="B6901"/>
    </row>
    <row r="6902" spans="2:2" x14ac:dyDescent="0.25">
      <c r="B6902"/>
    </row>
    <row r="6903" spans="2:2" x14ac:dyDescent="0.25">
      <c r="B6903"/>
    </row>
    <row r="6904" spans="2:2" x14ac:dyDescent="0.25">
      <c r="B6904"/>
    </row>
    <row r="6905" spans="2:2" x14ac:dyDescent="0.25">
      <c r="B6905"/>
    </row>
    <row r="6906" spans="2:2" x14ac:dyDescent="0.25">
      <c r="B6906"/>
    </row>
    <row r="6907" spans="2:2" x14ac:dyDescent="0.25">
      <c r="B6907"/>
    </row>
    <row r="6908" spans="2:2" x14ac:dyDescent="0.25">
      <c r="B6908"/>
    </row>
    <row r="6909" spans="2:2" x14ac:dyDescent="0.25">
      <c r="B6909"/>
    </row>
    <row r="6910" spans="2:2" x14ac:dyDescent="0.25">
      <c r="B6910"/>
    </row>
    <row r="6911" spans="2:2" x14ac:dyDescent="0.25">
      <c r="B6911"/>
    </row>
    <row r="6912" spans="2:2" x14ac:dyDescent="0.25">
      <c r="B6912"/>
    </row>
    <row r="6913" spans="2:2" x14ac:dyDescent="0.25">
      <c r="B6913"/>
    </row>
    <row r="6914" spans="2:2" x14ac:dyDescent="0.25">
      <c r="B6914"/>
    </row>
    <row r="6915" spans="2:2" x14ac:dyDescent="0.25">
      <c r="B6915"/>
    </row>
    <row r="6916" spans="2:2" x14ac:dyDescent="0.25">
      <c r="B6916"/>
    </row>
    <row r="6917" spans="2:2" x14ac:dyDescent="0.25">
      <c r="B6917"/>
    </row>
    <row r="6918" spans="2:2" x14ac:dyDescent="0.25">
      <c r="B6918"/>
    </row>
    <row r="6919" spans="2:2" x14ac:dyDescent="0.25">
      <c r="B6919"/>
    </row>
    <row r="6920" spans="2:2" x14ac:dyDescent="0.25">
      <c r="B6920"/>
    </row>
    <row r="6921" spans="2:2" x14ac:dyDescent="0.25">
      <c r="B6921"/>
    </row>
    <row r="6922" spans="2:2" x14ac:dyDescent="0.25">
      <c r="B6922"/>
    </row>
    <row r="6923" spans="2:2" x14ac:dyDescent="0.25">
      <c r="B6923"/>
    </row>
    <row r="6924" spans="2:2" x14ac:dyDescent="0.25">
      <c r="B6924"/>
    </row>
    <row r="6925" spans="2:2" x14ac:dyDescent="0.25">
      <c r="B6925"/>
    </row>
    <row r="6926" spans="2:2" x14ac:dyDescent="0.25">
      <c r="B6926"/>
    </row>
    <row r="6927" spans="2:2" x14ac:dyDescent="0.25">
      <c r="B6927"/>
    </row>
    <row r="6928" spans="2:2" x14ac:dyDescent="0.25">
      <c r="B6928"/>
    </row>
    <row r="6929" spans="2:2" x14ac:dyDescent="0.25">
      <c r="B6929"/>
    </row>
    <row r="6930" spans="2:2" x14ac:dyDescent="0.25">
      <c r="B6930"/>
    </row>
    <row r="6931" spans="2:2" x14ac:dyDescent="0.25">
      <c r="B6931"/>
    </row>
    <row r="6932" spans="2:2" x14ac:dyDescent="0.25">
      <c r="B6932"/>
    </row>
    <row r="6933" spans="2:2" x14ac:dyDescent="0.25">
      <c r="B6933"/>
    </row>
    <row r="6934" spans="2:2" x14ac:dyDescent="0.25">
      <c r="B6934"/>
    </row>
    <row r="6935" spans="2:2" x14ac:dyDescent="0.25">
      <c r="B6935"/>
    </row>
    <row r="6936" spans="2:2" x14ac:dyDescent="0.25">
      <c r="B6936"/>
    </row>
    <row r="6937" spans="2:2" x14ac:dyDescent="0.25">
      <c r="B6937"/>
    </row>
    <row r="6938" spans="2:2" x14ac:dyDescent="0.25">
      <c r="B6938"/>
    </row>
    <row r="6939" spans="2:2" x14ac:dyDescent="0.25">
      <c r="B6939"/>
    </row>
    <row r="6940" spans="2:2" x14ac:dyDescent="0.25">
      <c r="B6940"/>
    </row>
    <row r="6941" spans="2:2" x14ac:dyDescent="0.25">
      <c r="B6941"/>
    </row>
    <row r="6942" spans="2:2" x14ac:dyDescent="0.25">
      <c r="B6942"/>
    </row>
    <row r="6943" spans="2:2" x14ac:dyDescent="0.25">
      <c r="B6943"/>
    </row>
    <row r="6944" spans="2:2" x14ac:dyDescent="0.25">
      <c r="B6944"/>
    </row>
    <row r="6945" spans="2:2" x14ac:dyDescent="0.25">
      <c r="B6945"/>
    </row>
    <row r="6946" spans="2:2" x14ac:dyDescent="0.25">
      <c r="B6946"/>
    </row>
    <row r="6947" spans="2:2" x14ac:dyDescent="0.25">
      <c r="B6947"/>
    </row>
    <row r="6948" spans="2:2" x14ac:dyDescent="0.25">
      <c r="B6948"/>
    </row>
    <row r="6949" spans="2:2" x14ac:dyDescent="0.25">
      <c r="B6949"/>
    </row>
    <row r="6950" spans="2:2" x14ac:dyDescent="0.25">
      <c r="B6950"/>
    </row>
    <row r="6951" spans="2:2" x14ac:dyDescent="0.25">
      <c r="B6951"/>
    </row>
    <row r="6952" spans="2:2" x14ac:dyDescent="0.25">
      <c r="B6952"/>
    </row>
    <row r="6953" spans="2:2" x14ac:dyDescent="0.25">
      <c r="B6953"/>
    </row>
    <row r="6954" spans="2:2" x14ac:dyDescent="0.25">
      <c r="B6954"/>
    </row>
    <row r="6955" spans="2:2" x14ac:dyDescent="0.25">
      <c r="B6955"/>
    </row>
    <row r="6956" spans="2:2" x14ac:dyDescent="0.25">
      <c r="B6956"/>
    </row>
    <row r="6957" spans="2:2" x14ac:dyDescent="0.25">
      <c r="B6957"/>
    </row>
    <row r="6958" spans="2:2" x14ac:dyDescent="0.25">
      <c r="B6958"/>
    </row>
    <row r="6959" spans="2:2" x14ac:dyDescent="0.25">
      <c r="B6959"/>
    </row>
    <row r="6960" spans="2:2" x14ac:dyDescent="0.25">
      <c r="B6960"/>
    </row>
    <row r="6961" spans="2:2" x14ac:dyDescent="0.25">
      <c r="B6961"/>
    </row>
    <row r="6962" spans="2:2" x14ac:dyDescent="0.25">
      <c r="B6962"/>
    </row>
    <row r="6963" spans="2:2" x14ac:dyDescent="0.25">
      <c r="B6963"/>
    </row>
    <row r="6964" spans="2:2" x14ac:dyDescent="0.25">
      <c r="B6964"/>
    </row>
    <row r="6965" spans="2:2" x14ac:dyDescent="0.25">
      <c r="B6965"/>
    </row>
    <row r="6966" spans="2:2" x14ac:dyDescent="0.25">
      <c r="B6966"/>
    </row>
    <row r="6967" spans="2:2" x14ac:dyDescent="0.25">
      <c r="B6967"/>
    </row>
    <row r="6968" spans="2:2" x14ac:dyDescent="0.25">
      <c r="B6968"/>
    </row>
    <row r="6969" spans="2:2" x14ac:dyDescent="0.25">
      <c r="B6969"/>
    </row>
    <row r="6970" spans="2:2" x14ac:dyDescent="0.25">
      <c r="B6970"/>
    </row>
    <row r="6971" spans="2:2" x14ac:dyDescent="0.25">
      <c r="B6971"/>
    </row>
    <row r="6972" spans="2:2" x14ac:dyDescent="0.25">
      <c r="B6972"/>
    </row>
    <row r="6973" spans="2:2" x14ac:dyDescent="0.25">
      <c r="B6973"/>
    </row>
    <row r="6974" spans="2:2" x14ac:dyDescent="0.25">
      <c r="B6974"/>
    </row>
    <row r="6975" spans="2:2" x14ac:dyDescent="0.25">
      <c r="B6975"/>
    </row>
    <row r="6976" spans="2:2" x14ac:dyDescent="0.25">
      <c r="B6976"/>
    </row>
    <row r="6977" spans="2:2" x14ac:dyDescent="0.25">
      <c r="B6977"/>
    </row>
    <row r="6978" spans="2:2" x14ac:dyDescent="0.25">
      <c r="B6978"/>
    </row>
    <row r="6979" spans="2:2" x14ac:dyDescent="0.25">
      <c r="B6979"/>
    </row>
    <row r="6980" spans="2:2" x14ac:dyDescent="0.25">
      <c r="B6980"/>
    </row>
    <row r="6981" spans="2:2" x14ac:dyDescent="0.25">
      <c r="B6981"/>
    </row>
    <row r="6982" spans="2:2" x14ac:dyDescent="0.25">
      <c r="B6982"/>
    </row>
    <row r="6983" spans="2:2" x14ac:dyDescent="0.25">
      <c r="B6983"/>
    </row>
    <row r="6984" spans="2:2" x14ac:dyDescent="0.25">
      <c r="B6984"/>
    </row>
    <row r="6985" spans="2:2" x14ac:dyDescent="0.25">
      <c r="B6985"/>
    </row>
    <row r="6986" spans="2:2" x14ac:dyDescent="0.25">
      <c r="B6986"/>
    </row>
    <row r="6987" spans="2:2" x14ac:dyDescent="0.25">
      <c r="B6987"/>
    </row>
    <row r="6988" spans="2:2" x14ac:dyDescent="0.25">
      <c r="B6988"/>
    </row>
    <row r="6989" spans="2:2" x14ac:dyDescent="0.25">
      <c r="B6989"/>
    </row>
    <row r="6990" spans="2:2" x14ac:dyDescent="0.25">
      <c r="B6990"/>
    </row>
    <row r="6991" spans="2:2" x14ac:dyDescent="0.25">
      <c r="B6991"/>
    </row>
    <row r="6992" spans="2:2" x14ac:dyDescent="0.25">
      <c r="B6992"/>
    </row>
    <row r="6993" spans="2:2" x14ac:dyDescent="0.25">
      <c r="B6993"/>
    </row>
    <row r="6994" spans="2:2" x14ac:dyDescent="0.25">
      <c r="B6994"/>
    </row>
    <row r="6995" spans="2:2" x14ac:dyDescent="0.25">
      <c r="B6995"/>
    </row>
    <row r="6996" spans="2:2" x14ac:dyDescent="0.25">
      <c r="B6996"/>
    </row>
    <row r="6997" spans="2:2" x14ac:dyDescent="0.25">
      <c r="B6997"/>
    </row>
    <row r="6998" spans="2:2" x14ac:dyDescent="0.25">
      <c r="B6998"/>
    </row>
    <row r="6999" spans="2:2" x14ac:dyDescent="0.25">
      <c r="B6999"/>
    </row>
    <row r="7000" spans="2:2" x14ac:dyDescent="0.25">
      <c r="B7000"/>
    </row>
    <row r="7001" spans="2:2" x14ac:dyDescent="0.25">
      <c r="B7001"/>
    </row>
    <row r="7002" spans="2:2" x14ac:dyDescent="0.25">
      <c r="B7002"/>
    </row>
    <row r="7003" spans="2:2" x14ac:dyDescent="0.25">
      <c r="B7003"/>
    </row>
    <row r="7004" spans="2:2" x14ac:dyDescent="0.25">
      <c r="B7004"/>
    </row>
    <row r="7005" spans="2:2" x14ac:dyDescent="0.25">
      <c r="B7005"/>
    </row>
    <row r="7006" spans="2:2" x14ac:dyDescent="0.25">
      <c r="B7006"/>
    </row>
    <row r="7007" spans="2:2" x14ac:dyDescent="0.25">
      <c r="B7007"/>
    </row>
    <row r="7008" spans="2:2" x14ac:dyDescent="0.25">
      <c r="B7008"/>
    </row>
    <row r="7009" spans="2:2" x14ac:dyDescent="0.25">
      <c r="B7009"/>
    </row>
    <row r="7010" spans="2:2" x14ac:dyDescent="0.25">
      <c r="B7010"/>
    </row>
    <row r="7011" spans="2:2" x14ac:dyDescent="0.25">
      <c r="B7011"/>
    </row>
    <row r="7012" spans="2:2" x14ac:dyDescent="0.25">
      <c r="B7012"/>
    </row>
    <row r="7013" spans="2:2" x14ac:dyDescent="0.25">
      <c r="B7013"/>
    </row>
    <row r="7014" spans="2:2" x14ac:dyDescent="0.25">
      <c r="B7014"/>
    </row>
    <row r="7015" spans="2:2" x14ac:dyDescent="0.25">
      <c r="B7015"/>
    </row>
    <row r="7016" spans="2:2" x14ac:dyDescent="0.25">
      <c r="B7016"/>
    </row>
    <row r="7017" spans="2:2" x14ac:dyDescent="0.25">
      <c r="B7017"/>
    </row>
    <row r="7018" spans="2:2" x14ac:dyDescent="0.25">
      <c r="B7018"/>
    </row>
    <row r="7019" spans="2:2" x14ac:dyDescent="0.25">
      <c r="B7019"/>
    </row>
    <row r="7020" spans="2:2" x14ac:dyDescent="0.25">
      <c r="B7020"/>
    </row>
    <row r="7021" spans="2:2" x14ac:dyDescent="0.25">
      <c r="B7021"/>
    </row>
    <row r="7022" spans="2:2" x14ac:dyDescent="0.25">
      <c r="B7022"/>
    </row>
    <row r="7023" spans="2:2" x14ac:dyDescent="0.25">
      <c r="B7023"/>
    </row>
    <row r="7024" spans="2:2" x14ac:dyDescent="0.25">
      <c r="B7024"/>
    </row>
    <row r="7025" spans="2:2" x14ac:dyDescent="0.25">
      <c r="B7025"/>
    </row>
    <row r="7026" spans="2:2" x14ac:dyDescent="0.25">
      <c r="B7026"/>
    </row>
    <row r="7027" spans="2:2" x14ac:dyDescent="0.25">
      <c r="B7027"/>
    </row>
    <row r="7028" spans="2:2" x14ac:dyDescent="0.25">
      <c r="B7028"/>
    </row>
    <row r="7029" spans="2:2" x14ac:dyDescent="0.25">
      <c r="B7029"/>
    </row>
    <row r="7030" spans="2:2" x14ac:dyDescent="0.25">
      <c r="B7030"/>
    </row>
    <row r="7031" spans="2:2" x14ac:dyDescent="0.25">
      <c r="B7031"/>
    </row>
    <row r="7032" spans="2:2" x14ac:dyDescent="0.25">
      <c r="B7032"/>
    </row>
    <row r="7033" spans="2:2" x14ac:dyDescent="0.25">
      <c r="B7033"/>
    </row>
    <row r="7034" spans="2:2" x14ac:dyDescent="0.25">
      <c r="B7034"/>
    </row>
    <row r="7035" spans="2:2" x14ac:dyDescent="0.25">
      <c r="B7035"/>
    </row>
    <row r="7036" spans="2:2" x14ac:dyDescent="0.25">
      <c r="B7036"/>
    </row>
    <row r="7037" spans="2:2" x14ac:dyDescent="0.25">
      <c r="B7037"/>
    </row>
    <row r="7038" spans="2:2" x14ac:dyDescent="0.25">
      <c r="B7038"/>
    </row>
    <row r="7039" spans="2:2" x14ac:dyDescent="0.25">
      <c r="B7039"/>
    </row>
    <row r="7040" spans="2:2" x14ac:dyDescent="0.25">
      <c r="B7040"/>
    </row>
    <row r="7041" spans="2:2" x14ac:dyDescent="0.25">
      <c r="B7041"/>
    </row>
    <row r="7042" spans="2:2" x14ac:dyDescent="0.25">
      <c r="B7042"/>
    </row>
    <row r="7043" spans="2:2" x14ac:dyDescent="0.25">
      <c r="B7043"/>
    </row>
    <row r="7044" spans="2:2" x14ac:dyDescent="0.25">
      <c r="B7044"/>
    </row>
    <row r="7045" spans="2:2" x14ac:dyDescent="0.25">
      <c r="B7045"/>
    </row>
    <row r="7046" spans="2:2" x14ac:dyDescent="0.25">
      <c r="B7046"/>
    </row>
    <row r="7047" spans="2:2" x14ac:dyDescent="0.25">
      <c r="B7047"/>
    </row>
    <row r="7048" spans="2:2" x14ac:dyDescent="0.25">
      <c r="B7048"/>
    </row>
    <row r="7049" spans="2:2" x14ac:dyDescent="0.25">
      <c r="B7049"/>
    </row>
    <row r="7050" spans="2:2" x14ac:dyDescent="0.25">
      <c r="B7050"/>
    </row>
    <row r="7051" spans="2:2" x14ac:dyDescent="0.25">
      <c r="B7051"/>
    </row>
    <row r="7052" spans="2:2" x14ac:dyDescent="0.25">
      <c r="B7052"/>
    </row>
    <row r="7053" spans="2:2" x14ac:dyDescent="0.25">
      <c r="B7053"/>
    </row>
    <row r="7054" spans="2:2" x14ac:dyDescent="0.25">
      <c r="B7054"/>
    </row>
    <row r="7055" spans="2:2" x14ac:dyDescent="0.25">
      <c r="B7055"/>
    </row>
    <row r="7056" spans="2:2" x14ac:dyDescent="0.25">
      <c r="B7056"/>
    </row>
    <row r="7057" spans="2:2" x14ac:dyDescent="0.25">
      <c r="B7057"/>
    </row>
    <row r="7058" spans="2:2" x14ac:dyDescent="0.25">
      <c r="B7058"/>
    </row>
    <row r="7059" spans="2:2" x14ac:dyDescent="0.25">
      <c r="B7059"/>
    </row>
    <row r="7060" spans="2:2" x14ac:dyDescent="0.25">
      <c r="B7060"/>
    </row>
    <row r="7061" spans="2:2" x14ac:dyDescent="0.25">
      <c r="B7061"/>
    </row>
    <row r="7062" spans="2:2" x14ac:dyDescent="0.25">
      <c r="B7062"/>
    </row>
    <row r="7063" spans="2:2" x14ac:dyDescent="0.25">
      <c r="B7063"/>
    </row>
    <row r="7064" spans="2:2" x14ac:dyDescent="0.25">
      <c r="B7064"/>
    </row>
    <row r="7065" spans="2:2" x14ac:dyDescent="0.25">
      <c r="B7065"/>
    </row>
    <row r="7066" spans="2:2" x14ac:dyDescent="0.25">
      <c r="B7066"/>
    </row>
    <row r="7067" spans="2:2" x14ac:dyDescent="0.25">
      <c r="B7067"/>
    </row>
    <row r="7068" spans="2:2" x14ac:dyDescent="0.25">
      <c r="B7068"/>
    </row>
    <row r="7069" spans="2:2" x14ac:dyDescent="0.25">
      <c r="B7069"/>
    </row>
    <row r="7070" spans="2:2" x14ac:dyDescent="0.25">
      <c r="B7070"/>
    </row>
    <row r="7071" spans="2:2" x14ac:dyDescent="0.25">
      <c r="B7071"/>
    </row>
    <row r="7072" spans="2:2" x14ac:dyDescent="0.25">
      <c r="B7072"/>
    </row>
    <row r="7073" spans="2:2" x14ac:dyDescent="0.25">
      <c r="B7073"/>
    </row>
    <row r="7074" spans="2:2" x14ac:dyDescent="0.25">
      <c r="B7074"/>
    </row>
    <row r="7075" spans="2:2" x14ac:dyDescent="0.25">
      <c r="B7075"/>
    </row>
    <row r="7076" spans="2:2" x14ac:dyDescent="0.25">
      <c r="B7076"/>
    </row>
    <row r="7077" spans="2:2" x14ac:dyDescent="0.25">
      <c r="B7077"/>
    </row>
    <row r="7078" spans="2:2" x14ac:dyDescent="0.25">
      <c r="B7078"/>
    </row>
    <row r="7079" spans="2:2" x14ac:dyDescent="0.25">
      <c r="B7079"/>
    </row>
    <row r="7080" spans="2:2" x14ac:dyDescent="0.25">
      <c r="B7080"/>
    </row>
    <row r="7081" spans="2:2" x14ac:dyDescent="0.25">
      <c r="B7081"/>
    </row>
    <row r="7082" spans="2:2" x14ac:dyDescent="0.25">
      <c r="B7082"/>
    </row>
    <row r="7083" spans="2:2" x14ac:dyDescent="0.25">
      <c r="B7083"/>
    </row>
    <row r="7084" spans="2:2" x14ac:dyDescent="0.25">
      <c r="B7084"/>
    </row>
    <row r="7085" spans="2:2" x14ac:dyDescent="0.25">
      <c r="B7085"/>
    </row>
    <row r="7086" spans="2:2" x14ac:dyDescent="0.25">
      <c r="B7086"/>
    </row>
    <row r="7087" spans="2:2" x14ac:dyDescent="0.25">
      <c r="B7087"/>
    </row>
    <row r="7088" spans="2:2" x14ac:dyDescent="0.25">
      <c r="B7088"/>
    </row>
    <row r="7089" spans="2:2" x14ac:dyDescent="0.25">
      <c r="B7089"/>
    </row>
    <row r="7090" spans="2:2" x14ac:dyDescent="0.25">
      <c r="B7090"/>
    </row>
    <row r="7091" spans="2:2" x14ac:dyDescent="0.25">
      <c r="B7091"/>
    </row>
    <row r="7092" spans="2:2" x14ac:dyDescent="0.25">
      <c r="B7092"/>
    </row>
    <row r="7093" spans="2:2" x14ac:dyDescent="0.25">
      <c r="B7093"/>
    </row>
    <row r="7094" spans="2:2" x14ac:dyDescent="0.25">
      <c r="B7094"/>
    </row>
    <row r="7095" spans="2:2" x14ac:dyDescent="0.25">
      <c r="B7095"/>
    </row>
    <row r="7096" spans="2:2" x14ac:dyDescent="0.25">
      <c r="B7096"/>
    </row>
    <row r="7097" spans="2:2" x14ac:dyDescent="0.25">
      <c r="B7097"/>
    </row>
    <row r="7098" spans="2:2" x14ac:dyDescent="0.25">
      <c r="B7098"/>
    </row>
    <row r="7099" spans="2:2" x14ac:dyDescent="0.25">
      <c r="B7099"/>
    </row>
    <row r="7100" spans="2:2" x14ac:dyDescent="0.25">
      <c r="B7100"/>
    </row>
    <row r="7101" spans="2:2" x14ac:dyDescent="0.25">
      <c r="B7101"/>
    </row>
    <row r="7102" spans="2:2" x14ac:dyDescent="0.25">
      <c r="B7102"/>
    </row>
    <row r="7103" spans="2:2" x14ac:dyDescent="0.25">
      <c r="B7103"/>
    </row>
    <row r="7104" spans="2:2" x14ac:dyDescent="0.25">
      <c r="B7104"/>
    </row>
    <row r="7105" spans="2:2" x14ac:dyDescent="0.25">
      <c r="B7105"/>
    </row>
    <row r="7106" spans="2:2" x14ac:dyDescent="0.25">
      <c r="B7106"/>
    </row>
    <row r="7107" spans="2:2" x14ac:dyDescent="0.25">
      <c r="B7107"/>
    </row>
    <row r="7108" spans="2:2" x14ac:dyDescent="0.25">
      <c r="B7108"/>
    </row>
    <row r="7109" spans="2:2" x14ac:dyDescent="0.25">
      <c r="B7109"/>
    </row>
    <row r="7110" spans="2:2" x14ac:dyDescent="0.25">
      <c r="B7110"/>
    </row>
    <row r="7111" spans="2:2" x14ac:dyDescent="0.25">
      <c r="B7111"/>
    </row>
    <row r="7112" spans="2:2" x14ac:dyDescent="0.25">
      <c r="B7112"/>
    </row>
    <row r="7113" spans="2:2" x14ac:dyDescent="0.25">
      <c r="B7113"/>
    </row>
    <row r="7114" spans="2:2" x14ac:dyDescent="0.25">
      <c r="B7114"/>
    </row>
    <row r="7115" spans="2:2" x14ac:dyDescent="0.25">
      <c r="B7115"/>
    </row>
    <row r="7116" spans="2:2" x14ac:dyDescent="0.25">
      <c r="B7116"/>
    </row>
    <row r="7117" spans="2:2" x14ac:dyDescent="0.25">
      <c r="B7117"/>
    </row>
    <row r="7118" spans="2:2" x14ac:dyDescent="0.25">
      <c r="B7118"/>
    </row>
    <row r="7119" spans="2:2" x14ac:dyDescent="0.25">
      <c r="B7119"/>
    </row>
    <row r="7120" spans="2:2" x14ac:dyDescent="0.25">
      <c r="B7120"/>
    </row>
    <row r="7121" spans="2:2" x14ac:dyDescent="0.25">
      <c r="B7121"/>
    </row>
    <row r="7122" spans="2:2" x14ac:dyDescent="0.25">
      <c r="B7122"/>
    </row>
    <row r="7123" spans="2:2" x14ac:dyDescent="0.25">
      <c r="B7123"/>
    </row>
    <row r="7124" spans="2:2" x14ac:dyDescent="0.25">
      <c r="B7124"/>
    </row>
    <row r="7125" spans="2:2" x14ac:dyDescent="0.25">
      <c r="B7125"/>
    </row>
    <row r="7126" spans="2:2" x14ac:dyDescent="0.25">
      <c r="B7126"/>
    </row>
    <row r="7127" spans="2:2" x14ac:dyDescent="0.25">
      <c r="B7127"/>
    </row>
    <row r="7128" spans="2:2" x14ac:dyDescent="0.25">
      <c r="B7128"/>
    </row>
    <row r="7129" spans="2:2" x14ac:dyDescent="0.25">
      <c r="B7129"/>
    </row>
    <row r="7130" spans="2:2" x14ac:dyDescent="0.25">
      <c r="B7130"/>
    </row>
    <row r="7131" spans="2:2" x14ac:dyDescent="0.25">
      <c r="B7131"/>
    </row>
    <row r="7132" spans="2:2" x14ac:dyDescent="0.25">
      <c r="B7132"/>
    </row>
    <row r="7133" spans="2:2" x14ac:dyDescent="0.25">
      <c r="B7133"/>
    </row>
    <row r="7134" spans="2:2" x14ac:dyDescent="0.25">
      <c r="B7134"/>
    </row>
    <row r="7135" spans="2:2" x14ac:dyDescent="0.25">
      <c r="B7135"/>
    </row>
    <row r="7136" spans="2:2" x14ac:dyDescent="0.25">
      <c r="B7136"/>
    </row>
    <row r="7137" spans="2:2" x14ac:dyDescent="0.25">
      <c r="B7137"/>
    </row>
    <row r="7138" spans="2:2" x14ac:dyDescent="0.25">
      <c r="B7138"/>
    </row>
    <row r="7139" spans="2:2" x14ac:dyDescent="0.25">
      <c r="B7139"/>
    </row>
    <row r="7140" spans="2:2" x14ac:dyDescent="0.25">
      <c r="B7140"/>
    </row>
    <row r="7141" spans="2:2" x14ac:dyDescent="0.25">
      <c r="B7141"/>
    </row>
    <row r="7142" spans="2:2" x14ac:dyDescent="0.25">
      <c r="B7142"/>
    </row>
    <row r="7143" spans="2:2" x14ac:dyDescent="0.25">
      <c r="B7143"/>
    </row>
    <row r="7144" spans="2:2" x14ac:dyDescent="0.25">
      <c r="B7144"/>
    </row>
    <row r="7145" spans="2:2" x14ac:dyDescent="0.25">
      <c r="B7145"/>
    </row>
    <row r="7146" spans="2:2" x14ac:dyDescent="0.25">
      <c r="B7146"/>
    </row>
    <row r="7147" spans="2:2" x14ac:dyDescent="0.25">
      <c r="B7147"/>
    </row>
    <row r="7148" spans="2:2" x14ac:dyDescent="0.25">
      <c r="B7148"/>
    </row>
    <row r="7149" spans="2:2" x14ac:dyDescent="0.25">
      <c r="B7149"/>
    </row>
    <row r="7150" spans="2:2" x14ac:dyDescent="0.25">
      <c r="B7150"/>
    </row>
    <row r="7151" spans="2:2" x14ac:dyDescent="0.25">
      <c r="B7151"/>
    </row>
    <row r="7152" spans="2:2" x14ac:dyDescent="0.25">
      <c r="B7152"/>
    </row>
    <row r="7153" spans="2:2" x14ac:dyDescent="0.25">
      <c r="B7153"/>
    </row>
    <row r="7154" spans="2:2" x14ac:dyDescent="0.25">
      <c r="B7154"/>
    </row>
    <row r="7155" spans="2:2" x14ac:dyDescent="0.25">
      <c r="B7155"/>
    </row>
    <row r="7156" spans="2:2" x14ac:dyDescent="0.25">
      <c r="B7156"/>
    </row>
    <row r="7157" spans="2:2" x14ac:dyDescent="0.25">
      <c r="B7157"/>
    </row>
    <row r="7158" spans="2:2" x14ac:dyDescent="0.25">
      <c r="B7158"/>
    </row>
    <row r="7159" spans="2:2" x14ac:dyDescent="0.25">
      <c r="B7159"/>
    </row>
    <row r="7160" spans="2:2" x14ac:dyDescent="0.25">
      <c r="B7160"/>
    </row>
    <row r="7161" spans="2:2" x14ac:dyDescent="0.25">
      <c r="B7161"/>
    </row>
    <row r="7162" spans="2:2" x14ac:dyDescent="0.25">
      <c r="B7162"/>
    </row>
    <row r="7163" spans="2:2" x14ac:dyDescent="0.25">
      <c r="B7163"/>
    </row>
    <row r="7164" spans="2:2" x14ac:dyDescent="0.25">
      <c r="B7164"/>
    </row>
    <row r="7165" spans="2:2" x14ac:dyDescent="0.25">
      <c r="B7165"/>
    </row>
    <row r="7166" spans="2:2" x14ac:dyDescent="0.25">
      <c r="B7166"/>
    </row>
    <row r="7167" spans="2:2" x14ac:dyDescent="0.25">
      <c r="B7167"/>
    </row>
    <row r="7168" spans="2:2" x14ac:dyDescent="0.25">
      <c r="B7168"/>
    </row>
    <row r="7169" spans="2:2" x14ac:dyDescent="0.25">
      <c r="B7169"/>
    </row>
    <row r="7170" spans="2:2" x14ac:dyDescent="0.25">
      <c r="B7170"/>
    </row>
    <row r="7171" spans="2:2" x14ac:dyDescent="0.25">
      <c r="B7171"/>
    </row>
    <row r="7172" spans="2:2" x14ac:dyDescent="0.25">
      <c r="B7172"/>
    </row>
    <row r="7173" spans="2:2" x14ac:dyDescent="0.25">
      <c r="B7173"/>
    </row>
    <row r="7174" spans="2:2" x14ac:dyDescent="0.25">
      <c r="B7174"/>
    </row>
    <row r="7175" spans="2:2" x14ac:dyDescent="0.25">
      <c r="B7175"/>
    </row>
    <row r="7176" spans="2:2" x14ac:dyDescent="0.25">
      <c r="B7176"/>
    </row>
    <row r="7177" spans="2:2" x14ac:dyDescent="0.25">
      <c r="B7177"/>
    </row>
    <row r="7178" spans="2:2" x14ac:dyDescent="0.25">
      <c r="B7178"/>
    </row>
    <row r="7179" spans="2:2" x14ac:dyDescent="0.25">
      <c r="B7179"/>
    </row>
    <row r="7180" spans="2:2" x14ac:dyDescent="0.25">
      <c r="B7180"/>
    </row>
    <row r="7181" spans="2:2" x14ac:dyDescent="0.25">
      <c r="B7181"/>
    </row>
    <row r="7182" spans="2:2" x14ac:dyDescent="0.25">
      <c r="B7182"/>
    </row>
    <row r="7183" spans="2:2" x14ac:dyDescent="0.25">
      <c r="B7183"/>
    </row>
    <row r="7184" spans="2:2" x14ac:dyDescent="0.25">
      <c r="B7184"/>
    </row>
    <row r="7185" spans="2:2" x14ac:dyDescent="0.25">
      <c r="B7185"/>
    </row>
    <row r="7186" spans="2:2" x14ac:dyDescent="0.25">
      <c r="B7186"/>
    </row>
    <row r="7187" spans="2:2" x14ac:dyDescent="0.25">
      <c r="B7187"/>
    </row>
    <row r="7188" spans="2:2" x14ac:dyDescent="0.25">
      <c r="B7188"/>
    </row>
    <row r="7189" spans="2:2" x14ac:dyDescent="0.25">
      <c r="B7189"/>
    </row>
    <row r="7190" spans="2:2" x14ac:dyDescent="0.25">
      <c r="B7190"/>
    </row>
    <row r="7191" spans="2:2" x14ac:dyDescent="0.25">
      <c r="B7191"/>
    </row>
    <row r="7192" spans="2:2" x14ac:dyDescent="0.25">
      <c r="B7192"/>
    </row>
    <row r="7193" spans="2:2" x14ac:dyDescent="0.25">
      <c r="B7193"/>
    </row>
    <row r="7194" spans="2:2" x14ac:dyDescent="0.25">
      <c r="B7194"/>
    </row>
    <row r="7195" spans="2:2" x14ac:dyDescent="0.25">
      <c r="B7195"/>
    </row>
    <row r="7196" spans="2:2" x14ac:dyDescent="0.25">
      <c r="B7196"/>
    </row>
    <row r="7197" spans="2:2" x14ac:dyDescent="0.25">
      <c r="B7197"/>
    </row>
    <row r="7198" spans="2:2" x14ac:dyDescent="0.25">
      <c r="B7198"/>
    </row>
    <row r="7199" spans="2:2" x14ac:dyDescent="0.25">
      <c r="B7199"/>
    </row>
    <row r="7200" spans="2:2" x14ac:dyDescent="0.25">
      <c r="B7200"/>
    </row>
    <row r="7201" spans="2:2" x14ac:dyDescent="0.25">
      <c r="B7201"/>
    </row>
    <row r="7202" spans="2:2" x14ac:dyDescent="0.25">
      <c r="B7202"/>
    </row>
    <row r="7203" spans="2:2" x14ac:dyDescent="0.25">
      <c r="B7203"/>
    </row>
    <row r="7204" spans="2:2" x14ac:dyDescent="0.25">
      <c r="B7204"/>
    </row>
    <row r="7205" spans="2:2" x14ac:dyDescent="0.25">
      <c r="B7205"/>
    </row>
    <row r="7206" spans="2:2" x14ac:dyDescent="0.25">
      <c r="B7206"/>
    </row>
    <row r="7207" spans="2:2" x14ac:dyDescent="0.25">
      <c r="B7207"/>
    </row>
    <row r="7208" spans="2:2" x14ac:dyDescent="0.25">
      <c r="B7208"/>
    </row>
    <row r="7209" spans="2:2" x14ac:dyDescent="0.25">
      <c r="B7209"/>
    </row>
    <row r="7210" spans="2:2" x14ac:dyDescent="0.25">
      <c r="B7210"/>
    </row>
    <row r="7211" spans="2:2" x14ac:dyDescent="0.25">
      <c r="B7211"/>
    </row>
    <row r="7212" spans="2:2" x14ac:dyDescent="0.25">
      <c r="B7212"/>
    </row>
    <row r="7213" spans="2:2" x14ac:dyDescent="0.25">
      <c r="B7213"/>
    </row>
    <row r="7214" spans="2:2" x14ac:dyDescent="0.25">
      <c r="B7214"/>
    </row>
    <row r="7215" spans="2:2" x14ac:dyDescent="0.25">
      <c r="B7215"/>
    </row>
    <row r="7216" spans="2:2" x14ac:dyDescent="0.25">
      <c r="B7216"/>
    </row>
    <row r="7217" spans="2:2" x14ac:dyDescent="0.25">
      <c r="B7217"/>
    </row>
    <row r="7218" spans="2:2" x14ac:dyDescent="0.25">
      <c r="B7218"/>
    </row>
    <row r="7219" spans="2:2" x14ac:dyDescent="0.25">
      <c r="B7219"/>
    </row>
    <row r="7220" spans="2:2" x14ac:dyDescent="0.25">
      <c r="B7220"/>
    </row>
    <row r="7221" spans="2:2" x14ac:dyDescent="0.25">
      <c r="B7221"/>
    </row>
    <row r="7222" spans="2:2" x14ac:dyDescent="0.25">
      <c r="B7222"/>
    </row>
    <row r="7223" spans="2:2" x14ac:dyDescent="0.25">
      <c r="B7223"/>
    </row>
    <row r="7224" spans="2:2" x14ac:dyDescent="0.25">
      <c r="B7224"/>
    </row>
    <row r="7225" spans="2:2" x14ac:dyDescent="0.25">
      <c r="B7225"/>
    </row>
    <row r="7226" spans="2:2" x14ac:dyDescent="0.25">
      <c r="B7226"/>
    </row>
    <row r="7227" spans="2:2" x14ac:dyDescent="0.25">
      <c r="B7227"/>
    </row>
    <row r="7228" spans="2:2" x14ac:dyDescent="0.25">
      <c r="B7228"/>
    </row>
    <row r="7229" spans="2:2" x14ac:dyDescent="0.25">
      <c r="B7229"/>
    </row>
    <row r="7230" spans="2:2" x14ac:dyDescent="0.25">
      <c r="B7230"/>
    </row>
    <row r="7231" spans="2:2" x14ac:dyDescent="0.25">
      <c r="B7231"/>
    </row>
    <row r="7232" spans="2:2" x14ac:dyDescent="0.25">
      <c r="B7232"/>
    </row>
    <row r="7233" spans="2:2" x14ac:dyDescent="0.25">
      <c r="B7233"/>
    </row>
    <row r="7234" spans="2:2" x14ac:dyDescent="0.25">
      <c r="B7234"/>
    </row>
    <row r="7235" spans="2:2" x14ac:dyDescent="0.25">
      <c r="B7235"/>
    </row>
    <row r="7236" spans="2:2" x14ac:dyDescent="0.25">
      <c r="B7236"/>
    </row>
    <row r="7237" spans="2:2" x14ac:dyDescent="0.25">
      <c r="B7237"/>
    </row>
    <row r="7238" spans="2:2" x14ac:dyDescent="0.25">
      <c r="B7238"/>
    </row>
    <row r="7239" spans="2:2" x14ac:dyDescent="0.25">
      <c r="B7239"/>
    </row>
    <row r="7240" spans="2:2" x14ac:dyDescent="0.25">
      <c r="B7240"/>
    </row>
    <row r="7241" spans="2:2" x14ac:dyDescent="0.25">
      <c r="B7241"/>
    </row>
    <row r="7242" spans="2:2" x14ac:dyDescent="0.25">
      <c r="B7242"/>
    </row>
    <row r="7243" spans="2:2" x14ac:dyDescent="0.25">
      <c r="B7243"/>
    </row>
    <row r="7244" spans="2:2" x14ac:dyDescent="0.25">
      <c r="B7244"/>
    </row>
    <row r="7245" spans="2:2" x14ac:dyDescent="0.25">
      <c r="B7245"/>
    </row>
    <row r="7246" spans="2:2" x14ac:dyDescent="0.25">
      <c r="B7246"/>
    </row>
    <row r="7247" spans="2:2" x14ac:dyDescent="0.25">
      <c r="B7247"/>
    </row>
    <row r="7248" spans="2:2" x14ac:dyDescent="0.25">
      <c r="B7248"/>
    </row>
    <row r="7249" spans="2:2" x14ac:dyDescent="0.25">
      <c r="B7249"/>
    </row>
    <row r="7250" spans="2:2" x14ac:dyDescent="0.25">
      <c r="B7250"/>
    </row>
    <row r="7251" spans="2:2" x14ac:dyDescent="0.25">
      <c r="B7251"/>
    </row>
    <row r="7252" spans="2:2" x14ac:dyDescent="0.25">
      <c r="B7252"/>
    </row>
    <row r="7253" spans="2:2" x14ac:dyDescent="0.25">
      <c r="B7253"/>
    </row>
    <row r="7254" spans="2:2" x14ac:dyDescent="0.25">
      <c r="B7254"/>
    </row>
    <row r="7255" spans="2:2" x14ac:dyDescent="0.25">
      <c r="B7255"/>
    </row>
    <row r="7256" spans="2:2" x14ac:dyDescent="0.25">
      <c r="B7256"/>
    </row>
    <row r="7257" spans="2:2" x14ac:dyDescent="0.25">
      <c r="B7257"/>
    </row>
    <row r="7258" spans="2:2" x14ac:dyDescent="0.25">
      <c r="B7258"/>
    </row>
    <row r="7259" spans="2:2" x14ac:dyDescent="0.25">
      <c r="B7259"/>
    </row>
    <row r="7260" spans="2:2" x14ac:dyDescent="0.25">
      <c r="B7260"/>
    </row>
    <row r="7261" spans="2:2" x14ac:dyDescent="0.25">
      <c r="B7261"/>
    </row>
    <row r="7262" spans="2:2" x14ac:dyDescent="0.25">
      <c r="B7262"/>
    </row>
    <row r="7263" spans="2:2" x14ac:dyDescent="0.25">
      <c r="B7263"/>
    </row>
    <row r="7264" spans="2:2" x14ac:dyDescent="0.25">
      <c r="B7264"/>
    </row>
    <row r="7265" spans="2:2" x14ac:dyDescent="0.25">
      <c r="B7265"/>
    </row>
    <row r="7266" spans="2:2" x14ac:dyDescent="0.25">
      <c r="B7266"/>
    </row>
    <row r="7267" spans="2:2" x14ac:dyDescent="0.25">
      <c r="B7267"/>
    </row>
    <row r="7268" spans="2:2" x14ac:dyDescent="0.25">
      <c r="B7268"/>
    </row>
    <row r="7269" spans="2:2" x14ac:dyDescent="0.25">
      <c r="B7269"/>
    </row>
    <row r="7270" spans="2:2" x14ac:dyDescent="0.25">
      <c r="B7270"/>
    </row>
    <row r="7271" spans="2:2" x14ac:dyDescent="0.25">
      <c r="B7271"/>
    </row>
    <row r="7272" spans="2:2" x14ac:dyDescent="0.25">
      <c r="B7272"/>
    </row>
    <row r="7273" spans="2:2" x14ac:dyDescent="0.25">
      <c r="B7273"/>
    </row>
    <row r="7274" spans="2:2" x14ac:dyDescent="0.25">
      <c r="B7274"/>
    </row>
    <row r="7275" spans="2:2" x14ac:dyDescent="0.25">
      <c r="B7275"/>
    </row>
    <row r="7276" spans="2:2" x14ac:dyDescent="0.25">
      <c r="B7276"/>
    </row>
    <row r="7277" spans="2:2" x14ac:dyDescent="0.25">
      <c r="B7277"/>
    </row>
    <row r="7278" spans="2:2" x14ac:dyDescent="0.25">
      <c r="B7278"/>
    </row>
    <row r="7279" spans="2:2" x14ac:dyDescent="0.25">
      <c r="B7279"/>
    </row>
    <row r="7280" spans="2:2" x14ac:dyDescent="0.25">
      <c r="B7280"/>
    </row>
    <row r="7281" spans="2:2" x14ac:dyDescent="0.25">
      <c r="B7281"/>
    </row>
    <row r="7282" spans="2:2" x14ac:dyDescent="0.25">
      <c r="B7282"/>
    </row>
    <row r="7283" spans="2:2" x14ac:dyDescent="0.25">
      <c r="B7283"/>
    </row>
    <row r="7284" spans="2:2" x14ac:dyDescent="0.25">
      <c r="B7284"/>
    </row>
    <row r="7285" spans="2:2" x14ac:dyDescent="0.25">
      <c r="B7285"/>
    </row>
    <row r="7286" spans="2:2" x14ac:dyDescent="0.25">
      <c r="B7286"/>
    </row>
    <row r="7287" spans="2:2" x14ac:dyDescent="0.25">
      <c r="B7287"/>
    </row>
    <row r="7288" spans="2:2" x14ac:dyDescent="0.25">
      <c r="B7288"/>
    </row>
    <row r="7289" spans="2:2" x14ac:dyDescent="0.25">
      <c r="B7289"/>
    </row>
    <row r="7290" spans="2:2" x14ac:dyDescent="0.25">
      <c r="B7290"/>
    </row>
    <row r="7291" spans="2:2" x14ac:dyDescent="0.25">
      <c r="B7291"/>
    </row>
    <row r="7292" spans="2:2" x14ac:dyDescent="0.25">
      <c r="B7292"/>
    </row>
    <row r="7293" spans="2:2" x14ac:dyDescent="0.25">
      <c r="B7293"/>
    </row>
    <row r="7294" spans="2:2" x14ac:dyDescent="0.25">
      <c r="B7294"/>
    </row>
    <row r="7295" spans="2:2" x14ac:dyDescent="0.25">
      <c r="B7295"/>
    </row>
    <row r="7296" spans="2:2" x14ac:dyDescent="0.25">
      <c r="B7296"/>
    </row>
    <row r="7297" spans="2:2" x14ac:dyDescent="0.25">
      <c r="B7297"/>
    </row>
    <row r="7298" spans="2:2" x14ac:dyDescent="0.25">
      <c r="B7298"/>
    </row>
    <row r="7299" spans="2:2" x14ac:dyDescent="0.25">
      <c r="B7299"/>
    </row>
    <row r="7300" spans="2:2" x14ac:dyDescent="0.25">
      <c r="B7300"/>
    </row>
    <row r="7301" spans="2:2" x14ac:dyDescent="0.25">
      <c r="B7301"/>
    </row>
    <row r="7302" spans="2:2" x14ac:dyDescent="0.25">
      <c r="B7302"/>
    </row>
    <row r="7303" spans="2:2" x14ac:dyDescent="0.25">
      <c r="B7303"/>
    </row>
    <row r="7304" spans="2:2" x14ac:dyDescent="0.25">
      <c r="B7304"/>
    </row>
    <row r="7305" spans="2:2" x14ac:dyDescent="0.25">
      <c r="B7305"/>
    </row>
    <row r="7306" spans="2:2" x14ac:dyDescent="0.25">
      <c r="B7306"/>
    </row>
    <row r="7307" spans="2:2" x14ac:dyDescent="0.25">
      <c r="B7307"/>
    </row>
    <row r="7308" spans="2:2" x14ac:dyDescent="0.25">
      <c r="B7308"/>
    </row>
    <row r="7309" spans="2:2" x14ac:dyDescent="0.25">
      <c r="B7309"/>
    </row>
    <row r="7310" spans="2:2" x14ac:dyDescent="0.25">
      <c r="B7310"/>
    </row>
    <row r="7311" spans="2:2" x14ac:dyDescent="0.25">
      <c r="B7311"/>
    </row>
    <row r="7312" spans="2:2" x14ac:dyDescent="0.25">
      <c r="B7312"/>
    </row>
    <row r="7313" spans="2:2" x14ac:dyDescent="0.25">
      <c r="B7313"/>
    </row>
    <row r="7314" spans="2:2" x14ac:dyDescent="0.25">
      <c r="B7314"/>
    </row>
    <row r="7315" spans="2:2" x14ac:dyDescent="0.25">
      <c r="B7315"/>
    </row>
    <row r="7316" spans="2:2" x14ac:dyDescent="0.25">
      <c r="B7316"/>
    </row>
    <row r="7317" spans="2:2" x14ac:dyDescent="0.25">
      <c r="B7317"/>
    </row>
    <row r="7318" spans="2:2" x14ac:dyDescent="0.25">
      <c r="B7318"/>
    </row>
    <row r="7319" spans="2:2" x14ac:dyDescent="0.25">
      <c r="B7319"/>
    </row>
    <row r="7320" spans="2:2" x14ac:dyDescent="0.25">
      <c r="B7320"/>
    </row>
    <row r="7321" spans="2:2" x14ac:dyDescent="0.25">
      <c r="B7321"/>
    </row>
    <row r="7322" spans="2:2" x14ac:dyDescent="0.25">
      <c r="B7322"/>
    </row>
    <row r="7323" spans="2:2" x14ac:dyDescent="0.25">
      <c r="B7323"/>
    </row>
    <row r="7324" spans="2:2" x14ac:dyDescent="0.25">
      <c r="B7324"/>
    </row>
    <row r="7325" spans="2:2" x14ac:dyDescent="0.25">
      <c r="B7325"/>
    </row>
    <row r="7326" spans="2:2" x14ac:dyDescent="0.25">
      <c r="B7326"/>
    </row>
    <row r="7327" spans="2:2" x14ac:dyDescent="0.25">
      <c r="B7327"/>
    </row>
    <row r="7328" spans="2:2" x14ac:dyDescent="0.25">
      <c r="B7328"/>
    </row>
    <row r="7329" spans="2:2" x14ac:dyDescent="0.25">
      <c r="B7329"/>
    </row>
    <row r="7330" spans="2:2" x14ac:dyDescent="0.25">
      <c r="B7330"/>
    </row>
    <row r="7331" spans="2:2" x14ac:dyDescent="0.25">
      <c r="B7331"/>
    </row>
    <row r="7332" spans="2:2" x14ac:dyDescent="0.25">
      <c r="B7332"/>
    </row>
    <row r="7333" spans="2:2" x14ac:dyDescent="0.25">
      <c r="B7333"/>
    </row>
    <row r="7334" spans="2:2" x14ac:dyDescent="0.25">
      <c r="B7334"/>
    </row>
    <row r="7335" spans="2:2" x14ac:dyDescent="0.25">
      <c r="B7335"/>
    </row>
    <row r="7336" spans="2:2" x14ac:dyDescent="0.25">
      <c r="B7336"/>
    </row>
    <row r="7337" spans="2:2" x14ac:dyDescent="0.25">
      <c r="B7337"/>
    </row>
    <row r="7338" spans="2:2" x14ac:dyDescent="0.25">
      <c r="B7338"/>
    </row>
    <row r="7339" spans="2:2" x14ac:dyDescent="0.25">
      <c r="B7339"/>
    </row>
    <row r="7340" spans="2:2" x14ac:dyDescent="0.25">
      <c r="B7340"/>
    </row>
    <row r="7341" spans="2:2" x14ac:dyDescent="0.25">
      <c r="B7341"/>
    </row>
    <row r="7342" spans="2:2" x14ac:dyDescent="0.25">
      <c r="B7342"/>
    </row>
    <row r="7343" spans="2:2" x14ac:dyDescent="0.25">
      <c r="B7343"/>
    </row>
    <row r="7344" spans="2:2" x14ac:dyDescent="0.25">
      <c r="B7344"/>
    </row>
    <row r="7345" spans="2:2" x14ac:dyDescent="0.25">
      <c r="B7345"/>
    </row>
    <row r="7346" spans="2:2" x14ac:dyDescent="0.25">
      <c r="B7346"/>
    </row>
    <row r="7347" spans="2:2" x14ac:dyDescent="0.25">
      <c r="B7347"/>
    </row>
    <row r="7348" spans="2:2" x14ac:dyDescent="0.25">
      <c r="B7348"/>
    </row>
    <row r="7349" spans="2:2" x14ac:dyDescent="0.25">
      <c r="B7349"/>
    </row>
    <row r="7350" spans="2:2" x14ac:dyDescent="0.25">
      <c r="B7350"/>
    </row>
    <row r="7351" spans="2:2" x14ac:dyDescent="0.25">
      <c r="B7351"/>
    </row>
    <row r="7352" spans="2:2" x14ac:dyDescent="0.25">
      <c r="B7352"/>
    </row>
    <row r="7353" spans="2:2" x14ac:dyDescent="0.25">
      <c r="B7353"/>
    </row>
    <row r="7354" spans="2:2" x14ac:dyDescent="0.25">
      <c r="B7354"/>
    </row>
    <row r="7355" spans="2:2" x14ac:dyDescent="0.25">
      <c r="B7355"/>
    </row>
    <row r="7356" spans="2:2" x14ac:dyDescent="0.25">
      <c r="B7356"/>
    </row>
    <row r="7357" spans="2:2" x14ac:dyDescent="0.25">
      <c r="B7357"/>
    </row>
    <row r="7358" spans="2:2" x14ac:dyDescent="0.25">
      <c r="B7358"/>
    </row>
    <row r="7359" spans="2:2" x14ac:dyDescent="0.25">
      <c r="B7359"/>
    </row>
    <row r="7360" spans="2:2" x14ac:dyDescent="0.25">
      <c r="B7360"/>
    </row>
    <row r="7361" spans="2:2" x14ac:dyDescent="0.25">
      <c r="B7361"/>
    </row>
    <row r="7362" spans="2:2" x14ac:dyDescent="0.25">
      <c r="B7362"/>
    </row>
    <row r="7363" spans="2:2" x14ac:dyDescent="0.25">
      <c r="B7363"/>
    </row>
    <row r="7364" spans="2:2" x14ac:dyDescent="0.25">
      <c r="B7364"/>
    </row>
    <row r="7365" spans="2:2" x14ac:dyDescent="0.25">
      <c r="B7365"/>
    </row>
    <row r="7366" spans="2:2" x14ac:dyDescent="0.25">
      <c r="B7366"/>
    </row>
    <row r="7367" spans="2:2" x14ac:dyDescent="0.25">
      <c r="B7367"/>
    </row>
    <row r="7368" spans="2:2" x14ac:dyDescent="0.25">
      <c r="B7368"/>
    </row>
    <row r="7369" spans="2:2" x14ac:dyDescent="0.25">
      <c r="B7369"/>
    </row>
    <row r="7370" spans="2:2" x14ac:dyDescent="0.25">
      <c r="B7370"/>
    </row>
    <row r="7371" spans="2:2" x14ac:dyDescent="0.25">
      <c r="B7371"/>
    </row>
    <row r="7372" spans="2:2" x14ac:dyDescent="0.25">
      <c r="B7372"/>
    </row>
    <row r="7373" spans="2:2" x14ac:dyDescent="0.25">
      <c r="B7373"/>
    </row>
    <row r="7374" spans="2:2" x14ac:dyDescent="0.25">
      <c r="B7374"/>
    </row>
    <row r="7375" spans="2:2" x14ac:dyDescent="0.25">
      <c r="B7375"/>
    </row>
    <row r="7376" spans="2:2" x14ac:dyDescent="0.25">
      <c r="B7376"/>
    </row>
    <row r="7377" spans="2:2" x14ac:dyDescent="0.25">
      <c r="B7377"/>
    </row>
    <row r="7378" spans="2:2" x14ac:dyDescent="0.25">
      <c r="B7378"/>
    </row>
    <row r="7379" spans="2:2" x14ac:dyDescent="0.25">
      <c r="B7379"/>
    </row>
    <row r="7380" spans="2:2" x14ac:dyDescent="0.25">
      <c r="B7380"/>
    </row>
    <row r="7381" spans="2:2" x14ac:dyDescent="0.25">
      <c r="B7381"/>
    </row>
    <row r="7382" spans="2:2" x14ac:dyDescent="0.25">
      <c r="B7382"/>
    </row>
    <row r="7383" spans="2:2" x14ac:dyDescent="0.25">
      <c r="B7383"/>
    </row>
    <row r="7384" spans="2:2" x14ac:dyDescent="0.25">
      <c r="B7384"/>
    </row>
    <row r="7385" spans="2:2" x14ac:dyDescent="0.25">
      <c r="B7385"/>
    </row>
    <row r="7386" spans="2:2" x14ac:dyDescent="0.25">
      <c r="B7386"/>
    </row>
    <row r="7387" spans="2:2" x14ac:dyDescent="0.25">
      <c r="B7387"/>
    </row>
    <row r="7388" spans="2:2" x14ac:dyDescent="0.25">
      <c r="B7388"/>
    </row>
    <row r="7389" spans="2:2" x14ac:dyDescent="0.25">
      <c r="B7389"/>
    </row>
    <row r="7390" spans="2:2" x14ac:dyDescent="0.25">
      <c r="B7390"/>
    </row>
    <row r="7391" spans="2:2" x14ac:dyDescent="0.25">
      <c r="B7391"/>
    </row>
    <row r="7392" spans="2:2" x14ac:dyDescent="0.25">
      <c r="B7392"/>
    </row>
    <row r="7393" spans="2:2" x14ac:dyDescent="0.25">
      <c r="B7393"/>
    </row>
    <row r="7394" spans="2:2" x14ac:dyDescent="0.25">
      <c r="B7394"/>
    </row>
    <row r="7395" spans="2:2" x14ac:dyDescent="0.25">
      <c r="B7395"/>
    </row>
    <row r="7396" spans="2:2" x14ac:dyDescent="0.25">
      <c r="B7396"/>
    </row>
    <row r="7397" spans="2:2" x14ac:dyDescent="0.25">
      <c r="B7397"/>
    </row>
    <row r="7398" spans="2:2" x14ac:dyDescent="0.25">
      <c r="B7398"/>
    </row>
    <row r="7399" spans="2:2" x14ac:dyDescent="0.25">
      <c r="B7399"/>
    </row>
    <row r="7400" spans="2:2" x14ac:dyDescent="0.25">
      <c r="B7400"/>
    </row>
    <row r="7401" spans="2:2" x14ac:dyDescent="0.25">
      <c r="B7401"/>
    </row>
    <row r="7402" spans="2:2" x14ac:dyDescent="0.25">
      <c r="B7402"/>
    </row>
    <row r="7403" spans="2:2" x14ac:dyDescent="0.25">
      <c r="B7403"/>
    </row>
    <row r="7404" spans="2:2" x14ac:dyDescent="0.25">
      <c r="B7404"/>
    </row>
    <row r="7405" spans="2:2" x14ac:dyDescent="0.25">
      <c r="B7405"/>
    </row>
    <row r="7406" spans="2:2" x14ac:dyDescent="0.25">
      <c r="B7406"/>
    </row>
    <row r="7407" spans="2:2" x14ac:dyDescent="0.25">
      <c r="B7407"/>
    </row>
    <row r="7408" spans="2:2" x14ac:dyDescent="0.25">
      <c r="B7408"/>
    </row>
    <row r="7409" spans="2:2" x14ac:dyDescent="0.25">
      <c r="B7409"/>
    </row>
    <row r="7410" spans="2:2" x14ac:dyDescent="0.25">
      <c r="B7410"/>
    </row>
    <row r="7411" spans="2:2" x14ac:dyDescent="0.25">
      <c r="B7411"/>
    </row>
    <row r="7412" spans="2:2" x14ac:dyDescent="0.25">
      <c r="B7412"/>
    </row>
    <row r="7413" spans="2:2" x14ac:dyDescent="0.25">
      <c r="B7413"/>
    </row>
    <row r="7414" spans="2:2" x14ac:dyDescent="0.25">
      <c r="B7414"/>
    </row>
    <row r="7415" spans="2:2" x14ac:dyDescent="0.25">
      <c r="B7415"/>
    </row>
    <row r="7416" spans="2:2" x14ac:dyDescent="0.25">
      <c r="B7416"/>
    </row>
    <row r="7417" spans="2:2" x14ac:dyDescent="0.25">
      <c r="B7417"/>
    </row>
    <row r="7418" spans="2:2" x14ac:dyDescent="0.25">
      <c r="B7418"/>
    </row>
    <row r="7419" spans="2:2" x14ac:dyDescent="0.25">
      <c r="B7419"/>
    </row>
    <row r="7420" spans="2:2" x14ac:dyDescent="0.25">
      <c r="B7420"/>
    </row>
    <row r="7421" spans="2:2" x14ac:dyDescent="0.25">
      <c r="B7421"/>
    </row>
    <row r="7422" spans="2:2" x14ac:dyDescent="0.25">
      <c r="B7422"/>
    </row>
    <row r="7423" spans="2:2" x14ac:dyDescent="0.25">
      <c r="B7423"/>
    </row>
    <row r="7424" spans="2:2" x14ac:dyDescent="0.25">
      <c r="B7424"/>
    </row>
    <row r="7425" spans="2:2" x14ac:dyDescent="0.25">
      <c r="B7425"/>
    </row>
    <row r="7426" spans="2:2" x14ac:dyDescent="0.25">
      <c r="B7426"/>
    </row>
    <row r="7427" spans="2:2" x14ac:dyDescent="0.25">
      <c r="B7427"/>
    </row>
    <row r="7428" spans="2:2" x14ac:dyDescent="0.25">
      <c r="B7428"/>
    </row>
    <row r="7429" spans="2:2" x14ac:dyDescent="0.25">
      <c r="B7429"/>
    </row>
    <row r="7430" spans="2:2" x14ac:dyDescent="0.25">
      <c r="B7430"/>
    </row>
    <row r="7431" spans="2:2" x14ac:dyDescent="0.25">
      <c r="B7431"/>
    </row>
    <row r="7432" spans="2:2" x14ac:dyDescent="0.25">
      <c r="B7432"/>
    </row>
    <row r="7433" spans="2:2" x14ac:dyDescent="0.25">
      <c r="B7433"/>
    </row>
    <row r="7434" spans="2:2" x14ac:dyDescent="0.25">
      <c r="B7434"/>
    </row>
    <row r="7435" spans="2:2" x14ac:dyDescent="0.25">
      <c r="B7435"/>
    </row>
    <row r="7436" spans="2:2" x14ac:dyDescent="0.25">
      <c r="B7436"/>
    </row>
    <row r="7437" spans="2:2" x14ac:dyDescent="0.25">
      <c r="B7437"/>
    </row>
    <row r="7438" spans="2:2" x14ac:dyDescent="0.25">
      <c r="B7438"/>
    </row>
    <row r="7439" spans="2:2" x14ac:dyDescent="0.25">
      <c r="B7439"/>
    </row>
    <row r="7440" spans="2:2" x14ac:dyDescent="0.25">
      <c r="B7440"/>
    </row>
    <row r="7441" spans="2:2" x14ac:dyDescent="0.25">
      <c r="B7441"/>
    </row>
    <row r="7442" spans="2:2" x14ac:dyDescent="0.25">
      <c r="B7442"/>
    </row>
    <row r="7443" spans="2:2" x14ac:dyDescent="0.25">
      <c r="B7443"/>
    </row>
    <row r="7444" spans="2:2" x14ac:dyDescent="0.25">
      <c r="B7444"/>
    </row>
    <row r="7445" spans="2:2" x14ac:dyDescent="0.25">
      <c r="B7445"/>
    </row>
    <row r="7446" spans="2:2" x14ac:dyDescent="0.25">
      <c r="B7446"/>
    </row>
    <row r="7447" spans="2:2" x14ac:dyDescent="0.25">
      <c r="B7447"/>
    </row>
    <row r="7448" spans="2:2" x14ac:dyDescent="0.25">
      <c r="B7448"/>
    </row>
    <row r="7449" spans="2:2" x14ac:dyDescent="0.25">
      <c r="B7449"/>
    </row>
    <row r="7450" spans="2:2" x14ac:dyDescent="0.25">
      <c r="B7450"/>
    </row>
    <row r="7451" spans="2:2" x14ac:dyDescent="0.25">
      <c r="B7451"/>
    </row>
    <row r="7452" spans="2:2" x14ac:dyDescent="0.25">
      <c r="B7452"/>
    </row>
    <row r="7453" spans="2:2" x14ac:dyDescent="0.25">
      <c r="B7453"/>
    </row>
    <row r="7454" spans="2:2" x14ac:dyDescent="0.25">
      <c r="B7454"/>
    </row>
    <row r="7455" spans="2:2" x14ac:dyDescent="0.25">
      <c r="B7455"/>
    </row>
    <row r="7456" spans="2:2" x14ac:dyDescent="0.25">
      <c r="B7456"/>
    </row>
    <row r="7457" spans="2:2" x14ac:dyDescent="0.25">
      <c r="B7457"/>
    </row>
    <row r="7458" spans="2:2" x14ac:dyDescent="0.25">
      <c r="B7458"/>
    </row>
    <row r="7459" spans="2:2" x14ac:dyDescent="0.25">
      <c r="B7459"/>
    </row>
    <row r="7460" spans="2:2" x14ac:dyDescent="0.25">
      <c r="B7460"/>
    </row>
    <row r="7461" spans="2:2" x14ac:dyDescent="0.25">
      <c r="B7461"/>
    </row>
    <row r="7462" spans="2:2" x14ac:dyDescent="0.25">
      <c r="B7462"/>
    </row>
    <row r="7463" spans="2:2" x14ac:dyDescent="0.25">
      <c r="B7463"/>
    </row>
    <row r="7464" spans="2:2" x14ac:dyDescent="0.25">
      <c r="B7464"/>
    </row>
    <row r="7465" spans="2:2" x14ac:dyDescent="0.25">
      <c r="B7465"/>
    </row>
    <row r="7466" spans="2:2" x14ac:dyDescent="0.25">
      <c r="B7466"/>
    </row>
    <row r="7467" spans="2:2" x14ac:dyDescent="0.25">
      <c r="B7467"/>
    </row>
    <row r="7468" spans="2:2" x14ac:dyDescent="0.25">
      <c r="B7468"/>
    </row>
    <row r="7469" spans="2:2" x14ac:dyDescent="0.25">
      <c r="B7469"/>
    </row>
    <row r="7470" spans="2:2" x14ac:dyDescent="0.25">
      <c r="B7470"/>
    </row>
    <row r="7471" spans="2:2" x14ac:dyDescent="0.25">
      <c r="B7471"/>
    </row>
    <row r="7472" spans="2:2" x14ac:dyDescent="0.25">
      <c r="B7472"/>
    </row>
    <row r="7473" spans="2:2" x14ac:dyDescent="0.25">
      <c r="B7473"/>
    </row>
    <row r="7474" spans="2:2" x14ac:dyDescent="0.25">
      <c r="B7474"/>
    </row>
    <row r="7475" spans="2:2" x14ac:dyDescent="0.25">
      <c r="B7475"/>
    </row>
    <row r="7476" spans="2:2" x14ac:dyDescent="0.25">
      <c r="B7476"/>
    </row>
    <row r="7477" spans="2:2" x14ac:dyDescent="0.25">
      <c r="B7477"/>
    </row>
    <row r="7478" spans="2:2" x14ac:dyDescent="0.25">
      <c r="B7478"/>
    </row>
    <row r="7479" spans="2:2" x14ac:dyDescent="0.25">
      <c r="B7479"/>
    </row>
    <row r="7480" spans="2:2" x14ac:dyDescent="0.25">
      <c r="B7480"/>
    </row>
    <row r="7481" spans="2:2" x14ac:dyDescent="0.25">
      <c r="B7481"/>
    </row>
    <row r="7482" spans="2:2" x14ac:dyDescent="0.25">
      <c r="B7482"/>
    </row>
    <row r="7483" spans="2:2" x14ac:dyDescent="0.25">
      <c r="B7483"/>
    </row>
    <row r="7484" spans="2:2" x14ac:dyDescent="0.25">
      <c r="B7484"/>
    </row>
    <row r="7485" spans="2:2" x14ac:dyDescent="0.25">
      <c r="B7485"/>
    </row>
    <row r="7486" spans="2:2" x14ac:dyDescent="0.25">
      <c r="B7486"/>
    </row>
    <row r="7487" spans="2:2" x14ac:dyDescent="0.25">
      <c r="B7487"/>
    </row>
    <row r="7488" spans="2:2" x14ac:dyDescent="0.25">
      <c r="B7488"/>
    </row>
    <row r="7489" spans="2:2" x14ac:dyDescent="0.25">
      <c r="B7489"/>
    </row>
    <row r="7490" spans="2:2" x14ac:dyDescent="0.25">
      <c r="B7490"/>
    </row>
    <row r="7491" spans="2:2" x14ac:dyDescent="0.25">
      <c r="B7491"/>
    </row>
    <row r="7492" spans="2:2" x14ac:dyDescent="0.25">
      <c r="B7492"/>
    </row>
    <row r="7493" spans="2:2" x14ac:dyDescent="0.25">
      <c r="B7493"/>
    </row>
    <row r="7494" spans="2:2" x14ac:dyDescent="0.25">
      <c r="B7494"/>
    </row>
    <row r="7495" spans="2:2" x14ac:dyDescent="0.25">
      <c r="B7495"/>
    </row>
    <row r="7496" spans="2:2" x14ac:dyDescent="0.25">
      <c r="B7496"/>
    </row>
    <row r="7497" spans="2:2" x14ac:dyDescent="0.25">
      <c r="B7497"/>
    </row>
    <row r="7498" spans="2:2" x14ac:dyDescent="0.25">
      <c r="B7498"/>
    </row>
    <row r="7499" spans="2:2" x14ac:dyDescent="0.25">
      <c r="B7499"/>
    </row>
    <row r="7500" spans="2:2" x14ac:dyDescent="0.25">
      <c r="B7500"/>
    </row>
    <row r="7501" spans="2:2" x14ac:dyDescent="0.25">
      <c r="B7501"/>
    </row>
    <row r="7502" spans="2:2" x14ac:dyDescent="0.25">
      <c r="B7502"/>
    </row>
    <row r="7503" spans="2:2" x14ac:dyDescent="0.25">
      <c r="B7503"/>
    </row>
    <row r="7504" spans="2:2" x14ac:dyDescent="0.25">
      <c r="B7504"/>
    </row>
    <row r="7505" spans="2:2" x14ac:dyDescent="0.25">
      <c r="B7505"/>
    </row>
    <row r="7506" spans="2:2" x14ac:dyDescent="0.25">
      <c r="B7506"/>
    </row>
    <row r="7507" spans="2:2" x14ac:dyDescent="0.25">
      <c r="B7507"/>
    </row>
    <row r="7508" spans="2:2" x14ac:dyDescent="0.25">
      <c r="B7508"/>
    </row>
    <row r="7509" spans="2:2" x14ac:dyDescent="0.25">
      <c r="B7509"/>
    </row>
    <row r="7510" spans="2:2" x14ac:dyDescent="0.25">
      <c r="B7510"/>
    </row>
    <row r="7511" spans="2:2" x14ac:dyDescent="0.25">
      <c r="B7511"/>
    </row>
    <row r="7512" spans="2:2" x14ac:dyDescent="0.25">
      <c r="B7512"/>
    </row>
    <row r="7513" spans="2:2" x14ac:dyDescent="0.25">
      <c r="B7513"/>
    </row>
    <row r="7514" spans="2:2" x14ac:dyDescent="0.25">
      <c r="B7514"/>
    </row>
    <row r="7515" spans="2:2" x14ac:dyDescent="0.25">
      <c r="B7515"/>
    </row>
    <row r="7516" spans="2:2" x14ac:dyDescent="0.25">
      <c r="B7516"/>
    </row>
    <row r="7517" spans="2:2" x14ac:dyDescent="0.25">
      <c r="B7517"/>
    </row>
    <row r="7518" spans="2:2" x14ac:dyDescent="0.25">
      <c r="B7518"/>
    </row>
    <row r="7519" spans="2:2" x14ac:dyDescent="0.25">
      <c r="B7519"/>
    </row>
    <row r="7520" spans="2:2" x14ac:dyDescent="0.25">
      <c r="B7520"/>
    </row>
    <row r="7521" spans="2:2" x14ac:dyDescent="0.25">
      <c r="B7521"/>
    </row>
    <row r="7522" spans="2:2" x14ac:dyDescent="0.25">
      <c r="B7522"/>
    </row>
    <row r="7523" spans="2:2" x14ac:dyDescent="0.25">
      <c r="B7523"/>
    </row>
    <row r="7524" spans="2:2" x14ac:dyDescent="0.25">
      <c r="B7524"/>
    </row>
    <row r="7525" spans="2:2" x14ac:dyDescent="0.25">
      <c r="B7525"/>
    </row>
    <row r="7526" spans="2:2" x14ac:dyDescent="0.25">
      <c r="B7526"/>
    </row>
    <row r="7527" spans="2:2" x14ac:dyDescent="0.25">
      <c r="B7527"/>
    </row>
    <row r="7528" spans="2:2" x14ac:dyDescent="0.25">
      <c r="B7528"/>
    </row>
    <row r="7529" spans="2:2" x14ac:dyDescent="0.25">
      <c r="B7529"/>
    </row>
    <row r="7530" spans="2:2" x14ac:dyDescent="0.25">
      <c r="B7530"/>
    </row>
    <row r="7531" spans="2:2" x14ac:dyDescent="0.25">
      <c r="B7531"/>
    </row>
    <row r="7532" spans="2:2" x14ac:dyDescent="0.25">
      <c r="B7532"/>
    </row>
    <row r="7533" spans="2:2" x14ac:dyDescent="0.25">
      <c r="B7533"/>
    </row>
    <row r="7534" spans="2:2" x14ac:dyDescent="0.25">
      <c r="B7534"/>
    </row>
    <row r="7535" spans="2:2" x14ac:dyDescent="0.25">
      <c r="B7535"/>
    </row>
    <row r="7536" spans="2:2" x14ac:dyDescent="0.25">
      <c r="B7536"/>
    </row>
    <row r="7537" spans="2:2" x14ac:dyDescent="0.25">
      <c r="B7537"/>
    </row>
    <row r="7538" spans="2:2" x14ac:dyDescent="0.25">
      <c r="B7538"/>
    </row>
    <row r="7539" spans="2:2" x14ac:dyDescent="0.25">
      <c r="B7539"/>
    </row>
    <row r="7540" spans="2:2" x14ac:dyDescent="0.25">
      <c r="B7540"/>
    </row>
    <row r="7541" spans="2:2" x14ac:dyDescent="0.25">
      <c r="B7541"/>
    </row>
    <row r="7542" spans="2:2" x14ac:dyDescent="0.25">
      <c r="B7542"/>
    </row>
    <row r="7543" spans="2:2" x14ac:dyDescent="0.25">
      <c r="B7543"/>
    </row>
    <row r="7544" spans="2:2" x14ac:dyDescent="0.25">
      <c r="B7544"/>
    </row>
    <row r="7545" spans="2:2" x14ac:dyDescent="0.25">
      <c r="B7545"/>
    </row>
    <row r="7546" spans="2:2" x14ac:dyDescent="0.25">
      <c r="B7546"/>
    </row>
    <row r="7547" spans="2:2" x14ac:dyDescent="0.25">
      <c r="B7547"/>
    </row>
    <row r="7548" spans="2:2" x14ac:dyDescent="0.25">
      <c r="B7548"/>
    </row>
    <row r="7549" spans="2:2" x14ac:dyDescent="0.25">
      <c r="B7549"/>
    </row>
    <row r="7550" spans="2:2" x14ac:dyDescent="0.25">
      <c r="B7550"/>
    </row>
    <row r="7551" spans="2:2" x14ac:dyDescent="0.25">
      <c r="B7551"/>
    </row>
    <row r="7552" spans="2:2" x14ac:dyDescent="0.25">
      <c r="B7552"/>
    </row>
    <row r="7553" spans="2:2" x14ac:dyDescent="0.25">
      <c r="B7553"/>
    </row>
    <row r="7554" spans="2:2" x14ac:dyDescent="0.25">
      <c r="B7554"/>
    </row>
    <row r="7555" spans="2:2" x14ac:dyDescent="0.25">
      <c r="B7555"/>
    </row>
    <row r="7556" spans="2:2" x14ac:dyDescent="0.25">
      <c r="B7556"/>
    </row>
    <row r="7557" spans="2:2" x14ac:dyDescent="0.25">
      <c r="B7557"/>
    </row>
    <row r="7558" spans="2:2" x14ac:dyDescent="0.25">
      <c r="B7558"/>
    </row>
    <row r="7559" spans="2:2" x14ac:dyDescent="0.25">
      <c r="B7559"/>
    </row>
    <row r="7560" spans="2:2" x14ac:dyDescent="0.25">
      <c r="B7560"/>
    </row>
    <row r="7561" spans="2:2" x14ac:dyDescent="0.25">
      <c r="B7561"/>
    </row>
    <row r="7562" spans="2:2" x14ac:dyDescent="0.25">
      <c r="B7562"/>
    </row>
    <row r="7563" spans="2:2" x14ac:dyDescent="0.25">
      <c r="B7563"/>
    </row>
    <row r="7564" spans="2:2" x14ac:dyDescent="0.25">
      <c r="B7564"/>
    </row>
    <row r="7565" spans="2:2" x14ac:dyDescent="0.25">
      <c r="B7565"/>
    </row>
    <row r="7566" spans="2:2" x14ac:dyDescent="0.25">
      <c r="B7566"/>
    </row>
    <row r="7567" spans="2:2" x14ac:dyDescent="0.25">
      <c r="B7567"/>
    </row>
    <row r="7568" spans="2:2" x14ac:dyDescent="0.25">
      <c r="B7568"/>
    </row>
    <row r="7569" spans="2:2" x14ac:dyDescent="0.25">
      <c r="B7569"/>
    </row>
    <row r="7570" spans="2:2" x14ac:dyDescent="0.25">
      <c r="B7570"/>
    </row>
    <row r="7571" spans="2:2" x14ac:dyDescent="0.25">
      <c r="B7571"/>
    </row>
    <row r="7572" spans="2:2" x14ac:dyDescent="0.25">
      <c r="B7572"/>
    </row>
    <row r="7573" spans="2:2" x14ac:dyDescent="0.25">
      <c r="B7573"/>
    </row>
    <row r="7574" spans="2:2" x14ac:dyDescent="0.25">
      <c r="B7574"/>
    </row>
    <row r="7575" spans="2:2" x14ac:dyDescent="0.25">
      <c r="B7575"/>
    </row>
    <row r="7576" spans="2:2" x14ac:dyDescent="0.25">
      <c r="B7576"/>
    </row>
    <row r="7577" spans="2:2" x14ac:dyDescent="0.25">
      <c r="B7577"/>
    </row>
    <row r="7578" spans="2:2" x14ac:dyDescent="0.25">
      <c r="B7578"/>
    </row>
    <row r="7579" spans="2:2" x14ac:dyDescent="0.25">
      <c r="B7579"/>
    </row>
    <row r="7580" spans="2:2" x14ac:dyDescent="0.25">
      <c r="B7580"/>
    </row>
    <row r="7581" spans="2:2" x14ac:dyDescent="0.25">
      <c r="B7581"/>
    </row>
    <row r="7582" spans="2:2" x14ac:dyDescent="0.25">
      <c r="B7582"/>
    </row>
    <row r="7583" spans="2:2" x14ac:dyDescent="0.25">
      <c r="B7583"/>
    </row>
    <row r="7584" spans="2:2" x14ac:dyDescent="0.25">
      <c r="B7584"/>
    </row>
    <row r="7585" spans="2:2" x14ac:dyDescent="0.25">
      <c r="B7585"/>
    </row>
    <row r="7586" spans="2:2" x14ac:dyDescent="0.25">
      <c r="B7586"/>
    </row>
    <row r="7587" spans="2:2" x14ac:dyDescent="0.25">
      <c r="B7587"/>
    </row>
    <row r="7588" spans="2:2" x14ac:dyDescent="0.25">
      <c r="B7588"/>
    </row>
    <row r="7589" spans="2:2" x14ac:dyDescent="0.25">
      <c r="B7589"/>
    </row>
    <row r="7590" spans="2:2" x14ac:dyDescent="0.25">
      <c r="B7590"/>
    </row>
    <row r="7591" spans="2:2" x14ac:dyDescent="0.25">
      <c r="B7591"/>
    </row>
    <row r="7592" spans="2:2" x14ac:dyDescent="0.25">
      <c r="B7592"/>
    </row>
    <row r="7593" spans="2:2" x14ac:dyDescent="0.25">
      <c r="B7593"/>
    </row>
    <row r="7594" spans="2:2" x14ac:dyDescent="0.25">
      <c r="B7594"/>
    </row>
    <row r="7595" spans="2:2" x14ac:dyDescent="0.25">
      <c r="B7595"/>
    </row>
    <row r="7596" spans="2:2" x14ac:dyDescent="0.25">
      <c r="B7596"/>
    </row>
    <row r="7597" spans="2:2" x14ac:dyDescent="0.25">
      <c r="B7597"/>
    </row>
    <row r="7598" spans="2:2" x14ac:dyDescent="0.25">
      <c r="B7598"/>
    </row>
    <row r="7599" spans="2:2" x14ac:dyDescent="0.25">
      <c r="B7599"/>
    </row>
    <row r="7600" spans="2:2" x14ac:dyDescent="0.25">
      <c r="B7600"/>
    </row>
    <row r="7601" spans="2:2" x14ac:dyDescent="0.25">
      <c r="B7601"/>
    </row>
    <row r="7602" spans="2:2" x14ac:dyDescent="0.25">
      <c r="B7602"/>
    </row>
    <row r="7603" spans="2:2" x14ac:dyDescent="0.25">
      <c r="B7603"/>
    </row>
    <row r="7604" spans="2:2" x14ac:dyDescent="0.25">
      <c r="B7604"/>
    </row>
    <row r="7605" spans="2:2" x14ac:dyDescent="0.25">
      <c r="B7605"/>
    </row>
    <row r="7606" spans="2:2" x14ac:dyDescent="0.25">
      <c r="B7606"/>
    </row>
    <row r="7607" spans="2:2" x14ac:dyDescent="0.25">
      <c r="B7607"/>
    </row>
    <row r="7608" spans="2:2" x14ac:dyDescent="0.25">
      <c r="B7608"/>
    </row>
    <row r="7609" spans="2:2" x14ac:dyDescent="0.25">
      <c r="B7609"/>
    </row>
    <row r="7610" spans="2:2" x14ac:dyDescent="0.25">
      <c r="B7610"/>
    </row>
    <row r="7611" spans="2:2" x14ac:dyDescent="0.25">
      <c r="B7611"/>
    </row>
    <row r="7612" spans="2:2" x14ac:dyDescent="0.25">
      <c r="B7612"/>
    </row>
    <row r="7613" spans="2:2" x14ac:dyDescent="0.25">
      <c r="B7613"/>
    </row>
    <row r="7614" spans="2:2" x14ac:dyDescent="0.25">
      <c r="B7614"/>
    </row>
    <row r="7615" spans="2:2" x14ac:dyDescent="0.25">
      <c r="B7615"/>
    </row>
    <row r="7616" spans="2:2" x14ac:dyDescent="0.25">
      <c r="B7616"/>
    </row>
    <row r="7617" spans="2:2" x14ac:dyDescent="0.25">
      <c r="B7617"/>
    </row>
    <row r="7618" spans="2:2" x14ac:dyDescent="0.25">
      <c r="B7618"/>
    </row>
    <row r="7619" spans="2:2" x14ac:dyDescent="0.25">
      <c r="B7619"/>
    </row>
    <row r="7620" spans="2:2" x14ac:dyDescent="0.25">
      <c r="B7620"/>
    </row>
    <row r="7621" spans="2:2" x14ac:dyDescent="0.25">
      <c r="B7621"/>
    </row>
    <row r="7622" spans="2:2" x14ac:dyDescent="0.25">
      <c r="B7622"/>
    </row>
    <row r="7623" spans="2:2" x14ac:dyDescent="0.25">
      <c r="B7623"/>
    </row>
    <row r="7624" spans="2:2" x14ac:dyDescent="0.25">
      <c r="B7624"/>
    </row>
    <row r="7625" spans="2:2" x14ac:dyDescent="0.25">
      <c r="B7625"/>
    </row>
    <row r="7626" spans="2:2" x14ac:dyDescent="0.25">
      <c r="B7626"/>
    </row>
    <row r="7627" spans="2:2" x14ac:dyDescent="0.25">
      <c r="B7627"/>
    </row>
    <row r="7628" spans="2:2" x14ac:dyDescent="0.25">
      <c r="B7628"/>
    </row>
    <row r="7629" spans="2:2" x14ac:dyDescent="0.25">
      <c r="B7629"/>
    </row>
    <row r="7630" spans="2:2" x14ac:dyDescent="0.25">
      <c r="B7630"/>
    </row>
    <row r="7631" spans="2:2" x14ac:dyDescent="0.25">
      <c r="B7631"/>
    </row>
    <row r="7632" spans="2:2" x14ac:dyDescent="0.25">
      <c r="B7632"/>
    </row>
    <row r="7633" spans="2:2" x14ac:dyDescent="0.25">
      <c r="B7633"/>
    </row>
    <row r="7634" spans="2:2" x14ac:dyDescent="0.25">
      <c r="B7634"/>
    </row>
    <row r="7635" spans="2:2" x14ac:dyDescent="0.25">
      <c r="B7635"/>
    </row>
    <row r="7636" spans="2:2" x14ac:dyDescent="0.25">
      <c r="B7636"/>
    </row>
    <row r="7637" spans="2:2" x14ac:dyDescent="0.25">
      <c r="B7637"/>
    </row>
    <row r="7638" spans="2:2" x14ac:dyDescent="0.25">
      <c r="B7638"/>
    </row>
    <row r="7639" spans="2:2" x14ac:dyDescent="0.25">
      <c r="B7639"/>
    </row>
    <row r="7640" spans="2:2" x14ac:dyDescent="0.25">
      <c r="B7640"/>
    </row>
    <row r="7641" spans="2:2" x14ac:dyDescent="0.25">
      <c r="B7641"/>
    </row>
    <row r="7642" spans="2:2" x14ac:dyDescent="0.25">
      <c r="B7642"/>
    </row>
    <row r="7643" spans="2:2" x14ac:dyDescent="0.25">
      <c r="B7643"/>
    </row>
    <row r="7644" spans="2:2" x14ac:dyDescent="0.25">
      <c r="B7644"/>
    </row>
    <row r="7645" spans="2:2" x14ac:dyDescent="0.25">
      <c r="B7645"/>
    </row>
    <row r="7646" spans="2:2" x14ac:dyDescent="0.25">
      <c r="B7646"/>
    </row>
    <row r="7647" spans="2:2" x14ac:dyDescent="0.25">
      <c r="B7647"/>
    </row>
    <row r="7648" spans="2:2" x14ac:dyDescent="0.25">
      <c r="B7648"/>
    </row>
    <row r="7649" spans="2:2" x14ac:dyDescent="0.25">
      <c r="B7649"/>
    </row>
    <row r="7650" spans="2:2" x14ac:dyDescent="0.25">
      <c r="B7650"/>
    </row>
    <row r="7651" spans="2:2" x14ac:dyDescent="0.25">
      <c r="B7651"/>
    </row>
    <row r="7652" spans="2:2" x14ac:dyDescent="0.25">
      <c r="B7652"/>
    </row>
    <row r="7653" spans="2:2" x14ac:dyDescent="0.25">
      <c r="B7653"/>
    </row>
    <row r="7654" spans="2:2" x14ac:dyDescent="0.25">
      <c r="B7654"/>
    </row>
    <row r="7655" spans="2:2" x14ac:dyDescent="0.25">
      <c r="B7655"/>
    </row>
    <row r="7656" spans="2:2" x14ac:dyDescent="0.25">
      <c r="B7656"/>
    </row>
    <row r="7657" spans="2:2" x14ac:dyDescent="0.25">
      <c r="B7657"/>
    </row>
    <row r="7658" spans="2:2" x14ac:dyDescent="0.25">
      <c r="B7658"/>
    </row>
    <row r="7659" spans="2:2" x14ac:dyDescent="0.25">
      <c r="B7659"/>
    </row>
    <row r="7660" spans="2:2" x14ac:dyDescent="0.25">
      <c r="B7660"/>
    </row>
    <row r="7661" spans="2:2" x14ac:dyDescent="0.25">
      <c r="B7661"/>
    </row>
    <row r="7662" spans="2:2" x14ac:dyDescent="0.25">
      <c r="B7662"/>
    </row>
    <row r="7663" spans="2:2" x14ac:dyDescent="0.25">
      <c r="B7663"/>
    </row>
    <row r="7664" spans="2:2" x14ac:dyDescent="0.25">
      <c r="B7664"/>
    </row>
    <row r="7665" spans="2:2" x14ac:dyDescent="0.25">
      <c r="B7665"/>
    </row>
    <row r="7666" spans="2:2" x14ac:dyDescent="0.25">
      <c r="B7666"/>
    </row>
    <row r="7667" spans="2:2" x14ac:dyDescent="0.25">
      <c r="B7667"/>
    </row>
    <row r="7668" spans="2:2" x14ac:dyDescent="0.25">
      <c r="B7668"/>
    </row>
    <row r="7669" spans="2:2" x14ac:dyDescent="0.25">
      <c r="B7669"/>
    </row>
    <row r="7670" spans="2:2" x14ac:dyDescent="0.25">
      <c r="B7670"/>
    </row>
    <row r="7671" spans="2:2" x14ac:dyDescent="0.25">
      <c r="B7671"/>
    </row>
    <row r="7672" spans="2:2" x14ac:dyDescent="0.25">
      <c r="B7672"/>
    </row>
    <row r="7673" spans="2:2" x14ac:dyDescent="0.25">
      <c r="B7673"/>
    </row>
    <row r="7674" spans="2:2" x14ac:dyDescent="0.25">
      <c r="B7674"/>
    </row>
    <row r="7675" spans="2:2" x14ac:dyDescent="0.25">
      <c r="B7675"/>
    </row>
    <row r="7676" spans="2:2" x14ac:dyDescent="0.25">
      <c r="B7676"/>
    </row>
    <row r="7677" spans="2:2" x14ac:dyDescent="0.25">
      <c r="B7677"/>
    </row>
    <row r="7678" spans="2:2" x14ac:dyDescent="0.25">
      <c r="B7678"/>
    </row>
    <row r="7679" spans="2:2" x14ac:dyDescent="0.25">
      <c r="B7679"/>
    </row>
    <row r="7680" spans="2:2" x14ac:dyDescent="0.25">
      <c r="B7680"/>
    </row>
    <row r="7681" spans="2:2" x14ac:dyDescent="0.25">
      <c r="B7681"/>
    </row>
    <row r="7682" spans="2:2" x14ac:dyDescent="0.25">
      <c r="B7682"/>
    </row>
    <row r="7683" spans="2:2" x14ac:dyDescent="0.25">
      <c r="B7683"/>
    </row>
    <row r="7684" spans="2:2" x14ac:dyDescent="0.25">
      <c r="B7684"/>
    </row>
    <row r="7685" spans="2:2" x14ac:dyDescent="0.25">
      <c r="B7685"/>
    </row>
    <row r="7686" spans="2:2" x14ac:dyDescent="0.25">
      <c r="B7686"/>
    </row>
    <row r="7687" spans="2:2" x14ac:dyDescent="0.25">
      <c r="B7687"/>
    </row>
    <row r="7688" spans="2:2" x14ac:dyDescent="0.25">
      <c r="B7688"/>
    </row>
    <row r="7689" spans="2:2" x14ac:dyDescent="0.25">
      <c r="B7689"/>
    </row>
    <row r="7690" spans="2:2" x14ac:dyDescent="0.25">
      <c r="B7690"/>
    </row>
    <row r="7691" spans="2:2" x14ac:dyDescent="0.25">
      <c r="B7691"/>
    </row>
    <row r="7692" spans="2:2" x14ac:dyDescent="0.25">
      <c r="B7692"/>
    </row>
    <row r="7693" spans="2:2" x14ac:dyDescent="0.25">
      <c r="B7693"/>
    </row>
    <row r="7694" spans="2:2" x14ac:dyDescent="0.25">
      <c r="B7694"/>
    </row>
    <row r="7695" spans="2:2" x14ac:dyDescent="0.25">
      <c r="B7695"/>
    </row>
    <row r="7696" spans="2:2" x14ac:dyDescent="0.25">
      <c r="B7696"/>
    </row>
    <row r="7697" spans="2:2" x14ac:dyDescent="0.25">
      <c r="B7697"/>
    </row>
    <row r="7698" spans="2:2" x14ac:dyDescent="0.25">
      <c r="B7698"/>
    </row>
    <row r="7699" spans="2:2" x14ac:dyDescent="0.25">
      <c r="B7699"/>
    </row>
    <row r="7700" spans="2:2" x14ac:dyDescent="0.25">
      <c r="B7700"/>
    </row>
    <row r="7701" spans="2:2" x14ac:dyDescent="0.25">
      <c r="B7701"/>
    </row>
    <row r="7702" spans="2:2" x14ac:dyDescent="0.25">
      <c r="B7702"/>
    </row>
    <row r="7703" spans="2:2" x14ac:dyDescent="0.25">
      <c r="B7703"/>
    </row>
    <row r="7704" spans="2:2" x14ac:dyDescent="0.25">
      <c r="B7704"/>
    </row>
    <row r="7705" spans="2:2" x14ac:dyDescent="0.25">
      <c r="B7705"/>
    </row>
    <row r="7706" spans="2:2" x14ac:dyDescent="0.25">
      <c r="B7706"/>
    </row>
    <row r="7707" spans="2:2" x14ac:dyDescent="0.25">
      <c r="B7707"/>
    </row>
    <row r="7708" spans="2:2" x14ac:dyDescent="0.25">
      <c r="B7708"/>
    </row>
    <row r="7709" spans="2:2" x14ac:dyDescent="0.25">
      <c r="B7709"/>
    </row>
    <row r="7710" spans="2:2" x14ac:dyDescent="0.25">
      <c r="B7710"/>
    </row>
    <row r="7711" spans="2:2" x14ac:dyDescent="0.25">
      <c r="B7711"/>
    </row>
    <row r="7712" spans="2:2" x14ac:dyDescent="0.25">
      <c r="B7712"/>
    </row>
    <row r="7713" spans="2:2" x14ac:dyDescent="0.25">
      <c r="B7713"/>
    </row>
    <row r="7714" spans="2:2" x14ac:dyDescent="0.25">
      <c r="B7714"/>
    </row>
    <row r="7715" spans="2:2" x14ac:dyDescent="0.25">
      <c r="B7715"/>
    </row>
    <row r="7716" spans="2:2" x14ac:dyDescent="0.25">
      <c r="B7716"/>
    </row>
    <row r="7717" spans="2:2" x14ac:dyDescent="0.25">
      <c r="B7717"/>
    </row>
    <row r="7718" spans="2:2" x14ac:dyDescent="0.25">
      <c r="B7718"/>
    </row>
    <row r="7719" spans="2:2" x14ac:dyDescent="0.25">
      <c r="B7719"/>
    </row>
    <row r="7720" spans="2:2" x14ac:dyDescent="0.25">
      <c r="B7720"/>
    </row>
    <row r="7721" spans="2:2" x14ac:dyDescent="0.25">
      <c r="B7721"/>
    </row>
    <row r="7722" spans="2:2" x14ac:dyDescent="0.25">
      <c r="B7722"/>
    </row>
    <row r="7723" spans="2:2" x14ac:dyDescent="0.25">
      <c r="B7723"/>
    </row>
    <row r="7724" spans="2:2" x14ac:dyDescent="0.25">
      <c r="B7724"/>
    </row>
    <row r="7725" spans="2:2" x14ac:dyDescent="0.25">
      <c r="B7725"/>
    </row>
    <row r="7726" spans="2:2" x14ac:dyDescent="0.25">
      <c r="B7726"/>
    </row>
    <row r="7727" spans="2:2" x14ac:dyDescent="0.25">
      <c r="B7727"/>
    </row>
    <row r="7728" spans="2:2" x14ac:dyDescent="0.25">
      <c r="B7728"/>
    </row>
    <row r="7729" spans="2:2" x14ac:dyDescent="0.25">
      <c r="B7729"/>
    </row>
    <row r="7730" spans="2:2" x14ac:dyDescent="0.25">
      <c r="B7730"/>
    </row>
    <row r="7731" spans="2:2" x14ac:dyDescent="0.25">
      <c r="B7731"/>
    </row>
    <row r="7732" spans="2:2" x14ac:dyDescent="0.25">
      <c r="B7732"/>
    </row>
    <row r="7733" spans="2:2" x14ac:dyDescent="0.25">
      <c r="B7733"/>
    </row>
    <row r="7734" spans="2:2" x14ac:dyDescent="0.25">
      <c r="B7734"/>
    </row>
    <row r="7735" spans="2:2" x14ac:dyDescent="0.25">
      <c r="B7735"/>
    </row>
    <row r="7736" spans="2:2" x14ac:dyDescent="0.25">
      <c r="B7736"/>
    </row>
    <row r="7737" spans="2:2" x14ac:dyDescent="0.25">
      <c r="B7737"/>
    </row>
    <row r="7738" spans="2:2" x14ac:dyDescent="0.25">
      <c r="B7738"/>
    </row>
    <row r="7739" spans="2:2" x14ac:dyDescent="0.25">
      <c r="B7739"/>
    </row>
    <row r="7740" spans="2:2" x14ac:dyDescent="0.25">
      <c r="B7740"/>
    </row>
    <row r="7741" spans="2:2" x14ac:dyDescent="0.25">
      <c r="B7741"/>
    </row>
    <row r="7742" spans="2:2" x14ac:dyDescent="0.25">
      <c r="B7742"/>
    </row>
    <row r="7743" spans="2:2" x14ac:dyDescent="0.25">
      <c r="B7743"/>
    </row>
    <row r="7744" spans="2:2" x14ac:dyDescent="0.25">
      <c r="B7744"/>
    </row>
    <row r="7745" spans="2:2" x14ac:dyDescent="0.25">
      <c r="B7745"/>
    </row>
    <row r="7746" spans="2:2" x14ac:dyDescent="0.25">
      <c r="B7746"/>
    </row>
    <row r="7747" spans="2:2" x14ac:dyDescent="0.25">
      <c r="B7747"/>
    </row>
    <row r="7748" spans="2:2" x14ac:dyDescent="0.25">
      <c r="B7748"/>
    </row>
    <row r="7749" spans="2:2" x14ac:dyDescent="0.25">
      <c r="B7749"/>
    </row>
    <row r="7750" spans="2:2" x14ac:dyDescent="0.25">
      <c r="B7750"/>
    </row>
    <row r="7751" spans="2:2" x14ac:dyDescent="0.25">
      <c r="B7751"/>
    </row>
    <row r="7752" spans="2:2" x14ac:dyDescent="0.25">
      <c r="B7752"/>
    </row>
    <row r="7753" spans="2:2" x14ac:dyDescent="0.25">
      <c r="B7753"/>
    </row>
    <row r="7754" spans="2:2" x14ac:dyDescent="0.25">
      <c r="B7754"/>
    </row>
    <row r="7755" spans="2:2" x14ac:dyDescent="0.25">
      <c r="B7755"/>
    </row>
    <row r="7756" spans="2:2" x14ac:dyDescent="0.25">
      <c r="B7756"/>
    </row>
    <row r="7757" spans="2:2" x14ac:dyDescent="0.25">
      <c r="B7757"/>
    </row>
    <row r="7758" spans="2:2" x14ac:dyDescent="0.25">
      <c r="B7758"/>
    </row>
    <row r="7759" spans="2:2" x14ac:dyDescent="0.25">
      <c r="B7759"/>
    </row>
    <row r="7760" spans="2:2" x14ac:dyDescent="0.25">
      <c r="B7760"/>
    </row>
    <row r="7761" spans="2:2" x14ac:dyDescent="0.25">
      <c r="B7761"/>
    </row>
    <row r="7762" spans="2:2" x14ac:dyDescent="0.25">
      <c r="B7762"/>
    </row>
    <row r="7763" spans="2:2" x14ac:dyDescent="0.25">
      <c r="B7763"/>
    </row>
    <row r="7764" spans="2:2" x14ac:dyDescent="0.25">
      <c r="B7764"/>
    </row>
    <row r="7765" spans="2:2" x14ac:dyDescent="0.25">
      <c r="B7765"/>
    </row>
    <row r="7766" spans="2:2" x14ac:dyDescent="0.25">
      <c r="B7766"/>
    </row>
    <row r="7767" spans="2:2" x14ac:dyDescent="0.25">
      <c r="B7767"/>
    </row>
    <row r="7768" spans="2:2" x14ac:dyDescent="0.25">
      <c r="B7768"/>
    </row>
    <row r="7769" spans="2:2" x14ac:dyDescent="0.25">
      <c r="B7769"/>
    </row>
    <row r="7770" spans="2:2" x14ac:dyDescent="0.25">
      <c r="B7770"/>
    </row>
    <row r="7771" spans="2:2" x14ac:dyDescent="0.25">
      <c r="B7771"/>
    </row>
    <row r="7772" spans="2:2" x14ac:dyDescent="0.25">
      <c r="B7772"/>
    </row>
    <row r="7773" spans="2:2" x14ac:dyDescent="0.25">
      <c r="B7773"/>
    </row>
    <row r="7774" spans="2:2" x14ac:dyDescent="0.25">
      <c r="B7774"/>
    </row>
    <row r="7775" spans="2:2" x14ac:dyDescent="0.25">
      <c r="B7775"/>
    </row>
    <row r="7776" spans="2:2" x14ac:dyDescent="0.25">
      <c r="B7776"/>
    </row>
    <row r="7777" spans="2:2" x14ac:dyDescent="0.25">
      <c r="B7777"/>
    </row>
    <row r="7778" spans="2:2" x14ac:dyDescent="0.25">
      <c r="B7778"/>
    </row>
    <row r="7779" spans="2:2" x14ac:dyDescent="0.25">
      <c r="B7779"/>
    </row>
    <row r="7780" spans="2:2" x14ac:dyDescent="0.25">
      <c r="B7780"/>
    </row>
    <row r="7781" spans="2:2" x14ac:dyDescent="0.25">
      <c r="B7781"/>
    </row>
    <row r="7782" spans="2:2" x14ac:dyDescent="0.25">
      <c r="B7782"/>
    </row>
    <row r="7783" spans="2:2" x14ac:dyDescent="0.25">
      <c r="B7783"/>
    </row>
    <row r="7784" spans="2:2" x14ac:dyDescent="0.25">
      <c r="B7784"/>
    </row>
    <row r="7785" spans="2:2" x14ac:dyDescent="0.25">
      <c r="B7785"/>
    </row>
    <row r="7786" spans="2:2" x14ac:dyDescent="0.25">
      <c r="B7786"/>
    </row>
    <row r="7787" spans="2:2" x14ac:dyDescent="0.25">
      <c r="B7787"/>
    </row>
    <row r="7788" spans="2:2" x14ac:dyDescent="0.25">
      <c r="B7788"/>
    </row>
    <row r="7789" spans="2:2" x14ac:dyDescent="0.25">
      <c r="B7789"/>
    </row>
    <row r="7790" spans="2:2" x14ac:dyDescent="0.25">
      <c r="B7790"/>
    </row>
    <row r="7791" spans="2:2" x14ac:dyDescent="0.25">
      <c r="B7791"/>
    </row>
    <row r="7792" spans="2:2" x14ac:dyDescent="0.25">
      <c r="B7792"/>
    </row>
    <row r="7793" spans="2:2" x14ac:dyDescent="0.25">
      <c r="B7793"/>
    </row>
    <row r="7794" spans="2:2" x14ac:dyDescent="0.25">
      <c r="B7794"/>
    </row>
    <row r="7795" spans="2:2" x14ac:dyDescent="0.25">
      <c r="B7795"/>
    </row>
    <row r="7796" spans="2:2" x14ac:dyDescent="0.25">
      <c r="B7796"/>
    </row>
    <row r="7797" spans="2:2" x14ac:dyDescent="0.25">
      <c r="B7797"/>
    </row>
    <row r="7798" spans="2:2" x14ac:dyDescent="0.25">
      <c r="B7798"/>
    </row>
    <row r="7799" spans="2:2" x14ac:dyDescent="0.25">
      <c r="B7799"/>
    </row>
    <row r="7800" spans="2:2" x14ac:dyDescent="0.25">
      <c r="B7800"/>
    </row>
    <row r="7801" spans="2:2" x14ac:dyDescent="0.25">
      <c r="B7801"/>
    </row>
    <row r="7802" spans="2:2" x14ac:dyDescent="0.25">
      <c r="B7802"/>
    </row>
    <row r="7803" spans="2:2" x14ac:dyDescent="0.25">
      <c r="B7803"/>
    </row>
    <row r="7804" spans="2:2" x14ac:dyDescent="0.25">
      <c r="B7804"/>
    </row>
    <row r="7805" spans="2:2" x14ac:dyDescent="0.25">
      <c r="B7805"/>
    </row>
    <row r="7806" spans="2:2" x14ac:dyDescent="0.25">
      <c r="B7806"/>
    </row>
    <row r="7807" spans="2:2" x14ac:dyDescent="0.25">
      <c r="B7807"/>
    </row>
    <row r="7808" spans="2:2" x14ac:dyDescent="0.25">
      <c r="B7808"/>
    </row>
    <row r="7809" spans="2:2" x14ac:dyDescent="0.25">
      <c r="B7809"/>
    </row>
    <row r="7810" spans="2:2" x14ac:dyDescent="0.25">
      <c r="B7810"/>
    </row>
    <row r="7811" spans="2:2" x14ac:dyDescent="0.25">
      <c r="B7811"/>
    </row>
    <row r="7812" spans="2:2" x14ac:dyDescent="0.25">
      <c r="B7812"/>
    </row>
    <row r="7813" spans="2:2" x14ac:dyDescent="0.25">
      <c r="B7813"/>
    </row>
    <row r="7814" spans="2:2" x14ac:dyDescent="0.25">
      <c r="B7814"/>
    </row>
    <row r="7815" spans="2:2" x14ac:dyDescent="0.25">
      <c r="B7815"/>
    </row>
    <row r="7816" spans="2:2" x14ac:dyDescent="0.25">
      <c r="B7816"/>
    </row>
    <row r="7817" spans="2:2" x14ac:dyDescent="0.25">
      <c r="B7817"/>
    </row>
    <row r="7818" spans="2:2" x14ac:dyDescent="0.25">
      <c r="B7818"/>
    </row>
    <row r="7819" spans="2:2" x14ac:dyDescent="0.25">
      <c r="B7819"/>
    </row>
    <row r="7820" spans="2:2" x14ac:dyDescent="0.25">
      <c r="B7820"/>
    </row>
    <row r="7821" spans="2:2" x14ac:dyDescent="0.25">
      <c r="B7821"/>
    </row>
    <row r="7822" spans="2:2" x14ac:dyDescent="0.25">
      <c r="B7822"/>
    </row>
    <row r="7823" spans="2:2" x14ac:dyDescent="0.25">
      <c r="B7823"/>
    </row>
    <row r="7824" spans="2:2" x14ac:dyDescent="0.25">
      <c r="B7824"/>
    </row>
    <row r="7825" spans="2:2" x14ac:dyDescent="0.25">
      <c r="B7825"/>
    </row>
    <row r="7826" spans="2:2" x14ac:dyDescent="0.25">
      <c r="B7826"/>
    </row>
    <row r="7827" spans="2:2" x14ac:dyDescent="0.25">
      <c r="B7827"/>
    </row>
    <row r="7828" spans="2:2" x14ac:dyDescent="0.25">
      <c r="B7828"/>
    </row>
    <row r="7829" spans="2:2" x14ac:dyDescent="0.25">
      <c r="B7829"/>
    </row>
    <row r="7830" spans="2:2" x14ac:dyDescent="0.25">
      <c r="B7830"/>
    </row>
    <row r="7831" spans="2:2" x14ac:dyDescent="0.25">
      <c r="B7831"/>
    </row>
    <row r="7832" spans="2:2" x14ac:dyDescent="0.25">
      <c r="B7832"/>
    </row>
    <row r="7833" spans="2:2" x14ac:dyDescent="0.25">
      <c r="B7833"/>
    </row>
    <row r="7834" spans="2:2" x14ac:dyDescent="0.25">
      <c r="B7834"/>
    </row>
    <row r="7835" spans="2:2" x14ac:dyDescent="0.25">
      <c r="B7835"/>
    </row>
    <row r="7836" spans="2:2" x14ac:dyDescent="0.25">
      <c r="B7836"/>
    </row>
    <row r="7837" spans="2:2" x14ac:dyDescent="0.25">
      <c r="B7837"/>
    </row>
    <row r="7838" spans="2:2" x14ac:dyDescent="0.25">
      <c r="B7838"/>
    </row>
    <row r="7839" spans="2:2" x14ac:dyDescent="0.25">
      <c r="B7839"/>
    </row>
    <row r="7840" spans="2:2" x14ac:dyDescent="0.25">
      <c r="B7840"/>
    </row>
    <row r="7841" spans="2:2" x14ac:dyDescent="0.25">
      <c r="B7841"/>
    </row>
    <row r="7842" spans="2:2" x14ac:dyDescent="0.25">
      <c r="B7842"/>
    </row>
    <row r="7843" spans="2:2" x14ac:dyDescent="0.25">
      <c r="B7843"/>
    </row>
    <row r="7844" spans="2:2" x14ac:dyDescent="0.25">
      <c r="B7844"/>
    </row>
    <row r="7845" spans="2:2" x14ac:dyDescent="0.25">
      <c r="B7845"/>
    </row>
    <row r="7846" spans="2:2" x14ac:dyDescent="0.25">
      <c r="B7846"/>
    </row>
    <row r="7847" spans="2:2" x14ac:dyDescent="0.25">
      <c r="B7847"/>
    </row>
    <row r="7848" spans="2:2" x14ac:dyDescent="0.25">
      <c r="B7848"/>
    </row>
    <row r="7849" spans="2:2" x14ac:dyDescent="0.25">
      <c r="B7849"/>
    </row>
    <row r="7850" spans="2:2" x14ac:dyDescent="0.25">
      <c r="B7850"/>
    </row>
    <row r="7851" spans="2:2" x14ac:dyDescent="0.25">
      <c r="B7851"/>
    </row>
    <row r="7852" spans="2:2" x14ac:dyDescent="0.25">
      <c r="B7852"/>
    </row>
    <row r="7853" spans="2:2" x14ac:dyDescent="0.25">
      <c r="B7853"/>
    </row>
    <row r="7854" spans="2:2" x14ac:dyDescent="0.25">
      <c r="B7854"/>
    </row>
    <row r="7855" spans="2:2" x14ac:dyDescent="0.25">
      <c r="B7855"/>
    </row>
    <row r="7856" spans="2:2" x14ac:dyDescent="0.25">
      <c r="B7856"/>
    </row>
    <row r="7857" spans="2:2" x14ac:dyDescent="0.25">
      <c r="B7857"/>
    </row>
    <row r="7858" spans="2:2" x14ac:dyDescent="0.25">
      <c r="B7858"/>
    </row>
    <row r="7859" spans="2:2" x14ac:dyDescent="0.25">
      <c r="B7859"/>
    </row>
    <row r="7860" spans="2:2" x14ac:dyDescent="0.25">
      <c r="B7860"/>
    </row>
    <row r="7861" spans="2:2" x14ac:dyDescent="0.25">
      <c r="B7861"/>
    </row>
    <row r="7862" spans="2:2" x14ac:dyDescent="0.25">
      <c r="B7862"/>
    </row>
    <row r="7863" spans="2:2" x14ac:dyDescent="0.25">
      <c r="B7863"/>
    </row>
    <row r="7864" spans="2:2" x14ac:dyDescent="0.25">
      <c r="B7864"/>
    </row>
    <row r="7865" spans="2:2" x14ac:dyDescent="0.25">
      <c r="B7865"/>
    </row>
    <row r="7866" spans="2:2" x14ac:dyDescent="0.25">
      <c r="B7866"/>
    </row>
    <row r="7867" spans="2:2" x14ac:dyDescent="0.25">
      <c r="B7867"/>
    </row>
    <row r="7868" spans="2:2" x14ac:dyDescent="0.25">
      <c r="B7868"/>
    </row>
    <row r="7869" spans="2:2" x14ac:dyDescent="0.25">
      <c r="B7869"/>
    </row>
    <row r="7870" spans="2:2" x14ac:dyDescent="0.25">
      <c r="B7870"/>
    </row>
    <row r="7871" spans="2:2" x14ac:dyDescent="0.25">
      <c r="B7871"/>
    </row>
    <row r="7872" spans="2:2" x14ac:dyDescent="0.25">
      <c r="B7872"/>
    </row>
    <row r="7873" spans="2:2" x14ac:dyDescent="0.25">
      <c r="B7873"/>
    </row>
    <row r="7874" spans="2:2" x14ac:dyDescent="0.25">
      <c r="B7874"/>
    </row>
    <row r="7875" spans="2:2" x14ac:dyDescent="0.25">
      <c r="B7875"/>
    </row>
    <row r="7876" spans="2:2" x14ac:dyDescent="0.25">
      <c r="B7876"/>
    </row>
    <row r="7877" spans="2:2" x14ac:dyDescent="0.25">
      <c r="B7877"/>
    </row>
    <row r="7878" spans="2:2" x14ac:dyDescent="0.25">
      <c r="B7878"/>
    </row>
    <row r="7879" spans="2:2" x14ac:dyDescent="0.25">
      <c r="B7879"/>
    </row>
    <row r="7880" spans="2:2" x14ac:dyDescent="0.25">
      <c r="B7880"/>
    </row>
    <row r="7881" spans="2:2" x14ac:dyDescent="0.25">
      <c r="B7881"/>
    </row>
    <row r="7882" spans="2:2" x14ac:dyDescent="0.25">
      <c r="B7882"/>
    </row>
    <row r="7883" spans="2:2" x14ac:dyDescent="0.25">
      <c r="B7883"/>
    </row>
    <row r="7884" spans="2:2" x14ac:dyDescent="0.25">
      <c r="B7884"/>
    </row>
    <row r="7885" spans="2:2" x14ac:dyDescent="0.25">
      <c r="B7885"/>
    </row>
    <row r="7886" spans="2:2" x14ac:dyDescent="0.25">
      <c r="B7886"/>
    </row>
    <row r="7887" spans="2:2" x14ac:dyDescent="0.25">
      <c r="B7887"/>
    </row>
    <row r="7888" spans="2:2" x14ac:dyDescent="0.25">
      <c r="B7888"/>
    </row>
    <row r="7889" spans="2:2" x14ac:dyDescent="0.25">
      <c r="B7889"/>
    </row>
    <row r="7890" spans="2:2" x14ac:dyDescent="0.25">
      <c r="B7890"/>
    </row>
    <row r="7891" spans="2:2" x14ac:dyDescent="0.25">
      <c r="B7891"/>
    </row>
    <row r="7892" spans="2:2" x14ac:dyDescent="0.25">
      <c r="B7892"/>
    </row>
    <row r="7893" spans="2:2" x14ac:dyDescent="0.25">
      <c r="B7893"/>
    </row>
    <row r="7894" spans="2:2" x14ac:dyDescent="0.25">
      <c r="B7894"/>
    </row>
    <row r="7895" spans="2:2" x14ac:dyDescent="0.25">
      <c r="B7895"/>
    </row>
    <row r="7896" spans="2:2" x14ac:dyDescent="0.25">
      <c r="B7896"/>
    </row>
    <row r="7897" spans="2:2" x14ac:dyDescent="0.25">
      <c r="B7897"/>
    </row>
    <row r="7898" spans="2:2" x14ac:dyDescent="0.25">
      <c r="B7898"/>
    </row>
    <row r="7899" spans="2:2" x14ac:dyDescent="0.25">
      <c r="B7899"/>
    </row>
    <row r="7900" spans="2:2" x14ac:dyDescent="0.25">
      <c r="B7900"/>
    </row>
    <row r="7901" spans="2:2" x14ac:dyDescent="0.25">
      <c r="B7901"/>
    </row>
    <row r="7902" spans="2:2" x14ac:dyDescent="0.25">
      <c r="B7902"/>
    </row>
    <row r="7903" spans="2:2" x14ac:dyDescent="0.25">
      <c r="B7903"/>
    </row>
    <row r="7904" spans="2:2" x14ac:dyDescent="0.25">
      <c r="B7904"/>
    </row>
    <row r="7905" spans="2:2" x14ac:dyDescent="0.25">
      <c r="B7905"/>
    </row>
    <row r="7906" spans="2:2" x14ac:dyDescent="0.25">
      <c r="B7906"/>
    </row>
    <row r="7907" spans="2:2" x14ac:dyDescent="0.25">
      <c r="B7907"/>
    </row>
    <row r="7908" spans="2:2" x14ac:dyDescent="0.25">
      <c r="B7908"/>
    </row>
    <row r="7909" spans="2:2" x14ac:dyDescent="0.25">
      <c r="B7909"/>
    </row>
    <row r="7910" spans="2:2" x14ac:dyDescent="0.25">
      <c r="B7910"/>
    </row>
    <row r="7911" spans="2:2" x14ac:dyDescent="0.25">
      <c r="B7911"/>
    </row>
    <row r="7912" spans="2:2" x14ac:dyDescent="0.25">
      <c r="B7912"/>
    </row>
    <row r="7913" spans="2:2" x14ac:dyDescent="0.25">
      <c r="B7913"/>
    </row>
    <row r="7914" spans="2:2" x14ac:dyDescent="0.25">
      <c r="B7914"/>
    </row>
    <row r="7915" spans="2:2" x14ac:dyDescent="0.25">
      <c r="B7915"/>
    </row>
    <row r="7916" spans="2:2" x14ac:dyDescent="0.25">
      <c r="B7916"/>
    </row>
    <row r="7917" spans="2:2" x14ac:dyDescent="0.25">
      <c r="B7917"/>
    </row>
    <row r="7918" spans="2:2" x14ac:dyDescent="0.25">
      <c r="B7918"/>
    </row>
    <row r="7919" spans="2:2" x14ac:dyDescent="0.25">
      <c r="B7919"/>
    </row>
    <row r="7920" spans="2:2" x14ac:dyDescent="0.25">
      <c r="B7920"/>
    </row>
    <row r="7921" spans="2:2" x14ac:dyDescent="0.25">
      <c r="B7921"/>
    </row>
    <row r="7922" spans="2:2" x14ac:dyDescent="0.25">
      <c r="B7922"/>
    </row>
    <row r="7923" spans="2:2" x14ac:dyDescent="0.25">
      <c r="B7923"/>
    </row>
    <row r="7924" spans="2:2" x14ac:dyDescent="0.25">
      <c r="B7924"/>
    </row>
    <row r="7925" spans="2:2" x14ac:dyDescent="0.25">
      <c r="B7925"/>
    </row>
    <row r="7926" spans="2:2" x14ac:dyDescent="0.25">
      <c r="B7926"/>
    </row>
    <row r="7927" spans="2:2" x14ac:dyDescent="0.25">
      <c r="B7927"/>
    </row>
    <row r="7928" spans="2:2" x14ac:dyDescent="0.25">
      <c r="B7928"/>
    </row>
    <row r="7929" spans="2:2" x14ac:dyDescent="0.25">
      <c r="B7929"/>
    </row>
    <row r="7930" spans="2:2" x14ac:dyDescent="0.25">
      <c r="B7930"/>
    </row>
    <row r="7931" spans="2:2" x14ac:dyDescent="0.25">
      <c r="B7931"/>
    </row>
    <row r="7932" spans="2:2" x14ac:dyDescent="0.25">
      <c r="B7932"/>
    </row>
    <row r="7933" spans="2:2" x14ac:dyDescent="0.25">
      <c r="B7933"/>
    </row>
    <row r="7934" spans="2:2" x14ac:dyDescent="0.25">
      <c r="B7934"/>
    </row>
    <row r="7935" spans="2:2" x14ac:dyDescent="0.25">
      <c r="B7935"/>
    </row>
    <row r="7936" spans="2:2" x14ac:dyDescent="0.25">
      <c r="B7936"/>
    </row>
    <row r="7937" spans="2:2" x14ac:dyDescent="0.25">
      <c r="B7937"/>
    </row>
    <row r="7938" spans="2:2" x14ac:dyDescent="0.25">
      <c r="B7938"/>
    </row>
    <row r="7939" spans="2:2" x14ac:dyDescent="0.25">
      <c r="B7939"/>
    </row>
    <row r="7940" spans="2:2" x14ac:dyDescent="0.25">
      <c r="B7940"/>
    </row>
    <row r="7941" spans="2:2" x14ac:dyDescent="0.25">
      <c r="B7941"/>
    </row>
    <row r="7942" spans="2:2" x14ac:dyDescent="0.25">
      <c r="B7942"/>
    </row>
    <row r="7943" spans="2:2" x14ac:dyDescent="0.25">
      <c r="B7943"/>
    </row>
    <row r="7944" spans="2:2" x14ac:dyDescent="0.25">
      <c r="B7944"/>
    </row>
    <row r="7945" spans="2:2" x14ac:dyDescent="0.25">
      <c r="B7945"/>
    </row>
    <row r="7946" spans="2:2" x14ac:dyDescent="0.25">
      <c r="B7946"/>
    </row>
    <row r="7947" spans="2:2" x14ac:dyDescent="0.25">
      <c r="B7947"/>
    </row>
    <row r="7948" spans="2:2" x14ac:dyDescent="0.25">
      <c r="B7948"/>
    </row>
    <row r="7949" spans="2:2" x14ac:dyDescent="0.25">
      <c r="B7949"/>
    </row>
    <row r="7950" spans="2:2" x14ac:dyDescent="0.25">
      <c r="B7950"/>
    </row>
    <row r="7951" spans="2:2" x14ac:dyDescent="0.25">
      <c r="B7951"/>
    </row>
    <row r="7952" spans="2:2" x14ac:dyDescent="0.25">
      <c r="B7952"/>
    </row>
    <row r="7953" spans="2:2" x14ac:dyDescent="0.25">
      <c r="B7953"/>
    </row>
    <row r="7954" spans="2:2" x14ac:dyDescent="0.25">
      <c r="B7954"/>
    </row>
    <row r="7955" spans="2:2" x14ac:dyDescent="0.25">
      <c r="B7955"/>
    </row>
    <row r="7956" spans="2:2" x14ac:dyDescent="0.25">
      <c r="B7956"/>
    </row>
    <row r="7957" spans="2:2" x14ac:dyDescent="0.25">
      <c r="B7957"/>
    </row>
    <row r="7958" spans="2:2" x14ac:dyDescent="0.25">
      <c r="B7958"/>
    </row>
    <row r="7959" spans="2:2" x14ac:dyDescent="0.25">
      <c r="B7959"/>
    </row>
    <row r="7960" spans="2:2" x14ac:dyDescent="0.25">
      <c r="B7960"/>
    </row>
    <row r="7961" spans="2:2" x14ac:dyDescent="0.25">
      <c r="B7961"/>
    </row>
    <row r="7962" spans="2:2" x14ac:dyDescent="0.25">
      <c r="B7962"/>
    </row>
    <row r="7963" spans="2:2" x14ac:dyDescent="0.25">
      <c r="B7963"/>
    </row>
    <row r="7964" spans="2:2" x14ac:dyDescent="0.25">
      <c r="B7964"/>
    </row>
    <row r="7965" spans="2:2" x14ac:dyDescent="0.25">
      <c r="B7965"/>
    </row>
    <row r="7966" spans="2:2" x14ac:dyDescent="0.25">
      <c r="B7966"/>
    </row>
    <row r="7967" spans="2:2" x14ac:dyDescent="0.25">
      <c r="B7967"/>
    </row>
    <row r="7968" spans="2:2" x14ac:dyDescent="0.25">
      <c r="B7968"/>
    </row>
    <row r="7969" spans="2:2" x14ac:dyDescent="0.25">
      <c r="B7969"/>
    </row>
    <row r="7970" spans="2:2" x14ac:dyDescent="0.25">
      <c r="B7970"/>
    </row>
    <row r="7971" spans="2:2" x14ac:dyDescent="0.25">
      <c r="B7971"/>
    </row>
    <row r="7972" spans="2:2" x14ac:dyDescent="0.25">
      <c r="B7972"/>
    </row>
    <row r="7973" spans="2:2" x14ac:dyDescent="0.25">
      <c r="B7973"/>
    </row>
    <row r="7974" spans="2:2" x14ac:dyDescent="0.25">
      <c r="B7974"/>
    </row>
    <row r="7975" spans="2:2" x14ac:dyDescent="0.25">
      <c r="B7975"/>
    </row>
    <row r="7976" spans="2:2" x14ac:dyDescent="0.25">
      <c r="B7976"/>
    </row>
    <row r="7977" spans="2:2" x14ac:dyDescent="0.25">
      <c r="B7977"/>
    </row>
    <row r="7978" spans="2:2" x14ac:dyDescent="0.25">
      <c r="B7978"/>
    </row>
    <row r="7979" spans="2:2" x14ac:dyDescent="0.25">
      <c r="B7979"/>
    </row>
    <row r="7980" spans="2:2" x14ac:dyDescent="0.25">
      <c r="B7980"/>
    </row>
    <row r="7981" spans="2:2" x14ac:dyDescent="0.25">
      <c r="B7981"/>
    </row>
    <row r="7982" spans="2:2" x14ac:dyDescent="0.25">
      <c r="B7982"/>
    </row>
    <row r="7983" spans="2:2" x14ac:dyDescent="0.25">
      <c r="B7983"/>
    </row>
    <row r="7984" spans="2:2" x14ac:dyDescent="0.25">
      <c r="B7984"/>
    </row>
    <row r="7985" spans="2:2" x14ac:dyDescent="0.25">
      <c r="B7985"/>
    </row>
    <row r="7986" spans="2:2" x14ac:dyDescent="0.25">
      <c r="B7986"/>
    </row>
    <row r="7987" spans="2:2" x14ac:dyDescent="0.25">
      <c r="B7987"/>
    </row>
    <row r="7988" spans="2:2" x14ac:dyDescent="0.25">
      <c r="B7988"/>
    </row>
    <row r="7989" spans="2:2" x14ac:dyDescent="0.25">
      <c r="B7989"/>
    </row>
    <row r="7990" spans="2:2" x14ac:dyDescent="0.25">
      <c r="B7990"/>
    </row>
    <row r="7991" spans="2:2" x14ac:dyDescent="0.25">
      <c r="B7991"/>
    </row>
    <row r="7992" spans="2:2" x14ac:dyDescent="0.25">
      <c r="B7992"/>
    </row>
    <row r="7993" spans="2:2" x14ac:dyDescent="0.25">
      <c r="B7993"/>
    </row>
    <row r="7994" spans="2:2" x14ac:dyDescent="0.25">
      <c r="B7994"/>
    </row>
    <row r="7995" spans="2:2" x14ac:dyDescent="0.25">
      <c r="B7995"/>
    </row>
    <row r="7996" spans="2:2" x14ac:dyDescent="0.25">
      <c r="B7996"/>
    </row>
    <row r="7997" spans="2:2" x14ac:dyDescent="0.25">
      <c r="B7997"/>
    </row>
    <row r="7998" spans="2:2" x14ac:dyDescent="0.25">
      <c r="B7998"/>
    </row>
    <row r="7999" spans="2:2" x14ac:dyDescent="0.25">
      <c r="B7999"/>
    </row>
    <row r="8000" spans="2:2" x14ac:dyDescent="0.25">
      <c r="B8000"/>
    </row>
    <row r="8001" spans="2:2" x14ac:dyDescent="0.25">
      <c r="B8001"/>
    </row>
    <row r="8002" spans="2:2" x14ac:dyDescent="0.25">
      <c r="B8002"/>
    </row>
    <row r="8003" spans="2:2" x14ac:dyDescent="0.25">
      <c r="B8003"/>
    </row>
    <row r="8004" spans="2:2" x14ac:dyDescent="0.25">
      <c r="B8004"/>
    </row>
    <row r="8005" spans="2:2" x14ac:dyDescent="0.25">
      <c r="B8005"/>
    </row>
    <row r="8006" spans="2:2" x14ac:dyDescent="0.25">
      <c r="B8006"/>
    </row>
    <row r="8007" spans="2:2" x14ac:dyDescent="0.25">
      <c r="B8007"/>
    </row>
    <row r="8008" spans="2:2" x14ac:dyDescent="0.25">
      <c r="B8008"/>
    </row>
    <row r="8009" spans="2:2" x14ac:dyDescent="0.25">
      <c r="B8009"/>
    </row>
    <row r="8010" spans="2:2" x14ac:dyDescent="0.25">
      <c r="B8010"/>
    </row>
    <row r="8011" spans="2:2" x14ac:dyDescent="0.25">
      <c r="B8011"/>
    </row>
    <row r="8012" spans="2:2" x14ac:dyDescent="0.25">
      <c r="B8012"/>
    </row>
    <row r="8013" spans="2:2" x14ac:dyDescent="0.25">
      <c r="B8013"/>
    </row>
    <row r="8014" spans="2:2" x14ac:dyDescent="0.25">
      <c r="B8014"/>
    </row>
    <row r="8015" spans="2:2" x14ac:dyDescent="0.25">
      <c r="B8015"/>
    </row>
    <row r="8016" spans="2:2" x14ac:dyDescent="0.25">
      <c r="B8016"/>
    </row>
    <row r="8017" spans="2:2" x14ac:dyDescent="0.25">
      <c r="B8017"/>
    </row>
    <row r="8018" spans="2:2" x14ac:dyDescent="0.25">
      <c r="B8018"/>
    </row>
    <row r="8019" spans="2:2" x14ac:dyDescent="0.25">
      <c r="B8019"/>
    </row>
    <row r="8020" spans="2:2" x14ac:dyDescent="0.25">
      <c r="B8020"/>
    </row>
    <row r="8021" spans="2:2" x14ac:dyDescent="0.25">
      <c r="B8021"/>
    </row>
    <row r="8022" spans="2:2" x14ac:dyDescent="0.25">
      <c r="B8022"/>
    </row>
    <row r="8023" spans="2:2" x14ac:dyDescent="0.25">
      <c r="B8023"/>
    </row>
    <row r="8024" spans="2:2" x14ac:dyDescent="0.25">
      <c r="B8024"/>
    </row>
    <row r="8025" spans="2:2" x14ac:dyDescent="0.25">
      <c r="B8025"/>
    </row>
    <row r="8026" spans="2:2" x14ac:dyDescent="0.25">
      <c r="B8026"/>
    </row>
    <row r="8027" spans="2:2" x14ac:dyDescent="0.25">
      <c r="B8027"/>
    </row>
    <row r="8028" spans="2:2" x14ac:dyDescent="0.25">
      <c r="B8028"/>
    </row>
    <row r="8029" spans="2:2" x14ac:dyDescent="0.25">
      <c r="B8029"/>
    </row>
    <row r="8030" spans="2:2" x14ac:dyDescent="0.25">
      <c r="B8030"/>
    </row>
    <row r="8031" spans="2:2" x14ac:dyDescent="0.25">
      <c r="B8031"/>
    </row>
    <row r="8032" spans="2:2" x14ac:dyDescent="0.25">
      <c r="B8032"/>
    </row>
    <row r="8033" spans="2:2" x14ac:dyDescent="0.25">
      <c r="B8033"/>
    </row>
    <row r="8034" spans="2:2" x14ac:dyDescent="0.25">
      <c r="B8034"/>
    </row>
    <row r="8035" spans="2:2" x14ac:dyDescent="0.25">
      <c r="B8035"/>
    </row>
    <row r="8036" spans="2:2" x14ac:dyDescent="0.25">
      <c r="B8036"/>
    </row>
    <row r="8037" spans="2:2" x14ac:dyDescent="0.25">
      <c r="B8037"/>
    </row>
    <row r="8038" spans="2:2" x14ac:dyDescent="0.25">
      <c r="B8038"/>
    </row>
    <row r="8039" spans="2:2" x14ac:dyDescent="0.25">
      <c r="B8039"/>
    </row>
    <row r="8040" spans="2:2" x14ac:dyDescent="0.25">
      <c r="B8040"/>
    </row>
    <row r="8041" spans="2:2" x14ac:dyDescent="0.25">
      <c r="B8041"/>
    </row>
    <row r="8042" spans="2:2" x14ac:dyDescent="0.25">
      <c r="B8042"/>
    </row>
    <row r="8043" spans="2:2" x14ac:dyDescent="0.25">
      <c r="B8043"/>
    </row>
    <row r="8044" spans="2:2" x14ac:dyDescent="0.25">
      <c r="B8044"/>
    </row>
    <row r="8045" spans="2:2" x14ac:dyDescent="0.25">
      <c r="B8045"/>
    </row>
    <row r="8046" spans="2:2" x14ac:dyDescent="0.25">
      <c r="B8046"/>
    </row>
    <row r="8047" spans="2:2" x14ac:dyDescent="0.25">
      <c r="B8047"/>
    </row>
    <row r="8048" spans="2:2" x14ac:dyDescent="0.25">
      <c r="B8048"/>
    </row>
    <row r="8049" spans="2:2" x14ac:dyDescent="0.25">
      <c r="B8049"/>
    </row>
    <row r="8050" spans="2:2" x14ac:dyDescent="0.25">
      <c r="B8050"/>
    </row>
    <row r="8051" spans="2:2" x14ac:dyDescent="0.25">
      <c r="B8051"/>
    </row>
    <row r="8052" spans="2:2" x14ac:dyDescent="0.25">
      <c r="B8052"/>
    </row>
    <row r="8053" spans="2:2" x14ac:dyDescent="0.25">
      <c r="B8053"/>
    </row>
    <row r="8054" spans="2:2" x14ac:dyDescent="0.25">
      <c r="B8054"/>
    </row>
    <row r="8055" spans="2:2" x14ac:dyDescent="0.25">
      <c r="B8055"/>
    </row>
    <row r="8056" spans="2:2" x14ac:dyDescent="0.25">
      <c r="B8056"/>
    </row>
    <row r="8057" spans="2:2" x14ac:dyDescent="0.25">
      <c r="B8057"/>
    </row>
    <row r="8058" spans="2:2" x14ac:dyDescent="0.25">
      <c r="B8058"/>
    </row>
    <row r="8059" spans="2:2" x14ac:dyDescent="0.25">
      <c r="B8059"/>
    </row>
    <row r="8060" spans="2:2" x14ac:dyDescent="0.25">
      <c r="B8060"/>
    </row>
    <row r="8061" spans="2:2" x14ac:dyDescent="0.25">
      <c r="B8061"/>
    </row>
    <row r="8062" spans="2:2" x14ac:dyDescent="0.25">
      <c r="B8062"/>
    </row>
    <row r="8063" spans="2:2" x14ac:dyDescent="0.25">
      <c r="B8063"/>
    </row>
    <row r="8064" spans="2:2" x14ac:dyDescent="0.25">
      <c r="B8064"/>
    </row>
    <row r="8065" spans="2:2" x14ac:dyDescent="0.25">
      <c r="B8065"/>
    </row>
    <row r="8066" spans="2:2" x14ac:dyDescent="0.25">
      <c r="B8066"/>
    </row>
    <row r="8067" spans="2:2" x14ac:dyDescent="0.25">
      <c r="B8067"/>
    </row>
    <row r="8068" spans="2:2" x14ac:dyDescent="0.25">
      <c r="B8068"/>
    </row>
    <row r="8069" spans="2:2" x14ac:dyDescent="0.25">
      <c r="B8069"/>
    </row>
    <row r="8070" spans="2:2" x14ac:dyDescent="0.25">
      <c r="B8070"/>
    </row>
    <row r="8071" spans="2:2" x14ac:dyDescent="0.25">
      <c r="B8071"/>
    </row>
    <row r="8072" spans="2:2" x14ac:dyDescent="0.25">
      <c r="B8072"/>
    </row>
    <row r="8073" spans="2:2" x14ac:dyDescent="0.25">
      <c r="B8073"/>
    </row>
    <row r="8074" spans="2:2" x14ac:dyDescent="0.25">
      <c r="B8074"/>
    </row>
    <row r="8075" spans="2:2" x14ac:dyDescent="0.25">
      <c r="B8075"/>
    </row>
    <row r="8076" spans="2:2" x14ac:dyDescent="0.25">
      <c r="B8076"/>
    </row>
    <row r="8077" spans="2:2" x14ac:dyDescent="0.25">
      <c r="B8077"/>
    </row>
    <row r="8078" spans="2:2" x14ac:dyDescent="0.25">
      <c r="B8078"/>
    </row>
    <row r="8079" spans="2:2" x14ac:dyDescent="0.25">
      <c r="B8079"/>
    </row>
    <row r="8080" spans="2:2" x14ac:dyDescent="0.25">
      <c r="B8080"/>
    </row>
    <row r="8081" spans="2:2" x14ac:dyDescent="0.25">
      <c r="B8081"/>
    </row>
    <row r="8082" spans="2:2" x14ac:dyDescent="0.25">
      <c r="B8082"/>
    </row>
    <row r="8083" spans="2:2" x14ac:dyDescent="0.25">
      <c r="B8083"/>
    </row>
    <row r="8084" spans="2:2" x14ac:dyDescent="0.25">
      <c r="B8084"/>
    </row>
    <row r="8085" spans="2:2" x14ac:dyDescent="0.25">
      <c r="B8085"/>
    </row>
    <row r="8086" spans="2:2" x14ac:dyDescent="0.25">
      <c r="B8086"/>
    </row>
    <row r="8087" spans="2:2" x14ac:dyDescent="0.25">
      <c r="B8087"/>
    </row>
    <row r="8088" spans="2:2" x14ac:dyDescent="0.25">
      <c r="B8088"/>
    </row>
    <row r="8089" spans="2:2" x14ac:dyDescent="0.25">
      <c r="B8089"/>
    </row>
    <row r="8090" spans="2:2" x14ac:dyDescent="0.25">
      <c r="B8090"/>
    </row>
    <row r="8091" spans="2:2" x14ac:dyDescent="0.25">
      <c r="B8091"/>
    </row>
    <row r="8092" spans="2:2" x14ac:dyDescent="0.25">
      <c r="B8092"/>
    </row>
    <row r="8093" spans="2:2" x14ac:dyDescent="0.25">
      <c r="B8093"/>
    </row>
    <row r="8094" spans="2:2" x14ac:dyDescent="0.25">
      <c r="B8094"/>
    </row>
    <row r="8095" spans="2:2" x14ac:dyDescent="0.25">
      <c r="B8095"/>
    </row>
    <row r="8096" spans="2:2" x14ac:dyDescent="0.25">
      <c r="B8096"/>
    </row>
    <row r="8097" spans="2:2" x14ac:dyDescent="0.25">
      <c r="B8097"/>
    </row>
    <row r="8098" spans="2:2" x14ac:dyDescent="0.25">
      <c r="B8098"/>
    </row>
    <row r="8099" spans="2:2" x14ac:dyDescent="0.25">
      <c r="B8099"/>
    </row>
    <row r="8100" spans="2:2" x14ac:dyDescent="0.25">
      <c r="B8100"/>
    </row>
    <row r="8101" spans="2:2" x14ac:dyDescent="0.25">
      <c r="B8101"/>
    </row>
    <row r="8102" spans="2:2" x14ac:dyDescent="0.25">
      <c r="B8102"/>
    </row>
    <row r="8103" spans="2:2" x14ac:dyDescent="0.25">
      <c r="B8103"/>
    </row>
    <row r="8104" spans="2:2" x14ac:dyDescent="0.25">
      <c r="B8104"/>
    </row>
    <row r="8105" spans="2:2" x14ac:dyDescent="0.25">
      <c r="B8105"/>
    </row>
    <row r="8106" spans="2:2" x14ac:dyDescent="0.25">
      <c r="B8106"/>
    </row>
    <row r="8107" spans="2:2" x14ac:dyDescent="0.25">
      <c r="B8107"/>
    </row>
    <row r="8108" spans="2:2" x14ac:dyDescent="0.25">
      <c r="B8108"/>
    </row>
    <row r="8109" spans="2:2" x14ac:dyDescent="0.25">
      <c r="B8109"/>
    </row>
    <row r="8110" spans="2:2" x14ac:dyDescent="0.25">
      <c r="B8110"/>
    </row>
    <row r="8111" spans="2:2" x14ac:dyDescent="0.25">
      <c r="B8111"/>
    </row>
    <row r="8112" spans="2:2" x14ac:dyDescent="0.25">
      <c r="B8112"/>
    </row>
    <row r="8113" spans="2:2" x14ac:dyDescent="0.25">
      <c r="B8113"/>
    </row>
    <row r="8114" spans="2:2" x14ac:dyDescent="0.25">
      <c r="B8114"/>
    </row>
    <row r="8115" spans="2:2" x14ac:dyDescent="0.25">
      <c r="B8115"/>
    </row>
    <row r="8116" spans="2:2" x14ac:dyDescent="0.25">
      <c r="B8116"/>
    </row>
    <row r="8117" spans="2:2" x14ac:dyDescent="0.25">
      <c r="B8117"/>
    </row>
    <row r="8118" spans="2:2" x14ac:dyDescent="0.25">
      <c r="B8118"/>
    </row>
    <row r="8119" spans="2:2" x14ac:dyDescent="0.25">
      <c r="B8119"/>
    </row>
    <row r="8120" spans="2:2" x14ac:dyDescent="0.25">
      <c r="B8120"/>
    </row>
    <row r="8121" spans="2:2" x14ac:dyDescent="0.25">
      <c r="B8121"/>
    </row>
    <row r="8122" spans="2:2" x14ac:dyDescent="0.25">
      <c r="B8122"/>
    </row>
    <row r="8123" spans="2:2" x14ac:dyDescent="0.25">
      <c r="B8123"/>
    </row>
    <row r="8124" spans="2:2" x14ac:dyDescent="0.25">
      <c r="B8124"/>
    </row>
    <row r="8125" spans="2:2" x14ac:dyDescent="0.25">
      <c r="B8125"/>
    </row>
    <row r="8126" spans="2:2" x14ac:dyDescent="0.25">
      <c r="B8126"/>
    </row>
    <row r="8127" spans="2:2" x14ac:dyDescent="0.25">
      <c r="B8127"/>
    </row>
    <row r="8128" spans="2:2" x14ac:dyDescent="0.25">
      <c r="B8128"/>
    </row>
    <row r="8129" spans="2:2" x14ac:dyDescent="0.25">
      <c r="B8129"/>
    </row>
    <row r="8130" spans="2:2" x14ac:dyDescent="0.25">
      <c r="B8130"/>
    </row>
    <row r="8131" spans="2:2" x14ac:dyDescent="0.25">
      <c r="B8131"/>
    </row>
    <row r="8132" spans="2:2" x14ac:dyDescent="0.25">
      <c r="B8132"/>
    </row>
    <row r="8133" spans="2:2" x14ac:dyDescent="0.25">
      <c r="B8133"/>
    </row>
    <row r="8134" spans="2:2" x14ac:dyDescent="0.25">
      <c r="B8134"/>
    </row>
    <row r="8135" spans="2:2" x14ac:dyDescent="0.25">
      <c r="B8135"/>
    </row>
    <row r="8136" spans="2:2" x14ac:dyDescent="0.25">
      <c r="B8136"/>
    </row>
    <row r="8137" spans="2:2" x14ac:dyDescent="0.25">
      <c r="B8137"/>
    </row>
    <row r="8138" spans="2:2" x14ac:dyDescent="0.25">
      <c r="B8138"/>
    </row>
    <row r="8139" spans="2:2" x14ac:dyDescent="0.25">
      <c r="B8139"/>
    </row>
    <row r="8140" spans="2:2" x14ac:dyDescent="0.25">
      <c r="B8140"/>
    </row>
    <row r="8141" spans="2:2" x14ac:dyDescent="0.25">
      <c r="B8141"/>
    </row>
    <row r="8142" spans="2:2" x14ac:dyDescent="0.25">
      <c r="B8142"/>
    </row>
    <row r="8143" spans="2:2" x14ac:dyDescent="0.25">
      <c r="B8143"/>
    </row>
    <row r="8144" spans="2:2" x14ac:dyDescent="0.25">
      <c r="B8144"/>
    </row>
    <row r="8145" spans="2:2" x14ac:dyDescent="0.25">
      <c r="B8145"/>
    </row>
    <row r="8146" spans="2:2" x14ac:dyDescent="0.25">
      <c r="B8146"/>
    </row>
    <row r="8147" spans="2:2" x14ac:dyDescent="0.25">
      <c r="B8147"/>
    </row>
    <row r="8148" spans="2:2" x14ac:dyDescent="0.25">
      <c r="B8148"/>
    </row>
    <row r="8149" spans="2:2" x14ac:dyDescent="0.25">
      <c r="B8149"/>
    </row>
    <row r="8150" spans="2:2" x14ac:dyDescent="0.25">
      <c r="B8150"/>
    </row>
    <row r="8151" spans="2:2" x14ac:dyDescent="0.25">
      <c r="B8151"/>
    </row>
    <row r="8152" spans="2:2" x14ac:dyDescent="0.25">
      <c r="B8152"/>
    </row>
    <row r="8153" spans="2:2" x14ac:dyDescent="0.25">
      <c r="B8153"/>
    </row>
    <row r="8154" spans="2:2" x14ac:dyDescent="0.25">
      <c r="B8154"/>
    </row>
    <row r="8155" spans="2:2" x14ac:dyDescent="0.25">
      <c r="B8155"/>
    </row>
    <row r="8156" spans="2:2" x14ac:dyDescent="0.25">
      <c r="B8156"/>
    </row>
    <row r="8157" spans="2:2" x14ac:dyDescent="0.25">
      <c r="B8157"/>
    </row>
    <row r="8158" spans="2:2" x14ac:dyDescent="0.25">
      <c r="B8158"/>
    </row>
    <row r="8159" spans="2:2" x14ac:dyDescent="0.25">
      <c r="B8159"/>
    </row>
    <row r="8160" spans="2:2" x14ac:dyDescent="0.25">
      <c r="B8160"/>
    </row>
    <row r="8161" spans="2:2" x14ac:dyDescent="0.25">
      <c r="B8161"/>
    </row>
    <row r="8162" spans="2:2" x14ac:dyDescent="0.25">
      <c r="B8162"/>
    </row>
    <row r="8163" spans="2:2" x14ac:dyDescent="0.25">
      <c r="B8163"/>
    </row>
    <row r="8164" spans="2:2" x14ac:dyDescent="0.25">
      <c r="B8164"/>
    </row>
    <row r="8165" spans="2:2" x14ac:dyDescent="0.25">
      <c r="B8165"/>
    </row>
    <row r="8166" spans="2:2" x14ac:dyDescent="0.25">
      <c r="B8166"/>
    </row>
    <row r="8167" spans="2:2" x14ac:dyDescent="0.25">
      <c r="B8167"/>
    </row>
    <row r="8168" spans="2:2" x14ac:dyDescent="0.25">
      <c r="B8168"/>
    </row>
    <row r="8169" spans="2:2" x14ac:dyDescent="0.25">
      <c r="B8169"/>
    </row>
    <row r="8170" spans="2:2" x14ac:dyDescent="0.25">
      <c r="B8170"/>
    </row>
    <row r="8171" spans="2:2" x14ac:dyDescent="0.25">
      <c r="B8171"/>
    </row>
    <row r="8172" spans="2:2" x14ac:dyDescent="0.25">
      <c r="B8172"/>
    </row>
    <row r="8173" spans="2:2" x14ac:dyDescent="0.25">
      <c r="B8173"/>
    </row>
    <row r="8174" spans="2:2" x14ac:dyDescent="0.25">
      <c r="B8174"/>
    </row>
    <row r="8175" spans="2:2" x14ac:dyDescent="0.25">
      <c r="B8175"/>
    </row>
    <row r="8176" spans="2:2" x14ac:dyDescent="0.25">
      <c r="B8176"/>
    </row>
    <row r="8177" spans="2:2" x14ac:dyDescent="0.25">
      <c r="B8177"/>
    </row>
    <row r="8178" spans="2:2" x14ac:dyDescent="0.25">
      <c r="B8178"/>
    </row>
    <row r="8179" spans="2:2" x14ac:dyDescent="0.25">
      <c r="B8179"/>
    </row>
    <row r="8180" spans="2:2" x14ac:dyDescent="0.25">
      <c r="B8180"/>
    </row>
    <row r="8181" spans="2:2" x14ac:dyDescent="0.25">
      <c r="B8181"/>
    </row>
    <row r="8182" spans="2:2" x14ac:dyDescent="0.25">
      <c r="B8182"/>
    </row>
    <row r="8183" spans="2:2" x14ac:dyDescent="0.25">
      <c r="B8183"/>
    </row>
    <row r="8184" spans="2:2" x14ac:dyDescent="0.25">
      <c r="B8184"/>
    </row>
    <row r="8185" spans="2:2" x14ac:dyDescent="0.25">
      <c r="B8185"/>
    </row>
    <row r="8186" spans="2:2" x14ac:dyDescent="0.25">
      <c r="B8186"/>
    </row>
    <row r="8187" spans="2:2" x14ac:dyDescent="0.25">
      <c r="B8187"/>
    </row>
    <row r="8188" spans="2:2" x14ac:dyDescent="0.25">
      <c r="B8188"/>
    </row>
    <row r="8189" spans="2:2" x14ac:dyDescent="0.25">
      <c r="B8189"/>
    </row>
    <row r="8190" spans="2:2" x14ac:dyDescent="0.25">
      <c r="B8190"/>
    </row>
    <row r="8191" spans="2:2" x14ac:dyDescent="0.25">
      <c r="B8191"/>
    </row>
    <row r="8192" spans="2:2" x14ac:dyDescent="0.25">
      <c r="B8192"/>
    </row>
    <row r="8193" spans="2:2" x14ac:dyDescent="0.25">
      <c r="B8193"/>
    </row>
    <row r="8194" spans="2:2" x14ac:dyDescent="0.25">
      <c r="B8194"/>
    </row>
    <row r="8195" spans="2:2" x14ac:dyDescent="0.25">
      <c r="B8195"/>
    </row>
    <row r="8196" spans="2:2" x14ac:dyDescent="0.25">
      <c r="B8196"/>
    </row>
    <row r="8197" spans="2:2" x14ac:dyDescent="0.25">
      <c r="B8197"/>
    </row>
    <row r="8198" spans="2:2" x14ac:dyDescent="0.25">
      <c r="B8198"/>
    </row>
    <row r="8199" spans="2:2" x14ac:dyDescent="0.25">
      <c r="B8199"/>
    </row>
    <row r="8200" spans="2:2" x14ac:dyDescent="0.25">
      <c r="B8200"/>
    </row>
    <row r="8201" spans="2:2" x14ac:dyDescent="0.25">
      <c r="B8201"/>
    </row>
    <row r="8202" spans="2:2" x14ac:dyDescent="0.25">
      <c r="B8202"/>
    </row>
    <row r="8203" spans="2:2" x14ac:dyDescent="0.25">
      <c r="B8203"/>
    </row>
    <row r="8204" spans="2:2" x14ac:dyDescent="0.25">
      <c r="B8204"/>
    </row>
    <row r="8205" spans="2:2" x14ac:dyDescent="0.25">
      <c r="B8205"/>
    </row>
    <row r="8206" spans="2:2" x14ac:dyDescent="0.25">
      <c r="B8206"/>
    </row>
    <row r="8207" spans="2:2" x14ac:dyDescent="0.25">
      <c r="B8207"/>
    </row>
    <row r="8208" spans="2:2" x14ac:dyDescent="0.25">
      <c r="B8208"/>
    </row>
    <row r="8209" spans="2:2" x14ac:dyDescent="0.25">
      <c r="B8209"/>
    </row>
    <row r="8210" spans="2:2" x14ac:dyDescent="0.25">
      <c r="B8210"/>
    </row>
    <row r="8211" spans="2:2" x14ac:dyDescent="0.25">
      <c r="B8211"/>
    </row>
    <row r="8212" spans="2:2" x14ac:dyDescent="0.25">
      <c r="B8212"/>
    </row>
    <row r="8213" spans="2:2" x14ac:dyDescent="0.25">
      <c r="B8213"/>
    </row>
    <row r="8214" spans="2:2" x14ac:dyDescent="0.25">
      <c r="B8214"/>
    </row>
    <row r="8215" spans="2:2" x14ac:dyDescent="0.25">
      <c r="B8215"/>
    </row>
    <row r="8216" spans="2:2" x14ac:dyDescent="0.25">
      <c r="B8216"/>
    </row>
    <row r="8217" spans="2:2" x14ac:dyDescent="0.25">
      <c r="B8217"/>
    </row>
    <row r="8218" spans="2:2" x14ac:dyDescent="0.25">
      <c r="B8218"/>
    </row>
    <row r="8219" spans="2:2" x14ac:dyDescent="0.25">
      <c r="B8219"/>
    </row>
    <row r="8220" spans="2:2" x14ac:dyDescent="0.25">
      <c r="B8220"/>
    </row>
    <row r="8221" spans="2:2" x14ac:dyDescent="0.25">
      <c r="B8221"/>
    </row>
    <row r="8222" spans="2:2" x14ac:dyDescent="0.25">
      <c r="B8222"/>
    </row>
    <row r="8223" spans="2:2" x14ac:dyDescent="0.25">
      <c r="B8223"/>
    </row>
    <row r="8224" spans="2:2" x14ac:dyDescent="0.25">
      <c r="B8224"/>
    </row>
    <row r="8225" spans="2:2" x14ac:dyDescent="0.25">
      <c r="B8225"/>
    </row>
    <row r="8226" spans="2:2" x14ac:dyDescent="0.25">
      <c r="B8226"/>
    </row>
    <row r="8227" spans="2:2" x14ac:dyDescent="0.25">
      <c r="B8227"/>
    </row>
    <row r="8228" spans="2:2" x14ac:dyDescent="0.25">
      <c r="B8228"/>
    </row>
    <row r="8229" spans="2:2" x14ac:dyDescent="0.25">
      <c r="B8229"/>
    </row>
    <row r="8230" spans="2:2" x14ac:dyDescent="0.25">
      <c r="B8230"/>
    </row>
    <row r="8231" spans="2:2" x14ac:dyDescent="0.25">
      <c r="B8231"/>
    </row>
    <row r="8232" spans="2:2" x14ac:dyDescent="0.25">
      <c r="B8232"/>
    </row>
    <row r="8233" spans="2:2" x14ac:dyDescent="0.25">
      <c r="B8233"/>
    </row>
    <row r="8234" spans="2:2" x14ac:dyDescent="0.25">
      <c r="B8234"/>
    </row>
    <row r="8235" spans="2:2" x14ac:dyDescent="0.25">
      <c r="B8235"/>
    </row>
    <row r="8236" spans="2:2" x14ac:dyDescent="0.25">
      <c r="B8236"/>
    </row>
    <row r="8237" spans="2:2" x14ac:dyDescent="0.25">
      <c r="B8237"/>
    </row>
    <row r="8238" spans="2:2" x14ac:dyDescent="0.25">
      <c r="B8238"/>
    </row>
    <row r="8239" spans="2:2" x14ac:dyDescent="0.25">
      <c r="B8239"/>
    </row>
    <row r="8240" spans="2:2" x14ac:dyDescent="0.25">
      <c r="B8240"/>
    </row>
    <row r="8241" spans="2:2" x14ac:dyDescent="0.25">
      <c r="B8241"/>
    </row>
    <row r="8242" spans="2:2" x14ac:dyDescent="0.25">
      <c r="B8242"/>
    </row>
    <row r="8243" spans="2:2" x14ac:dyDescent="0.25">
      <c r="B8243"/>
    </row>
    <row r="8244" spans="2:2" x14ac:dyDescent="0.25">
      <c r="B8244"/>
    </row>
    <row r="8245" spans="2:2" x14ac:dyDescent="0.25">
      <c r="B8245"/>
    </row>
    <row r="8246" spans="2:2" x14ac:dyDescent="0.25">
      <c r="B8246"/>
    </row>
    <row r="8247" spans="2:2" x14ac:dyDescent="0.25">
      <c r="B8247"/>
    </row>
    <row r="8248" spans="2:2" x14ac:dyDescent="0.25">
      <c r="B8248"/>
    </row>
    <row r="8249" spans="2:2" x14ac:dyDescent="0.25">
      <c r="B8249"/>
    </row>
    <row r="8250" spans="2:2" x14ac:dyDescent="0.25">
      <c r="B8250"/>
    </row>
    <row r="8251" spans="2:2" x14ac:dyDescent="0.25">
      <c r="B8251"/>
    </row>
    <row r="8252" spans="2:2" x14ac:dyDescent="0.25">
      <c r="B8252"/>
    </row>
    <row r="8253" spans="2:2" x14ac:dyDescent="0.25">
      <c r="B8253"/>
    </row>
    <row r="8254" spans="2:2" x14ac:dyDescent="0.25">
      <c r="B8254"/>
    </row>
    <row r="8255" spans="2:2" x14ac:dyDescent="0.25">
      <c r="B8255"/>
    </row>
    <row r="8256" spans="2:2" x14ac:dyDescent="0.25">
      <c r="B8256"/>
    </row>
    <row r="8257" spans="2:2" x14ac:dyDescent="0.25">
      <c r="B8257"/>
    </row>
    <row r="8258" spans="2:2" x14ac:dyDescent="0.25">
      <c r="B8258"/>
    </row>
    <row r="8259" spans="2:2" x14ac:dyDescent="0.25">
      <c r="B8259"/>
    </row>
    <row r="8260" spans="2:2" x14ac:dyDescent="0.25">
      <c r="B8260"/>
    </row>
    <row r="8261" spans="2:2" x14ac:dyDescent="0.25">
      <c r="B8261"/>
    </row>
    <row r="8262" spans="2:2" x14ac:dyDescent="0.25">
      <c r="B8262"/>
    </row>
    <row r="8263" spans="2:2" x14ac:dyDescent="0.25">
      <c r="B8263"/>
    </row>
    <row r="8264" spans="2:2" x14ac:dyDescent="0.25">
      <c r="B8264"/>
    </row>
    <row r="8265" spans="2:2" x14ac:dyDescent="0.25">
      <c r="B8265"/>
    </row>
    <row r="8266" spans="2:2" x14ac:dyDescent="0.25">
      <c r="B8266"/>
    </row>
    <row r="8267" spans="2:2" x14ac:dyDescent="0.25">
      <c r="B8267"/>
    </row>
    <row r="8268" spans="2:2" x14ac:dyDescent="0.25">
      <c r="B8268"/>
    </row>
    <row r="8269" spans="2:2" x14ac:dyDescent="0.25">
      <c r="B8269"/>
    </row>
    <row r="8270" spans="2:2" x14ac:dyDescent="0.25">
      <c r="B8270"/>
    </row>
    <row r="8271" spans="2:2" x14ac:dyDescent="0.25">
      <c r="B8271"/>
    </row>
    <row r="8272" spans="2:2" x14ac:dyDescent="0.25">
      <c r="B8272"/>
    </row>
    <row r="8273" spans="2:2" x14ac:dyDescent="0.25">
      <c r="B8273"/>
    </row>
    <row r="8274" spans="2:2" x14ac:dyDescent="0.25">
      <c r="B8274"/>
    </row>
    <row r="8275" spans="2:2" x14ac:dyDescent="0.25">
      <c r="B8275"/>
    </row>
    <row r="8276" spans="2:2" x14ac:dyDescent="0.25">
      <c r="B8276"/>
    </row>
    <row r="8277" spans="2:2" x14ac:dyDescent="0.25">
      <c r="B8277"/>
    </row>
    <row r="8278" spans="2:2" x14ac:dyDescent="0.25">
      <c r="B8278"/>
    </row>
    <row r="8279" spans="2:2" x14ac:dyDescent="0.25">
      <c r="B8279"/>
    </row>
    <row r="8280" spans="2:2" x14ac:dyDescent="0.25">
      <c r="B8280"/>
    </row>
    <row r="8281" spans="2:2" x14ac:dyDescent="0.25">
      <c r="B8281"/>
    </row>
    <row r="8282" spans="2:2" x14ac:dyDescent="0.25">
      <c r="B8282"/>
    </row>
    <row r="8283" spans="2:2" x14ac:dyDescent="0.25">
      <c r="B8283"/>
    </row>
    <row r="8284" spans="2:2" x14ac:dyDescent="0.25">
      <c r="B8284"/>
    </row>
    <row r="8285" spans="2:2" x14ac:dyDescent="0.25">
      <c r="B8285"/>
    </row>
    <row r="8286" spans="2:2" x14ac:dyDescent="0.25">
      <c r="B8286"/>
    </row>
    <row r="8287" spans="2:2" x14ac:dyDescent="0.25">
      <c r="B8287"/>
    </row>
    <row r="8288" spans="2:2" x14ac:dyDescent="0.25">
      <c r="B8288"/>
    </row>
    <row r="8289" spans="2:2" x14ac:dyDescent="0.25">
      <c r="B8289"/>
    </row>
    <row r="8290" spans="2:2" x14ac:dyDescent="0.25">
      <c r="B8290"/>
    </row>
    <row r="8291" spans="2:2" x14ac:dyDescent="0.25">
      <c r="B8291"/>
    </row>
    <row r="8292" spans="2:2" x14ac:dyDescent="0.25">
      <c r="B8292"/>
    </row>
    <row r="8293" spans="2:2" x14ac:dyDescent="0.25">
      <c r="B8293"/>
    </row>
    <row r="8294" spans="2:2" x14ac:dyDescent="0.25">
      <c r="B8294"/>
    </row>
    <row r="8295" spans="2:2" x14ac:dyDescent="0.25">
      <c r="B8295"/>
    </row>
    <row r="8296" spans="2:2" x14ac:dyDescent="0.25">
      <c r="B8296"/>
    </row>
    <row r="8297" spans="2:2" x14ac:dyDescent="0.25">
      <c r="B8297"/>
    </row>
    <row r="8298" spans="2:2" x14ac:dyDescent="0.25">
      <c r="B8298"/>
    </row>
    <row r="8299" spans="2:2" x14ac:dyDescent="0.25">
      <c r="B8299"/>
    </row>
    <row r="8300" spans="2:2" x14ac:dyDescent="0.25">
      <c r="B8300"/>
    </row>
    <row r="8301" spans="2:2" x14ac:dyDescent="0.25">
      <c r="B8301"/>
    </row>
    <row r="8302" spans="2:2" x14ac:dyDescent="0.25">
      <c r="B8302"/>
    </row>
    <row r="8303" spans="2:2" x14ac:dyDescent="0.25">
      <c r="B8303"/>
    </row>
    <row r="8304" spans="2:2" x14ac:dyDescent="0.25">
      <c r="B8304"/>
    </row>
    <row r="8305" spans="2:2" x14ac:dyDescent="0.25">
      <c r="B8305"/>
    </row>
    <row r="8306" spans="2:2" x14ac:dyDescent="0.25">
      <c r="B8306"/>
    </row>
    <row r="8307" spans="2:2" x14ac:dyDescent="0.25">
      <c r="B8307"/>
    </row>
    <row r="8308" spans="2:2" x14ac:dyDescent="0.25">
      <c r="B8308"/>
    </row>
    <row r="8309" spans="2:2" x14ac:dyDescent="0.25">
      <c r="B8309"/>
    </row>
    <row r="8310" spans="2:2" x14ac:dyDescent="0.25">
      <c r="B8310"/>
    </row>
    <row r="8311" spans="2:2" x14ac:dyDescent="0.25">
      <c r="B8311"/>
    </row>
    <row r="8312" spans="2:2" x14ac:dyDescent="0.25">
      <c r="B8312"/>
    </row>
    <row r="8313" spans="2:2" x14ac:dyDescent="0.25">
      <c r="B8313"/>
    </row>
    <row r="8314" spans="2:2" x14ac:dyDescent="0.25">
      <c r="B8314"/>
    </row>
    <row r="8315" spans="2:2" x14ac:dyDescent="0.25">
      <c r="B8315"/>
    </row>
    <row r="8316" spans="2:2" x14ac:dyDescent="0.25">
      <c r="B8316"/>
    </row>
    <row r="8317" spans="2:2" x14ac:dyDescent="0.25">
      <c r="B8317"/>
    </row>
    <row r="8318" spans="2:2" x14ac:dyDescent="0.25">
      <c r="B8318"/>
    </row>
    <row r="8319" spans="2:2" x14ac:dyDescent="0.25">
      <c r="B8319"/>
    </row>
    <row r="8320" spans="2:2" x14ac:dyDescent="0.25">
      <c r="B8320"/>
    </row>
    <row r="8321" spans="2:2" x14ac:dyDescent="0.25">
      <c r="B8321"/>
    </row>
    <row r="8322" spans="2:2" x14ac:dyDescent="0.25">
      <c r="B8322"/>
    </row>
    <row r="8323" spans="2:2" x14ac:dyDescent="0.25">
      <c r="B8323"/>
    </row>
    <row r="8324" spans="2:2" x14ac:dyDescent="0.25">
      <c r="B8324"/>
    </row>
    <row r="8325" spans="2:2" x14ac:dyDescent="0.25">
      <c r="B8325"/>
    </row>
    <row r="8326" spans="2:2" x14ac:dyDescent="0.25">
      <c r="B8326"/>
    </row>
    <row r="8327" spans="2:2" x14ac:dyDescent="0.25">
      <c r="B8327"/>
    </row>
    <row r="8328" spans="2:2" x14ac:dyDescent="0.25">
      <c r="B8328"/>
    </row>
    <row r="8329" spans="2:2" x14ac:dyDescent="0.25">
      <c r="B8329"/>
    </row>
    <row r="8330" spans="2:2" x14ac:dyDescent="0.25">
      <c r="B8330"/>
    </row>
    <row r="8331" spans="2:2" x14ac:dyDescent="0.25">
      <c r="B8331"/>
    </row>
    <row r="8332" spans="2:2" x14ac:dyDescent="0.25">
      <c r="B8332"/>
    </row>
    <row r="8333" spans="2:2" x14ac:dyDescent="0.25">
      <c r="B8333"/>
    </row>
    <row r="8334" spans="2:2" x14ac:dyDescent="0.25">
      <c r="B8334"/>
    </row>
    <row r="8335" spans="2:2" x14ac:dyDescent="0.25">
      <c r="B8335"/>
    </row>
    <row r="8336" spans="2:2" x14ac:dyDescent="0.25">
      <c r="B8336"/>
    </row>
    <row r="8337" spans="2:2" x14ac:dyDescent="0.25">
      <c r="B8337"/>
    </row>
    <row r="8338" spans="2:2" x14ac:dyDescent="0.25">
      <c r="B8338"/>
    </row>
    <row r="8339" spans="2:2" x14ac:dyDescent="0.25">
      <c r="B8339"/>
    </row>
    <row r="8340" spans="2:2" x14ac:dyDescent="0.25">
      <c r="B8340"/>
    </row>
    <row r="8341" spans="2:2" x14ac:dyDescent="0.25">
      <c r="B8341"/>
    </row>
    <row r="8342" spans="2:2" x14ac:dyDescent="0.25">
      <c r="B8342"/>
    </row>
    <row r="8343" spans="2:2" x14ac:dyDescent="0.25">
      <c r="B8343"/>
    </row>
    <row r="8344" spans="2:2" x14ac:dyDescent="0.25">
      <c r="B8344"/>
    </row>
    <row r="8345" spans="2:2" x14ac:dyDescent="0.25">
      <c r="B8345"/>
    </row>
    <row r="8346" spans="2:2" x14ac:dyDescent="0.25">
      <c r="B8346"/>
    </row>
    <row r="8347" spans="2:2" x14ac:dyDescent="0.25">
      <c r="B8347"/>
    </row>
    <row r="8348" spans="2:2" x14ac:dyDescent="0.25">
      <c r="B8348"/>
    </row>
    <row r="8349" spans="2:2" x14ac:dyDescent="0.25">
      <c r="B8349"/>
    </row>
    <row r="8350" spans="2:2" x14ac:dyDescent="0.25">
      <c r="B8350"/>
    </row>
    <row r="8351" spans="2:2" x14ac:dyDescent="0.25">
      <c r="B8351"/>
    </row>
    <row r="8352" spans="2:2" x14ac:dyDescent="0.25">
      <c r="B8352"/>
    </row>
    <row r="8353" spans="2:2" x14ac:dyDescent="0.25">
      <c r="B8353"/>
    </row>
    <row r="8354" spans="2:2" x14ac:dyDescent="0.25">
      <c r="B8354"/>
    </row>
    <row r="8355" spans="2:2" x14ac:dyDescent="0.25">
      <c r="B8355"/>
    </row>
    <row r="8356" spans="2:2" x14ac:dyDescent="0.25">
      <c r="B8356"/>
    </row>
    <row r="8357" spans="2:2" x14ac:dyDescent="0.25">
      <c r="B8357"/>
    </row>
    <row r="8358" spans="2:2" x14ac:dyDescent="0.25">
      <c r="B8358"/>
    </row>
    <row r="8359" spans="2:2" x14ac:dyDescent="0.25">
      <c r="B8359"/>
    </row>
    <row r="8360" spans="2:2" x14ac:dyDescent="0.25">
      <c r="B8360"/>
    </row>
    <row r="8361" spans="2:2" x14ac:dyDescent="0.25">
      <c r="B8361"/>
    </row>
    <row r="8362" spans="2:2" x14ac:dyDescent="0.25">
      <c r="B8362"/>
    </row>
    <row r="8363" spans="2:2" x14ac:dyDescent="0.25">
      <c r="B8363"/>
    </row>
    <row r="8364" spans="2:2" x14ac:dyDescent="0.25">
      <c r="B8364"/>
    </row>
    <row r="8365" spans="2:2" x14ac:dyDescent="0.25">
      <c r="B8365"/>
    </row>
    <row r="8366" spans="2:2" x14ac:dyDescent="0.25">
      <c r="B8366"/>
    </row>
    <row r="8367" spans="2:2" x14ac:dyDescent="0.25">
      <c r="B8367"/>
    </row>
    <row r="8368" spans="2:2" x14ac:dyDescent="0.25">
      <c r="B8368"/>
    </row>
    <row r="8369" spans="2:2" x14ac:dyDescent="0.25">
      <c r="B8369"/>
    </row>
    <row r="8370" spans="2:2" x14ac:dyDescent="0.25">
      <c r="B8370"/>
    </row>
    <row r="8371" spans="2:2" x14ac:dyDescent="0.25">
      <c r="B8371"/>
    </row>
    <row r="8372" spans="2:2" x14ac:dyDescent="0.25">
      <c r="B8372"/>
    </row>
    <row r="8373" spans="2:2" x14ac:dyDescent="0.25">
      <c r="B8373"/>
    </row>
    <row r="8374" spans="2:2" x14ac:dyDescent="0.25">
      <c r="B8374"/>
    </row>
    <row r="8375" spans="2:2" x14ac:dyDescent="0.25">
      <c r="B8375"/>
    </row>
    <row r="8376" spans="2:2" x14ac:dyDescent="0.25">
      <c r="B8376"/>
    </row>
    <row r="8377" spans="2:2" x14ac:dyDescent="0.25">
      <c r="B8377"/>
    </row>
    <row r="8378" spans="2:2" x14ac:dyDescent="0.25">
      <c r="B8378"/>
    </row>
    <row r="8379" spans="2:2" x14ac:dyDescent="0.25">
      <c r="B8379"/>
    </row>
    <row r="8380" spans="2:2" x14ac:dyDescent="0.25">
      <c r="B8380"/>
    </row>
    <row r="8381" spans="2:2" x14ac:dyDescent="0.25">
      <c r="B8381"/>
    </row>
    <row r="8382" spans="2:2" x14ac:dyDescent="0.25">
      <c r="B8382"/>
    </row>
    <row r="8383" spans="2:2" x14ac:dyDescent="0.25">
      <c r="B8383"/>
    </row>
    <row r="8384" spans="2:2" x14ac:dyDescent="0.25">
      <c r="B8384"/>
    </row>
    <row r="8385" spans="2:2" x14ac:dyDescent="0.25">
      <c r="B8385"/>
    </row>
    <row r="8386" spans="2:2" x14ac:dyDescent="0.25">
      <c r="B8386"/>
    </row>
    <row r="8387" spans="2:2" x14ac:dyDescent="0.25">
      <c r="B8387"/>
    </row>
    <row r="8388" spans="2:2" x14ac:dyDescent="0.25">
      <c r="B8388"/>
    </row>
    <row r="8389" spans="2:2" x14ac:dyDescent="0.25">
      <c r="B8389"/>
    </row>
    <row r="8390" spans="2:2" x14ac:dyDescent="0.25">
      <c r="B8390"/>
    </row>
    <row r="8391" spans="2:2" x14ac:dyDescent="0.25">
      <c r="B8391"/>
    </row>
    <row r="8392" spans="2:2" x14ac:dyDescent="0.25">
      <c r="B8392"/>
    </row>
    <row r="8393" spans="2:2" x14ac:dyDescent="0.25">
      <c r="B8393"/>
    </row>
    <row r="8394" spans="2:2" x14ac:dyDescent="0.25">
      <c r="B8394"/>
    </row>
    <row r="8395" spans="2:2" x14ac:dyDescent="0.25">
      <c r="B8395"/>
    </row>
    <row r="8396" spans="2:2" x14ac:dyDescent="0.25">
      <c r="B8396"/>
    </row>
    <row r="8397" spans="2:2" x14ac:dyDescent="0.25">
      <c r="B8397"/>
    </row>
    <row r="8398" spans="2:2" x14ac:dyDescent="0.25">
      <c r="B8398"/>
    </row>
    <row r="8399" spans="2:2" x14ac:dyDescent="0.25">
      <c r="B8399"/>
    </row>
    <row r="8400" spans="2:2" x14ac:dyDescent="0.25">
      <c r="B8400"/>
    </row>
    <row r="8401" spans="2:2" x14ac:dyDescent="0.25">
      <c r="B8401"/>
    </row>
    <row r="8402" spans="2:2" x14ac:dyDescent="0.25">
      <c r="B8402"/>
    </row>
    <row r="8403" spans="2:2" x14ac:dyDescent="0.25">
      <c r="B8403"/>
    </row>
    <row r="8404" spans="2:2" x14ac:dyDescent="0.25">
      <c r="B8404"/>
    </row>
    <row r="8405" spans="2:2" x14ac:dyDescent="0.25">
      <c r="B8405"/>
    </row>
    <row r="8406" spans="2:2" x14ac:dyDescent="0.25">
      <c r="B8406"/>
    </row>
    <row r="8407" spans="2:2" x14ac:dyDescent="0.25">
      <c r="B8407"/>
    </row>
    <row r="8408" spans="2:2" x14ac:dyDescent="0.25">
      <c r="B8408"/>
    </row>
    <row r="8409" spans="2:2" x14ac:dyDescent="0.25">
      <c r="B8409"/>
    </row>
    <row r="8410" spans="2:2" x14ac:dyDescent="0.25">
      <c r="B8410"/>
    </row>
    <row r="8411" spans="2:2" x14ac:dyDescent="0.25">
      <c r="B8411"/>
    </row>
    <row r="8412" spans="2:2" x14ac:dyDescent="0.25">
      <c r="B8412"/>
    </row>
    <row r="8413" spans="2:2" x14ac:dyDescent="0.25">
      <c r="B8413"/>
    </row>
    <row r="8414" spans="2:2" x14ac:dyDescent="0.25">
      <c r="B8414"/>
    </row>
    <row r="8415" spans="2:2" x14ac:dyDescent="0.25">
      <c r="B8415"/>
    </row>
    <row r="8416" spans="2:2" x14ac:dyDescent="0.25">
      <c r="B8416"/>
    </row>
    <row r="8417" spans="2:2" x14ac:dyDescent="0.25">
      <c r="B8417"/>
    </row>
    <row r="8418" spans="2:2" x14ac:dyDescent="0.25">
      <c r="B8418"/>
    </row>
    <row r="8419" spans="2:2" x14ac:dyDescent="0.25">
      <c r="B8419"/>
    </row>
    <row r="8420" spans="2:2" x14ac:dyDescent="0.25">
      <c r="B8420"/>
    </row>
    <row r="8421" spans="2:2" x14ac:dyDescent="0.25">
      <c r="B8421"/>
    </row>
    <row r="8422" spans="2:2" x14ac:dyDescent="0.25">
      <c r="B8422"/>
    </row>
    <row r="8423" spans="2:2" x14ac:dyDescent="0.25">
      <c r="B8423"/>
    </row>
    <row r="8424" spans="2:2" x14ac:dyDescent="0.25">
      <c r="B8424"/>
    </row>
    <row r="8425" spans="2:2" x14ac:dyDescent="0.25">
      <c r="B8425"/>
    </row>
    <row r="8426" spans="2:2" x14ac:dyDescent="0.25">
      <c r="B8426"/>
    </row>
    <row r="8427" spans="2:2" x14ac:dyDescent="0.25">
      <c r="B8427"/>
    </row>
    <row r="8428" spans="2:2" x14ac:dyDescent="0.25">
      <c r="B8428"/>
    </row>
    <row r="8429" spans="2:2" x14ac:dyDescent="0.25">
      <c r="B8429"/>
    </row>
    <row r="8430" spans="2:2" x14ac:dyDescent="0.25">
      <c r="B8430"/>
    </row>
    <row r="8431" spans="2:2" x14ac:dyDescent="0.25">
      <c r="B8431"/>
    </row>
    <row r="8432" spans="2:2" x14ac:dyDescent="0.25">
      <c r="B8432"/>
    </row>
    <row r="8433" spans="2:2" x14ac:dyDescent="0.25">
      <c r="B8433"/>
    </row>
    <row r="8434" spans="2:2" x14ac:dyDescent="0.25">
      <c r="B8434"/>
    </row>
    <row r="8435" spans="2:2" x14ac:dyDescent="0.25">
      <c r="B8435"/>
    </row>
    <row r="8436" spans="2:2" x14ac:dyDescent="0.25">
      <c r="B8436"/>
    </row>
    <row r="8437" spans="2:2" x14ac:dyDescent="0.25">
      <c r="B8437"/>
    </row>
    <row r="8438" spans="2:2" x14ac:dyDescent="0.25">
      <c r="B8438"/>
    </row>
    <row r="8439" spans="2:2" x14ac:dyDescent="0.25">
      <c r="B8439"/>
    </row>
    <row r="8440" spans="2:2" x14ac:dyDescent="0.25">
      <c r="B8440"/>
    </row>
    <row r="8441" spans="2:2" x14ac:dyDescent="0.25">
      <c r="B8441"/>
    </row>
    <row r="8442" spans="2:2" x14ac:dyDescent="0.25">
      <c r="B8442"/>
    </row>
    <row r="8443" spans="2:2" x14ac:dyDescent="0.25">
      <c r="B8443"/>
    </row>
    <row r="8444" spans="2:2" x14ac:dyDescent="0.25">
      <c r="B8444"/>
    </row>
    <row r="8445" spans="2:2" x14ac:dyDescent="0.25">
      <c r="B8445"/>
    </row>
    <row r="8446" spans="2:2" x14ac:dyDescent="0.25">
      <c r="B8446"/>
    </row>
    <row r="8447" spans="2:2" x14ac:dyDescent="0.25">
      <c r="B8447"/>
    </row>
    <row r="8448" spans="2:2" x14ac:dyDescent="0.25">
      <c r="B8448"/>
    </row>
    <row r="8449" spans="2:2" x14ac:dyDescent="0.25">
      <c r="B8449"/>
    </row>
    <row r="8450" spans="2:2" x14ac:dyDescent="0.25">
      <c r="B8450"/>
    </row>
    <row r="8451" spans="2:2" x14ac:dyDescent="0.25">
      <c r="B8451"/>
    </row>
    <row r="8452" spans="2:2" x14ac:dyDescent="0.25">
      <c r="B8452"/>
    </row>
    <row r="8453" spans="2:2" x14ac:dyDescent="0.25">
      <c r="B8453"/>
    </row>
    <row r="8454" spans="2:2" x14ac:dyDescent="0.25">
      <c r="B8454"/>
    </row>
    <row r="8455" spans="2:2" x14ac:dyDescent="0.25">
      <c r="B8455"/>
    </row>
    <row r="8456" spans="2:2" x14ac:dyDescent="0.25">
      <c r="B8456"/>
    </row>
    <row r="8457" spans="2:2" x14ac:dyDescent="0.25">
      <c r="B8457"/>
    </row>
    <row r="8458" spans="2:2" x14ac:dyDescent="0.25">
      <c r="B8458"/>
    </row>
    <row r="8459" spans="2:2" x14ac:dyDescent="0.25">
      <c r="B8459"/>
    </row>
    <row r="8460" spans="2:2" x14ac:dyDescent="0.25">
      <c r="B8460"/>
    </row>
    <row r="8461" spans="2:2" x14ac:dyDescent="0.25">
      <c r="B8461"/>
    </row>
    <row r="8462" spans="2:2" x14ac:dyDescent="0.25">
      <c r="B8462"/>
    </row>
    <row r="8463" spans="2:2" x14ac:dyDescent="0.25">
      <c r="B8463"/>
    </row>
    <row r="8464" spans="2:2" x14ac:dyDescent="0.25">
      <c r="B8464"/>
    </row>
    <row r="8465" spans="2:2" x14ac:dyDescent="0.25">
      <c r="B8465"/>
    </row>
    <row r="8466" spans="2:2" x14ac:dyDescent="0.25">
      <c r="B8466"/>
    </row>
    <row r="8467" spans="2:2" x14ac:dyDescent="0.25">
      <c r="B8467"/>
    </row>
    <row r="8468" spans="2:2" x14ac:dyDescent="0.25">
      <c r="B8468"/>
    </row>
    <row r="8469" spans="2:2" x14ac:dyDescent="0.25">
      <c r="B8469"/>
    </row>
    <row r="8470" spans="2:2" x14ac:dyDescent="0.25">
      <c r="B8470"/>
    </row>
    <row r="8471" spans="2:2" x14ac:dyDescent="0.25">
      <c r="B8471"/>
    </row>
    <row r="8472" spans="2:2" x14ac:dyDescent="0.25">
      <c r="B8472"/>
    </row>
    <row r="8473" spans="2:2" x14ac:dyDescent="0.25">
      <c r="B8473"/>
    </row>
    <row r="8474" spans="2:2" x14ac:dyDescent="0.25">
      <c r="B8474"/>
    </row>
    <row r="8475" spans="2:2" x14ac:dyDescent="0.25">
      <c r="B8475"/>
    </row>
    <row r="8476" spans="2:2" x14ac:dyDescent="0.25">
      <c r="B8476"/>
    </row>
    <row r="8477" spans="2:2" x14ac:dyDescent="0.25">
      <c r="B8477"/>
    </row>
    <row r="8478" spans="2:2" x14ac:dyDescent="0.25">
      <c r="B8478"/>
    </row>
    <row r="8479" spans="2:2" x14ac:dyDescent="0.25">
      <c r="B8479"/>
    </row>
    <row r="8480" spans="2:2" x14ac:dyDescent="0.25">
      <c r="B8480"/>
    </row>
    <row r="8481" spans="2:2" x14ac:dyDescent="0.25">
      <c r="B8481"/>
    </row>
    <row r="8482" spans="2:2" x14ac:dyDescent="0.25">
      <c r="B8482"/>
    </row>
    <row r="8483" spans="2:2" x14ac:dyDescent="0.25">
      <c r="B8483"/>
    </row>
    <row r="8484" spans="2:2" x14ac:dyDescent="0.25">
      <c r="B8484"/>
    </row>
    <row r="8485" spans="2:2" x14ac:dyDescent="0.25">
      <c r="B8485"/>
    </row>
    <row r="8486" spans="2:2" x14ac:dyDescent="0.25">
      <c r="B8486"/>
    </row>
    <row r="8487" spans="2:2" x14ac:dyDescent="0.25">
      <c r="B8487"/>
    </row>
    <row r="8488" spans="2:2" x14ac:dyDescent="0.25">
      <c r="B8488"/>
    </row>
    <row r="8489" spans="2:2" x14ac:dyDescent="0.25">
      <c r="B8489"/>
    </row>
    <row r="8490" spans="2:2" x14ac:dyDescent="0.25">
      <c r="B8490"/>
    </row>
    <row r="8491" spans="2:2" x14ac:dyDescent="0.25">
      <c r="B8491"/>
    </row>
    <row r="8492" spans="2:2" x14ac:dyDescent="0.25">
      <c r="B8492"/>
    </row>
    <row r="8493" spans="2:2" x14ac:dyDescent="0.25">
      <c r="B8493"/>
    </row>
    <row r="8494" spans="2:2" x14ac:dyDescent="0.25">
      <c r="B8494"/>
    </row>
    <row r="8495" spans="2:2" x14ac:dyDescent="0.25">
      <c r="B8495"/>
    </row>
    <row r="8496" spans="2:2" x14ac:dyDescent="0.25">
      <c r="B8496"/>
    </row>
    <row r="8497" spans="2:2" x14ac:dyDescent="0.25">
      <c r="B8497"/>
    </row>
    <row r="8498" spans="2:2" x14ac:dyDescent="0.25">
      <c r="B8498"/>
    </row>
    <row r="8499" spans="2:2" x14ac:dyDescent="0.25">
      <c r="B8499"/>
    </row>
    <row r="8500" spans="2:2" x14ac:dyDescent="0.25">
      <c r="B8500"/>
    </row>
    <row r="8501" spans="2:2" x14ac:dyDescent="0.25">
      <c r="B8501"/>
    </row>
    <row r="8502" spans="2:2" x14ac:dyDescent="0.25">
      <c r="B8502"/>
    </row>
    <row r="8503" spans="2:2" x14ac:dyDescent="0.25">
      <c r="B8503"/>
    </row>
    <row r="8504" spans="2:2" x14ac:dyDescent="0.25">
      <c r="B8504"/>
    </row>
    <row r="8505" spans="2:2" x14ac:dyDescent="0.25">
      <c r="B8505"/>
    </row>
    <row r="8506" spans="2:2" x14ac:dyDescent="0.25">
      <c r="B8506"/>
    </row>
    <row r="8507" spans="2:2" x14ac:dyDescent="0.25">
      <c r="B8507"/>
    </row>
    <row r="8508" spans="2:2" x14ac:dyDescent="0.25">
      <c r="B8508"/>
    </row>
    <row r="8509" spans="2:2" x14ac:dyDescent="0.25">
      <c r="B8509"/>
    </row>
    <row r="8510" spans="2:2" x14ac:dyDescent="0.25">
      <c r="B8510"/>
    </row>
    <row r="8511" spans="2:2" x14ac:dyDescent="0.25">
      <c r="B8511"/>
    </row>
    <row r="8512" spans="2:2" x14ac:dyDescent="0.25">
      <c r="B8512"/>
    </row>
    <row r="8513" spans="2:2" x14ac:dyDescent="0.25">
      <c r="B8513"/>
    </row>
    <row r="8514" spans="2:2" x14ac:dyDescent="0.25">
      <c r="B8514"/>
    </row>
    <row r="8515" spans="2:2" x14ac:dyDescent="0.25">
      <c r="B8515"/>
    </row>
    <row r="8516" spans="2:2" x14ac:dyDescent="0.25">
      <c r="B8516"/>
    </row>
    <row r="8517" spans="2:2" x14ac:dyDescent="0.25">
      <c r="B8517"/>
    </row>
    <row r="8518" spans="2:2" x14ac:dyDescent="0.25">
      <c r="B8518"/>
    </row>
    <row r="8519" spans="2:2" x14ac:dyDescent="0.25">
      <c r="B8519"/>
    </row>
    <row r="8520" spans="2:2" x14ac:dyDescent="0.25">
      <c r="B8520"/>
    </row>
    <row r="8521" spans="2:2" x14ac:dyDescent="0.25">
      <c r="B8521"/>
    </row>
    <row r="8522" spans="2:2" x14ac:dyDescent="0.25">
      <c r="B8522"/>
    </row>
    <row r="8523" spans="2:2" x14ac:dyDescent="0.25">
      <c r="B8523"/>
    </row>
    <row r="8524" spans="2:2" x14ac:dyDescent="0.25">
      <c r="B8524"/>
    </row>
    <row r="8525" spans="2:2" x14ac:dyDescent="0.25">
      <c r="B8525"/>
    </row>
    <row r="8526" spans="2:2" x14ac:dyDescent="0.25">
      <c r="B8526"/>
    </row>
    <row r="8527" spans="2:2" x14ac:dyDescent="0.25">
      <c r="B8527"/>
    </row>
    <row r="8528" spans="2:2" x14ac:dyDescent="0.25">
      <c r="B8528"/>
    </row>
    <row r="8529" spans="2:2" x14ac:dyDescent="0.25">
      <c r="B8529"/>
    </row>
    <row r="8530" spans="2:2" x14ac:dyDescent="0.25">
      <c r="B8530"/>
    </row>
    <row r="8531" spans="2:2" x14ac:dyDescent="0.25">
      <c r="B8531"/>
    </row>
    <row r="8532" spans="2:2" x14ac:dyDescent="0.25">
      <c r="B8532"/>
    </row>
    <row r="8533" spans="2:2" x14ac:dyDescent="0.25">
      <c r="B8533"/>
    </row>
    <row r="8534" spans="2:2" x14ac:dyDescent="0.25">
      <c r="B8534"/>
    </row>
    <row r="8535" spans="2:2" x14ac:dyDescent="0.25">
      <c r="B8535"/>
    </row>
    <row r="8536" spans="2:2" x14ac:dyDescent="0.25">
      <c r="B8536"/>
    </row>
    <row r="8537" spans="2:2" x14ac:dyDescent="0.25">
      <c r="B8537"/>
    </row>
    <row r="8538" spans="2:2" x14ac:dyDescent="0.25">
      <c r="B8538"/>
    </row>
    <row r="8539" spans="2:2" x14ac:dyDescent="0.25">
      <c r="B8539"/>
    </row>
    <row r="8540" spans="2:2" x14ac:dyDescent="0.25">
      <c r="B8540"/>
    </row>
    <row r="8541" spans="2:2" x14ac:dyDescent="0.25">
      <c r="B8541"/>
    </row>
    <row r="8542" spans="2:2" x14ac:dyDescent="0.25">
      <c r="B8542"/>
    </row>
    <row r="8543" spans="2:2" x14ac:dyDescent="0.25">
      <c r="B8543"/>
    </row>
    <row r="8544" spans="2:2" x14ac:dyDescent="0.25">
      <c r="B8544"/>
    </row>
    <row r="8545" spans="2:2" x14ac:dyDescent="0.25">
      <c r="B8545"/>
    </row>
    <row r="8546" spans="2:2" x14ac:dyDescent="0.25">
      <c r="B8546"/>
    </row>
    <row r="8547" spans="2:2" x14ac:dyDescent="0.25">
      <c r="B8547"/>
    </row>
    <row r="8548" spans="2:2" x14ac:dyDescent="0.25">
      <c r="B8548"/>
    </row>
    <row r="8549" spans="2:2" x14ac:dyDescent="0.25">
      <c r="B8549"/>
    </row>
    <row r="8550" spans="2:2" x14ac:dyDescent="0.25">
      <c r="B8550"/>
    </row>
    <row r="8551" spans="2:2" x14ac:dyDescent="0.25">
      <c r="B8551"/>
    </row>
    <row r="8552" spans="2:2" x14ac:dyDescent="0.25">
      <c r="B8552"/>
    </row>
    <row r="8553" spans="2:2" x14ac:dyDescent="0.25">
      <c r="B8553"/>
    </row>
    <row r="8554" spans="2:2" x14ac:dyDescent="0.25">
      <c r="B8554"/>
    </row>
    <row r="8555" spans="2:2" x14ac:dyDescent="0.25">
      <c r="B8555"/>
    </row>
    <row r="8556" spans="2:2" x14ac:dyDescent="0.25">
      <c r="B8556"/>
    </row>
    <row r="8557" spans="2:2" x14ac:dyDescent="0.25">
      <c r="B8557"/>
    </row>
    <row r="8558" spans="2:2" x14ac:dyDescent="0.25">
      <c r="B8558"/>
    </row>
    <row r="8559" spans="2:2" x14ac:dyDescent="0.25">
      <c r="B8559"/>
    </row>
    <row r="8560" spans="2:2" x14ac:dyDescent="0.25">
      <c r="B8560"/>
    </row>
    <row r="8561" spans="2:2" x14ac:dyDescent="0.25">
      <c r="B8561"/>
    </row>
    <row r="8562" spans="2:2" x14ac:dyDescent="0.25">
      <c r="B8562"/>
    </row>
    <row r="8563" spans="2:2" x14ac:dyDescent="0.25">
      <c r="B8563"/>
    </row>
    <row r="8564" spans="2:2" x14ac:dyDescent="0.25">
      <c r="B8564"/>
    </row>
    <row r="8565" spans="2:2" x14ac:dyDescent="0.25">
      <c r="B8565"/>
    </row>
    <row r="8566" spans="2:2" x14ac:dyDescent="0.25">
      <c r="B8566"/>
    </row>
    <row r="8567" spans="2:2" x14ac:dyDescent="0.25">
      <c r="B8567"/>
    </row>
    <row r="8568" spans="2:2" x14ac:dyDescent="0.25">
      <c r="B8568"/>
    </row>
    <row r="8569" spans="2:2" x14ac:dyDescent="0.25">
      <c r="B8569"/>
    </row>
    <row r="8570" spans="2:2" x14ac:dyDescent="0.25">
      <c r="B8570"/>
    </row>
    <row r="8571" spans="2:2" x14ac:dyDescent="0.25">
      <c r="B8571"/>
    </row>
    <row r="8572" spans="2:2" x14ac:dyDescent="0.25">
      <c r="B8572"/>
    </row>
    <row r="8573" spans="2:2" x14ac:dyDescent="0.25">
      <c r="B8573"/>
    </row>
    <row r="8574" spans="2:2" x14ac:dyDescent="0.25">
      <c r="B8574"/>
    </row>
    <row r="8575" spans="2:2" x14ac:dyDescent="0.25">
      <c r="B8575"/>
    </row>
    <row r="8576" spans="2:2" x14ac:dyDescent="0.25">
      <c r="B8576"/>
    </row>
    <row r="8577" spans="2:2" x14ac:dyDescent="0.25">
      <c r="B8577"/>
    </row>
    <row r="8578" spans="2:2" x14ac:dyDescent="0.25">
      <c r="B8578"/>
    </row>
    <row r="8579" spans="2:2" x14ac:dyDescent="0.25">
      <c r="B8579"/>
    </row>
    <row r="8580" spans="2:2" x14ac:dyDescent="0.25">
      <c r="B8580"/>
    </row>
    <row r="8581" spans="2:2" x14ac:dyDescent="0.25">
      <c r="B8581"/>
    </row>
    <row r="8582" spans="2:2" x14ac:dyDescent="0.25">
      <c r="B8582"/>
    </row>
    <row r="8583" spans="2:2" x14ac:dyDescent="0.25">
      <c r="B8583"/>
    </row>
    <row r="8584" spans="2:2" x14ac:dyDescent="0.25">
      <c r="B8584"/>
    </row>
    <row r="8585" spans="2:2" x14ac:dyDescent="0.25">
      <c r="B8585"/>
    </row>
    <row r="8586" spans="2:2" x14ac:dyDescent="0.25">
      <c r="B8586"/>
    </row>
    <row r="8587" spans="2:2" x14ac:dyDescent="0.25">
      <c r="B8587"/>
    </row>
    <row r="8588" spans="2:2" x14ac:dyDescent="0.25">
      <c r="B8588"/>
    </row>
    <row r="8589" spans="2:2" x14ac:dyDescent="0.25">
      <c r="B8589"/>
    </row>
    <row r="8590" spans="2:2" x14ac:dyDescent="0.25">
      <c r="B8590"/>
    </row>
    <row r="8591" spans="2:2" x14ac:dyDescent="0.25">
      <c r="B8591"/>
    </row>
    <row r="8592" spans="2:2" x14ac:dyDescent="0.25">
      <c r="B8592"/>
    </row>
    <row r="8593" spans="2:2" x14ac:dyDescent="0.25">
      <c r="B8593"/>
    </row>
    <row r="8594" spans="2:2" x14ac:dyDescent="0.25">
      <c r="B8594"/>
    </row>
    <row r="8595" spans="2:2" x14ac:dyDescent="0.25">
      <c r="B8595"/>
    </row>
    <row r="8596" spans="2:2" x14ac:dyDescent="0.25">
      <c r="B8596"/>
    </row>
    <row r="8597" spans="2:2" x14ac:dyDescent="0.25">
      <c r="B8597"/>
    </row>
    <row r="8598" spans="2:2" x14ac:dyDescent="0.25">
      <c r="B8598"/>
    </row>
    <row r="8599" spans="2:2" x14ac:dyDescent="0.25">
      <c r="B8599"/>
    </row>
    <row r="8600" spans="2:2" x14ac:dyDescent="0.25">
      <c r="B8600"/>
    </row>
    <row r="8601" spans="2:2" x14ac:dyDescent="0.25">
      <c r="B8601"/>
    </row>
    <row r="8602" spans="2:2" x14ac:dyDescent="0.25">
      <c r="B8602"/>
    </row>
    <row r="8603" spans="2:2" x14ac:dyDescent="0.25">
      <c r="B8603"/>
    </row>
    <row r="8604" spans="2:2" x14ac:dyDescent="0.25">
      <c r="B8604"/>
    </row>
    <row r="8605" spans="2:2" x14ac:dyDescent="0.25">
      <c r="B8605"/>
    </row>
    <row r="8606" spans="2:2" x14ac:dyDescent="0.25">
      <c r="B8606"/>
    </row>
    <row r="8607" spans="2:2" x14ac:dyDescent="0.25">
      <c r="B8607"/>
    </row>
    <row r="8608" spans="2:2" x14ac:dyDescent="0.25">
      <c r="B8608"/>
    </row>
    <row r="8609" spans="2:2" x14ac:dyDescent="0.25">
      <c r="B8609"/>
    </row>
    <row r="8610" spans="2:2" x14ac:dyDescent="0.25">
      <c r="B8610"/>
    </row>
    <row r="8611" spans="2:2" x14ac:dyDescent="0.25">
      <c r="B8611"/>
    </row>
    <row r="8612" spans="2:2" x14ac:dyDescent="0.25">
      <c r="B8612"/>
    </row>
    <row r="8613" spans="2:2" x14ac:dyDescent="0.25">
      <c r="B8613"/>
    </row>
    <row r="8614" spans="2:2" x14ac:dyDescent="0.25">
      <c r="B8614"/>
    </row>
    <row r="8615" spans="2:2" x14ac:dyDescent="0.25">
      <c r="B8615"/>
    </row>
    <row r="8616" spans="2:2" x14ac:dyDescent="0.25">
      <c r="B8616"/>
    </row>
    <row r="8617" spans="2:2" x14ac:dyDescent="0.25">
      <c r="B8617"/>
    </row>
    <row r="8618" spans="2:2" x14ac:dyDescent="0.25">
      <c r="B8618"/>
    </row>
    <row r="8619" spans="2:2" x14ac:dyDescent="0.25">
      <c r="B8619"/>
    </row>
    <row r="8620" spans="2:2" x14ac:dyDescent="0.25">
      <c r="B8620"/>
    </row>
    <row r="8621" spans="2:2" x14ac:dyDescent="0.25">
      <c r="B8621"/>
    </row>
    <row r="8622" spans="2:2" x14ac:dyDescent="0.25">
      <c r="B8622"/>
    </row>
    <row r="8623" spans="2:2" x14ac:dyDescent="0.25">
      <c r="B8623"/>
    </row>
    <row r="8624" spans="2:2" x14ac:dyDescent="0.25">
      <c r="B8624"/>
    </row>
    <row r="8625" spans="2:2" x14ac:dyDescent="0.25">
      <c r="B8625"/>
    </row>
    <row r="8626" spans="2:2" x14ac:dyDescent="0.25">
      <c r="B8626"/>
    </row>
    <row r="8627" spans="2:2" x14ac:dyDescent="0.25">
      <c r="B8627"/>
    </row>
    <row r="8628" spans="2:2" x14ac:dyDescent="0.25">
      <c r="B8628"/>
    </row>
    <row r="8629" spans="2:2" x14ac:dyDescent="0.25">
      <c r="B8629"/>
    </row>
    <row r="8630" spans="2:2" x14ac:dyDescent="0.25">
      <c r="B8630"/>
    </row>
    <row r="8631" spans="2:2" x14ac:dyDescent="0.25">
      <c r="B8631"/>
    </row>
    <row r="8632" spans="2:2" x14ac:dyDescent="0.25">
      <c r="B8632"/>
    </row>
    <row r="8633" spans="2:2" x14ac:dyDescent="0.25">
      <c r="B8633"/>
    </row>
    <row r="8634" spans="2:2" x14ac:dyDescent="0.25">
      <c r="B8634"/>
    </row>
    <row r="8635" spans="2:2" x14ac:dyDescent="0.25">
      <c r="B8635"/>
    </row>
    <row r="8636" spans="2:2" x14ac:dyDescent="0.25">
      <c r="B8636"/>
    </row>
    <row r="8637" spans="2:2" x14ac:dyDescent="0.25">
      <c r="B8637"/>
    </row>
    <row r="8638" spans="2:2" x14ac:dyDescent="0.25">
      <c r="B8638"/>
    </row>
    <row r="8639" spans="2:2" x14ac:dyDescent="0.25">
      <c r="B8639"/>
    </row>
    <row r="8640" spans="2:2" x14ac:dyDescent="0.25">
      <c r="B8640"/>
    </row>
    <row r="8641" spans="2:2" x14ac:dyDescent="0.25">
      <c r="B8641"/>
    </row>
    <row r="8642" spans="2:2" x14ac:dyDescent="0.25">
      <c r="B8642"/>
    </row>
    <row r="8643" spans="2:2" x14ac:dyDescent="0.25">
      <c r="B8643"/>
    </row>
    <row r="8644" spans="2:2" x14ac:dyDescent="0.25">
      <c r="B8644"/>
    </row>
    <row r="8645" spans="2:2" x14ac:dyDescent="0.25">
      <c r="B8645"/>
    </row>
    <row r="8646" spans="2:2" x14ac:dyDescent="0.25">
      <c r="B8646"/>
    </row>
    <row r="8647" spans="2:2" x14ac:dyDescent="0.25">
      <c r="B8647"/>
    </row>
    <row r="8648" spans="2:2" x14ac:dyDescent="0.25">
      <c r="B8648"/>
    </row>
    <row r="8649" spans="2:2" x14ac:dyDescent="0.25">
      <c r="B8649"/>
    </row>
    <row r="8650" spans="2:2" x14ac:dyDescent="0.25">
      <c r="B8650"/>
    </row>
    <row r="8651" spans="2:2" x14ac:dyDescent="0.25">
      <c r="B8651"/>
    </row>
    <row r="8652" spans="2:2" x14ac:dyDescent="0.25">
      <c r="B8652"/>
    </row>
    <row r="8653" spans="2:2" x14ac:dyDescent="0.25">
      <c r="B8653"/>
    </row>
    <row r="8654" spans="2:2" x14ac:dyDescent="0.25">
      <c r="B8654"/>
    </row>
    <row r="8655" spans="2:2" x14ac:dyDescent="0.25">
      <c r="B8655"/>
    </row>
    <row r="8656" spans="2:2" x14ac:dyDescent="0.25">
      <c r="B8656"/>
    </row>
    <row r="8657" spans="2:2" x14ac:dyDescent="0.25">
      <c r="B8657"/>
    </row>
    <row r="8658" spans="2:2" x14ac:dyDescent="0.25">
      <c r="B8658"/>
    </row>
    <row r="8659" spans="2:2" x14ac:dyDescent="0.25">
      <c r="B8659"/>
    </row>
    <row r="8660" spans="2:2" x14ac:dyDescent="0.25">
      <c r="B8660"/>
    </row>
    <row r="8661" spans="2:2" x14ac:dyDescent="0.25">
      <c r="B8661"/>
    </row>
    <row r="8662" spans="2:2" x14ac:dyDescent="0.25">
      <c r="B8662"/>
    </row>
    <row r="8663" spans="2:2" x14ac:dyDescent="0.25">
      <c r="B8663"/>
    </row>
    <row r="8664" spans="2:2" x14ac:dyDescent="0.25">
      <c r="B8664"/>
    </row>
    <row r="8665" spans="2:2" x14ac:dyDescent="0.25">
      <c r="B8665"/>
    </row>
    <row r="8666" spans="2:2" x14ac:dyDescent="0.25">
      <c r="B8666"/>
    </row>
    <row r="8667" spans="2:2" x14ac:dyDescent="0.25">
      <c r="B8667"/>
    </row>
    <row r="8668" spans="2:2" x14ac:dyDescent="0.25">
      <c r="B8668"/>
    </row>
    <row r="8669" spans="2:2" x14ac:dyDescent="0.25">
      <c r="B8669"/>
    </row>
    <row r="8670" spans="2:2" x14ac:dyDescent="0.25">
      <c r="B8670"/>
    </row>
    <row r="8671" spans="2:2" x14ac:dyDescent="0.25">
      <c r="B8671"/>
    </row>
    <row r="8672" spans="2:2" x14ac:dyDescent="0.25">
      <c r="B8672"/>
    </row>
    <row r="8673" spans="2:2" x14ac:dyDescent="0.25">
      <c r="B8673"/>
    </row>
    <row r="8674" spans="2:2" x14ac:dyDescent="0.25">
      <c r="B8674"/>
    </row>
    <row r="8675" spans="2:2" x14ac:dyDescent="0.25">
      <c r="B8675"/>
    </row>
    <row r="8676" spans="2:2" x14ac:dyDescent="0.25">
      <c r="B8676"/>
    </row>
    <row r="8677" spans="2:2" x14ac:dyDescent="0.25">
      <c r="B8677"/>
    </row>
    <row r="8678" spans="2:2" x14ac:dyDescent="0.25">
      <c r="B8678"/>
    </row>
    <row r="8679" spans="2:2" x14ac:dyDescent="0.25">
      <c r="B8679"/>
    </row>
    <row r="8680" spans="2:2" x14ac:dyDescent="0.25">
      <c r="B8680"/>
    </row>
    <row r="8681" spans="2:2" x14ac:dyDescent="0.25">
      <c r="B8681"/>
    </row>
    <row r="8682" spans="2:2" x14ac:dyDescent="0.25">
      <c r="B8682"/>
    </row>
    <row r="8683" spans="2:2" x14ac:dyDescent="0.25">
      <c r="B8683"/>
    </row>
    <row r="8684" spans="2:2" x14ac:dyDescent="0.25">
      <c r="B8684"/>
    </row>
    <row r="8685" spans="2:2" x14ac:dyDescent="0.25">
      <c r="B8685"/>
    </row>
    <row r="8686" spans="2:2" x14ac:dyDescent="0.25">
      <c r="B8686"/>
    </row>
    <row r="8687" spans="2:2" x14ac:dyDescent="0.25">
      <c r="B8687"/>
    </row>
    <row r="8688" spans="2:2" x14ac:dyDescent="0.25">
      <c r="B8688"/>
    </row>
    <row r="8689" spans="2:2" x14ac:dyDescent="0.25">
      <c r="B8689"/>
    </row>
    <row r="8690" spans="2:2" x14ac:dyDescent="0.25">
      <c r="B8690"/>
    </row>
    <row r="8691" spans="2:2" x14ac:dyDescent="0.25">
      <c r="B8691"/>
    </row>
    <row r="8692" spans="2:2" x14ac:dyDescent="0.25">
      <c r="B8692"/>
    </row>
    <row r="8693" spans="2:2" x14ac:dyDescent="0.25">
      <c r="B8693"/>
    </row>
    <row r="8694" spans="2:2" x14ac:dyDescent="0.25">
      <c r="B8694"/>
    </row>
    <row r="8695" spans="2:2" x14ac:dyDescent="0.25">
      <c r="B8695"/>
    </row>
    <row r="8696" spans="2:2" x14ac:dyDescent="0.25">
      <c r="B8696"/>
    </row>
    <row r="8697" spans="2:2" x14ac:dyDescent="0.25">
      <c r="B8697"/>
    </row>
    <row r="8698" spans="2:2" x14ac:dyDescent="0.25">
      <c r="B8698"/>
    </row>
    <row r="8699" spans="2:2" x14ac:dyDescent="0.25">
      <c r="B8699"/>
    </row>
    <row r="8700" spans="2:2" x14ac:dyDescent="0.25">
      <c r="B8700"/>
    </row>
    <row r="8701" spans="2:2" x14ac:dyDescent="0.25">
      <c r="B8701"/>
    </row>
    <row r="8702" spans="2:2" x14ac:dyDescent="0.25">
      <c r="B8702"/>
    </row>
    <row r="8703" spans="2:2" x14ac:dyDescent="0.25">
      <c r="B8703"/>
    </row>
    <row r="8704" spans="2:2" x14ac:dyDescent="0.25">
      <c r="B8704"/>
    </row>
    <row r="8705" spans="2:2" x14ac:dyDescent="0.25">
      <c r="B8705"/>
    </row>
    <row r="8706" spans="2:2" x14ac:dyDescent="0.25">
      <c r="B8706"/>
    </row>
    <row r="8707" spans="2:2" x14ac:dyDescent="0.25">
      <c r="B8707"/>
    </row>
    <row r="8708" spans="2:2" x14ac:dyDescent="0.25">
      <c r="B8708"/>
    </row>
    <row r="8709" spans="2:2" x14ac:dyDescent="0.25">
      <c r="B8709"/>
    </row>
    <row r="8710" spans="2:2" x14ac:dyDescent="0.25">
      <c r="B8710"/>
    </row>
    <row r="8711" spans="2:2" x14ac:dyDescent="0.25">
      <c r="B8711"/>
    </row>
    <row r="8712" spans="2:2" x14ac:dyDescent="0.25">
      <c r="B8712"/>
    </row>
    <row r="8713" spans="2:2" x14ac:dyDescent="0.25">
      <c r="B8713"/>
    </row>
    <row r="8714" spans="2:2" x14ac:dyDescent="0.25">
      <c r="B8714"/>
    </row>
    <row r="8715" spans="2:2" x14ac:dyDescent="0.25">
      <c r="B8715"/>
    </row>
    <row r="8716" spans="2:2" x14ac:dyDescent="0.25">
      <c r="B8716"/>
    </row>
    <row r="8717" spans="2:2" x14ac:dyDescent="0.25">
      <c r="B8717"/>
    </row>
    <row r="8718" spans="2:2" x14ac:dyDescent="0.25">
      <c r="B8718"/>
    </row>
    <row r="8719" spans="2:2" x14ac:dyDescent="0.25">
      <c r="B8719"/>
    </row>
    <row r="8720" spans="2:2" x14ac:dyDescent="0.25">
      <c r="B8720"/>
    </row>
    <row r="8721" spans="2:2" x14ac:dyDescent="0.25">
      <c r="B8721"/>
    </row>
    <row r="8722" spans="2:2" x14ac:dyDescent="0.25">
      <c r="B8722"/>
    </row>
    <row r="8723" spans="2:2" x14ac:dyDescent="0.25">
      <c r="B8723"/>
    </row>
    <row r="8724" spans="2:2" x14ac:dyDescent="0.25">
      <c r="B8724"/>
    </row>
    <row r="8725" spans="2:2" x14ac:dyDescent="0.25">
      <c r="B8725"/>
    </row>
    <row r="8726" spans="2:2" x14ac:dyDescent="0.25">
      <c r="B8726"/>
    </row>
    <row r="8727" spans="2:2" x14ac:dyDescent="0.25">
      <c r="B8727"/>
    </row>
    <row r="8728" spans="2:2" x14ac:dyDescent="0.25">
      <c r="B8728"/>
    </row>
    <row r="8729" spans="2:2" x14ac:dyDescent="0.25">
      <c r="B8729"/>
    </row>
    <row r="8730" spans="2:2" x14ac:dyDescent="0.25">
      <c r="B8730"/>
    </row>
    <row r="8731" spans="2:2" x14ac:dyDescent="0.25">
      <c r="B8731"/>
    </row>
    <row r="8732" spans="2:2" x14ac:dyDescent="0.25">
      <c r="B8732"/>
    </row>
    <row r="8733" spans="2:2" x14ac:dyDescent="0.25">
      <c r="B8733"/>
    </row>
    <row r="8734" spans="2:2" x14ac:dyDescent="0.25">
      <c r="B8734"/>
    </row>
    <row r="8735" spans="2:2" x14ac:dyDescent="0.25">
      <c r="B8735"/>
    </row>
    <row r="8736" spans="2:2" x14ac:dyDescent="0.25">
      <c r="B8736"/>
    </row>
    <row r="8737" spans="2:2" x14ac:dyDescent="0.25">
      <c r="B8737"/>
    </row>
    <row r="8738" spans="2:2" x14ac:dyDescent="0.25">
      <c r="B8738"/>
    </row>
    <row r="8739" spans="2:2" x14ac:dyDescent="0.25">
      <c r="B8739"/>
    </row>
    <row r="8740" spans="2:2" x14ac:dyDescent="0.25">
      <c r="B8740"/>
    </row>
    <row r="8741" spans="2:2" x14ac:dyDescent="0.25">
      <c r="B8741"/>
    </row>
    <row r="8742" spans="2:2" x14ac:dyDescent="0.25">
      <c r="B8742"/>
    </row>
    <row r="8743" spans="2:2" x14ac:dyDescent="0.25">
      <c r="B8743"/>
    </row>
    <row r="8744" spans="2:2" x14ac:dyDescent="0.25">
      <c r="B8744"/>
    </row>
    <row r="8745" spans="2:2" x14ac:dyDescent="0.25">
      <c r="B8745"/>
    </row>
    <row r="8746" spans="2:2" x14ac:dyDescent="0.25">
      <c r="B8746"/>
    </row>
    <row r="8747" spans="2:2" x14ac:dyDescent="0.25">
      <c r="B8747"/>
    </row>
    <row r="8748" spans="2:2" x14ac:dyDescent="0.25">
      <c r="B8748"/>
    </row>
    <row r="8749" spans="2:2" x14ac:dyDescent="0.25">
      <c r="B8749"/>
    </row>
    <row r="8750" spans="2:2" x14ac:dyDescent="0.25">
      <c r="B8750"/>
    </row>
    <row r="8751" spans="2:2" x14ac:dyDescent="0.25">
      <c r="B8751"/>
    </row>
    <row r="8752" spans="2:2" x14ac:dyDescent="0.25">
      <c r="B8752"/>
    </row>
    <row r="8753" spans="2:2" x14ac:dyDescent="0.25">
      <c r="B8753"/>
    </row>
    <row r="8754" spans="2:2" x14ac:dyDescent="0.25">
      <c r="B8754"/>
    </row>
    <row r="8755" spans="2:2" x14ac:dyDescent="0.25">
      <c r="B8755"/>
    </row>
    <row r="8756" spans="2:2" x14ac:dyDescent="0.25">
      <c r="B8756"/>
    </row>
    <row r="8757" spans="2:2" x14ac:dyDescent="0.25">
      <c r="B8757"/>
    </row>
    <row r="8758" spans="2:2" x14ac:dyDescent="0.25">
      <c r="B8758"/>
    </row>
    <row r="8759" spans="2:2" x14ac:dyDescent="0.25">
      <c r="B8759"/>
    </row>
    <row r="8760" spans="2:2" x14ac:dyDescent="0.25">
      <c r="B8760"/>
    </row>
    <row r="8761" spans="2:2" x14ac:dyDescent="0.25">
      <c r="B8761"/>
    </row>
    <row r="8762" spans="2:2" x14ac:dyDescent="0.25">
      <c r="B8762"/>
    </row>
    <row r="8763" spans="2:2" x14ac:dyDescent="0.25">
      <c r="B8763"/>
    </row>
    <row r="8764" spans="2:2" x14ac:dyDescent="0.25">
      <c r="B8764"/>
    </row>
    <row r="8765" spans="2:2" x14ac:dyDescent="0.25">
      <c r="B8765"/>
    </row>
    <row r="8766" spans="2:2" x14ac:dyDescent="0.25">
      <c r="B8766"/>
    </row>
    <row r="8767" spans="2:2" x14ac:dyDescent="0.25">
      <c r="B8767"/>
    </row>
    <row r="8768" spans="2:2" x14ac:dyDescent="0.25">
      <c r="B8768"/>
    </row>
    <row r="8769" spans="2:2" x14ac:dyDescent="0.25">
      <c r="B8769"/>
    </row>
    <row r="8770" spans="2:2" x14ac:dyDescent="0.25">
      <c r="B8770"/>
    </row>
    <row r="8771" spans="2:2" x14ac:dyDescent="0.25">
      <c r="B8771"/>
    </row>
    <row r="8772" spans="2:2" x14ac:dyDescent="0.25">
      <c r="B8772"/>
    </row>
    <row r="8773" spans="2:2" x14ac:dyDescent="0.25">
      <c r="B8773"/>
    </row>
    <row r="8774" spans="2:2" x14ac:dyDescent="0.25">
      <c r="B8774"/>
    </row>
    <row r="8775" spans="2:2" x14ac:dyDescent="0.25">
      <c r="B8775"/>
    </row>
    <row r="8776" spans="2:2" x14ac:dyDescent="0.25">
      <c r="B8776"/>
    </row>
    <row r="8777" spans="2:2" x14ac:dyDescent="0.25">
      <c r="B8777"/>
    </row>
    <row r="8778" spans="2:2" x14ac:dyDescent="0.25">
      <c r="B8778"/>
    </row>
    <row r="8779" spans="2:2" x14ac:dyDescent="0.25">
      <c r="B8779"/>
    </row>
    <row r="8780" spans="2:2" x14ac:dyDescent="0.25">
      <c r="B8780"/>
    </row>
    <row r="8781" spans="2:2" x14ac:dyDescent="0.25">
      <c r="B8781"/>
    </row>
    <row r="8782" spans="2:2" x14ac:dyDescent="0.25">
      <c r="B8782"/>
    </row>
    <row r="8783" spans="2:2" x14ac:dyDescent="0.25">
      <c r="B8783"/>
    </row>
    <row r="8784" spans="2:2" x14ac:dyDescent="0.25">
      <c r="B8784"/>
    </row>
    <row r="8785" spans="2:2" x14ac:dyDescent="0.25">
      <c r="B8785"/>
    </row>
    <row r="8786" spans="2:2" x14ac:dyDescent="0.25">
      <c r="B8786"/>
    </row>
    <row r="8787" spans="2:2" x14ac:dyDescent="0.25">
      <c r="B8787"/>
    </row>
    <row r="8788" spans="2:2" x14ac:dyDescent="0.25">
      <c r="B8788"/>
    </row>
    <row r="8789" spans="2:2" x14ac:dyDescent="0.25">
      <c r="B8789"/>
    </row>
    <row r="8790" spans="2:2" x14ac:dyDescent="0.25">
      <c r="B8790"/>
    </row>
    <row r="8791" spans="2:2" x14ac:dyDescent="0.25">
      <c r="B8791"/>
    </row>
    <row r="8792" spans="2:2" x14ac:dyDescent="0.25">
      <c r="B8792"/>
    </row>
    <row r="8793" spans="2:2" x14ac:dyDescent="0.25">
      <c r="B8793"/>
    </row>
    <row r="8794" spans="2:2" x14ac:dyDescent="0.25">
      <c r="B8794"/>
    </row>
    <row r="8795" spans="2:2" x14ac:dyDescent="0.25">
      <c r="B8795"/>
    </row>
    <row r="8796" spans="2:2" x14ac:dyDescent="0.25">
      <c r="B8796"/>
    </row>
    <row r="8797" spans="2:2" x14ac:dyDescent="0.25">
      <c r="B8797"/>
    </row>
    <row r="8798" spans="2:2" x14ac:dyDescent="0.25">
      <c r="B8798"/>
    </row>
    <row r="8799" spans="2:2" x14ac:dyDescent="0.25">
      <c r="B8799"/>
    </row>
    <row r="8800" spans="2:2" x14ac:dyDescent="0.25">
      <c r="B8800"/>
    </row>
    <row r="8801" spans="2:2" x14ac:dyDescent="0.25">
      <c r="B8801"/>
    </row>
    <row r="8802" spans="2:2" x14ac:dyDescent="0.25">
      <c r="B8802"/>
    </row>
    <row r="8803" spans="2:2" x14ac:dyDescent="0.25">
      <c r="B8803"/>
    </row>
    <row r="8804" spans="2:2" x14ac:dyDescent="0.25">
      <c r="B8804"/>
    </row>
    <row r="8805" spans="2:2" x14ac:dyDescent="0.25">
      <c r="B8805"/>
    </row>
    <row r="8806" spans="2:2" x14ac:dyDescent="0.25">
      <c r="B8806"/>
    </row>
    <row r="8807" spans="2:2" x14ac:dyDescent="0.25">
      <c r="B8807"/>
    </row>
    <row r="8808" spans="2:2" x14ac:dyDescent="0.25">
      <c r="B8808"/>
    </row>
    <row r="8809" spans="2:2" x14ac:dyDescent="0.25">
      <c r="B8809"/>
    </row>
    <row r="8810" spans="2:2" x14ac:dyDescent="0.25">
      <c r="B8810"/>
    </row>
    <row r="8811" spans="2:2" x14ac:dyDescent="0.25">
      <c r="B8811"/>
    </row>
    <row r="8812" spans="2:2" x14ac:dyDescent="0.25">
      <c r="B8812"/>
    </row>
    <row r="8813" spans="2:2" x14ac:dyDescent="0.25">
      <c r="B8813"/>
    </row>
    <row r="8814" spans="2:2" x14ac:dyDescent="0.25">
      <c r="B8814"/>
    </row>
    <row r="8815" spans="2:2" x14ac:dyDescent="0.25">
      <c r="B8815"/>
    </row>
    <row r="8816" spans="2:2" x14ac:dyDescent="0.25">
      <c r="B8816"/>
    </row>
    <row r="8817" spans="2:2" x14ac:dyDescent="0.25">
      <c r="B8817"/>
    </row>
    <row r="8818" spans="2:2" x14ac:dyDescent="0.25">
      <c r="B8818"/>
    </row>
    <row r="8819" spans="2:2" x14ac:dyDescent="0.25">
      <c r="B8819"/>
    </row>
    <row r="8820" spans="2:2" x14ac:dyDescent="0.25">
      <c r="B8820"/>
    </row>
    <row r="8821" spans="2:2" x14ac:dyDescent="0.25">
      <c r="B8821"/>
    </row>
    <row r="8822" spans="2:2" x14ac:dyDescent="0.25">
      <c r="B8822"/>
    </row>
    <row r="8823" spans="2:2" x14ac:dyDescent="0.25">
      <c r="B8823"/>
    </row>
    <row r="8824" spans="2:2" x14ac:dyDescent="0.25">
      <c r="B8824"/>
    </row>
    <row r="8825" spans="2:2" x14ac:dyDescent="0.25">
      <c r="B8825"/>
    </row>
    <row r="8826" spans="2:2" x14ac:dyDescent="0.25">
      <c r="B8826"/>
    </row>
    <row r="8827" spans="2:2" x14ac:dyDescent="0.25">
      <c r="B8827"/>
    </row>
    <row r="8828" spans="2:2" x14ac:dyDescent="0.25">
      <c r="B8828"/>
    </row>
    <row r="8829" spans="2:2" x14ac:dyDescent="0.25">
      <c r="B8829"/>
    </row>
    <row r="8830" spans="2:2" x14ac:dyDescent="0.25">
      <c r="B8830"/>
    </row>
    <row r="8831" spans="2:2" x14ac:dyDescent="0.25">
      <c r="B8831"/>
    </row>
    <row r="8832" spans="2:2" x14ac:dyDescent="0.25">
      <c r="B8832"/>
    </row>
    <row r="8833" spans="2:2" x14ac:dyDescent="0.25">
      <c r="B8833"/>
    </row>
    <row r="8834" spans="2:2" x14ac:dyDescent="0.25">
      <c r="B8834"/>
    </row>
    <row r="8835" spans="2:2" x14ac:dyDescent="0.25">
      <c r="B8835"/>
    </row>
    <row r="8836" spans="2:2" x14ac:dyDescent="0.25">
      <c r="B8836"/>
    </row>
    <row r="8837" spans="2:2" x14ac:dyDescent="0.25">
      <c r="B8837"/>
    </row>
    <row r="8838" spans="2:2" x14ac:dyDescent="0.25">
      <c r="B8838"/>
    </row>
    <row r="8839" spans="2:2" x14ac:dyDescent="0.25">
      <c r="B8839"/>
    </row>
    <row r="8840" spans="2:2" x14ac:dyDescent="0.25">
      <c r="B8840"/>
    </row>
    <row r="8841" spans="2:2" x14ac:dyDescent="0.25">
      <c r="B8841"/>
    </row>
    <row r="8842" spans="2:2" x14ac:dyDescent="0.25">
      <c r="B8842"/>
    </row>
    <row r="8843" spans="2:2" x14ac:dyDescent="0.25">
      <c r="B8843"/>
    </row>
    <row r="8844" spans="2:2" x14ac:dyDescent="0.25">
      <c r="B8844"/>
    </row>
    <row r="8845" spans="2:2" x14ac:dyDescent="0.25">
      <c r="B8845"/>
    </row>
    <row r="8846" spans="2:2" x14ac:dyDescent="0.25">
      <c r="B8846"/>
    </row>
    <row r="8847" spans="2:2" x14ac:dyDescent="0.25">
      <c r="B8847"/>
    </row>
    <row r="8848" spans="2:2" x14ac:dyDescent="0.25">
      <c r="B8848"/>
    </row>
    <row r="8849" spans="2:2" x14ac:dyDescent="0.25">
      <c r="B8849"/>
    </row>
    <row r="8850" spans="2:2" x14ac:dyDescent="0.25">
      <c r="B8850"/>
    </row>
    <row r="8851" spans="2:2" x14ac:dyDescent="0.25">
      <c r="B8851"/>
    </row>
    <row r="8852" spans="2:2" x14ac:dyDescent="0.25">
      <c r="B8852"/>
    </row>
    <row r="8853" spans="2:2" x14ac:dyDescent="0.25">
      <c r="B8853"/>
    </row>
    <row r="8854" spans="2:2" x14ac:dyDescent="0.25">
      <c r="B8854"/>
    </row>
    <row r="8855" spans="2:2" x14ac:dyDescent="0.25">
      <c r="B8855"/>
    </row>
    <row r="8856" spans="2:2" x14ac:dyDescent="0.25">
      <c r="B8856"/>
    </row>
    <row r="8857" spans="2:2" x14ac:dyDescent="0.25">
      <c r="B8857"/>
    </row>
    <row r="8858" spans="2:2" x14ac:dyDescent="0.25">
      <c r="B8858"/>
    </row>
    <row r="8859" spans="2:2" x14ac:dyDescent="0.25">
      <c r="B8859"/>
    </row>
    <row r="8860" spans="2:2" x14ac:dyDescent="0.25">
      <c r="B8860"/>
    </row>
    <row r="8861" spans="2:2" x14ac:dyDescent="0.25">
      <c r="B8861"/>
    </row>
    <row r="8862" spans="2:2" x14ac:dyDescent="0.25">
      <c r="B8862"/>
    </row>
    <row r="8863" spans="2:2" x14ac:dyDescent="0.25">
      <c r="B8863"/>
    </row>
    <row r="8864" spans="2:2" x14ac:dyDescent="0.25">
      <c r="B8864"/>
    </row>
    <row r="8865" spans="2:2" x14ac:dyDescent="0.25">
      <c r="B8865"/>
    </row>
    <row r="8866" spans="2:2" x14ac:dyDescent="0.25">
      <c r="B8866"/>
    </row>
    <row r="8867" spans="2:2" x14ac:dyDescent="0.25">
      <c r="B8867"/>
    </row>
    <row r="8868" spans="2:2" x14ac:dyDescent="0.25">
      <c r="B8868"/>
    </row>
    <row r="8869" spans="2:2" x14ac:dyDescent="0.25">
      <c r="B8869"/>
    </row>
    <row r="8870" spans="2:2" x14ac:dyDescent="0.25">
      <c r="B8870"/>
    </row>
    <row r="8871" spans="2:2" x14ac:dyDescent="0.25">
      <c r="B8871"/>
    </row>
    <row r="8872" spans="2:2" x14ac:dyDescent="0.25">
      <c r="B8872"/>
    </row>
    <row r="8873" spans="2:2" x14ac:dyDescent="0.25">
      <c r="B8873"/>
    </row>
    <row r="8874" spans="2:2" x14ac:dyDescent="0.25">
      <c r="B8874"/>
    </row>
    <row r="8875" spans="2:2" x14ac:dyDescent="0.25">
      <c r="B8875"/>
    </row>
    <row r="8876" spans="2:2" x14ac:dyDescent="0.25">
      <c r="B8876"/>
    </row>
    <row r="8877" spans="2:2" x14ac:dyDescent="0.25">
      <c r="B8877"/>
    </row>
    <row r="8878" spans="2:2" x14ac:dyDescent="0.25">
      <c r="B8878"/>
    </row>
    <row r="8879" spans="2:2" x14ac:dyDescent="0.25">
      <c r="B8879"/>
    </row>
    <row r="8880" spans="2:2" x14ac:dyDescent="0.25">
      <c r="B8880"/>
    </row>
    <row r="8881" spans="2:2" x14ac:dyDescent="0.25">
      <c r="B8881"/>
    </row>
    <row r="8882" spans="2:2" x14ac:dyDescent="0.25">
      <c r="B8882"/>
    </row>
    <row r="8883" spans="2:2" x14ac:dyDescent="0.25">
      <c r="B8883"/>
    </row>
    <row r="8884" spans="2:2" x14ac:dyDescent="0.25">
      <c r="B8884"/>
    </row>
    <row r="8885" spans="2:2" x14ac:dyDescent="0.25">
      <c r="B8885"/>
    </row>
    <row r="8886" spans="2:2" x14ac:dyDescent="0.25">
      <c r="B8886"/>
    </row>
    <row r="8887" spans="2:2" x14ac:dyDescent="0.25">
      <c r="B8887"/>
    </row>
    <row r="8888" spans="2:2" x14ac:dyDescent="0.25">
      <c r="B8888"/>
    </row>
    <row r="8889" spans="2:2" x14ac:dyDescent="0.25">
      <c r="B8889"/>
    </row>
    <row r="8890" spans="2:2" x14ac:dyDescent="0.25">
      <c r="B8890"/>
    </row>
    <row r="8891" spans="2:2" x14ac:dyDescent="0.25">
      <c r="B8891"/>
    </row>
    <row r="8892" spans="2:2" x14ac:dyDescent="0.25">
      <c r="B8892"/>
    </row>
    <row r="8893" spans="2:2" x14ac:dyDescent="0.25">
      <c r="B8893"/>
    </row>
    <row r="8894" spans="2:2" x14ac:dyDescent="0.25">
      <c r="B8894"/>
    </row>
    <row r="8895" spans="2:2" x14ac:dyDescent="0.25">
      <c r="B8895"/>
    </row>
    <row r="8896" spans="2:2" x14ac:dyDescent="0.25">
      <c r="B8896"/>
    </row>
    <row r="8897" spans="2:2" x14ac:dyDescent="0.25">
      <c r="B8897"/>
    </row>
    <row r="8898" spans="2:2" x14ac:dyDescent="0.25">
      <c r="B8898"/>
    </row>
    <row r="8899" spans="2:2" x14ac:dyDescent="0.25">
      <c r="B8899"/>
    </row>
    <row r="8900" spans="2:2" x14ac:dyDescent="0.25">
      <c r="B8900"/>
    </row>
    <row r="8901" spans="2:2" x14ac:dyDescent="0.25">
      <c r="B8901"/>
    </row>
    <row r="8902" spans="2:2" x14ac:dyDescent="0.25">
      <c r="B8902"/>
    </row>
    <row r="8903" spans="2:2" x14ac:dyDescent="0.25">
      <c r="B8903"/>
    </row>
    <row r="8904" spans="2:2" x14ac:dyDescent="0.25">
      <c r="B8904"/>
    </row>
    <row r="8905" spans="2:2" x14ac:dyDescent="0.25">
      <c r="B8905"/>
    </row>
    <row r="8906" spans="2:2" x14ac:dyDescent="0.25">
      <c r="B8906"/>
    </row>
    <row r="8907" spans="2:2" x14ac:dyDescent="0.25">
      <c r="B8907"/>
    </row>
    <row r="8908" spans="2:2" x14ac:dyDescent="0.25">
      <c r="B8908"/>
    </row>
    <row r="8909" spans="2:2" x14ac:dyDescent="0.25">
      <c r="B8909"/>
    </row>
    <row r="8910" spans="2:2" x14ac:dyDescent="0.25">
      <c r="B8910"/>
    </row>
    <row r="8911" spans="2:2" x14ac:dyDescent="0.25">
      <c r="B8911"/>
    </row>
    <row r="8912" spans="2:2" x14ac:dyDescent="0.25">
      <c r="B8912"/>
    </row>
    <row r="8913" spans="2:2" x14ac:dyDescent="0.25">
      <c r="B8913"/>
    </row>
    <row r="8914" spans="2:2" x14ac:dyDescent="0.25">
      <c r="B8914"/>
    </row>
    <row r="8915" spans="2:2" x14ac:dyDescent="0.25">
      <c r="B8915"/>
    </row>
    <row r="8916" spans="2:2" x14ac:dyDescent="0.25">
      <c r="B8916"/>
    </row>
    <row r="8917" spans="2:2" x14ac:dyDescent="0.25">
      <c r="B8917"/>
    </row>
    <row r="8918" spans="2:2" x14ac:dyDescent="0.25">
      <c r="B8918"/>
    </row>
    <row r="8919" spans="2:2" x14ac:dyDescent="0.25">
      <c r="B8919"/>
    </row>
    <row r="8920" spans="2:2" x14ac:dyDescent="0.25">
      <c r="B8920"/>
    </row>
    <row r="8921" spans="2:2" x14ac:dyDescent="0.25">
      <c r="B8921"/>
    </row>
    <row r="8922" spans="2:2" x14ac:dyDescent="0.25">
      <c r="B8922"/>
    </row>
    <row r="8923" spans="2:2" x14ac:dyDescent="0.25">
      <c r="B8923"/>
    </row>
    <row r="8924" spans="2:2" x14ac:dyDescent="0.25">
      <c r="B8924"/>
    </row>
    <row r="8925" spans="2:2" x14ac:dyDescent="0.25">
      <c r="B8925"/>
    </row>
    <row r="8926" spans="2:2" x14ac:dyDescent="0.25">
      <c r="B8926"/>
    </row>
    <row r="8927" spans="2:2" x14ac:dyDescent="0.25">
      <c r="B8927"/>
    </row>
    <row r="8928" spans="2:2" x14ac:dyDescent="0.25">
      <c r="B8928"/>
    </row>
    <row r="8929" spans="2:2" x14ac:dyDescent="0.25">
      <c r="B8929"/>
    </row>
    <row r="8930" spans="2:2" x14ac:dyDescent="0.25">
      <c r="B8930"/>
    </row>
    <row r="8931" spans="2:2" x14ac:dyDescent="0.25">
      <c r="B8931"/>
    </row>
    <row r="8932" spans="2:2" x14ac:dyDescent="0.25">
      <c r="B8932"/>
    </row>
    <row r="8933" spans="2:2" x14ac:dyDescent="0.25">
      <c r="B8933"/>
    </row>
    <row r="8934" spans="2:2" x14ac:dyDescent="0.25">
      <c r="B8934"/>
    </row>
    <row r="8935" spans="2:2" x14ac:dyDescent="0.25">
      <c r="B8935"/>
    </row>
    <row r="8936" spans="2:2" x14ac:dyDescent="0.25">
      <c r="B8936"/>
    </row>
    <row r="8937" spans="2:2" x14ac:dyDescent="0.25">
      <c r="B8937"/>
    </row>
    <row r="8938" spans="2:2" x14ac:dyDescent="0.25">
      <c r="B8938"/>
    </row>
    <row r="8939" spans="2:2" x14ac:dyDescent="0.25">
      <c r="B8939"/>
    </row>
    <row r="8940" spans="2:2" x14ac:dyDescent="0.25">
      <c r="B8940"/>
    </row>
    <row r="8941" spans="2:2" x14ac:dyDescent="0.25">
      <c r="B8941"/>
    </row>
    <row r="8942" spans="2:2" x14ac:dyDescent="0.25">
      <c r="B8942"/>
    </row>
    <row r="8943" spans="2:2" x14ac:dyDescent="0.25">
      <c r="B8943"/>
    </row>
    <row r="8944" spans="2:2" x14ac:dyDescent="0.25">
      <c r="B8944"/>
    </row>
    <row r="8945" spans="2:2" x14ac:dyDescent="0.25">
      <c r="B8945"/>
    </row>
    <row r="8946" spans="2:2" x14ac:dyDescent="0.25">
      <c r="B8946"/>
    </row>
    <row r="8947" spans="2:2" x14ac:dyDescent="0.25">
      <c r="B8947"/>
    </row>
    <row r="8948" spans="2:2" x14ac:dyDescent="0.25">
      <c r="B8948"/>
    </row>
    <row r="8949" spans="2:2" x14ac:dyDescent="0.25">
      <c r="B8949"/>
    </row>
    <row r="8950" spans="2:2" x14ac:dyDescent="0.25">
      <c r="B8950"/>
    </row>
    <row r="8951" spans="2:2" x14ac:dyDescent="0.25">
      <c r="B8951"/>
    </row>
    <row r="8952" spans="2:2" x14ac:dyDescent="0.25">
      <c r="B8952"/>
    </row>
    <row r="8953" spans="2:2" x14ac:dyDescent="0.25">
      <c r="B8953"/>
    </row>
    <row r="8954" spans="2:2" x14ac:dyDescent="0.25">
      <c r="B8954"/>
    </row>
    <row r="8955" spans="2:2" x14ac:dyDescent="0.25">
      <c r="B8955"/>
    </row>
    <row r="8956" spans="2:2" x14ac:dyDescent="0.25">
      <c r="B8956"/>
    </row>
    <row r="8957" spans="2:2" x14ac:dyDescent="0.25">
      <c r="B8957"/>
    </row>
    <row r="8958" spans="2:2" x14ac:dyDescent="0.25">
      <c r="B8958"/>
    </row>
    <row r="8959" spans="2:2" x14ac:dyDescent="0.25">
      <c r="B8959"/>
    </row>
    <row r="8960" spans="2:2" x14ac:dyDescent="0.25">
      <c r="B8960"/>
    </row>
    <row r="8961" spans="2:2" x14ac:dyDescent="0.25">
      <c r="B8961"/>
    </row>
    <row r="8962" spans="2:2" x14ac:dyDescent="0.25">
      <c r="B8962"/>
    </row>
    <row r="8963" spans="2:2" x14ac:dyDescent="0.25">
      <c r="B8963"/>
    </row>
    <row r="8964" spans="2:2" x14ac:dyDescent="0.25">
      <c r="B8964"/>
    </row>
    <row r="8965" spans="2:2" x14ac:dyDescent="0.25">
      <c r="B8965"/>
    </row>
    <row r="8966" spans="2:2" x14ac:dyDescent="0.25">
      <c r="B8966"/>
    </row>
    <row r="8967" spans="2:2" x14ac:dyDescent="0.25">
      <c r="B8967"/>
    </row>
    <row r="8968" spans="2:2" x14ac:dyDescent="0.25">
      <c r="B8968"/>
    </row>
    <row r="8969" spans="2:2" x14ac:dyDescent="0.25">
      <c r="B8969"/>
    </row>
    <row r="8970" spans="2:2" x14ac:dyDescent="0.25">
      <c r="B8970"/>
    </row>
    <row r="8971" spans="2:2" x14ac:dyDescent="0.25">
      <c r="B8971"/>
    </row>
    <row r="8972" spans="2:2" x14ac:dyDescent="0.25">
      <c r="B8972"/>
    </row>
    <row r="8973" spans="2:2" x14ac:dyDescent="0.25">
      <c r="B8973"/>
    </row>
    <row r="8974" spans="2:2" x14ac:dyDescent="0.25">
      <c r="B8974"/>
    </row>
    <row r="8975" spans="2:2" x14ac:dyDescent="0.25">
      <c r="B8975"/>
    </row>
    <row r="8976" spans="2:2" x14ac:dyDescent="0.25">
      <c r="B8976"/>
    </row>
    <row r="8977" spans="2:2" x14ac:dyDescent="0.25">
      <c r="B8977"/>
    </row>
    <row r="8978" spans="2:2" x14ac:dyDescent="0.25">
      <c r="B8978"/>
    </row>
    <row r="8979" spans="2:2" x14ac:dyDescent="0.25">
      <c r="B8979"/>
    </row>
    <row r="8980" spans="2:2" x14ac:dyDescent="0.25">
      <c r="B8980"/>
    </row>
    <row r="8981" spans="2:2" x14ac:dyDescent="0.25">
      <c r="B8981"/>
    </row>
    <row r="8982" spans="2:2" x14ac:dyDescent="0.25">
      <c r="B8982"/>
    </row>
    <row r="8983" spans="2:2" x14ac:dyDescent="0.25">
      <c r="B8983"/>
    </row>
    <row r="8984" spans="2:2" x14ac:dyDescent="0.25">
      <c r="B8984"/>
    </row>
    <row r="8985" spans="2:2" x14ac:dyDescent="0.25">
      <c r="B8985"/>
    </row>
    <row r="8986" spans="2:2" x14ac:dyDescent="0.25">
      <c r="B8986"/>
    </row>
    <row r="8987" spans="2:2" x14ac:dyDescent="0.25">
      <c r="B8987"/>
    </row>
    <row r="8988" spans="2:2" x14ac:dyDescent="0.25">
      <c r="B8988"/>
    </row>
    <row r="8989" spans="2:2" x14ac:dyDescent="0.25">
      <c r="B8989"/>
    </row>
    <row r="8990" spans="2:2" x14ac:dyDescent="0.25">
      <c r="B8990"/>
    </row>
    <row r="8991" spans="2:2" x14ac:dyDescent="0.25">
      <c r="B8991"/>
    </row>
    <row r="8992" spans="2:2" x14ac:dyDescent="0.25">
      <c r="B8992"/>
    </row>
    <row r="8993" spans="2:2" x14ac:dyDescent="0.25">
      <c r="B8993"/>
    </row>
    <row r="8994" spans="2:2" x14ac:dyDescent="0.25">
      <c r="B8994"/>
    </row>
    <row r="8995" spans="2:2" x14ac:dyDescent="0.25">
      <c r="B8995"/>
    </row>
    <row r="8996" spans="2:2" x14ac:dyDescent="0.25">
      <c r="B8996"/>
    </row>
    <row r="8997" spans="2:2" x14ac:dyDescent="0.25">
      <c r="B8997"/>
    </row>
    <row r="8998" spans="2:2" x14ac:dyDescent="0.25">
      <c r="B8998"/>
    </row>
    <row r="8999" spans="2:2" x14ac:dyDescent="0.25">
      <c r="B8999"/>
    </row>
    <row r="9000" spans="2:2" x14ac:dyDescent="0.25">
      <c r="B9000"/>
    </row>
    <row r="9001" spans="2:2" x14ac:dyDescent="0.25">
      <c r="B9001"/>
    </row>
    <row r="9002" spans="2:2" x14ac:dyDescent="0.25">
      <c r="B9002"/>
    </row>
    <row r="9003" spans="2:2" x14ac:dyDescent="0.25">
      <c r="B9003"/>
    </row>
    <row r="9004" spans="2:2" x14ac:dyDescent="0.25">
      <c r="B9004"/>
    </row>
    <row r="9005" spans="2:2" x14ac:dyDescent="0.25">
      <c r="B9005"/>
    </row>
    <row r="9006" spans="2:2" x14ac:dyDescent="0.25">
      <c r="B9006"/>
    </row>
    <row r="9007" spans="2:2" x14ac:dyDescent="0.25">
      <c r="B9007"/>
    </row>
    <row r="9008" spans="2:2" x14ac:dyDescent="0.25">
      <c r="B9008"/>
    </row>
    <row r="9009" spans="2:2" x14ac:dyDescent="0.25">
      <c r="B9009"/>
    </row>
    <row r="9010" spans="2:2" x14ac:dyDescent="0.25">
      <c r="B9010"/>
    </row>
    <row r="9011" spans="2:2" x14ac:dyDescent="0.25">
      <c r="B9011"/>
    </row>
    <row r="9012" spans="2:2" x14ac:dyDescent="0.25">
      <c r="B9012"/>
    </row>
    <row r="9013" spans="2:2" x14ac:dyDescent="0.25">
      <c r="B9013"/>
    </row>
    <row r="9014" spans="2:2" x14ac:dyDescent="0.25">
      <c r="B9014"/>
    </row>
    <row r="9015" spans="2:2" x14ac:dyDescent="0.25">
      <c r="B9015"/>
    </row>
    <row r="9016" spans="2:2" x14ac:dyDescent="0.25">
      <c r="B9016"/>
    </row>
    <row r="9017" spans="2:2" x14ac:dyDescent="0.25">
      <c r="B9017"/>
    </row>
    <row r="9018" spans="2:2" x14ac:dyDescent="0.25">
      <c r="B9018"/>
    </row>
    <row r="9019" spans="2:2" x14ac:dyDescent="0.25">
      <c r="B9019"/>
    </row>
    <row r="9020" spans="2:2" x14ac:dyDescent="0.25">
      <c r="B9020"/>
    </row>
    <row r="9021" spans="2:2" x14ac:dyDescent="0.25">
      <c r="B9021"/>
    </row>
    <row r="9022" spans="2:2" x14ac:dyDescent="0.25">
      <c r="B9022"/>
    </row>
    <row r="9023" spans="2:2" x14ac:dyDescent="0.25">
      <c r="B9023"/>
    </row>
    <row r="9024" spans="2:2" x14ac:dyDescent="0.25">
      <c r="B9024"/>
    </row>
    <row r="9025" spans="2:2" x14ac:dyDescent="0.25">
      <c r="B9025"/>
    </row>
    <row r="9026" spans="2:2" x14ac:dyDescent="0.25">
      <c r="B9026"/>
    </row>
    <row r="9027" spans="2:2" x14ac:dyDescent="0.25">
      <c r="B9027"/>
    </row>
    <row r="9028" spans="2:2" x14ac:dyDescent="0.25">
      <c r="B9028"/>
    </row>
    <row r="9029" spans="2:2" x14ac:dyDescent="0.25">
      <c r="B9029"/>
    </row>
    <row r="9030" spans="2:2" x14ac:dyDescent="0.25">
      <c r="B9030"/>
    </row>
    <row r="9031" spans="2:2" x14ac:dyDescent="0.25">
      <c r="B9031"/>
    </row>
    <row r="9032" spans="2:2" x14ac:dyDescent="0.25">
      <c r="B9032"/>
    </row>
    <row r="9033" spans="2:2" x14ac:dyDescent="0.25">
      <c r="B9033"/>
    </row>
    <row r="9034" spans="2:2" x14ac:dyDescent="0.25">
      <c r="B9034"/>
    </row>
    <row r="9035" spans="2:2" x14ac:dyDescent="0.25">
      <c r="B9035"/>
    </row>
    <row r="9036" spans="2:2" x14ac:dyDescent="0.25">
      <c r="B9036"/>
    </row>
    <row r="9037" spans="2:2" x14ac:dyDescent="0.25">
      <c r="B9037"/>
    </row>
    <row r="9038" spans="2:2" x14ac:dyDescent="0.25">
      <c r="B9038"/>
    </row>
    <row r="9039" spans="2:2" x14ac:dyDescent="0.25">
      <c r="B9039"/>
    </row>
    <row r="9040" spans="2:2" x14ac:dyDescent="0.25">
      <c r="B9040"/>
    </row>
    <row r="9041" spans="2:2" x14ac:dyDescent="0.25">
      <c r="B9041"/>
    </row>
    <row r="9042" spans="2:2" x14ac:dyDescent="0.25">
      <c r="B9042"/>
    </row>
    <row r="9043" spans="2:2" x14ac:dyDescent="0.25">
      <c r="B9043"/>
    </row>
    <row r="9044" spans="2:2" x14ac:dyDescent="0.25">
      <c r="B9044"/>
    </row>
    <row r="9045" spans="2:2" x14ac:dyDescent="0.25">
      <c r="B9045"/>
    </row>
    <row r="9046" spans="2:2" x14ac:dyDescent="0.25">
      <c r="B9046"/>
    </row>
    <row r="9047" spans="2:2" x14ac:dyDescent="0.25">
      <c r="B9047"/>
    </row>
    <row r="9048" spans="2:2" x14ac:dyDescent="0.25">
      <c r="B9048"/>
    </row>
    <row r="9049" spans="2:2" x14ac:dyDescent="0.25">
      <c r="B9049"/>
    </row>
    <row r="9050" spans="2:2" x14ac:dyDescent="0.25">
      <c r="B9050"/>
    </row>
    <row r="9051" spans="2:2" x14ac:dyDescent="0.25">
      <c r="B9051"/>
    </row>
    <row r="9052" spans="2:2" x14ac:dyDescent="0.25">
      <c r="B9052"/>
    </row>
    <row r="9053" spans="2:2" x14ac:dyDescent="0.25">
      <c r="B9053"/>
    </row>
    <row r="9054" spans="2:2" x14ac:dyDescent="0.25">
      <c r="B9054"/>
    </row>
    <row r="9055" spans="2:2" x14ac:dyDescent="0.25">
      <c r="B9055"/>
    </row>
    <row r="9056" spans="2:2" x14ac:dyDescent="0.25">
      <c r="B9056"/>
    </row>
    <row r="9057" spans="2:2" x14ac:dyDescent="0.25">
      <c r="B9057"/>
    </row>
    <row r="9058" spans="2:2" x14ac:dyDescent="0.25">
      <c r="B9058"/>
    </row>
    <row r="9059" spans="2:2" x14ac:dyDescent="0.25">
      <c r="B9059"/>
    </row>
    <row r="9060" spans="2:2" x14ac:dyDescent="0.25">
      <c r="B9060"/>
    </row>
    <row r="9061" spans="2:2" x14ac:dyDescent="0.25">
      <c r="B9061"/>
    </row>
    <row r="9062" spans="2:2" x14ac:dyDescent="0.25">
      <c r="B9062"/>
    </row>
    <row r="9063" spans="2:2" x14ac:dyDescent="0.25">
      <c r="B9063"/>
    </row>
    <row r="9064" spans="2:2" x14ac:dyDescent="0.25">
      <c r="B9064"/>
    </row>
    <row r="9065" spans="2:2" x14ac:dyDescent="0.25">
      <c r="B9065"/>
    </row>
    <row r="9066" spans="2:2" x14ac:dyDescent="0.25">
      <c r="B9066"/>
    </row>
    <row r="9067" spans="2:2" x14ac:dyDescent="0.25">
      <c r="B9067"/>
    </row>
    <row r="9068" spans="2:2" x14ac:dyDescent="0.25">
      <c r="B9068"/>
    </row>
    <row r="9069" spans="2:2" x14ac:dyDescent="0.25">
      <c r="B9069"/>
    </row>
    <row r="9070" spans="2:2" x14ac:dyDescent="0.25">
      <c r="B9070"/>
    </row>
    <row r="9071" spans="2:2" x14ac:dyDescent="0.25">
      <c r="B9071"/>
    </row>
    <row r="9072" spans="2:2" x14ac:dyDescent="0.25">
      <c r="B9072"/>
    </row>
    <row r="9073" spans="2:2" x14ac:dyDescent="0.25">
      <c r="B9073"/>
    </row>
    <row r="9074" spans="2:2" x14ac:dyDescent="0.25">
      <c r="B9074"/>
    </row>
    <row r="9075" spans="2:2" x14ac:dyDescent="0.25">
      <c r="B9075"/>
    </row>
    <row r="9076" spans="2:2" x14ac:dyDescent="0.25">
      <c r="B9076"/>
    </row>
    <row r="9077" spans="2:2" x14ac:dyDescent="0.25">
      <c r="B9077"/>
    </row>
    <row r="9078" spans="2:2" x14ac:dyDescent="0.25">
      <c r="B9078"/>
    </row>
    <row r="9079" spans="2:2" x14ac:dyDescent="0.25">
      <c r="B9079"/>
    </row>
    <row r="9080" spans="2:2" x14ac:dyDescent="0.25">
      <c r="B9080"/>
    </row>
    <row r="9081" spans="2:2" x14ac:dyDescent="0.25">
      <c r="B9081"/>
    </row>
    <row r="9082" spans="2:2" x14ac:dyDescent="0.25">
      <c r="B9082"/>
    </row>
    <row r="9083" spans="2:2" x14ac:dyDescent="0.25">
      <c r="B9083"/>
    </row>
    <row r="9084" spans="2:2" x14ac:dyDescent="0.25">
      <c r="B9084"/>
    </row>
    <row r="9085" spans="2:2" x14ac:dyDescent="0.25">
      <c r="B9085"/>
    </row>
    <row r="9086" spans="2:2" x14ac:dyDescent="0.25">
      <c r="B9086"/>
    </row>
    <row r="9087" spans="2:2" x14ac:dyDescent="0.25">
      <c r="B9087"/>
    </row>
    <row r="9088" spans="2:2" x14ac:dyDescent="0.25">
      <c r="B9088"/>
    </row>
    <row r="9089" spans="2:2" x14ac:dyDescent="0.25">
      <c r="B9089"/>
    </row>
    <row r="9090" spans="2:2" x14ac:dyDescent="0.25">
      <c r="B9090"/>
    </row>
    <row r="9091" spans="2:2" x14ac:dyDescent="0.25">
      <c r="B9091"/>
    </row>
    <row r="9092" spans="2:2" x14ac:dyDescent="0.25">
      <c r="B9092"/>
    </row>
    <row r="9093" spans="2:2" x14ac:dyDescent="0.25">
      <c r="B9093"/>
    </row>
    <row r="9094" spans="2:2" x14ac:dyDescent="0.25">
      <c r="B9094"/>
    </row>
    <row r="9095" spans="2:2" x14ac:dyDescent="0.25">
      <c r="B9095"/>
    </row>
    <row r="9096" spans="2:2" x14ac:dyDescent="0.25">
      <c r="B9096"/>
    </row>
    <row r="9097" spans="2:2" x14ac:dyDescent="0.25">
      <c r="B9097"/>
    </row>
    <row r="9098" spans="2:2" x14ac:dyDescent="0.25">
      <c r="B9098"/>
    </row>
    <row r="9099" spans="2:2" x14ac:dyDescent="0.25">
      <c r="B9099"/>
    </row>
    <row r="9100" spans="2:2" x14ac:dyDescent="0.25">
      <c r="B9100"/>
    </row>
    <row r="9101" spans="2:2" x14ac:dyDescent="0.25">
      <c r="B9101"/>
    </row>
    <row r="9102" spans="2:2" x14ac:dyDescent="0.25">
      <c r="B9102"/>
    </row>
    <row r="9103" spans="2:2" x14ac:dyDescent="0.25">
      <c r="B9103"/>
    </row>
    <row r="9104" spans="2:2" x14ac:dyDescent="0.25">
      <c r="B9104"/>
    </row>
    <row r="9105" spans="2:2" x14ac:dyDescent="0.25">
      <c r="B9105"/>
    </row>
    <row r="9106" spans="2:2" x14ac:dyDescent="0.25">
      <c r="B9106"/>
    </row>
    <row r="9107" spans="2:2" x14ac:dyDescent="0.25">
      <c r="B9107"/>
    </row>
    <row r="9108" spans="2:2" x14ac:dyDescent="0.25">
      <c r="B9108"/>
    </row>
    <row r="9109" spans="2:2" x14ac:dyDescent="0.25">
      <c r="B9109"/>
    </row>
    <row r="9110" spans="2:2" x14ac:dyDescent="0.25">
      <c r="B9110"/>
    </row>
    <row r="9111" spans="2:2" x14ac:dyDescent="0.25">
      <c r="B9111"/>
    </row>
    <row r="9112" spans="2:2" x14ac:dyDescent="0.25">
      <c r="B9112"/>
    </row>
    <row r="9113" spans="2:2" x14ac:dyDescent="0.25">
      <c r="B9113"/>
    </row>
    <row r="9114" spans="2:2" x14ac:dyDescent="0.25">
      <c r="B9114"/>
    </row>
    <row r="9115" spans="2:2" x14ac:dyDescent="0.25">
      <c r="B9115"/>
    </row>
    <row r="9116" spans="2:2" x14ac:dyDescent="0.25">
      <c r="B9116"/>
    </row>
    <row r="9117" spans="2:2" x14ac:dyDescent="0.25">
      <c r="B9117"/>
    </row>
    <row r="9118" spans="2:2" x14ac:dyDescent="0.25">
      <c r="B9118"/>
    </row>
    <row r="9119" spans="2:2" x14ac:dyDescent="0.25">
      <c r="B9119"/>
    </row>
    <row r="9120" spans="2:2" x14ac:dyDescent="0.25">
      <c r="B9120"/>
    </row>
    <row r="9121" spans="2:2" x14ac:dyDescent="0.25">
      <c r="B9121"/>
    </row>
    <row r="9122" spans="2:2" x14ac:dyDescent="0.25">
      <c r="B9122"/>
    </row>
    <row r="9123" spans="2:2" x14ac:dyDescent="0.25">
      <c r="B9123"/>
    </row>
    <row r="9124" spans="2:2" x14ac:dyDescent="0.25">
      <c r="B9124"/>
    </row>
    <row r="9125" spans="2:2" x14ac:dyDescent="0.25">
      <c r="B9125"/>
    </row>
    <row r="9126" spans="2:2" x14ac:dyDescent="0.25">
      <c r="B9126"/>
    </row>
    <row r="9127" spans="2:2" x14ac:dyDescent="0.25">
      <c r="B9127"/>
    </row>
    <row r="9128" spans="2:2" x14ac:dyDescent="0.25">
      <c r="B9128"/>
    </row>
    <row r="9129" spans="2:2" x14ac:dyDescent="0.25">
      <c r="B9129"/>
    </row>
    <row r="9130" spans="2:2" x14ac:dyDescent="0.25">
      <c r="B9130"/>
    </row>
    <row r="9131" spans="2:2" x14ac:dyDescent="0.25">
      <c r="B9131"/>
    </row>
    <row r="9132" spans="2:2" x14ac:dyDescent="0.25">
      <c r="B9132"/>
    </row>
    <row r="9133" spans="2:2" x14ac:dyDescent="0.25">
      <c r="B9133"/>
    </row>
    <row r="9134" spans="2:2" x14ac:dyDescent="0.25">
      <c r="B9134"/>
    </row>
    <row r="9135" spans="2:2" x14ac:dyDescent="0.25">
      <c r="B9135"/>
    </row>
    <row r="9136" spans="2:2" x14ac:dyDescent="0.25">
      <c r="B9136"/>
    </row>
    <row r="9137" spans="2:2" x14ac:dyDescent="0.25">
      <c r="B9137"/>
    </row>
    <row r="9138" spans="2:2" x14ac:dyDescent="0.25">
      <c r="B9138"/>
    </row>
    <row r="9139" spans="2:2" x14ac:dyDescent="0.25">
      <c r="B9139"/>
    </row>
    <row r="9140" spans="2:2" x14ac:dyDescent="0.25">
      <c r="B9140"/>
    </row>
    <row r="9141" spans="2:2" x14ac:dyDescent="0.25">
      <c r="B9141"/>
    </row>
    <row r="9142" spans="2:2" x14ac:dyDescent="0.25">
      <c r="B9142"/>
    </row>
    <row r="9143" spans="2:2" x14ac:dyDescent="0.25">
      <c r="B9143"/>
    </row>
    <row r="9144" spans="2:2" x14ac:dyDescent="0.25">
      <c r="B9144"/>
    </row>
    <row r="9145" spans="2:2" x14ac:dyDescent="0.25">
      <c r="B9145"/>
    </row>
    <row r="9146" spans="2:2" x14ac:dyDescent="0.25">
      <c r="B9146"/>
    </row>
    <row r="9147" spans="2:2" x14ac:dyDescent="0.25">
      <c r="B9147"/>
    </row>
    <row r="9148" spans="2:2" x14ac:dyDescent="0.25">
      <c r="B9148"/>
    </row>
    <row r="9149" spans="2:2" x14ac:dyDescent="0.25">
      <c r="B9149"/>
    </row>
    <row r="9150" spans="2:2" x14ac:dyDescent="0.25">
      <c r="B9150"/>
    </row>
    <row r="9151" spans="2:2" x14ac:dyDescent="0.25">
      <c r="B9151"/>
    </row>
    <row r="9152" spans="2:2" x14ac:dyDescent="0.25">
      <c r="B9152"/>
    </row>
    <row r="9153" spans="2:2" x14ac:dyDescent="0.25">
      <c r="B9153"/>
    </row>
    <row r="9154" spans="2:2" x14ac:dyDescent="0.25">
      <c r="B9154"/>
    </row>
    <row r="9155" spans="2:2" x14ac:dyDescent="0.25">
      <c r="B9155"/>
    </row>
    <row r="9156" spans="2:2" x14ac:dyDescent="0.25">
      <c r="B9156"/>
    </row>
    <row r="9157" spans="2:2" x14ac:dyDescent="0.25">
      <c r="B9157"/>
    </row>
    <row r="9158" spans="2:2" x14ac:dyDescent="0.25">
      <c r="B9158"/>
    </row>
    <row r="9159" spans="2:2" x14ac:dyDescent="0.25">
      <c r="B9159"/>
    </row>
    <row r="9160" spans="2:2" x14ac:dyDescent="0.25">
      <c r="B9160"/>
    </row>
    <row r="9161" spans="2:2" x14ac:dyDescent="0.25">
      <c r="B9161"/>
    </row>
    <row r="9162" spans="2:2" x14ac:dyDescent="0.25">
      <c r="B9162"/>
    </row>
    <row r="9163" spans="2:2" x14ac:dyDescent="0.25">
      <c r="B9163"/>
    </row>
    <row r="9164" spans="2:2" x14ac:dyDescent="0.25">
      <c r="B9164"/>
    </row>
    <row r="9165" spans="2:2" x14ac:dyDescent="0.25">
      <c r="B9165"/>
    </row>
    <row r="9166" spans="2:2" x14ac:dyDescent="0.25">
      <c r="B9166"/>
    </row>
    <row r="9167" spans="2:2" x14ac:dyDescent="0.25">
      <c r="B9167"/>
    </row>
    <row r="9168" spans="2:2" x14ac:dyDescent="0.25">
      <c r="B9168"/>
    </row>
    <row r="9169" spans="2:2" x14ac:dyDescent="0.25">
      <c r="B9169"/>
    </row>
    <row r="9170" spans="2:2" x14ac:dyDescent="0.25">
      <c r="B9170"/>
    </row>
    <row r="9171" spans="2:2" x14ac:dyDescent="0.25">
      <c r="B9171"/>
    </row>
    <row r="9172" spans="2:2" x14ac:dyDescent="0.25">
      <c r="B9172"/>
    </row>
    <row r="9173" spans="2:2" x14ac:dyDescent="0.25">
      <c r="B9173"/>
    </row>
    <row r="9174" spans="2:2" x14ac:dyDescent="0.25">
      <c r="B9174"/>
    </row>
    <row r="9175" spans="2:2" x14ac:dyDescent="0.25">
      <c r="B9175"/>
    </row>
    <row r="9176" spans="2:2" x14ac:dyDescent="0.25">
      <c r="B9176"/>
    </row>
    <row r="9177" spans="2:2" x14ac:dyDescent="0.25">
      <c r="B9177"/>
    </row>
    <row r="9178" spans="2:2" x14ac:dyDescent="0.25">
      <c r="B9178"/>
    </row>
    <row r="9179" spans="2:2" x14ac:dyDescent="0.25">
      <c r="B9179"/>
    </row>
    <row r="9180" spans="2:2" x14ac:dyDescent="0.25">
      <c r="B9180"/>
    </row>
    <row r="9181" spans="2:2" x14ac:dyDescent="0.25">
      <c r="B9181"/>
    </row>
    <row r="9182" spans="2:2" x14ac:dyDescent="0.25">
      <c r="B9182"/>
    </row>
    <row r="9183" spans="2:2" x14ac:dyDescent="0.25">
      <c r="B9183"/>
    </row>
    <row r="9184" spans="2:2" x14ac:dyDescent="0.25">
      <c r="B9184"/>
    </row>
    <row r="9185" spans="2:2" x14ac:dyDescent="0.25">
      <c r="B9185"/>
    </row>
    <row r="9186" spans="2:2" x14ac:dyDescent="0.25">
      <c r="B9186"/>
    </row>
    <row r="9187" spans="2:2" x14ac:dyDescent="0.25">
      <c r="B9187"/>
    </row>
    <row r="9188" spans="2:2" x14ac:dyDescent="0.25">
      <c r="B9188"/>
    </row>
    <row r="9189" spans="2:2" x14ac:dyDescent="0.25">
      <c r="B9189"/>
    </row>
    <row r="9190" spans="2:2" x14ac:dyDescent="0.25">
      <c r="B9190"/>
    </row>
    <row r="9191" spans="2:2" x14ac:dyDescent="0.25">
      <c r="B9191"/>
    </row>
    <row r="9192" spans="2:2" x14ac:dyDescent="0.25">
      <c r="B9192"/>
    </row>
    <row r="9193" spans="2:2" x14ac:dyDescent="0.25">
      <c r="B9193"/>
    </row>
    <row r="9194" spans="2:2" x14ac:dyDescent="0.25">
      <c r="B9194"/>
    </row>
    <row r="9195" spans="2:2" x14ac:dyDescent="0.25">
      <c r="B9195"/>
    </row>
    <row r="9196" spans="2:2" x14ac:dyDescent="0.25">
      <c r="B9196"/>
    </row>
    <row r="9197" spans="2:2" x14ac:dyDescent="0.25">
      <c r="B9197"/>
    </row>
    <row r="9198" spans="2:2" x14ac:dyDescent="0.25">
      <c r="B9198"/>
    </row>
    <row r="9199" spans="2:2" x14ac:dyDescent="0.25">
      <c r="B9199"/>
    </row>
    <row r="9200" spans="2:2" x14ac:dyDescent="0.25">
      <c r="B9200"/>
    </row>
    <row r="9201" spans="2:2" x14ac:dyDescent="0.25">
      <c r="B9201"/>
    </row>
    <row r="9202" spans="2:2" x14ac:dyDescent="0.25">
      <c r="B9202"/>
    </row>
    <row r="9203" spans="2:2" x14ac:dyDescent="0.25">
      <c r="B9203"/>
    </row>
    <row r="9204" spans="2:2" x14ac:dyDescent="0.25">
      <c r="B9204"/>
    </row>
    <row r="9205" spans="2:2" x14ac:dyDescent="0.25">
      <c r="B9205"/>
    </row>
    <row r="9206" spans="2:2" x14ac:dyDescent="0.25">
      <c r="B9206"/>
    </row>
    <row r="9207" spans="2:2" x14ac:dyDescent="0.25">
      <c r="B9207"/>
    </row>
    <row r="9208" spans="2:2" x14ac:dyDescent="0.25">
      <c r="B9208"/>
    </row>
    <row r="9209" spans="2:2" x14ac:dyDescent="0.25">
      <c r="B9209"/>
    </row>
    <row r="9210" spans="2:2" x14ac:dyDescent="0.25">
      <c r="B9210"/>
    </row>
    <row r="9211" spans="2:2" x14ac:dyDescent="0.25">
      <c r="B9211"/>
    </row>
    <row r="9212" spans="2:2" x14ac:dyDescent="0.25">
      <c r="B9212"/>
    </row>
    <row r="9213" spans="2:2" x14ac:dyDescent="0.25">
      <c r="B9213"/>
    </row>
    <row r="9214" spans="2:2" x14ac:dyDescent="0.25">
      <c r="B9214"/>
    </row>
    <row r="9215" spans="2:2" x14ac:dyDescent="0.25">
      <c r="B9215"/>
    </row>
    <row r="9216" spans="2:2" x14ac:dyDescent="0.25">
      <c r="B9216"/>
    </row>
    <row r="9217" spans="2:2" x14ac:dyDescent="0.25">
      <c r="B9217"/>
    </row>
    <row r="9218" spans="2:2" x14ac:dyDescent="0.25">
      <c r="B9218"/>
    </row>
    <row r="9219" spans="2:2" x14ac:dyDescent="0.25">
      <c r="B9219"/>
    </row>
    <row r="9220" spans="2:2" x14ac:dyDescent="0.25">
      <c r="B9220"/>
    </row>
    <row r="9221" spans="2:2" x14ac:dyDescent="0.25">
      <c r="B9221"/>
    </row>
    <row r="9222" spans="2:2" x14ac:dyDescent="0.25">
      <c r="B9222"/>
    </row>
    <row r="9223" spans="2:2" x14ac:dyDescent="0.25">
      <c r="B9223"/>
    </row>
    <row r="9224" spans="2:2" x14ac:dyDescent="0.25">
      <c r="B9224"/>
    </row>
    <row r="9225" spans="2:2" x14ac:dyDescent="0.25">
      <c r="B9225"/>
    </row>
    <row r="9226" spans="2:2" x14ac:dyDescent="0.25">
      <c r="B9226"/>
    </row>
    <row r="9227" spans="2:2" x14ac:dyDescent="0.25">
      <c r="B9227"/>
    </row>
    <row r="9228" spans="2:2" x14ac:dyDescent="0.25">
      <c r="B9228"/>
    </row>
    <row r="9229" spans="2:2" x14ac:dyDescent="0.25">
      <c r="B9229"/>
    </row>
    <row r="9230" spans="2:2" x14ac:dyDescent="0.25">
      <c r="B9230"/>
    </row>
    <row r="9231" spans="2:2" x14ac:dyDescent="0.25">
      <c r="B9231"/>
    </row>
    <row r="9232" spans="2:2" x14ac:dyDescent="0.25">
      <c r="B9232"/>
    </row>
    <row r="9233" spans="2:2" x14ac:dyDescent="0.25">
      <c r="B9233"/>
    </row>
    <row r="9234" spans="2:2" x14ac:dyDescent="0.25">
      <c r="B9234"/>
    </row>
    <row r="9235" spans="2:2" x14ac:dyDescent="0.25">
      <c r="B9235"/>
    </row>
    <row r="9236" spans="2:2" x14ac:dyDescent="0.25">
      <c r="B9236"/>
    </row>
    <row r="9237" spans="2:2" x14ac:dyDescent="0.25">
      <c r="B9237"/>
    </row>
    <row r="9238" spans="2:2" x14ac:dyDescent="0.25">
      <c r="B9238"/>
    </row>
    <row r="9239" spans="2:2" x14ac:dyDescent="0.25">
      <c r="B9239"/>
    </row>
    <row r="9240" spans="2:2" x14ac:dyDescent="0.25">
      <c r="B9240"/>
    </row>
    <row r="9241" spans="2:2" x14ac:dyDescent="0.25">
      <c r="B9241"/>
    </row>
    <row r="9242" spans="2:2" x14ac:dyDescent="0.25">
      <c r="B9242"/>
    </row>
    <row r="9243" spans="2:2" x14ac:dyDescent="0.25">
      <c r="B9243"/>
    </row>
    <row r="9244" spans="2:2" x14ac:dyDescent="0.25">
      <c r="B9244"/>
    </row>
    <row r="9245" spans="2:2" x14ac:dyDescent="0.25">
      <c r="B9245"/>
    </row>
    <row r="9246" spans="2:2" x14ac:dyDescent="0.25">
      <c r="B9246"/>
    </row>
    <row r="9247" spans="2:2" x14ac:dyDescent="0.25">
      <c r="B9247"/>
    </row>
    <row r="9248" spans="2:2" x14ac:dyDescent="0.25">
      <c r="B9248"/>
    </row>
    <row r="9249" spans="2:2" x14ac:dyDescent="0.25">
      <c r="B9249"/>
    </row>
    <row r="9250" spans="2:2" x14ac:dyDescent="0.25">
      <c r="B9250"/>
    </row>
    <row r="9251" spans="2:2" x14ac:dyDescent="0.25">
      <c r="B9251"/>
    </row>
    <row r="9252" spans="2:2" x14ac:dyDescent="0.25">
      <c r="B9252"/>
    </row>
    <row r="9253" spans="2:2" x14ac:dyDescent="0.25">
      <c r="B9253"/>
    </row>
    <row r="9254" spans="2:2" x14ac:dyDescent="0.25">
      <c r="B9254"/>
    </row>
    <row r="9255" spans="2:2" x14ac:dyDescent="0.25">
      <c r="B9255"/>
    </row>
    <row r="9256" spans="2:2" x14ac:dyDescent="0.25">
      <c r="B9256"/>
    </row>
    <row r="9257" spans="2:2" x14ac:dyDescent="0.25">
      <c r="B9257"/>
    </row>
    <row r="9258" spans="2:2" x14ac:dyDescent="0.25">
      <c r="B9258"/>
    </row>
    <row r="9259" spans="2:2" x14ac:dyDescent="0.25">
      <c r="B9259"/>
    </row>
    <row r="9260" spans="2:2" x14ac:dyDescent="0.25">
      <c r="B9260"/>
    </row>
    <row r="9261" spans="2:2" x14ac:dyDescent="0.25">
      <c r="B9261"/>
    </row>
    <row r="9262" spans="2:2" x14ac:dyDescent="0.25">
      <c r="B9262"/>
    </row>
    <row r="9263" spans="2:2" x14ac:dyDescent="0.25">
      <c r="B9263"/>
    </row>
    <row r="9264" spans="2:2" x14ac:dyDescent="0.25">
      <c r="B9264"/>
    </row>
    <row r="9265" spans="2:2" x14ac:dyDescent="0.25">
      <c r="B9265"/>
    </row>
    <row r="9266" spans="2:2" x14ac:dyDescent="0.25">
      <c r="B9266"/>
    </row>
    <row r="9267" spans="2:2" x14ac:dyDescent="0.25">
      <c r="B9267"/>
    </row>
    <row r="9268" spans="2:2" x14ac:dyDescent="0.25">
      <c r="B9268"/>
    </row>
    <row r="9269" spans="2:2" x14ac:dyDescent="0.25">
      <c r="B9269"/>
    </row>
    <row r="9270" spans="2:2" x14ac:dyDescent="0.25">
      <c r="B9270"/>
    </row>
    <row r="9271" spans="2:2" x14ac:dyDescent="0.25">
      <c r="B9271"/>
    </row>
    <row r="9272" spans="2:2" x14ac:dyDescent="0.25">
      <c r="B9272"/>
    </row>
    <row r="9273" spans="2:2" x14ac:dyDescent="0.25">
      <c r="B9273"/>
    </row>
    <row r="9274" spans="2:2" x14ac:dyDescent="0.25">
      <c r="B9274"/>
    </row>
    <row r="9275" spans="2:2" x14ac:dyDescent="0.25">
      <c r="B9275"/>
    </row>
    <row r="9276" spans="2:2" x14ac:dyDescent="0.25">
      <c r="B9276"/>
    </row>
    <row r="9277" spans="2:2" x14ac:dyDescent="0.25">
      <c r="B9277"/>
    </row>
    <row r="9278" spans="2:2" x14ac:dyDescent="0.25">
      <c r="B9278"/>
    </row>
    <row r="9279" spans="2:2" x14ac:dyDescent="0.25">
      <c r="B9279"/>
    </row>
    <row r="9280" spans="2:2" x14ac:dyDescent="0.25">
      <c r="B9280"/>
    </row>
    <row r="9281" spans="2:2" x14ac:dyDescent="0.25">
      <c r="B9281"/>
    </row>
    <row r="9282" spans="2:2" x14ac:dyDescent="0.25">
      <c r="B9282"/>
    </row>
    <row r="9283" spans="2:2" x14ac:dyDescent="0.25">
      <c r="B9283"/>
    </row>
    <row r="9284" spans="2:2" x14ac:dyDescent="0.25">
      <c r="B9284"/>
    </row>
    <row r="9285" spans="2:2" x14ac:dyDescent="0.25">
      <c r="B9285"/>
    </row>
    <row r="9286" spans="2:2" x14ac:dyDescent="0.25">
      <c r="B9286"/>
    </row>
    <row r="9287" spans="2:2" x14ac:dyDescent="0.25">
      <c r="B9287"/>
    </row>
    <row r="9288" spans="2:2" x14ac:dyDescent="0.25">
      <c r="B9288"/>
    </row>
    <row r="9289" spans="2:2" x14ac:dyDescent="0.25">
      <c r="B9289"/>
    </row>
    <row r="9290" spans="2:2" x14ac:dyDescent="0.25">
      <c r="B9290"/>
    </row>
    <row r="9291" spans="2:2" x14ac:dyDescent="0.25">
      <c r="B9291"/>
    </row>
    <row r="9292" spans="2:2" x14ac:dyDescent="0.25">
      <c r="B9292"/>
    </row>
    <row r="9293" spans="2:2" x14ac:dyDescent="0.25">
      <c r="B9293"/>
    </row>
    <row r="9294" spans="2:2" x14ac:dyDescent="0.25">
      <c r="B9294"/>
    </row>
    <row r="9295" spans="2:2" x14ac:dyDescent="0.25">
      <c r="B9295"/>
    </row>
    <row r="9296" spans="2:2" x14ac:dyDescent="0.25">
      <c r="B9296"/>
    </row>
    <row r="9297" spans="2:2" x14ac:dyDescent="0.25">
      <c r="B9297"/>
    </row>
    <row r="9298" spans="2:2" x14ac:dyDescent="0.25">
      <c r="B9298"/>
    </row>
    <row r="9299" spans="2:2" x14ac:dyDescent="0.25">
      <c r="B9299"/>
    </row>
    <row r="9300" spans="2:2" x14ac:dyDescent="0.25">
      <c r="B9300"/>
    </row>
    <row r="9301" spans="2:2" x14ac:dyDescent="0.25">
      <c r="B9301"/>
    </row>
    <row r="9302" spans="2:2" x14ac:dyDescent="0.25">
      <c r="B9302"/>
    </row>
    <row r="9303" spans="2:2" x14ac:dyDescent="0.25">
      <c r="B9303"/>
    </row>
    <row r="9304" spans="2:2" x14ac:dyDescent="0.25">
      <c r="B9304"/>
    </row>
    <row r="9305" spans="2:2" x14ac:dyDescent="0.25">
      <c r="B9305"/>
    </row>
    <row r="9306" spans="2:2" x14ac:dyDescent="0.25">
      <c r="B9306"/>
    </row>
    <row r="9307" spans="2:2" x14ac:dyDescent="0.25">
      <c r="B9307"/>
    </row>
    <row r="9308" spans="2:2" x14ac:dyDescent="0.25">
      <c r="B9308"/>
    </row>
    <row r="9309" spans="2:2" x14ac:dyDescent="0.25">
      <c r="B9309"/>
    </row>
    <row r="9310" spans="2:2" x14ac:dyDescent="0.25">
      <c r="B9310"/>
    </row>
    <row r="9311" spans="2:2" x14ac:dyDescent="0.25">
      <c r="B9311"/>
    </row>
    <row r="9312" spans="2:2" x14ac:dyDescent="0.25">
      <c r="B9312"/>
    </row>
    <row r="9313" spans="2:2" x14ac:dyDescent="0.25">
      <c r="B9313"/>
    </row>
    <row r="9314" spans="2:2" x14ac:dyDescent="0.25">
      <c r="B9314"/>
    </row>
    <row r="9315" spans="2:2" x14ac:dyDescent="0.25">
      <c r="B9315"/>
    </row>
    <row r="9316" spans="2:2" x14ac:dyDescent="0.25">
      <c r="B9316"/>
    </row>
    <row r="9317" spans="2:2" x14ac:dyDescent="0.25">
      <c r="B9317"/>
    </row>
    <row r="9318" spans="2:2" x14ac:dyDescent="0.25">
      <c r="B9318"/>
    </row>
    <row r="9319" spans="2:2" x14ac:dyDescent="0.25">
      <c r="B9319"/>
    </row>
    <row r="9320" spans="2:2" x14ac:dyDescent="0.25">
      <c r="B9320"/>
    </row>
    <row r="9321" spans="2:2" x14ac:dyDescent="0.25">
      <c r="B9321"/>
    </row>
    <row r="9322" spans="2:2" x14ac:dyDescent="0.25">
      <c r="B9322"/>
    </row>
    <row r="9323" spans="2:2" x14ac:dyDescent="0.25">
      <c r="B9323"/>
    </row>
    <row r="9324" spans="2:2" x14ac:dyDescent="0.25">
      <c r="B9324"/>
    </row>
    <row r="9325" spans="2:2" x14ac:dyDescent="0.25">
      <c r="B9325"/>
    </row>
    <row r="9326" spans="2:2" x14ac:dyDescent="0.25">
      <c r="B9326"/>
    </row>
    <row r="9327" spans="2:2" x14ac:dyDescent="0.25">
      <c r="B9327"/>
    </row>
    <row r="9328" spans="2:2" x14ac:dyDescent="0.25">
      <c r="B9328"/>
    </row>
    <row r="9329" spans="2:2" x14ac:dyDescent="0.25">
      <c r="B9329"/>
    </row>
    <row r="9330" spans="2:2" x14ac:dyDescent="0.25">
      <c r="B9330"/>
    </row>
    <row r="9331" spans="2:2" x14ac:dyDescent="0.25">
      <c r="B9331"/>
    </row>
    <row r="9332" spans="2:2" x14ac:dyDescent="0.25">
      <c r="B9332"/>
    </row>
    <row r="9333" spans="2:2" x14ac:dyDescent="0.25">
      <c r="B9333"/>
    </row>
    <row r="9334" spans="2:2" x14ac:dyDescent="0.25">
      <c r="B9334"/>
    </row>
    <row r="9335" spans="2:2" x14ac:dyDescent="0.25">
      <c r="B9335"/>
    </row>
    <row r="9336" spans="2:2" x14ac:dyDescent="0.25">
      <c r="B9336"/>
    </row>
    <row r="9337" spans="2:2" x14ac:dyDescent="0.25">
      <c r="B9337"/>
    </row>
    <row r="9338" spans="2:2" x14ac:dyDescent="0.25">
      <c r="B9338"/>
    </row>
    <row r="9339" spans="2:2" x14ac:dyDescent="0.25">
      <c r="B9339"/>
    </row>
    <row r="9340" spans="2:2" x14ac:dyDescent="0.25">
      <c r="B9340"/>
    </row>
    <row r="9341" spans="2:2" x14ac:dyDescent="0.25">
      <c r="B9341"/>
    </row>
    <row r="9342" spans="2:2" x14ac:dyDescent="0.25">
      <c r="B9342"/>
    </row>
    <row r="9343" spans="2:2" x14ac:dyDescent="0.25">
      <c r="B9343"/>
    </row>
    <row r="9344" spans="2:2" x14ac:dyDescent="0.25">
      <c r="B9344"/>
    </row>
    <row r="9345" spans="2:2" x14ac:dyDescent="0.25">
      <c r="B9345"/>
    </row>
    <row r="9346" spans="2:2" x14ac:dyDescent="0.25">
      <c r="B9346"/>
    </row>
    <row r="9347" spans="2:2" x14ac:dyDescent="0.25">
      <c r="B9347"/>
    </row>
    <row r="9348" spans="2:2" x14ac:dyDescent="0.25">
      <c r="B9348"/>
    </row>
    <row r="9349" spans="2:2" x14ac:dyDescent="0.25">
      <c r="B9349"/>
    </row>
    <row r="9350" spans="2:2" x14ac:dyDescent="0.25">
      <c r="B9350"/>
    </row>
    <row r="9351" spans="2:2" x14ac:dyDescent="0.25">
      <c r="B9351"/>
    </row>
    <row r="9352" spans="2:2" x14ac:dyDescent="0.25">
      <c r="B9352"/>
    </row>
    <row r="9353" spans="2:2" x14ac:dyDescent="0.25">
      <c r="B9353"/>
    </row>
    <row r="9354" spans="2:2" x14ac:dyDescent="0.25">
      <c r="B9354"/>
    </row>
    <row r="9355" spans="2:2" x14ac:dyDescent="0.25">
      <c r="B9355"/>
    </row>
    <row r="9356" spans="2:2" x14ac:dyDescent="0.25">
      <c r="B9356"/>
    </row>
    <row r="9357" spans="2:2" x14ac:dyDescent="0.25">
      <c r="B9357"/>
    </row>
    <row r="9358" spans="2:2" x14ac:dyDescent="0.25">
      <c r="B9358"/>
    </row>
    <row r="9359" spans="2:2" x14ac:dyDescent="0.25">
      <c r="B9359"/>
    </row>
    <row r="9360" spans="2:2" x14ac:dyDescent="0.25">
      <c r="B9360"/>
    </row>
    <row r="9361" spans="2:2" x14ac:dyDescent="0.25">
      <c r="B9361"/>
    </row>
    <row r="9362" spans="2:2" x14ac:dyDescent="0.25">
      <c r="B9362"/>
    </row>
    <row r="9363" spans="2:2" x14ac:dyDescent="0.25">
      <c r="B9363"/>
    </row>
    <row r="9364" spans="2:2" x14ac:dyDescent="0.25">
      <c r="B9364"/>
    </row>
    <row r="9365" spans="2:2" x14ac:dyDescent="0.25">
      <c r="B9365"/>
    </row>
    <row r="9366" spans="2:2" x14ac:dyDescent="0.25">
      <c r="B9366"/>
    </row>
    <row r="9367" spans="2:2" x14ac:dyDescent="0.25">
      <c r="B9367"/>
    </row>
    <row r="9368" spans="2:2" x14ac:dyDescent="0.25">
      <c r="B9368"/>
    </row>
    <row r="9369" spans="2:2" x14ac:dyDescent="0.25">
      <c r="B9369"/>
    </row>
    <row r="9370" spans="2:2" x14ac:dyDescent="0.25">
      <c r="B9370"/>
    </row>
    <row r="9371" spans="2:2" x14ac:dyDescent="0.25">
      <c r="B9371"/>
    </row>
    <row r="9372" spans="2:2" x14ac:dyDescent="0.25">
      <c r="B9372"/>
    </row>
    <row r="9373" spans="2:2" x14ac:dyDescent="0.25">
      <c r="B9373"/>
    </row>
    <row r="9374" spans="2:2" x14ac:dyDescent="0.25">
      <c r="B9374"/>
    </row>
    <row r="9375" spans="2:2" x14ac:dyDescent="0.25">
      <c r="B9375"/>
    </row>
    <row r="9376" spans="2:2" x14ac:dyDescent="0.25">
      <c r="B9376"/>
    </row>
    <row r="9377" spans="2:2" x14ac:dyDescent="0.25">
      <c r="B9377"/>
    </row>
    <row r="9378" spans="2:2" x14ac:dyDescent="0.25">
      <c r="B9378"/>
    </row>
    <row r="9379" spans="2:2" x14ac:dyDescent="0.25">
      <c r="B9379"/>
    </row>
    <row r="9380" spans="2:2" x14ac:dyDescent="0.25">
      <c r="B9380"/>
    </row>
    <row r="9381" spans="2:2" x14ac:dyDescent="0.25">
      <c r="B9381"/>
    </row>
    <row r="9382" spans="2:2" x14ac:dyDescent="0.25">
      <c r="B9382"/>
    </row>
    <row r="9383" spans="2:2" x14ac:dyDescent="0.25">
      <c r="B9383"/>
    </row>
    <row r="9384" spans="2:2" x14ac:dyDescent="0.25">
      <c r="B9384"/>
    </row>
    <row r="9385" spans="2:2" x14ac:dyDescent="0.25">
      <c r="B9385"/>
    </row>
    <row r="9386" spans="2:2" x14ac:dyDescent="0.25">
      <c r="B9386"/>
    </row>
    <row r="9387" spans="2:2" x14ac:dyDescent="0.25">
      <c r="B9387"/>
    </row>
    <row r="9388" spans="2:2" x14ac:dyDescent="0.25">
      <c r="B9388"/>
    </row>
    <row r="9389" spans="2:2" x14ac:dyDescent="0.25">
      <c r="B9389"/>
    </row>
    <row r="9390" spans="2:2" x14ac:dyDescent="0.25">
      <c r="B9390"/>
    </row>
    <row r="9391" spans="2:2" x14ac:dyDescent="0.25">
      <c r="B9391"/>
    </row>
    <row r="9392" spans="2:2" x14ac:dyDescent="0.25">
      <c r="B9392"/>
    </row>
    <row r="9393" spans="2:2" x14ac:dyDescent="0.25">
      <c r="B9393"/>
    </row>
    <row r="9394" spans="2:2" x14ac:dyDescent="0.25">
      <c r="B9394"/>
    </row>
    <row r="9395" spans="2:2" x14ac:dyDescent="0.25">
      <c r="B9395"/>
    </row>
    <row r="9396" spans="2:2" x14ac:dyDescent="0.25">
      <c r="B9396"/>
    </row>
    <row r="9397" spans="2:2" x14ac:dyDescent="0.25">
      <c r="B9397"/>
    </row>
    <row r="9398" spans="2:2" x14ac:dyDescent="0.25">
      <c r="B9398"/>
    </row>
    <row r="9399" spans="2:2" x14ac:dyDescent="0.25">
      <c r="B9399"/>
    </row>
    <row r="9400" spans="2:2" x14ac:dyDescent="0.25">
      <c r="B9400"/>
    </row>
    <row r="9401" spans="2:2" x14ac:dyDescent="0.25">
      <c r="B9401"/>
    </row>
    <row r="9402" spans="2:2" x14ac:dyDescent="0.25">
      <c r="B9402"/>
    </row>
    <row r="9403" spans="2:2" x14ac:dyDescent="0.25">
      <c r="B9403"/>
    </row>
    <row r="9404" spans="2:2" x14ac:dyDescent="0.25">
      <c r="B9404"/>
    </row>
    <row r="9405" spans="2:2" x14ac:dyDescent="0.25">
      <c r="B9405"/>
    </row>
    <row r="9406" spans="2:2" x14ac:dyDescent="0.25">
      <c r="B9406"/>
    </row>
    <row r="9407" spans="2:2" x14ac:dyDescent="0.25">
      <c r="B9407"/>
    </row>
    <row r="9408" spans="2:2" x14ac:dyDescent="0.25">
      <c r="B9408"/>
    </row>
    <row r="9409" spans="2:2" x14ac:dyDescent="0.25">
      <c r="B9409"/>
    </row>
    <row r="9410" spans="2:2" x14ac:dyDescent="0.25">
      <c r="B9410"/>
    </row>
    <row r="9411" spans="2:2" x14ac:dyDescent="0.25">
      <c r="B9411"/>
    </row>
    <row r="9412" spans="2:2" x14ac:dyDescent="0.25">
      <c r="B9412"/>
    </row>
    <row r="9413" spans="2:2" x14ac:dyDescent="0.25">
      <c r="B9413"/>
    </row>
    <row r="9414" spans="2:2" x14ac:dyDescent="0.25">
      <c r="B9414"/>
    </row>
    <row r="9415" spans="2:2" x14ac:dyDescent="0.25">
      <c r="B9415"/>
    </row>
    <row r="9416" spans="2:2" x14ac:dyDescent="0.25">
      <c r="B9416"/>
    </row>
    <row r="9417" spans="2:2" x14ac:dyDescent="0.25">
      <c r="B9417"/>
    </row>
    <row r="9418" spans="2:2" x14ac:dyDescent="0.25">
      <c r="B9418"/>
    </row>
    <row r="9419" spans="2:2" x14ac:dyDescent="0.25">
      <c r="B9419"/>
    </row>
    <row r="9420" spans="2:2" x14ac:dyDescent="0.25">
      <c r="B9420"/>
    </row>
    <row r="9421" spans="2:2" x14ac:dyDescent="0.25">
      <c r="B9421"/>
    </row>
    <row r="9422" spans="2:2" x14ac:dyDescent="0.25">
      <c r="B9422"/>
    </row>
    <row r="9423" spans="2:2" x14ac:dyDescent="0.25">
      <c r="B9423"/>
    </row>
    <row r="9424" spans="2:2" x14ac:dyDescent="0.25">
      <c r="B9424"/>
    </row>
    <row r="9425" spans="2:2" x14ac:dyDescent="0.25">
      <c r="B9425"/>
    </row>
    <row r="9426" spans="2:2" x14ac:dyDescent="0.25">
      <c r="B9426"/>
    </row>
    <row r="9427" spans="2:2" x14ac:dyDescent="0.25">
      <c r="B9427"/>
    </row>
    <row r="9428" spans="2:2" x14ac:dyDescent="0.25">
      <c r="B9428"/>
    </row>
    <row r="9429" spans="2:2" x14ac:dyDescent="0.25">
      <c r="B9429"/>
    </row>
    <row r="9430" spans="2:2" x14ac:dyDescent="0.25">
      <c r="B9430"/>
    </row>
    <row r="9431" spans="2:2" x14ac:dyDescent="0.25">
      <c r="B9431"/>
    </row>
    <row r="9432" spans="2:2" x14ac:dyDescent="0.25">
      <c r="B9432"/>
    </row>
    <row r="9433" spans="2:2" x14ac:dyDescent="0.25">
      <c r="B9433"/>
    </row>
    <row r="9434" spans="2:2" x14ac:dyDescent="0.25">
      <c r="B9434"/>
    </row>
    <row r="9435" spans="2:2" x14ac:dyDescent="0.25">
      <c r="B9435"/>
    </row>
    <row r="9436" spans="2:2" x14ac:dyDescent="0.25">
      <c r="B9436"/>
    </row>
    <row r="9437" spans="2:2" x14ac:dyDescent="0.25">
      <c r="B9437"/>
    </row>
    <row r="9438" spans="2:2" x14ac:dyDescent="0.25">
      <c r="B9438"/>
    </row>
    <row r="9439" spans="2:2" x14ac:dyDescent="0.25">
      <c r="B9439"/>
    </row>
    <row r="9440" spans="2:2" x14ac:dyDescent="0.25">
      <c r="B9440"/>
    </row>
    <row r="9441" spans="2:2" x14ac:dyDescent="0.25">
      <c r="B9441"/>
    </row>
    <row r="9442" spans="2:2" x14ac:dyDescent="0.25">
      <c r="B9442"/>
    </row>
    <row r="9443" spans="2:2" x14ac:dyDescent="0.25">
      <c r="B9443"/>
    </row>
    <row r="9444" spans="2:2" x14ac:dyDescent="0.25">
      <c r="B9444"/>
    </row>
    <row r="9445" spans="2:2" x14ac:dyDescent="0.25">
      <c r="B9445"/>
    </row>
    <row r="9446" spans="2:2" x14ac:dyDescent="0.25">
      <c r="B9446"/>
    </row>
    <row r="9447" spans="2:2" x14ac:dyDescent="0.25">
      <c r="B9447"/>
    </row>
    <row r="9448" spans="2:2" x14ac:dyDescent="0.25">
      <c r="B9448"/>
    </row>
    <row r="9449" spans="2:2" x14ac:dyDescent="0.25">
      <c r="B9449"/>
    </row>
    <row r="9450" spans="2:2" x14ac:dyDescent="0.25">
      <c r="B9450"/>
    </row>
    <row r="9451" spans="2:2" x14ac:dyDescent="0.25">
      <c r="B9451"/>
    </row>
    <row r="9452" spans="2:2" x14ac:dyDescent="0.25">
      <c r="B9452"/>
    </row>
    <row r="9453" spans="2:2" x14ac:dyDescent="0.25">
      <c r="B9453"/>
    </row>
    <row r="9454" spans="2:2" x14ac:dyDescent="0.25">
      <c r="B9454"/>
    </row>
    <row r="9455" spans="2:2" x14ac:dyDescent="0.25">
      <c r="B9455"/>
    </row>
    <row r="9456" spans="2:2" x14ac:dyDescent="0.25">
      <c r="B9456"/>
    </row>
    <row r="9457" spans="2:2" x14ac:dyDescent="0.25">
      <c r="B9457"/>
    </row>
    <row r="9458" spans="2:2" x14ac:dyDescent="0.25">
      <c r="B9458"/>
    </row>
    <row r="9459" spans="2:2" x14ac:dyDescent="0.25">
      <c r="B9459"/>
    </row>
    <row r="9460" spans="2:2" x14ac:dyDescent="0.25">
      <c r="B9460"/>
    </row>
    <row r="9461" spans="2:2" x14ac:dyDescent="0.25">
      <c r="B9461"/>
    </row>
    <row r="9462" spans="2:2" x14ac:dyDescent="0.25">
      <c r="B9462"/>
    </row>
    <row r="9463" spans="2:2" x14ac:dyDescent="0.25">
      <c r="B9463"/>
    </row>
    <row r="9464" spans="2:2" x14ac:dyDescent="0.25">
      <c r="B9464"/>
    </row>
    <row r="9465" spans="2:2" x14ac:dyDescent="0.25">
      <c r="B9465"/>
    </row>
    <row r="9466" spans="2:2" x14ac:dyDescent="0.25">
      <c r="B9466"/>
    </row>
    <row r="9467" spans="2:2" x14ac:dyDescent="0.25">
      <c r="B9467"/>
    </row>
    <row r="9468" spans="2:2" x14ac:dyDescent="0.25">
      <c r="B9468"/>
    </row>
    <row r="9469" spans="2:2" x14ac:dyDescent="0.25">
      <c r="B9469"/>
    </row>
    <row r="9470" spans="2:2" x14ac:dyDescent="0.25">
      <c r="B9470"/>
    </row>
    <row r="9471" spans="2:2" x14ac:dyDescent="0.25">
      <c r="B9471"/>
    </row>
    <row r="9472" spans="2:2" x14ac:dyDescent="0.25">
      <c r="B9472"/>
    </row>
    <row r="9473" spans="2:2" x14ac:dyDescent="0.25">
      <c r="B9473"/>
    </row>
    <row r="9474" spans="2:2" x14ac:dyDescent="0.25">
      <c r="B9474"/>
    </row>
    <row r="9475" spans="2:2" x14ac:dyDescent="0.25">
      <c r="B9475"/>
    </row>
    <row r="9476" spans="2:2" x14ac:dyDescent="0.25">
      <c r="B9476"/>
    </row>
    <row r="9477" spans="2:2" x14ac:dyDescent="0.25">
      <c r="B9477"/>
    </row>
    <row r="9478" spans="2:2" x14ac:dyDescent="0.25">
      <c r="B9478"/>
    </row>
    <row r="9479" spans="2:2" x14ac:dyDescent="0.25">
      <c r="B9479"/>
    </row>
    <row r="9480" spans="2:2" x14ac:dyDescent="0.25">
      <c r="B9480"/>
    </row>
    <row r="9481" spans="2:2" x14ac:dyDescent="0.25">
      <c r="B9481"/>
    </row>
    <row r="9482" spans="2:2" x14ac:dyDescent="0.25">
      <c r="B9482"/>
    </row>
    <row r="9483" spans="2:2" x14ac:dyDescent="0.25">
      <c r="B9483"/>
    </row>
    <row r="9484" spans="2:2" x14ac:dyDescent="0.25">
      <c r="B9484"/>
    </row>
    <row r="9485" spans="2:2" x14ac:dyDescent="0.25">
      <c r="B9485"/>
    </row>
    <row r="9486" spans="2:2" x14ac:dyDescent="0.25">
      <c r="B9486"/>
    </row>
    <row r="9487" spans="2:2" x14ac:dyDescent="0.25">
      <c r="B9487"/>
    </row>
    <row r="9488" spans="2:2" x14ac:dyDescent="0.25">
      <c r="B9488"/>
    </row>
    <row r="9489" spans="2:2" x14ac:dyDescent="0.25">
      <c r="B9489"/>
    </row>
    <row r="9490" spans="2:2" x14ac:dyDescent="0.25">
      <c r="B9490"/>
    </row>
    <row r="9491" spans="2:2" x14ac:dyDescent="0.25">
      <c r="B9491"/>
    </row>
    <row r="9492" spans="2:2" x14ac:dyDescent="0.25">
      <c r="B9492"/>
    </row>
    <row r="9493" spans="2:2" x14ac:dyDescent="0.25">
      <c r="B9493"/>
    </row>
    <row r="9494" spans="2:2" x14ac:dyDescent="0.25">
      <c r="B9494"/>
    </row>
    <row r="9495" spans="2:2" x14ac:dyDescent="0.25">
      <c r="B9495"/>
    </row>
    <row r="9496" spans="2:2" x14ac:dyDescent="0.25">
      <c r="B9496"/>
    </row>
    <row r="9497" spans="2:2" x14ac:dyDescent="0.25">
      <c r="B9497"/>
    </row>
    <row r="9498" spans="2:2" x14ac:dyDescent="0.25">
      <c r="B9498"/>
    </row>
    <row r="9499" spans="2:2" x14ac:dyDescent="0.25">
      <c r="B9499"/>
    </row>
    <row r="9500" spans="2:2" x14ac:dyDescent="0.25">
      <c r="B9500"/>
    </row>
    <row r="9501" spans="2:2" x14ac:dyDescent="0.25">
      <c r="B9501"/>
    </row>
    <row r="9502" spans="2:2" x14ac:dyDescent="0.25">
      <c r="B9502"/>
    </row>
    <row r="9503" spans="2:2" x14ac:dyDescent="0.25">
      <c r="B9503"/>
    </row>
    <row r="9504" spans="2:2" x14ac:dyDescent="0.25">
      <c r="B9504"/>
    </row>
    <row r="9505" spans="2:2" x14ac:dyDescent="0.25">
      <c r="B9505"/>
    </row>
    <row r="9506" spans="2:2" x14ac:dyDescent="0.25">
      <c r="B9506"/>
    </row>
    <row r="9507" spans="2:2" x14ac:dyDescent="0.25">
      <c r="B9507"/>
    </row>
    <row r="9508" spans="2:2" x14ac:dyDescent="0.25">
      <c r="B9508"/>
    </row>
    <row r="9509" spans="2:2" x14ac:dyDescent="0.25">
      <c r="B9509"/>
    </row>
    <row r="9510" spans="2:2" x14ac:dyDescent="0.25">
      <c r="B9510"/>
    </row>
    <row r="9511" spans="2:2" x14ac:dyDescent="0.25">
      <c r="B9511"/>
    </row>
    <row r="9512" spans="2:2" x14ac:dyDescent="0.25">
      <c r="B9512"/>
    </row>
    <row r="9513" spans="2:2" x14ac:dyDescent="0.25">
      <c r="B9513"/>
    </row>
    <row r="9514" spans="2:2" x14ac:dyDescent="0.25">
      <c r="B9514"/>
    </row>
    <row r="9515" spans="2:2" x14ac:dyDescent="0.25">
      <c r="B9515"/>
    </row>
    <row r="9516" spans="2:2" x14ac:dyDescent="0.25">
      <c r="B9516"/>
    </row>
    <row r="9517" spans="2:2" x14ac:dyDescent="0.25">
      <c r="B9517"/>
    </row>
    <row r="9518" spans="2:2" x14ac:dyDescent="0.25">
      <c r="B9518"/>
    </row>
    <row r="9519" spans="2:2" x14ac:dyDescent="0.25">
      <c r="B9519"/>
    </row>
    <row r="9520" spans="2:2" x14ac:dyDescent="0.25">
      <c r="B9520"/>
    </row>
    <row r="9521" spans="2:2" x14ac:dyDescent="0.25">
      <c r="B9521"/>
    </row>
    <row r="9522" spans="2:2" x14ac:dyDescent="0.25">
      <c r="B9522"/>
    </row>
    <row r="9523" spans="2:2" x14ac:dyDescent="0.25">
      <c r="B9523"/>
    </row>
    <row r="9524" spans="2:2" x14ac:dyDescent="0.25">
      <c r="B9524"/>
    </row>
    <row r="9525" spans="2:2" x14ac:dyDescent="0.25">
      <c r="B9525"/>
    </row>
    <row r="9526" spans="2:2" x14ac:dyDescent="0.25">
      <c r="B9526"/>
    </row>
    <row r="9527" spans="2:2" x14ac:dyDescent="0.25">
      <c r="B9527"/>
    </row>
    <row r="9528" spans="2:2" x14ac:dyDescent="0.25">
      <c r="B9528"/>
    </row>
    <row r="9529" spans="2:2" x14ac:dyDescent="0.25">
      <c r="B9529"/>
    </row>
    <row r="9530" spans="2:2" x14ac:dyDescent="0.25">
      <c r="B9530"/>
    </row>
    <row r="9531" spans="2:2" x14ac:dyDescent="0.25">
      <c r="B9531"/>
    </row>
    <row r="9532" spans="2:2" x14ac:dyDescent="0.25">
      <c r="B9532"/>
    </row>
    <row r="9533" spans="2:2" x14ac:dyDescent="0.25">
      <c r="B9533"/>
    </row>
    <row r="9534" spans="2:2" x14ac:dyDescent="0.25">
      <c r="B9534"/>
    </row>
    <row r="9535" spans="2:2" x14ac:dyDescent="0.25">
      <c r="B9535"/>
    </row>
    <row r="9536" spans="2:2" x14ac:dyDescent="0.25">
      <c r="B9536"/>
    </row>
    <row r="9537" spans="2:2" x14ac:dyDescent="0.25">
      <c r="B9537"/>
    </row>
    <row r="9538" spans="2:2" x14ac:dyDescent="0.25">
      <c r="B9538"/>
    </row>
    <row r="9539" spans="2:2" x14ac:dyDescent="0.25">
      <c r="B9539"/>
    </row>
    <row r="9540" spans="2:2" x14ac:dyDescent="0.25">
      <c r="B9540"/>
    </row>
    <row r="9541" spans="2:2" x14ac:dyDescent="0.25">
      <c r="B9541"/>
    </row>
    <row r="9542" spans="2:2" x14ac:dyDescent="0.25">
      <c r="B9542"/>
    </row>
    <row r="9543" spans="2:2" x14ac:dyDescent="0.25">
      <c r="B9543"/>
    </row>
    <row r="9544" spans="2:2" x14ac:dyDescent="0.25">
      <c r="B9544"/>
    </row>
    <row r="9545" spans="2:2" x14ac:dyDescent="0.25">
      <c r="B9545"/>
    </row>
    <row r="9546" spans="2:2" x14ac:dyDescent="0.25">
      <c r="B9546"/>
    </row>
    <row r="9547" spans="2:2" x14ac:dyDescent="0.25">
      <c r="B9547"/>
    </row>
    <row r="9548" spans="2:2" x14ac:dyDescent="0.25">
      <c r="B9548"/>
    </row>
    <row r="9549" spans="2:2" x14ac:dyDescent="0.25">
      <c r="B9549"/>
    </row>
    <row r="9550" spans="2:2" x14ac:dyDescent="0.25">
      <c r="B9550"/>
    </row>
    <row r="9551" spans="2:2" x14ac:dyDescent="0.25">
      <c r="B9551"/>
    </row>
    <row r="9552" spans="2:2" x14ac:dyDescent="0.25">
      <c r="B9552"/>
    </row>
    <row r="9553" spans="2:2" x14ac:dyDescent="0.25">
      <c r="B9553"/>
    </row>
    <row r="9554" spans="2:2" x14ac:dyDescent="0.25">
      <c r="B9554"/>
    </row>
    <row r="9555" spans="2:2" x14ac:dyDescent="0.25">
      <c r="B9555"/>
    </row>
    <row r="9556" spans="2:2" x14ac:dyDescent="0.25">
      <c r="B9556"/>
    </row>
    <row r="9557" spans="2:2" x14ac:dyDescent="0.25">
      <c r="B9557"/>
    </row>
    <row r="9558" spans="2:2" x14ac:dyDescent="0.25">
      <c r="B9558"/>
    </row>
    <row r="9559" spans="2:2" x14ac:dyDescent="0.25">
      <c r="B9559"/>
    </row>
    <row r="9560" spans="2:2" x14ac:dyDescent="0.25">
      <c r="B9560"/>
    </row>
    <row r="9561" spans="2:2" x14ac:dyDescent="0.25">
      <c r="B9561"/>
    </row>
    <row r="9562" spans="2:2" x14ac:dyDescent="0.25">
      <c r="B9562"/>
    </row>
    <row r="9563" spans="2:2" x14ac:dyDescent="0.25">
      <c r="B9563"/>
    </row>
    <row r="9564" spans="2:2" x14ac:dyDescent="0.25">
      <c r="B9564"/>
    </row>
    <row r="9565" spans="2:2" x14ac:dyDescent="0.25">
      <c r="B9565"/>
    </row>
    <row r="9566" spans="2:2" x14ac:dyDescent="0.25">
      <c r="B9566"/>
    </row>
    <row r="9567" spans="2:2" x14ac:dyDescent="0.25">
      <c r="B9567"/>
    </row>
    <row r="9568" spans="2:2" x14ac:dyDescent="0.25">
      <c r="B9568"/>
    </row>
    <row r="9569" spans="2:2" x14ac:dyDescent="0.25">
      <c r="B9569"/>
    </row>
    <row r="9570" spans="2:2" x14ac:dyDescent="0.25">
      <c r="B9570"/>
    </row>
    <row r="9571" spans="2:2" x14ac:dyDescent="0.25">
      <c r="B9571"/>
    </row>
    <row r="9572" spans="2:2" x14ac:dyDescent="0.25">
      <c r="B9572"/>
    </row>
    <row r="9573" spans="2:2" x14ac:dyDescent="0.25">
      <c r="B9573"/>
    </row>
    <row r="9574" spans="2:2" x14ac:dyDescent="0.25">
      <c r="B9574"/>
    </row>
    <row r="9575" spans="2:2" x14ac:dyDescent="0.25">
      <c r="B9575"/>
    </row>
    <row r="9576" spans="2:2" x14ac:dyDescent="0.25">
      <c r="B9576"/>
    </row>
    <row r="9577" spans="2:2" x14ac:dyDescent="0.25">
      <c r="B9577"/>
    </row>
    <row r="9578" spans="2:2" x14ac:dyDescent="0.25">
      <c r="B9578"/>
    </row>
    <row r="9579" spans="2:2" x14ac:dyDescent="0.25">
      <c r="B9579"/>
    </row>
    <row r="9580" spans="2:2" x14ac:dyDescent="0.25">
      <c r="B9580"/>
    </row>
    <row r="9581" spans="2:2" x14ac:dyDescent="0.25">
      <c r="B9581"/>
    </row>
    <row r="9582" spans="2:2" x14ac:dyDescent="0.25">
      <c r="B9582"/>
    </row>
    <row r="9583" spans="2:2" x14ac:dyDescent="0.25">
      <c r="B9583"/>
    </row>
    <row r="9584" spans="2:2" x14ac:dyDescent="0.25">
      <c r="B9584"/>
    </row>
    <row r="9585" spans="2:2" x14ac:dyDescent="0.25">
      <c r="B9585"/>
    </row>
    <row r="9586" spans="2:2" x14ac:dyDescent="0.25">
      <c r="B9586"/>
    </row>
    <row r="9587" spans="2:2" x14ac:dyDescent="0.25">
      <c r="B9587"/>
    </row>
    <row r="9588" spans="2:2" x14ac:dyDescent="0.25">
      <c r="B9588"/>
    </row>
    <row r="9589" spans="2:2" x14ac:dyDescent="0.25">
      <c r="B9589"/>
    </row>
    <row r="9590" spans="2:2" x14ac:dyDescent="0.25">
      <c r="B9590"/>
    </row>
    <row r="9591" spans="2:2" x14ac:dyDescent="0.25">
      <c r="B9591"/>
    </row>
    <row r="9592" spans="2:2" x14ac:dyDescent="0.25">
      <c r="B9592"/>
    </row>
    <row r="9593" spans="2:2" x14ac:dyDescent="0.25">
      <c r="B9593"/>
    </row>
    <row r="9594" spans="2:2" x14ac:dyDescent="0.25">
      <c r="B9594"/>
    </row>
    <row r="9595" spans="2:2" x14ac:dyDescent="0.25">
      <c r="B9595"/>
    </row>
    <row r="9596" spans="2:2" x14ac:dyDescent="0.25">
      <c r="B9596"/>
    </row>
    <row r="9597" spans="2:2" x14ac:dyDescent="0.25">
      <c r="B9597"/>
    </row>
    <row r="9598" spans="2:2" x14ac:dyDescent="0.25">
      <c r="B9598"/>
    </row>
    <row r="9599" spans="2:2" x14ac:dyDescent="0.25">
      <c r="B9599"/>
    </row>
    <row r="9600" spans="2:2" x14ac:dyDescent="0.25">
      <c r="B9600"/>
    </row>
    <row r="9601" spans="2:2" x14ac:dyDescent="0.25">
      <c r="B9601"/>
    </row>
    <row r="9602" spans="2:2" x14ac:dyDescent="0.25">
      <c r="B9602"/>
    </row>
    <row r="9603" spans="2:2" x14ac:dyDescent="0.25">
      <c r="B9603"/>
    </row>
    <row r="9604" spans="2:2" x14ac:dyDescent="0.25">
      <c r="B9604"/>
    </row>
    <row r="9605" spans="2:2" x14ac:dyDescent="0.25">
      <c r="B9605"/>
    </row>
    <row r="9606" spans="2:2" x14ac:dyDescent="0.25">
      <c r="B9606"/>
    </row>
    <row r="9607" spans="2:2" x14ac:dyDescent="0.25">
      <c r="B9607"/>
    </row>
    <row r="9608" spans="2:2" x14ac:dyDescent="0.25">
      <c r="B9608"/>
    </row>
    <row r="9609" spans="2:2" x14ac:dyDescent="0.25">
      <c r="B9609"/>
    </row>
    <row r="9610" spans="2:2" x14ac:dyDescent="0.25">
      <c r="B9610"/>
    </row>
    <row r="9611" spans="2:2" x14ac:dyDescent="0.25">
      <c r="B9611"/>
    </row>
    <row r="9612" spans="2:2" x14ac:dyDescent="0.25">
      <c r="B9612"/>
    </row>
    <row r="9613" spans="2:2" x14ac:dyDescent="0.25">
      <c r="B9613"/>
    </row>
    <row r="9614" spans="2:2" x14ac:dyDescent="0.25">
      <c r="B9614"/>
    </row>
    <row r="9615" spans="2:2" x14ac:dyDescent="0.25">
      <c r="B9615"/>
    </row>
    <row r="9616" spans="2:2" x14ac:dyDescent="0.25">
      <c r="B9616"/>
    </row>
    <row r="9617" spans="2:2" x14ac:dyDescent="0.25">
      <c r="B9617"/>
    </row>
    <row r="9618" spans="2:2" x14ac:dyDescent="0.25">
      <c r="B9618"/>
    </row>
    <row r="9619" spans="2:2" x14ac:dyDescent="0.25">
      <c r="B9619"/>
    </row>
    <row r="9620" spans="2:2" x14ac:dyDescent="0.25">
      <c r="B9620"/>
    </row>
    <row r="9621" spans="2:2" x14ac:dyDescent="0.25">
      <c r="B9621"/>
    </row>
    <row r="9622" spans="2:2" x14ac:dyDescent="0.25">
      <c r="B9622"/>
    </row>
    <row r="9623" spans="2:2" x14ac:dyDescent="0.25">
      <c r="B9623"/>
    </row>
    <row r="9624" spans="2:2" x14ac:dyDescent="0.25">
      <c r="B9624"/>
    </row>
    <row r="9625" spans="2:2" x14ac:dyDescent="0.25">
      <c r="B9625"/>
    </row>
    <row r="9626" spans="2:2" x14ac:dyDescent="0.25">
      <c r="B9626"/>
    </row>
    <row r="9627" spans="2:2" x14ac:dyDescent="0.25">
      <c r="B9627"/>
    </row>
    <row r="9628" spans="2:2" x14ac:dyDescent="0.25">
      <c r="B9628"/>
    </row>
    <row r="9629" spans="2:2" x14ac:dyDescent="0.25">
      <c r="B9629"/>
    </row>
    <row r="9630" spans="2:2" x14ac:dyDescent="0.25">
      <c r="B9630"/>
    </row>
    <row r="9631" spans="2:2" x14ac:dyDescent="0.25">
      <c r="B9631"/>
    </row>
    <row r="9632" spans="2:2" x14ac:dyDescent="0.25">
      <c r="B9632"/>
    </row>
    <row r="9633" spans="2:2" x14ac:dyDescent="0.25">
      <c r="B9633"/>
    </row>
    <row r="9634" spans="2:2" x14ac:dyDescent="0.25">
      <c r="B9634"/>
    </row>
    <row r="9635" spans="2:2" x14ac:dyDescent="0.25">
      <c r="B9635"/>
    </row>
    <row r="9636" spans="2:2" x14ac:dyDescent="0.25">
      <c r="B9636"/>
    </row>
    <row r="9637" spans="2:2" x14ac:dyDescent="0.25">
      <c r="B9637"/>
    </row>
    <row r="9638" spans="2:2" x14ac:dyDescent="0.25">
      <c r="B9638"/>
    </row>
    <row r="9639" spans="2:2" x14ac:dyDescent="0.25">
      <c r="B9639"/>
    </row>
    <row r="9640" spans="2:2" x14ac:dyDescent="0.25">
      <c r="B9640"/>
    </row>
    <row r="9641" spans="2:2" x14ac:dyDescent="0.25">
      <c r="B9641"/>
    </row>
    <row r="9642" spans="2:2" x14ac:dyDescent="0.25">
      <c r="B9642"/>
    </row>
    <row r="9643" spans="2:2" x14ac:dyDescent="0.25">
      <c r="B9643"/>
    </row>
    <row r="9644" spans="2:2" x14ac:dyDescent="0.25">
      <c r="B9644"/>
    </row>
    <row r="9645" spans="2:2" x14ac:dyDescent="0.25">
      <c r="B9645"/>
    </row>
    <row r="9646" spans="2:2" x14ac:dyDescent="0.25">
      <c r="B9646"/>
    </row>
    <row r="9647" spans="2:2" x14ac:dyDescent="0.25">
      <c r="B9647"/>
    </row>
    <row r="9648" spans="2:2" x14ac:dyDescent="0.25">
      <c r="B9648"/>
    </row>
    <row r="9649" spans="2:2" x14ac:dyDescent="0.25">
      <c r="B9649"/>
    </row>
    <row r="9650" spans="2:2" x14ac:dyDescent="0.25">
      <c r="B9650"/>
    </row>
    <row r="9651" spans="2:2" x14ac:dyDescent="0.25">
      <c r="B9651"/>
    </row>
    <row r="9652" spans="2:2" x14ac:dyDescent="0.25">
      <c r="B9652"/>
    </row>
    <row r="9653" spans="2:2" x14ac:dyDescent="0.25">
      <c r="B9653"/>
    </row>
    <row r="9654" spans="2:2" x14ac:dyDescent="0.25">
      <c r="B9654"/>
    </row>
    <row r="9655" spans="2:2" x14ac:dyDescent="0.25">
      <c r="B9655"/>
    </row>
    <row r="9656" spans="2:2" x14ac:dyDescent="0.25">
      <c r="B9656"/>
    </row>
    <row r="9657" spans="2:2" x14ac:dyDescent="0.25">
      <c r="B9657"/>
    </row>
    <row r="9658" spans="2:2" x14ac:dyDescent="0.25">
      <c r="B9658"/>
    </row>
    <row r="9659" spans="2:2" x14ac:dyDescent="0.25">
      <c r="B9659"/>
    </row>
    <row r="9660" spans="2:2" x14ac:dyDescent="0.25">
      <c r="B9660"/>
    </row>
    <row r="9661" spans="2:2" x14ac:dyDescent="0.25">
      <c r="B9661"/>
    </row>
    <row r="9662" spans="2:2" x14ac:dyDescent="0.25">
      <c r="B9662"/>
    </row>
    <row r="9663" spans="2:2" x14ac:dyDescent="0.25">
      <c r="B9663"/>
    </row>
    <row r="9664" spans="2:2" x14ac:dyDescent="0.25">
      <c r="B9664"/>
    </row>
    <row r="9665" spans="2:2" x14ac:dyDescent="0.25">
      <c r="B9665"/>
    </row>
    <row r="9666" spans="2:2" x14ac:dyDescent="0.25">
      <c r="B9666"/>
    </row>
    <row r="9667" spans="2:2" x14ac:dyDescent="0.25">
      <c r="B9667"/>
    </row>
    <row r="9668" spans="2:2" x14ac:dyDescent="0.25">
      <c r="B9668"/>
    </row>
    <row r="9669" spans="2:2" x14ac:dyDescent="0.25">
      <c r="B9669"/>
    </row>
    <row r="9670" spans="2:2" x14ac:dyDescent="0.25">
      <c r="B9670"/>
    </row>
    <row r="9671" spans="2:2" x14ac:dyDescent="0.25">
      <c r="B9671"/>
    </row>
    <row r="9672" spans="2:2" x14ac:dyDescent="0.25">
      <c r="B9672"/>
    </row>
    <row r="9673" spans="2:2" x14ac:dyDescent="0.25">
      <c r="B9673"/>
    </row>
    <row r="9674" spans="2:2" x14ac:dyDescent="0.25">
      <c r="B9674"/>
    </row>
    <row r="9675" spans="2:2" x14ac:dyDescent="0.25">
      <c r="B9675"/>
    </row>
    <row r="9676" spans="2:2" x14ac:dyDescent="0.25">
      <c r="B9676"/>
    </row>
    <row r="9677" spans="2:2" x14ac:dyDescent="0.25">
      <c r="B9677"/>
    </row>
    <row r="9678" spans="2:2" x14ac:dyDescent="0.25">
      <c r="B9678"/>
    </row>
    <row r="9679" spans="2:2" x14ac:dyDescent="0.25">
      <c r="B9679"/>
    </row>
    <row r="9680" spans="2:2" x14ac:dyDescent="0.25">
      <c r="B9680"/>
    </row>
    <row r="9681" spans="2:2" x14ac:dyDescent="0.25">
      <c r="B9681"/>
    </row>
    <row r="9682" spans="2:2" x14ac:dyDescent="0.25">
      <c r="B9682"/>
    </row>
    <row r="9683" spans="2:2" x14ac:dyDescent="0.25">
      <c r="B9683"/>
    </row>
    <row r="9684" spans="2:2" x14ac:dyDescent="0.25">
      <c r="B9684"/>
    </row>
    <row r="9685" spans="2:2" x14ac:dyDescent="0.25">
      <c r="B9685"/>
    </row>
    <row r="9686" spans="2:2" x14ac:dyDescent="0.25">
      <c r="B9686"/>
    </row>
    <row r="9687" spans="2:2" x14ac:dyDescent="0.25">
      <c r="B9687"/>
    </row>
    <row r="9688" spans="2:2" x14ac:dyDescent="0.25">
      <c r="B9688"/>
    </row>
    <row r="9689" spans="2:2" x14ac:dyDescent="0.25">
      <c r="B9689"/>
    </row>
    <row r="9690" spans="2:2" x14ac:dyDescent="0.25">
      <c r="B9690"/>
    </row>
    <row r="9691" spans="2:2" x14ac:dyDescent="0.25">
      <c r="B9691"/>
    </row>
    <row r="9692" spans="2:2" x14ac:dyDescent="0.25">
      <c r="B9692"/>
    </row>
    <row r="9693" spans="2:2" x14ac:dyDescent="0.25">
      <c r="B9693"/>
    </row>
    <row r="9694" spans="2:2" x14ac:dyDescent="0.25">
      <c r="B9694"/>
    </row>
    <row r="9695" spans="2:2" x14ac:dyDescent="0.25">
      <c r="B9695"/>
    </row>
    <row r="9696" spans="2:2" x14ac:dyDescent="0.25">
      <c r="B9696"/>
    </row>
    <row r="9697" spans="2:2" x14ac:dyDescent="0.25">
      <c r="B9697"/>
    </row>
    <row r="9698" spans="2:2" x14ac:dyDescent="0.25">
      <c r="B9698"/>
    </row>
    <row r="9699" spans="2:2" x14ac:dyDescent="0.25">
      <c r="B9699"/>
    </row>
    <row r="9700" spans="2:2" x14ac:dyDescent="0.25">
      <c r="B9700"/>
    </row>
    <row r="9701" spans="2:2" x14ac:dyDescent="0.25">
      <c r="B9701"/>
    </row>
    <row r="9702" spans="2:2" x14ac:dyDescent="0.25">
      <c r="B9702"/>
    </row>
    <row r="9703" spans="2:2" x14ac:dyDescent="0.25">
      <c r="B9703"/>
    </row>
    <row r="9704" spans="2:2" x14ac:dyDescent="0.25">
      <c r="B9704"/>
    </row>
    <row r="9705" spans="2:2" x14ac:dyDescent="0.25">
      <c r="B9705"/>
    </row>
    <row r="9706" spans="2:2" x14ac:dyDescent="0.25">
      <c r="B9706"/>
    </row>
    <row r="9707" spans="2:2" x14ac:dyDescent="0.25">
      <c r="B9707"/>
    </row>
    <row r="9708" spans="2:2" x14ac:dyDescent="0.25">
      <c r="B9708"/>
    </row>
    <row r="9709" spans="2:2" x14ac:dyDescent="0.25">
      <c r="B9709"/>
    </row>
    <row r="9710" spans="2:2" x14ac:dyDescent="0.25">
      <c r="B9710"/>
    </row>
    <row r="9711" spans="2:2" x14ac:dyDescent="0.25">
      <c r="B9711"/>
    </row>
    <row r="9712" spans="2:2" x14ac:dyDescent="0.25">
      <c r="B9712"/>
    </row>
    <row r="9713" spans="2:2" x14ac:dyDescent="0.25">
      <c r="B9713"/>
    </row>
    <row r="9714" spans="2:2" x14ac:dyDescent="0.25">
      <c r="B9714"/>
    </row>
    <row r="9715" spans="2:2" x14ac:dyDescent="0.25">
      <c r="B9715"/>
    </row>
    <row r="9716" spans="2:2" x14ac:dyDescent="0.25">
      <c r="B9716"/>
    </row>
    <row r="9717" spans="2:2" x14ac:dyDescent="0.25">
      <c r="B9717"/>
    </row>
    <row r="9718" spans="2:2" x14ac:dyDescent="0.25">
      <c r="B9718"/>
    </row>
    <row r="9719" spans="2:2" x14ac:dyDescent="0.25">
      <c r="B9719"/>
    </row>
    <row r="9720" spans="2:2" x14ac:dyDescent="0.25">
      <c r="B9720"/>
    </row>
    <row r="9721" spans="2:2" x14ac:dyDescent="0.25">
      <c r="B9721"/>
    </row>
    <row r="9722" spans="2:2" x14ac:dyDescent="0.25">
      <c r="B9722"/>
    </row>
    <row r="9723" spans="2:2" x14ac:dyDescent="0.25">
      <c r="B9723"/>
    </row>
    <row r="9724" spans="2:2" x14ac:dyDescent="0.25">
      <c r="B9724"/>
    </row>
    <row r="9725" spans="2:2" x14ac:dyDescent="0.25">
      <c r="B9725"/>
    </row>
    <row r="9726" spans="2:2" x14ac:dyDescent="0.25">
      <c r="B9726"/>
    </row>
    <row r="9727" spans="2:2" x14ac:dyDescent="0.25">
      <c r="B9727"/>
    </row>
    <row r="9728" spans="2:2" x14ac:dyDescent="0.25">
      <c r="B9728"/>
    </row>
    <row r="9729" spans="2:2" x14ac:dyDescent="0.25">
      <c r="B9729"/>
    </row>
    <row r="9730" spans="2:2" x14ac:dyDescent="0.25">
      <c r="B9730"/>
    </row>
    <row r="9731" spans="2:2" x14ac:dyDescent="0.25">
      <c r="B9731"/>
    </row>
    <row r="9732" spans="2:2" x14ac:dyDescent="0.25">
      <c r="B9732"/>
    </row>
    <row r="9733" spans="2:2" x14ac:dyDescent="0.25">
      <c r="B9733"/>
    </row>
    <row r="9734" spans="2:2" x14ac:dyDescent="0.25">
      <c r="B9734"/>
    </row>
    <row r="9735" spans="2:2" x14ac:dyDescent="0.25">
      <c r="B9735"/>
    </row>
    <row r="9736" spans="2:2" x14ac:dyDescent="0.25">
      <c r="B9736"/>
    </row>
    <row r="9737" spans="2:2" x14ac:dyDescent="0.25">
      <c r="B9737"/>
    </row>
    <row r="9738" spans="2:2" x14ac:dyDescent="0.25">
      <c r="B9738"/>
    </row>
    <row r="9739" spans="2:2" x14ac:dyDescent="0.25">
      <c r="B9739"/>
    </row>
    <row r="9740" spans="2:2" x14ac:dyDescent="0.25">
      <c r="B9740"/>
    </row>
    <row r="9741" spans="2:2" x14ac:dyDescent="0.25">
      <c r="B9741"/>
    </row>
    <row r="9742" spans="2:2" x14ac:dyDescent="0.25">
      <c r="B9742"/>
    </row>
    <row r="9743" spans="2:2" x14ac:dyDescent="0.25">
      <c r="B9743"/>
    </row>
    <row r="9744" spans="2:2" x14ac:dyDescent="0.25">
      <c r="B9744"/>
    </row>
    <row r="9745" spans="2:2" x14ac:dyDescent="0.25">
      <c r="B9745"/>
    </row>
    <row r="9746" spans="2:2" x14ac:dyDescent="0.25">
      <c r="B9746"/>
    </row>
    <row r="9747" spans="2:2" x14ac:dyDescent="0.25">
      <c r="B9747"/>
    </row>
    <row r="9748" spans="2:2" x14ac:dyDescent="0.25">
      <c r="B9748"/>
    </row>
    <row r="9749" spans="2:2" x14ac:dyDescent="0.25">
      <c r="B9749"/>
    </row>
    <row r="9750" spans="2:2" x14ac:dyDescent="0.25">
      <c r="B9750"/>
    </row>
    <row r="9751" spans="2:2" x14ac:dyDescent="0.25">
      <c r="B9751"/>
    </row>
    <row r="9752" spans="2:2" x14ac:dyDescent="0.25">
      <c r="B9752"/>
    </row>
    <row r="9753" spans="2:2" x14ac:dyDescent="0.25">
      <c r="B9753"/>
    </row>
    <row r="9754" spans="2:2" x14ac:dyDescent="0.25">
      <c r="B9754"/>
    </row>
    <row r="9755" spans="2:2" x14ac:dyDescent="0.25">
      <c r="B9755"/>
    </row>
    <row r="9756" spans="2:2" x14ac:dyDescent="0.25">
      <c r="B9756"/>
    </row>
    <row r="9757" spans="2:2" x14ac:dyDescent="0.25">
      <c r="B9757"/>
    </row>
    <row r="9758" spans="2:2" x14ac:dyDescent="0.25">
      <c r="B9758"/>
    </row>
    <row r="9759" spans="2:2" x14ac:dyDescent="0.25">
      <c r="B9759"/>
    </row>
    <row r="9760" spans="2:2" x14ac:dyDescent="0.25">
      <c r="B9760"/>
    </row>
    <row r="9761" spans="2:2" x14ac:dyDescent="0.25">
      <c r="B9761"/>
    </row>
    <row r="9762" spans="2:2" x14ac:dyDescent="0.25">
      <c r="B9762"/>
    </row>
    <row r="9763" spans="2:2" x14ac:dyDescent="0.25">
      <c r="B9763"/>
    </row>
    <row r="9764" spans="2:2" x14ac:dyDescent="0.25">
      <c r="B9764"/>
    </row>
    <row r="9765" spans="2:2" x14ac:dyDescent="0.25">
      <c r="B9765"/>
    </row>
    <row r="9766" spans="2:2" x14ac:dyDescent="0.25">
      <c r="B9766"/>
    </row>
    <row r="9767" spans="2:2" x14ac:dyDescent="0.25">
      <c r="B9767"/>
    </row>
    <row r="9768" spans="2:2" x14ac:dyDescent="0.25">
      <c r="B9768"/>
    </row>
    <row r="9769" spans="2:2" x14ac:dyDescent="0.25">
      <c r="B9769"/>
    </row>
    <row r="9770" spans="2:2" x14ac:dyDescent="0.25">
      <c r="B9770"/>
    </row>
    <row r="9771" spans="2:2" x14ac:dyDescent="0.25">
      <c r="B9771"/>
    </row>
    <row r="9772" spans="2:2" x14ac:dyDescent="0.25">
      <c r="B9772"/>
    </row>
    <row r="9773" spans="2:2" x14ac:dyDescent="0.25">
      <c r="B9773"/>
    </row>
    <row r="9774" spans="2:2" x14ac:dyDescent="0.25">
      <c r="B9774"/>
    </row>
    <row r="9775" spans="2:2" x14ac:dyDescent="0.25">
      <c r="B9775"/>
    </row>
    <row r="9776" spans="2:2" x14ac:dyDescent="0.25">
      <c r="B9776"/>
    </row>
    <row r="9777" spans="2:2" x14ac:dyDescent="0.25">
      <c r="B9777"/>
    </row>
    <row r="9778" spans="2:2" x14ac:dyDescent="0.25">
      <c r="B9778"/>
    </row>
    <row r="9779" spans="2:2" x14ac:dyDescent="0.25">
      <c r="B9779"/>
    </row>
    <row r="9780" spans="2:2" x14ac:dyDescent="0.25">
      <c r="B9780"/>
    </row>
    <row r="9781" spans="2:2" x14ac:dyDescent="0.25">
      <c r="B9781"/>
    </row>
    <row r="9782" spans="2:2" x14ac:dyDescent="0.25">
      <c r="B9782"/>
    </row>
    <row r="9783" spans="2:2" x14ac:dyDescent="0.25">
      <c r="B9783"/>
    </row>
    <row r="9784" spans="2:2" x14ac:dyDescent="0.25">
      <c r="B9784"/>
    </row>
    <row r="9785" spans="2:2" x14ac:dyDescent="0.25">
      <c r="B9785"/>
    </row>
    <row r="9786" spans="2:2" x14ac:dyDescent="0.25">
      <c r="B9786"/>
    </row>
    <row r="9787" spans="2:2" x14ac:dyDescent="0.25">
      <c r="B9787"/>
    </row>
    <row r="9788" spans="2:2" x14ac:dyDescent="0.25">
      <c r="B9788"/>
    </row>
    <row r="9789" spans="2:2" x14ac:dyDescent="0.25">
      <c r="B9789"/>
    </row>
    <row r="9790" spans="2:2" x14ac:dyDescent="0.25">
      <c r="B9790"/>
    </row>
    <row r="9791" spans="2:2" x14ac:dyDescent="0.25">
      <c r="B9791"/>
    </row>
    <row r="9792" spans="2:2" x14ac:dyDescent="0.25">
      <c r="B9792"/>
    </row>
    <row r="9793" spans="2:2" x14ac:dyDescent="0.25">
      <c r="B9793"/>
    </row>
    <row r="9794" spans="2:2" x14ac:dyDescent="0.25">
      <c r="B9794"/>
    </row>
    <row r="9795" spans="2:2" x14ac:dyDescent="0.25">
      <c r="B9795"/>
    </row>
    <row r="9796" spans="2:2" x14ac:dyDescent="0.25">
      <c r="B9796"/>
    </row>
    <row r="9797" spans="2:2" x14ac:dyDescent="0.25">
      <c r="B9797"/>
    </row>
    <row r="9798" spans="2:2" x14ac:dyDescent="0.25">
      <c r="B9798"/>
    </row>
    <row r="9799" spans="2:2" x14ac:dyDescent="0.25">
      <c r="B9799"/>
    </row>
    <row r="9800" spans="2:2" x14ac:dyDescent="0.25">
      <c r="B9800"/>
    </row>
    <row r="9801" spans="2:2" x14ac:dyDescent="0.25">
      <c r="B9801"/>
    </row>
    <row r="9802" spans="2:2" x14ac:dyDescent="0.25">
      <c r="B9802"/>
    </row>
    <row r="9803" spans="2:2" x14ac:dyDescent="0.25">
      <c r="B9803"/>
    </row>
    <row r="9804" spans="2:2" x14ac:dyDescent="0.25">
      <c r="B9804"/>
    </row>
    <row r="9805" spans="2:2" x14ac:dyDescent="0.25">
      <c r="B9805"/>
    </row>
    <row r="9806" spans="2:2" x14ac:dyDescent="0.25">
      <c r="B9806"/>
    </row>
    <row r="9807" spans="2:2" x14ac:dyDescent="0.25">
      <c r="B9807"/>
    </row>
    <row r="9808" spans="2:2" x14ac:dyDescent="0.25">
      <c r="B9808"/>
    </row>
    <row r="9809" spans="2:2" x14ac:dyDescent="0.25">
      <c r="B9809"/>
    </row>
    <row r="9810" spans="2:2" x14ac:dyDescent="0.25">
      <c r="B9810"/>
    </row>
    <row r="9811" spans="2:2" x14ac:dyDescent="0.25">
      <c r="B9811"/>
    </row>
    <row r="9812" spans="2:2" x14ac:dyDescent="0.25">
      <c r="B9812"/>
    </row>
    <row r="9813" spans="2:2" x14ac:dyDescent="0.25">
      <c r="B9813"/>
    </row>
    <row r="9814" spans="2:2" x14ac:dyDescent="0.25">
      <c r="B9814"/>
    </row>
    <row r="9815" spans="2:2" x14ac:dyDescent="0.25">
      <c r="B9815"/>
    </row>
    <row r="9816" spans="2:2" x14ac:dyDescent="0.25">
      <c r="B9816"/>
    </row>
    <row r="9817" spans="2:2" x14ac:dyDescent="0.25">
      <c r="B9817"/>
    </row>
    <row r="9818" spans="2:2" x14ac:dyDescent="0.25">
      <c r="B9818"/>
    </row>
    <row r="9819" spans="2:2" x14ac:dyDescent="0.25">
      <c r="B9819"/>
    </row>
    <row r="9820" spans="2:2" x14ac:dyDescent="0.25">
      <c r="B9820"/>
    </row>
    <row r="9821" spans="2:2" x14ac:dyDescent="0.25">
      <c r="B9821"/>
    </row>
    <row r="9822" spans="2:2" x14ac:dyDescent="0.25">
      <c r="B9822"/>
    </row>
    <row r="9823" spans="2:2" x14ac:dyDescent="0.25">
      <c r="B9823"/>
    </row>
    <row r="9824" spans="2:2" x14ac:dyDescent="0.25">
      <c r="B9824"/>
    </row>
    <row r="9825" spans="2:2" x14ac:dyDescent="0.25">
      <c r="B9825"/>
    </row>
    <row r="9826" spans="2:2" x14ac:dyDescent="0.25">
      <c r="B9826"/>
    </row>
    <row r="9827" spans="2:2" x14ac:dyDescent="0.25">
      <c r="B9827"/>
    </row>
    <row r="9828" spans="2:2" x14ac:dyDescent="0.25">
      <c r="B9828"/>
    </row>
    <row r="9829" spans="2:2" x14ac:dyDescent="0.25">
      <c r="B9829"/>
    </row>
    <row r="9830" spans="2:2" x14ac:dyDescent="0.25">
      <c r="B9830"/>
    </row>
    <row r="9831" spans="2:2" x14ac:dyDescent="0.25">
      <c r="B9831"/>
    </row>
    <row r="9832" spans="2:2" x14ac:dyDescent="0.25">
      <c r="B9832"/>
    </row>
    <row r="9833" spans="2:2" x14ac:dyDescent="0.25">
      <c r="B9833"/>
    </row>
    <row r="9834" spans="2:2" x14ac:dyDescent="0.25">
      <c r="B9834"/>
    </row>
    <row r="9835" spans="2:2" x14ac:dyDescent="0.25">
      <c r="B9835"/>
    </row>
    <row r="9836" spans="2:2" x14ac:dyDescent="0.25">
      <c r="B9836"/>
    </row>
    <row r="9837" spans="2:2" x14ac:dyDescent="0.25">
      <c r="B9837"/>
    </row>
    <row r="9838" spans="2:2" x14ac:dyDescent="0.25">
      <c r="B9838"/>
    </row>
    <row r="9839" spans="2:2" x14ac:dyDescent="0.25">
      <c r="B9839"/>
    </row>
    <row r="9840" spans="2:2" x14ac:dyDescent="0.25">
      <c r="B9840"/>
    </row>
    <row r="9841" spans="2:2" x14ac:dyDescent="0.25">
      <c r="B9841"/>
    </row>
    <row r="9842" spans="2:2" x14ac:dyDescent="0.25">
      <c r="B9842"/>
    </row>
    <row r="9843" spans="2:2" x14ac:dyDescent="0.25">
      <c r="B9843"/>
    </row>
    <row r="9844" spans="2:2" x14ac:dyDescent="0.25">
      <c r="B9844"/>
    </row>
    <row r="9845" spans="2:2" x14ac:dyDescent="0.25">
      <c r="B9845"/>
    </row>
    <row r="9846" spans="2:2" x14ac:dyDescent="0.25">
      <c r="B9846"/>
    </row>
    <row r="9847" spans="2:2" x14ac:dyDescent="0.25">
      <c r="B9847"/>
    </row>
    <row r="9848" spans="2:2" x14ac:dyDescent="0.25">
      <c r="B9848"/>
    </row>
    <row r="9849" spans="2:2" x14ac:dyDescent="0.25">
      <c r="B9849"/>
    </row>
    <row r="9850" spans="2:2" x14ac:dyDescent="0.25">
      <c r="B9850"/>
    </row>
    <row r="9851" spans="2:2" x14ac:dyDescent="0.25">
      <c r="B9851"/>
    </row>
    <row r="9852" spans="2:2" x14ac:dyDescent="0.25">
      <c r="B9852"/>
    </row>
    <row r="9853" spans="2:2" x14ac:dyDescent="0.25">
      <c r="B9853"/>
    </row>
    <row r="9854" spans="2:2" x14ac:dyDescent="0.25">
      <c r="B9854"/>
    </row>
    <row r="9855" spans="2:2" x14ac:dyDescent="0.25">
      <c r="B9855"/>
    </row>
    <row r="9856" spans="2:2" x14ac:dyDescent="0.25">
      <c r="B9856"/>
    </row>
    <row r="9857" spans="2:2" x14ac:dyDescent="0.25">
      <c r="B9857"/>
    </row>
    <row r="9858" spans="2:2" x14ac:dyDescent="0.25">
      <c r="B9858"/>
    </row>
    <row r="9859" spans="2:2" x14ac:dyDescent="0.25">
      <c r="B9859"/>
    </row>
    <row r="9860" spans="2:2" x14ac:dyDescent="0.25">
      <c r="B9860"/>
    </row>
    <row r="9861" spans="2:2" x14ac:dyDescent="0.25">
      <c r="B9861"/>
    </row>
    <row r="9862" spans="2:2" x14ac:dyDescent="0.25">
      <c r="B9862"/>
    </row>
    <row r="9863" spans="2:2" x14ac:dyDescent="0.25">
      <c r="B9863"/>
    </row>
    <row r="9864" spans="2:2" x14ac:dyDescent="0.25">
      <c r="B9864"/>
    </row>
    <row r="9865" spans="2:2" x14ac:dyDescent="0.25">
      <c r="B9865"/>
    </row>
    <row r="9866" spans="2:2" x14ac:dyDescent="0.25">
      <c r="B9866"/>
    </row>
    <row r="9867" spans="2:2" x14ac:dyDescent="0.25">
      <c r="B9867"/>
    </row>
    <row r="9868" spans="2:2" x14ac:dyDescent="0.25">
      <c r="B9868"/>
    </row>
    <row r="9869" spans="2:2" x14ac:dyDescent="0.25">
      <c r="B9869"/>
    </row>
    <row r="9870" spans="2:2" x14ac:dyDescent="0.25">
      <c r="B9870"/>
    </row>
    <row r="9871" spans="2:2" x14ac:dyDescent="0.25">
      <c r="B9871"/>
    </row>
    <row r="9872" spans="2:2" x14ac:dyDescent="0.25">
      <c r="B9872"/>
    </row>
    <row r="9873" spans="2:2" x14ac:dyDescent="0.25">
      <c r="B9873"/>
    </row>
    <row r="9874" spans="2:2" x14ac:dyDescent="0.25">
      <c r="B9874"/>
    </row>
    <row r="9875" spans="2:2" x14ac:dyDescent="0.25">
      <c r="B9875"/>
    </row>
    <row r="9876" spans="2:2" x14ac:dyDescent="0.25">
      <c r="B9876"/>
    </row>
    <row r="9877" spans="2:2" x14ac:dyDescent="0.25">
      <c r="B9877"/>
    </row>
    <row r="9878" spans="2:2" x14ac:dyDescent="0.25">
      <c r="B9878"/>
    </row>
    <row r="9879" spans="2:2" x14ac:dyDescent="0.25">
      <c r="B9879"/>
    </row>
    <row r="9880" spans="2:2" x14ac:dyDescent="0.25">
      <c r="B9880"/>
    </row>
    <row r="9881" spans="2:2" x14ac:dyDescent="0.25">
      <c r="B9881"/>
    </row>
    <row r="9882" spans="2:2" x14ac:dyDescent="0.25">
      <c r="B9882"/>
    </row>
    <row r="9883" spans="2:2" x14ac:dyDescent="0.25">
      <c r="B9883"/>
    </row>
    <row r="9884" spans="2:2" x14ac:dyDescent="0.25">
      <c r="B9884"/>
    </row>
    <row r="9885" spans="2:2" x14ac:dyDescent="0.25">
      <c r="B9885"/>
    </row>
    <row r="9886" spans="2:2" x14ac:dyDescent="0.25">
      <c r="B9886"/>
    </row>
    <row r="9887" spans="2:2" x14ac:dyDescent="0.25">
      <c r="B9887"/>
    </row>
    <row r="9888" spans="2:2" x14ac:dyDescent="0.25">
      <c r="B9888"/>
    </row>
    <row r="9889" spans="2:2" x14ac:dyDescent="0.25">
      <c r="B9889"/>
    </row>
    <row r="9890" spans="2:2" x14ac:dyDescent="0.25">
      <c r="B9890"/>
    </row>
    <row r="9891" spans="2:2" x14ac:dyDescent="0.25">
      <c r="B9891"/>
    </row>
    <row r="9892" spans="2:2" x14ac:dyDescent="0.25">
      <c r="B9892"/>
    </row>
    <row r="9893" spans="2:2" x14ac:dyDescent="0.25">
      <c r="B9893"/>
    </row>
    <row r="9894" spans="2:2" x14ac:dyDescent="0.25">
      <c r="B9894"/>
    </row>
    <row r="9895" spans="2:2" x14ac:dyDescent="0.25">
      <c r="B9895"/>
    </row>
    <row r="9896" spans="2:2" x14ac:dyDescent="0.25">
      <c r="B9896"/>
    </row>
    <row r="9897" spans="2:2" x14ac:dyDescent="0.25">
      <c r="B9897"/>
    </row>
    <row r="9898" spans="2:2" x14ac:dyDescent="0.25">
      <c r="B9898"/>
    </row>
    <row r="9899" spans="2:2" x14ac:dyDescent="0.25">
      <c r="B9899"/>
    </row>
    <row r="9900" spans="2:2" x14ac:dyDescent="0.25">
      <c r="B9900"/>
    </row>
    <row r="9901" spans="2:2" x14ac:dyDescent="0.25">
      <c r="B9901"/>
    </row>
    <row r="9902" spans="2:2" x14ac:dyDescent="0.25">
      <c r="B9902"/>
    </row>
    <row r="9903" spans="2:2" x14ac:dyDescent="0.25">
      <c r="B9903"/>
    </row>
    <row r="9904" spans="2:2" x14ac:dyDescent="0.25">
      <c r="B9904"/>
    </row>
    <row r="9905" spans="2:2" x14ac:dyDescent="0.25">
      <c r="B9905"/>
    </row>
    <row r="9906" spans="2:2" x14ac:dyDescent="0.25">
      <c r="B9906"/>
    </row>
    <row r="9907" spans="2:2" x14ac:dyDescent="0.25">
      <c r="B9907"/>
    </row>
    <row r="9908" spans="2:2" x14ac:dyDescent="0.25">
      <c r="B9908"/>
    </row>
    <row r="9909" spans="2:2" x14ac:dyDescent="0.25">
      <c r="B9909"/>
    </row>
    <row r="9910" spans="2:2" x14ac:dyDescent="0.25">
      <c r="B9910"/>
    </row>
    <row r="9911" spans="2:2" x14ac:dyDescent="0.25">
      <c r="B9911"/>
    </row>
    <row r="9912" spans="2:2" x14ac:dyDescent="0.25">
      <c r="B9912"/>
    </row>
    <row r="9913" spans="2:2" x14ac:dyDescent="0.25">
      <c r="B9913"/>
    </row>
    <row r="9914" spans="2:2" x14ac:dyDescent="0.25">
      <c r="B9914"/>
    </row>
    <row r="9915" spans="2:2" x14ac:dyDescent="0.25">
      <c r="B9915"/>
    </row>
    <row r="9916" spans="2:2" x14ac:dyDescent="0.25">
      <c r="B9916"/>
    </row>
    <row r="9917" spans="2:2" x14ac:dyDescent="0.25">
      <c r="B9917"/>
    </row>
    <row r="9918" spans="2:2" x14ac:dyDescent="0.25">
      <c r="B9918"/>
    </row>
    <row r="9919" spans="2:2" x14ac:dyDescent="0.25">
      <c r="B9919"/>
    </row>
    <row r="9920" spans="2:2" x14ac:dyDescent="0.25">
      <c r="B9920"/>
    </row>
    <row r="9921" spans="2:2" x14ac:dyDescent="0.25">
      <c r="B9921"/>
    </row>
    <row r="9922" spans="2:2" x14ac:dyDescent="0.25">
      <c r="B9922"/>
    </row>
    <row r="9923" spans="2:2" x14ac:dyDescent="0.25">
      <c r="B9923"/>
    </row>
    <row r="9924" spans="2:2" x14ac:dyDescent="0.25">
      <c r="B9924"/>
    </row>
    <row r="9925" spans="2:2" x14ac:dyDescent="0.25">
      <c r="B9925"/>
    </row>
    <row r="9926" spans="2:2" x14ac:dyDescent="0.25">
      <c r="B9926"/>
    </row>
    <row r="9927" spans="2:2" x14ac:dyDescent="0.25">
      <c r="B9927"/>
    </row>
    <row r="9928" spans="2:2" x14ac:dyDescent="0.25">
      <c r="B9928"/>
    </row>
    <row r="9929" spans="2:2" x14ac:dyDescent="0.25">
      <c r="B9929"/>
    </row>
    <row r="9930" spans="2:2" x14ac:dyDescent="0.25">
      <c r="B9930"/>
    </row>
    <row r="9931" spans="2:2" x14ac:dyDescent="0.25">
      <c r="B9931"/>
    </row>
    <row r="9932" spans="2:2" x14ac:dyDescent="0.25">
      <c r="B9932"/>
    </row>
    <row r="9933" spans="2:2" x14ac:dyDescent="0.25">
      <c r="B9933"/>
    </row>
    <row r="9934" spans="2:2" x14ac:dyDescent="0.25">
      <c r="B9934"/>
    </row>
    <row r="9935" spans="2:2" x14ac:dyDescent="0.25">
      <c r="B9935"/>
    </row>
    <row r="9936" spans="2:2" x14ac:dyDescent="0.25">
      <c r="B9936"/>
    </row>
    <row r="9937" spans="2:2" x14ac:dyDescent="0.25">
      <c r="B9937"/>
    </row>
    <row r="9938" spans="2:2" x14ac:dyDescent="0.25">
      <c r="B9938"/>
    </row>
    <row r="9939" spans="2:2" x14ac:dyDescent="0.25">
      <c r="B9939"/>
    </row>
    <row r="9940" spans="2:2" x14ac:dyDescent="0.25">
      <c r="B9940"/>
    </row>
    <row r="9941" spans="2:2" x14ac:dyDescent="0.25">
      <c r="B9941"/>
    </row>
    <row r="9942" spans="2:2" x14ac:dyDescent="0.25">
      <c r="B9942"/>
    </row>
    <row r="9943" spans="2:2" x14ac:dyDescent="0.25">
      <c r="B9943"/>
    </row>
    <row r="9944" spans="2:2" x14ac:dyDescent="0.25">
      <c r="B9944"/>
    </row>
    <row r="9945" spans="2:2" x14ac:dyDescent="0.25">
      <c r="B9945"/>
    </row>
    <row r="9946" spans="2:2" x14ac:dyDescent="0.25">
      <c r="B9946"/>
    </row>
    <row r="9947" spans="2:2" x14ac:dyDescent="0.25">
      <c r="B9947"/>
    </row>
    <row r="9948" spans="2:2" x14ac:dyDescent="0.25">
      <c r="B9948"/>
    </row>
    <row r="9949" spans="2:2" x14ac:dyDescent="0.25">
      <c r="B9949"/>
    </row>
    <row r="9950" spans="2:2" x14ac:dyDescent="0.25">
      <c r="B9950"/>
    </row>
    <row r="9951" spans="2:2" x14ac:dyDescent="0.25">
      <c r="B9951"/>
    </row>
    <row r="9952" spans="2:2" x14ac:dyDescent="0.25">
      <c r="B9952"/>
    </row>
    <row r="9953" spans="2:2" x14ac:dyDescent="0.25">
      <c r="B9953"/>
    </row>
    <row r="9954" spans="2:2" x14ac:dyDescent="0.25">
      <c r="B9954"/>
    </row>
    <row r="9955" spans="2:2" x14ac:dyDescent="0.25">
      <c r="B9955"/>
    </row>
    <row r="9956" spans="2:2" x14ac:dyDescent="0.25">
      <c r="B9956"/>
    </row>
    <row r="9957" spans="2:2" x14ac:dyDescent="0.25">
      <c r="B9957"/>
    </row>
    <row r="9958" spans="2:2" x14ac:dyDescent="0.25">
      <c r="B9958"/>
    </row>
    <row r="9959" spans="2:2" x14ac:dyDescent="0.25">
      <c r="B9959"/>
    </row>
    <row r="9960" spans="2:2" x14ac:dyDescent="0.25">
      <c r="B9960"/>
    </row>
    <row r="9961" spans="2:2" x14ac:dyDescent="0.25">
      <c r="B9961"/>
    </row>
    <row r="9962" spans="2:2" x14ac:dyDescent="0.25">
      <c r="B9962"/>
    </row>
    <row r="9963" spans="2:2" x14ac:dyDescent="0.25">
      <c r="B9963"/>
    </row>
    <row r="9964" spans="2:2" x14ac:dyDescent="0.25">
      <c r="B9964"/>
    </row>
    <row r="9965" spans="2:2" x14ac:dyDescent="0.25">
      <c r="B9965"/>
    </row>
    <row r="9966" spans="2:2" x14ac:dyDescent="0.25">
      <c r="B9966"/>
    </row>
    <row r="9967" spans="2:2" x14ac:dyDescent="0.25">
      <c r="B9967"/>
    </row>
    <row r="9968" spans="2:2" x14ac:dyDescent="0.25">
      <c r="B9968"/>
    </row>
    <row r="9969" spans="2:2" x14ac:dyDescent="0.25">
      <c r="B9969"/>
    </row>
    <row r="9970" spans="2:2" x14ac:dyDescent="0.25">
      <c r="B9970"/>
    </row>
    <row r="9971" spans="2:2" x14ac:dyDescent="0.25">
      <c r="B9971"/>
    </row>
    <row r="9972" spans="2:2" x14ac:dyDescent="0.25">
      <c r="B9972"/>
    </row>
    <row r="9973" spans="2:2" x14ac:dyDescent="0.25">
      <c r="B9973"/>
    </row>
    <row r="9974" spans="2:2" x14ac:dyDescent="0.25">
      <c r="B9974"/>
    </row>
    <row r="9975" spans="2:2" x14ac:dyDescent="0.25">
      <c r="B9975"/>
    </row>
    <row r="9976" spans="2:2" x14ac:dyDescent="0.25">
      <c r="B9976"/>
    </row>
    <row r="9977" spans="2:2" x14ac:dyDescent="0.25">
      <c r="B9977"/>
    </row>
    <row r="9978" spans="2:2" x14ac:dyDescent="0.25">
      <c r="B9978"/>
    </row>
    <row r="9979" spans="2:2" x14ac:dyDescent="0.25">
      <c r="B9979"/>
    </row>
    <row r="9980" spans="2:2" x14ac:dyDescent="0.25">
      <c r="B9980"/>
    </row>
    <row r="9981" spans="2:2" x14ac:dyDescent="0.25">
      <c r="B9981"/>
    </row>
    <row r="9982" spans="2:2" x14ac:dyDescent="0.25">
      <c r="B9982"/>
    </row>
    <row r="9983" spans="2:2" x14ac:dyDescent="0.25">
      <c r="B9983"/>
    </row>
    <row r="9984" spans="2:2" x14ac:dyDescent="0.25">
      <c r="B9984"/>
    </row>
    <row r="9985" spans="2:2" x14ac:dyDescent="0.25">
      <c r="B9985"/>
    </row>
    <row r="9986" spans="2:2" x14ac:dyDescent="0.25">
      <c r="B9986"/>
    </row>
    <row r="9987" spans="2:2" x14ac:dyDescent="0.25">
      <c r="B9987"/>
    </row>
    <row r="9988" spans="2:2" x14ac:dyDescent="0.25">
      <c r="B9988"/>
    </row>
    <row r="9989" spans="2:2" x14ac:dyDescent="0.25">
      <c r="B9989"/>
    </row>
    <row r="9990" spans="2:2" x14ac:dyDescent="0.25">
      <c r="B9990"/>
    </row>
    <row r="9991" spans="2:2" x14ac:dyDescent="0.25">
      <c r="B9991"/>
    </row>
    <row r="9992" spans="2:2" x14ac:dyDescent="0.25">
      <c r="B9992"/>
    </row>
    <row r="9993" spans="2:2" x14ac:dyDescent="0.25">
      <c r="B9993"/>
    </row>
    <row r="9994" spans="2:2" x14ac:dyDescent="0.25">
      <c r="B9994"/>
    </row>
    <row r="9995" spans="2:2" x14ac:dyDescent="0.25">
      <c r="B9995"/>
    </row>
    <row r="9996" spans="2:2" x14ac:dyDescent="0.25">
      <c r="B9996"/>
    </row>
    <row r="9997" spans="2:2" x14ac:dyDescent="0.25">
      <c r="B9997"/>
    </row>
    <row r="9998" spans="2:2" x14ac:dyDescent="0.25">
      <c r="B9998"/>
    </row>
    <row r="9999" spans="2:2" x14ac:dyDescent="0.25">
      <c r="B9999"/>
    </row>
    <row r="10000" spans="2:2" x14ac:dyDescent="0.25">
      <c r="B10000"/>
    </row>
    <row r="10001" spans="2:2" x14ac:dyDescent="0.25">
      <c r="B10001"/>
    </row>
    <row r="10002" spans="2:2" x14ac:dyDescent="0.25">
      <c r="B10002"/>
    </row>
    <row r="10003" spans="2:2" x14ac:dyDescent="0.25">
      <c r="B10003"/>
    </row>
    <row r="10004" spans="2:2" x14ac:dyDescent="0.25">
      <c r="B10004"/>
    </row>
    <row r="10005" spans="2:2" x14ac:dyDescent="0.25">
      <c r="B10005"/>
    </row>
    <row r="10006" spans="2:2" x14ac:dyDescent="0.25">
      <c r="B10006"/>
    </row>
    <row r="10007" spans="2:2" x14ac:dyDescent="0.25">
      <c r="B10007"/>
    </row>
    <row r="10008" spans="2:2" x14ac:dyDescent="0.25">
      <c r="B10008"/>
    </row>
    <row r="10009" spans="2:2" x14ac:dyDescent="0.25">
      <c r="B10009"/>
    </row>
    <row r="10010" spans="2:2" x14ac:dyDescent="0.25">
      <c r="B10010"/>
    </row>
    <row r="10011" spans="2:2" x14ac:dyDescent="0.25">
      <c r="B10011"/>
    </row>
    <row r="10012" spans="2:2" x14ac:dyDescent="0.25">
      <c r="B10012"/>
    </row>
    <row r="10013" spans="2:2" x14ac:dyDescent="0.25">
      <c r="B10013"/>
    </row>
    <row r="10014" spans="2:2" x14ac:dyDescent="0.25">
      <c r="B10014"/>
    </row>
    <row r="10015" spans="2:2" x14ac:dyDescent="0.25">
      <c r="B10015"/>
    </row>
    <row r="10016" spans="2:2" x14ac:dyDescent="0.25">
      <c r="B10016"/>
    </row>
    <row r="10017" spans="2:2" x14ac:dyDescent="0.25">
      <c r="B10017"/>
    </row>
    <row r="10018" spans="2:2" x14ac:dyDescent="0.25">
      <c r="B10018"/>
    </row>
    <row r="10019" spans="2:2" x14ac:dyDescent="0.25">
      <c r="B10019"/>
    </row>
    <row r="10020" spans="2:2" x14ac:dyDescent="0.25">
      <c r="B10020"/>
    </row>
    <row r="10021" spans="2:2" x14ac:dyDescent="0.25">
      <c r="B10021"/>
    </row>
    <row r="10022" spans="2:2" x14ac:dyDescent="0.25">
      <c r="B10022"/>
    </row>
    <row r="10023" spans="2:2" x14ac:dyDescent="0.25">
      <c r="B10023"/>
    </row>
    <row r="10024" spans="2:2" x14ac:dyDescent="0.25">
      <c r="B10024"/>
    </row>
    <row r="10025" spans="2:2" x14ac:dyDescent="0.25">
      <c r="B10025"/>
    </row>
    <row r="10026" spans="2:2" x14ac:dyDescent="0.25">
      <c r="B10026"/>
    </row>
    <row r="10027" spans="2:2" x14ac:dyDescent="0.25">
      <c r="B10027"/>
    </row>
    <row r="10028" spans="2:2" x14ac:dyDescent="0.25">
      <c r="B10028"/>
    </row>
    <row r="10029" spans="2:2" x14ac:dyDescent="0.25">
      <c r="B10029"/>
    </row>
    <row r="10030" spans="2:2" x14ac:dyDescent="0.25">
      <c r="B10030"/>
    </row>
    <row r="10031" spans="2:2" x14ac:dyDescent="0.25">
      <c r="B10031"/>
    </row>
    <row r="10032" spans="2:2" x14ac:dyDescent="0.25">
      <c r="B10032"/>
    </row>
    <row r="10033" spans="2:2" x14ac:dyDescent="0.25">
      <c r="B10033"/>
    </row>
    <row r="10034" spans="2:2" x14ac:dyDescent="0.25">
      <c r="B10034"/>
    </row>
    <row r="10035" spans="2:2" x14ac:dyDescent="0.25">
      <c r="B10035"/>
    </row>
    <row r="10036" spans="2:2" x14ac:dyDescent="0.25">
      <c r="B10036"/>
    </row>
    <row r="10037" spans="2:2" x14ac:dyDescent="0.25">
      <c r="B10037"/>
    </row>
    <row r="10038" spans="2:2" x14ac:dyDescent="0.25">
      <c r="B10038"/>
    </row>
    <row r="10039" spans="2:2" x14ac:dyDescent="0.25">
      <c r="B10039"/>
    </row>
    <row r="10040" spans="2:2" x14ac:dyDescent="0.25">
      <c r="B10040"/>
    </row>
    <row r="10041" spans="2:2" x14ac:dyDescent="0.25">
      <c r="B10041"/>
    </row>
    <row r="10042" spans="2:2" x14ac:dyDescent="0.25">
      <c r="B10042"/>
    </row>
    <row r="10043" spans="2:2" x14ac:dyDescent="0.25">
      <c r="B10043"/>
    </row>
    <row r="10044" spans="2:2" x14ac:dyDescent="0.25">
      <c r="B10044"/>
    </row>
    <row r="10045" spans="2:2" x14ac:dyDescent="0.25">
      <c r="B10045"/>
    </row>
    <row r="10046" spans="2:2" x14ac:dyDescent="0.25">
      <c r="B10046"/>
    </row>
    <row r="10047" spans="2:2" x14ac:dyDescent="0.25">
      <c r="B10047"/>
    </row>
    <row r="10048" spans="2:2" x14ac:dyDescent="0.25">
      <c r="B10048"/>
    </row>
    <row r="10049" spans="2:2" x14ac:dyDescent="0.25">
      <c r="B10049"/>
    </row>
    <row r="10050" spans="2:2" x14ac:dyDescent="0.25">
      <c r="B10050"/>
    </row>
    <row r="10051" spans="2:2" x14ac:dyDescent="0.25">
      <c r="B10051"/>
    </row>
    <row r="10052" spans="2:2" x14ac:dyDescent="0.25">
      <c r="B10052"/>
    </row>
    <row r="10053" spans="2:2" x14ac:dyDescent="0.25">
      <c r="B10053"/>
    </row>
    <row r="10054" spans="2:2" x14ac:dyDescent="0.25">
      <c r="B10054"/>
    </row>
    <row r="10055" spans="2:2" x14ac:dyDescent="0.25">
      <c r="B10055"/>
    </row>
    <row r="10056" spans="2:2" x14ac:dyDescent="0.25">
      <c r="B10056"/>
    </row>
    <row r="10057" spans="2:2" x14ac:dyDescent="0.25">
      <c r="B10057"/>
    </row>
    <row r="10058" spans="2:2" x14ac:dyDescent="0.25">
      <c r="B10058"/>
    </row>
    <row r="10059" spans="2:2" x14ac:dyDescent="0.25">
      <c r="B10059"/>
    </row>
    <row r="10060" spans="2:2" x14ac:dyDescent="0.25">
      <c r="B10060"/>
    </row>
    <row r="10061" spans="2:2" x14ac:dyDescent="0.25">
      <c r="B10061"/>
    </row>
    <row r="10062" spans="2:2" x14ac:dyDescent="0.25">
      <c r="B10062"/>
    </row>
    <row r="10063" spans="2:2" x14ac:dyDescent="0.25">
      <c r="B10063"/>
    </row>
    <row r="10064" spans="2:2" x14ac:dyDescent="0.25">
      <c r="B10064"/>
    </row>
    <row r="10065" spans="2:2" x14ac:dyDescent="0.25">
      <c r="B10065"/>
    </row>
    <row r="10066" spans="2:2" x14ac:dyDescent="0.25">
      <c r="B10066"/>
    </row>
    <row r="10067" spans="2:2" x14ac:dyDescent="0.25">
      <c r="B10067"/>
    </row>
    <row r="10068" spans="2:2" x14ac:dyDescent="0.25">
      <c r="B10068"/>
    </row>
    <row r="10069" spans="2:2" x14ac:dyDescent="0.25">
      <c r="B10069"/>
    </row>
    <row r="10070" spans="2:2" x14ac:dyDescent="0.25">
      <c r="B10070"/>
    </row>
    <row r="10071" spans="2:2" x14ac:dyDescent="0.25">
      <c r="B10071"/>
    </row>
    <row r="10072" spans="2:2" x14ac:dyDescent="0.25">
      <c r="B10072"/>
    </row>
    <row r="10073" spans="2:2" x14ac:dyDescent="0.25">
      <c r="B10073"/>
    </row>
    <row r="10074" spans="2:2" x14ac:dyDescent="0.25">
      <c r="B10074"/>
    </row>
    <row r="10075" spans="2:2" x14ac:dyDescent="0.25">
      <c r="B10075"/>
    </row>
    <row r="10076" spans="2:2" x14ac:dyDescent="0.25">
      <c r="B10076"/>
    </row>
    <row r="10077" spans="2:2" x14ac:dyDescent="0.25">
      <c r="B10077"/>
    </row>
    <row r="10078" spans="2:2" x14ac:dyDescent="0.25">
      <c r="B10078"/>
    </row>
    <row r="10079" spans="2:2" x14ac:dyDescent="0.25">
      <c r="B10079"/>
    </row>
    <row r="10080" spans="2:2" x14ac:dyDescent="0.25">
      <c r="B10080"/>
    </row>
    <row r="10081" spans="2:2" x14ac:dyDescent="0.25">
      <c r="B10081"/>
    </row>
    <row r="10082" spans="2:2" x14ac:dyDescent="0.25">
      <c r="B10082"/>
    </row>
    <row r="10083" spans="2:2" x14ac:dyDescent="0.25">
      <c r="B10083"/>
    </row>
    <row r="10084" spans="2:2" x14ac:dyDescent="0.25">
      <c r="B10084"/>
    </row>
    <row r="10085" spans="2:2" x14ac:dyDescent="0.25">
      <c r="B10085"/>
    </row>
    <row r="10086" spans="2:2" x14ac:dyDescent="0.25">
      <c r="B10086"/>
    </row>
    <row r="10087" spans="2:2" x14ac:dyDescent="0.25">
      <c r="B10087"/>
    </row>
    <row r="10088" spans="2:2" x14ac:dyDescent="0.25">
      <c r="B10088"/>
    </row>
    <row r="10089" spans="2:2" x14ac:dyDescent="0.25">
      <c r="B10089"/>
    </row>
    <row r="10090" spans="2:2" x14ac:dyDescent="0.25">
      <c r="B10090"/>
    </row>
    <row r="10091" spans="2:2" x14ac:dyDescent="0.25">
      <c r="B10091"/>
    </row>
    <row r="10092" spans="2:2" x14ac:dyDescent="0.25">
      <c r="B10092"/>
    </row>
    <row r="10093" spans="2:2" x14ac:dyDescent="0.25">
      <c r="B10093"/>
    </row>
    <row r="10094" spans="2:2" x14ac:dyDescent="0.25">
      <c r="B10094"/>
    </row>
    <row r="10095" spans="2:2" x14ac:dyDescent="0.25">
      <c r="B10095"/>
    </row>
    <row r="10096" spans="2:2" x14ac:dyDescent="0.25">
      <c r="B10096"/>
    </row>
    <row r="10097" spans="2:2" x14ac:dyDescent="0.25">
      <c r="B10097"/>
    </row>
    <row r="10098" spans="2:2" x14ac:dyDescent="0.25">
      <c r="B10098"/>
    </row>
    <row r="10099" spans="2:2" x14ac:dyDescent="0.25">
      <c r="B10099"/>
    </row>
    <row r="10100" spans="2:2" x14ac:dyDescent="0.25">
      <c r="B10100"/>
    </row>
    <row r="10101" spans="2:2" x14ac:dyDescent="0.25">
      <c r="B10101"/>
    </row>
    <row r="10102" spans="2:2" x14ac:dyDescent="0.25">
      <c r="B10102"/>
    </row>
    <row r="10103" spans="2:2" x14ac:dyDescent="0.25">
      <c r="B10103"/>
    </row>
    <row r="10104" spans="2:2" x14ac:dyDescent="0.25">
      <c r="B10104"/>
    </row>
    <row r="10105" spans="2:2" x14ac:dyDescent="0.25">
      <c r="B10105"/>
    </row>
    <row r="10106" spans="2:2" x14ac:dyDescent="0.25">
      <c r="B10106"/>
    </row>
    <row r="10107" spans="2:2" x14ac:dyDescent="0.25">
      <c r="B10107"/>
    </row>
    <row r="10108" spans="2:2" x14ac:dyDescent="0.25">
      <c r="B10108"/>
    </row>
    <row r="10109" spans="2:2" x14ac:dyDescent="0.25">
      <c r="B10109"/>
    </row>
    <row r="10110" spans="2:2" x14ac:dyDescent="0.25">
      <c r="B10110"/>
    </row>
    <row r="10111" spans="2:2" x14ac:dyDescent="0.25">
      <c r="B10111"/>
    </row>
    <row r="10112" spans="2:2" x14ac:dyDescent="0.25">
      <c r="B10112"/>
    </row>
    <row r="10113" spans="2:2" x14ac:dyDescent="0.25">
      <c r="B10113"/>
    </row>
    <row r="10114" spans="2:2" x14ac:dyDescent="0.25">
      <c r="B10114"/>
    </row>
    <row r="10115" spans="2:2" x14ac:dyDescent="0.25">
      <c r="B10115"/>
    </row>
    <row r="10116" spans="2:2" x14ac:dyDescent="0.25">
      <c r="B10116"/>
    </row>
    <row r="10117" spans="2:2" x14ac:dyDescent="0.25">
      <c r="B10117"/>
    </row>
    <row r="10118" spans="2:2" x14ac:dyDescent="0.25">
      <c r="B10118"/>
    </row>
    <row r="10119" spans="2:2" x14ac:dyDescent="0.25">
      <c r="B10119"/>
    </row>
    <row r="10120" spans="2:2" x14ac:dyDescent="0.25">
      <c r="B10120"/>
    </row>
    <row r="10121" spans="2:2" x14ac:dyDescent="0.25">
      <c r="B10121"/>
    </row>
    <row r="10122" spans="2:2" x14ac:dyDescent="0.25">
      <c r="B10122"/>
    </row>
    <row r="10123" spans="2:2" x14ac:dyDescent="0.25">
      <c r="B10123"/>
    </row>
    <row r="10124" spans="2:2" x14ac:dyDescent="0.25">
      <c r="B10124"/>
    </row>
    <row r="10125" spans="2:2" x14ac:dyDescent="0.25">
      <c r="B10125"/>
    </row>
    <row r="10126" spans="2:2" x14ac:dyDescent="0.25">
      <c r="B10126"/>
    </row>
    <row r="10127" spans="2:2" x14ac:dyDescent="0.25">
      <c r="B10127"/>
    </row>
    <row r="10128" spans="2:2" x14ac:dyDescent="0.25">
      <c r="B10128"/>
    </row>
    <row r="10129" spans="2:2" x14ac:dyDescent="0.25">
      <c r="B10129"/>
    </row>
    <row r="10130" spans="2:2" x14ac:dyDescent="0.25">
      <c r="B10130"/>
    </row>
    <row r="10131" spans="2:2" x14ac:dyDescent="0.25">
      <c r="B10131"/>
    </row>
    <row r="10132" spans="2:2" x14ac:dyDescent="0.25">
      <c r="B10132"/>
    </row>
    <row r="10133" spans="2:2" x14ac:dyDescent="0.25">
      <c r="B10133"/>
    </row>
    <row r="10134" spans="2:2" x14ac:dyDescent="0.25">
      <c r="B10134"/>
    </row>
    <row r="10135" spans="2:2" x14ac:dyDescent="0.25">
      <c r="B10135"/>
    </row>
    <row r="10136" spans="2:2" x14ac:dyDescent="0.25">
      <c r="B10136"/>
    </row>
    <row r="10137" spans="2:2" x14ac:dyDescent="0.25">
      <c r="B10137"/>
    </row>
    <row r="10138" spans="2:2" x14ac:dyDescent="0.25">
      <c r="B10138"/>
    </row>
    <row r="10139" spans="2:2" x14ac:dyDescent="0.25">
      <c r="B10139"/>
    </row>
    <row r="10140" spans="2:2" x14ac:dyDescent="0.25">
      <c r="B10140"/>
    </row>
    <row r="10141" spans="2:2" x14ac:dyDescent="0.25">
      <c r="B10141"/>
    </row>
    <row r="10142" spans="2:2" x14ac:dyDescent="0.25">
      <c r="B10142"/>
    </row>
    <row r="10143" spans="2:2" x14ac:dyDescent="0.25">
      <c r="B10143"/>
    </row>
    <row r="10144" spans="2:2" x14ac:dyDescent="0.25">
      <c r="B10144"/>
    </row>
    <row r="10145" spans="2:2" x14ac:dyDescent="0.25">
      <c r="B10145"/>
    </row>
    <row r="10146" spans="2:2" x14ac:dyDescent="0.25">
      <c r="B10146"/>
    </row>
    <row r="10147" spans="2:2" x14ac:dyDescent="0.25">
      <c r="B10147"/>
    </row>
    <row r="10148" spans="2:2" x14ac:dyDescent="0.25">
      <c r="B10148"/>
    </row>
    <row r="10149" spans="2:2" x14ac:dyDescent="0.25">
      <c r="B10149"/>
    </row>
    <row r="10150" spans="2:2" x14ac:dyDescent="0.25">
      <c r="B10150"/>
    </row>
    <row r="10151" spans="2:2" x14ac:dyDescent="0.25">
      <c r="B10151"/>
    </row>
    <row r="10152" spans="2:2" x14ac:dyDescent="0.25">
      <c r="B10152"/>
    </row>
    <row r="10153" spans="2:2" x14ac:dyDescent="0.25">
      <c r="B10153"/>
    </row>
    <row r="10154" spans="2:2" x14ac:dyDescent="0.25">
      <c r="B10154"/>
    </row>
    <row r="10155" spans="2:2" x14ac:dyDescent="0.25">
      <c r="B10155"/>
    </row>
    <row r="10156" spans="2:2" x14ac:dyDescent="0.25">
      <c r="B10156"/>
    </row>
    <row r="10157" spans="2:2" x14ac:dyDescent="0.25">
      <c r="B10157"/>
    </row>
    <row r="10158" spans="2:2" x14ac:dyDescent="0.25">
      <c r="B10158"/>
    </row>
    <row r="10159" spans="2:2" x14ac:dyDescent="0.25">
      <c r="B10159"/>
    </row>
    <row r="10160" spans="2:2" x14ac:dyDescent="0.25">
      <c r="B10160"/>
    </row>
    <row r="10161" spans="2:2" x14ac:dyDescent="0.25">
      <c r="B10161"/>
    </row>
    <row r="10162" spans="2:2" x14ac:dyDescent="0.25">
      <c r="B10162"/>
    </row>
    <row r="10163" spans="2:2" x14ac:dyDescent="0.25">
      <c r="B10163"/>
    </row>
    <row r="10164" spans="2:2" x14ac:dyDescent="0.25">
      <c r="B10164"/>
    </row>
    <row r="10165" spans="2:2" x14ac:dyDescent="0.25">
      <c r="B10165"/>
    </row>
    <row r="10166" spans="2:2" x14ac:dyDescent="0.25">
      <c r="B10166"/>
    </row>
    <row r="10167" spans="2:2" x14ac:dyDescent="0.25">
      <c r="B10167"/>
    </row>
    <row r="10168" spans="2:2" x14ac:dyDescent="0.25">
      <c r="B10168"/>
    </row>
    <row r="10169" spans="2:2" x14ac:dyDescent="0.25">
      <c r="B10169"/>
    </row>
    <row r="10170" spans="2:2" x14ac:dyDescent="0.25">
      <c r="B10170"/>
    </row>
    <row r="10171" spans="2:2" x14ac:dyDescent="0.25">
      <c r="B10171"/>
    </row>
    <row r="10172" spans="2:2" x14ac:dyDescent="0.25">
      <c r="B10172"/>
    </row>
    <row r="10173" spans="2:2" x14ac:dyDescent="0.25">
      <c r="B10173"/>
    </row>
    <row r="10174" spans="2:2" x14ac:dyDescent="0.25">
      <c r="B10174"/>
    </row>
    <row r="10175" spans="2:2" x14ac:dyDescent="0.25">
      <c r="B10175"/>
    </row>
    <row r="10176" spans="2:2" x14ac:dyDescent="0.25">
      <c r="B10176"/>
    </row>
    <row r="10177" spans="2:2" x14ac:dyDescent="0.25">
      <c r="B10177"/>
    </row>
    <row r="10178" spans="2:2" x14ac:dyDescent="0.25">
      <c r="B10178"/>
    </row>
    <row r="10179" spans="2:2" x14ac:dyDescent="0.25">
      <c r="B10179"/>
    </row>
    <row r="10180" spans="2:2" x14ac:dyDescent="0.25">
      <c r="B10180"/>
    </row>
    <row r="10181" spans="2:2" x14ac:dyDescent="0.25">
      <c r="B10181"/>
    </row>
    <row r="10182" spans="2:2" x14ac:dyDescent="0.25">
      <c r="B10182"/>
    </row>
    <row r="10183" spans="2:2" x14ac:dyDescent="0.25">
      <c r="B10183"/>
    </row>
    <row r="10184" spans="2:2" x14ac:dyDescent="0.25">
      <c r="B10184"/>
    </row>
    <row r="10185" spans="2:2" x14ac:dyDescent="0.25">
      <c r="B10185"/>
    </row>
    <row r="10186" spans="2:2" x14ac:dyDescent="0.25">
      <c r="B10186"/>
    </row>
    <row r="10187" spans="2:2" x14ac:dyDescent="0.25">
      <c r="B10187"/>
    </row>
    <row r="10188" spans="2:2" x14ac:dyDescent="0.25">
      <c r="B10188"/>
    </row>
    <row r="10189" spans="2:2" x14ac:dyDescent="0.25">
      <c r="B10189"/>
    </row>
    <row r="10190" spans="2:2" x14ac:dyDescent="0.25">
      <c r="B10190"/>
    </row>
    <row r="10191" spans="2:2" x14ac:dyDescent="0.25">
      <c r="B10191"/>
    </row>
    <row r="10192" spans="2:2" x14ac:dyDescent="0.25">
      <c r="B10192"/>
    </row>
    <row r="10193" spans="2:2" x14ac:dyDescent="0.25">
      <c r="B10193"/>
    </row>
    <row r="10194" spans="2:2" x14ac:dyDescent="0.25">
      <c r="B10194"/>
    </row>
    <row r="10195" spans="2:2" x14ac:dyDescent="0.25">
      <c r="B10195"/>
    </row>
    <row r="10196" spans="2:2" x14ac:dyDescent="0.25">
      <c r="B10196"/>
    </row>
    <row r="10197" spans="2:2" x14ac:dyDescent="0.25">
      <c r="B10197"/>
    </row>
    <row r="10198" spans="2:2" x14ac:dyDescent="0.25">
      <c r="B10198"/>
    </row>
    <row r="10199" spans="2:2" x14ac:dyDescent="0.25">
      <c r="B10199"/>
    </row>
    <row r="10200" spans="2:2" x14ac:dyDescent="0.25">
      <c r="B10200"/>
    </row>
    <row r="10201" spans="2:2" x14ac:dyDescent="0.25">
      <c r="B10201"/>
    </row>
    <row r="10202" spans="2:2" x14ac:dyDescent="0.25">
      <c r="B10202"/>
    </row>
    <row r="10203" spans="2:2" x14ac:dyDescent="0.25">
      <c r="B10203"/>
    </row>
    <row r="10204" spans="2:2" x14ac:dyDescent="0.25">
      <c r="B10204"/>
    </row>
    <row r="10205" spans="2:2" x14ac:dyDescent="0.25">
      <c r="B10205"/>
    </row>
    <row r="10206" spans="2:2" x14ac:dyDescent="0.25">
      <c r="B10206"/>
    </row>
    <row r="10207" spans="2:2" x14ac:dyDescent="0.25">
      <c r="B10207"/>
    </row>
    <row r="10208" spans="2:2" x14ac:dyDescent="0.25">
      <c r="B10208"/>
    </row>
    <row r="10209" spans="2:2" x14ac:dyDescent="0.25">
      <c r="B10209"/>
    </row>
    <row r="10210" spans="2:2" x14ac:dyDescent="0.25">
      <c r="B10210"/>
    </row>
    <row r="10211" spans="2:2" x14ac:dyDescent="0.25">
      <c r="B10211"/>
    </row>
    <row r="10212" spans="2:2" x14ac:dyDescent="0.25">
      <c r="B10212"/>
    </row>
    <row r="10213" spans="2:2" x14ac:dyDescent="0.25">
      <c r="B10213"/>
    </row>
    <row r="10214" spans="2:2" x14ac:dyDescent="0.25">
      <c r="B10214"/>
    </row>
    <row r="10215" spans="2:2" x14ac:dyDescent="0.25">
      <c r="B10215"/>
    </row>
    <row r="10216" spans="2:2" x14ac:dyDescent="0.25">
      <c r="B10216"/>
    </row>
    <row r="10217" spans="2:2" x14ac:dyDescent="0.25">
      <c r="B10217"/>
    </row>
    <row r="10218" spans="2:2" x14ac:dyDescent="0.25">
      <c r="B10218"/>
    </row>
    <row r="10219" spans="2:2" x14ac:dyDescent="0.25">
      <c r="B10219"/>
    </row>
    <row r="10220" spans="2:2" x14ac:dyDescent="0.25">
      <c r="B10220"/>
    </row>
    <row r="10221" spans="2:2" x14ac:dyDescent="0.25">
      <c r="B10221"/>
    </row>
    <row r="10222" spans="2:2" x14ac:dyDescent="0.25">
      <c r="B10222"/>
    </row>
    <row r="10223" spans="2:2" x14ac:dyDescent="0.25">
      <c r="B10223"/>
    </row>
    <row r="10224" spans="2:2" x14ac:dyDescent="0.25">
      <c r="B10224"/>
    </row>
    <row r="10225" spans="2:2" x14ac:dyDescent="0.25">
      <c r="B10225"/>
    </row>
    <row r="10226" spans="2:2" x14ac:dyDescent="0.25">
      <c r="B10226"/>
    </row>
    <row r="10227" spans="2:2" x14ac:dyDescent="0.25">
      <c r="B10227"/>
    </row>
    <row r="10228" spans="2:2" x14ac:dyDescent="0.25">
      <c r="B10228"/>
    </row>
    <row r="10229" spans="2:2" x14ac:dyDescent="0.25">
      <c r="B10229"/>
    </row>
    <row r="10230" spans="2:2" x14ac:dyDescent="0.25">
      <c r="B10230"/>
    </row>
    <row r="10231" spans="2:2" x14ac:dyDescent="0.25">
      <c r="B10231"/>
    </row>
    <row r="10232" spans="2:2" x14ac:dyDescent="0.25">
      <c r="B10232"/>
    </row>
    <row r="10233" spans="2:2" x14ac:dyDescent="0.25">
      <c r="B10233"/>
    </row>
    <row r="10234" spans="2:2" x14ac:dyDescent="0.25">
      <c r="B10234"/>
    </row>
    <row r="10235" spans="2:2" x14ac:dyDescent="0.25">
      <c r="B10235"/>
    </row>
    <row r="10236" spans="2:2" x14ac:dyDescent="0.25">
      <c r="B10236"/>
    </row>
    <row r="10237" spans="2:2" x14ac:dyDescent="0.25">
      <c r="B10237"/>
    </row>
    <row r="10238" spans="2:2" x14ac:dyDescent="0.25">
      <c r="B10238"/>
    </row>
    <row r="10239" spans="2:2" x14ac:dyDescent="0.25">
      <c r="B10239"/>
    </row>
    <row r="10240" spans="2:2" x14ac:dyDescent="0.25">
      <c r="B10240"/>
    </row>
    <row r="10241" spans="2:2" x14ac:dyDescent="0.25">
      <c r="B10241"/>
    </row>
    <row r="10242" spans="2:2" x14ac:dyDescent="0.25">
      <c r="B10242"/>
    </row>
    <row r="10243" spans="2:2" x14ac:dyDescent="0.25">
      <c r="B10243"/>
    </row>
    <row r="10244" spans="2:2" x14ac:dyDescent="0.25">
      <c r="B10244"/>
    </row>
    <row r="10245" spans="2:2" x14ac:dyDescent="0.25">
      <c r="B10245"/>
    </row>
    <row r="10246" spans="2:2" x14ac:dyDescent="0.25">
      <c r="B10246"/>
    </row>
    <row r="10247" spans="2:2" x14ac:dyDescent="0.25">
      <c r="B10247"/>
    </row>
    <row r="10248" spans="2:2" x14ac:dyDescent="0.25">
      <c r="B10248"/>
    </row>
    <row r="10249" spans="2:2" x14ac:dyDescent="0.25">
      <c r="B10249"/>
    </row>
    <row r="10250" spans="2:2" x14ac:dyDescent="0.25">
      <c r="B10250"/>
    </row>
    <row r="10251" spans="2:2" x14ac:dyDescent="0.25">
      <c r="B10251"/>
    </row>
    <row r="10252" spans="2:2" x14ac:dyDescent="0.25">
      <c r="B10252"/>
    </row>
    <row r="10253" spans="2:2" x14ac:dyDescent="0.25">
      <c r="B10253"/>
    </row>
    <row r="10254" spans="2:2" x14ac:dyDescent="0.25">
      <c r="B10254"/>
    </row>
    <row r="10255" spans="2:2" x14ac:dyDescent="0.25">
      <c r="B10255"/>
    </row>
    <row r="10256" spans="2:2" x14ac:dyDescent="0.25">
      <c r="B10256"/>
    </row>
    <row r="10257" spans="2:2" x14ac:dyDescent="0.25">
      <c r="B10257"/>
    </row>
    <row r="10258" spans="2:2" x14ac:dyDescent="0.25">
      <c r="B10258"/>
    </row>
    <row r="10259" spans="2:2" x14ac:dyDescent="0.25">
      <c r="B10259"/>
    </row>
    <row r="10260" spans="2:2" x14ac:dyDescent="0.25">
      <c r="B10260"/>
    </row>
    <row r="10261" spans="2:2" x14ac:dyDescent="0.25">
      <c r="B10261"/>
    </row>
    <row r="10262" spans="2:2" x14ac:dyDescent="0.25">
      <c r="B10262"/>
    </row>
    <row r="10263" spans="2:2" x14ac:dyDescent="0.25">
      <c r="B10263"/>
    </row>
    <row r="10264" spans="2:2" x14ac:dyDescent="0.25">
      <c r="B10264"/>
    </row>
    <row r="10265" spans="2:2" x14ac:dyDescent="0.25">
      <c r="B10265"/>
    </row>
    <row r="10266" spans="2:2" x14ac:dyDescent="0.25">
      <c r="B10266"/>
    </row>
    <row r="10267" spans="2:2" x14ac:dyDescent="0.25">
      <c r="B10267"/>
    </row>
    <row r="10268" spans="2:2" x14ac:dyDescent="0.25">
      <c r="B10268"/>
    </row>
    <row r="10269" spans="2:2" x14ac:dyDescent="0.25">
      <c r="B10269"/>
    </row>
    <row r="10270" spans="2:2" x14ac:dyDescent="0.25">
      <c r="B10270"/>
    </row>
    <row r="10271" spans="2:2" x14ac:dyDescent="0.25">
      <c r="B10271"/>
    </row>
    <row r="10272" spans="2:2" x14ac:dyDescent="0.25">
      <c r="B10272"/>
    </row>
    <row r="10273" spans="2:2" x14ac:dyDescent="0.25">
      <c r="B10273"/>
    </row>
    <row r="10274" spans="2:2" x14ac:dyDescent="0.25">
      <c r="B10274"/>
    </row>
    <row r="10275" spans="2:2" x14ac:dyDescent="0.25">
      <c r="B10275"/>
    </row>
    <row r="10276" spans="2:2" x14ac:dyDescent="0.25">
      <c r="B10276"/>
    </row>
    <row r="10277" spans="2:2" x14ac:dyDescent="0.25">
      <c r="B10277"/>
    </row>
    <row r="10278" spans="2:2" x14ac:dyDescent="0.25">
      <c r="B10278"/>
    </row>
    <row r="10279" spans="2:2" x14ac:dyDescent="0.25">
      <c r="B10279"/>
    </row>
    <row r="10280" spans="2:2" x14ac:dyDescent="0.25">
      <c r="B10280"/>
    </row>
    <row r="10281" spans="2:2" x14ac:dyDescent="0.25">
      <c r="B10281"/>
    </row>
    <row r="10282" spans="2:2" x14ac:dyDescent="0.25">
      <c r="B10282"/>
    </row>
    <row r="10283" spans="2:2" x14ac:dyDescent="0.25">
      <c r="B10283"/>
    </row>
    <row r="10284" spans="2:2" x14ac:dyDescent="0.25">
      <c r="B10284"/>
    </row>
    <row r="10285" spans="2:2" x14ac:dyDescent="0.25">
      <c r="B10285"/>
    </row>
    <row r="10286" spans="2:2" x14ac:dyDescent="0.25">
      <c r="B10286"/>
    </row>
    <row r="10287" spans="2:2" x14ac:dyDescent="0.25">
      <c r="B10287"/>
    </row>
    <row r="10288" spans="2:2" x14ac:dyDescent="0.25">
      <c r="B10288"/>
    </row>
    <row r="10289" spans="2:2" x14ac:dyDescent="0.25">
      <c r="B10289"/>
    </row>
    <row r="10290" spans="2:2" x14ac:dyDescent="0.25">
      <c r="B10290"/>
    </row>
    <row r="10291" spans="2:2" x14ac:dyDescent="0.25">
      <c r="B10291"/>
    </row>
    <row r="10292" spans="2:2" x14ac:dyDescent="0.25">
      <c r="B10292"/>
    </row>
    <row r="10293" spans="2:2" x14ac:dyDescent="0.25">
      <c r="B10293"/>
    </row>
    <row r="10294" spans="2:2" x14ac:dyDescent="0.25">
      <c r="B10294"/>
    </row>
    <row r="10295" spans="2:2" x14ac:dyDescent="0.25">
      <c r="B10295"/>
    </row>
    <row r="10296" spans="2:2" x14ac:dyDescent="0.25">
      <c r="B10296"/>
    </row>
    <row r="10297" spans="2:2" x14ac:dyDescent="0.25">
      <c r="B10297"/>
    </row>
    <row r="10298" spans="2:2" x14ac:dyDescent="0.25">
      <c r="B10298"/>
    </row>
    <row r="10299" spans="2:2" x14ac:dyDescent="0.25">
      <c r="B10299"/>
    </row>
    <row r="10300" spans="2:2" x14ac:dyDescent="0.25">
      <c r="B10300"/>
    </row>
    <row r="10301" spans="2:2" x14ac:dyDescent="0.25">
      <c r="B10301"/>
    </row>
    <row r="10302" spans="2:2" x14ac:dyDescent="0.25">
      <c r="B10302"/>
    </row>
    <row r="10303" spans="2:2" x14ac:dyDescent="0.25">
      <c r="B10303"/>
    </row>
    <row r="10304" spans="2:2" x14ac:dyDescent="0.25">
      <c r="B10304"/>
    </row>
    <row r="10305" spans="2:2" x14ac:dyDescent="0.25">
      <c r="B10305"/>
    </row>
    <row r="10306" spans="2:2" x14ac:dyDescent="0.25">
      <c r="B10306"/>
    </row>
    <row r="10307" spans="2:2" x14ac:dyDescent="0.25">
      <c r="B10307"/>
    </row>
    <row r="10308" spans="2:2" x14ac:dyDescent="0.25">
      <c r="B10308"/>
    </row>
    <row r="10309" spans="2:2" x14ac:dyDescent="0.25">
      <c r="B10309"/>
    </row>
    <row r="10310" spans="2:2" x14ac:dyDescent="0.25">
      <c r="B10310"/>
    </row>
    <row r="10311" spans="2:2" x14ac:dyDescent="0.25">
      <c r="B10311"/>
    </row>
    <row r="10312" spans="2:2" x14ac:dyDescent="0.25">
      <c r="B10312"/>
    </row>
    <row r="10313" spans="2:2" x14ac:dyDescent="0.25">
      <c r="B10313"/>
    </row>
    <row r="10314" spans="2:2" x14ac:dyDescent="0.25">
      <c r="B10314"/>
    </row>
    <row r="10315" spans="2:2" x14ac:dyDescent="0.25">
      <c r="B10315"/>
    </row>
    <row r="10316" spans="2:2" x14ac:dyDescent="0.25">
      <c r="B10316"/>
    </row>
    <row r="10317" spans="2:2" x14ac:dyDescent="0.25">
      <c r="B10317"/>
    </row>
    <row r="10318" spans="2:2" x14ac:dyDescent="0.25">
      <c r="B10318"/>
    </row>
    <row r="10319" spans="2:2" x14ac:dyDescent="0.25">
      <c r="B10319"/>
    </row>
    <row r="10320" spans="2:2" x14ac:dyDescent="0.25">
      <c r="B10320"/>
    </row>
    <row r="10321" spans="2:2" x14ac:dyDescent="0.25">
      <c r="B10321"/>
    </row>
    <row r="10322" spans="2:2" x14ac:dyDescent="0.25">
      <c r="B10322"/>
    </row>
    <row r="10323" spans="2:2" x14ac:dyDescent="0.25">
      <c r="B10323"/>
    </row>
    <row r="10324" spans="2:2" x14ac:dyDescent="0.25">
      <c r="B10324"/>
    </row>
    <row r="10325" spans="2:2" x14ac:dyDescent="0.25">
      <c r="B10325"/>
    </row>
    <row r="10326" spans="2:2" x14ac:dyDescent="0.25">
      <c r="B10326"/>
    </row>
    <row r="10327" spans="2:2" x14ac:dyDescent="0.25">
      <c r="B10327"/>
    </row>
    <row r="10328" spans="2:2" x14ac:dyDescent="0.25">
      <c r="B10328"/>
    </row>
    <row r="10329" spans="2:2" x14ac:dyDescent="0.25">
      <c r="B10329"/>
    </row>
    <row r="10330" spans="2:2" x14ac:dyDescent="0.25">
      <c r="B10330"/>
    </row>
    <row r="10331" spans="2:2" x14ac:dyDescent="0.25">
      <c r="B10331"/>
    </row>
    <row r="10332" spans="2:2" x14ac:dyDescent="0.25">
      <c r="B10332"/>
    </row>
    <row r="10333" spans="2:2" x14ac:dyDescent="0.25">
      <c r="B10333"/>
    </row>
    <row r="10334" spans="2:2" x14ac:dyDescent="0.25">
      <c r="B10334"/>
    </row>
    <row r="10335" spans="2:2" x14ac:dyDescent="0.25">
      <c r="B10335"/>
    </row>
    <row r="10336" spans="2:2" x14ac:dyDescent="0.25">
      <c r="B10336"/>
    </row>
    <row r="10337" spans="2:2" x14ac:dyDescent="0.25">
      <c r="B10337"/>
    </row>
    <row r="10338" spans="2:2" x14ac:dyDescent="0.25">
      <c r="B10338"/>
    </row>
    <row r="10339" spans="2:2" x14ac:dyDescent="0.25">
      <c r="B10339"/>
    </row>
    <row r="10340" spans="2:2" x14ac:dyDescent="0.25">
      <c r="B10340"/>
    </row>
    <row r="10341" spans="2:2" x14ac:dyDescent="0.25">
      <c r="B10341"/>
    </row>
    <row r="10342" spans="2:2" x14ac:dyDescent="0.25">
      <c r="B10342"/>
    </row>
    <row r="10343" spans="2:2" x14ac:dyDescent="0.25">
      <c r="B10343"/>
    </row>
    <row r="10344" spans="2:2" x14ac:dyDescent="0.25">
      <c r="B10344"/>
    </row>
    <row r="10345" spans="2:2" x14ac:dyDescent="0.25">
      <c r="B10345"/>
    </row>
    <row r="10346" spans="2:2" x14ac:dyDescent="0.25">
      <c r="B10346"/>
    </row>
    <row r="10347" spans="2:2" x14ac:dyDescent="0.25">
      <c r="B10347"/>
    </row>
    <row r="10348" spans="2:2" x14ac:dyDescent="0.25">
      <c r="B10348"/>
    </row>
    <row r="10349" spans="2:2" x14ac:dyDescent="0.25">
      <c r="B10349"/>
    </row>
    <row r="10350" spans="2:2" x14ac:dyDescent="0.25">
      <c r="B10350"/>
    </row>
    <row r="10351" spans="2:2" x14ac:dyDescent="0.25">
      <c r="B10351"/>
    </row>
    <row r="10352" spans="2:2" x14ac:dyDescent="0.25">
      <c r="B10352"/>
    </row>
    <row r="10353" spans="2:2" x14ac:dyDescent="0.25">
      <c r="B10353"/>
    </row>
    <row r="10354" spans="2:2" x14ac:dyDescent="0.25">
      <c r="B10354"/>
    </row>
    <row r="10355" spans="2:2" x14ac:dyDescent="0.25">
      <c r="B10355"/>
    </row>
    <row r="10356" spans="2:2" x14ac:dyDescent="0.25">
      <c r="B10356"/>
    </row>
    <row r="10357" spans="2:2" x14ac:dyDescent="0.25">
      <c r="B10357"/>
    </row>
    <row r="10358" spans="2:2" x14ac:dyDescent="0.25">
      <c r="B10358"/>
    </row>
    <row r="10359" spans="2:2" x14ac:dyDescent="0.25">
      <c r="B10359"/>
    </row>
    <row r="10360" spans="2:2" x14ac:dyDescent="0.25">
      <c r="B10360"/>
    </row>
    <row r="10361" spans="2:2" x14ac:dyDescent="0.25">
      <c r="B10361"/>
    </row>
    <row r="10362" spans="2:2" x14ac:dyDescent="0.25">
      <c r="B10362"/>
    </row>
    <row r="10363" spans="2:2" x14ac:dyDescent="0.25">
      <c r="B10363"/>
    </row>
    <row r="10364" spans="2:2" x14ac:dyDescent="0.25">
      <c r="B10364"/>
    </row>
    <row r="10365" spans="2:2" x14ac:dyDescent="0.25">
      <c r="B10365"/>
    </row>
    <row r="10366" spans="2:2" x14ac:dyDescent="0.25">
      <c r="B10366"/>
    </row>
    <row r="10367" spans="2:2" x14ac:dyDescent="0.25">
      <c r="B10367"/>
    </row>
    <row r="10368" spans="2:2" x14ac:dyDescent="0.25">
      <c r="B10368"/>
    </row>
    <row r="10369" spans="2:2" x14ac:dyDescent="0.25">
      <c r="B10369"/>
    </row>
    <row r="10370" spans="2:2" x14ac:dyDescent="0.25">
      <c r="B10370"/>
    </row>
    <row r="10371" spans="2:2" x14ac:dyDescent="0.25">
      <c r="B10371"/>
    </row>
    <row r="10372" spans="2:2" x14ac:dyDescent="0.25">
      <c r="B10372"/>
    </row>
    <row r="10373" spans="2:2" x14ac:dyDescent="0.25">
      <c r="B10373"/>
    </row>
    <row r="10374" spans="2:2" x14ac:dyDescent="0.25">
      <c r="B10374"/>
    </row>
    <row r="10375" spans="2:2" x14ac:dyDescent="0.25">
      <c r="B10375"/>
    </row>
    <row r="10376" spans="2:2" x14ac:dyDescent="0.25">
      <c r="B10376"/>
    </row>
    <row r="10377" spans="2:2" x14ac:dyDescent="0.25">
      <c r="B10377"/>
    </row>
    <row r="10378" spans="2:2" x14ac:dyDescent="0.25">
      <c r="B10378"/>
    </row>
    <row r="10379" spans="2:2" x14ac:dyDescent="0.25">
      <c r="B10379"/>
    </row>
    <row r="10380" spans="2:2" x14ac:dyDescent="0.25">
      <c r="B10380"/>
    </row>
    <row r="10381" spans="2:2" x14ac:dyDescent="0.25">
      <c r="B10381"/>
    </row>
    <row r="10382" spans="2:2" x14ac:dyDescent="0.25">
      <c r="B10382"/>
    </row>
    <row r="10383" spans="2:2" x14ac:dyDescent="0.25">
      <c r="B10383"/>
    </row>
    <row r="10384" spans="2:2" x14ac:dyDescent="0.25">
      <c r="B10384"/>
    </row>
    <row r="10385" spans="2:2" x14ac:dyDescent="0.25">
      <c r="B10385"/>
    </row>
    <row r="10386" spans="2:2" x14ac:dyDescent="0.25">
      <c r="B10386"/>
    </row>
    <row r="10387" spans="2:2" x14ac:dyDescent="0.25">
      <c r="B10387"/>
    </row>
    <row r="10388" spans="2:2" x14ac:dyDescent="0.25">
      <c r="B10388"/>
    </row>
    <row r="10389" spans="2:2" x14ac:dyDescent="0.25">
      <c r="B10389"/>
    </row>
    <row r="10390" spans="2:2" x14ac:dyDescent="0.25">
      <c r="B10390"/>
    </row>
    <row r="10391" spans="2:2" x14ac:dyDescent="0.25">
      <c r="B10391"/>
    </row>
    <row r="10392" spans="2:2" x14ac:dyDescent="0.25">
      <c r="B10392"/>
    </row>
    <row r="10393" spans="2:2" x14ac:dyDescent="0.25">
      <c r="B10393"/>
    </row>
    <row r="10394" spans="2:2" x14ac:dyDescent="0.25">
      <c r="B10394"/>
    </row>
    <row r="10395" spans="2:2" x14ac:dyDescent="0.25">
      <c r="B10395"/>
    </row>
    <row r="10396" spans="2:2" x14ac:dyDescent="0.25">
      <c r="B10396"/>
    </row>
    <row r="10397" spans="2:2" x14ac:dyDescent="0.25">
      <c r="B10397"/>
    </row>
    <row r="10398" spans="2:2" x14ac:dyDescent="0.25">
      <c r="B10398"/>
    </row>
    <row r="10399" spans="2:2" x14ac:dyDescent="0.25">
      <c r="B10399"/>
    </row>
    <row r="10400" spans="2:2" x14ac:dyDescent="0.25">
      <c r="B10400"/>
    </row>
    <row r="10401" spans="2:2" x14ac:dyDescent="0.25">
      <c r="B10401"/>
    </row>
    <row r="10402" spans="2:2" x14ac:dyDescent="0.25">
      <c r="B10402"/>
    </row>
    <row r="10403" spans="2:2" x14ac:dyDescent="0.25">
      <c r="B10403"/>
    </row>
    <row r="10404" spans="2:2" x14ac:dyDescent="0.25">
      <c r="B10404"/>
    </row>
    <row r="10405" spans="2:2" x14ac:dyDescent="0.25">
      <c r="B10405"/>
    </row>
    <row r="10406" spans="2:2" x14ac:dyDescent="0.25">
      <c r="B10406"/>
    </row>
    <row r="10407" spans="2:2" x14ac:dyDescent="0.25">
      <c r="B10407"/>
    </row>
    <row r="10408" spans="2:2" x14ac:dyDescent="0.25">
      <c r="B10408"/>
    </row>
    <row r="10409" spans="2:2" x14ac:dyDescent="0.25">
      <c r="B10409"/>
    </row>
    <row r="10410" spans="2:2" x14ac:dyDescent="0.25">
      <c r="B10410"/>
    </row>
    <row r="10411" spans="2:2" x14ac:dyDescent="0.25">
      <c r="B10411"/>
    </row>
    <row r="10412" spans="2:2" x14ac:dyDescent="0.25">
      <c r="B10412"/>
    </row>
    <row r="10413" spans="2:2" x14ac:dyDescent="0.25">
      <c r="B10413"/>
    </row>
    <row r="10414" spans="2:2" x14ac:dyDescent="0.25">
      <c r="B10414"/>
    </row>
    <row r="10415" spans="2:2" x14ac:dyDescent="0.25">
      <c r="B10415"/>
    </row>
    <row r="10416" spans="2:2" x14ac:dyDescent="0.25">
      <c r="B10416"/>
    </row>
    <row r="10417" spans="2:2" x14ac:dyDescent="0.25">
      <c r="B10417"/>
    </row>
    <row r="10418" spans="2:2" x14ac:dyDescent="0.25">
      <c r="B10418"/>
    </row>
    <row r="10419" spans="2:2" x14ac:dyDescent="0.25">
      <c r="B10419"/>
    </row>
    <row r="10420" spans="2:2" x14ac:dyDescent="0.25">
      <c r="B10420"/>
    </row>
    <row r="10421" spans="2:2" x14ac:dyDescent="0.25">
      <c r="B10421"/>
    </row>
    <row r="10422" spans="2:2" x14ac:dyDescent="0.25">
      <c r="B10422"/>
    </row>
    <row r="10423" spans="2:2" x14ac:dyDescent="0.25">
      <c r="B10423"/>
    </row>
    <row r="10424" spans="2:2" x14ac:dyDescent="0.25">
      <c r="B10424"/>
    </row>
    <row r="10425" spans="2:2" x14ac:dyDescent="0.25">
      <c r="B10425"/>
    </row>
    <row r="10426" spans="2:2" x14ac:dyDescent="0.25">
      <c r="B10426"/>
    </row>
    <row r="10427" spans="2:2" x14ac:dyDescent="0.25">
      <c r="B10427"/>
    </row>
    <row r="10428" spans="2:2" x14ac:dyDescent="0.25">
      <c r="B10428"/>
    </row>
    <row r="10429" spans="2:2" x14ac:dyDescent="0.25">
      <c r="B10429"/>
    </row>
    <row r="10430" spans="2:2" x14ac:dyDescent="0.25">
      <c r="B10430"/>
    </row>
    <row r="10431" spans="2:2" x14ac:dyDescent="0.25">
      <c r="B10431"/>
    </row>
    <row r="10432" spans="2:2" x14ac:dyDescent="0.25">
      <c r="B10432"/>
    </row>
    <row r="10433" spans="2:2" x14ac:dyDescent="0.25">
      <c r="B10433"/>
    </row>
    <row r="10434" spans="2:2" x14ac:dyDescent="0.25">
      <c r="B10434"/>
    </row>
    <row r="10435" spans="2:2" x14ac:dyDescent="0.25">
      <c r="B10435"/>
    </row>
    <row r="10436" spans="2:2" x14ac:dyDescent="0.25">
      <c r="B10436"/>
    </row>
    <row r="10437" spans="2:2" x14ac:dyDescent="0.25">
      <c r="B10437"/>
    </row>
    <row r="10438" spans="2:2" x14ac:dyDescent="0.25">
      <c r="B10438"/>
    </row>
    <row r="10439" spans="2:2" x14ac:dyDescent="0.25">
      <c r="B10439"/>
    </row>
    <row r="10440" spans="2:2" x14ac:dyDescent="0.25">
      <c r="B10440"/>
    </row>
    <row r="10441" spans="2:2" x14ac:dyDescent="0.25">
      <c r="B10441"/>
    </row>
    <row r="10442" spans="2:2" x14ac:dyDescent="0.25">
      <c r="B10442"/>
    </row>
    <row r="10443" spans="2:2" x14ac:dyDescent="0.25">
      <c r="B10443"/>
    </row>
    <row r="10444" spans="2:2" x14ac:dyDescent="0.25">
      <c r="B10444"/>
    </row>
    <row r="10445" spans="2:2" x14ac:dyDescent="0.25">
      <c r="B10445"/>
    </row>
    <row r="10446" spans="2:2" x14ac:dyDescent="0.25">
      <c r="B10446"/>
    </row>
    <row r="10447" spans="2:2" x14ac:dyDescent="0.25">
      <c r="B10447"/>
    </row>
    <row r="10448" spans="2:2" x14ac:dyDescent="0.25">
      <c r="B10448"/>
    </row>
    <row r="10449" spans="2:2" x14ac:dyDescent="0.25">
      <c r="B10449"/>
    </row>
    <row r="10450" spans="2:2" x14ac:dyDescent="0.25">
      <c r="B10450"/>
    </row>
    <row r="10451" spans="2:2" x14ac:dyDescent="0.25">
      <c r="B10451"/>
    </row>
    <row r="10452" spans="2:2" x14ac:dyDescent="0.25">
      <c r="B10452"/>
    </row>
    <row r="10453" spans="2:2" x14ac:dyDescent="0.25">
      <c r="B10453"/>
    </row>
    <row r="10454" spans="2:2" x14ac:dyDescent="0.25">
      <c r="B10454"/>
    </row>
    <row r="10455" spans="2:2" x14ac:dyDescent="0.25">
      <c r="B10455"/>
    </row>
    <row r="10456" spans="2:2" x14ac:dyDescent="0.25">
      <c r="B10456"/>
    </row>
    <row r="10457" spans="2:2" x14ac:dyDescent="0.25">
      <c r="B10457"/>
    </row>
    <row r="10458" spans="2:2" x14ac:dyDescent="0.25">
      <c r="B10458"/>
    </row>
    <row r="10459" spans="2:2" x14ac:dyDescent="0.25">
      <c r="B10459"/>
    </row>
    <row r="10460" spans="2:2" x14ac:dyDescent="0.25">
      <c r="B10460"/>
    </row>
    <row r="10461" spans="2:2" x14ac:dyDescent="0.25">
      <c r="B10461"/>
    </row>
    <row r="10462" spans="2:2" x14ac:dyDescent="0.25">
      <c r="B10462"/>
    </row>
    <row r="10463" spans="2:2" x14ac:dyDescent="0.25">
      <c r="B10463"/>
    </row>
    <row r="10464" spans="2:2" x14ac:dyDescent="0.25">
      <c r="B10464"/>
    </row>
    <row r="10465" spans="2:2" x14ac:dyDescent="0.25">
      <c r="B10465"/>
    </row>
    <row r="10466" spans="2:2" x14ac:dyDescent="0.25">
      <c r="B10466"/>
    </row>
    <row r="10467" spans="2:2" x14ac:dyDescent="0.25">
      <c r="B10467"/>
    </row>
    <row r="10468" spans="2:2" x14ac:dyDescent="0.25">
      <c r="B10468"/>
    </row>
    <row r="10469" spans="2:2" x14ac:dyDescent="0.25">
      <c r="B10469"/>
    </row>
    <row r="10470" spans="2:2" x14ac:dyDescent="0.25">
      <c r="B10470"/>
    </row>
    <row r="10471" spans="2:2" x14ac:dyDescent="0.25">
      <c r="B10471"/>
    </row>
    <row r="10472" spans="2:2" x14ac:dyDescent="0.25">
      <c r="B10472"/>
    </row>
    <row r="10473" spans="2:2" x14ac:dyDescent="0.25">
      <c r="B10473"/>
    </row>
    <row r="10474" spans="2:2" x14ac:dyDescent="0.25">
      <c r="B10474"/>
    </row>
    <row r="10475" spans="2:2" x14ac:dyDescent="0.25">
      <c r="B10475"/>
    </row>
    <row r="10476" spans="2:2" x14ac:dyDescent="0.25">
      <c r="B10476"/>
    </row>
    <row r="10477" spans="2:2" x14ac:dyDescent="0.25">
      <c r="B10477"/>
    </row>
    <row r="10478" spans="2:2" x14ac:dyDescent="0.25">
      <c r="B10478"/>
    </row>
    <row r="10479" spans="2:2" x14ac:dyDescent="0.25">
      <c r="B10479"/>
    </row>
    <row r="10480" spans="2:2" x14ac:dyDescent="0.25">
      <c r="B10480"/>
    </row>
    <row r="10481" spans="2:2" x14ac:dyDescent="0.25">
      <c r="B10481"/>
    </row>
    <row r="10482" spans="2:2" x14ac:dyDescent="0.25">
      <c r="B10482"/>
    </row>
    <row r="10483" spans="2:2" x14ac:dyDescent="0.25">
      <c r="B10483"/>
    </row>
    <row r="10484" spans="2:2" x14ac:dyDescent="0.25">
      <c r="B10484"/>
    </row>
    <row r="10485" spans="2:2" x14ac:dyDescent="0.25">
      <c r="B10485"/>
    </row>
    <row r="10486" spans="2:2" x14ac:dyDescent="0.25">
      <c r="B10486"/>
    </row>
    <row r="10487" spans="2:2" x14ac:dyDescent="0.25">
      <c r="B10487"/>
    </row>
    <row r="10488" spans="2:2" x14ac:dyDescent="0.25">
      <c r="B10488"/>
    </row>
    <row r="10489" spans="2:2" x14ac:dyDescent="0.25">
      <c r="B10489"/>
    </row>
    <row r="10490" spans="2:2" x14ac:dyDescent="0.25">
      <c r="B10490"/>
    </row>
    <row r="10491" spans="2:2" x14ac:dyDescent="0.25">
      <c r="B10491"/>
    </row>
    <row r="10492" spans="2:2" x14ac:dyDescent="0.25">
      <c r="B10492"/>
    </row>
    <row r="10493" spans="2:2" x14ac:dyDescent="0.25">
      <c r="B10493"/>
    </row>
    <row r="10494" spans="2:2" x14ac:dyDescent="0.25">
      <c r="B10494"/>
    </row>
    <row r="10495" spans="2:2" x14ac:dyDescent="0.25">
      <c r="B10495"/>
    </row>
    <row r="10496" spans="2:2" x14ac:dyDescent="0.25">
      <c r="B10496"/>
    </row>
    <row r="10497" spans="2:2" x14ac:dyDescent="0.25">
      <c r="B10497"/>
    </row>
    <row r="10498" spans="2:2" x14ac:dyDescent="0.25">
      <c r="B10498"/>
    </row>
    <row r="10499" spans="2:2" x14ac:dyDescent="0.25">
      <c r="B10499"/>
    </row>
    <row r="10500" spans="2:2" x14ac:dyDescent="0.25">
      <c r="B10500"/>
    </row>
    <row r="10501" spans="2:2" x14ac:dyDescent="0.25">
      <c r="B10501"/>
    </row>
    <row r="10502" spans="2:2" x14ac:dyDescent="0.25">
      <c r="B10502"/>
    </row>
    <row r="10503" spans="2:2" x14ac:dyDescent="0.25">
      <c r="B10503"/>
    </row>
    <row r="10504" spans="2:2" x14ac:dyDescent="0.25">
      <c r="B10504"/>
    </row>
    <row r="10505" spans="2:2" x14ac:dyDescent="0.25">
      <c r="B10505"/>
    </row>
    <row r="10506" spans="2:2" x14ac:dyDescent="0.25">
      <c r="B10506"/>
    </row>
    <row r="10507" spans="2:2" x14ac:dyDescent="0.25">
      <c r="B10507"/>
    </row>
    <row r="10508" spans="2:2" x14ac:dyDescent="0.25">
      <c r="B10508"/>
    </row>
    <row r="10509" spans="2:2" x14ac:dyDescent="0.25">
      <c r="B10509"/>
    </row>
    <row r="10510" spans="2:2" x14ac:dyDescent="0.25">
      <c r="B10510"/>
    </row>
    <row r="10511" spans="2:2" x14ac:dyDescent="0.25">
      <c r="B10511"/>
    </row>
    <row r="10512" spans="2:2" x14ac:dyDescent="0.25">
      <c r="B10512"/>
    </row>
    <row r="10513" spans="2:2" x14ac:dyDescent="0.25">
      <c r="B10513"/>
    </row>
    <row r="10514" spans="2:2" x14ac:dyDescent="0.25">
      <c r="B10514"/>
    </row>
    <row r="10515" spans="2:2" x14ac:dyDescent="0.25">
      <c r="B10515"/>
    </row>
    <row r="10516" spans="2:2" x14ac:dyDescent="0.25">
      <c r="B10516"/>
    </row>
    <row r="10517" spans="2:2" x14ac:dyDescent="0.25">
      <c r="B10517"/>
    </row>
    <row r="10518" spans="2:2" x14ac:dyDescent="0.25">
      <c r="B10518"/>
    </row>
    <row r="10519" spans="2:2" x14ac:dyDescent="0.25">
      <c r="B10519"/>
    </row>
    <row r="10520" spans="2:2" x14ac:dyDescent="0.25">
      <c r="B10520"/>
    </row>
    <row r="10521" spans="2:2" x14ac:dyDescent="0.25">
      <c r="B10521"/>
    </row>
    <row r="10522" spans="2:2" x14ac:dyDescent="0.25">
      <c r="B10522"/>
    </row>
    <row r="10523" spans="2:2" x14ac:dyDescent="0.25">
      <c r="B10523"/>
    </row>
    <row r="10524" spans="2:2" x14ac:dyDescent="0.25">
      <c r="B10524"/>
    </row>
    <row r="10525" spans="2:2" x14ac:dyDescent="0.25">
      <c r="B10525"/>
    </row>
    <row r="10526" spans="2:2" x14ac:dyDescent="0.25">
      <c r="B10526"/>
    </row>
    <row r="10527" spans="2:2" x14ac:dyDescent="0.25">
      <c r="B10527"/>
    </row>
    <row r="10528" spans="2:2" x14ac:dyDescent="0.25">
      <c r="B10528"/>
    </row>
    <row r="10529" spans="2:2" x14ac:dyDescent="0.25">
      <c r="B10529"/>
    </row>
    <row r="10530" spans="2:2" x14ac:dyDescent="0.25">
      <c r="B10530"/>
    </row>
    <row r="10531" spans="2:2" x14ac:dyDescent="0.25">
      <c r="B10531"/>
    </row>
    <row r="10532" spans="2:2" x14ac:dyDescent="0.25">
      <c r="B10532"/>
    </row>
    <row r="10533" spans="2:2" x14ac:dyDescent="0.25">
      <c r="B10533"/>
    </row>
    <row r="10534" spans="2:2" x14ac:dyDescent="0.25">
      <c r="B10534"/>
    </row>
    <row r="10535" spans="2:2" x14ac:dyDescent="0.25">
      <c r="B10535"/>
    </row>
    <row r="10536" spans="2:2" x14ac:dyDescent="0.25">
      <c r="B10536"/>
    </row>
    <row r="10537" spans="2:2" x14ac:dyDescent="0.25">
      <c r="B10537"/>
    </row>
    <row r="10538" spans="2:2" x14ac:dyDescent="0.25">
      <c r="B10538"/>
    </row>
    <row r="10539" spans="2:2" x14ac:dyDescent="0.25">
      <c r="B10539"/>
    </row>
    <row r="10540" spans="2:2" x14ac:dyDescent="0.25">
      <c r="B10540"/>
    </row>
    <row r="10541" spans="2:2" x14ac:dyDescent="0.25">
      <c r="B10541"/>
    </row>
    <row r="10542" spans="2:2" x14ac:dyDescent="0.25">
      <c r="B10542"/>
    </row>
    <row r="10543" spans="2:2" x14ac:dyDescent="0.25">
      <c r="B10543"/>
    </row>
    <row r="10544" spans="2:2" x14ac:dyDescent="0.25">
      <c r="B10544"/>
    </row>
    <row r="10545" spans="2:2" x14ac:dyDescent="0.25">
      <c r="B10545"/>
    </row>
    <row r="10546" spans="2:2" x14ac:dyDescent="0.25">
      <c r="B10546"/>
    </row>
    <row r="10547" spans="2:2" x14ac:dyDescent="0.25">
      <c r="B10547"/>
    </row>
    <row r="10548" spans="2:2" x14ac:dyDescent="0.25">
      <c r="B10548"/>
    </row>
    <row r="10549" spans="2:2" x14ac:dyDescent="0.25">
      <c r="B10549"/>
    </row>
    <row r="10550" spans="2:2" x14ac:dyDescent="0.25">
      <c r="B10550"/>
    </row>
    <row r="10551" spans="2:2" x14ac:dyDescent="0.25">
      <c r="B10551"/>
    </row>
    <row r="10552" spans="2:2" x14ac:dyDescent="0.25">
      <c r="B10552"/>
    </row>
    <row r="10553" spans="2:2" x14ac:dyDescent="0.25">
      <c r="B10553"/>
    </row>
    <row r="10554" spans="2:2" x14ac:dyDescent="0.25">
      <c r="B10554"/>
    </row>
    <row r="10555" spans="2:2" x14ac:dyDescent="0.25">
      <c r="B10555"/>
    </row>
    <row r="10556" spans="2:2" x14ac:dyDescent="0.25">
      <c r="B10556"/>
    </row>
    <row r="10557" spans="2:2" x14ac:dyDescent="0.25">
      <c r="B10557"/>
    </row>
    <row r="10558" spans="2:2" x14ac:dyDescent="0.25">
      <c r="B10558"/>
    </row>
    <row r="10559" spans="2:2" x14ac:dyDescent="0.25">
      <c r="B10559"/>
    </row>
    <row r="10560" spans="2:2" x14ac:dyDescent="0.25">
      <c r="B10560"/>
    </row>
    <row r="10561" spans="2:2" x14ac:dyDescent="0.25">
      <c r="B10561"/>
    </row>
    <row r="10562" spans="2:2" x14ac:dyDescent="0.25">
      <c r="B10562"/>
    </row>
    <row r="10563" spans="2:2" x14ac:dyDescent="0.25">
      <c r="B10563"/>
    </row>
    <row r="10564" spans="2:2" x14ac:dyDescent="0.25">
      <c r="B10564"/>
    </row>
    <row r="10565" spans="2:2" x14ac:dyDescent="0.25">
      <c r="B10565"/>
    </row>
    <row r="10566" spans="2:2" x14ac:dyDescent="0.25">
      <c r="B10566"/>
    </row>
    <row r="10567" spans="2:2" x14ac:dyDescent="0.25">
      <c r="B10567"/>
    </row>
    <row r="10568" spans="2:2" x14ac:dyDescent="0.25">
      <c r="B10568"/>
    </row>
    <row r="10569" spans="2:2" x14ac:dyDescent="0.25">
      <c r="B10569"/>
    </row>
    <row r="10570" spans="2:2" x14ac:dyDescent="0.25">
      <c r="B10570"/>
    </row>
    <row r="10571" spans="2:2" x14ac:dyDescent="0.25">
      <c r="B10571"/>
    </row>
    <row r="10572" spans="2:2" x14ac:dyDescent="0.25">
      <c r="B10572"/>
    </row>
    <row r="10573" spans="2:2" x14ac:dyDescent="0.25">
      <c r="B10573"/>
    </row>
    <row r="10574" spans="2:2" x14ac:dyDescent="0.25">
      <c r="B10574"/>
    </row>
    <row r="10575" spans="2:2" x14ac:dyDescent="0.25">
      <c r="B10575"/>
    </row>
    <row r="10576" spans="2:2" x14ac:dyDescent="0.25">
      <c r="B10576"/>
    </row>
    <row r="10577" spans="2:2" x14ac:dyDescent="0.25">
      <c r="B10577"/>
    </row>
    <row r="10578" spans="2:2" x14ac:dyDescent="0.25">
      <c r="B10578"/>
    </row>
    <row r="10579" spans="2:2" x14ac:dyDescent="0.25">
      <c r="B10579"/>
    </row>
    <row r="10580" spans="2:2" x14ac:dyDescent="0.25">
      <c r="B10580"/>
    </row>
    <row r="10581" spans="2:2" x14ac:dyDescent="0.25">
      <c r="B10581"/>
    </row>
    <row r="10582" spans="2:2" x14ac:dyDescent="0.25">
      <c r="B10582"/>
    </row>
    <row r="10583" spans="2:2" x14ac:dyDescent="0.25">
      <c r="B10583"/>
    </row>
    <row r="10584" spans="2:2" x14ac:dyDescent="0.25">
      <c r="B10584"/>
    </row>
    <row r="10585" spans="2:2" x14ac:dyDescent="0.25">
      <c r="B10585"/>
    </row>
    <row r="10586" spans="2:2" x14ac:dyDescent="0.25">
      <c r="B10586"/>
    </row>
    <row r="10587" spans="2:2" x14ac:dyDescent="0.25">
      <c r="B10587"/>
    </row>
    <row r="10588" spans="2:2" x14ac:dyDescent="0.25">
      <c r="B10588"/>
    </row>
    <row r="10589" spans="2:2" x14ac:dyDescent="0.25">
      <c r="B10589"/>
    </row>
    <row r="10590" spans="2:2" x14ac:dyDescent="0.25">
      <c r="B10590"/>
    </row>
    <row r="10591" spans="2:2" x14ac:dyDescent="0.25">
      <c r="B10591"/>
    </row>
    <row r="10592" spans="2:2" x14ac:dyDescent="0.25">
      <c r="B10592"/>
    </row>
    <row r="10593" spans="2:2" x14ac:dyDescent="0.25">
      <c r="B10593"/>
    </row>
    <row r="10594" spans="2:2" x14ac:dyDescent="0.25">
      <c r="B10594"/>
    </row>
    <row r="10595" spans="2:2" x14ac:dyDescent="0.25">
      <c r="B10595"/>
    </row>
    <row r="10596" spans="2:2" x14ac:dyDescent="0.25">
      <c r="B10596"/>
    </row>
    <row r="10597" spans="2:2" x14ac:dyDescent="0.25">
      <c r="B10597"/>
    </row>
    <row r="10598" spans="2:2" x14ac:dyDescent="0.25">
      <c r="B10598"/>
    </row>
    <row r="10599" spans="2:2" x14ac:dyDescent="0.25">
      <c r="B10599"/>
    </row>
    <row r="10600" spans="2:2" x14ac:dyDescent="0.25">
      <c r="B10600"/>
    </row>
    <row r="10601" spans="2:2" x14ac:dyDescent="0.25">
      <c r="B10601"/>
    </row>
    <row r="10602" spans="2:2" x14ac:dyDescent="0.25">
      <c r="B10602"/>
    </row>
    <row r="10603" spans="2:2" x14ac:dyDescent="0.25">
      <c r="B10603"/>
    </row>
    <row r="10604" spans="2:2" x14ac:dyDescent="0.25">
      <c r="B10604"/>
    </row>
    <row r="10605" spans="2:2" x14ac:dyDescent="0.25">
      <c r="B10605"/>
    </row>
    <row r="10606" spans="2:2" x14ac:dyDescent="0.25">
      <c r="B10606"/>
    </row>
    <row r="10607" spans="2:2" x14ac:dyDescent="0.25">
      <c r="B10607"/>
    </row>
    <row r="10608" spans="2:2" x14ac:dyDescent="0.25">
      <c r="B10608"/>
    </row>
    <row r="10609" spans="2:2" x14ac:dyDescent="0.25">
      <c r="B10609"/>
    </row>
    <row r="10610" spans="2:2" x14ac:dyDescent="0.25">
      <c r="B10610"/>
    </row>
    <row r="10611" spans="2:2" x14ac:dyDescent="0.25">
      <c r="B10611"/>
    </row>
    <row r="10612" spans="2:2" x14ac:dyDescent="0.25">
      <c r="B10612"/>
    </row>
    <row r="10613" spans="2:2" x14ac:dyDescent="0.25">
      <c r="B10613"/>
    </row>
    <row r="10614" spans="2:2" x14ac:dyDescent="0.25">
      <c r="B10614"/>
    </row>
    <row r="10615" spans="2:2" x14ac:dyDescent="0.25">
      <c r="B10615"/>
    </row>
    <row r="10616" spans="2:2" x14ac:dyDescent="0.25">
      <c r="B10616"/>
    </row>
    <row r="10617" spans="2:2" x14ac:dyDescent="0.25">
      <c r="B10617"/>
    </row>
    <row r="10618" spans="2:2" x14ac:dyDescent="0.25">
      <c r="B10618"/>
    </row>
    <row r="10619" spans="2:2" x14ac:dyDescent="0.25">
      <c r="B10619"/>
    </row>
    <row r="10620" spans="2:2" x14ac:dyDescent="0.25">
      <c r="B10620"/>
    </row>
    <row r="10621" spans="2:2" x14ac:dyDescent="0.25">
      <c r="B10621"/>
    </row>
    <row r="10622" spans="2:2" x14ac:dyDescent="0.25">
      <c r="B10622"/>
    </row>
    <row r="10623" spans="2:2" x14ac:dyDescent="0.25">
      <c r="B10623"/>
    </row>
    <row r="10624" spans="2:2" x14ac:dyDescent="0.25">
      <c r="B10624"/>
    </row>
    <row r="10625" spans="2:2" x14ac:dyDescent="0.25">
      <c r="B10625"/>
    </row>
    <row r="10626" spans="2:2" x14ac:dyDescent="0.25">
      <c r="B10626"/>
    </row>
    <row r="10627" spans="2:2" x14ac:dyDescent="0.25">
      <c r="B10627"/>
    </row>
    <row r="10628" spans="2:2" x14ac:dyDescent="0.25">
      <c r="B10628"/>
    </row>
    <row r="10629" spans="2:2" x14ac:dyDescent="0.25">
      <c r="B10629"/>
    </row>
    <row r="10630" spans="2:2" x14ac:dyDescent="0.25">
      <c r="B10630"/>
    </row>
    <row r="10631" spans="2:2" x14ac:dyDescent="0.25">
      <c r="B10631"/>
    </row>
    <row r="10632" spans="2:2" x14ac:dyDescent="0.25">
      <c r="B10632"/>
    </row>
    <row r="10633" spans="2:2" x14ac:dyDescent="0.25">
      <c r="B10633"/>
    </row>
    <row r="10634" spans="2:2" x14ac:dyDescent="0.25">
      <c r="B10634"/>
    </row>
    <row r="10635" spans="2:2" x14ac:dyDescent="0.25">
      <c r="B10635"/>
    </row>
    <row r="10636" spans="2:2" x14ac:dyDescent="0.25">
      <c r="B10636"/>
    </row>
    <row r="10637" spans="2:2" x14ac:dyDescent="0.25">
      <c r="B10637"/>
    </row>
    <row r="10638" spans="2:2" x14ac:dyDescent="0.25">
      <c r="B10638"/>
    </row>
    <row r="10639" spans="2:2" x14ac:dyDescent="0.25">
      <c r="B10639"/>
    </row>
    <row r="10640" spans="2:2" x14ac:dyDescent="0.25">
      <c r="B10640"/>
    </row>
    <row r="10641" spans="2:2" x14ac:dyDescent="0.25">
      <c r="B10641"/>
    </row>
    <row r="10642" spans="2:2" x14ac:dyDescent="0.25">
      <c r="B10642"/>
    </row>
    <row r="10643" spans="2:2" x14ac:dyDescent="0.25">
      <c r="B10643"/>
    </row>
    <row r="10644" spans="2:2" x14ac:dyDescent="0.25">
      <c r="B10644"/>
    </row>
    <row r="10645" spans="2:2" x14ac:dyDescent="0.25">
      <c r="B10645"/>
    </row>
    <row r="10646" spans="2:2" x14ac:dyDescent="0.25">
      <c r="B10646"/>
    </row>
    <row r="10647" spans="2:2" x14ac:dyDescent="0.25">
      <c r="B10647"/>
    </row>
    <row r="10648" spans="2:2" x14ac:dyDescent="0.25">
      <c r="B10648"/>
    </row>
    <row r="10649" spans="2:2" x14ac:dyDescent="0.25">
      <c r="B10649"/>
    </row>
    <row r="10650" spans="2:2" x14ac:dyDescent="0.25">
      <c r="B10650"/>
    </row>
    <row r="10651" spans="2:2" x14ac:dyDescent="0.25">
      <c r="B10651"/>
    </row>
    <row r="10652" spans="2:2" x14ac:dyDescent="0.25">
      <c r="B10652"/>
    </row>
    <row r="10653" spans="2:2" x14ac:dyDescent="0.25">
      <c r="B10653"/>
    </row>
    <row r="10654" spans="2:2" x14ac:dyDescent="0.25">
      <c r="B10654"/>
    </row>
    <row r="10655" spans="2:2" x14ac:dyDescent="0.25">
      <c r="B10655"/>
    </row>
    <row r="10656" spans="2:2" x14ac:dyDescent="0.25">
      <c r="B10656"/>
    </row>
    <row r="10657" spans="2:2" x14ac:dyDescent="0.25">
      <c r="B10657"/>
    </row>
    <row r="10658" spans="2:2" x14ac:dyDescent="0.25">
      <c r="B10658"/>
    </row>
    <row r="10659" spans="2:2" x14ac:dyDescent="0.25">
      <c r="B10659"/>
    </row>
    <row r="10660" spans="2:2" x14ac:dyDescent="0.25">
      <c r="B10660"/>
    </row>
    <row r="10661" spans="2:2" x14ac:dyDescent="0.25">
      <c r="B10661"/>
    </row>
    <row r="10662" spans="2:2" x14ac:dyDescent="0.25">
      <c r="B10662"/>
    </row>
    <row r="10663" spans="2:2" x14ac:dyDescent="0.25">
      <c r="B10663"/>
    </row>
    <row r="10664" spans="2:2" x14ac:dyDescent="0.25">
      <c r="B10664"/>
    </row>
    <row r="10665" spans="2:2" x14ac:dyDescent="0.25">
      <c r="B10665"/>
    </row>
    <row r="10666" spans="2:2" x14ac:dyDescent="0.25">
      <c r="B10666"/>
    </row>
    <row r="10667" spans="2:2" x14ac:dyDescent="0.25">
      <c r="B10667"/>
    </row>
    <row r="10668" spans="2:2" x14ac:dyDescent="0.25">
      <c r="B10668"/>
    </row>
    <row r="10669" spans="2:2" x14ac:dyDescent="0.25">
      <c r="B10669"/>
    </row>
    <row r="10670" spans="2:2" x14ac:dyDescent="0.25">
      <c r="B10670"/>
    </row>
    <row r="10671" spans="2:2" x14ac:dyDescent="0.25">
      <c r="B10671"/>
    </row>
    <row r="10672" spans="2:2" x14ac:dyDescent="0.25">
      <c r="B10672"/>
    </row>
    <row r="10673" spans="2:2" x14ac:dyDescent="0.25">
      <c r="B10673"/>
    </row>
    <row r="10674" spans="2:2" x14ac:dyDescent="0.25">
      <c r="B10674"/>
    </row>
    <row r="10675" spans="2:2" x14ac:dyDescent="0.25">
      <c r="B10675"/>
    </row>
    <row r="10676" spans="2:2" x14ac:dyDescent="0.25">
      <c r="B10676"/>
    </row>
    <row r="10677" spans="2:2" x14ac:dyDescent="0.25">
      <c r="B10677"/>
    </row>
    <row r="10678" spans="2:2" x14ac:dyDescent="0.25">
      <c r="B10678"/>
    </row>
    <row r="10679" spans="2:2" x14ac:dyDescent="0.25">
      <c r="B10679"/>
    </row>
    <row r="10680" spans="2:2" x14ac:dyDescent="0.25">
      <c r="B10680"/>
    </row>
    <row r="10681" spans="2:2" x14ac:dyDescent="0.25">
      <c r="B10681"/>
    </row>
    <row r="10682" spans="2:2" x14ac:dyDescent="0.25">
      <c r="B10682"/>
    </row>
    <row r="10683" spans="2:2" x14ac:dyDescent="0.25">
      <c r="B10683"/>
    </row>
    <row r="10684" spans="2:2" x14ac:dyDescent="0.25">
      <c r="B10684"/>
    </row>
    <row r="10685" spans="2:2" x14ac:dyDescent="0.25">
      <c r="B10685"/>
    </row>
    <row r="10686" spans="2:2" x14ac:dyDescent="0.25">
      <c r="B10686"/>
    </row>
    <row r="10687" spans="2:2" x14ac:dyDescent="0.25">
      <c r="B10687"/>
    </row>
    <row r="10688" spans="2:2" x14ac:dyDescent="0.25">
      <c r="B10688"/>
    </row>
    <row r="10689" spans="2:2" x14ac:dyDescent="0.25">
      <c r="B10689"/>
    </row>
    <row r="10690" spans="2:2" x14ac:dyDescent="0.25">
      <c r="B10690"/>
    </row>
    <row r="10691" spans="2:2" x14ac:dyDescent="0.25">
      <c r="B10691"/>
    </row>
    <row r="10692" spans="2:2" x14ac:dyDescent="0.25">
      <c r="B10692"/>
    </row>
    <row r="10693" spans="2:2" x14ac:dyDescent="0.25">
      <c r="B10693"/>
    </row>
    <row r="10694" spans="2:2" x14ac:dyDescent="0.25">
      <c r="B10694"/>
    </row>
    <row r="10695" spans="2:2" x14ac:dyDescent="0.25">
      <c r="B10695"/>
    </row>
    <row r="10696" spans="2:2" x14ac:dyDescent="0.25">
      <c r="B10696"/>
    </row>
    <row r="10697" spans="2:2" x14ac:dyDescent="0.25">
      <c r="B10697"/>
    </row>
    <row r="10698" spans="2:2" x14ac:dyDescent="0.25">
      <c r="B10698"/>
    </row>
    <row r="10699" spans="2:2" x14ac:dyDescent="0.25">
      <c r="B10699"/>
    </row>
    <row r="10700" spans="2:2" x14ac:dyDescent="0.25">
      <c r="B10700"/>
    </row>
    <row r="10701" spans="2:2" x14ac:dyDescent="0.25">
      <c r="B10701"/>
    </row>
    <row r="10702" spans="2:2" x14ac:dyDescent="0.25">
      <c r="B10702"/>
    </row>
    <row r="10703" spans="2:2" x14ac:dyDescent="0.25">
      <c r="B10703"/>
    </row>
    <row r="10704" spans="2:2" x14ac:dyDescent="0.25">
      <c r="B10704"/>
    </row>
    <row r="10705" spans="2:2" x14ac:dyDescent="0.25">
      <c r="B10705"/>
    </row>
    <row r="10706" spans="2:2" x14ac:dyDescent="0.25">
      <c r="B10706"/>
    </row>
    <row r="10707" spans="2:2" x14ac:dyDescent="0.25">
      <c r="B10707"/>
    </row>
    <row r="10708" spans="2:2" x14ac:dyDescent="0.25">
      <c r="B10708"/>
    </row>
    <row r="10709" spans="2:2" x14ac:dyDescent="0.25">
      <c r="B10709"/>
    </row>
    <row r="10710" spans="2:2" x14ac:dyDescent="0.25">
      <c r="B10710"/>
    </row>
    <row r="10711" spans="2:2" x14ac:dyDescent="0.25">
      <c r="B10711"/>
    </row>
    <row r="10712" spans="2:2" x14ac:dyDescent="0.25">
      <c r="B10712"/>
    </row>
    <row r="10713" spans="2:2" x14ac:dyDescent="0.25">
      <c r="B10713"/>
    </row>
    <row r="10714" spans="2:2" x14ac:dyDescent="0.25">
      <c r="B10714"/>
    </row>
    <row r="10715" spans="2:2" x14ac:dyDescent="0.25">
      <c r="B10715"/>
    </row>
    <row r="10716" spans="2:2" x14ac:dyDescent="0.25">
      <c r="B10716"/>
    </row>
    <row r="10717" spans="2:2" x14ac:dyDescent="0.25">
      <c r="B10717"/>
    </row>
    <row r="10718" spans="2:2" x14ac:dyDescent="0.25">
      <c r="B10718"/>
    </row>
    <row r="10719" spans="2:2" x14ac:dyDescent="0.25">
      <c r="B10719"/>
    </row>
    <row r="10720" spans="2:2" x14ac:dyDescent="0.25">
      <c r="B10720"/>
    </row>
    <row r="10721" spans="2:2" x14ac:dyDescent="0.25">
      <c r="B10721"/>
    </row>
    <row r="10722" spans="2:2" x14ac:dyDescent="0.25">
      <c r="B10722"/>
    </row>
    <row r="10723" spans="2:2" x14ac:dyDescent="0.25">
      <c r="B10723"/>
    </row>
    <row r="10724" spans="2:2" x14ac:dyDescent="0.25">
      <c r="B10724"/>
    </row>
    <row r="10725" spans="2:2" x14ac:dyDescent="0.25">
      <c r="B10725"/>
    </row>
    <row r="10726" spans="2:2" x14ac:dyDescent="0.25">
      <c r="B10726"/>
    </row>
    <row r="10727" spans="2:2" x14ac:dyDescent="0.25">
      <c r="B10727"/>
    </row>
    <row r="10728" spans="2:2" x14ac:dyDescent="0.25">
      <c r="B10728"/>
    </row>
    <row r="10729" spans="2:2" x14ac:dyDescent="0.25">
      <c r="B10729"/>
    </row>
    <row r="10730" spans="2:2" x14ac:dyDescent="0.25">
      <c r="B10730"/>
    </row>
    <row r="10731" spans="2:2" x14ac:dyDescent="0.25">
      <c r="B10731"/>
    </row>
    <row r="10732" spans="2:2" x14ac:dyDescent="0.25">
      <c r="B10732"/>
    </row>
    <row r="10733" spans="2:2" x14ac:dyDescent="0.25">
      <c r="B10733"/>
    </row>
    <row r="10734" spans="2:2" x14ac:dyDescent="0.25">
      <c r="B10734"/>
    </row>
    <row r="10735" spans="2:2" x14ac:dyDescent="0.25">
      <c r="B10735"/>
    </row>
    <row r="10736" spans="2:2" x14ac:dyDescent="0.25">
      <c r="B10736"/>
    </row>
    <row r="10737" spans="2:2" x14ac:dyDescent="0.25">
      <c r="B10737"/>
    </row>
    <row r="10738" spans="2:2" x14ac:dyDescent="0.25">
      <c r="B10738"/>
    </row>
    <row r="10739" spans="2:2" x14ac:dyDescent="0.25">
      <c r="B10739"/>
    </row>
    <row r="10740" spans="2:2" x14ac:dyDescent="0.25">
      <c r="B10740"/>
    </row>
    <row r="10741" spans="2:2" x14ac:dyDescent="0.25">
      <c r="B10741"/>
    </row>
    <row r="10742" spans="2:2" x14ac:dyDescent="0.25">
      <c r="B10742"/>
    </row>
    <row r="10743" spans="2:2" x14ac:dyDescent="0.25">
      <c r="B10743"/>
    </row>
    <row r="10744" spans="2:2" x14ac:dyDescent="0.25">
      <c r="B10744"/>
    </row>
    <row r="10745" spans="2:2" x14ac:dyDescent="0.25">
      <c r="B10745"/>
    </row>
    <row r="10746" spans="2:2" x14ac:dyDescent="0.25">
      <c r="B10746"/>
    </row>
    <row r="10747" spans="2:2" x14ac:dyDescent="0.25">
      <c r="B10747"/>
    </row>
    <row r="10748" spans="2:2" x14ac:dyDescent="0.25">
      <c r="B10748"/>
    </row>
    <row r="10749" spans="2:2" x14ac:dyDescent="0.25">
      <c r="B10749"/>
    </row>
    <row r="10750" spans="2:2" x14ac:dyDescent="0.25">
      <c r="B10750"/>
    </row>
    <row r="10751" spans="2:2" x14ac:dyDescent="0.25">
      <c r="B10751"/>
    </row>
    <row r="10752" spans="2:2" x14ac:dyDescent="0.25">
      <c r="B10752"/>
    </row>
    <row r="10753" spans="2:2" x14ac:dyDescent="0.25">
      <c r="B10753"/>
    </row>
    <row r="10754" spans="2:2" x14ac:dyDescent="0.25">
      <c r="B10754"/>
    </row>
    <row r="10755" spans="2:2" x14ac:dyDescent="0.25">
      <c r="B10755"/>
    </row>
    <row r="10756" spans="2:2" x14ac:dyDescent="0.25">
      <c r="B10756"/>
    </row>
    <row r="10757" spans="2:2" x14ac:dyDescent="0.25">
      <c r="B10757"/>
    </row>
    <row r="10758" spans="2:2" x14ac:dyDescent="0.25">
      <c r="B10758"/>
    </row>
    <row r="10759" spans="2:2" x14ac:dyDescent="0.25">
      <c r="B10759"/>
    </row>
    <row r="10760" spans="2:2" x14ac:dyDescent="0.25">
      <c r="B10760"/>
    </row>
    <row r="10761" spans="2:2" x14ac:dyDescent="0.25">
      <c r="B10761"/>
    </row>
    <row r="10762" spans="2:2" x14ac:dyDescent="0.25">
      <c r="B10762"/>
    </row>
    <row r="10763" spans="2:2" x14ac:dyDescent="0.25">
      <c r="B10763"/>
    </row>
    <row r="10764" spans="2:2" x14ac:dyDescent="0.25">
      <c r="B10764"/>
    </row>
    <row r="10765" spans="2:2" x14ac:dyDescent="0.25">
      <c r="B10765"/>
    </row>
    <row r="10766" spans="2:2" x14ac:dyDescent="0.25">
      <c r="B10766"/>
    </row>
    <row r="10767" spans="2:2" x14ac:dyDescent="0.25">
      <c r="B10767"/>
    </row>
    <row r="10768" spans="2:2" x14ac:dyDescent="0.25">
      <c r="B10768"/>
    </row>
    <row r="10769" spans="2:2" x14ac:dyDescent="0.25">
      <c r="B10769"/>
    </row>
    <row r="10770" spans="2:2" x14ac:dyDescent="0.25">
      <c r="B10770"/>
    </row>
    <row r="10771" spans="2:2" x14ac:dyDescent="0.25">
      <c r="B10771"/>
    </row>
    <row r="10772" spans="2:2" x14ac:dyDescent="0.25">
      <c r="B10772"/>
    </row>
    <row r="10773" spans="2:2" x14ac:dyDescent="0.25">
      <c r="B10773"/>
    </row>
    <row r="10774" spans="2:2" x14ac:dyDescent="0.25">
      <c r="B10774"/>
    </row>
    <row r="10775" spans="2:2" x14ac:dyDescent="0.25">
      <c r="B10775"/>
    </row>
    <row r="10776" spans="2:2" x14ac:dyDescent="0.25">
      <c r="B10776"/>
    </row>
    <row r="10777" spans="2:2" x14ac:dyDescent="0.25">
      <c r="B10777"/>
    </row>
    <row r="10778" spans="2:2" x14ac:dyDescent="0.25">
      <c r="B10778"/>
    </row>
    <row r="10779" spans="2:2" x14ac:dyDescent="0.25">
      <c r="B10779"/>
    </row>
    <row r="10780" spans="2:2" x14ac:dyDescent="0.25">
      <c r="B10780"/>
    </row>
    <row r="10781" spans="2:2" x14ac:dyDescent="0.25">
      <c r="B10781"/>
    </row>
    <row r="10782" spans="2:2" x14ac:dyDescent="0.25">
      <c r="B10782"/>
    </row>
    <row r="10783" spans="2:2" x14ac:dyDescent="0.25">
      <c r="B10783"/>
    </row>
    <row r="10784" spans="2:2" x14ac:dyDescent="0.25">
      <c r="B10784"/>
    </row>
    <row r="10785" spans="2:2" x14ac:dyDescent="0.25">
      <c r="B10785"/>
    </row>
    <row r="10786" spans="2:2" x14ac:dyDescent="0.25">
      <c r="B10786"/>
    </row>
    <row r="10787" spans="2:2" x14ac:dyDescent="0.25">
      <c r="B10787"/>
    </row>
    <row r="10788" spans="2:2" x14ac:dyDescent="0.25">
      <c r="B10788"/>
    </row>
    <row r="10789" spans="2:2" x14ac:dyDescent="0.25">
      <c r="B10789"/>
    </row>
    <row r="10790" spans="2:2" x14ac:dyDescent="0.25">
      <c r="B10790"/>
    </row>
    <row r="10791" spans="2:2" x14ac:dyDescent="0.25">
      <c r="B10791"/>
    </row>
    <row r="10792" spans="2:2" x14ac:dyDescent="0.25">
      <c r="B10792"/>
    </row>
    <row r="10793" spans="2:2" x14ac:dyDescent="0.25">
      <c r="B10793"/>
    </row>
    <row r="10794" spans="2:2" x14ac:dyDescent="0.25">
      <c r="B10794"/>
    </row>
    <row r="10795" spans="2:2" x14ac:dyDescent="0.25">
      <c r="B10795"/>
    </row>
    <row r="10796" spans="2:2" x14ac:dyDescent="0.25">
      <c r="B10796"/>
    </row>
    <row r="10797" spans="2:2" x14ac:dyDescent="0.25">
      <c r="B10797"/>
    </row>
    <row r="10798" spans="2:2" x14ac:dyDescent="0.25">
      <c r="B10798"/>
    </row>
    <row r="10799" spans="2:2" x14ac:dyDescent="0.25">
      <c r="B10799"/>
    </row>
    <row r="10800" spans="2:2" x14ac:dyDescent="0.25">
      <c r="B10800"/>
    </row>
    <row r="10801" spans="2:2" x14ac:dyDescent="0.25">
      <c r="B10801"/>
    </row>
    <row r="10802" spans="2:2" x14ac:dyDescent="0.25">
      <c r="B10802"/>
    </row>
    <row r="10803" spans="2:2" x14ac:dyDescent="0.25">
      <c r="B10803"/>
    </row>
    <row r="10804" spans="2:2" x14ac:dyDescent="0.25">
      <c r="B10804"/>
    </row>
    <row r="10805" spans="2:2" x14ac:dyDescent="0.25">
      <c r="B10805"/>
    </row>
    <row r="10806" spans="2:2" x14ac:dyDescent="0.25">
      <c r="B10806"/>
    </row>
    <row r="10807" spans="2:2" x14ac:dyDescent="0.25">
      <c r="B10807"/>
    </row>
    <row r="10808" spans="2:2" x14ac:dyDescent="0.25">
      <c r="B10808"/>
    </row>
    <row r="10809" spans="2:2" x14ac:dyDescent="0.25">
      <c r="B10809"/>
    </row>
    <row r="10810" spans="2:2" x14ac:dyDescent="0.25">
      <c r="B10810"/>
    </row>
    <row r="10811" spans="2:2" x14ac:dyDescent="0.25">
      <c r="B10811"/>
    </row>
    <row r="10812" spans="2:2" x14ac:dyDescent="0.25">
      <c r="B10812"/>
    </row>
    <row r="10813" spans="2:2" x14ac:dyDescent="0.25">
      <c r="B10813"/>
    </row>
    <row r="10814" spans="2:2" x14ac:dyDescent="0.25">
      <c r="B10814"/>
    </row>
    <row r="10815" spans="2:2" x14ac:dyDescent="0.25">
      <c r="B10815"/>
    </row>
    <row r="10816" spans="2:2" x14ac:dyDescent="0.25">
      <c r="B10816"/>
    </row>
    <row r="10817" spans="2:2" x14ac:dyDescent="0.25">
      <c r="B10817"/>
    </row>
    <row r="10818" spans="2:2" x14ac:dyDescent="0.25">
      <c r="B10818"/>
    </row>
    <row r="10819" spans="2:2" x14ac:dyDescent="0.25">
      <c r="B10819"/>
    </row>
    <row r="10820" spans="2:2" x14ac:dyDescent="0.25">
      <c r="B10820"/>
    </row>
    <row r="10821" spans="2:2" x14ac:dyDescent="0.25">
      <c r="B10821"/>
    </row>
    <row r="10822" spans="2:2" x14ac:dyDescent="0.25">
      <c r="B10822"/>
    </row>
    <row r="10823" spans="2:2" x14ac:dyDescent="0.25">
      <c r="B10823"/>
    </row>
    <row r="10824" spans="2:2" x14ac:dyDescent="0.25">
      <c r="B10824"/>
    </row>
    <row r="10825" spans="2:2" x14ac:dyDescent="0.25">
      <c r="B10825"/>
    </row>
    <row r="10826" spans="2:2" x14ac:dyDescent="0.25">
      <c r="B10826"/>
    </row>
    <row r="10827" spans="2:2" x14ac:dyDescent="0.25">
      <c r="B10827"/>
    </row>
    <row r="10828" spans="2:2" x14ac:dyDescent="0.25">
      <c r="B10828"/>
    </row>
    <row r="10829" spans="2:2" x14ac:dyDescent="0.25">
      <c r="B10829"/>
    </row>
    <row r="10830" spans="2:2" x14ac:dyDescent="0.25">
      <c r="B10830"/>
    </row>
    <row r="10831" spans="2:2" x14ac:dyDescent="0.25">
      <c r="B10831"/>
    </row>
    <row r="10832" spans="2:2" x14ac:dyDescent="0.25">
      <c r="B10832"/>
    </row>
    <row r="10833" spans="2:2" x14ac:dyDescent="0.25">
      <c r="B10833"/>
    </row>
    <row r="10834" spans="2:2" x14ac:dyDescent="0.25">
      <c r="B10834"/>
    </row>
    <row r="10835" spans="2:2" x14ac:dyDescent="0.25">
      <c r="B10835"/>
    </row>
    <row r="10836" spans="2:2" x14ac:dyDescent="0.25">
      <c r="B10836"/>
    </row>
    <row r="10837" spans="2:2" x14ac:dyDescent="0.25">
      <c r="B10837"/>
    </row>
    <row r="10838" spans="2:2" x14ac:dyDescent="0.25">
      <c r="B10838"/>
    </row>
    <row r="10839" spans="2:2" x14ac:dyDescent="0.25">
      <c r="B10839"/>
    </row>
    <row r="10840" spans="2:2" x14ac:dyDescent="0.25">
      <c r="B10840"/>
    </row>
    <row r="10841" spans="2:2" x14ac:dyDescent="0.25">
      <c r="B10841"/>
    </row>
    <row r="10842" spans="2:2" x14ac:dyDescent="0.25">
      <c r="B10842"/>
    </row>
    <row r="10843" spans="2:2" x14ac:dyDescent="0.25">
      <c r="B10843"/>
    </row>
    <row r="10844" spans="2:2" x14ac:dyDescent="0.25">
      <c r="B10844"/>
    </row>
    <row r="10845" spans="2:2" x14ac:dyDescent="0.25">
      <c r="B10845"/>
    </row>
    <row r="10846" spans="2:2" x14ac:dyDescent="0.25">
      <c r="B10846"/>
    </row>
    <row r="10847" spans="2:2" x14ac:dyDescent="0.25">
      <c r="B10847"/>
    </row>
    <row r="10848" spans="2:2" x14ac:dyDescent="0.25">
      <c r="B10848"/>
    </row>
    <row r="10849" spans="2:2" x14ac:dyDescent="0.25">
      <c r="B10849"/>
    </row>
    <row r="10850" spans="2:2" x14ac:dyDescent="0.25">
      <c r="B10850"/>
    </row>
    <row r="10851" spans="2:2" x14ac:dyDescent="0.25">
      <c r="B10851"/>
    </row>
    <row r="10852" spans="2:2" x14ac:dyDescent="0.25">
      <c r="B10852"/>
    </row>
    <row r="10853" spans="2:2" x14ac:dyDescent="0.25">
      <c r="B10853"/>
    </row>
    <row r="10854" spans="2:2" x14ac:dyDescent="0.25">
      <c r="B10854"/>
    </row>
    <row r="10855" spans="2:2" x14ac:dyDescent="0.25">
      <c r="B10855"/>
    </row>
    <row r="10856" spans="2:2" x14ac:dyDescent="0.25">
      <c r="B10856"/>
    </row>
    <row r="10857" spans="2:2" x14ac:dyDescent="0.25">
      <c r="B10857"/>
    </row>
    <row r="10858" spans="2:2" x14ac:dyDescent="0.25">
      <c r="B10858"/>
    </row>
    <row r="10859" spans="2:2" x14ac:dyDescent="0.25">
      <c r="B10859"/>
    </row>
    <row r="10860" spans="2:2" x14ac:dyDescent="0.25">
      <c r="B10860"/>
    </row>
    <row r="10861" spans="2:2" x14ac:dyDescent="0.25">
      <c r="B10861"/>
    </row>
    <row r="10862" spans="2:2" x14ac:dyDescent="0.25">
      <c r="B10862"/>
    </row>
    <row r="10863" spans="2:2" x14ac:dyDescent="0.25">
      <c r="B10863"/>
    </row>
    <row r="10864" spans="2:2" x14ac:dyDescent="0.25">
      <c r="B10864"/>
    </row>
    <row r="10865" spans="2:2" x14ac:dyDescent="0.25">
      <c r="B10865"/>
    </row>
    <row r="10866" spans="2:2" x14ac:dyDescent="0.25">
      <c r="B10866"/>
    </row>
    <row r="10867" spans="2:2" x14ac:dyDescent="0.25">
      <c r="B10867"/>
    </row>
    <row r="10868" spans="2:2" x14ac:dyDescent="0.25">
      <c r="B10868"/>
    </row>
    <row r="10869" spans="2:2" x14ac:dyDescent="0.25">
      <c r="B10869"/>
    </row>
    <row r="10870" spans="2:2" x14ac:dyDescent="0.25">
      <c r="B10870"/>
    </row>
    <row r="10871" spans="2:2" x14ac:dyDescent="0.25">
      <c r="B10871"/>
    </row>
    <row r="10872" spans="2:2" x14ac:dyDescent="0.25">
      <c r="B10872"/>
    </row>
    <row r="10873" spans="2:2" x14ac:dyDescent="0.25">
      <c r="B10873"/>
    </row>
    <row r="10874" spans="2:2" x14ac:dyDescent="0.25">
      <c r="B10874"/>
    </row>
    <row r="10875" spans="2:2" x14ac:dyDescent="0.25">
      <c r="B10875"/>
    </row>
    <row r="10876" spans="2:2" x14ac:dyDescent="0.25">
      <c r="B10876"/>
    </row>
    <row r="10877" spans="2:2" x14ac:dyDescent="0.25">
      <c r="B10877"/>
    </row>
    <row r="10878" spans="2:2" x14ac:dyDescent="0.25">
      <c r="B10878"/>
    </row>
    <row r="10879" spans="2:2" x14ac:dyDescent="0.25">
      <c r="B10879"/>
    </row>
    <row r="10880" spans="2:2" x14ac:dyDescent="0.25">
      <c r="B10880"/>
    </row>
    <row r="10881" spans="2:2" x14ac:dyDescent="0.25">
      <c r="B10881"/>
    </row>
    <row r="10882" spans="2:2" x14ac:dyDescent="0.25">
      <c r="B10882"/>
    </row>
    <row r="10883" spans="2:2" x14ac:dyDescent="0.25">
      <c r="B10883"/>
    </row>
    <row r="10884" spans="2:2" x14ac:dyDescent="0.25">
      <c r="B10884"/>
    </row>
    <row r="10885" spans="2:2" x14ac:dyDescent="0.25">
      <c r="B10885"/>
    </row>
    <row r="10886" spans="2:2" x14ac:dyDescent="0.25">
      <c r="B10886"/>
    </row>
    <row r="10887" spans="2:2" x14ac:dyDescent="0.25">
      <c r="B10887"/>
    </row>
    <row r="10888" spans="2:2" x14ac:dyDescent="0.25">
      <c r="B10888"/>
    </row>
    <row r="10889" spans="2:2" x14ac:dyDescent="0.25">
      <c r="B10889"/>
    </row>
    <row r="10890" spans="2:2" x14ac:dyDescent="0.25">
      <c r="B10890"/>
    </row>
    <row r="10891" spans="2:2" x14ac:dyDescent="0.25">
      <c r="B10891"/>
    </row>
    <row r="10892" spans="2:2" x14ac:dyDescent="0.25">
      <c r="B10892"/>
    </row>
    <row r="10893" spans="2:2" x14ac:dyDescent="0.25">
      <c r="B10893"/>
    </row>
    <row r="10894" spans="2:2" x14ac:dyDescent="0.25">
      <c r="B10894"/>
    </row>
    <row r="10895" spans="2:2" x14ac:dyDescent="0.25">
      <c r="B10895"/>
    </row>
    <row r="10896" spans="2:2" x14ac:dyDescent="0.25">
      <c r="B10896"/>
    </row>
    <row r="10897" spans="2:2" x14ac:dyDescent="0.25">
      <c r="B10897"/>
    </row>
    <row r="10898" spans="2:2" x14ac:dyDescent="0.25">
      <c r="B10898"/>
    </row>
    <row r="10899" spans="2:2" x14ac:dyDescent="0.25">
      <c r="B10899"/>
    </row>
    <row r="10900" spans="2:2" x14ac:dyDescent="0.25">
      <c r="B10900"/>
    </row>
    <row r="10901" spans="2:2" x14ac:dyDescent="0.25">
      <c r="B10901"/>
    </row>
    <row r="10902" spans="2:2" x14ac:dyDescent="0.25">
      <c r="B10902"/>
    </row>
    <row r="10903" spans="2:2" x14ac:dyDescent="0.25">
      <c r="B10903"/>
    </row>
    <row r="10904" spans="2:2" x14ac:dyDescent="0.25">
      <c r="B10904"/>
    </row>
    <row r="10905" spans="2:2" x14ac:dyDescent="0.25">
      <c r="B10905"/>
    </row>
    <row r="10906" spans="2:2" x14ac:dyDescent="0.25">
      <c r="B10906"/>
    </row>
    <row r="10907" spans="2:2" x14ac:dyDescent="0.25">
      <c r="B10907"/>
    </row>
    <row r="10908" spans="2:2" x14ac:dyDescent="0.25">
      <c r="B10908"/>
    </row>
    <row r="10909" spans="2:2" x14ac:dyDescent="0.25">
      <c r="B10909"/>
    </row>
    <row r="10910" spans="2:2" x14ac:dyDescent="0.25">
      <c r="B10910"/>
    </row>
    <row r="10911" spans="2:2" x14ac:dyDescent="0.25">
      <c r="B10911"/>
    </row>
    <row r="10912" spans="2:2" x14ac:dyDescent="0.25">
      <c r="B10912"/>
    </row>
    <row r="10913" spans="2:2" x14ac:dyDescent="0.25">
      <c r="B10913"/>
    </row>
    <row r="10914" spans="2:2" x14ac:dyDescent="0.25">
      <c r="B10914"/>
    </row>
    <row r="10915" spans="2:2" x14ac:dyDescent="0.25">
      <c r="B10915"/>
    </row>
    <row r="10916" spans="2:2" x14ac:dyDescent="0.25">
      <c r="B10916"/>
    </row>
    <row r="10917" spans="2:2" x14ac:dyDescent="0.25">
      <c r="B10917"/>
    </row>
    <row r="10918" spans="2:2" x14ac:dyDescent="0.25">
      <c r="B10918"/>
    </row>
    <row r="10919" spans="2:2" x14ac:dyDescent="0.25">
      <c r="B10919"/>
    </row>
    <row r="10920" spans="2:2" x14ac:dyDescent="0.25">
      <c r="B10920"/>
    </row>
    <row r="10921" spans="2:2" x14ac:dyDescent="0.25">
      <c r="B10921"/>
    </row>
    <row r="10922" spans="2:2" x14ac:dyDescent="0.25">
      <c r="B10922"/>
    </row>
    <row r="10923" spans="2:2" x14ac:dyDescent="0.25">
      <c r="B10923"/>
    </row>
    <row r="10924" spans="2:2" x14ac:dyDescent="0.25">
      <c r="B10924"/>
    </row>
    <row r="10925" spans="2:2" x14ac:dyDescent="0.25">
      <c r="B10925"/>
    </row>
    <row r="10926" spans="2:2" x14ac:dyDescent="0.25">
      <c r="B10926"/>
    </row>
    <row r="10927" spans="2:2" x14ac:dyDescent="0.25">
      <c r="B10927"/>
    </row>
    <row r="10928" spans="2:2" x14ac:dyDescent="0.25">
      <c r="B10928"/>
    </row>
    <row r="10929" spans="2:2" x14ac:dyDescent="0.25">
      <c r="B10929"/>
    </row>
    <row r="10930" spans="2:2" x14ac:dyDescent="0.25">
      <c r="B10930"/>
    </row>
    <row r="10931" spans="2:2" x14ac:dyDescent="0.25">
      <c r="B10931"/>
    </row>
    <row r="10932" spans="2:2" x14ac:dyDescent="0.25">
      <c r="B10932"/>
    </row>
    <row r="10933" spans="2:2" x14ac:dyDescent="0.25">
      <c r="B10933"/>
    </row>
    <row r="10934" spans="2:2" x14ac:dyDescent="0.25">
      <c r="B10934"/>
    </row>
    <row r="10935" spans="2:2" x14ac:dyDescent="0.25">
      <c r="B10935"/>
    </row>
    <row r="10936" spans="2:2" x14ac:dyDescent="0.25">
      <c r="B10936"/>
    </row>
    <row r="10937" spans="2:2" x14ac:dyDescent="0.25">
      <c r="B10937"/>
    </row>
    <row r="10938" spans="2:2" x14ac:dyDescent="0.25">
      <c r="B10938"/>
    </row>
    <row r="10939" spans="2:2" x14ac:dyDescent="0.25">
      <c r="B10939"/>
    </row>
    <row r="10940" spans="2:2" x14ac:dyDescent="0.25">
      <c r="B10940"/>
    </row>
    <row r="10941" spans="2:2" x14ac:dyDescent="0.25">
      <c r="B10941"/>
    </row>
    <row r="10942" spans="2:2" x14ac:dyDescent="0.25">
      <c r="B10942"/>
    </row>
    <row r="10943" spans="2:2" x14ac:dyDescent="0.25">
      <c r="B10943"/>
    </row>
    <row r="10944" spans="2:2" x14ac:dyDescent="0.25">
      <c r="B10944"/>
    </row>
    <row r="10945" spans="2:2" x14ac:dyDescent="0.25">
      <c r="B10945"/>
    </row>
    <row r="10946" spans="2:2" x14ac:dyDescent="0.25">
      <c r="B10946"/>
    </row>
    <row r="10947" spans="2:2" x14ac:dyDescent="0.25">
      <c r="B10947"/>
    </row>
    <row r="10948" spans="2:2" x14ac:dyDescent="0.25">
      <c r="B10948"/>
    </row>
    <row r="10949" spans="2:2" x14ac:dyDescent="0.25">
      <c r="B10949"/>
    </row>
    <row r="10950" spans="2:2" x14ac:dyDescent="0.25">
      <c r="B10950"/>
    </row>
    <row r="10951" spans="2:2" x14ac:dyDescent="0.25">
      <c r="B10951"/>
    </row>
    <row r="10952" spans="2:2" x14ac:dyDescent="0.25">
      <c r="B10952"/>
    </row>
    <row r="10953" spans="2:2" x14ac:dyDescent="0.25">
      <c r="B10953"/>
    </row>
    <row r="10954" spans="2:2" x14ac:dyDescent="0.25">
      <c r="B10954"/>
    </row>
    <row r="10955" spans="2:2" x14ac:dyDescent="0.25">
      <c r="B10955"/>
    </row>
    <row r="10956" spans="2:2" x14ac:dyDescent="0.25">
      <c r="B10956"/>
    </row>
    <row r="10957" spans="2:2" x14ac:dyDescent="0.25">
      <c r="B10957"/>
    </row>
    <row r="10958" spans="2:2" x14ac:dyDescent="0.25">
      <c r="B10958"/>
    </row>
    <row r="10959" spans="2:2" x14ac:dyDescent="0.25">
      <c r="B10959"/>
    </row>
    <row r="10960" spans="2:2" x14ac:dyDescent="0.25">
      <c r="B10960"/>
    </row>
    <row r="10961" spans="2:2" x14ac:dyDescent="0.25">
      <c r="B10961"/>
    </row>
    <row r="10962" spans="2:2" x14ac:dyDescent="0.25">
      <c r="B10962"/>
    </row>
    <row r="10963" spans="2:2" x14ac:dyDescent="0.25">
      <c r="B10963"/>
    </row>
    <row r="10964" spans="2:2" x14ac:dyDescent="0.25">
      <c r="B10964"/>
    </row>
    <row r="10965" spans="2:2" x14ac:dyDescent="0.25">
      <c r="B10965"/>
    </row>
    <row r="10966" spans="2:2" x14ac:dyDescent="0.25">
      <c r="B10966"/>
    </row>
    <row r="10967" spans="2:2" x14ac:dyDescent="0.25">
      <c r="B10967"/>
    </row>
    <row r="10968" spans="2:2" x14ac:dyDescent="0.25">
      <c r="B10968"/>
    </row>
    <row r="10969" spans="2:2" x14ac:dyDescent="0.25">
      <c r="B10969"/>
    </row>
    <row r="10970" spans="2:2" x14ac:dyDescent="0.25">
      <c r="B10970"/>
    </row>
    <row r="10971" spans="2:2" x14ac:dyDescent="0.25">
      <c r="B10971"/>
    </row>
    <row r="10972" spans="2:2" x14ac:dyDescent="0.25">
      <c r="B10972"/>
    </row>
    <row r="10973" spans="2:2" x14ac:dyDescent="0.25">
      <c r="B10973"/>
    </row>
    <row r="10974" spans="2:2" x14ac:dyDescent="0.25">
      <c r="B10974"/>
    </row>
    <row r="10975" spans="2:2" x14ac:dyDescent="0.25">
      <c r="B10975"/>
    </row>
    <row r="10976" spans="2:2" x14ac:dyDescent="0.25">
      <c r="B10976"/>
    </row>
    <row r="10977" spans="2:2" x14ac:dyDescent="0.25">
      <c r="B10977"/>
    </row>
    <row r="10978" spans="2:2" x14ac:dyDescent="0.25">
      <c r="B10978"/>
    </row>
    <row r="10979" spans="2:2" x14ac:dyDescent="0.25">
      <c r="B10979"/>
    </row>
    <row r="10980" spans="2:2" x14ac:dyDescent="0.25">
      <c r="B10980"/>
    </row>
    <row r="10981" spans="2:2" x14ac:dyDescent="0.25">
      <c r="B10981"/>
    </row>
    <row r="10982" spans="2:2" x14ac:dyDescent="0.25">
      <c r="B10982"/>
    </row>
    <row r="10983" spans="2:2" x14ac:dyDescent="0.25">
      <c r="B10983"/>
    </row>
    <row r="10984" spans="2:2" x14ac:dyDescent="0.25">
      <c r="B10984"/>
    </row>
    <row r="10985" spans="2:2" x14ac:dyDescent="0.25">
      <c r="B10985"/>
    </row>
    <row r="10986" spans="2:2" x14ac:dyDescent="0.25">
      <c r="B10986"/>
    </row>
    <row r="10987" spans="2:2" x14ac:dyDescent="0.25">
      <c r="B10987"/>
    </row>
    <row r="10988" spans="2:2" x14ac:dyDescent="0.25">
      <c r="B10988"/>
    </row>
    <row r="10989" spans="2:2" x14ac:dyDescent="0.25">
      <c r="B10989"/>
    </row>
    <row r="10990" spans="2:2" x14ac:dyDescent="0.25">
      <c r="B10990"/>
    </row>
    <row r="10991" spans="2:2" x14ac:dyDescent="0.25">
      <c r="B10991"/>
    </row>
    <row r="10992" spans="2:2" x14ac:dyDescent="0.25">
      <c r="B10992"/>
    </row>
    <row r="10993" spans="2:2" x14ac:dyDescent="0.25">
      <c r="B10993"/>
    </row>
    <row r="10994" spans="2:2" x14ac:dyDescent="0.25">
      <c r="B10994"/>
    </row>
    <row r="10995" spans="2:2" x14ac:dyDescent="0.25">
      <c r="B10995"/>
    </row>
    <row r="10996" spans="2:2" x14ac:dyDescent="0.25">
      <c r="B10996"/>
    </row>
    <row r="10997" spans="2:2" x14ac:dyDescent="0.25">
      <c r="B10997"/>
    </row>
    <row r="10998" spans="2:2" x14ac:dyDescent="0.25">
      <c r="B10998"/>
    </row>
    <row r="10999" spans="2:2" x14ac:dyDescent="0.25">
      <c r="B10999"/>
    </row>
    <row r="11000" spans="2:2" x14ac:dyDescent="0.25">
      <c r="B11000"/>
    </row>
    <row r="11001" spans="2:2" x14ac:dyDescent="0.25">
      <c r="B11001"/>
    </row>
    <row r="11002" spans="2:2" x14ac:dyDescent="0.25">
      <c r="B11002"/>
    </row>
    <row r="11003" spans="2:2" x14ac:dyDescent="0.25">
      <c r="B11003"/>
    </row>
    <row r="11004" spans="2:2" x14ac:dyDescent="0.25">
      <c r="B11004"/>
    </row>
    <row r="11005" spans="2:2" x14ac:dyDescent="0.25">
      <c r="B11005"/>
    </row>
    <row r="11006" spans="2:2" x14ac:dyDescent="0.25">
      <c r="B11006"/>
    </row>
    <row r="11007" spans="2:2" x14ac:dyDescent="0.25">
      <c r="B11007"/>
    </row>
    <row r="11008" spans="2:2" x14ac:dyDescent="0.25">
      <c r="B11008"/>
    </row>
    <row r="11009" spans="2:2" x14ac:dyDescent="0.25">
      <c r="B11009"/>
    </row>
    <row r="11010" spans="2:2" x14ac:dyDescent="0.25">
      <c r="B11010"/>
    </row>
    <row r="11011" spans="2:2" x14ac:dyDescent="0.25">
      <c r="B11011"/>
    </row>
    <row r="11012" spans="2:2" x14ac:dyDescent="0.25">
      <c r="B11012"/>
    </row>
    <row r="11013" spans="2:2" x14ac:dyDescent="0.25">
      <c r="B11013"/>
    </row>
    <row r="11014" spans="2:2" x14ac:dyDescent="0.25">
      <c r="B11014"/>
    </row>
    <row r="11015" spans="2:2" x14ac:dyDescent="0.25">
      <c r="B11015"/>
    </row>
    <row r="11016" spans="2:2" x14ac:dyDescent="0.25">
      <c r="B11016"/>
    </row>
    <row r="11017" spans="2:2" x14ac:dyDescent="0.25">
      <c r="B11017"/>
    </row>
    <row r="11018" spans="2:2" x14ac:dyDescent="0.25">
      <c r="B11018"/>
    </row>
    <row r="11019" spans="2:2" x14ac:dyDescent="0.25">
      <c r="B11019"/>
    </row>
    <row r="11020" spans="2:2" x14ac:dyDescent="0.25">
      <c r="B11020"/>
    </row>
    <row r="11021" spans="2:2" x14ac:dyDescent="0.25">
      <c r="B11021"/>
    </row>
    <row r="11022" spans="2:2" x14ac:dyDescent="0.25">
      <c r="B11022"/>
    </row>
    <row r="11023" spans="2:2" x14ac:dyDescent="0.25">
      <c r="B11023"/>
    </row>
    <row r="11024" spans="2:2" x14ac:dyDescent="0.25">
      <c r="B11024"/>
    </row>
    <row r="11025" spans="2:2" x14ac:dyDescent="0.25">
      <c r="B11025"/>
    </row>
    <row r="11026" spans="2:2" x14ac:dyDescent="0.25">
      <c r="B11026"/>
    </row>
    <row r="11027" spans="2:2" x14ac:dyDescent="0.25">
      <c r="B11027"/>
    </row>
    <row r="11028" spans="2:2" x14ac:dyDescent="0.25">
      <c r="B11028"/>
    </row>
    <row r="11029" spans="2:2" x14ac:dyDescent="0.25">
      <c r="B11029"/>
    </row>
    <row r="11030" spans="2:2" x14ac:dyDescent="0.25">
      <c r="B11030"/>
    </row>
    <row r="11031" spans="2:2" x14ac:dyDescent="0.25">
      <c r="B11031"/>
    </row>
    <row r="11032" spans="2:2" x14ac:dyDescent="0.25">
      <c r="B11032"/>
    </row>
    <row r="11033" spans="2:2" x14ac:dyDescent="0.25">
      <c r="B11033"/>
    </row>
    <row r="11034" spans="2:2" x14ac:dyDescent="0.25">
      <c r="B11034"/>
    </row>
    <row r="11035" spans="2:2" x14ac:dyDescent="0.25">
      <c r="B11035"/>
    </row>
    <row r="11036" spans="2:2" x14ac:dyDescent="0.25">
      <c r="B11036"/>
    </row>
    <row r="11037" spans="2:2" x14ac:dyDescent="0.25">
      <c r="B11037"/>
    </row>
    <row r="11038" spans="2:2" x14ac:dyDescent="0.25">
      <c r="B11038"/>
    </row>
    <row r="11039" spans="2:2" x14ac:dyDescent="0.25">
      <c r="B11039"/>
    </row>
    <row r="11040" spans="2:2" x14ac:dyDescent="0.25">
      <c r="B11040"/>
    </row>
    <row r="11041" spans="2:2" x14ac:dyDescent="0.25">
      <c r="B11041"/>
    </row>
    <row r="11042" spans="2:2" x14ac:dyDescent="0.25">
      <c r="B11042"/>
    </row>
    <row r="11043" spans="2:2" x14ac:dyDescent="0.25">
      <c r="B11043"/>
    </row>
    <row r="11044" spans="2:2" x14ac:dyDescent="0.25">
      <c r="B11044"/>
    </row>
    <row r="11045" spans="2:2" x14ac:dyDescent="0.25">
      <c r="B11045"/>
    </row>
    <row r="11046" spans="2:2" x14ac:dyDescent="0.25">
      <c r="B11046"/>
    </row>
    <row r="11047" spans="2:2" x14ac:dyDescent="0.25">
      <c r="B11047"/>
    </row>
    <row r="11048" spans="2:2" x14ac:dyDescent="0.25">
      <c r="B11048"/>
    </row>
    <row r="11049" spans="2:2" x14ac:dyDescent="0.25">
      <c r="B11049"/>
    </row>
    <row r="11050" spans="2:2" x14ac:dyDescent="0.25">
      <c r="B11050"/>
    </row>
    <row r="11051" spans="2:2" x14ac:dyDescent="0.25">
      <c r="B11051"/>
    </row>
    <row r="11052" spans="2:2" x14ac:dyDescent="0.25">
      <c r="B11052"/>
    </row>
    <row r="11053" spans="2:2" x14ac:dyDescent="0.25">
      <c r="B11053"/>
    </row>
    <row r="11054" spans="2:2" x14ac:dyDescent="0.25">
      <c r="B11054"/>
    </row>
    <row r="11055" spans="2:2" x14ac:dyDescent="0.25">
      <c r="B11055"/>
    </row>
    <row r="11056" spans="2:2" x14ac:dyDescent="0.25">
      <c r="B11056"/>
    </row>
    <row r="11057" spans="2:2" x14ac:dyDescent="0.25">
      <c r="B11057"/>
    </row>
    <row r="11058" spans="2:2" x14ac:dyDescent="0.25">
      <c r="B11058"/>
    </row>
    <row r="11059" spans="2:2" x14ac:dyDescent="0.25">
      <c r="B11059"/>
    </row>
    <row r="11060" spans="2:2" x14ac:dyDescent="0.25">
      <c r="B11060"/>
    </row>
    <row r="11061" spans="2:2" x14ac:dyDescent="0.25">
      <c r="B11061"/>
    </row>
    <row r="11062" spans="2:2" x14ac:dyDescent="0.25">
      <c r="B11062"/>
    </row>
    <row r="11063" spans="2:2" x14ac:dyDescent="0.25">
      <c r="B11063"/>
    </row>
    <row r="11064" spans="2:2" x14ac:dyDescent="0.25">
      <c r="B11064"/>
    </row>
    <row r="11065" spans="2:2" x14ac:dyDescent="0.25">
      <c r="B11065"/>
    </row>
    <row r="11066" spans="2:2" x14ac:dyDescent="0.25">
      <c r="B11066"/>
    </row>
    <row r="11067" spans="2:2" x14ac:dyDescent="0.25">
      <c r="B11067"/>
    </row>
    <row r="11068" spans="2:2" x14ac:dyDescent="0.25">
      <c r="B11068"/>
    </row>
    <row r="11069" spans="2:2" x14ac:dyDescent="0.25">
      <c r="B11069"/>
    </row>
    <row r="11070" spans="2:2" x14ac:dyDescent="0.25">
      <c r="B11070"/>
    </row>
    <row r="11071" spans="2:2" x14ac:dyDescent="0.25">
      <c r="B11071"/>
    </row>
    <row r="11072" spans="2:2" x14ac:dyDescent="0.25">
      <c r="B11072"/>
    </row>
    <row r="11073" spans="2:2" x14ac:dyDescent="0.25">
      <c r="B11073"/>
    </row>
    <row r="11074" spans="2:2" x14ac:dyDescent="0.25">
      <c r="B11074"/>
    </row>
    <row r="11075" spans="2:2" x14ac:dyDescent="0.25">
      <c r="B11075"/>
    </row>
    <row r="11076" spans="2:2" x14ac:dyDescent="0.25">
      <c r="B11076"/>
    </row>
    <row r="11077" spans="2:2" x14ac:dyDescent="0.25">
      <c r="B11077"/>
    </row>
    <row r="11078" spans="2:2" x14ac:dyDescent="0.25">
      <c r="B11078"/>
    </row>
    <row r="11079" spans="2:2" x14ac:dyDescent="0.25">
      <c r="B11079"/>
    </row>
    <row r="11080" spans="2:2" x14ac:dyDescent="0.25">
      <c r="B11080"/>
    </row>
    <row r="11081" spans="2:2" x14ac:dyDescent="0.25">
      <c r="B11081"/>
    </row>
    <row r="11082" spans="2:2" x14ac:dyDescent="0.25">
      <c r="B11082"/>
    </row>
    <row r="11083" spans="2:2" x14ac:dyDescent="0.25">
      <c r="B11083"/>
    </row>
    <row r="11084" spans="2:2" x14ac:dyDescent="0.25">
      <c r="B11084"/>
    </row>
    <row r="11085" spans="2:2" x14ac:dyDescent="0.25">
      <c r="B11085"/>
    </row>
    <row r="11086" spans="2:2" x14ac:dyDescent="0.25">
      <c r="B11086"/>
    </row>
    <row r="11087" spans="2:2" x14ac:dyDescent="0.25">
      <c r="B11087"/>
    </row>
    <row r="11088" spans="2:2" x14ac:dyDescent="0.25">
      <c r="B11088"/>
    </row>
    <row r="11089" spans="2:2" x14ac:dyDescent="0.25">
      <c r="B11089"/>
    </row>
    <row r="11090" spans="2:2" x14ac:dyDescent="0.25">
      <c r="B11090"/>
    </row>
    <row r="11091" spans="2:2" x14ac:dyDescent="0.25">
      <c r="B11091"/>
    </row>
    <row r="11092" spans="2:2" x14ac:dyDescent="0.25">
      <c r="B11092"/>
    </row>
    <row r="11093" spans="2:2" x14ac:dyDescent="0.25">
      <c r="B11093"/>
    </row>
    <row r="11094" spans="2:2" x14ac:dyDescent="0.25">
      <c r="B11094"/>
    </row>
    <row r="11095" spans="2:2" x14ac:dyDescent="0.25">
      <c r="B11095"/>
    </row>
    <row r="11096" spans="2:2" x14ac:dyDescent="0.25">
      <c r="B11096"/>
    </row>
    <row r="11097" spans="2:2" x14ac:dyDescent="0.25">
      <c r="B11097"/>
    </row>
    <row r="11098" spans="2:2" x14ac:dyDescent="0.25">
      <c r="B11098"/>
    </row>
    <row r="11099" spans="2:2" x14ac:dyDescent="0.25">
      <c r="B11099"/>
    </row>
    <row r="11100" spans="2:2" x14ac:dyDescent="0.25">
      <c r="B11100"/>
    </row>
    <row r="11101" spans="2:2" x14ac:dyDescent="0.25">
      <c r="B11101"/>
    </row>
    <row r="11102" spans="2:2" x14ac:dyDescent="0.25">
      <c r="B11102"/>
    </row>
    <row r="11103" spans="2:2" x14ac:dyDescent="0.25">
      <c r="B11103"/>
    </row>
    <row r="11104" spans="2:2" x14ac:dyDescent="0.25">
      <c r="B11104"/>
    </row>
    <row r="11105" spans="2:2" x14ac:dyDescent="0.25">
      <c r="B11105"/>
    </row>
    <row r="11106" spans="2:2" x14ac:dyDescent="0.25">
      <c r="B11106"/>
    </row>
    <row r="11107" spans="2:2" x14ac:dyDescent="0.25">
      <c r="B11107"/>
    </row>
    <row r="11108" spans="2:2" x14ac:dyDescent="0.25">
      <c r="B11108"/>
    </row>
    <row r="11109" spans="2:2" x14ac:dyDescent="0.25">
      <c r="B11109"/>
    </row>
    <row r="11110" spans="2:2" x14ac:dyDescent="0.25">
      <c r="B11110"/>
    </row>
    <row r="11111" spans="2:2" x14ac:dyDescent="0.25">
      <c r="B11111"/>
    </row>
    <row r="11112" spans="2:2" x14ac:dyDescent="0.25">
      <c r="B11112"/>
    </row>
    <row r="11113" spans="2:2" x14ac:dyDescent="0.25">
      <c r="B11113"/>
    </row>
    <row r="11114" spans="2:2" x14ac:dyDescent="0.25">
      <c r="B11114"/>
    </row>
    <row r="11115" spans="2:2" x14ac:dyDescent="0.25">
      <c r="B11115"/>
    </row>
    <row r="11116" spans="2:2" x14ac:dyDescent="0.25">
      <c r="B11116"/>
    </row>
    <row r="11117" spans="2:2" x14ac:dyDescent="0.25">
      <c r="B11117"/>
    </row>
    <row r="11118" spans="2:2" x14ac:dyDescent="0.25">
      <c r="B11118"/>
    </row>
    <row r="11119" spans="2:2" x14ac:dyDescent="0.25">
      <c r="B11119"/>
    </row>
    <row r="11120" spans="2:2" x14ac:dyDescent="0.25">
      <c r="B11120"/>
    </row>
    <row r="11121" spans="2:2" x14ac:dyDescent="0.25">
      <c r="B11121"/>
    </row>
    <row r="11122" spans="2:2" x14ac:dyDescent="0.25">
      <c r="B11122"/>
    </row>
    <row r="11123" spans="2:2" x14ac:dyDescent="0.25">
      <c r="B11123"/>
    </row>
    <row r="11124" spans="2:2" x14ac:dyDescent="0.25">
      <c r="B11124"/>
    </row>
    <row r="11125" spans="2:2" x14ac:dyDescent="0.25">
      <c r="B11125"/>
    </row>
    <row r="11126" spans="2:2" x14ac:dyDescent="0.25">
      <c r="B11126"/>
    </row>
    <row r="11127" spans="2:2" x14ac:dyDescent="0.25">
      <c r="B11127"/>
    </row>
    <row r="11128" spans="2:2" x14ac:dyDescent="0.25">
      <c r="B11128"/>
    </row>
    <row r="11129" spans="2:2" x14ac:dyDescent="0.25">
      <c r="B11129"/>
    </row>
    <row r="11130" spans="2:2" x14ac:dyDescent="0.25">
      <c r="B11130"/>
    </row>
    <row r="11131" spans="2:2" x14ac:dyDescent="0.25">
      <c r="B11131"/>
    </row>
    <row r="11132" spans="2:2" x14ac:dyDescent="0.25">
      <c r="B11132"/>
    </row>
    <row r="11133" spans="2:2" x14ac:dyDescent="0.25">
      <c r="B11133"/>
    </row>
    <row r="11134" spans="2:2" x14ac:dyDescent="0.25">
      <c r="B11134"/>
    </row>
    <row r="11135" spans="2:2" x14ac:dyDescent="0.25">
      <c r="B11135"/>
    </row>
    <row r="11136" spans="2:2" x14ac:dyDescent="0.25">
      <c r="B11136"/>
    </row>
    <row r="11137" spans="2:2" x14ac:dyDescent="0.25">
      <c r="B11137"/>
    </row>
    <row r="11138" spans="2:2" x14ac:dyDescent="0.25">
      <c r="B11138"/>
    </row>
    <row r="11139" spans="2:2" x14ac:dyDescent="0.25">
      <c r="B11139"/>
    </row>
    <row r="11140" spans="2:2" x14ac:dyDescent="0.25">
      <c r="B11140"/>
    </row>
    <row r="11141" spans="2:2" x14ac:dyDescent="0.25">
      <c r="B11141"/>
    </row>
    <row r="11142" spans="2:2" x14ac:dyDescent="0.25">
      <c r="B11142"/>
    </row>
    <row r="11143" spans="2:2" x14ac:dyDescent="0.25">
      <c r="B11143"/>
    </row>
    <row r="11144" spans="2:2" x14ac:dyDescent="0.25">
      <c r="B11144"/>
    </row>
    <row r="11145" spans="2:2" x14ac:dyDescent="0.25">
      <c r="B11145"/>
    </row>
    <row r="11146" spans="2:2" x14ac:dyDescent="0.25">
      <c r="B11146"/>
    </row>
    <row r="11147" spans="2:2" x14ac:dyDescent="0.25">
      <c r="B11147"/>
    </row>
    <row r="11148" spans="2:2" x14ac:dyDescent="0.25">
      <c r="B11148"/>
    </row>
    <row r="11149" spans="2:2" x14ac:dyDescent="0.25">
      <c r="B11149"/>
    </row>
    <row r="11150" spans="2:2" x14ac:dyDescent="0.25">
      <c r="B11150"/>
    </row>
    <row r="11151" spans="2:2" x14ac:dyDescent="0.25">
      <c r="B11151"/>
    </row>
    <row r="11152" spans="2:2" x14ac:dyDescent="0.25">
      <c r="B11152"/>
    </row>
    <row r="11153" spans="2:2" x14ac:dyDescent="0.25">
      <c r="B11153"/>
    </row>
    <row r="11154" spans="2:2" x14ac:dyDescent="0.25">
      <c r="B11154"/>
    </row>
    <row r="11155" spans="2:2" x14ac:dyDescent="0.25">
      <c r="B11155"/>
    </row>
    <row r="11156" spans="2:2" x14ac:dyDescent="0.25">
      <c r="B11156"/>
    </row>
    <row r="11157" spans="2:2" x14ac:dyDescent="0.25">
      <c r="B11157"/>
    </row>
    <row r="11158" spans="2:2" x14ac:dyDescent="0.25">
      <c r="B11158"/>
    </row>
    <row r="11159" spans="2:2" x14ac:dyDescent="0.25">
      <c r="B11159"/>
    </row>
    <row r="11160" spans="2:2" x14ac:dyDescent="0.25">
      <c r="B11160"/>
    </row>
    <row r="11161" spans="2:2" x14ac:dyDescent="0.25">
      <c r="B11161"/>
    </row>
    <row r="11162" spans="2:2" x14ac:dyDescent="0.25">
      <c r="B11162"/>
    </row>
    <row r="11163" spans="2:2" x14ac:dyDescent="0.25">
      <c r="B11163"/>
    </row>
    <row r="11164" spans="2:2" x14ac:dyDescent="0.25">
      <c r="B11164"/>
    </row>
    <row r="11165" spans="2:2" x14ac:dyDescent="0.25">
      <c r="B11165"/>
    </row>
    <row r="11166" spans="2:2" x14ac:dyDescent="0.25">
      <c r="B11166"/>
    </row>
    <row r="11167" spans="2:2" x14ac:dyDescent="0.25">
      <c r="B11167"/>
    </row>
    <row r="11168" spans="2:2" x14ac:dyDescent="0.25">
      <c r="B11168"/>
    </row>
    <row r="11169" spans="2:2" x14ac:dyDescent="0.25">
      <c r="B11169"/>
    </row>
    <row r="11170" spans="2:2" x14ac:dyDescent="0.25">
      <c r="B11170"/>
    </row>
    <row r="11171" spans="2:2" x14ac:dyDescent="0.25">
      <c r="B11171"/>
    </row>
    <row r="11172" spans="2:2" x14ac:dyDescent="0.25">
      <c r="B11172"/>
    </row>
    <row r="11173" spans="2:2" x14ac:dyDescent="0.25">
      <c r="B11173"/>
    </row>
    <row r="11174" spans="2:2" x14ac:dyDescent="0.25">
      <c r="B11174"/>
    </row>
    <row r="11175" spans="2:2" x14ac:dyDescent="0.25">
      <c r="B11175"/>
    </row>
    <row r="11176" spans="2:2" x14ac:dyDescent="0.25">
      <c r="B11176"/>
    </row>
    <row r="11177" spans="2:2" x14ac:dyDescent="0.25">
      <c r="B11177"/>
    </row>
    <row r="11178" spans="2:2" x14ac:dyDescent="0.25">
      <c r="B11178"/>
    </row>
    <row r="11179" spans="2:2" x14ac:dyDescent="0.25">
      <c r="B11179"/>
    </row>
    <row r="11180" spans="2:2" x14ac:dyDescent="0.25">
      <c r="B11180"/>
    </row>
    <row r="11181" spans="2:2" x14ac:dyDescent="0.25">
      <c r="B11181"/>
    </row>
    <row r="11182" spans="2:2" x14ac:dyDescent="0.25">
      <c r="B11182"/>
    </row>
    <row r="11183" spans="2:2" x14ac:dyDescent="0.25">
      <c r="B11183"/>
    </row>
    <row r="11184" spans="2:2" x14ac:dyDescent="0.25">
      <c r="B11184"/>
    </row>
    <row r="11185" spans="2:2" x14ac:dyDescent="0.25">
      <c r="B11185"/>
    </row>
    <row r="11186" spans="2:2" x14ac:dyDescent="0.25">
      <c r="B11186"/>
    </row>
    <row r="11187" spans="2:2" x14ac:dyDescent="0.25">
      <c r="B11187"/>
    </row>
    <row r="11188" spans="2:2" x14ac:dyDescent="0.25">
      <c r="B11188"/>
    </row>
    <row r="11189" spans="2:2" x14ac:dyDescent="0.25">
      <c r="B11189"/>
    </row>
    <row r="11190" spans="2:2" x14ac:dyDescent="0.25">
      <c r="B11190"/>
    </row>
    <row r="11191" spans="2:2" x14ac:dyDescent="0.25">
      <c r="B11191"/>
    </row>
    <row r="11192" spans="2:2" x14ac:dyDescent="0.25">
      <c r="B11192"/>
    </row>
    <row r="11193" spans="2:2" x14ac:dyDescent="0.25">
      <c r="B11193"/>
    </row>
    <row r="11194" spans="2:2" x14ac:dyDescent="0.25">
      <c r="B11194"/>
    </row>
    <row r="11195" spans="2:2" x14ac:dyDescent="0.25">
      <c r="B11195"/>
    </row>
    <row r="11196" spans="2:2" x14ac:dyDescent="0.25">
      <c r="B11196"/>
    </row>
    <row r="11197" spans="2:2" x14ac:dyDescent="0.25">
      <c r="B11197"/>
    </row>
    <row r="11198" spans="2:2" x14ac:dyDescent="0.25">
      <c r="B11198"/>
    </row>
    <row r="11199" spans="2:2" x14ac:dyDescent="0.25">
      <c r="B11199"/>
    </row>
    <row r="11200" spans="2:2" x14ac:dyDescent="0.25">
      <c r="B11200"/>
    </row>
    <row r="11201" spans="2:2" x14ac:dyDescent="0.25">
      <c r="B11201"/>
    </row>
    <row r="11202" spans="2:2" x14ac:dyDescent="0.25">
      <c r="B11202"/>
    </row>
    <row r="11203" spans="2:2" x14ac:dyDescent="0.25">
      <c r="B11203"/>
    </row>
    <row r="11204" spans="2:2" x14ac:dyDescent="0.25">
      <c r="B11204"/>
    </row>
    <row r="11205" spans="2:2" x14ac:dyDescent="0.25">
      <c r="B11205"/>
    </row>
    <row r="11206" spans="2:2" x14ac:dyDescent="0.25">
      <c r="B11206"/>
    </row>
    <row r="11207" spans="2:2" x14ac:dyDescent="0.25">
      <c r="B11207"/>
    </row>
    <row r="11208" spans="2:2" x14ac:dyDescent="0.25">
      <c r="B11208"/>
    </row>
    <row r="11209" spans="2:2" x14ac:dyDescent="0.25">
      <c r="B11209"/>
    </row>
    <row r="11210" spans="2:2" x14ac:dyDescent="0.25">
      <c r="B11210"/>
    </row>
    <row r="11211" spans="2:2" x14ac:dyDescent="0.25">
      <c r="B11211"/>
    </row>
    <row r="11212" spans="2:2" x14ac:dyDescent="0.25">
      <c r="B11212"/>
    </row>
    <row r="11213" spans="2:2" x14ac:dyDescent="0.25">
      <c r="B11213"/>
    </row>
    <row r="11214" spans="2:2" x14ac:dyDescent="0.25">
      <c r="B11214"/>
    </row>
    <row r="11215" spans="2:2" x14ac:dyDescent="0.25">
      <c r="B11215"/>
    </row>
    <row r="11216" spans="2:2" x14ac:dyDescent="0.25">
      <c r="B11216"/>
    </row>
    <row r="11217" spans="2:2" x14ac:dyDescent="0.25">
      <c r="B11217"/>
    </row>
    <row r="11218" spans="2:2" x14ac:dyDescent="0.25">
      <c r="B11218"/>
    </row>
    <row r="11219" spans="2:2" x14ac:dyDescent="0.25">
      <c r="B11219"/>
    </row>
    <row r="11220" spans="2:2" x14ac:dyDescent="0.25">
      <c r="B11220"/>
    </row>
    <row r="11221" spans="2:2" x14ac:dyDescent="0.25">
      <c r="B11221"/>
    </row>
    <row r="11222" spans="2:2" x14ac:dyDescent="0.25">
      <c r="B11222"/>
    </row>
    <row r="11223" spans="2:2" x14ac:dyDescent="0.25">
      <c r="B11223"/>
    </row>
    <row r="11224" spans="2:2" x14ac:dyDescent="0.25">
      <c r="B11224"/>
    </row>
    <row r="11225" spans="2:2" x14ac:dyDescent="0.25">
      <c r="B11225"/>
    </row>
    <row r="11226" spans="2:2" x14ac:dyDescent="0.25">
      <c r="B11226"/>
    </row>
    <row r="11227" spans="2:2" x14ac:dyDescent="0.25">
      <c r="B11227"/>
    </row>
    <row r="11228" spans="2:2" x14ac:dyDescent="0.25">
      <c r="B11228"/>
    </row>
    <row r="11229" spans="2:2" x14ac:dyDescent="0.25">
      <c r="B11229"/>
    </row>
    <row r="11230" spans="2:2" x14ac:dyDescent="0.25">
      <c r="B11230"/>
    </row>
    <row r="11231" spans="2:2" x14ac:dyDescent="0.25">
      <c r="B11231"/>
    </row>
    <row r="11232" spans="2:2" x14ac:dyDescent="0.25">
      <c r="B11232"/>
    </row>
    <row r="11233" spans="2:2" x14ac:dyDescent="0.25">
      <c r="B11233"/>
    </row>
    <row r="11234" spans="2:2" x14ac:dyDescent="0.25">
      <c r="B11234"/>
    </row>
    <row r="11235" spans="2:2" x14ac:dyDescent="0.25">
      <c r="B11235"/>
    </row>
    <row r="11236" spans="2:2" x14ac:dyDescent="0.25">
      <c r="B11236"/>
    </row>
    <row r="11237" spans="2:2" x14ac:dyDescent="0.25">
      <c r="B11237"/>
    </row>
    <row r="11238" spans="2:2" x14ac:dyDescent="0.25">
      <c r="B11238"/>
    </row>
    <row r="11239" spans="2:2" x14ac:dyDescent="0.25">
      <c r="B11239"/>
    </row>
    <row r="11240" spans="2:2" x14ac:dyDescent="0.25">
      <c r="B11240"/>
    </row>
    <row r="11241" spans="2:2" x14ac:dyDescent="0.25">
      <c r="B11241"/>
    </row>
    <row r="11242" spans="2:2" x14ac:dyDescent="0.25">
      <c r="B11242"/>
    </row>
    <row r="11243" spans="2:2" x14ac:dyDescent="0.25">
      <c r="B11243"/>
    </row>
    <row r="11244" spans="2:2" x14ac:dyDescent="0.25">
      <c r="B11244"/>
    </row>
    <row r="11245" spans="2:2" x14ac:dyDescent="0.25">
      <c r="B11245"/>
    </row>
    <row r="11246" spans="2:2" x14ac:dyDescent="0.25">
      <c r="B11246"/>
    </row>
    <row r="11247" spans="2:2" x14ac:dyDescent="0.25">
      <c r="B11247"/>
    </row>
    <row r="11248" spans="2:2" x14ac:dyDescent="0.25">
      <c r="B11248"/>
    </row>
    <row r="11249" spans="2:2" x14ac:dyDescent="0.25">
      <c r="B11249"/>
    </row>
    <row r="11250" spans="2:2" x14ac:dyDescent="0.25">
      <c r="B11250"/>
    </row>
    <row r="11251" spans="2:2" x14ac:dyDescent="0.25">
      <c r="B11251"/>
    </row>
    <row r="11252" spans="2:2" x14ac:dyDescent="0.25">
      <c r="B11252"/>
    </row>
    <row r="11253" spans="2:2" x14ac:dyDescent="0.25">
      <c r="B11253"/>
    </row>
    <row r="11254" spans="2:2" x14ac:dyDescent="0.25">
      <c r="B11254"/>
    </row>
    <row r="11255" spans="2:2" x14ac:dyDescent="0.25">
      <c r="B11255"/>
    </row>
    <row r="11256" spans="2:2" x14ac:dyDescent="0.25">
      <c r="B11256"/>
    </row>
    <row r="11257" spans="2:2" x14ac:dyDescent="0.25">
      <c r="B11257"/>
    </row>
    <row r="11258" spans="2:2" x14ac:dyDescent="0.25">
      <c r="B11258"/>
    </row>
    <row r="11259" spans="2:2" x14ac:dyDescent="0.25">
      <c r="B11259"/>
    </row>
    <row r="11260" spans="2:2" x14ac:dyDescent="0.25">
      <c r="B11260"/>
    </row>
    <row r="11261" spans="2:2" x14ac:dyDescent="0.25">
      <c r="B11261"/>
    </row>
    <row r="11262" spans="2:2" x14ac:dyDescent="0.25">
      <c r="B11262"/>
    </row>
    <row r="11263" spans="2:2" x14ac:dyDescent="0.25">
      <c r="B11263"/>
    </row>
    <row r="11264" spans="2:2" x14ac:dyDescent="0.25">
      <c r="B11264"/>
    </row>
    <row r="11265" spans="2:2" x14ac:dyDescent="0.25">
      <c r="B11265"/>
    </row>
    <row r="11266" spans="2:2" x14ac:dyDescent="0.25">
      <c r="B11266"/>
    </row>
    <row r="11267" spans="2:2" x14ac:dyDescent="0.25">
      <c r="B11267"/>
    </row>
    <row r="11268" spans="2:2" x14ac:dyDescent="0.25">
      <c r="B11268"/>
    </row>
    <row r="11269" spans="2:2" x14ac:dyDescent="0.25">
      <c r="B11269"/>
    </row>
    <row r="11270" spans="2:2" x14ac:dyDescent="0.25">
      <c r="B11270"/>
    </row>
    <row r="11271" spans="2:2" x14ac:dyDescent="0.25">
      <c r="B11271"/>
    </row>
    <row r="11272" spans="2:2" x14ac:dyDescent="0.25">
      <c r="B11272"/>
    </row>
    <row r="11273" spans="2:2" x14ac:dyDescent="0.25">
      <c r="B11273"/>
    </row>
    <row r="11274" spans="2:2" x14ac:dyDescent="0.25">
      <c r="B11274"/>
    </row>
    <row r="11275" spans="2:2" x14ac:dyDescent="0.25">
      <c r="B11275"/>
    </row>
    <row r="11276" spans="2:2" x14ac:dyDescent="0.25">
      <c r="B11276"/>
    </row>
    <row r="11277" spans="2:2" x14ac:dyDescent="0.25">
      <c r="B11277"/>
    </row>
    <row r="11278" spans="2:2" x14ac:dyDescent="0.25">
      <c r="B11278"/>
    </row>
    <row r="11279" spans="2:2" x14ac:dyDescent="0.25">
      <c r="B11279"/>
    </row>
    <row r="11280" spans="2:2" x14ac:dyDescent="0.25">
      <c r="B11280"/>
    </row>
    <row r="11281" spans="2:2" x14ac:dyDescent="0.25">
      <c r="B11281"/>
    </row>
    <row r="11282" spans="2:2" x14ac:dyDescent="0.25">
      <c r="B11282"/>
    </row>
    <row r="11283" spans="2:2" x14ac:dyDescent="0.25">
      <c r="B11283"/>
    </row>
    <row r="11284" spans="2:2" x14ac:dyDescent="0.25">
      <c r="B11284"/>
    </row>
    <row r="11285" spans="2:2" x14ac:dyDescent="0.25">
      <c r="B11285"/>
    </row>
    <row r="11286" spans="2:2" x14ac:dyDescent="0.25">
      <c r="B11286"/>
    </row>
    <row r="11287" spans="2:2" x14ac:dyDescent="0.25">
      <c r="B11287"/>
    </row>
    <row r="11288" spans="2:2" x14ac:dyDescent="0.25">
      <c r="B11288"/>
    </row>
    <row r="11289" spans="2:2" x14ac:dyDescent="0.25">
      <c r="B11289"/>
    </row>
    <row r="11290" spans="2:2" x14ac:dyDescent="0.25">
      <c r="B11290"/>
    </row>
    <row r="11291" spans="2:2" x14ac:dyDescent="0.25">
      <c r="B11291"/>
    </row>
    <row r="11292" spans="2:2" x14ac:dyDescent="0.25">
      <c r="B11292"/>
    </row>
    <row r="11293" spans="2:2" x14ac:dyDescent="0.25">
      <c r="B11293"/>
    </row>
    <row r="11294" spans="2:2" x14ac:dyDescent="0.25">
      <c r="B11294"/>
    </row>
    <row r="11295" spans="2:2" x14ac:dyDescent="0.25">
      <c r="B11295"/>
    </row>
    <row r="11296" spans="2:2" x14ac:dyDescent="0.25">
      <c r="B11296"/>
    </row>
    <row r="11297" spans="2:2" x14ac:dyDescent="0.25">
      <c r="B11297"/>
    </row>
    <row r="11298" spans="2:2" x14ac:dyDescent="0.25">
      <c r="B11298"/>
    </row>
    <row r="11299" spans="2:2" x14ac:dyDescent="0.25">
      <c r="B11299"/>
    </row>
    <row r="11300" spans="2:2" x14ac:dyDescent="0.25">
      <c r="B11300"/>
    </row>
    <row r="11301" spans="2:2" x14ac:dyDescent="0.25">
      <c r="B11301"/>
    </row>
    <row r="11302" spans="2:2" x14ac:dyDescent="0.25">
      <c r="B11302"/>
    </row>
    <row r="11303" spans="2:2" x14ac:dyDescent="0.25">
      <c r="B11303"/>
    </row>
    <row r="11304" spans="2:2" x14ac:dyDescent="0.25">
      <c r="B11304"/>
    </row>
    <row r="11305" spans="2:2" x14ac:dyDescent="0.25">
      <c r="B11305"/>
    </row>
    <row r="11306" spans="2:2" x14ac:dyDescent="0.25">
      <c r="B11306"/>
    </row>
    <row r="11307" spans="2:2" x14ac:dyDescent="0.25">
      <c r="B11307"/>
    </row>
    <row r="11308" spans="2:2" x14ac:dyDescent="0.25">
      <c r="B11308"/>
    </row>
    <row r="11309" spans="2:2" x14ac:dyDescent="0.25">
      <c r="B11309"/>
    </row>
    <row r="11310" spans="2:2" x14ac:dyDescent="0.25">
      <c r="B11310"/>
    </row>
    <row r="11311" spans="2:2" x14ac:dyDescent="0.25">
      <c r="B11311"/>
    </row>
    <row r="11312" spans="2:2" x14ac:dyDescent="0.25">
      <c r="B11312"/>
    </row>
    <row r="11313" spans="2:2" x14ac:dyDescent="0.25">
      <c r="B11313"/>
    </row>
    <row r="11314" spans="2:2" x14ac:dyDescent="0.25">
      <c r="B11314"/>
    </row>
    <row r="11315" spans="2:2" x14ac:dyDescent="0.25">
      <c r="B11315"/>
    </row>
    <row r="11316" spans="2:2" x14ac:dyDescent="0.25">
      <c r="B11316"/>
    </row>
    <row r="11317" spans="2:2" x14ac:dyDescent="0.25">
      <c r="B11317"/>
    </row>
    <row r="11318" spans="2:2" x14ac:dyDescent="0.25">
      <c r="B11318"/>
    </row>
    <row r="11319" spans="2:2" x14ac:dyDescent="0.25">
      <c r="B11319"/>
    </row>
    <row r="11320" spans="2:2" x14ac:dyDescent="0.25">
      <c r="B11320"/>
    </row>
    <row r="11321" spans="2:2" x14ac:dyDescent="0.25">
      <c r="B11321"/>
    </row>
    <row r="11322" spans="2:2" x14ac:dyDescent="0.25">
      <c r="B11322"/>
    </row>
    <row r="11323" spans="2:2" x14ac:dyDescent="0.25">
      <c r="B11323"/>
    </row>
    <row r="11324" spans="2:2" x14ac:dyDescent="0.25">
      <c r="B11324"/>
    </row>
    <row r="11325" spans="2:2" x14ac:dyDescent="0.25">
      <c r="B11325"/>
    </row>
    <row r="11326" spans="2:2" x14ac:dyDescent="0.25">
      <c r="B11326"/>
    </row>
    <row r="11327" spans="2:2" x14ac:dyDescent="0.25">
      <c r="B11327"/>
    </row>
    <row r="11328" spans="2:2" x14ac:dyDescent="0.25">
      <c r="B11328"/>
    </row>
    <row r="11329" spans="2:2" x14ac:dyDescent="0.25">
      <c r="B11329"/>
    </row>
    <row r="11330" spans="2:2" x14ac:dyDescent="0.25">
      <c r="B11330"/>
    </row>
    <row r="11331" spans="2:2" x14ac:dyDescent="0.25">
      <c r="B11331"/>
    </row>
    <row r="11332" spans="2:2" x14ac:dyDescent="0.25">
      <c r="B11332"/>
    </row>
    <row r="11333" spans="2:2" x14ac:dyDescent="0.25">
      <c r="B11333"/>
    </row>
    <row r="11334" spans="2:2" x14ac:dyDescent="0.25">
      <c r="B11334"/>
    </row>
    <row r="11335" spans="2:2" x14ac:dyDescent="0.25">
      <c r="B11335"/>
    </row>
    <row r="11336" spans="2:2" x14ac:dyDescent="0.25">
      <c r="B11336"/>
    </row>
    <row r="11337" spans="2:2" x14ac:dyDescent="0.25">
      <c r="B11337"/>
    </row>
    <row r="11338" spans="2:2" x14ac:dyDescent="0.25">
      <c r="B11338"/>
    </row>
    <row r="11339" spans="2:2" x14ac:dyDescent="0.25">
      <c r="B11339"/>
    </row>
    <row r="11340" spans="2:2" x14ac:dyDescent="0.25">
      <c r="B11340"/>
    </row>
    <row r="11341" spans="2:2" x14ac:dyDescent="0.25">
      <c r="B11341"/>
    </row>
    <row r="11342" spans="2:2" x14ac:dyDescent="0.25">
      <c r="B11342"/>
    </row>
    <row r="11343" spans="2:2" x14ac:dyDescent="0.25">
      <c r="B11343"/>
    </row>
    <row r="11344" spans="2:2" x14ac:dyDescent="0.25">
      <c r="B11344"/>
    </row>
    <row r="11345" spans="2:2" x14ac:dyDescent="0.25">
      <c r="B11345"/>
    </row>
    <row r="11346" spans="2:2" x14ac:dyDescent="0.25">
      <c r="B11346"/>
    </row>
    <row r="11347" spans="2:2" x14ac:dyDescent="0.25">
      <c r="B11347"/>
    </row>
    <row r="11348" spans="2:2" x14ac:dyDescent="0.25">
      <c r="B11348"/>
    </row>
    <row r="11349" spans="2:2" x14ac:dyDescent="0.25">
      <c r="B11349"/>
    </row>
    <row r="11350" spans="2:2" x14ac:dyDescent="0.25">
      <c r="B11350"/>
    </row>
    <row r="11351" spans="2:2" x14ac:dyDescent="0.25">
      <c r="B11351"/>
    </row>
    <row r="11352" spans="2:2" x14ac:dyDescent="0.25">
      <c r="B11352"/>
    </row>
    <row r="11353" spans="2:2" x14ac:dyDescent="0.25">
      <c r="B11353"/>
    </row>
    <row r="11354" spans="2:2" x14ac:dyDescent="0.25">
      <c r="B11354"/>
    </row>
    <row r="11355" spans="2:2" x14ac:dyDescent="0.25">
      <c r="B11355"/>
    </row>
    <row r="11356" spans="2:2" x14ac:dyDescent="0.25">
      <c r="B11356"/>
    </row>
    <row r="11357" spans="2:2" x14ac:dyDescent="0.25">
      <c r="B11357"/>
    </row>
    <row r="11358" spans="2:2" x14ac:dyDescent="0.25">
      <c r="B11358"/>
    </row>
    <row r="11359" spans="2:2" x14ac:dyDescent="0.25">
      <c r="B11359"/>
    </row>
    <row r="11360" spans="2:2" x14ac:dyDescent="0.25">
      <c r="B11360"/>
    </row>
    <row r="11361" spans="2:2" x14ac:dyDescent="0.25">
      <c r="B11361"/>
    </row>
    <row r="11362" spans="2:2" x14ac:dyDescent="0.25">
      <c r="B11362"/>
    </row>
    <row r="11363" spans="2:2" x14ac:dyDescent="0.25">
      <c r="B11363"/>
    </row>
    <row r="11364" spans="2:2" x14ac:dyDescent="0.25">
      <c r="B11364"/>
    </row>
    <row r="11365" spans="2:2" x14ac:dyDescent="0.25">
      <c r="B11365"/>
    </row>
    <row r="11366" spans="2:2" x14ac:dyDescent="0.25">
      <c r="B11366"/>
    </row>
    <row r="11367" spans="2:2" x14ac:dyDescent="0.25">
      <c r="B11367"/>
    </row>
    <row r="11368" spans="2:2" x14ac:dyDescent="0.25">
      <c r="B11368"/>
    </row>
    <row r="11369" spans="2:2" x14ac:dyDescent="0.25">
      <c r="B11369"/>
    </row>
    <row r="11370" spans="2:2" x14ac:dyDescent="0.25">
      <c r="B11370"/>
    </row>
    <row r="11371" spans="2:2" x14ac:dyDescent="0.25">
      <c r="B11371"/>
    </row>
    <row r="11372" spans="2:2" x14ac:dyDescent="0.25">
      <c r="B11372"/>
    </row>
    <row r="11373" spans="2:2" x14ac:dyDescent="0.25">
      <c r="B11373"/>
    </row>
    <row r="11374" spans="2:2" x14ac:dyDescent="0.25">
      <c r="B11374"/>
    </row>
    <row r="11375" spans="2:2" x14ac:dyDescent="0.25">
      <c r="B11375"/>
    </row>
    <row r="11376" spans="2:2" x14ac:dyDescent="0.25">
      <c r="B11376"/>
    </row>
    <row r="11377" spans="2:2" x14ac:dyDescent="0.25">
      <c r="B11377"/>
    </row>
    <row r="11378" spans="2:2" x14ac:dyDescent="0.25">
      <c r="B11378"/>
    </row>
    <row r="11379" spans="2:2" x14ac:dyDescent="0.25">
      <c r="B11379"/>
    </row>
    <row r="11380" spans="2:2" x14ac:dyDescent="0.25">
      <c r="B11380"/>
    </row>
    <row r="11381" spans="2:2" x14ac:dyDescent="0.25">
      <c r="B11381"/>
    </row>
    <row r="11382" spans="2:2" x14ac:dyDescent="0.25">
      <c r="B11382"/>
    </row>
    <row r="11383" spans="2:2" x14ac:dyDescent="0.25">
      <c r="B11383"/>
    </row>
    <row r="11384" spans="2:2" x14ac:dyDescent="0.25">
      <c r="B11384"/>
    </row>
    <row r="11385" spans="2:2" x14ac:dyDescent="0.25">
      <c r="B11385"/>
    </row>
    <row r="11386" spans="2:2" x14ac:dyDescent="0.25">
      <c r="B11386"/>
    </row>
    <row r="11387" spans="2:2" x14ac:dyDescent="0.25">
      <c r="B11387"/>
    </row>
    <row r="11388" spans="2:2" x14ac:dyDescent="0.25">
      <c r="B11388"/>
    </row>
    <row r="11389" spans="2:2" x14ac:dyDescent="0.25">
      <c r="B11389"/>
    </row>
    <row r="11390" spans="2:2" x14ac:dyDescent="0.25">
      <c r="B11390"/>
    </row>
    <row r="11391" spans="2:2" x14ac:dyDescent="0.25">
      <c r="B11391"/>
    </row>
    <row r="11392" spans="2:2" x14ac:dyDescent="0.25">
      <c r="B11392"/>
    </row>
    <row r="11393" spans="2:2" x14ac:dyDescent="0.25">
      <c r="B11393"/>
    </row>
    <row r="11394" spans="2:2" x14ac:dyDescent="0.25">
      <c r="B11394"/>
    </row>
    <row r="11395" spans="2:2" x14ac:dyDescent="0.25">
      <c r="B11395"/>
    </row>
    <row r="11396" spans="2:2" x14ac:dyDescent="0.25">
      <c r="B11396"/>
    </row>
    <row r="11397" spans="2:2" x14ac:dyDescent="0.25">
      <c r="B11397"/>
    </row>
    <row r="11398" spans="2:2" x14ac:dyDescent="0.25">
      <c r="B11398"/>
    </row>
    <row r="11399" spans="2:2" x14ac:dyDescent="0.25">
      <c r="B11399"/>
    </row>
    <row r="11400" spans="2:2" x14ac:dyDescent="0.25">
      <c r="B11400"/>
    </row>
    <row r="11401" spans="2:2" x14ac:dyDescent="0.25">
      <c r="B11401"/>
    </row>
    <row r="11402" spans="2:2" x14ac:dyDescent="0.25">
      <c r="B11402"/>
    </row>
    <row r="11403" spans="2:2" x14ac:dyDescent="0.25">
      <c r="B11403"/>
    </row>
    <row r="11404" spans="2:2" x14ac:dyDescent="0.25">
      <c r="B11404"/>
    </row>
    <row r="11405" spans="2:2" x14ac:dyDescent="0.25">
      <c r="B11405"/>
    </row>
    <row r="11406" spans="2:2" x14ac:dyDescent="0.25">
      <c r="B11406"/>
    </row>
    <row r="11407" spans="2:2" x14ac:dyDescent="0.25">
      <c r="B11407"/>
    </row>
    <row r="11408" spans="2:2" x14ac:dyDescent="0.25">
      <c r="B11408"/>
    </row>
    <row r="11409" spans="2:2" x14ac:dyDescent="0.25">
      <c r="B11409"/>
    </row>
    <row r="11410" spans="2:2" x14ac:dyDescent="0.25">
      <c r="B11410"/>
    </row>
    <row r="11411" spans="2:2" x14ac:dyDescent="0.25">
      <c r="B11411"/>
    </row>
    <row r="11412" spans="2:2" x14ac:dyDescent="0.25">
      <c r="B11412"/>
    </row>
    <row r="11413" spans="2:2" x14ac:dyDescent="0.25">
      <c r="B11413"/>
    </row>
    <row r="11414" spans="2:2" x14ac:dyDescent="0.25">
      <c r="B11414"/>
    </row>
    <row r="11415" spans="2:2" x14ac:dyDescent="0.25">
      <c r="B11415"/>
    </row>
    <row r="11416" spans="2:2" x14ac:dyDescent="0.25">
      <c r="B11416"/>
    </row>
    <row r="11417" spans="2:2" x14ac:dyDescent="0.25">
      <c r="B11417"/>
    </row>
    <row r="11418" spans="2:2" x14ac:dyDescent="0.25">
      <c r="B11418"/>
    </row>
    <row r="11419" spans="2:2" x14ac:dyDescent="0.25">
      <c r="B11419"/>
    </row>
    <row r="11420" spans="2:2" x14ac:dyDescent="0.25">
      <c r="B11420"/>
    </row>
    <row r="11421" spans="2:2" x14ac:dyDescent="0.25">
      <c r="B11421"/>
    </row>
    <row r="11422" spans="2:2" x14ac:dyDescent="0.25">
      <c r="B11422"/>
    </row>
    <row r="11423" spans="2:2" x14ac:dyDescent="0.25">
      <c r="B11423"/>
    </row>
    <row r="11424" spans="2:2" x14ac:dyDescent="0.25">
      <c r="B11424"/>
    </row>
    <row r="11425" spans="2:2" x14ac:dyDescent="0.25">
      <c r="B11425"/>
    </row>
    <row r="11426" spans="2:2" x14ac:dyDescent="0.25">
      <c r="B11426"/>
    </row>
    <row r="11427" spans="2:2" x14ac:dyDescent="0.25">
      <c r="B11427"/>
    </row>
    <row r="11428" spans="2:2" x14ac:dyDescent="0.25">
      <c r="B11428"/>
    </row>
    <row r="11429" spans="2:2" x14ac:dyDescent="0.25">
      <c r="B11429"/>
    </row>
    <row r="11430" spans="2:2" x14ac:dyDescent="0.25">
      <c r="B11430"/>
    </row>
    <row r="11431" spans="2:2" x14ac:dyDescent="0.25">
      <c r="B11431"/>
    </row>
    <row r="11432" spans="2:2" x14ac:dyDescent="0.25">
      <c r="B11432"/>
    </row>
    <row r="11433" spans="2:2" x14ac:dyDescent="0.25">
      <c r="B11433"/>
    </row>
    <row r="11434" spans="2:2" x14ac:dyDescent="0.25">
      <c r="B11434"/>
    </row>
    <row r="11435" spans="2:2" x14ac:dyDescent="0.25">
      <c r="B11435"/>
    </row>
    <row r="11436" spans="2:2" x14ac:dyDescent="0.25">
      <c r="B11436"/>
    </row>
    <row r="11437" spans="2:2" x14ac:dyDescent="0.25">
      <c r="B11437"/>
    </row>
    <row r="11438" spans="2:2" x14ac:dyDescent="0.25">
      <c r="B11438"/>
    </row>
    <row r="11439" spans="2:2" x14ac:dyDescent="0.25">
      <c r="B11439"/>
    </row>
    <row r="11440" spans="2:2" x14ac:dyDescent="0.25">
      <c r="B11440"/>
    </row>
    <row r="11441" spans="2:2" x14ac:dyDescent="0.25">
      <c r="B11441"/>
    </row>
    <row r="11442" spans="2:2" x14ac:dyDescent="0.25">
      <c r="B11442"/>
    </row>
    <row r="11443" spans="2:2" x14ac:dyDescent="0.25">
      <c r="B11443"/>
    </row>
    <row r="11444" spans="2:2" x14ac:dyDescent="0.25">
      <c r="B11444"/>
    </row>
    <row r="11445" spans="2:2" x14ac:dyDescent="0.25">
      <c r="B11445"/>
    </row>
    <row r="11446" spans="2:2" x14ac:dyDescent="0.25">
      <c r="B11446"/>
    </row>
    <row r="11447" spans="2:2" x14ac:dyDescent="0.25">
      <c r="B11447"/>
    </row>
    <row r="11448" spans="2:2" x14ac:dyDescent="0.25">
      <c r="B11448"/>
    </row>
    <row r="11449" spans="2:2" x14ac:dyDescent="0.25">
      <c r="B11449"/>
    </row>
    <row r="11450" spans="2:2" x14ac:dyDescent="0.25">
      <c r="B11450"/>
    </row>
    <row r="11451" spans="2:2" x14ac:dyDescent="0.25">
      <c r="B11451"/>
    </row>
    <row r="11452" spans="2:2" x14ac:dyDescent="0.25">
      <c r="B11452"/>
    </row>
    <row r="11453" spans="2:2" x14ac:dyDescent="0.25">
      <c r="B11453"/>
    </row>
    <row r="11454" spans="2:2" x14ac:dyDescent="0.25">
      <c r="B11454"/>
    </row>
    <row r="11455" spans="2:2" x14ac:dyDescent="0.25">
      <c r="B11455"/>
    </row>
    <row r="11456" spans="2:2" x14ac:dyDescent="0.25">
      <c r="B11456"/>
    </row>
    <row r="11457" spans="2:2" x14ac:dyDescent="0.25">
      <c r="B11457"/>
    </row>
    <row r="11458" spans="2:2" x14ac:dyDescent="0.25">
      <c r="B11458"/>
    </row>
    <row r="11459" spans="2:2" x14ac:dyDescent="0.25">
      <c r="B11459"/>
    </row>
    <row r="11460" spans="2:2" x14ac:dyDescent="0.25">
      <c r="B11460"/>
    </row>
    <row r="11461" spans="2:2" x14ac:dyDescent="0.25">
      <c r="B11461"/>
    </row>
    <row r="11462" spans="2:2" x14ac:dyDescent="0.25">
      <c r="B11462"/>
    </row>
    <row r="11463" spans="2:2" x14ac:dyDescent="0.25">
      <c r="B11463"/>
    </row>
    <row r="11464" spans="2:2" x14ac:dyDescent="0.25">
      <c r="B11464"/>
    </row>
    <row r="11465" spans="2:2" x14ac:dyDescent="0.25">
      <c r="B11465"/>
    </row>
    <row r="11466" spans="2:2" x14ac:dyDescent="0.25">
      <c r="B11466"/>
    </row>
    <row r="11467" spans="2:2" x14ac:dyDescent="0.25">
      <c r="B11467"/>
    </row>
    <row r="11468" spans="2:2" x14ac:dyDescent="0.25">
      <c r="B11468"/>
    </row>
    <row r="11469" spans="2:2" x14ac:dyDescent="0.25">
      <c r="B11469"/>
    </row>
    <row r="11470" spans="2:2" x14ac:dyDescent="0.25">
      <c r="B11470"/>
    </row>
    <row r="11471" spans="2:2" x14ac:dyDescent="0.25">
      <c r="B11471"/>
    </row>
    <row r="11472" spans="2:2" x14ac:dyDescent="0.25">
      <c r="B11472"/>
    </row>
    <row r="11473" spans="2:2" x14ac:dyDescent="0.25">
      <c r="B11473"/>
    </row>
    <row r="11474" spans="2:2" x14ac:dyDescent="0.25">
      <c r="B11474"/>
    </row>
    <row r="11475" spans="2:2" x14ac:dyDescent="0.25">
      <c r="B11475"/>
    </row>
    <row r="11476" spans="2:2" x14ac:dyDescent="0.25">
      <c r="B11476"/>
    </row>
    <row r="11477" spans="2:2" x14ac:dyDescent="0.25">
      <c r="B11477"/>
    </row>
    <row r="11478" spans="2:2" x14ac:dyDescent="0.25">
      <c r="B11478"/>
    </row>
    <row r="11479" spans="2:2" x14ac:dyDescent="0.25">
      <c r="B11479"/>
    </row>
    <row r="11480" spans="2:2" x14ac:dyDescent="0.25">
      <c r="B11480"/>
    </row>
    <row r="11481" spans="2:2" x14ac:dyDescent="0.25">
      <c r="B11481"/>
    </row>
    <row r="11482" spans="2:2" x14ac:dyDescent="0.25">
      <c r="B11482"/>
    </row>
    <row r="11483" spans="2:2" x14ac:dyDescent="0.25">
      <c r="B11483"/>
    </row>
    <row r="11484" spans="2:2" x14ac:dyDescent="0.25">
      <c r="B11484"/>
    </row>
    <row r="11485" spans="2:2" x14ac:dyDescent="0.25">
      <c r="B11485"/>
    </row>
    <row r="11486" spans="2:2" x14ac:dyDescent="0.25">
      <c r="B11486"/>
    </row>
    <row r="11487" spans="2:2" x14ac:dyDescent="0.25">
      <c r="B11487"/>
    </row>
    <row r="11488" spans="2:2" x14ac:dyDescent="0.25">
      <c r="B11488"/>
    </row>
    <row r="11489" spans="2:2" x14ac:dyDescent="0.25">
      <c r="B11489"/>
    </row>
    <row r="11490" spans="2:2" x14ac:dyDescent="0.25">
      <c r="B11490"/>
    </row>
    <row r="11491" spans="2:2" x14ac:dyDescent="0.25">
      <c r="B11491"/>
    </row>
    <row r="11492" spans="2:2" x14ac:dyDescent="0.25">
      <c r="B11492"/>
    </row>
    <row r="11493" spans="2:2" x14ac:dyDescent="0.25">
      <c r="B11493"/>
    </row>
    <row r="11494" spans="2:2" x14ac:dyDescent="0.25">
      <c r="B11494"/>
    </row>
    <row r="11495" spans="2:2" x14ac:dyDescent="0.25">
      <c r="B11495"/>
    </row>
    <row r="11496" spans="2:2" x14ac:dyDescent="0.25">
      <c r="B11496"/>
    </row>
    <row r="11497" spans="2:2" x14ac:dyDescent="0.25">
      <c r="B11497"/>
    </row>
    <row r="11498" spans="2:2" x14ac:dyDescent="0.25">
      <c r="B11498"/>
    </row>
    <row r="11499" spans="2:2" x14ac:dyDescent="0.25">
      <c r="B11499"/>
    </row>
    <row r="11500" spans="2:2" x14ac:dyDescent="0.25">
      <c r="B11500"/>
    </row>
    <row r="11501" spans="2:2" x14ac:dyDescent="0.25">
      <c r="B11501"/>
    </row>
    <row r="11502" spans="2:2" x14ac:dyDescent="0.25">
      <c r="B11502"/>
    </row>
    <row r="11503" spans="2:2" x14ac:dyDescent="0.25">
      <c r="B11503"/>
    </row>
    <row r="11504" spans="2:2" x14ac:dyDescent="0.25">
      <c r="B11504"/>
    </row>
    <row r="11505" spans="2:2" x14ac:dyDescent="0.25">
      <c r="B11505"/>
    </row>
    <row r="11506" spans="2:2" x14ac:dyDescent="0.25">
      <c r="B11506"/>
    </row>
    <row r="11507" spans="2:2" x14ac:dyDescent="0.25">
      <c r="B11507"/>
    </row>
    <row r="11508" spans="2:2" x14ac:dyDescent="0.25">
      <c r="B11508"/>
    </row>
    <row r="11509" spans="2:2" x14ac:dyDescent="0.25">
      <c r="B11509"/>
    </row>
    <row r="11510" spans="2:2" x14ac:dyDescent="0.25">
      <c r="B11510"/>
    </row>
    <row r="11511" spans="2:2" x14ac:dyDescent="0.25">
      <c r="B11511"/>
    </row>
    <row r="11512" spans="2:2" x14ac:dyDescent="0.25">
      <c r="B11512"/>
    </row>
    <row r="11513" spans="2:2" x14ac:dyDescent="0.25">
      <c r="B11513"/>
    </row>
    <row r="11514" spans="2:2" x14ac:dyDescent="0.25">
      <c r="B11514"/>
    </row>
    <row r="11515" spans="2:2" x14ac:dyDescent="0.25">
      <c r="B11515"/>
    </row>
    <row r="11516" spans="2:2" x14ac:dyDescent="0.25">
      <c r="B11516"/>
    </row>
    <row r="11517" spans="2:2" x14ac:dyDescent="0.25">
      <c r="B11517"/>
    </row>
    <row r="11518" spans="2:2" x14ac:dyDescent="0.25">
      <c r="B11518"/>
    </row>
    <row r="11519" spans="2:2" x14ac:dyDescent="0.25">
      <c r="B11519"/>
    </row>
    <row r="11520" spans="2:2" x14ac:dyDescent="0.25">
      <c r="B11520"/>
    </row>
    <row r="11521" spans="2:2" x14ac:dyDescent="0.25">
      <c r="B11521"/>
    </row>
    <row r="11522" spans="2:2" x14ac:dyDescent="0.25">
      <c r="B11522"/>
    </row>
    <row r="11523" spans="2:2" x14ac:dyDescent="0.25">
      <c r="B11523"/>
    </row>
    <row r="11524" spans="2:2" x14ac:dyDescent="0.25">
      <c r="B11524"/>
    </row>
    <row r="11525" spans="2:2" x14ac:dyDescent="0.25">
      <c r="B11525"/>
    </row>
    <row r="11526" spans="2:2" x14ac:dyDescent="0.25">
      <c r="B11526"/>
    </row>
    <row r="11527" spans="2:2" x14ac:dyDescent="0.25">
      <c r="B11527"/>
    </row>
    <row r="11528" spans="2:2" x14ac:dyDescent="0.25">
      <c r="B11528"/>
    </row>
    <row r="11529" spans="2:2" x14ac:dyDescent="0.25">
      <c r="B11529"/>
    </row>
    <row r="11530" spans="2:2" x14ac:dyDescent="0.25">
      <c r="B11530"/>
    </row>
    <row r="11531" spans="2:2" x14ac:dyDescent="0.25">
      <c r="B11531"/>
    </row>
    <row r="11532" spans="2:2" x14ac:dyDescent="0.25">
      <c r="B11532"/>
    </row>
    <row r="11533" spans="2:2" x14ac:dyDescent="0.25">
      <c r="B11533"/>
    </row>
    <row r="11534" spans="2:2" x14ac:dyDescent="0.25">
      <c r="B11534"/>
    </row>
    <row r="11535" spans="2:2" x14ac:dyDescent="0.25">
      <c r="B11535"/>
    </row>
    <row r="11536" spans="2:2" x14ac:dyDescent="0.25">
      <c r="B11536"/>
    </row>
    <row r="11537" spans="2:2" x14ac:dyDescent="0.25">
      <c r="B11537"/>
    </row>
    <row r="11538" spans="2:2" x14ac:dyDescent="0.25">
      <c r="B11538"/>
    </row>
    <row r="11539" spans="2:2" x14ac:dyDescent="0.25">
      <c r="B11539"/>
    </row>
    <row r="11540" spans="2:2" x14ac:dyDescent="0.25">
      <c r="B11540"/>
    </row>
    <row r="11541" spans="2:2" x14ac:dyDescent="0.25">
      <c r="B11541"/>
    </row>
    <row r="11542" spans="2:2" x14ac:dyDescent="0.25">
      <c r="B11542"/>
    </row>
    <row r="11543" spans="2:2" x14ac:dyDescent="0.25">
      <c r="B11543"/>
    </row>
    <row r="11544" spans="2:2" x14ac:dyDescent="0.25">
      <c r="B11544"/>
    </row>
    <row r="11545" spans="2:2" x14ac:dyDescent="0.25">
      <c r="B11545"/>
    </row>
    <row r="11546" spans="2:2" x14ac:dyDescent="0.25">
      <c r="B11546"/>
    </row>
    <row r="11547" spans="2:2" x14ac:dyDescent="0.25">
      <c r="B11547"/>
    </row>
    <row r="11548" spans="2:2" x14ac:dyDescent="0.25">
      <c r="B11548"/>
    </row>
    <row r="11549" spans="2:2" x14ac:dyDescent="0.25">
      <c r="B11549"/>
    </row>
    <row r="11550" spans="2:2" x14ac:dyDescent="0.25">
      <c r="B11550"/>
    </row>
    <row r="11551" spans="2:2" x14ac:dyDescent="0.25">
      <c r="B11551"/>
    </row>
    <row r="11552" spans="2:2" x14ac:dyDescent="0.25">
      <c r="B11552"/>
    </row>
    <row r="11553" spans="2:2" x14ac:dyDescent="0.25">
      <c r="B11553"/>
    </row>
    <row r="11554" spans="2:2" x14ac:dyDescent="0.25">
      <c r="B11554"/>
    </row>
    <row r="11555" spans="2:2" x14ac:dyDescent="0.25">
      <c r="B11555"/>
    </row>
    <row r="11556" spans="2:2" x14ac:dyDescent="0.25">
      <c r="B11556"/>
    </row>
    <row r="11557" spans="2:2" x14ac:dyDescent="0.25">
      <c r="B11557"/>
    </row>
    <row r="11558" spans="2:2" x14ac:dyDescent="0.25">
      <c r="B11558"/>
    </row>
    <row r="11559" spans="2:2" x14ac:dyDescent="0.25">
      <c r="B11559"/>
    </row>
    <row r="11560" spans="2:2" x14ac:dyDescent="0.25">
      <c r="B11560"/>
    </row>
    <row r="11561" spans="2:2" x14ac:dyDescent="0.25">
      <c r="B11561"/>
    </row>
    <row r="11562" spans="2:2" x14ac:dyDescent="0.25">
      <c r="B11562"/>
    </row>
    <row r="11563" spans="2:2" x14ac:dyDescent="0.25">
      <c r="B11563"/>
    </row>
    <row r="11564" spans="2:2" x14ac:dyDescent="0.25">
      <c r="B11564"/>
    </row>
    <row r="11565" spans="2:2" x14ac:dyDescent="0.25">
      <c r="B11565"/>
    </row>
    <row r="11566" spans="2:2" x14ac:dyDescent="0.25">
      <c r="B11566"/>
    </row>
    <row r="11567" spans="2:2" x14ac:dyDescent="0.25">
      <c r="B11567"/>
    </row>
    <row r="11568" spans="2:2" x14ac:dyDescent="0.25">
      <c r="B11568"/>
    </row>
    <row r="11569" spans="2:2" x14ac:dyDescent="0.25">
      <c r="B11569"/>
    </row>
    <row r="11570" spans="2:2" x14ac:dyDescent="0.25">
      <c r="B11570"/>
    </row>
    <row r="11571" spans="2:2" x14ac:dyDescent="0.25">
      <c r="B11571"/>
    </row>
    <row r="11572" spans="2:2" x14ac:dyDescent="0.25">
      <c r="B11572"/>
    </row>
    <row r="11573" spans="2:2" x14ac:dyDescent="0.25">
      <c r="B11573"/>
    </row>
    <row r="11574" spans="2:2" x14ac:dyDescent="0.25">
      <c r="B11574"/>
    </row>
    <row r="11575" spans="2:2" x14ac:dyDescent="0.25">
      <c r="B11575"/>
    </row>
    <row r="11576" spans="2:2" x14ac:dyDescent="0.25">
      <c r="B11576"/>
    </row>
    <row r="11577" spans="2:2" x14ac:dyDescent="0.25">
      <c r="B11577"/>
    </row>
    <row r="11578" spans="2:2" x14ac:dyDescent="0.25">
      <c r="B11578"/>
    </row>
    <row r="11579" spans="2:2" x14ac:dyDescent="0.25">
      <c r="B11579"/>
    </row>
    <row r="11580" spans="2:2" x14ac:dyDescent="0.25">
      <c r="B11580"/>
    </row>
    <row r="11581" spans="2:2" x14ac:dyDescent="0.25">
      <c r="B11581"/>
    </row>
    <row r="11582" spans="2:2" x14ac:dyDescent="0.25">
      <c r="B11582"/>
    </row>
    <row r="11583" spans="2:2" x14ac:dyDescent="0.25">
      <c r="B11583"/>
    </row>
    <row r="11584" spans="2:2" x14ac:dyDescent="0.25">
      <c r="B11584"/>
    </row>
    <row r="11585" spans="2:2" x14ac:dyDescent="0.25">
      <c r="B11585"/>
    </row>
    <row r="11586" spans="2:2" x14ac:dyDescent="0.25">
      <c r="B11586"/>
    </row>
    <row r="11587" spans="2:2" x14ac:dyDescent="0.25">
      <c r="B11587"/>
    </row>
    <row r="11588" spans="2:2" x14ac:dyDescent="0.25">
      <c r="B11588"/>
    </row>
    <row r="11589" spans="2:2" x14ac:dyDescent="0.25">
      <c r="B11589"/>
    </row>
    <row r="11590" spans="2:2" x14ac:dyDescent="0.25">
      <c r="B11590"/>
    </row>
    <row r="11591" spans="2:2" x14ac:dyDescent="0.25">
      <c r="B11591"/>
    </row>
    <row r="11592" spans="2:2" x14ac:dyDescent="0.25">
      <c r="B11592"/>
    </row>
    <row r="11593" spans="2:2" x14ac:dyDescent="0.25">
      <c r="B11593"/>
    </row>
    <row r="11594" spans="2:2" x14ac:dyDescent="0.25">
      <c r="B11594"/>
    </row>
    <row r="11595" spans="2:2" x14ac:dyDescent="0.25">
      <c r="B11595"/>
    </row>
    <row r="11596" spans="2:2" x14ac:dyDescent="0.25">
      <c r="B11596"/>
    </row>
    <row r="11597" spans="2:2" x14ac:dyDescent="0.25">
      <c r="B11597"/>
    </row>
    <row r="11598" spans="2:2" x14ac:dyDescent="0.25">
      <c r="B11598"/>
    </row>
    <row r="11599" spans="2:2" x14ac:dyDescent="0.25">
      <c r="B11599"/>
    </row>
    <row r="11600" spans="2:2" x14ac:dyDescent="0.25">
      <c r="B11600"/>
    </row>
    <row r="11601" spans="2:2" x14ac:dyDescent="0.25">
      <c r="B11601"/>
    </row>
    <row r="11602" spans="2:2" x14ac:dyDescent="0.25">
      <c r="B11602"/>
    </row>
    <row r="11603" spans="2:2" x14ac:dyDescent="0.25">
      <c r="B11603"/>
    </row>
    <row r="11604" spans="2:2" x14ac:dyDescent="0.25">
      <c r="B11604"/>
    </row>
    <row r="11605" spans="2:2" x14ac:dyDescent="0.25">
      <c r="B11605"/>
    </row>
    <row r="11606" spans="2:2" x14ac:dyDescent="0.25">
      <c r="B11606"/>
    </row>
    <row r="11607" spans="2:2" x14ac:dyDescent="0.25">
      <c r="B11607"/>
    </row>
    <row r="11608" spans="2:2" x14ac:dyDescent="0.25">
      <c r="B11608"/>
    </row>
    <row r="11609" spans="2:2" x14ac:dyDescent="0.25">
      <c r="B11609"/>
    </row>
    <row r="11610" spans="2:2" x14ac:dyDescent="0.25">
      <c r="B11610"/>
    </row>
    <row r="11611" spans="2:2" x14ac:dyDescent="0.25">
      <c r="B11611"/>
    </row>
    <row r="11612" spans="2:2" x14ac:dyDescent="0.25">
      <c r="B11612"/>
    </row>
    <row r="11613" spans="2:2" x14ac:dyDescent="0.25">
      <c r="B11613"/>
    </row>
    <row r="11614" spans="2:2" x14ac:dyDescent="0.25">
      <c r="B11614"/>
    </row>
    <row r="11615" spans="2:2" x14ac:dyDescent="0.25">
      <c r="B11615"/>
    </row>
    <row r="11616" spans="2:2" x14ac:dyDescent="0.25">
      <c r="B11616"/>
    </row>
    <row r="11617" spans="2:2" x14ac:dyDescent="0.25">
      <c r="B11617"/>
    </row>
    <row r="11618" spans="2:2" x14ac:dyDescent="0.25">
      <c r="B11618"/>
    </row>
    <row r="11619" spans="2:2" x14ac:dyDescent="0.25">
      <c r="B11619"/>
    </row>
    <row r="11620" spans="2:2" x14ac:dyDescent="0.25">
      <c r="B11620"/>
    </row>
    <row r="11621" spans="2:2" x14ac:dyDescent="0.25">
      <c r="B11621"/>
    </row>
    <row r="11622" spans="2:2" x14ac:dyDescent="0.25">
      <c r="B11622"/>
    </row>
    <row r="11623" spans="2:2" x14ac:dyDescent="0.25">
      <c r="B11623"/>
    </row>
    <row r="11624" spans="2:2" x14ac:dyDescent="0.25">
      <c r="B11624"/>
    </row>
    <row r="11625" spans="2:2" x14ac:dyDescent="0.25">
      <c r="B11625"/>
    </row>
    <row r="11626" spans="2:2" x14ac:dyDescent="0.25">
      <c r="B11626"/>
    </row>
    <row r="11627" spans="2:2" x14ac:dyDescent="0.25">
      <c r="B11627"/>
    </row>
    <row r="11628" spans="2:2" x14ac:dyDescent="0.25">
      <c r="B11628"/>
    </row>
    <row r="11629" spans="2:2" x14ac:dyDescent="0.25">
      <c r="B11629"/>
    </row>
    <row r="11630" spans="2:2" x14ac:dyDescent="0.25">
      <c r="B11630"/>
    </row>
    <row r="11631" spans="2:2" x14ac:dyDescent="0.25">
      <c r="B11631"/>
    </row>
    <row r="11632" spans="2:2" x14ac:dyDescent="0.25">
      <c r="B11632"/>
    </row>
    <row r="11633" spans="2:2" x14ac:dyDescent="0.25">
      <c r="B11633"/>
    </row>
    <row r="11634" spans="2:2" x14ac:dyDescent="0.25">
      <c r="B11634"/>
    </row>
    <row r="11635" spans="2:2" x14ac:dyDescent="0.25">
      <c r="B11635"/>
    </row>
    <row r="11636" spans="2:2" x14ac:dyDescent="0.25">
      <c r="B11636"/>
    </row>
    <row r="11637" spans="2:2" x14ac:dyDescent="0.25">
      <c r="B11637"/>
    </row>
    <row r="11638" spans="2:2" x14ac:dyDescent="0.25">
      <c r="B11638"/>
    </row>
    <row r="11639" spans="2:2" x14ac:dyDescent="0.25">
      <c r="B11639"/>
    </row>
    <row r="11640" spans="2:2" x14ac:dyDescent="0.25">
      <c r="B11640"/>
    </row>
    <row r="11641" spans="2:2" x14ac:dyDescent="0.25">
      <c r="B11641"/>
    </row>
    <row r="11642" spans="2:2" x14ac:dyDescent="0.25">
      <c r="B11642"/>
    </row>
    <row r="11643" spans="2:2" x14ac:dyDescent="0.25">
      <c r="B11643"/>
    </row>
    <row r="11644" spans="2:2" x14ac:dyDescent="0.25">
      <c r="B11644"/>
    </row>
    <row r="11645" spans="2:2" x14ac:dyDescent="0.25">
      <c r="B11645"/>
    </row>
    <row r="11646" spans="2:2" x14ac:dyDescent="0.25">
      <c r="B11646"/>
    </row>
    <row r="11647" spans="2:2" x14ac:dyDescent="0.25">
      <c r="B11647"/>
    </row>
    <row r="11648" spans="2:2" x14ac:dyDescent="0.25">
      <c r="B11648"/>
    </row>
    <row r="11649" spans="2:2" x14ac:dyDescent="0.25">
      <c r="B11649"/>
    </row>
    <row r="11650" spans="2:2" x14ac:dyDescent="0.25">
      <c r="B11650"/>
    </row>
    <row r="11651" spans="2:2" x14ac:dyDescent="0.25">
      <c r="B11651"/>
    </row>
    <row r="11652" spans="2:2" x14ac:dyDescent="0.25">
      <c r="B11652"/>
    </row>
    <row r="11653" spans="2:2" x14ac:dyDescent="0.25">
      <c r="B11653"/>
    </row>
    <row r="11654" spans="2:2" x14ac:dyDescent="0.25">
      <c r="B11654"/>
    </row>
    <row r="11655" spans="2:2" x14ac:dyDescent="0.25">
      <c r="B11655"/>
    </row>
    <row r="11656" spans="2:2" x14ac:dyDescent="0.25">
      <c r="B11656"/>
    </row>
    <row r="11657" spans="2:2" x14ac:dyDescent="0.25">
      <c r="B11657"/>
    </row>
    <row r="11658" spans="2:2" x14ac:dyDescent="0.25">
      <c r="B11658"/>
    </row>
    <row r="11659" spans="2:2" x14ac:dyDescent="0.25">
      <c r="B11659"/>
    </row>
    <row r="11660" spans="2:2" x14ac:dyDescent="0.25">
      <c r="B11660"/>
    </row>
    <row r="11661" spans="2:2" x14ac:dyDescent="0.25">
      <c r="B11661"/>
    </row>
    <row r="11662" spans="2:2" x14ac:dyDescent="0.25">
      <c r="B11662"/>
    </row>
    <row r="11663" spans="2:2" x14ac:dyDescent="0.25">
      <c r="B11663"/>
    </row>
    <row r="11664" spans="2:2" x14ac:dyDescent="0.25">
      <c r="B11664"/>
    </row>
    <row r="11665" spans="2:2" x14ac:dyDescent="0.25">
      <c r="B11665"/>
    </row>
    <row r="11666" spans="2:2" x14ac:dyDescent="0.25">
      <c r="B11666"/>
    </row>
    <row r="11667" spans="2:2" x14ac:dyDescent="0.25">
      <c r="B11667"/>
    </row>
    <row r="11668" spans="2:2" x14ac:dyDescent="0.25">
      <c r="B11668"/>
    </row>
    <row r="11669" spans="2:2" x14ac:dyDescent="0.25">
      <c r="B11669"/>
    </row>
    <row r="11670" spans="2:2" x14ac:dyDescent="0.25">
      <c r="B11670"/>
    </row>
    <row r="11671" spans="2:2" x14ac:dyDescent="0.25">
      <c r="B11671"/>
    </row>
    <row r="11672" spans="2:2" x14ac:dyDescent="0.25">
      <c r="B11672"/>
    </row>
    <row r="11673" spans="2:2" x14ac:dyDescent="0.25">
      <c r="B11673"/>
    </row>
    <row r="11674" spans="2:2" x14ac:dyDescent="0.25">
      <c r="B11674"/>
    </row>
    <row r="11675" spans="2:2" x14ac:dyDescent="0.25">
      <c r="B11675"/>
    </row>
    <row r="11676" spans="2:2" x14ac:dyDescent="0.25">
      <c r="B11676"/>
    </row>
    <row r="11677" spans="2:2" x14ac:dyDescent="0.25">
      <c r="B11677"/>
    </row>
    <row r="11678" spans="2:2" x14ac:dyDescent="0.25">
      <c r="B11678"/>
    </row>
    <row r="11679" spans="2:2" x14ac:dyDescent="0.25">
      <c r="B11679"/>
    </row>
    <row r="11680" spans="2:2" x14ac:dyDescent="0.25">
      <c r="B11680"/>
    </row>
    <row r="11681" spans="2:2" x14ac:dyDescent="0.25">
      <c r="B11681"/>
    </row>
    <row r="11682" spans="2:2" x14ac:dyDescent="0.25">
      <c r="B11682"/>
    </row>
    <row r="11683" spans="2:2" x14ac:dyDescent="0.25">
      <c r="B11683"/>
    </row>
    <row r="11684" spans="2:2" x14ac:dyDescent="0.25">
      <c r="B11684"/>
    </row>
    <row r="11685" spans="2:2" x14ac:dyDescent="0.25">
      <c r="B11685"/>
    </row>
    <row r="11686" spans="2:2" x14ac:dyDescent="0.25">
      <c r="B11686"/>
    </row>
    <row r="11687" spans="2:2" x14ac:dyDescent="0.25">
      <c r="B11687"/>
    </row>
    <row r="11688" spans="2:2" x14ac:dyDescent="0.25">
      <c r="B11688"/>
    </row>
    <row r="11689" spans="2:2" x14ac:dyDescent="0.25">
      <c r="B11689"/>
    </row>
    <row r="11690" spans="2:2" x14ac:dyDescent="0.25">
      <c r="B11690"/>
    </row>
    <row r="11691" spans="2:2" x14ac:dyDescent="0.25">
      <c r="B11691"/>
    </row>
    <row r="11692" spans="2:2" x14ac:dyDescent="0.25">
      <c r="B11692"/>
    </row>
    <row r="11693" spans="2:2" x14ac:dyDescent="0.25">
      <c r="B11693"/>
    </row>
    <row r="11694" spans="2:2" x14ac:dyDescent="0.25">
      <c r="B11694"/>
    </row>
    <row r="11695" spans="2:2" x14ac:dyDescent="0.25">
      <c r="B11695"/>
    </row>
    <row r="11696" spans="2:2" x14ac:dyDescent="0.25">
      <c r="B11696"/>
    </row>
    <row r="11697" spans="2:2" x14ac:dyDescent="0.25">
      <c r="B11697"/>
    </row>
    <row r="11698" spans="2:2" x14ac:dyDescent="0.25">
      <c r="B11698"/>
    </row>
    <row r="11699" spans="2:2" x14ac:dyDescent="0.25">
      <c r="B11699"/>
    </row>
    <row r="11700" spans="2:2" x14ac:dyDescent="0.25">
      <c r="B11700"/>
    </row>
    <row r="11701" spans="2:2" x14ac:dyDescent="0.25">
      <c r="B11701"/>
    </row>
    <row r="11702" spans="2:2" x14ac:dyDescent="0.25">
      <c r="B11702"/>
    </row>
    <row r="11703" spans="2:2" x14ac:dyDescent="0.25">
      <c r="B11703"/>
    </row>
    <row r="11704" spans="2:2" x14ac:dyDescent="0.25">
      <c r="B11704"/>
    </row>
    <row r="11705" spans="2:2" x14ac:dyDescent="0.25">
      <c r="B11705"/>
    </row>
    <row r="11706" spans="2:2" x14ac:dyDescent="0.25">
      <c r="B11706"/>
    </row>
    <row r="11707" spans="2:2" x14ac:dyDescent="0.25">
      <c r="B11707"/>
    </row>
    <row r="11708" spans="2:2" x14ac:dyDescent="0.25">
      <c r="B11708"/>
    </row>
    <row r="11709" spans="2:2" x14ac:dyDescent="0.25">
      <c r="B11709"/>
    </row>
    <row r="11710" spans="2:2" x14ac:dyDescent="0.25">
      <c r="B11710"/>
    </row>
    <row r="11711" spans="2:2" x14ac:dyDescent="0.25">
      <c r="B11711"/>
    </row>
    <row r="11712" spans="2:2" x14ac:dyDescent="0.25">
      <c r="B11712"/>
    </row>
    <row r="11713" spans="2:2" x14ac:dyDescent="0.25">
      <c r="B11713"/>
    </row>
    <row r="11714" spans="2:2" x14ac:dyDescent="0.25">
      <c r="B11714"/>
    </row>
    <row r="11715" spans="2:2" x14ac:dyDescent="0.25">
      <c r="B11715"/>
    </row>
    <row r="11716" spans="2:2" x14ac:dyDescent="0.25">
      <c r="B11716"/>
    </row>
    <row r="11717" spans="2:2" x14ac:dyDescent="0.25">
      <c r="B11717"/>
    </row>
    <row r="11718" spans="2:2" x14ac:dyDescent="0.25">
      <c r="B11718"/>
    </row>
    <row r="11719" spans="2:2" x14ac:dyDescent="0.25">
      <c r="B11719"/>
    </row>
    <row r="11720" spans="2:2" x14ac:dyDescent="0.25">
      <c r="B11720"/>
    </row>
    <row r="11721" spans="2:2" x14ac:dyDescent="0.25">
      <c r="B11721"/>
    </row>
    <row r="11722" spans="2:2" x14ac:dyDescent="0.25">
      <c r="B11722"/>
    </row>
    <row r="11723" spans="2:2" x14ac:dyDescent="0.25">
      <c r="B11723"/>
    </row>
    <row r="11724" spans="2:2" x14ac:dyDescent="0.25">
      <c r="B11724"/>
    </row>
    <row r="11725" spans="2:2" x14ac:dyDescent="0.25">
      <c r="B11725"/>
    </row>
    <row r="11726" spans="2:2" x14ac:dyDescent="0.25">
      <c r="B11726"/>
    </row>
    <row r="11727" spans="2:2" x14ac:dyDescent="0.25">
      <c r="B11727"/>
    </row>
    <row r="11728" spans="2:2" x14ac:dyDescent="0.25">
      <c r="B11728"/>
    </row>
    <row r="11729" spans="2:2" x14ac:dyDescent="0.25">
      <c r="B11729"/>
    </row>
    <row r="11730" spans="2:2" x14ac:dyDescent="0.25">
      <c r="B11730"/>
    </row>
    <row r="11731" spans="2:2" x14ac:dyDescent="0.25">
      <c r="B11731"/>
    </row>
    <row r="11732" spans="2:2" x14ac:dyDescent="0.25">
      <c r="B11732"/>
    </row>
    <row r="11733" spans="2:2" x14ac:dyDescent="0.25">
      <c r="B11733"/>
    </row>
    <row r="11734" spans="2:2" x14ac:dyDescent="0.25">
      <c r="B11734"/>
    </row>
    <row r="11735" spans="2:2" x14ac:dyDescent="0.25">
      <c r="B11735"/>
    </row>
    <row r="11736" spans="2:2" x14ac:dyDescent="0.25">
      <c r="B11736"/>
    </row>
    <row r="11737" spans="2:2" x14ac:dyDescent="0.25">
      <c r="B11737"/>
    </row>
    <row r="11738" spans="2:2" x14ac:dyDescent="0.25">
      <c r="B11738"/>
    </row>
    <row r="11739" spans="2:2" x14ac:dyDescent="0.25">
      <c r="B11739"/>
    </row>
    <row r="11740" spans="2:2" x14ac:dyDescent="0.25">
      <c r="B11740"/>
    </row>
    <row r="11741" spans="2:2" x14ac:dyDescent="0.25">
      <c r="B11741"/>
    </row>
    <row r="11742" spans="2:2" x14ac:dyDescent="0.25">
      <c r="B11742"/>
    </row>
    <row r="11743" spans="2:2" x14ac:dyDescent="0.25">
      <c r="B11743"/>
    </row>
    <row r="11744" spans="2:2" x14ac:dyDescent="0.25">
      <c r="B11744"/>
    </row>
    <row r="11745" spans="2:2" x14ac:dyDescent="0.25">
      <c r="B11745"/>
    </row>
    <row r="11746" spans="2:2" x14ac:dyDescent="0.25">
      <c r="B11746"/>
    </row>
    <row r="11747" spans="2:2" x14ac:dyDescent="0.25">
      <c r="B11747"/>
    </row>
    <row r="11748" spans="2:2" x14ac:dyDescent="0.25">
      <c r="B11748"/>
    </row>
    <row r="11749" spans="2:2" x14ac:dyDescent="0.25">
      <c r="B11749"/>
    </row>
    <row r="11750" spans="2:2" x14ac:dyDescent="0.25">
      <c r="B11750"/>
    </row>
    <row r="11751" spans="2:2" x14ac:dyDescent="0.25">
      <c r="B11751"/>
    </row>
    <row r="11752" spans="2:2" x14ac:dyDescent="0.25">
      <c r="B11752"/>
    </row>
    <row r="11753" spans="2:2" x14ac:dyDescent="0.25">
      <c r="B11753"/>
    </row>
    <row r="11754" spans="2:2" x14ac:dyDescent="0.25">
      <c r="B11754"/>
    </row>
    <row r="11755" spans="2:2" x14ac:dyDescent="0.25">
      <c r="B11755"/>
    </row>
    <row r="11756" spans="2:2" x14ac:dyDescent="0.25">
      <c r="B11756"/>
    </row>
    <row r="11757" spans="2:2" x14ac:dyDescent="0.25">
      <c r="B11757"/>
    </row>
    <row r="11758" spans="2:2" x14ac:dyDescent="0.25">
      <c r="B11758"/>
    </row>
    <row r="11759" spans="2:2" x14ac:dyDescent="0.25">
      <c r="B11759"/>
    </row>
    <row r="11760" spans="2:2" x14ac:dyDescent="0.25">
      <c r="B11760"/>
    </row>
    <row r="11761" spans="2:2" x14ac:dyDescent="0.25">
      <c r="B11761"/>
    </row>
    <row r="11762" spans="2:2" x14ac:dyDescent="0.25">
      <c r="B11762"/>
    </row>
    <row r="11763" spans="2:2" x14ac:dyDescent="0.25">
      <c r="B11763"/>
    </row>
    <row r="11764" spans="2:2" x14ac:dyDescent="0.25">
      <c r="B11764"/>
    </row>
    <row r="11765" spans="2:2" x14ac:dyDescent="0.25">
      <c r="B11765"/>
    </row>
    <row r="11766" spans="2:2" x14ac:dyDescent="0.25">
      <c r="B11766"/>
    </row>
    <row r="11767" spans="2:2" x14ac:dyDescent="0.25">
      <c r="B11767"/>
    </row>
    <row r="11768" spans="2:2" x14ac:dyDescent="0.25">
      <c r="B11768"/>
    </row>
    <row r="11769" spans="2:2" x14ac:dyDescent="0.25">
      <c r="B11769"/>
    </row>
    <row r="11770" spans="2:2" x14ac:dyDescent="0.25">
      <c r="B11770"/>
    </row>
    <row r="11771" spans="2:2" x14ac:dyDescent="0.25">
      <c r="B11771"/>
    </row>
    <row r="11772" spans="2:2" x14ac:dyDescent="0.25">
      <c r="B11772"/>
    </row>
    <row r="11773" spans="2:2" x14ac:dyDescent="0.25">
      <c r="B11773"/>
    </row>
    <row r="11774" spans="2:2" x14ac:dyDescent="0.25">
      <c r="B11774"/>
    </row>
    <row r="11775" spans="2:2" x14ac:dyDescent="0.25">
      <c r="B11775"/>
    </row>
    <row r="11776" spans="2:2" x14ac:dyDescent="0.25">
      <c r="B11776"/>
    </row>
    <row r="11777" spans="2:2" x14ac:dyDescent="0.25">
      <c r="B11777"/>
    </row>
    <row r="11778" spans="2:2" x14ac:dyDescent="0.25">
      <c r="B11778"/>
    </row>
    <row r="11779" spans="2:2" x14ac:dyDescent="0.25">
      <c r="B11779"/>
    </row>
    <row r="11780" spans="2:2" x14ac:dyDescent="0.25">
      <c r="B11780"/>
    </row>
    <row r="11781" spans="2:2" x14ac:dyDescent="0.25">
      <c r="B11781"/>
    </row>
    <row r="11782" spans="2:2" x14ac:dyDescent="0.25">
      <c r="B11782"/>
    </row>
    <row r="11783" spans="2:2" x14ac:dyDescent="0.25">
      <c r="B11783"/>
    </row>
    <row r="11784" spans="2:2" x14ac:dyDescent="0.25">
      <c r="B11784"/>
    </row>
    <row r="11785" spans="2:2" x14ac:dyDescent="0.25">
      <c r="B11785"/>
    </row>
    <row r="11786" spans="2:2" x14ac:dyDescent="0.25">
      <c r="B11786"/>
    </row>
    <row r="11787" spans="2:2" x14ac:dyDescent="0.25">
      <c r="B11787"/>
    </row>
    <row r="11788" spans="2:2" x14ac:dyDescent="0.25">
      <c r="B11788"/>
    </row>
    <row r="11789" spans="2:2" x14ac:dyDescent="0.25">
      <c r="B11789"/>
    </row>
    <row r="11790" spans="2:2" x14ac:dyDescent="0.25">
      <c r="B11790"/>
    </row>
    <row r="11791" spans="2:2" x14ac:dyDescent="0.25">
      <c r="B11791"/>
    </row>
    <row r="11792" spans="2:2" x14ac:dyDescent="0.25">
      <c r="B11792"/>
    </row>
    <row r="11793" spans="2:2" x14ac:dyDescent="0.25">
      <c r="B11793"/>
    </row>
    <row r="11794" spans="2:2" x14ac:dyDescent="0.25">
      <c r="B11794"/>
    </row>
    <row r="11795" spans="2:2" x14ac:dyDescent="0.25">
      <c r="B11795"/>
    </row>
    <row r="11796" spans="2:2" x14ac:dyDescent="0.25">
      <c r="B11796"/>
    </row>
    <row r="11797" spans="2:2" x14ac:dyDescent="0.25">
      <c r="B11797"/>
    </row>
    <row r="11798" spans="2:2" x14ac:dyDescent="0.25">
      <c r="B11798"/>
    </row>
    <row r="11799" spans="2:2" x14ac:dyDescent="0.25">
      <c r="B11799"/>
    </row>
    <row r="11800" spans="2:2" x14ac:dyDescent="0.25">
      <c r="B11800"/>
    </row>
    <row r="11801" spans="2:2" x14ac:dyDescent="0.25">
      <c r="B11801"/>
    </row>
    <row r="11802" spans="2:2" x14ac:dyDescent="0.25">
      <c r="B11802"/>
    </row>
    <row r="11803" spans="2:2" x14ac:dyDescent="0.25">
      <c r="B11803"/>
    </row>
    <row r="11804" spans="2:2" x14ac:dyDescent="0.25">
      <c r="B11804"/>
    </row>
    <row r="11805" spans="2:2" x14ac:dyDescent="0.25">
      <c r="B11805"/>
    </row>
    <row r="11806" spans="2:2" x14ac:dyDescent="0.25">
      <c r="B11806"/>
    </row>
    <row r="11807" spans="2:2" x14ac:dyDescent="0.25">
      <c r="B11807"/>
    </row>
    <row r="11808" spans="2:2" x14ac:dyDescent="0.25">
      <c r="B11808"/>
    </row>
    <row r="11809" spans="2:2" x14ac:dyDescent="0.25">
      <c r="B11809"/>
    </row>
    <row r="11810" spans="2:2" x14ac:dyDescent="0.25">
      <c r="B11810"/>
    </row>
    <row r="11811" spans="2:2" x14ac:dyDescent="0.25">
      <c r="B11811"/>
    </row>
    <row r="11812" spans="2:2" x14ac:dyDescent="0.25">
      <c r="B11812"/>
    </row>
    <row r="11813" spans="2:2" x14ac:dyDescent="0.25">
      <c r="B11813"/>
    </row>
    <row r="11814" spans="2:2" x14ac:dyDescent="0.25">
      <c r="B11814"/>
    </row>
    <row r="11815" spans="2:2" x14ac:dyDescent="0.25">
      <c r="B11815"/>
    </row>
    <row r="11816" spans="2:2" x14ac:dyDescent="0.25">
      <c r="B11816"/>
    </row>
    <row r="11817" spans="2:2" x14ac:dyDescent="0.25">
      <c r="B11817"/>
    </row>
    <row r="11818" spans="2:2" x14ac:dyDescent="0.25">
      <c r="B11818"/>
    </row>
    <row r="11819" spans="2:2" x14ac:dyDescent="0.25">
      <c r="B11819"/>
    </row>
    <row r="11820" spans="2:2" x14ac:dyDescent="0.25">
      <c r="B11820"/>
    </row>
    <row r="11821" spans="2:2" x14ac:dyDescent="0.25">
      <c r="B11821"/>
    </row>
    <row r="11822" spans="2:2" x14ac:dyDescent="0.25">
      <c r="B11822"/>
    </row>
    <row r="11823" spans="2:2" x14ac:dyDescent="0.25">
      <c r="B11823"/>
    </row>
    <row r="11824" spans="2:2" x14ac:dyDescent="0.25">
      <c r="B11824"/>
    </row>
    <row r="11825" spans="2:2" x14ac:dyDescent="0.25">
      <c r="B11825"/>
    </row>
    <row r="11826" spans="2:2" x14ac:dyDescent="0.25">
      <c r="B11826"/>
    </row>
    <row r="11827" spans="2:2" x14ac:dyDescent="0.25">
      <c r="B11827"/>
    </row>
    <row r="11828" spans="2:2" x14ac:dyDescent="0.25">
      <c r="B11828"/>
    </row>
    <row r="11829" spans="2:2" x14ac:dyDescent="0.25">
      <c r="B11829"/>
    </row>
    <row r="11830" spans="2:2" x14ac:dyDescent="0.25">
      <c r="B11830"/>
    </row>
    <row r="11831" spans="2:2" x14ac:dyDescent="0.25">
      <c r="B11831"/>
    </row>
    <row r="11832" spans="2:2" x14ac:dyDescent="0.25">
      <c r="B11832"/>
    </row>
    <row r="11833" spans="2:2" x14ac:dyDescent="0.25">
      <c r="B11833"/>
    </row>
    <row r="11834" spans="2:2" x14ac:dyDescent="0.25">
      <c r="B11834"/>
    </row>
    <row r="11835" spans="2:2" x14ac:dyDescent="0.25">
      <c r="B11835"/>
    </row>
    <row r="11836" spans="2:2" x14ac:dyDescent="0.25">
      <c r="B11836"/>
    </row>
    <row r="11837" spans="2:2" x14ac:dyDescent="0.25">
      <c r="B11837"/>
    </row>
    <row r="11838" spans="2:2" x14ac:dyDescent="0.25">
      <c r="B11838"/>
    </row>
    <row r="11839" spans="2:2" x14ac:dyDescent="0.25">
      <c r="B11839"/>
    </row>
    <row r="11840" spans="2:2" x14ac:dyDescent="0.25">
      <c r="B11840"/>
    </row>
    <row r="11841" spans="2:2" x14ac:dyDescent="0.25">
      <c r="B11841"/>
    </row>
    <row r="11842" spans="2:2" x14ac:dyDescent="0.25">
      <c r="B11842"/>
    </row>
    <row r="11843" spans="2:2" x14ac:dyDescent="0.25">
      <c r="B11843"/>
    </row>
    <row r="11844" spans="2:2" x14ac:dyDescent="0.25">
      <c r="B11844"/>
    </row>
    <row r="11845" spans="2:2" x14ac:dyDescent="0.25">
      <c r="B11845"/>
    </row>
    <row r="11846" spans="2:2" x14ac:dyDescent="0.25">
      <c r="B11846"/>
    </row>
    <row r="11847" spans="2:2" x14ac:dyDescent="0.25">
      <c r="B11847"/>
    </row>
    <row r="11848" spans="2:2" x14ac:dyDescent="0.25">
      <c r="B11848"/>
    </row>
    <row r="11849" spans="2:2" x14ac:dyDescent="0.25">
      <c r="B11849"/>
    </row>
    <row r="11850" spans="2:2" x14ac:dyDescent="0.25">
      <c r="B11850"/>
    </row>
    <row r="11851" spans="2:2" x14ac:dyDescent="0.25">
      <c r="B11851"/>
    </row>
    <row r="11852" spans="2:2" x14ac:dyDescent="0.25">
      <c r="B11852"/>
    </row>
    <row r="11853" spans="2:2" x14ac:dyDescent="0.25">
      <c r="B11853"/>
    </row>
    <row r="11854" spans="2:2" x14ac:dyDescent="0.25">
      <c r="B11854"/>
    </row>
    <row r="11855" spans="2:2" x14ac:dyDescent="0.25">
      <c r="B11855"/>
    </row>
    <row r="11856" spans="2:2" x14ac:dyDescent="0.25">
      <c r="B11856"/>
    </row>
    <row r="11857" spans="2:2" x14ac:dyDescent="0.25">
      <c r="B11857"/>
    </row>
    <row r="11858" spans="2:2" x14ac:dyDescent="0.25">
      <c r="B11858"/>
    </row>
    <row r="11859" spans="2:2" x14ac:dyDescent="0.25">
      <c r="B11859"/>
    </row>
    <row r="11860" spans="2:2" x14ac:dyDescent="0.25">
      <c r="B11860"/>
    </row>
    <row r="11861" spans="2:2" x14ac:dyDescent="0.25">
      <c r="B11861"/>
    </row>
    <row r="11862" spans="2:2" x14ac:dyDescent="0.25">
      <c r="B11862"/>
    </row>
    <row r="11863" spans="2:2" x14ac:dyDescent="0.25">
      <c r="B11863"/>
    </row>
    <row r="11864" spans="2:2" x14ac:dyDescent="0.25">
      <c r="B11864"/>
    </row>
    <row r="11865" spans="2:2" x14ac:dyDescent="0.25">
      <c r="B11865"/>
    </row>
    <row r="11866" spans="2:2" x14ac:dyDescent="0.25">
      <c r="B11866"/>
    </row>
    <row r="11867" spans="2:2" x14ac:dyDescent="0.25">
      <c r="B11867"/>
    </row>
    <row r="11868" spans="2:2" x14ac:dyDescent="0.25">
      <c r="B11868"/>
    </row>
    <row r="11869" spans="2:2" x14ac:dyDescent="0.25">
      <c r="B11869"/>
    </row>
    <row r="11870" spans="2:2" x14ac:dyDescent="0.25">
      <c r="B11870"/>
    </row>
    <row r="11871" spans="2:2" x14ac:dyDescent="0.25">
      <c r="B11871"/>
    </row>
    <row r="11872" spans="2:2" x14ac:dyDescent="0.25">
      <c r="B11872"/>
    </row>
    <row r="11873" spans="2:2" x14ac:dyDescent="0.25">
      <c r="B11873"/>
    </row>
    <row r="11874" spans="2:2" x14ac:dyDescent="0.25">
      <c r="B11874"/>
    </row>
    <row r="11875" spans="2:2" x14ac:dyDescent="0.25">
      <c r="B11875"/>
    </row>
    <row r="11876" spans="2:2" x14ac:dyDescent="0.25">
      <c r="B11876"/>
    </row>
    <row r="11877" spans="2:2" x14ac:dyDescent="0.25">
      <c r="B11877"/>
    </row>
    <row r="11878" spans="2:2" x14ac:dyDescent="0.25">
      <c r="B11878"/>
    </row>
    <row r="11879" spans="2:2" x14ac:dyDescent="0.25">
      <c r="B11879"/>
    </row>
    <row r="11880" spans="2:2" x14ac:dyDescent="0.25">
      <c r="B11880"/>
    </row>
    <row r="11881" spans="2:2" x14ac:dyDescent="0.25">
      <c r="B11881"/>
    </row>
    <row r="11882" spans="2:2" x14ac:dyDescent="0.25">
      <c r="B11882"/>
    </row>
    <row r="11883" spans="2:2" x14ac:dyDescent="0.25">
      <c r="B11883"/>
    </row>
    <row r="11884" spans="2:2" x14ac:dyDescent="0.25">
      <c r="B11884"/>
    </row>
    <row r="11885" spans="2:2" x14ac:dyDescent="0.25">
      <c r="B11885"/>
    </row>
    <row r="11886" spans="2:2" x14ac:dyDescent="0.25">
      <c r="B11886"/>
    </row>
    <row r="11887" spans="2:2" x14ac:dyDescent="0.25">
      <c r="B11887"/>
    </row>
    <row r="11888" spans="2:2" x14ac:dyDescent="0.25">
      <c r="B11888"/>
    </row>
    <row r="11889" spans="2:2" x14ac:dyDescent="0.25">
      <c r="B11889"/>
    </row>
    <row r="11890" spans="2:2" x14ac:dyDescent="0.25">
      <c r="B11890"/>
    </row>
    <row r="11891" spans="2:2" x14ac:dyDescent="0.25">
      <c r="B11891"/>
    </row>
    <row r="11892" spans="2:2" x14ac:dyDescent="0.25">
      <c r="B11892"/>
    </row>
    <row r="11893" spans="2:2" x14ac:dyDescent="0.25">
      <c r="B11893"/>
    </row>
    <row r="11894" spans="2:2" x14ac:dyDescent="0.25">
      <c r="B11894"/>
    </row>
    <row r="11895" spans="2:2" x14ac:dyDescent="0.25">
      <c r="B11895"/>
    </row>
    <row r="11896" spans="2:2" x14ac:dyDescent="0.25">
      <c r="B11896"/>
    </row>
    <row r="11897" spans="2:2" x14ac:dyDescent="0.25">
      <c r="B11897"/>
    </row>
    <row r="11898" spans="2:2" x14ac:dyDescent="0.25">
      <c r="B11898"/>
    </row>
    <row r="11899" spans="2:2" x14ac:dyDescent="0.25">
      <c r="B11899"/>
    </row>
    <row r="11900" spans="2:2" x14ac:dyDescent="0.25">
      <c r="B11900"/>
    </row>
    <row r="11901" spans="2:2" x14ac:dyDescent="0.25">
      <c r="B11901"/>
    </row>
    <row r="11902" spans="2:2" x14ac:dyDescent="0.25">
      <c r="B11902"/>
    </row>
    <row r="11903" spans="2:2" x14ac:dyDescent="0.25">
      <c r="B11903"/>
    </row>
    <row r="11904" spans="2:2" x14ac:dyDescent="0.25">
      <c r="B11904"/>
    </row>
    <row r="11905" spans="2:2" x14ac:dyDescent="0.25">
      <c r="B11905"/>
    </row>
    <row r="11906" spans="2:2" x14ac:dyDescent="0.25">
      <c r="B11906"/>
    </row>
    <row r="11907" spans="2:2" x14ac:dyDescent="0.25">
      <c r="B11907"/>
    </row>
    <row r="11908" spans="2:2" x14ac:dyDescent="0.25">
      <c r="B11908"/>
    </row>
    <row r="11909" spans="2:2" x14ac:dyDescent="0.25">
      <c r="B11909"/>
    </row>
    <row r="11910" spans="2:2" x14ac:dyDescent="0.25">
      <c r="B11910"/>
    </row>
    <row r="11911" spans="2:2" x14ac:dyDescent="0.25">
      <c r="B11911"/>
    </row>
    <row r="11912" spans="2:2" x14ac:dyDescent="0.25">
      <c r="B11912"/>
    </row>
    <row r="11913" spans="2:2" x14ac:dyDescent="0.25">
      <c r="B11913"/>
    </row>
    <row r="11914" spans="2:2" x14ac:dyDescent="0.25">
      <c r="B11914"/>
    </row>
    <row r="11915" spans="2:2" x14ac:dyDescent="0.25">
      <c r="B11915"/>
    </row>
    <row r="11916" spans="2:2" x14ac:dyDescent="0.25">
      <c r="B11916"/>
    </row>
    <row r="11917" spans="2:2" x14ac:dyDescent="0.25">
      <c r="B11917"/>
    </row>
    <row r="11918" spans="2:2" x14ac:dyDescent="0.25">
      <c r="B11918"/>
    </row>
    <row r="11919" spans="2:2" x14ac:dyDescent="0.25">
      <c r="B11919"/>
    </row>
    <row r="11920" spans="2:2" x14ac:dyDescent="0.25">
      <c r="B11920"/>
    </row>
    <row r="11921" spans="2:2" x14ac:dyDescent="0.25">
      <c r="B11921"/>
    </row>
    <row r="11922" spans="2:2" x14ac:dyDescent="0.25">
      <c r="B11922"/>
    </row>
    <row r="11923" spans="2:2" x14ac:dyDescent="0.25">
      <c r="B11923"/>
    </row>
    <row r="11924" spans="2:2" x14ac:dyDescent="0.25">
      <c r="B11924"/>
    </row>
    <row r="11925" spans="2:2" x14ac:dyDescent="0.25">
      <c r="B11925"/>
    </row>
    <row r="11926" spans="2:2" x14ac:dyDescent="0.25">
      <c r="B11926"/>
    </row>
    <row r="11927" spans="2:2" x14ac:dyDescent="0.25">
      <c r="B11927"/>
    </row>
    <row r="11928" spans="2:2" x14ac:dyDescent="0.25">
      <c r="B11928"/>
    </row>
    <row r="11929" spans="2:2" x14ac:dyDescent="0.25">
      <c r="B11929"/>
    </row>
    <row r="11930" spans="2:2" x14ac:dyDescent="0.25">
      <c r="B11930"/>
    </row>
    <row r="11931" spans="2:2" x14ac:dyDescent="0.25">
      <c r="B11931"/>
    </row>
    <row r="11932" spans="2:2" x14ac:dyDescent="0.25">
      <c r="B11932"/>
    </row>
    <row r="11933" spans="2:2" x14ac:dyDescent="0.25">
      <c r="B11933"/>
    </row>
    <row r="11934" spans="2:2" x14ac:dyDescent="0.25">
      <c r="B11934"/>
    </row>
    <row r="11935" spans="2:2" x14ac:dyDescent="0.25">
      <c r="B11935"/>
    </row>
    <row r="11936" spans="2:2" x14ac:dyDescent="0.25">
      <c r="B11936"/>
    </row>
    <row r="11937" spans="2:2" x14ac:dyDescent="0.25">
      <c r="B11937"/>
    </row>
    <row r="11938" spans="2:2" x14ac:dyDescent="0.25">
      <c r="B11938"/>
    </row>
    <row r="11939" spans="2:2" x14ac:dyDescent="0.25">
      <c r="B11939"/>
    </row>
    <row r="11940" spans="2:2" x14ac:dyDescent="0.25">
      <c r="B11940"/>
    </row>
    <row r="11941" spans="2:2" x14ac:dyDescent="0.25">
      <c r="B11941"/>
    </row>
    <row r="11942" spans="2:2" x14ac:dyDescent="0.25">
      <c r="B11942"/>
    </row>
    <row r="11943" spans="2:2" x14ac:dyDescent="0.25">
      <c r="B11943"/>
    </row>
    <row r="11944" spans="2:2" x14ac:dyDescent="0.25">
      <c r="B11944"/>
    </row>
    <row r="11945" spans="2:2" x14ac:dyDescent="0.25">
      <c r="B11945"/>
    </row>
    <row r="11946" spans="2:2" x14ac:dyDescent="0.25">
      <c r="B11946"/>
    </row>
    <row r="11947" spans="2:2" x14ac:dyDescent="0.25">
      <c r="B11947"/>
    </row>
    <row r="11948" spans="2:2" x14ac:dyDescent="0.25">
      <c r="B11948"/>
    </row>
    <row r="11949" spans="2:2" x14ac:dyDescent="0.25">
      <c r="B11949"/>
    </row>
    <row r="11950" spans="2:2" x14ac:dyDescent="0.25">
      <c r="B11950"/>
    </row>
    <row r="11951" spans="2:2" x14ac:dyDescent="0.25">
      <c r="B11951"/>
    </row>
    <row r="11952" spans="2:2" x14ac:dyDescent="0.25">
      <c r="B11952"/>
    </row>
    <row r="11953" spans="2:2" x14ac:dyDescent="0.25">
      <c r="B11953"/>
    </row>
    <row r="11954" spans="2:2" x14ac:dyDescent="0.25">
      <c r="B11954"/>
    </row>
    <row r="11955" spans="2:2" x14ac:dyDescent="0.25">
      <c r="B11955"/>
    </row>
    <row r="11956" spans="2:2" x14ac:dyDescent="0.25">
      <c r="B11956"/>
    </row>
    <row r="11957" spans="2:2" x14ac:dyDescent="0.25">
      <c r="B11957"/>
    </row>
    <row r="11958" spans="2:2" x14ac:dyDescent="0.25">
      <c r="B11958"/>
    </row>
    <row r="11959" spans="2:2" x14ac:dyDescent="0.25">
      <c r="B11959"/>
    </row>
    <row r="11960" spans="2:2" x14ac:dyDescent="0.25">
      <c r="B11960"/>
    </row>
    <row r="11961" spans="2:2" x14ac:dyDescent="0.25">
      <c r="B11961"/>
    </row>
    <row r="11962" spans="2:2" x14ac:dyDescent="0.25">
      <c r="B11962"/>
    </row>
    <row r="11963" spans="2:2" x14ac:dyDescent="0.25">
      <c r="B11963"/>
    </row>
    <row r="11964" spans="2:2" x14ac:dyDescent="0.25">
      <c r="B11964"/>
    </row>
    <row r="11965" spans="2:2" x14ac:dyDescent="0.25">
      <c r="B11965"/>
    </row>
    <row r="11966" spans="2:2" x14ac:dyDescent="0.25">
      <c r="B11966"/>
    </row>
    <row r="11967" spans="2:2" x14ac:dyDescent="0.25">
      <c r="B11967"/>
    </row>
    <row r="11968" spans="2:2" x14ac:dyDescent="0.25">
      <c r="B11968"/>
    </row>
    <row r="11969" spans="2:2" x14ac:dyDescent="0.25">
      <c r="B11969"/>
    </row>
    <row r="11970" spans="2:2" x14ac:dyDescent="0.25">
      <c r="B11970"/>
    </row>
    <row r="11971" spans="2:2" x14ac:dyDescent="0.25">
      <c r="B11971"/>
    </row>
    <row r="11972" spans="2:2" x14ac:dyDescent="0.25">
      <c r="B11972"/>
    </row>
    <row r="11973" spans="2:2" x14ac:dyDescent="0.25">
      <c r="B11973"/>
    </row>
    <row r="11974" spans="2:2" x14ac:dyDescent="0.25">
      <c r="B11974"/>
    </row>
    <row r="11975" spans="2:2" x14ac:dyDescent="0.25">
      <c r="B11975"/>
    </row>
    <row r="11976" spans="2:2" x14ac:dyDescent="0.25">
      <c r="B11976"/>
    </row>
    <row r="11977" spans="2:2" x14ac:dyDescent="0.25">
      <c r="B11977"/>
    </row>
    <row r="11978" spans="2:2" x14ac:dyDescent="0.25">
      <c r="B11978"/>
    </row>
    <row r="11979" spans="2:2" x14ac:dyDescent="0.25">
      <c r="B11979"/>
    </row>
    <row r="11980" spans="2:2" x14ac:dyDescent="0.25">
      <c r="B11980"/>
    </row>
    <row r="11981" spans="2:2" x14ac:dyDescent="0.25">
      <c r="B11981"/>
    </row>
    <row r="11982" spans="2:2" x14ac:dyDescent="0.25">
      <c r="B11982"/>
    </row>
    <row r="11983" spans="2:2" x14ac:dyDescent="0.25">
      <c r="B11983"/>
    </row>
    <row r="11984" spans="2:2" x14ac:dyDescent="0.25">
      <c r="B11984"/>
    </row>
    <row r="11985" spans="2:2" x14ac:dyDescent="0.25">
      <c r="B11985"/>
    </row>
    <row r="11986" spans="2:2" x14ac:dyDescent="0.25">
      <c r="B11986"/>
    </row>
    <row r="11987" spans="2:2" x14ac:dyDescent="0.25">
      <c r="B11987"/>
    </row>
    <row r="11988" spans="2:2" x14ac:dyDescent="0.25">
      <c r="B11988"/>
    </row>
    <row r="11989" spans="2:2" x14ac:dyDescent="0.25">
      <c r="B11989"/>
    </row>
    <row r="11990" spans="2:2" x14ac:dyDescent="0.25">
      <c r="B11990"/>
    </row>
    <row r="11991" spans="2:2" x14ac:dyDescent="0.25">
      <c r="B11991"/>
    </row>
    <row r="11992" spans="2:2" x14ac:dyDescent="0.25">
      <c r="B11992"/>
    </row>
    <row r="11993" spans="2:2" x14ac:dyDescent="0.25">
      <c r="B11993"/>
    </row>
    <row r="11994" spans="2:2" x14ac:dyDescent="0.25">
      <c r="B11994"/>
    </row>
    <row r="11995" spans="2:2" x14ac:dyDescent="0.25">
      <c r="B11995"/>
    </row>
    <row r="11996" spans="2:2" x14ac:dyDescent="0.25">
      <c r="B11996"/>
    </row>
    <row r="11997" spans="2:2" x14ac:dyDescent="0.25">
      <c r="B11997"/>
    </row>
    <row r="11998" spans="2:2" x14ac:dyDescent="0.25">
      <c r="B11998"/>
    </row>
    <row r="11999" spans="2:2" x14ac:dyDescent="0.25">
      <c r="B11999"/>
    </row>
    <row r="12000" spans="2:2" x14ac:dyDescent="0.25">
      <c r="B12000"/>
    </row>
    <row r="12001" spans="2:2" x14ac:dyDescent="0.25">
      <c r="B12001"/>
    </row>
    <row r="12002" spans="2:2" x14ac:dyDescent="0.25">
      <c r="B12002"/>
    </row>
    <row r="12003" spans="2:2" x14ac:dyDescent="0.25">
      <c r="B12003"/>
    </row>
    <row r="12004" spans="2:2" x14ac:dyDescent="0.25">
      <c r="B12004"/>
    </row>
    <row r="12005" spans="2:2" x14ac:dyDescent="0.25">
      <c r="B12005"/>
    </row>
    <row r="12006" spans="2:2" x14ac:dyDescent="0.25">
      <c r="B12006"/>
    </row>
    <row r="12007" spans="2:2" x14ac:dyDescent="0.25">
      <c r="B12007"/>
    </row>
    <row r="12008" spans="2:2" x14ac:dyDescent="0.25">
      <c r="B12008"/>
    </row>
    <row r="12009" spans="2:2" x14ac:dyDescent="0.25">
      <c r="B12009"/>
    </row>
    <row r="12010" spans="2:2" x14ac:dyDescent="0.25">
      <c r="B12010"/>
    </row>
    <row r="12011" spans="2:2" x14ac:dyDescent="0.25">
      <c r="B12011"/>
    </row>
    <row r="12012" spans="2:2" x14ac:dyDescent="0.25">
      <c r="B12012"/>
    </row>
    <row r="12013" spans="2:2" x14ac:dyDescent="0.25">
      <c r="B12013"/>
    </row>
    <row r="12014" spans="2:2" x14ac:dyDescent="0.25">
      <c r="B12014"/>
    </row>
    <row r="12015" spans="2:2" x14ac:dyDescent="0.25">
      <c r="B12015"/>
    </row>
    <row r="12016" spans="2:2" x14ac:dyDescent="0.25">
      <c r="B12016"/>
    </row>
    <row r="12017" spans="2:2" x14ac:dyDescent="0.25">
      <c r="B12017"/>
    </row>
    <row r="12018" spans="2:2" x14ac:dyDescent="0.25">
      <c r="B12018"/>
    </row>
    <row r="12019" spans="2:2" x14ac:dyDescent="0.25">
      <c r="B12019"/>
    </row>
    <row r="12020" spans="2:2" x14ac:dyDescent="0.25">
      <c r="B12020"/>
    </row>
    <row r="12021" spans="2:2" x14ac:dyDescent="0.25">
      <c r="B12021"/>
    </row>
    <row r="12022" spans="2:2" x14ac:dyDescent="0.25">
      <c r="B12022"/>
    </row>
    <row r="12023" spans="2:2" x14ac:dyDescent="0.25">
      <c r="B12023"/>
    </row>
    <row r="12024" spans="2:2" x14ac:dyDescent="0.25">
      <c r="B12024"/>
    </row>
    <row r="12025" spans="2:2" x14ac:dyDescent="0.25">
      <c r="B12025"/>
    </row>
    <row r="12026" spans="2:2" x14ac:dyDescent="0.25">
      <c r="B12026"/>
    </row>
    <row r="12027" spans="2:2" x14ac:dyDescent="0.25">
      <c r="B12027"/>
    </row>
    <row r="12028" spans="2:2" x14ac:dyDescent="0.25">
      <c r="B12028"/>
    </row>
    <row r="12029" spans="2:2" x14ac:dyDescent="0.25">
      <c r="B12029"/>
    </row>
    <row r="12030" spans="2:2" x14ac:dyDescent="0.25">
      <c r="B12030"/>
    </row>
    <row r="12031" spans="2:2" x14ac:dyDescent="0.25">
      <c r="B12031"/>
    </row>
    <row r="12032" spans="2:2" x14ac:dyDescent="0.25">
      <c r="B12032"/>
    </row>
    <row r="12033" spans="2:2" x14ac:dyDescent="0.25">
      <c r="B12033"/>
    </row>
    <row r="12034" spans="2:2" x14ac:dyDescent="0.25">
      <c r="B12034"/>
    </row>
    <row r="12035" spans="2:2" x14ac:dyDescent="0.25">
      <c r="B12035"/>
    </row>
    <row r="12036" spans="2:2" x14ac:dyDescent="0.25">
      <c r="B12036"/>
    </row>
    <row r="12037" spans="2:2" x14ac:dyDescent="0.25">
      <c r="B12037"/>
    </row>
    <row r="12038" spans="2:2" x14ac:dyDescent="0.25">
      <c r="B12038"/>
    </row>
    <row r="12039" spans="2:2" x14ac:dyDescent="0.25">
      <c r="B12039"/>
    </row>
    <row r="12040" spans="2:2" x14ac:dyDescent="0.25">
      <c r="B12040"/>
    </row>
    <row r="12041" spans="2:2" x14ac:dyDescent="0.25">
      <c r="B12041"/>
    </row>
    <row r="12042" spans="2:2" x14ac:dyDescent="0.25">
      <c r="B12042"/>
    </row>
    <row r="12043" spans="2:2" x14ac:dyDescent="0.25">
      <c r="B12043"/>
    </row>
    <row r="12044" spans="2:2" x14ac:dyDescent="0.25">
      <c r="B12044"/>
    </row>
    <row r="12045" spans="2:2" x14ac:dyDescent="0.25">
      <c r="B12045"/>
    </row>
    <row r="12046" spans="2:2" x14ac:dyDescent="0.25">
      <c r="B12046"/>
    </row>
    <row r="12047" spans="2:2" x14ac:dyDescent="0.25">
      <c r="B12047"/>
    </row>
    <row r="12048" spans="2:2" x14ac:dyDescent="0.25">
      <c r="B12048"/>
    </row>
    <row r="12049" spans="2:2" x14ac:dyDescent="0.25">
      <c r="B12049"/>
    </row>
    <row r="12050" spans="2:2" x14ac:dyDescent="0.25">
      <c r="B12050"/>
    </row>
    <row r="12051" spans="2:2" x14ac:dyDescent="0.25">
      <c r="B12051"/>
    </row>
    <row r="12052" spans="2:2" x14ac:dyDescent="0.25">
      <c r="B12052"/>
    </row>
    <row r="12053" spans="2:2" x14ac:dyDescent="0.25">
      <c r="B12053"/>
    </row>
    <row r="12054" spans="2:2" x14ac:dyDescent="0.25">
      <c r="B12054"/>
    </row>
    <row r="12055" spans="2:2" x14ac:dyDescent="0.25">
      <c r="B12055"/>
    </row>
    <row r="12056" spans="2:2" x14ac:dyDescent="0.25">
      <c r="B12056"/>
    </row>
    <row r="12057" spans="2:2" x14ac:dyDescent="0.25">
      <c r="B12057"/>
    </row>
    <row r="12058" spans="2:2" x14ac:dyDescent="0.25">
      <c r="B12058"/>
    </row>
    <row r="12059" spans="2:2" x14ac:dyDescent="0.25">
      <c r="B12059"/>
    </row>
    <row r="12060" spans="2:2" x14ac:dyDescent="0.25">
      <c r="B12060"/>
    </row>
    <row r="12061" spans="2:2" x14ac:dyDescent="0.25">
      <c r="B12061"/>
    </row>
    <row r="12062" spans="2:2" x14ac:dyDescent="0.25">
      <c r="B12062"/>
    </row>
    <row r="12063" spans="2:2" x14ac:dyDescent="0.25">
      <c r="B12063"/>
    </row>
    <row r="12064" spans="2:2" x14ac:dyDescent="0.25">
      <c r="B12064"/>
    </row>
    <row r="12065" spans="2:2" x14ac:dyDescent="0.25">
      <c r="B12065"/>
    </row>
    <row r="12066" spans="2:2" x14ac:dyDescent="0.25">
      <c r="B12066"/>
    </row>
    <row r="12067" spans="2:2" x14ac:dyDescent="0.25">
      <c r="B12067"/>
    </row>
    <row r="12068" spans="2:2" x14ac:dyDescent="0.25">
      <c r="B12068"/>
    </row>
    <row r="12069" spans="2:2" x14ac:dyDescent="0.25">
      <c r="B12069"/>
    </row>
    <row r="12070" spans="2:2" x14ac:dyDescent="0.25">
      <c r="B12070"/>
    </row>
    <row r="12071" spans="2:2" x14ac:dyDescent="0.25">
      <c r="B12071"/>
    </row>
    <row r="12072" spans="2:2" x14ac:dyDescent="0.25">
      <c r="B12072"/>
    </row>
    <row r="12073" spans="2:2" x14ac:dyDescent="0.25">
      <c r="B12073"/>
    </row>
    <row r="12074" spans="2:2" x14ac:dyDescent="0.25">
      <c r="B12074"/>
    </row>
    <row r="12075" spans="2:2" x14ac:dyDescent="0.25">
      <c r="B12075"/>
    </row>
    <row r="12076" spans="2:2" x14ac:dyDescent="0.25">
      <c r="B12076"/>
    </row>
    <row r="12077" spans="2:2" x14ac:dyDescent="0.25">
      <c r="B12077"/>
    </row>
    <row r="12078" spans="2:2" x14ac:dyDescent="0.25">
      <c r="B12078"/>
    </row>
    <row r="12079" spans="2:2" x14ac:dyDescent="0.25">
      <c r="B12079"/>
    </row>
    <row r="12080" spans="2:2" x14ac:dyDescent="0.25">
      <c r="B12080"/>
    </row>
    <row r="12081" spans="2:2" x14ac:dyDescent="0.25">
      <c r="B12081"/>
    </row>
    <row r="12082" spans="2:2" x14ac:dyDescent="0.25">
      <c r="B12082"/>
    </row>
    <row r="12083" spans="2:2" x14ac:dyDescent="0.25">
      <c r="B12083"/>
    </row>
    <row r="12084" spans="2:2" x14ac:dyDescent="0.25">
      <c r="B12084"/>
    </row>
    <row r="12085" spans="2:2" x14ac:dyDescent="0.25">
      <c r="B12085"/>
    </row>
    <row r="12086" spans="2:2" x14ac:dyDescent="0.25">
      <c r="B12086"/>
    </row>
    <row r="12087" spans="2:2" x14ac:dyDescent="0.25">
      <c r="B12087"/>
    </row>
    <row r="12088" spans="2:2" x14ac:dyDescent="0.25">
      <c r="B12088"/>
    </row>
    <row r="12089" spans="2:2" x14ac:dyDescent="0.25">
      <c r="B12089"/>
    </row>
    <row r="12090" spans="2:2" x14ac:dyDescent="0.25">
      <c r="B12090"/>
    </row>
    <row r="12091" spans="2:2" x14ac:dyDescent="0.25">
      <c r="B12091"/>
    </row>
    <row r="12092" spans="2:2" x14ac:dyDescent="0.25">
      <c r="B12092"/>
    </row>
    <row r="12093" spans="2:2" x14ac:dyDescent="0.25">
      <c r="B12093"/>
    </row>
    <row r="12094" spans="2:2" x14ac:dyDescent="0.25">
      <c r="B12094"/>
    </row>
    <row r="12095" spans="2:2" x14ac:dyDescent="0.25">
      <c r="B12095"/>
    </row>
    <row r="12096" spans="2:2" x14ac:dyDescent="0.25">
      <c r="B12096"/>
    </row>
    <row r="12097" spans="2:2" x14ac:dyDescent="0.25">
      <c r="B12097"/>
    </row>
    <row r="12098" spans="2:2" x14ac:dyDescent="0.25">
      <c r="B12098"/>
    </row>
    <row r="12099" spans="2:2" x14ac:dyDescent="0.25">
      <c r="B12099"/>
    </row>
    <row r="12100" spans="2:2" x14ac:dyDescent="0.25">
      <c r="B12100"/>
    </row>
    <row r="12101" spans="2:2" x14ac:dyDescent="0.25">
      <c r="B12101"/>
    </row>
    <row r="12102" spans="2:2" x14ac:dyDescent="0.25">
      <c r="B12102"/>
    </row>
    <row r="12103" spans="2:2" x14ac:dyDescent="0.25">
      <c r="B12103"/>
    </row>
    <row r="12104" spans="2:2" x14ac:dyDescent="0.25">
      <c r="B12104"/>
    </row>
    <row r="12105" spans="2:2" x14ac:dyDescent="0.25">
      <c r="B12105"/>
    </row>
    <row r="12106" spans="2:2" x14ac:dyDescent="0.25">
      <c r="B12106"/>
    </row>
    <row r="12107" spans="2:2" x14ac:dyDescent="0.25">
      <c r="B12107"/>
    </row>
    <row r="12108" spans="2:2" x14ac:dyDescent="0.25">
      <c r="B12108"/>
    </row>
    <row r="12109" spans="2:2" x14ac:dyDescent="0.25">
      <c r="B12109"/>
    </row>
    <row r="12110" spans="2:2" x14ac:dyDescent="0.25">
      <c r="B12110"/>
    </row>
    <row r="12111" spans="2:2" x14ac:dyDescent="0.25">
      <c r="B12111"/>
    </row>
    <row r="12112" spans="2:2" x14ac:dyDescent="0.25">
      <c r="B12112"/>
    </row>
    <row r="12113" spans="2:2" x14ac:dyDescent="0.25">
      <c r="B12113"/>
    </row>
    <row r="12114" spans="2:2" x14ac:dyDescent="0.25">
      <c r="B12114"/>
    </row>
    <row r="12115" spans="2:2" x14ac:dyDescent="0.25">
      <c r="B12115"/>
    </row>
    <row r="12116" spans="2:2" x14ac:dyDescent="0.25">
      <c r="B12116"/>
    </row>
    <row r="12117" spans="2:2" x14ac:dyDescent="0.25">
      <c r="B12117"/>
    </row>
    <row r="12118" spans="2:2" x14ac:dyDescent="0.25">
      <c r="B12118"/>
    </row>
    <row r="12119" spans="2:2" x14ac:dyDescent="0.25">
      <c r="B12119"/>
    </row>
    <row r="12120" spans="2:2" x14ac:dyDescent="0.25">
      <c r="B12120"/>
    </row>
    <row r="12121" spans="2:2" x14ac:dyDescent="0.25">
      <c r="B12121"/>
    </row>
    <row r="12122" spans="2:2" x14ac:dyDescent="0.25">
      <c r="B12122"/>
    </row>
    <row r="12123" spans="2:2" x14ac:dyDescent="0.25">
      <c r="B12123"/>
    </row>
    <row r="12124" spans="2:2" x14ac:dyDescent="0.25">
      <c r="B12124"/>
    </row>
    <row r="12125" spans="2:2" x14ac:dyDescent="0.25">
      <c r="B12125"/>
    </row>
    <row r="12126" spans="2:2" x14ac:dyDescent="0.25">
      <c r="B12126"/>
    </row>
    <row r="12127" spans="2:2" x14ac:dyDescent="0.25">
      <c r="B12127"/>
    </row>
    <row r="12128" spans="2:2" x14ac:dyDescent="0.25">
      <c r="B12128"/>
    </row>
    <row r="12129" spans="2:2" x14ac:dyDescent="0.25">
      <c r="B12129"/>
    </row>
    <row r="12130" spans="2:2" x14ac:dyDescent="0.25">
      <c r="B12130"/>
    </row>
    <row r="12131" spans="2:2" x14ac:dyDescent="0.25">
      <c r="B12131"/>
    </row>
    <row r="12132" spans="2:2" x14ac:dyDescent="0.25">
      <c r="B12132"/>
    </row>
    <row r="12133" spans="2:2" x14ac:dyDescent="0.25">
      <c r="B12133"/>
    </row>
    <row r="12134" spans="2:2" x14ac:dyDescent="0.25">
      <c r="B12134"/>
    </row>
    <row r="12135" spans="2:2" x14ac:dyDescent="0.25">
      <c r="B12135"/>
    </row>
    <row r="12136" spans="2:2" x14ac:dyDescent="0.25">
      <c r="B12136"/>
    </row>
    <row r="12137" spans="2:2" x14ac:dyDescent="0.25">
      <c r="B12137"/>
    </row>
    <row r="12138" spans="2:2" x14ac:dyDescent="0.25">
      <c r="B12138"/>
    </row>
    <row r="12139" spans="2:2" x14ac:dyDescent="0.25">
      <c r="B12139"/>
    </row>
    <row r="12140" spans="2:2" x14ac:dyDescent="0.25">
      <c r="B12140"/>
    </row>
    <row r="12141" spans="2:2" x14ac:dyDescent="0.25">
      <c r="B12141"/>
    </row>
    <row r="12142" spans="2:2" x14ac:dyDescent="0.25">
      <c r="B12142"/>
    </row>
    <row r="12143" spans="2:2" x14ac:dyDescent="0.25">
      <c r="B12143"/>
    </row>
    <row r="12144" spans="2:2" x14ac:dyDescent="0.25">
      <c r="B12144"/>
    </row>
    <row r="12145" spans="2:2" x14ac:dyDescent="0.25">
      <c r="B12145"/>
    </row>
    <row r="12146" spans="2:2" x14ac:dyDescent="0.25">
      <c r="B12146"/>
    </row>
    <row r="12147" spans="2:2" x14ac:dyDescent="0.25">
      <c r="B12147"/>
    </row>
    <row r="12148" spans="2:2" x14ac:dyDescent="0.25">
      <c r="B12148"/>
    </row>
    <row r="12149" spans="2:2" x14ac:dyDescent="0.25">
      <c r="B12149"/>
    </row>
    <row r="12150" spans="2:2" x14ac:dyDescent="0.25">
      <c r="B12150"/>
    </row>
    <row r="12151" spans="2:2" x14ac:dyDescent="0.25">
      <c r="B12151"/>
    </row>
    <row r="12152" spans="2:2" x14ac:dyDescent="0.25">
      <c r="B12152"/>
    </row>
    <row r="12153" spans="2:2" x14ac:dyDescent="0.25">
      <c r="B12153"/>
    </row>
    <row r="12154" spans="2:2" x14ac:dyDescent="0.25">
      <c r="B12154"/>
    </row>
    <row r="12155" spans="2:2" x14ac:dyDescent="0.25">
      <c r="B12155"/>
    </row>
    <row r="12156" spans="2:2" x14ac:dyDescent="0.25">
      <c r="B12156"/>
    </row>
    <row r="12157" spans="2:2" x14ac:dyDescent="0.25">
      <c r="B12157"/>
    </row>
    <row r="12158" spans="2:2" x14ac:dyDescent="0.25">
      <c r="B12158"/>
    </row>
    <row r="12159" spans="2:2" x14ac:dyDescent="0.25">
      <c r="B12159"/>
    </row>
    <row r="12160" spans="2:2" x14ac:dyDescent="0.25">
      <c r="B12160"/>
    </row>
    <row r="12161" spans="2:2" x14ac:dyDescent="0.25">
      <c r="B12161"/>
    </row>
    <row r="12162" spans="2:2" x14ac:dyDescent="0.25">
      <c r="B12162"/>
    </row>
    <row r="12163" spans="2:2" x14ac:dyDescent="0.25">
      <c r="B12163"/>
    </row>
    <row r="12164" spans="2:2" x14ac:dyDescent="0.25">
      <c r="B12164"/>
    </row>
    <row r="12165" spans="2:2" x14ac:dyDescent="0.25">
      <c r="B12165"/>
    </row>
    <row r="12166" spans="2:2" x14ac:dyDescent="0.25">
      <c r="B12166"/>
    </row>
    <row r="12167" spans="2:2" x14ac:dyDescent="0.25">
      <c r="B12167"/>
    </row>
    <row r="12168" spans="2:2" x14ac:dyDescent="0.25">
      <c r="B12168"/>
    </row>
    <row r="12169" spans="2:2" x14ac:dyDescent="0.25">
      <c r="B12169"/>
    </row>
    <row r="12170" spans="2:2" x14ac:dyDescent="0.25">
      <c r="B12170"/>
    </row>
    <row r="12171" spans="2:2" x14ac:dyDescent="0.25">
      <c r="B12171"/>
    </row>
    <row r="12172" spans="2:2" x14ac:dyDescent="0.25">
      <c r="B12172"/>
    </row>
    <row r="12173" spans="2:2" x14ac:dyDescent="0.25">
      <c r="B12173"/>
    </row>
    <row r="12174" spans="2:2" x14ac:dyDescent="0.25">
      <c r="B12174"/>
    </row>
    <row r="12175" spans="2:2" x14ac:dyDescent="0.25">
      <c r="B12175"/>
    </row>
    <row r="12176" spans="2:2" x14ac:dyDescent="0.25">
      <c r="B12176"/>
    </row>
    <row r="12177" spans="2:2" x14ac:dyDescent="0.25">
      <c r="B12177"/>
    </row>
    <row r="12178" spans="2:2" x14ac:dyDescent="0.25">
      <c r="B12178"/>
    </row>
    <row r="12179" spans="2:2" x14ac:dyDescent="0.25">
      <c r="B12179"/>
    </row>
    <row r="12180" spans="2:2" x14ac:dyDescent="0.25">
      <c r="B12180"/>
    </row>
    <row r="12181" spans="2:2" x14ac:dyDescent="0.25">
      <c r="B12181"/>
    </row>
    <row r="12182" spans="2:2" x14ac:dyDescent="0.25">
      <c r="B12182"/>
    </row>
    <row r="12183" spans="2:2" x14ac:dyDescent="0.25">
      <c r="B12183"/>
    </row>
    <row r="12184" spans="2:2" x14ac:dyDescent="0.25">
      <c r="B12184"/>
    </row>
    <row r="12185" spans="2:2" x14ac:dyDescent="0.25">
      <c r="B12185"/>
    </row>
    <row r="12186" spans="2:2" x14ac:dyDescent="0.25">
      <c r="B12186"/>
    </row>
    <row r="12187" spans="2:2" x14ac:dyDescent="0.25">
      <c r="B12187"/>
    </row>
    <row r="12188" spans="2:2" x14ac:dyDescent="0.25">
      <c r="B12188"/>
    </row>
    <row r="12189" spans="2:2" x14ac:dyDescent="0.25">
      <c r="B12189"/>
    </row>
    <row r="12190" spans="2:2" x14ac:dyDescent="0.25">
      <c r="B12190"/>
    </row>
    <row r="12191" spans="2:2" x14ac:dyDescent="0.25">
      <c r="B12191"/>
    </row>
    <row r="12192" spans="2:2" x14ac:dyDescent="0.25">
      <c r="B12192"/>
    </row>
    <row r="12193" spans="2:2" x14ac:dyDescent="0.25">
      <c r="B12193"/>
    </row>
    <row r="12194" spans="2:2" x14ac:dyDescent="0.25">
      <c r="B12194"/>
    </row>
    <row r="12195" spans="2:2" x14ac:dyDescent="0.25">
      <c r="B12195"/>
    </row>
    <row r="12196" spans="2:2" x14ac:dyDescent="0.25">
      <c r="B12196"/>
    </row>
    <row r="12197" spans="2:2" x14ac:dyDescent="0.25">
      <c r="B12197"/>
    </row>
    <row r="12198" spans="2:2" x14ac:dyDescent="0.25">
      <c r="B12198"/>
    </row>
    <row r="12199" spans="2:2" x14ac:dyDescent="0.25">
      <c r="B12199"/>
    </row>
    <row r="12200" spans="2:2" x14ac:dyDescent="0.25">
      <c r="B12200"/>
    </row>
    <row r="12201" spans="2:2" x14ac:dyDescent="0.25">
      <c r="B12201"/>
    </row>
    <row r="12202" spans="2:2" x14ac:dyDescent="0.25">
      <c r="B12202"/>
    </row>
    <row r="12203" spans="2:2" x14ac:dyDescent="0.25">
      <c r="B12203"/>
    </row>
    <row r="12204" spans="2:2" x14ac:dyDescent="0.25">
      <c r="B12204"/>
    </row>
    <row r="12205" spans="2:2" x14ac:dyDescent="0.25">
      <c r="B12205"/>
    </row>
    <row r="12206" spans="2:2" x14ac:dyDescent="0.25">
      <c r="B12206"/>
    </row>
    <row r="12207" spans="2:2" x14ac:dyDescent="0.25">
      <c r="B12207"/>
    </row>
    <row r="12208" spans="2:2" x14ac:dyDescent="0.25">
      <c r="B12208"/>
    </row>
    <row r="12209" spans="2:2" x14ac:dyDescent="0.25">
      <c r="B12209"/>
    </row>
    <row r="12210" spans="2:2" x14ac:dyDescent="0.25">
      <c r="B12210"/>
    </row>
    <row r="12211" spans="2:2" x14ac:dyDescent="0.25">
      <c r="B12211"/>
    </row>
    <row r="12212" spans="2:2" x14ac:dyDescent="0.25">
      <c r="B12212"/>
    </row>
    <row r="12213" spans="2:2" x14ac:dyDescent="0.25">
      <c r="B12213"/>
    </row>
    <row r="12214" spans="2:2" x14ac:dyDescent="0.25">
      <c r="B12214"/>
    </row>
    <row r="12215" spans="2:2" x14ac:dyDescent="0.25">
      <c r="B12215"/>
    </row>
    <row r="12216" spans="2:2" x14ac:dyDescent="0.25">
      <c r="B12216"/>
    </row>
    <row r="12217" spans="2:2" x14ac:dyDescent="0.25">
      <c r="B12217"/>
    </row>
    <row r="12218" spans="2:2" x14ac:dyDescent="0.25">
      <c r="B12218"/>
    </row>
    <row r="12219" spans="2:2" x14ac:dyDescent="0.25">
      <c r="B12219"/>
    </row>
    <row r="12220" spans="2:2" x14ac:dyDescent="0.25">
      <c r="B12220"/>
    </row>
    <row r="12221" spans="2:2" x14ac:dyDescent="0.25">
      <c r="B12221"/>
    </row>
    <row r="12222" spans="2:2" x14ac:dyDescent="0.25">
      <c r="B12222"/>
    </row>
    <row r="12223" spans="2:2" x14ac:dyDescent="0.25">
      <c r="B12223"/>
    </row>
    <row r="12224" spans="2:2" x14ac:dyDescent="0.25">
      <c r="B12224"/>
    </row>
    <row r="12225" spans="2:2" x14ac:dyDescent="0.25">
      <c r="B12225"/>
    </row>
    <row r="12226" spans="2:2" x14ac:dyDescent="0.25">
      <c r="B12226"/>
    </row>
    <row r="12227" spans="2:2" x14ac:dyDescent="0.25">
      <c r="B12227"/>
    </row>
    <row r="12228" spans="2:2" x14ac:dyDescent="0.25">
      <c r="B12228"/>
    </row>
    <row r="12229" spans="2:2" x14ac:dyDescent="0.25">
      <c r="B12229"/>
    </row>
    <row r="12230" spans="2:2" x14ac:dyDescent="0.25">
      <c r="B12230"/>
    </row>
    <row r="12231" spans="2:2" x14ac:dyDescent="0.25">
      <c r="B12231"/>
    </row>
    <row r="12232" spans="2:2" x14ac:dyDescent="0.25">
      <c r="B12232"/>
    </row>
    <row r="12233" spans="2:2" x14ac:dyDescent="0.25">
      <c r="B12233"/>
    </row>
    <row r="12234" spans="2:2" x14ac:dyDescent="0.25">
      <c r="B12234"/>
    </row>
    <row r="12235" spans="2:2" x14ac:dyDescent="0.25">
      <c r="B12235"/>
    </row>
    <row r="12236" spans="2:2" x14ac:dyDescent="0.25">
      <c r="B12236"/>
    </row>
    <row r="12237" spans="2:2" x14ac:dyDescent="0.25">
      <c r="B12237"/>
    </row>
    <row r="12238" spans="2:2" x14ac:dyDescent="0.25">
      <c r="B12238"/>
    </row>
    <row r="12239" spans="2:2" x14ac:dyDescent="0.25">
      <c r="B12239"/>
    </row>
    <row r="12240" spans="2:2" x14ac:dyDescent="0.25">
      <c r="B12240"/>
    </row>
    <row r="12241" spans="2:2" x14ac:dyDescent="0.25">
      <c r="B12241"/>
    </row>
    <row r="12242" spans="2:2" x14ac:dyDescent="0.25">
      <c r="B12242"/>
    </row>
    <row r="12243" spans="2:2" x14ac:dyDescent="0.25">
      <c r="B12243"/>
    </row>
    <row r="12244" spans="2:2" x14ac:dyDescent="0.25">
      <c r="B12244"/>
    </row>
    <row r="12245" spans="2:2" x14ac:dyDescent="0.25">
      <c r="B12245"/>
    </row>
    <row r="12246" spans="2:2" x14ac:dyDescent="0.25">
      <c r="B12246"/>
    </row>
    <row r="12247" spans="2:2" x14ac:dyDescent="0.25">
      <c r="B12247"/>
    </row>
    <row r="12248" spans="2:2" x14ac:dyDescent="0.25">
      <c r="B12248"/>
    </row>
    <row r="12249" spans="2:2" x14ac:dyDescent="0.25">
      <c r="B12249"/>
    </row>
    <row r="12250" spans="2:2" x14ac:dyDescent="0.25">
      <c r="B12250"/>
    </row>
    <row r="12251" spans="2:2" x14ac:dyDescent="0.25">
      <c r="B12251"/>
    </row>
    <row r="12252" spans="2:2" x14ac:dyDescent="0.25">
      <c r="B12252"/>
    </row>
    <row r="12253" spans="2:2" x14ac:dyDescent="0.25">
      <c r="B12253"/>
    </row>
    <row r="12254" spans="2:2" x14ac:dyDescent="0.25">
      <c r="B12254"/>
    </row>
    <row r="12255" spans="2:2" x14ac:dyDescent="0.25">
      <c r="B12255"/>
    </row>
    <row r="12256" spans="2:2" x14ac:dyDescent="0.25">
      <c r="B12256"/>
    </row>
    <row r="12257" spans="2:2" x14ac:dyDescent="0.25">
      <c r="B12257"/>
    </row>
    <row r="12258" spans="2:2" x14ac:dyDescent="0.25">
      <c r="B12258"/>
    </row>
    <row r="12259" spans="2:2" x14ac:dyDescent="0.25">
      <c r="B12259"/>
    </row>
    <row r="12260" spans="2:2" x14ac:dyDescent="0.25">
      <c r="B12260"/>
    </row>
    <row r="12261" spans="2:2" x14ac:dyDescent="0.25">
      <c r="B12261"/>
    </row>
    <row r="12262" spans="2:2" x14ac:dyDescent="0.25">
      <c r="B12262"/>
    </row>
    <row r="12263" spans="2:2" x14ac:dyDescent="0.25">
      <c r="B12263"/>
    </row>
    <row r="12264" spans="2:2" x14ac:dyDescent="0.25">
      <c r="B12264"/>
    </row>
    <row r="12265" spans="2:2" x14ac:dyDescent="0.25">
      <c r="B12265"/>
    </row>
    <row r="12266" spans="2:2" x14ac:dyDescent="0.25">
      <c r="B12266"/>
    </row>
    <row r="12267" spans="2:2" x14ac:dyDescent="0.25">
      <c r="B12267"/>
    </row>
    <row r="12268" spans="2:2" x14ac:dyDescent="0.25">
      <c r="B12268"/>
    </row>
    <row r="12269" spans="2:2" x14ac:dyDescent="0.25">
      <c r="B12269"/>
    </row>
    <row r="12270" spans="2:2" x14ac:dyDescent="0.25">
      <c r="B12270"/>
    </row>
    <row r="12271" spans="2:2" x14ac:dyDescent="0.25">
      <c r="B12271"/>
    </row>
    <row r="12272" spans="2:2" x14ac:dyDescent="0.25">
      <c r="B12272"/>
    </row>
    <row r="12273" spans="2:2" x14ac:dyDescent="0.25">
      <c r="B12273"/>
    </row>
    <row r="12274" spans="2:2" x14ac:dyDescent="0.25">
      <c r="B12274"/>
    </row>
    <row r="12275" spans="2:2" x14ac:dyDescent="0.25">
      <c r="B12275"/>
    </row>
    <row r="12276" spans="2:2" x14ac:dyDescent="0.25">
      <c r="B12276"/>
    </row>
    <row r="12277" spans="2:2" x14ac:dyDescent="0.25">
      <c r="B12277"/>
    </row>
    <row r="12278" spans="2:2" x14ac:dyDescent="0.25">
      <c r="B12278"/>
    </row>
    <row r="12279" spans="2:2" x14ac:dyDescent="0.25">
      <c r="B12279"/>
    </row>
    <row r="12280" spans="2:2" x14ac:dyDescent="0.25">
      <c r="B12280"/>
    </row>
    <row r="12281" spans="2:2" x14ac:dyDescent="0.25">
      <c r="B12281"/>
    </row>
    <row r="12282" spans="2:2" x14ac:dyDescent="0.25">
      <c r="B12282"/>
    </row>
    <row r="12283" spans="2:2" x14ac:dyDescent="0.25">
      <c r="B12283"/>
    </row>
    <row r="12284" spans="2:2" x14ac:dyDescent="0.25">
      <c r="B12284"/>
    </row>
    <row r="12285" spans="2:2" x14ac:dyDescent="0.25">
      <c r="B12285"/>
    </row>
    <row r="12286" spans="2:2" x14ac:dyDescent="0.25">
      <c r="B12286"/>
    </row>
    <row r="12287" spans="2:2" x14ac:dyDescent="0.25">
      <c r="B12287"/>
    </row>
    <row r="12288" spans="2:2" x14ac:dyDescent="0.25">
      <c r="B12288"/>
    </row>
    <row r="12289" spans="2:2" x14ac:dyDescent="0.25">
      <c r="B12289"/>
    </row>
    <row r="12290" spans="2:2" x14ac:dyDescent="0.25">
      <c r="B12290"/>
    </row>
    <row r="12291" spans="2:2" x14ac:dyDescent="0.25">
      <c r="B12291"/>
    </row>
    <row r="12292" spans="2:2" x14ac:dyDescent="0.25">
      <c r="B12292"/>
    </row>
    <row r="12293" spans="2:2" x14ac:dyDescent="0.25">
      <c r="B12293"/>
    </row>
    <row r="12294" spans="2:2" x14ac:dyDescent="0.25">
      <c r="B12294"/>
    </row>
    <row r="12295" spans="2:2" x14ac:dyDescent="0.25">
      <c r="B12295"/>
    </row>
    <row r="12296" spans="2:2" x14ac:dyDescent="0.25">
      <c r="B12296"/>
    </row>
    <row r="12297" spans="2:2" x14ac:dyDescent="0.25">
      <c r="B12297"/>
    </row>
    <row r="12298" spans="2:2" x14ac:dyDescent="0.25">
      <c r="B12298"/>
    </row>
    <row r="12299" spans="2:2" x14ac:dyDescent="0.25">
      <c r="B12299"/>
    </row>
    <row r="12300" spans="2:2" x14ac:dyDescent="0.25">
      <c r="B12300"/>
    </row>
    <row r="12301" spans="2:2" x14ac:dyDescent="0.25">
      <c r="B12301"/>
    </row>
    <row r="12302" spans="2:2" x14ac:dyDescent="0.25">
      <c r="B12302"/>
    </row>
    <row r="12303" spans="2:2" x14ac:dyDescent="0.25">
      <c r="B12303"/>
    </row>
    <row r="12304" spans="2:2" x14ac:dyDescent="0.25">
      <c r="B12304"/>
    </row>
    <row r="12305" spans="2:2" x14ac:dyDescent="0.25">
      <c r="B12305"/>
    </row>
    <row r="12306" spans="2:2" x14ac:dyDescent="0.25">
      <c r="B12306"/>
    </row>
    <row r="12307" spans="2:2" x14ac:dyDescent="0.25">
      <c r="B12307"/>
    </row>
    <row r="12308" spans="2:2" x14ac:dyDescent="0.25">
      <c r="B12308"/>
    </row>
    <row r="12309" spans="2:2" x14ac:dyDescent="0.25">
      <c r="B12309"/>
    </row>
    <row r="12310" spans="2:2" x14ac:dyDescent="0.25">
      <c r="B12310"/>
    </row>
    <row r="12311" spans="2:2" x14ac:dyDescent="0.25">
      <c r="B12311"/>
    </row>
    <row r="12312" spans="2:2" x14ac:dyDescent="0.25">
      <c r="B12312"/>
    </row>
    <row r="12313" spans="2:2" x14ac:dyDescent="0.25">
      <c r="B12313"/>
    </row>
    <row r="12314" spans="2:2" x14ac:dyDescent="0.25">
      <c r="B12314"/>
    </row>
    <row r="12315" spans="2:2" x14ac:dyDescent="0.25">
      <c r="B12315"/>
    </row>
    <row r="12316" spans="2:2" x14ac:dyDescent="0.25">
      <c r="B12316"/>
    </row>
    <row r="12317" spans="2:2" x14ac:dyDescent="0.25">
      <c r="B12317"/>
    </row>
    <row r="12318" spans="2:2" x14ac:dyDescent="0.25">
      <c r="B12318"/>
    </row>
    <row r="12319" spans="2:2" x14ac:dyDescent="0.25">
      <c r="B12319"/>
    </row>
    <row r="12320" spans="2:2" x14ac:dyDescent="0.25">
      <c r="B12320"/>
    </row>
    <row r="12321" spans="2:2" x14ac:dyDescent="0.25">
      <c r="B12321"/>
    </row>
    <row r="12322" spans="2:2" x14ac:dyDescent="0.25">
      <c r="B12322"/>
    </row>
    <row r="12323" spans="2:2" x14ac:dyDescent="0.25">
      <c r="B12323"/>
    </row>
    <row r="12324" spans="2:2" x14ac:dyDescent="0.25">
      <c r="B12324"/>
    </row>
    <row r="12325" spans="2:2" x14ac:dyDescent="0.25">
      <c r="B12325"/>
    </row>
    <row r="12326" spans="2:2" x14ac:dyDescent="0.25">
      <c r="B12326"/>
    </row>
    <row r="12327" spans="2:2" x14ac:dyDescent="0.25">
      <c r="B12327"/>
    </row>
    <row r="12328" spans="2:2" x14ac:dyDescent="0.25">
      <c r="B12328"/>
    </row>
    <row r="12329" spans="2:2" x14ac:dyDescent="0.25">
      <c r="B12329"/>
    </row>
    <row r="12330" spans="2:2" x14ac:dyDescent="0.25">
      <c r="B12330"/>
    </row>
    <row r="12331" spans="2:2" x14ac:dyDescent="0.25">
      <c r="B12331"/>
    </row>
    <row r="12332" spans="2:2" x14ac:dyDescent="0.25">
      <c r="B12332"/>
    </row>
    <row r="12333" spans="2:2" x14ac:dyDescent="0.25">
      <c r="B12333"/>
    </row>
    <row r="12334" spans="2:2" x14ac:dyDescent="0.25">
      <c r="B12334"/>
    </row>
    <row r="12335" spans="2:2" x14ac:dyDescent="0.25">
      <c r="B12335"/>
    </row>
    <row r="12336" spans="2:2" x14ac:dyDescent="0.25">
      <c r="B12336"/>
    </row>
    <row r="12337" spans="2:2" x14ac:dyDescent="0.25">
      <c r="B12337"/>
    </row>
    <row r="12338" spans="2:2" x14ac:dyDescent="0.25">
      <c r="B12338"/>
    </row>
    <row r="12339" spans="2:2" x14ac:dyDescent="0.25">
      <c r="B12339"/>
    </row>
    <row r="12340" spans="2:2" x14ac:dyDescent="0.25">
      <c r="B12340"/>
    </row>
    <row r="12341" spans="2:2" x14ac:dyDescent="0.25">
      <c r="B12341"/>
    </row>
    <row r="12342" spans="2:2" x14ac:dyDescent="0.25">
      <c r="B12342"/>
    </row>
    <row r="12343" spans="2:2" x14ac:dyDescent="0.25">
      <c r="B12343"/>
    </row>
    <row r="12344" spans="2:2" x14ac:dyDescent="0.25">
      <c r="B12344"/>
    </row>
    <row r="12345" spans="2:2" x14ac:dyDescent="0.25">
      <c r="B12345"/>
    </row>
    <row r="12346" spans="2:2" x14ac:dyDescent="0.25">
      <c r="B12346"/>
    </row>
    <row r="12347" spans="2:2" x14ac:dyDescent="0.25">
      <c r="B12347"/>
    </row>
    <row r="12348" spans="2:2" x14ac:dyDescent="0.25">
      <c r="B12348"/>
    </row>
    <row r="12349" spans="2:2" x14ac:dyDescent="0.25">
      <c r="B12349"/>
    </row>
    <row r="12350" spans="2:2" x14ac:dyDescent="0.25">
      <c r="B12350"/>
    </row>
    <row r="12351" spans="2:2" x14ac:dyDescent="0.25">
      <c r="B12351"/>
    </row>
    <row r="12352" spans="2:2" x14ac:dyDescent="0.25">
      <c r="B12352"/>
    </row>
    <row r="12353" spans="2:2" x14ac:dyDescent="0.25">
      <c r="B12353"/>
    </row>
    <row r="12354" spans="2:2" x14ac:dyDescent="0.25">
      <c r="B12354"/>
    </row>
    <row r="12355" spans="2:2" x14ac:dyDescent="0.25">
      <c r="B12355"/>
    </row>
    <row r="12356" spans="2:2" x14ac:dyDescent="0.25">
      <c r="B12356"/>
    </row>
    <row r="12357" spans="2:2" x14ac:dyDescent="0.25">
      <c r="B12357"/>
    </row>
    <row r="12358" spans="2:2" x14ac:dyDescent="0.25">
      <c r="B12358"/>
    </row>
    <row r="12359" spans="2:2" x14ac:dyDescent="0.25">
      <c r="B12359"/>
    </row>
    <row r="12360" spans="2:2" x14ac:dyDescent="0.25">
      <c r="B12360"/>
    </row>
    <row r="12361" spans="2:2" x14ac:dyDescent="0.25">
      <c r="B12361"/>
    </row>
    <row r="12362" spans="2:2" x14ac:dyDescent="0.25">
      <c r="B12362"/>
    </row>
    <row r="12363" spans="2:2" x14ac:dyDescent="0.25">
      <c r="B12363"/>
    </row>
    <row r="12364" spans="2:2" x14ac:dyDescent="0.25">
      <c r="B12364"/>
    </row>
    <row r="12365" spans="2:2" x14ac:dyDescent="0.25">
      <c r="B12365"/>
    </row>
    <row r="12366" spans="2:2" x14ac:dyDescent="0.25">
      <c r="B12366"/>
    </row>
    <row r="12367" spans="2:2" x14ac:dyDescent="0.25">
      <c r="B12367"/>
    </row>
    <row r="12368" spans="2:2" x14ac:dyDescent="0.25">
      <c r="B12368"/>
    </row>
    <row r="12369" spans="2:2" x14ac:dyDescent="0.25">
      <c r="B12369"/>
    </row>
    <row r="12370" spans="2:2" x14ac:dyDescent="0.25">
      <c r="B12370"/>
    </row>
    <row r="12371" spans="2:2" x14ac:dyDescent="0.25">
      <c r="B12371"/>
    </row>
    <row r="12372" spans="2:2" x14ac:dyDescent="0.25">
      <c r="B12372"/>
    </row>
    <row r="12373" spans="2:2" x14ac:dyDescent="0.25">
      <c r="B12373"/>
    </row>
    <row r="12374" spans="2:2" x14ac:dyDescent="0.25">
      <c r="B12374"/>
    </row>
    <row r="12375" spans="2:2" x14ac:dyDescent="0.25">
      <c r="B12375"/>
    </row>
    <row r="12376" spans="2:2" x14ac:dyDescent="0.25">
      <c r="B12376"/>
    </row>
    <row r="12377" spans="2:2" x14ac:dyDescent="0.25">
      <c r="B12377"/>
    </row>
    <row r="12378" spans="2:2" x14ac:dyDescent="0.25">
      <c r="B12378"/>
    </row>
    <row r="12379" spans="2:2" x14ac:dyDescent="0.25">
      <c r="B12379"/>
    </row>
    <row r="12380" spans="2:2" x14ac:dyDescent="0.25">
      <c r="B12380"/>
    </row>
    <row r="12381" spans="2:2" x14ac:dyDescent="0.25">
      <c r="B12381"/>
    </row>
    <row r="12382" spans="2:2" x14ac:dyDescent="0.25">
      <c r="B12382"/>
    </row>
    <row r="12383" spans="2:2" x14ac:dyDescent="0.25">
      <c r="B12383"/>
    </row>
    <row r="12384" spans="2:2" x14ac:dyDescent="0.25">
      <c r="B12384"/>
    </row>
    <row r="12385" spans="2:2" x14ac:dyDescent="0.25">
      <c r="B12385"/>
    </row>
    <row r="12386" spans="2:2" x14ac:dyDescent="0.25">
      <c r="B12386"/>
    </row>
    <row r="12387" spans="2:2" x14ac:dyDescent="0.25">
      <c r="B12387"/>
    </row>
    <row r="12388" spans="2:2" x14ac:dyDescent="0.25">
      <c r="B12388"/>
    </row>
    <row r="12389" spans="2:2" x14ac:dyDescent="0.25">
      <c r="B12389"/>
    </row>
    <row r="12390" spans="2:2" x14ac:dyDescent="0.25">
      <c r="B12390"/>
    </row>
    <row r="12391" spans="2:2" x14ac:dyDescent="0.25">
      <c r="B12391"/>
    </row>
    <row r="12392" spans="2:2" x14ac:dyDescent="0.25">
      <c r="B12392"/>
    </row>
    <row r="12393" spans="2:2" x14ac:dyDescent="0.25">
      <c r="B12393"/>
    </row>
    <row r="12394" spans="2:2" x14ac:dyDescent="0.25">
      <c r="B12394"/>
    </row>
    <row r="12395" spans="2:2" x14ac:dyDescent="0.25">
      <c r="B12395"/>
    </row>
    <row r="12396" spans="2:2" x14ac:dyDescent="0.25">
      <c r="B12396"/>
    </row>
    <row r="12397" spans="2:2" x14ac:dyDescent="0.25">
      <c r="B12397"/>
    </row>
    <row r="12398" spans="2:2" x14ac:dyDescent="0.25">
      <c r="B12398"/>
    </row>
    <row r="12399" spans="2:2" x14ac:dyDescent="0.25">
      <c r="B12399"/>
    </row>
    <row r="12400" spans="2:2" x14ac:dyDescent="0.25">
      <c r="B12400"/>
    </row>
    <row r="12401" spans="2:2" x14ac:dyDescent="0.25">
      <c r="B12401"/>
    </row>
    <row r="12402" spans="2:2" x14ac:dyDescent="0.25">
      <c r="B12402"/>
    </row>
    <row r="12403" spans="2:2" x14ac:dyDescent="0.25">
      <c r="B12403"/>
    </row>
    <row r="12404" spans="2:2" x14ac:dyDescent="0.25">
      <c r="B12404"/>
    </row>
    <row r="12405" spans="2:2" x14ac:dyDescent="0.25">
      <c r="B12405"/>
    </row>
    <row r="12406" spans="2:2" x14ac:dyDescent="0.25">
      <c r="B12406"/>
    </row>
    <row r="12407" spans="2:2" x14ac:dyDescent="0.25">
      <c r="B12407"/>
    </row>
    <row r="12408" spans="2:2" x14ac:dyDescent="0.25">
      <c r="B12408"/>
    </row>
    <row r="12409" spans="2:2" x14ac:dyDescent="0.25">
      <c r="B12409"/>
    </row>
    <row r="12410" spans="2:2" x14ac:dyDescent="0.25">
      <c r="B12410"/>
    </row>
    <row r="12411" spans="2:2" x14ac:dyDescent="0.25">
      <c r="B12411"/>
    </row>
    <row r="12412" spans="2:2" x14ac:dyDescent="0.25">
      <c r="B12412"/>
    </row>
    <row r="12413" spans="2:2" x14ac:dyDescent="0.25">
      <c r="B12413"/>
    </row>
    <row r="12414" spans="2:2" x14ac:dyDescent="0.25">
      <c r="B12414"/>
    </row>
    <row r="12415" spans="2:2" x14ac:dyDescent="0.25">
      <c r="B12415"/>
    </row>
    <row r="12416" spans="2:2" x14ac:dyDescent="0.25">
      <c r="B12416"/>
    </row>
    <row r="12417" spans="2:2" x14ac:dyDescent="0.25">
      <c r="B12417"/>
    </row>
    <row r="12418" spans="2:2" x14ac:dyDescent="0.25">
      <c r="B12418"/>
    </row>
    <row r="12419" spans="2:2" x14ac:dyDescent="0.25">
      <c r="B12419"/>
    </row>
    <row r="12420" spans="2:2" x14ac:dyDescent="0.25">
      <c r="B12420"/>
    </row>
    <row r="12421" spans="2:2" x14ac:dyDescent="0.25">
      <c r="B12421"/>
    </row>
    <row r="12422" spans="2:2" x14ac:dyDescent="0.25">
      <c r="B12422"/>
    </row>
    <row r="12423" spans="2:2" x14ac:dyDescent="0.25">
      <c r="B12423"/>
    </row>
    <row r="12424" spans="2:2" x14ac:dyDescent="0.25">
      <c r="B12424"/>
    </row>
    <row r="12425" spans="2:2" x14ac:dyDescent="0.25">
      <c r="B12425"/>
    </row>
    <row r="12426" spans="2:2" x14ac:dyDescent="0.25">
      <c r="B12426"/>
    </row>
    <row r="12427" spans="2:2" x14ac:dyDescent="0.25">
      <c r="B12427"/>
    </row>
    <row r="12428" spans="2:2" x14ac:dyDescent="0.25">
      <c r="B12428"/>
    </row>
    <row r="12429" spans="2:2" x14ac:dyDescent="0.25">
      <c r="B12429"/>
    </row>
    <row r="12430" spans="2:2" x14ac:dyDescent="0.25">
      <c r="B12430"/>
    </row>
    <row r="12431" spans="2:2" x14ac:dyDescent="0.25">
      <c r="B12431"/>
    </row>
    <row r="12432" spans="2:2" x14ac:dyDescent="0.25">
      <c r="B12432"/>
    </row>
    <row r="12433" spans="2:2" x14ac:dyDescent="0.25">
      <c r="B12433"/>
    </row>
    <row r="12434" spans="2:2" x14ac:dyDescent="0.25">
      <c r="B12434"/>
    </row>
    <row r="12435" spans="2:2" x14ac:dyDescent="0.25">
      <c r="B12435"/>
    </row>
    <row r="12436" spans="2:2" x14ac:dyDescent="0.25">
      <c r="B12436"/>
    </row>
    <row r="12437" spans="2:2" x14ac:dyDescent="0.25">
      <c r="B12437"/>
    </row>
    <row r="12438" spans="2:2" x14ac:dyDescent="0.25">
      <c r="B12438"/>
    </row>
    <row r="12439" spans="2:2" x14ac:dyDescent="0.25">
      <c r="B12439"/>
    </row>
    <row r="12440" spans="2:2" x14ac:dyDescent="0.25">
      <c r="B12440"/>
    </row>
    <row r="12441" spans="2:2" x14ac:dyDescent="0.25">
      <c r="B12441"/>
    </row>
    <row r="12442" spans="2:2" x14ac:dyDescent="0.25">
      <c r="B12442"/>
    </row>
    <row r="12443" spans="2:2" x14ac:dyDescent="0.25">
      <c r="B12443"/>
    </row>
    <row r="12444" spans="2:2" x14ac:dyDescent="0.25">
      <c r="B12444"/>
    </row>
    <row r="12445" spans="2:2" x14ac:dyDescent="0.25">
      <c r="B12445"/>
    </row>
    <row r="12446" spans="2:2" x14ac:dyDescent="0.25">
      <c r="B12446"/>
    </row>
    <row r="12447" spans="2:2" x14ac:dyDescent="0.25">
      <c r="B12447"/>
    </row>
    <row r="12448" spans="2:2" x14ac:dyDescent="0.25">
      <c r="B12448"/>
    </row>
    <row r="12449" spans="2:2" x14ac:dyDescent="0.25">
      <c r="B12449"/>
    </row>
    <row r="12450" spans="2:2" x14ac:dyDescent="0.25">
      <c r="B12450"/>
    </row>
    <row r="12451" spans="2:2" x14ac:dyDescent="0.25">
      <c r="B12451"/>
    </row>
    <row r="12452" spans="2:2" x14ac:dyDescent="0.25">
      <c r="B12452"/>
    </row>
    <row r="12453" spans="2:2" x14ac:dyDescent="0.25">
      <c r="B12453"/>
    </row>
    <row r="12454" spans="2:2" x14ac:dyDescent="0.25">
      <c r="B12454"/>
    </row>
    <row r="12455" spans="2:2" x14ac:dyDescent="0.25">
      <c r="B12455"/>
    </row>
    <row r="12456" spans="2:2" x14ac:dyDescent="0.25">
      <c r="B12456"/>
    </row>
    <row r="12457" spans="2:2" x14ac:dyDescent="0.25">
      <c r="B12457"/>
    </row>
    <row r="12458" spans="2:2" x14ac:dyDescent="0.25">
      <c r="B12458"/>
    </row>
    <row r="12459" spans="2:2" x14ac:dyDescent="0.25">
      <c r="B12459"/>
    </row>
    <row r="12460" spans="2:2" x14ac:dyDescent="0.25">
      <c r="B12460"/>
    </row>
    <row r="12461" spans="2:2" x14ac:dyDescent="0.25">
      <c r="B12461"/>
    </row>
    <row r="12462" spans="2:2" x14ac:dyDescent="0.25">
      <c r="B12462"/>
    </row>
    <row r="12463" spans="2:2" x14ac:dyDescent="0.25">
      <c r="B12463"/>
    </row>
    <row r="12464" spans="2:2" x14ac:dyDescent="0.25">
      <c r="B12464"/>
    </row>
    <row r="12465" spans="2:2" x14ac:dyDescent="0.25">
      <c r="B12465"/>
    </row>
    <row r="12466" spans="2:2" x14ac:dyDescent="0.25">
      <c r="B12466"/>
    </row>
    <row r="12467" spans="2:2" x14ac:dyDescent="0.25">
      <c r="B12467"/>
    </row>
    <row r="12468" spans="2:2" x14ac:dyDescent="0.25">
      <c r="B12468"/>
    </row>
    <row r="12469" spans="2:2" x14ac:dyDescent="0.25">
      <c r="B12469"/>
    </row>
    <row r="12470" spans="2:2" x14ac:dyDescent="0.25">
      <c r="B12470"/>
    </row>
    <row r="12471" spans="2:2" x14ac:dyDescent="0.25">
      <c r="B12471"/>
    </row>
    <row r="12472" spans="2:2" x14ac:dyDescent="0.25">
      <c r="B12472"/>
    </row>
    <row r="12473" spans="2:2" x14ac:dyDescent="0.25">
      <c r="B12473"/>
    </row>
    <row r="12474" spans="2:2" x14ac:dyDescent="0.25">
      <c r="B12474"/>
    </row>
    <row r="12475" spans="2:2" x14ac:dyDescent="0.25">
      <c r="B12475"/>
    </row>
    <row r="12476" spans="2:2" x14ac:dyDescent="0.25">
      <c r="B12476"/>
    </row>
    <row r="12477" spans="2:2" x14ac:dyDescent="0.25">
      <c r="B12477"/>
    </row>
    <row r="12478" spans="2:2" x14ac:dyDescent="0.25">
      <c r="B12478"/>
    </row>
    <row r="12479" spans="2:2" x14ac:dyDescent="0.25">
      <c r="B12479"/>
    </row>
    <row r="12480" spans="2:2" x14ac:dyDescent="0.25">
      <c r="B12480"/>
    </row>
    <row r="12481" spans="2:2" x14ac:dyDescent="0.25">
      <c r="B12481"/>
    </row>
    <row r="12482" spans="2:2" x14ac:dyDescent="0.25">
      <c r="B12482"/>
    </row>
    <row r="12483" spans="2:2" x14ac:dyDescent="0.25">
      <c r="B12483"/>
    </row>
    <row r="12484" spans="2:2" x14ac:dyDescent="0.25">
      <c r="B12484"/>
    </row>
    <row r="12485" spans="2:2" x14ac:dyDescent="0.25">
      <c r="B12485"/>
    </row>
    <row r="12486" spans="2:2" x14ac:dyDescent="0.25">
      <c r="B12486"/>
    </row>
    <row r="12487" spans="2:2" x14ac:dyDescent="0.25">
      <c r="B12487"/>
    </row>
    <row r="12488" spans="2:2" x14ac:dyDescent="0.25">
      <c r="B12488"/>
    </row>
    <row r="12489" spans="2:2" x14ac:dyDescent="0.25">
      <c r="B12489"/>
    </row>
    <row r="12490" spans="2:2" x14ac:dyDescent="0.25">
      <c r="B12490"/>
    </row>
    <row r="12491" spans="2:2" x14ac:dyDescent="0.25">
      <c r="B12491"/>
    </row>
    <row r="12492" spans="2:2" x14ac:dyDescent="0.25">
      <c r="B12492"/>
    </row>
    <row r="12493" spans="2:2" x14ac:dyDescent="0.25">
      <c r="B12493"/>
    </row>
    <row r="12494" spans="2:2" x14ac:dyDescent="0.25">
      <c r="B12494"/>
    </row>
    <row r="12495" spans="2:2" x14ac:dyDescent="0.25">
      <c r="B12495"/>
    </row>
    <row r="12496" spans="2:2" x14ac:dyDescent="0.25">
      <c r="B12496"/>
    </row>
    <row r="12497" spans="2:2" x14ac:dyDescent="0.25">
      <c r="B12497"/>
    </row>
    <row r="12498" spans="2:2" x14ac:dyDescent="0.25">
      <c r="B12498"/>
    </row>
    <row r="12499" spans="2:2" x14ac:dyDescent="0.25">
      <c r="B12499"/>
    </row>
    <row r="12500" spans="2:2" x14ac:dyDescent="0.25">
      <c r="B12500"/>
    </row>
    <row r="12501" spans="2:2" x14ac:dyDescent="0.25">
      <c r="B12501"/>
    </row>
    <row r="12502" spans="2:2" x14ac:dyDescent="0.25">
      <c r="B12502"/>
    </row>
    <row r="12503" spans="2:2" x14ac:dyDescent="0.25">
      <c r="B12503"/>
    </row>
    <row r="12504" spans="2:2" x14ac:dyDescent="0.25">
      <c r="B12504"/>
    </row>
    <row r="12505" spans="2:2" x14ac:dyDescent="0.25">
      <c r="B12505"/>
    </row>
    <row r="12506" spans="2:2" x14ac:dyDescent="0.25">
      <c r="B12506"/>
    </row>
    <row r="12507" spans="2:2" x14ac:dyDescent="0.25">
      <c r="B12507"/>
    </row>
    <row r="12508" spans="2:2" x14ac:dyDescent="0.25">
      <c r="B12508"/>
    </row>
    <row r="12509" spans="2:2" x14ac:dyDescent="0.25">
      <c r="B12509"/>
    </row>
    <row r="12510" spans="2:2" x14ac:dyDescent="0.25">
      <c r="B12510"/>
    </row>
    <row r="12511" spans="2:2" x14ac:dyDescent="0.25">
      <c r="B12511"/>
    </row>
    <row r="12512" spans="2:2" x14ac:dyDescent="0.25">
      <c r="B12512"/>
    </row>
    <row r="12513" spans="2:2" x14ac:dyDescent="0.25">
      <c r="B12513"/>
    </row>
    <row r="12514" spans="2:2" x14ac:dyDescent="0.25">
      <c r="B12514"/>
    </row>
    <row r="12515" spans="2:2" x14ac:dyDescent="0.25">
      <c r="B12515"/>
    </row>
    <row r="12516" spans="2:2" x14ac:dyDescent="0.25">
      <c r="B12516"/>
    </row>
    <row r="12517" spans="2:2" x14ac:dyDescent="0.25">
      <c r="B12517"/>
    </row>
    <row r="12518" spans="2:2" x14ac:dyDescent="0.25">
      <c r="B12518"/>
    </row>
    <row r="12519" spans="2:2" x14ac:dyDescent="0.25">
      <c r="B12519"/>
    </row>
    <row r="12520" spans="2:2" x14ac:dyDescent="0.25">
      <c r="B12520"/>
    </row>
    <row r="12521" spans="2:2" x14ac:dyDescent="0.25">
      <c r="B12521"/>
    </row>
    <row r="12522" spans="2:2" x14ac:dyDescent="0.25">
      <c r="B12522"/>
    </row>
    <row r="12523" spans="2:2" x14ac:dyDescent="0.25">
      <c r="B12523"/>
    </row>
    <row r="12524" spans="2:2" x14ac:dyDescent="0.25">
      <c r="B12524"/>
    </row>
    <row r="12525" spans="2:2" x14ac:dyDescent="0.25">
      <c r="B12525"/>
    </row>
    <row r="12526" spans="2:2" x14ac:dyDescent="0.25">
      <c r="B12526"/>
    </row>
    <row r="12527" spans="2:2" x14ac:dyDescent="0.25">
      <c r="B12527"/>
    </row>
    <row r="12528" spans="2:2" x14ac:dyDescent="0.25">
      <c r="B12528"/>
    </row>
    <row r="12529" spans="2:2" x14ac:dyDescent="0.25">
      <c r="B12529"/>
    </row>
    <row r="12530" spans="2:2" x14ac:dyDescent="0.25">
      <c r="B12530"/>
    </row>
    <row r="12531" spans="2:2" x14ac:dyDescent="0.25">
      <c r="B12531"/>
    </row>
    <row r="12532" spans="2:2" x14ac:dyDescent="0.25">
      <c r="B12532"/>
    </row>
    <row r="12533" spans="2:2" x14ac:dyDescent="0.25">
      <c r="B12533"/>
    </row>
    <row r="12534" spans="2:2" x14ac:dyDescent="0.25">
      <c r="B12534"/>
    </row>
    <row r="12535" spans="2:2" x14ac:dyDescent="0.25">
      <c r="B12535"/>
    </row>
    <row r="12536" spans="2:2" x14ac:dyDescent="0.25">
      <c r="B12536"/>
    </row>
    <row r="12537" spans="2:2" x14ac:dyDescent="0.25">
      <c r="B12537"/>
    </row>
    <row r="12538" spans="2:2" x14ac:dyDescent="0.25">
      <c r="B12538"/>
    </row>
    <row r="12539" spans="2:2" x14ac:dyDescent="0.25">
      <c r="B12539"/>
    </row>
    <row r="12540" spans="2:2" x14ac:dyDescent="0.25">
      <c r="B12540"/>
    </row>
    <row r="12541" spans="2:2" x14ac:dyDescent="0.25">
      <c r="B12541"/>
    </row>
    <row r="12542" spans="2:2" x14ac:dyDescent="0.25">
      <c r="B12542"/>
    </row>
    <row r="12543" spans="2:2" x14ac:dyDescent="0.25">
      <c r="B12543"/>
    </row>
    <row r="12544" spans="2:2" x14ac:dyDescent="0.25">
      <c r="B12544"/>
    </row>
    <row r="12545" spans="2:2" x14ac:dyDescent="0.25">
      <c r="B12545"/>
    </row>
    <row r="12546" spans="2:2" x14ac:dyDescent="0.25">
      <c r="B12546"/>
    </row>
    <row r="12547" spans="2:2" x14ac:dyDescent="0.25">
      <c r="B12547"/>
    </row>
    <row r="12548" spans="2:2" x14ac:dyDescent="0.25">
      <c r="B12548"/>
    </row>
    <row r="12549" spans="2:2" x14ac:dyDescent="0.25">
      <c r="B12549"/>
    </row>
    <row r="12550" spans="2:2" x14ac:dyDescent="0.25">
      <c r="B12550"/>
    </row>
    <row r="12551" spans="2:2" x14ac:dyDescent="0.25">
      <c r="B12551"/>
    </row>
    <row r="12552" spans="2:2" x14ac:dyDescent="0.25">
      <c r="B12552"/>
    </row>
    <row r="12553" spans="2:2" x14ac:dyDescent="0.25">
      <c r="B12553"/>
    </row>
    <row r="12554" spans="2:2" x14ac:dyDescent="0.25">
      <c r="B12554"/>
    </row>
    <row r="12555" spans="2:2" x14ac:dyDescent="0.25">
      <c r="B12555"/>
    </row>
    <row r="12556" spans="2:2" x14ac:dyDescent="0.25">
      <c r="B12556"/>
    </row>
    <row r="12557" spans="2:2" x14ac:dyDescent="0.25">
      <c r="B12557"/>
    </row>
    <row r="12558" spans="2:2" x14ac:dyDescent="0.25">
      <c r="B12558"/>
    </row>
    <row r="12559" spans="2:2" x14ac:dyDescent="0.25">
      <c r="B12559"/>
    </row>
    <row r="12560" spans="2:2" x14ac:dyDescent="0.25">
      <c r="B12560"/>
    </row>
    <row r="12561" spans="2:2" x14ac:dyDescent="0.25">
      <c r="B12561"/>
    </row>
    <row r="12562" spans="2:2" x14ac:dyDescent="0.25">
      <c r="B12562"/>
    </row>
    <row r="12563" spans="2:2" x14ac:dyDescent="0.25">
      <c r="B12563"/>
    </row>
    <row r="12564" spans="2:2" x14ac:dyDescent="0.25">
      <c r="B12564"/>
    </row>
    <row r="12565" spans="2:2" x14ac:dyDescent="0.25">
      <c r="B12565"/>
    </row>
    <row r="12566" spans="2:2" x14ac:dyDescent="0.25">
      <c r="B12566"/>
    </row>
    <row r="12567" spans="2:2" x14ac:dyDescent="0.25">
      <c r="B12567"/>
    </row>
    <row r="12568" spans="2:2" x14ac:dyDescent="0.25">
      <c r="B12568"/>
    </row>
    <row r="12569" spans="2:2" x14ac:dyDescent="0.25">
      <c r="B12569"/>
    </row>
    <row r="12570" spans="2:2" x14ac:dyDescent="0.25">
      <c r="B12570"/>
    </row>
    <row r="12571" spans="2:2" x14ac:dyDescent="0.25">
      <c r="B12571"/>
    </row>
    <row r="12572" spans="2:2" x14ac:dyDescent="0.25">
      <c r="B12572"/>
    </row>
    <row r="12573" spans="2:2" x14ac:dyDescent="0.25">
      <c r="B12573"/>
    </row>
    <row r="12574" spans="2:2" x14ac:dyDescent="0.25">
      <c r="B12574"/>
    </row>
    <row r="12575" spans="2:2" x14ac:dyDescent="0.25">
      <c r="B12575"/>
    </row>
    <row r="12576" spans="2:2" x14ac:dyDescent="0.25">
      <c r="B12576"/>
    </row>
    <row r="12577" spans="2:2" x14ac:dyDescent="0.25">
      <c r="B12577"/>
    </row>
    <row r="12578" spans="2:2" x14ac:dyDescent="0.25">
      <c r="B12578"/>
    </row>
    <row r="12579" spans="2:2" x14ac:dyDescent="0.25">
      <c r="B12579"/>
    </row>
    <row r="12580" spans="2:2" x14ac:dyDescent="0.25">
      <c r="B12580"/>
    </row>
    <row r="12581" spans="2:2" x14ac:dyDescent="0.25">
      <c r="B12581"/>
    </row>
    <row r="12582" spans="2:2" x14ac:dyDescent="0.25">
      <c r="B12582"/>
    </row>
    <row r="12583" spans="2:2" x14ac:dyDescent="0.25">
      <c r="B12583"/>
    </row>
    <row r="12584" spans="2:2" x14ac:dyDescent="0.25">
      <c r="B12584"/>
    </row>
    <row r="12585" spans="2:2" x14ac:dyDescent="0.25">
      <c r="B12585"/>
    </row>
    <row r="12586" spans="2:2" x14ac:dyDescent="0.25">
      <c r="B12586"/>
    </row>
    <row r="12587" spans="2:2" x14ac:dyDescent="0.25">
      <c r="B12587"/>
    </row>
    <row r="12588" spans="2:2" x14ac:dyDescent="0.25">
      <c r="B12588"/>
    </row>
    <row r="12589" spans="2:2" x14ac:dyDescent="0.25">
      <c r="B12589"/>
    </row>
    <row r="12590" spans="2:2" x14ac:dyDescent="0.25">
      <c r="B12590"/>
    </row>
    <row r="12591" spans="2:2" x14ac:dyDescent="0.25">
      <c r="B12591"/>
    </row>
    <row r="12592" spans="2:2" x14ac:dyDescent="0.25">
      <c r="B12592"/>
    </row>
    <row r="12593" spans="2:2" x14ac:dyDescent="0.25">
      <c r="B12593"/>
    </row>
    <row r="12594" spans="2:2" x14ac:dyDescent="0.25">
      <c r="B12594"/>
    </row>
    <row r="12595" spans="2:2" x14ac:dyDescent="0.25">
      <c r="B12595"/>
    </row>
    <row r="12596" spans="2:2" x14ac:dyDescent="0.25">
      <c r="B12596"/>
    </row>
    <row r="12597" spans="2:2" x14ac:dyDescent="0.25">
      <c r="B12597"/>
    </row>
    <row r="12598" spans="2:2" x14ac:dyDescent="0.25">
      <c r="B12598"/>
    </row>
    <row r="12599" spans="2:2" x14ac:dyDescent="0.25">
      <c r="B12599"/>
    </row>
    <row r="12600" spans="2:2" x14ac:dyDescent="0.25">
      <c r="B12600"/>
    </row>
    <row r="12601" spans="2:2" x14ac:dyDescent="0.25">
      <c r="B12601"/>
    </row>
    <row r="12602" spans="2:2" x14ac:dyDescent="0.25">
      <c r="B12602"/>
    </row>
    <row r="12603" spans="2:2" x14ac:dyDescent="0.25">
      <c r="B12603"/>
    </row>
    <row r="12604" spans="2:2" x14ac:dyDescent="0.25">
      <c r="B12604"/>
    </row>
    <row r="12605" spans="2:2" x14ac:dyDescent="0.25">
      <c r="B12605"/>
    </row>
    <row r="12606" spans="2:2" x14ac:dyDescent="0.25">
      <c r="B12606"/>
    </row>
    <row r="12607" spans="2:2" x14ac:dyDescent="0.25">
      <c r="B12607"/>
    </row>
    <row r="12608" spans="2:2" x14ac:dyDescent="0.25">
      <c r="B12608"/>
    </row>
    <row r="12609" spans="2:2" x14ac:dyDescent="0.25">
      <c r="B12609"/>
    </row>
    <row r="12610" spans="2:2" x14ac:dyDescent="0.25">
      <c r="B12610"/>
    </row>
    <row r="12611" spans="2:2" x14ac:dyDescent="0.25">
      <c r="B12611"/>
    </row>
    <row r="12612" spans="2:2" x14ac:dyDescent="0.25">
      <c r="B12612"/>
    </row>
    <row r="12613" spans="2:2" x14ac:dyDescent="0.25">
      <c r="B12613"/>
    </row>
    <row r="12614" spans="2:2" x14ac:dyDescent="0.25">
      <c r="B12614"/>
    </row>
    <row r="12615" spans="2:2" x14ac:dyDescent="0.25">
      <c r="B12615"/>
    </row>
    <row r="12616" spans="2:2" x14ac:dyDescent="0.25">
      <c r="B12616"/>
    </row>
    <row r="12617" spans="2:2" x14ac:dyDescent="0.25">
      <c r="B12617"/>
    </row>
    <row r="12618" spans="2:2" x14ac:dyDescent="0.25">
      <c r="B12618"/>
    </row>
    <row r="12619" spans="2:2" x14ac:dyDescent="0.25">
      <c r="B12619"/>
    </row>
    <row r="12620" spans="2:2" x14ac:dyDescent="0.25">
      <c r="B12620"/>
    </row>
    <row r="12621" spans="2:2" x14ac:dyDescent="0.25">
      <c r="B12621"/>
    </row>
    <row r="12622" spans="2:2" x14ac:dyDescent="0.25">
      <c r="B12622"/>
    </row>
    <row r="12623" spans="2:2" x14ac:dyDescent="0.25">
      <c r="B12623"/>
    </row>
    <row r="12624" spans="2:2" x14ac:dyDescent="0.25">
      <c r="B12624"/>
    </row>
    <row r="12625" spans="2:2" x14ac:dyDescent="0.25">
      <c r="B12625"/>
    </row>
    <row r="12626" spans="2:2" x14ac:dyDescent="0.25">
      <c r="B12626"/>
    </row>
    <row r="12627" spans="2:2" x14ac:dyDescent="0.25">
      <c r="B12627"/>
    </row>
    <row r="12628" spans="2:2" x14ac:dyDescent="0.25">
      <c r="B12628"/>
    </row>
    <row r="12629" spans="2:2" x14ac:dyDescent="0.25">
      <c r="B12629"/>
    </row>
    <row r="12630" spans="2:2" x14ac:dyDescent="0.25">
      <c r="B12630"/>
    </row>
    <row r="12631" spans="2:2" x14ac:dyDescent="0.25">
      <c r="B12631"/>
    </row>
    <row r="12632" spans="2:2" x14ac:dyDescent="0.25">
      <c r="B12632"/>
    </row>
    <row r="12633" spans="2:2" x14ac:dyDescent="0.25">
      <c r="B12633"/>
    </row>
    <row r="12634" spans="2:2" x14ac:dyDescent="0.25">
      <c r="B12634"/>
    </row>
    <row r="12635" spans="2:2" x14ac:dyDescent="0.25">
      <c r="B12635"/>
    </row>
    <row r="12636" spans="2:2" x14ac:dyDescent="0.25">
      <c r="B12636"/>
    </row>
    <row r="12637" spans="2:2" x14ac:dyDescent="0.25">
      <c r="B12637"/>
    </row>
    <row r="12638" spans="2:2" x14ac:dyDescent="0.25">
      <c r="B12638"/>
    </row>
    <row r="12639" spans="2:2" x14ac:dyDescent="0.25">
      <c r="B12639"/>
    </row>
    <row r="12640" spans="2:2" x14ac:dyDescent="0.25">
      <c r="B12640"/>
    </row>
    <row r="12641" spans="2:2" x14ac:dyDescent="0.25">
      <c r="B12641"/>
    </row>
    <row r="12642" spans="2:2" x14ac:dyDescent="0.25">
      <c r="B12642"/>
    </row>
    <row r="12643" spans="2:2" x14ac:dyDescent="0.25">
      <c r="B12643"/>
    </row>
    <row r="12644" spans="2:2" x14ac:dyDescent="0.25">
      <c r="B12644"/>
    </row>
    <row r="12645" spans="2:2" x14ac:dyDescent="0.25">
      <c r="B12645"/>
    </row>
    <row r="12646" spans="2:2" x14ac:dyDescent="0.25">
      <c r="B12646"/>
    </row>
    <row r="12647" spans="2:2" x14ac:dyDescent="0.25">
      <c r="B12647"/>
    </row>
    <row r="12648" spans="2:2" x14ac:dyDescent="0.25">
      <c r="B12648"/>
    </row>
    <row r="12649" spans="2:2" x14ac:dyDescent="0.25">
      <c r="B12649"/>
    </row>
    <row r="12650" spans="2:2" x14ac:dyDescent="0.25">
      <c r="B12650"/>
    </row>
    <row r="12651" spans="2:2" x14ac:dyDescent="0.25">
      <c r="B12651"/>
    </row>
    <row r="12652" spans="2:2" x14ac:dyDescent="0.25">
      <c r="B12652"/>
    </row>
    <row r="12653" spans="2:2" x14ac:dyDescent="0.25">
      <c r="B12653"/>
    </row>
    <row r="12654" spans="2:2" x14ac:dyDescent="0.25">
      <c r="B12654"/>
    </row>
    <row r="12655" spans="2:2" x14ac:dyDescent="0.25">
      <c r="B12655"/>
    </row>
    <row r="12656" spans="2:2" x14ac:dyDescent="0.25">
      <c r="B12656"/>
    </row>
    <row r="12657" spans="2:2" x14ac:dyDescent="0.25">
      <c r="B12657"/>
    </row>
    <row r="12658" spans="2:2" x14ac:dyDescent="0.25">
      <c r="B12658"/>
    </row>
    <row r="12659" spans="2:2" x14ac:dyDescent="0.25">
      <c r="B12659"/>
    </row>
    <row r="12660" spans="2:2" x14ac:dyDescent="0.25">
      <c r="B12660"/>
    </row>
    <row r="12661" spans="2:2" x14ac:dyDescent="0.25">
      <c r="B12661"/>
    </row>
    <row r="12662" spans="2:2" x14ac:dyDescent="0.25">
      <c r="B12662"/>
    </row>
    <row r="12663" spans="2:2" x14ac:dyDescent="0.25">
      <c r="B12663"/>
    </row>
    <row r="12664" spans="2:2" x14ac:dyDescent="0.25">
      <c r="B12664"/>
    </row>
    <row r="12665" spans="2:2" x14ac:dyDescent="0.25">
      <c r="B12665"/>
    </row>
    <row r="12666" spans="2:2" x14ac:dyDescent="0.25">
      <c r="B12666"/>
    </row>
    <row r="12667" spans="2:2" x14ac:dyDescent="0.25">
      <c r="B12667"/>
    </row>
    <row r="12668" spans="2:2" x14ac:dyDescent="0.25">
      <c r="B12668"/>
    </row>
    <row r="12669" spans="2:2" x14ac:dyDescent="0.25">
      <c r="B12669"/>
    </row>
    <row r="12670" spans="2:2" x14ac:dyDescent="0.25">
      <c r="B12670"/>
    </row>
    <row r="12671" spans="2:2" x14ac:dyDescent="0.25">
      <c r="B12671"/>
    </row>
    <row r="12672" spans="2:2" x14ac:dyDescent="0.25">
      <c r="B12672"/>
    </row>
    <row r="12673" spans="2:2" x14ac:dyDescent="0.25">
      <c r="B12673"/>
    </row>
    <row r="12674" spans="2:2" x14ac:dyDescent="0.25">
      <c r="B12674"/>
    </row>
    <row r="12675" spans="2:2" x14ac:dyDescent="0.25">
      <c r="B12675"/>
    </row>
    <row r="12676" spans="2:2" x14ac:dyDescent="0.25">
      <c r="B12676"/>
    </row>
    <row r="12677" spans="2:2" x14ac:dyDescent="0.25">
      <c r="B12677"/>
    </row>
    <row r="12678" spans="2:2" x14ac:dyDescent="0.25">
      <c r="B12678"/>
    </row>
    <row r="12679" spans="2:2" x14ac:dyDescent="0.25">
      <c r="B12679"/>
    </row>
    <row r="12680" spans="2:2" x14ac:dyDescent="0.25">
      <c r="B12680"/>
    </row>
    <row r="12681" spans="2:2" x14ac:dyDescent="0.25">
      <c r="B12681"/>
    </row>
    <row r="12682" spans="2:2" x14ac:dyDescent="0.25">
      <c r="B12682"/>
    </row>
    <row r="12683" spans="2:2" x14ac:dyDescent="0.25">
      <c r="B12683"/>
    </row>
    <row r="12684" spans="2:2" x14ac:dyDescent="0.25">
      <c r="B12684"/>
    </row>
    <row r="12685" spans="2:2" x14ac:dyDescent="0.25">
      <c r="B12685"/>
    </row>
    <row r="12686" spans="2:2" x14ac:dyDescent="0.25">
      <c r="B12686"/>
    </row>
    <row r="12687" spans="2:2" x14ac:dyDescent="0.25">
      <c r="B12687"/>
    </row>
    <row r="12688" spans="2:2" x14ac:dyDescent="0.25">
      <c r="B12688"/>
    </row>
    <row r="12689" spans="2:2" x14ac:dyDescent="0.25">
      <c r="B12689"/>
    </row>
    <row r="12690" spans="2:2" x14ac:dyDescent="0.25">
      <c r="B12690"/>
    </row>
    <row r="12691" spans="2:2" x14ac:dyDescent="0.25">
      <c r="B12691"/>
    </row>
    <row r="12692" spans="2:2" x14ac:dyDescent="0.25">
      <c r="B12692"/>
    </row>
    <row r="12693" spans="2:2" x14ac:dyDescent="0.25">
      <c r="B12693"/>
    </row>
    <row r="12694" spans="2:2" x14ac:dyDescent="0.25">
      <c r="B12694"/>
    </row>
    <row r="12695" spans="2:2" x14ac:dyDescent="0.25">
      <c r="B12695"/>
    </row>
    <row r="12696" spans="2:2" x14ac:dyDescent="0.25">
      <c r="B12696"/>
    </row>
    <row r="12697" spans="2:2" x14ac:dyDescent="0.25">
      <c r="B12697"/>
    </row>
    <row r="12698" spans="2:2" x14ac:dyDescent="0.25">
      <c r="B12698"/>
    </row>
    <row r="12699" spans="2:2" x14ac:dyDescent="0.25">
      <c r="B12699"/>
    </row>
    <row r="12700" spans="2:2" x14ac:dyDescent="0.25">
      <c r="B12700"/>
    </row>
    <row r="12701" spans="2:2" x14ac:dyDescent="0.25">
      <c r="B12701"/>
    </row>
    <row r="12702" spans="2:2" x14ac:dyDescent="0.25">
      <c r="B12702"/>
    </row>
    <row r="12703" spans="2:2" x14ac:dyDescent="0.25">
      <c r="B12703"/>
    </row>
    <row r="12704" spans="2:2" x14ac:dyDescent="0.25">
      <c r="B12704"/>
    </row>
    <row r="12705" spans="2:2" x14ac:dyDescent="0.25">
      <c r="B12705"/>
    </row>
    <row r="12706" spans="2:2" x14ac:dyDescent="0.25">
      <c r="B12706"/>
    </row>
    <row r="12707" spans="2:2" x14ac:dyDescent="0.25">
      <c r="B12707"/>
    </row>
    <row r="12708" spans="2:2" x14ac:dyDescent="0.25">
      <c r="B12708"/>
    </row>
    <row r="12709" spans="2:2" x14ac:dyDescent="0.25">
      <c r="B12709"/>
    </row>
    <row r="12710" spans="2:2" x14ac:dyDescent="0.25">
      <c r="B12710"/>
    </row>
    <row r="12711" spans="2:2" x14ac:dyDescent="0.25">
      <c r="B12711"/>
    </row>
    <row r="12712" spans="2:2" x14ac:dyDescent="0.25">
      <c r="B12712"/>
    </row>
    <row r="12713" spans="2:2" x14ac:dyDescent="0.25">
      <c r="B12713"/>
    </row>
    <row r="12714" spans="2:2" x14ac:dyDescent="0.25">
      <c r="B12714"/>
    </row>
    <row r="12715" spans="2:2" x14ac:dyDescent="0.25">
      <c r="B12715"/>
    </row>
    <row r="12716" spans="2:2" x14ac:dyDescent="0.25">
      <c r="B12716"/>
    </row>
    <row r="12717" spans="2:2" x14ac:dyDescent="0.25">
      <c r="B12717"/>
    </row>
    <row r="12718" spans="2:2" x14ac:dyDescent="0.25">
      <c r="B12718"/>
    </row>
    <row r="12719" spans="2:2" x14ac:dyDescent="0.25">
      <c r="B12719"/>
    </row>
    <row r="12720" spans="2:2" x14ac:dyDescent="0.25">
      <c r="B12720"/>
    </row>
    <row r="12721" spans="2:2" x14ac:dyDescent="0.25">
      <c r="B12721"/>
    </row>
    <row r="12722" spans="2:2" x14ac:dyDescent="0.25">
      <c r="B12722"/>
    </row>
    <row r="12723" spans="2:2" x14ac:dyDescent="0.25">
      <c r="B12723"/>
    </row>
    <row r="12724" spans="2:2" x14ac:dyDescent="0.25">
      <c r="B12724"/>
    </row>
    <row r="12725" spans="2:2" x14ac:dyDescent="0.25">
      <c r="B12725"/>
    </row>
    <row r="12726" spans="2:2" x14ac:dyDescent="0.25">
      <c r="B12726"/>
    </row>
    <row r="12727" spans="2:2" x14ac:dyDescent="0.25">
      <c r="B12727"/>
    </row>
    <row r="12728" spans="2:2" x14ac:dyDescent="0.25">
      <c r="B12728"/>
    </row>
    <row r="12729" spans="2:2" x14ac:dyDescent="0.25">
      <c r="B12729"/>
    </row>
    <row r="12730" spans="2:2" x14ac:dyDescent="0.25">
      <c r="B12730"/>
    </row>
    <row r="12731" spans="2:2" x14ac:dyDescent="0.25">
      <c r="B12731"/>
    </row>
    <row r="12732" spans="2:2" x14ac:dyDescent="0.25">
      <c r="B12732"/>
    </row>
    <row r="12733" spans="2:2" x14ac:dyDescent="0.25">
      <c r="B12733"/>
    </row>
    <row r="12734" spans="2:2" x14ac:dyDescent="0.25">
      <c r="B12734"/>
    </row>
    <row r="12735" spans="2:2" x14ac:dyDescent="0.25">
      <c r="B12735"/>
    </row>
    <row r="12736" spans="2:2" x14ac:dyDescent="0.25">
      <c r="B12736"/>
    </row>
    <row r="12737" spans="2:2" x14ac:dyDescent="0.25">
      <c r="B12737"/>
    </row>
    <row r="12738" spans="2:2" x14ac:dyDescent="0.25">
      <c r="B12738"/>
    </row>
    <row r="12739" spans="2:2" x14ac:dyDescent="0.25">
      <c r="B12739"/>
    </row>
    <row r="12740" spans="2:2" x14ac:dyDescent="0.25">
      <c r="B12740"/>
    </row>
    <row r="12741" spans="2:2" x14ac:dyDescent="0.25">
      <c r="B12741"/>
    </row>
    <row r="12742" spans="2:2" x14ac:dyDescent="0.25">
      <c r="B12742"/>
    </row>
    <row r="12743" spans="2:2" x14ac:dyDescent="0.25">
      <c r="B12743"/>
    </row>
    <row r="12744" spans="2:2" x14ac:dyDescent="0.25">
      <c r="B12744"/>
    </row>
    <row r="12745" spans="2:2" x14ac:dyDescent="0.25">
      <c r="B12745"/>
    </row>
    <row r="12746" spans="2:2" x14ac:dyDescent="0.25">
      <c r="B12746"/>
    </row>
    <row r="12747" spans="2:2" x14ac:dyDescent="0.25">
      <c r="B12747"/>
    </row>
    <row r="12748" spans="2:2" x14ac:dyDescent="0.25">
      <c r="B12748"/>
    </row>
    <row r="12749" spans="2:2" x14ac:dyDescent="0.25">
      <c r="B12749"/>
    </row>
    <row r="12750" spans="2:2" x14ac:dyDescent="0.25">
      <c r="B12750"/>
    </row>
    <row r="12751" spans="2:2" x14ac:dyDescent="0.25">
      <c r="B12751"/>
    </row>
    <row r="12752" spans="2:2" x14ac:dyDescent="0.25">
      <c r="B12752"/>
    </row>
    <row r="12753" spans="2:2" x14ac:dyDescent="0.25">
      <c r="B12753"/>
    </row>
    <row r="12754" spans="2:2" x14ac:dyDescent="0.25">
      <c r="B12754"/>
    </row>
    <row r="12755" spans="2:2" x14ac:dyDescent="0.25">
      <c r="B12755"/>
    </row>
    <row r="12756" spans="2:2" x14ac:dyDescent="0.25">
      <c r="B12756"/>
    </row>
    <row r="12757" spans="2:2" x14ac:dyDescent="0.25">
      <c r="B12757"/>
    </row>
    <row r="12758" spans="2:2" x14ac:dyDescent="0.25">
      <c r="B12758"/>
    </row>
    <row r="12759" spans="2:2" x14ac:dyDescent="0.25">
      <c r="B12759"/>
    </row>
    <row r="12760" spans="2:2" x14ac:dyDescent="0.25">
      <c r="B12760"/>
    </row>
    <row r="12761" spans="2:2" x14ac:dyDescent="0.25">
      <c r="B12761"/>
    </row>
    <row r="12762" spans="2:2" x14ac:dyDescent="0.25">
      <c r="B12762"/>
    </row>
    <row r="12763" spans="2:2" x14ac:dyDescent="0.25">
      <c r="B12763"/>
    </row>
    <row r="12764" spans="2:2" x14ac:dyDescent="0.25">
      <c r="B12764"/>
    </row>
    <row r="12765" spans="2:2" x14ac:dyDescent="0.25">
      <c r="B12765"/>
    </row>
    <row r="12766" spans="2:2" x14ac:dyDescent="0.25">
      <c r="B12766"/>
    </row>
    <row r="12767" spans="2:2" x14ac:dyDescent="0.25">
      <c r="B12767"/>
    </row>
    <row r="12768" spans="2:2" x14ac:dyDescent="0.25">
      <c r="B12768"/>
    </row>
    <row r="12769" spans="2:2" x14ac:dyDescent="0.25">
      <c r="B12769"/>
    </row>
    <row r="12770" spans="2:2" x14ac:dyDescent="0.25">
      <c r="B12770"/>
    </row>
    <row r="12771" spans="2:2" x14ac:dyDescent="0.25">
      <c r="B12771"/>
    </row>
    <row r="12772" spans="2:2" x14ac:dyDescent="0.25">
      <c r="B12772"/>
    </row>
    <row r="12773" spans="2:2" x14ac:dyDescent="0.25">
      <c r="B12773"/>
    </row>
    <row r="12774" spans="2:2" x14ac:dyDescent="0.25">
      <c r="B12774"/>
    </row>
    <row r="12775" spans="2:2" x14ac:dyDescent="0.25">
      <c r="B12775"/>
    </row>
    <row r="12776" spans="2:2" x14ac:dyDescent="0.25">
      <c r="B12776"/>
    </row>
    <row r="12777" spans="2:2" x14ac:dyDescent="0.25">
      <c r="B12777"/>
    </row>
    <row r="12778" spans="2:2" x14ac:dyDescent="0.25">
      <c r="B12778"/>
    </row>
    <row r="12779" spans="2:2" x14ac:dyDescent="0.25">
      <c r="B12779"/>
    </row>
    <row r="12780" spans="2:2" x14ac:dyDescent="0.25">
      <c r="B12780"/>
    </row>
    <row r="12781" spans="2:2" x14ac:dyDescent="0.25">
      <c r="B12781"/>
    </row>
    <row r="12782" spans="2:2" x14ac:dyDescent="0.25">
      <c r="B12782"/>
    </row>
    <row r="12783" spans="2:2" x14ac:dyDescent="0.25">
      <c r="B12783"/>
    </row>
    <row r="12784" spans="2:2" x14ac:dyDescent="0.25">
      <c r="B12784"/>
    </row>
    <row r="12785" spans="2:2" x14ac:dyDescent="0.25">
      <c r="B12785"/>
    </row>
    <row r="12786" spans="2:2" x14ac:dyDescent="0.25">
      <c r="B12786"/>
    </row>
    <row r="12787" spans="2:2" x14ac:dyDescent="0.25">
      <c r="B12787"/>
    </row>
    <row r="12788" spans="2:2" x14ac:dyDescent="0.25">
      <c r="B12788"/>
    </row>
    <row r="12789" spans="2:2" x14ac:dyDescent="0.25">
      <c r="B12789"/>
    </row>
    <row r="12790" spans="2:2" x14ac:dyDescent="0.25">
      <c r="B12790"/>
    </row>
    <row r="12791" spans="2:2" x14ac:dyDescent="0.25">
      <c r="B12791"/>
    </row>
    <row r="12792" spans="2:2" x14ac:dyDescent="0.25">
      <c r="B12792"/>
    </row>
    <row r="12793" spans="2:2" x14ac:dyDescent="0.25">
      <c r="B12793"/>
    </row>
    <row r="12794" spans="2:2" x14ac:dyDescent="0.25">
      <c r="B12794"/>
    </row>
    <row r="12795" spans="2:2" x14ac:dyDescent="0.25">
      <c r="B12795"/>
    </row>
    <row r="12796" spans="2:2" x14ac:dyDescent="0.25">
      <c r="B12796"/>
    </row>
    <row r="12797" spans="2:2" x14ac:dyDescent="0.25">
      <c r="B12797"/>
    </row>
    <row r="12798" spans="2:2" x14ac:dyDescent="0.25">
      <c r="B12798"/>
    </row>
    <row r="12799" spans="2:2" x14ac:dyDescent="0.25">
      <c r="B12799"/>
    </row>
    <row r="12800" spans="2:2" x14ac:dyDescent="0.25">
      <c r="B12800"/>
    </row>
    <row r="12801" spans="2:2" x14ac:dyDescent="0.25">
      <c r="B12801"/>
    </row>
    <row r="12802" spans="2:2" x14ac:dyDescent="0.25">
      <c r="B12802"/>
    </row>
    <row r="12803" spans="2:2" x14ac:dyDescent="0.25">
      <c r="B12803"/>
    </row>
    <row r="12804" spans="2:2" x14ac:dyDescent="0.25">
      <c r="B12804"/>
    </row>
    <row r="12805" spans="2:2" x14ac:dyDescent="0.25">
      <c r="B12805"/>
    </row>
    <row r="12806" spans="2:2" x14ac:dyDescent="0.25">
      <c r="B12806"/>
    </row>
    <row r="12807" spans="2:2" x14ac:dyDescent="0.25">
      <c r="B12807"/>
    </row>
    <row r="12808" spans="2:2" x14ac:dyDescent="0.25">
      <c r="B12808"/>
    </row>
    <row r="12809" spans="2:2" x14ac:dyDescent="0.25">
      <c r="B12809"/>
    </row>
    <row r="12810" spans="2:2" x14ac:dyDescent="0.25">
      <c r="B12810"/>
    </row>
    <row r="12811" spans="2:2" x14ac:dyDescent="0.25">
      <c r="B12811"/>
    </row>
    <row r="12812" spans="2:2" x14ac:dyDescent="0.25">
      <c r="B12812"/>
    </row>
    <row r="12813" spans="2:2" x14ac:dyDescent="0.25">
      <c r="B12813"/>
    </row>
    <row r="12814" spans="2:2" x14ac:dyDescent="0.25">
      <c r="B12814"/>
    </row>
    <row r="12815" spans="2:2" x14ac:dyDescent="0.25">
      <c r="B12815"/>
    </row>
    <row r="12816" spans="2:2" x14ac:dyDescent="0.25">
      <c r="B12816"/>
    </row>
    <row r="12817" spans="2:2" x14ac:dyDescent="0.25">
      <c r="B12817"/>
    </row>
    <row r="12818" spans="2:2" x14ac:dyDescent="0.25">
      <c r="B12818"/>
    </row>
    <row r="12819" spans="2:2" x14ac:dyDescent="0.25">
      <c r="B12819"/>
    </row>
    <row r="12820" spans="2:2" x14ac:dyDescent="0.25">
      <c r="B12820"/>
    </row>
    <row r="12821" spans="2:2" x14ac:dyDescent="0.25">
      <c r="B12821"/>
    </row>
    <row r="12822" spans="2:2" x14ac:dyDescent="0.25">
      <c r="B12822"/>
    </row>
    <row r="12823" spans="2:2" x14ac:dyDescent="0.25">
      <c r="B12823"/>
    </row>
    <row r="12824" spans="2:2" x14ac:dyDescent="0.25">
      <c r="B12824"/>
    </row>
    <row r="12825" spans="2:2" x14ac:dyDescent="0.25">
      <c r="B12825"/>
    </row>
    <row r="12826" spans="2:2" x14ac:dyDescent="0.25">
      <c r="B12826"/>
    </row>
    <row r="12827" spans="2:2" x14ac:dyDescent="0.25">
      <c r="B12827"/>
    </row>
    <row r="12828" spans="2:2" x14ac:dyDescent="0.25">
      <c r="B12828"/>
    </row>
    <row r="12829" spans="2:2" x14ac:dyDescent="0.25">
      <c r="B12829"/>
    </row>
    <row r="12830" spans="2:2" x14ac:dyDescent="0.25">
      <c r="B12830"/>
    </row>
    <row r="12831" spans="2:2" x14ac:dyDescent="0.25">
      <c r="B12831"/>
    </row>
    <row r="12832" spans="2:2" x14ac:dyDescent="0.25">
      <c r="B12832"/>
    </row>
    <row r="12833" spans="2:2" x14ac:dyDescent="0.25">
      <c r="B12833"/>
    </row>
    <row r="12834" spans="2:2" x14ac:dyDescent="0.25">
      <c r="B12834"/>
    </row>
    <row r="12835" spans="2:2" x14ac:dyDescent="0.25">
      <c r="B12835"/>
    </row>
    <row r="12836" spans="2:2" x14ac:dyDescent="0.25">
      <c r="B12836"/>
    </row>
    <row r="12837" spans="2:2" x14ac:dyDescent="0.25">
      <c r="B12837"/>
    </row>
    <row r="12838" spans="2:2" x14ac:dyDescent="0.25">
      <c r="B12838"/>
    </row>
    <row r="12839" spans="2:2" x14ac:dyDescent="0.25">
      <c r="B12839"/>
    </row>
    <row r="12840" spans="2:2" x14ac:dyDescent="0.25">
      <c r="B12840"/>
    </row>
    <row r="12841" spans="2:2" x14ac:dyDescent="0.25">
      <c r="B12841"/>
    </row>
    <row r="12842" spans="2:2" x14ac:dyDescent="0.25">
      <c r="B12842"/>
    </row>
    <row r="12843" spans="2:2" x14ac:dyDescent="0.25">
      <c r="B12843"/>
    </row>
    <row r="12844" spans="2:2" x14ac:dyDescent="0.25">
      <c r="B12844"/>
    </row>
    <row r="12845" spans="2:2" x14ac:dyDescent="0.25">
      <c r="B12845"/>
    </row>
    <row r="12846" spans="2:2" x14ac:dyDescent="0.25">
      <c r="B12846"/>
    </row>
    <row r="12847" spans="2:2" x14ac:dyDescent="0.25">
      <c r="B12847"/>
    </row>
    <row r="12848" spans="2:2" x14ac:dyDescent="0.25">
      <c r="B12848"/>
    </row>
    <row r="12849" spans="2:2" x14ac:dyDescent="0.25">
      <c r="B12849"/>
    </row>
    <row r="12850" spans="2:2" x14ac:dyDescent="0.25">
      <c r="B12850"/>
    </row>
    <row r="12851" spans="2:2" x14ac:dyDescent="0.25">
      <c r="B12851"/>
    </row>
    <row r="12852" spans="2:2" x14ac:dyDescent="0.25">
      <c r="B12852"/>
    </row>
    <row r="12853" spans="2:2" x14ac:dyDescent="0.25">
      <c r="B12853"/>
    </row>
    <row r="12854" spans="2:2" x14ac:dyDescent="0.25">
      <c r="B12854"/>
    </row>
    <row r="12855" spans="2:2" x14ac:dyDescent="0.25">
      <c r="B12855"/>
    </row>
    <row r="12856" spans="2:2" x14ac:dyDescent="0.25">
      <c r="B12856"/>
    </row>
    <row r="12857" spans="2:2" x14ac:dyDescent="0.25">
      <c r="B12857"/>
    </row>
    <row r="12858" spans="2:2" x14ac:dyDescent="0.25">
      <c r="B12858"/>
    </row>
    <row r="12859" spans="2:2" x14ac:dyDescent="0.25">
      <c r="B12859"/>
    </row>
    <row r="12860" spans="2:2" x14ac:dyDescent="0.25">
      <c r="B12860"/>
    </row>
    <row r="12861" spans="2:2" x14ac:dyDescent="0.25">
      <c r="B12861"/>
    </row>
    <row r="12862" spans="2:2" x14ac:dyDescent="0.25">
      <c r="B12862"/>
    </row>
    <row r="12863" spans="2:2" x14ac:dyDescent="0.25">
      <c r="B12863"/>
    </row>
    <row r="12864" spans="2:2" x14ac:dyDescent="0.25">
      <c r="B12864"/>
    </row>
    <row r="12865" spans="2:2" x14ac:dyDescent="0.25">
      <c r="B12865"/>
    </row>
    <row r="12866" spans="2:2" x14ac:dyDescent="0.25">
      <c r="B12866"/>
    </row>
    <row r="12867" spans="2:2" x14ac:dyDescent="0.25">
      <c r="B12867"/>
    </row>
    <row r="12868" spans="2:2" x14ac:dyDescent="0.25">
      <c r="B12868"/>
    </row>
    <row r="12869" spans="2:2" x14ac:dyDescent="0.25">
      <c r="B12869"/>
    </row>
    <row r="12870" spans="2:2" x14ac:dyDescent="0.25">
      <c r="B12870"/>
    </row>
    <row r="12871" spans="2:2" x14ac:dyDescent="0.25">
      <c r="B12871"/>
    </row>
    <row r="12872" spans="2:2" x14ac:dyDescent="0.25">
      <c r="B12872"/>
    </row>
    <row r="12873" spans="2:2" x14ac:dyDescent="0.25">
      <c r="B12873"/>
    </row>
    <row r="12874" spans="2:2" x14ac:dyDescent="0.25">
      <c r="B12874"/>
    </row>
    <row r="12875" spans="2:2" x14ac:dyDescent="0.25">
      <c r="B12875"/>
    </row>
    <row r="12876" spans="2:2" x14ac:dyDescent="0.25">
      <c r="B12876"/>
    </row>
    <row r="12877" spans="2:2" x14ac:dyDescent="0.25">
      <c r="B12877"/>
    </row>
    <row r="12878" spans="2:2" x14ac:dyDescent="0.25">
      <c r="B12878"/>
    </row>
    <row r="12879" spans="2:2" x14ac:dyDescent="0.25">
      <c r="B12879"/>
    </row>
    <row r="12880" spans="2:2" x14ac:dyDescent="0.25">
      <c r="B12880"/>
    </row>
    <row r="12881" spans="2:2" x14ac:dyDescent="0.25">
      <c r="B12881"/>
    </row>
    <row r="12882" spans="2:2" x14ac:dyDescent="0.25">
      <c r="B12882"/>
    </row>
    <row r="12883" spans="2:2" x14ac:dyDescent="0.25">
      <c r="B12883"/>
    </row>
    <row r="12884" spans="2:2" x14ac:dyDescent="0.25">
      <c r="B12884"/>
    </row>
    <row r="12885" spans="2:2" x14ac:dyDescent="0.25">
      <c r="B12885"/>
    </row>
    <row r="12886" spans="2:2" x14ac:dyDescent="0.25">
      <c r="B12886"/>
    </row>
    <row r="12887" spans="2:2" x14ac:dyDescent="0.25">
      <c r="B12887"/>
    </row>
    <row r="12888" spans="2:2" x14ac:dyDescent="0.25">
      <c r="B12888"/>
    </row>
    <row r="12889" spans="2:2" x14ac:dyDescent="0.25">
      <c r="B12889"/>
    </row>
    <row r="12890" spans="2:2" x14ac:dyDescent="0.25">
      <c r="B12890"/>
    </row>
    <row r="12891" spans="2:2" x14ac:dyDescent="0.25">
      <c r="B12891"/>
    </row>
    <row r="12892" spans="2:2" x14ac:dyDescent="0.25">
      <c r="B12892"/>
    </row>
    <row r="12893" spans="2:2" x14ac:dyDescent="0.25">
      <c r="B12893"/>
    </row>
    <row r="12894" spans="2:2" x14ac:dyDescent="0.25">
      <c r="B12894"/>
    </row>
    <row r="12895" spans="2:2" x14ac:dyDescent="0.25">
      <c r="B12895"/>
    </row>
    <row r="12896" spans="2:2" x14ac:dyDescent="0.25">
      <c r="B12896"/>
    </row>
    <row r="12897" spans="2:2" x14ac:dyDescent="0.25">
      <c r="B12897"/>
    </row>
    <row r="12898" spans="2:2" x14ac:dyDescent="0.25">
      <c r="B12898"/>
    </row>
    <row r="12899" spans="2:2" x14ac:dyDescent="0.25">
      <c r="B12899"/>
    </row>
    <row r="12900" spans="2:2" x14ac:dyDescent="0.25">
      <c r="B12900"/>
    </row>
    <row r="12901" spans="2:2" x14ac:dyDescent="0.25">
      <c r="B12901"/>
    </row>
    <row r="12902" spans="2:2" x14ac:dyDescent="0.25">
      <c r="B12902"/>
    </row>
    <row r="12903" spans="2:2" x14ac:dyDescent="0.25">
      <c r="B12903"/>
    </row>
    <row r="12904" spans="2:2" x14ac:dyDescent="0.25">
      <c r="B12904"/>
    </row>
    <row r="12905" spans="2:2" x14ac:dyDescent="0.25">
      <c r="B12905"/>
    </row>
    <row r="12906" spans="2:2" x14ac:dyDescent="0.25">
      <c r="B12906"/>
    </row>
    <row r="12907" spans="2:2" x14ac:dyDescent="0.25">
      <c r="B12907"/>
    </row>
    <row r="12908" spans="2:2" x14ac:dyDescent="0.25">
      <c r="B12908"/>
    </row>
    <row r="12909" spans="2:2" x14ac:dyDescent="0.25">
      <c r="B12909"/>
    </row>
    <row r="12910" spans="2:2" x14ac:dyDescent="0.25">
      <c r="B12910"/>
    </row>
    <row r="12911" spans="2:2" x14ac:dyDescent="0.25">
      <c r="B12911"/>
    </row>
    <row r="12912" spans="2:2" x14ac:dyDescent="0.25">
      <c r="B12912"/>
    </row>
    <row r="12913" spans="2:2" x14ac:dyDescent="0.25">
      <c r="B12913"/>
    </row>
    <row r="12914" spans="2:2" x14ac:dyDescent="0.25">
      <c r="B12914"/>
    </row>
    <row r="12915" spans="2:2" x14ac:dyDescent="0.25">
      <c r="B12915"/>
    </row>
    <row r="12916" spans="2:2" x14ac:dyDescent="0.25">
      <c r="B12916"/>
    </row>
    <row r="12917" spans="2:2" x14ac:dyDescent="0.25">
      <c r="B12917"/>
    </row>
    <row r="12918" spans="2:2" x14ac:dyDescent="0.25">
      <c r="B12918"/>
    </row>
    <row r="12919" spans="2:2" x14ac:dyDescent="0.25">
      <c r="B12919"/>
    </row>
    <row r="12920" spans="2:2" x14ac:dyDescent="0.25">
      <c r="B12920"/>
    </row>
    <row r="12921" spans="2:2" x14ac:dyDescent="0.25">
      <c r="B12921"/>
    </row>
    <row r="12922" spans="2:2" x14ac:dyDescent="0.25">
      <c r="B12922"/>
    </row>
    <row r="12923" spans="2:2" x14ac:dyDescent="0.25">
      <c r="B12923"/>
    </row>
    <row r="12924" spans="2:2" x14ac:dyDescent="0.25">
      <c r="B12924"/>
    </row>
    <row r="12925" spans="2:2" x14ac:dyDescent="0.25">
      <c r="B12925"/>
    </row>
    <row r="12926" spans="2:2" x14ac:dyDescent="0.25">
      <c r="B12926"/>
    </row>
    <row r="12927" spans="2:2" x14ac:dyDescent="0.25">
      <c r="B12927"/>
    </row>
    <row r="12928" spans="2:2" x14ac:dyDescent="0.25">
      <c r="B12928"/>
    </row>
    <row r="12929" spans="2:2" x14ac:dyDescent="0.25">
      <c r="B12929"/>
    </row>
    <row r="12930" spans="2:2" x14ac:dyDescent="0.25">
      <c r="B12930"/>
    </row>
    <row r="12931" spans="2:2" x14ac:dyDescent="0.25">
      <c r="B12931"/>
    </row>
    <row r="12932" spans="2:2" x14ac:dyDescent="0.25">
      <c r="B12932"/>
    </row>
    <row r="12933" spans="2:2" x14ac:dyDescent="0.25">
      <c r="B12933"/>
    </row>
    <row r="12934" spans="2:2" x14ac:dyDescent="0.25">
      <c r="B12934"/>
    </row>
    <row r="12935" spans="2:2" x14ac:dyDescent="0.25">
      <c r="B12935"/>
    </row>
    <row r="12936" spans="2:2" x14ac:dyDescent="0.25">
      <c r="B12936"/>
    </row>
    <row r="12937" spans="2:2" x14ac:dyDescent="0.25">
      <c r="B12937"/>
    </row>
    <row r="12938" spans="2:2" x14ac:dyDescent="0.25">
      <c r="B12938"/>
    </row>
    <row r="12939" spans="2:2" x14ac:dyDescent="0.25">
      <c r="B12939"/>
    </row>
    <row r="12940" spans="2:2" x14ac:dyDescent="0.25">
      <c r="B12940"/>
    </row>
    <row r="12941" spans="2:2" x14ac:dyDescent="0.25">
      <c r="B12941"/>
    </row>
    <row r="12942" spans="2:2" x14ac:dyDescent="0.25">
      <c r="B12942"/>
    </row>
    <row r="12943" spans="2:2" x14ac:dyDescent="0.25">
      <c r="B12943"/>
    </row>
    <row r="12944" spans="2:2" x14ac:dyDescent="0.25">
      <c r="B12944"/>
    </row>
    <row r="12945" spans="2:2" x14ac:dyDescent="0.25">
      <c r="B12945"/>
    </row>
    <row r="12946" spans="2:2" x14ac:dyDescent="0.25">
      <c r="B12946"/>
    </row>
    <row r="12947" spans="2:2" x14ac:dyDescent="0.25">
      <c r="B12947"/>
    </row>
    <row r="12948" spans="2:2" x14ac:dyDescent="0.25">
      <c r="B12948"/>
    </row>
    <row r="12949" spans="2:2" x14ac:dyDescent="0.25">
      <c r="B12949"/>
    </row>
    <row r="12950" spans="2:2" x14ac:dyDescent="0.25">
      <c r="B12950"/>
    </row>
    <row r="12951" spans="2:2" x14ac:dyDescent="0.25">
      <c r="B12951"/>
    </row>
    <row r="12952" spans="2:2" x14ac:dyDescent="0.25">
      <c r="B12952"/>
    </row>
    <row r="12953" spans="2:2" x14ac:dyDescent="0.25">
      <c r="B12953"/>
    </row>
    <row r="12954" spans="2:2" x14ac:dyDescent="0.25">
      <c r="B12954"/>
    </row>
    <row r="12955" spans="2:2" x14ac:dyDescent="0.25">
      <c r="B12955"/>
    </row>
    <row r="12956" spans="2:2" x14ac:dyDescent="0.25">
      <c r="B12956"/>
    </row>
    <row r="12957" spans="2:2" x14ac:dyDescent="0.25">
      <c r="B12957"/>
    </row>
    <row r="12958" spans="2:2" x14ac:dyDescent="0.25">
      <c r="B12958"/>
    </row>
    <row r="12959" spans="2:2" x14ac:dyDescent="0.25">
      <c r="B12959"/>
    </row>
    <row r="12960" spans="2:2" x14ac:dyDescent="0.25">
      <c r="B12960"/>
    </row>
    <row r="12961" spans="2:2" x14ac:dyDescent="0.25">
      <c r="B12961"/>
    </row>
    <row r="12962" spans="2:2" x14ac:dyDescent="0.25">
      <c r="B12962"/>
    </row>
    <row r="12963" spans="2:2" x14ac:dyDescent="0.25">
      <c r="B12963"/>
    </row>
    <row r="12964" spans="2:2" x14ac:dyDescent="0.25">
      <c r="B12964"/>
    </row>
    <row r="12965" spans="2:2" x14ac:dyDescent="0.25">
      <c r="B12965"/>
    </row>
    <row r="12966" spans="2:2" x14ac:dyDescent="0.25">
      <c r="B12966"/>
    </row>
    <row r="12967" spans="2:2" x14ac:dyDescent="0.25">
      <c r="B12967"/>
    </row>
    <row r="12968" spans="2:2" x14ac:dyDescent="0.25">
      <c r="B12968"/>
    </row>
    <row r="12969" spans="2:2" x14ac:dyDescent="0.25">
      <c r="B12969"/>
    </row>
    <row r="12970" spans="2:2" x14ac:dyDescent="0.25">
      <c r="B12970"/>
    </row>
    <row r="12971" spans="2:2" x14ac:dyDescent="0.25">
      <c r="B12971"/>
    </row>
    <row r="12972" spans="2:2" x14ac:dyDescent="0.25">
      <c r="B12972"/>
    </row>
    <row r="12973" spans="2:2" x14ac:dyDescent="0.25">
      <c r="B12973"/>
    </row>
    <row r="12974" spans="2:2" x14ac:dyDescent="0.25">
      <c r="B12974"/>
    </row>
    <row r="12975" spans="2:2" x14ac:dyDescent="0.25">
      <c r="B12975"/>
    </row>
    <row r="12976" spans="2:2" x14ac:dyDescent="0.25">
      <c r="B12976"/>
    </row>
    <row r="12977" spans="2:2" x14ac:dyDescent="0.25">
      <c r="B12977"/>
    </row>
    <row r="12978" spans="2:2" x14ac:dyDescent="0.25">
      <c r="B12978"/>
    </row>
    <row r="12979" spans="2:2" x14ac:dyDescent="0.25">
      <c r="B12979"/>
    </row>
    <row r="12980" spans="2:2" x14ac:dyDescent="0.25">
      <c r="B12980"/>
    </row>
    <row r="12981" spans="2:2" x14ac:dyDescent="0.25">
      <c r="B12981"/>
    </row>
    <row r="12982" spans="2:2" x14ac:dyDescent="0.25">
      <c r="B12982"/>
    </row>
    <row r="12983" spans="2:2" x14ac:dyDescent="0.25">
      <c r="B12983"/>
    </row>
    <row r="12984" spans="2:2" x14ac:dyDescent="0.25">
      <c r="B12984"/>
    </row>
    <row r="12985" spans="2:2" x14ac:dyDescent="0.25">
      <c r="B12985"/>
    </row>
    <row r="12986" spans="2:2" x14ac:dyDescent="0.25">
      <c r="B12986"/>
    </row>
    <row r="12987" spans="2:2" x14ac:dyDescent="0.25">
      <c r="B12987"/>
    </row>
    <row r="12988" spans="2:2" x14ac:dyDescent="0.25">
      <c r="B12988"/>
    </row>
    <row r="12989" spans="2:2" x14ac:dyDescent="0.25">
      <c r="B12989"/>
    </row>
    <row r="12990" spans="2:2" x14ac:dyDescent="0.25">
      <c r="B12990"/>
    </row>
    <row r="12991" spans="2:2" x14ac:dyDescent="0.25">
      <c r="B12991"/>
    </row>
    <row r="12992" spans="2:2" x14ac:dyDescent="0.25">
      <c r="B12992"/>
    </row>
    <row r="12993" spans="2:2" x14ac:dyDescent="0.25">
      <c r="B12993"/>
    </row>
    <row r="12994" spans="2:2" x14ac:dyDescent="0.25">
      <c r="B12994"/>
    </row>
    <row r="12995" spans="2:2" x14ac:dyDescent="0.25">
      <c r="B12995"/>
    </row>
    <row r="12996" spans="2:2" x14ac:dyDescent="0.25">
      <c r="B12996"/>
    </row>
    <row r="12997" spans="2:2" x14ac:dyDescent="0.25">
      <c r="B12997"/>
    </row>
    <row r="12998" spans="2:2" x14ac:dyDescent="0.25">
      <c r="B12998"/>
    </row>
    <row r="12999" spans="2:2" x14ac:dyDescent="0.25">
      <c r="B12999"/>
    </row>
    <row r="13000" spans="2:2" x14ac:dyDescent="0.25">
      <c r="B13000"/>
    </row>
    <row r="13001" spans="2:2" x14ac:dyDescent="0.25">
      <c r="B13001"/>
    </row>
    <row r="13002" spans="2:2" x14ac:dyDescent="0.25">
      <c r="B13002"/>
    </row>
    <row r="13003" spans="2:2" x14ac:dyDescent="0.25">
      <c r="B13003"/>
    </row>
    <row r="13004" spans="2:2" x14ac:dyDescent="0.25">
      <c r="B13004"/>
    </row>
    <row r="13005" spans="2:2" x14ac:dyDescent="0.25">
      <c r="B13005"/>
    </row>
    <row r="13006" spans="2:2" x14ac:dyDescent="0.25">
      <c r="B13006"/>
    </row>
    <row r="13007" spans="2:2" x14ac:dyDescent="0.25">
      <c r="B13007"/>
    </row>
    <row r="13008" spans="2:2" x14ac:dyDescent="0.25">
      <c r="B13008"/>
    </row>
    <row r="13009" spans="2:2" x14ac:dyDescent="0.25">
      <c r="B13009"/>
    </row>
    <row r="13010" spans="2:2" x14ac:dyDescent="0.25">
      <c r="B13010"/>
    </row>
    <row r="13011" spans="2:2" x14ac:dyDescent="0.25">
      <c r="B13011"/>
    </row>
    <row r="13012" spans="2:2" x14ac:dyDescent="0.25">
      <c r="B13012"/>
    </row>
    <row r="13013" spans="2:2" x14ac:dyDescent="0.25">
      <c r="B13013"/>
    </row>
    <row r="13014" spans="2:2" x14ac:dyDescent="0.25">
      <c r="B13014"/>
    </row>
    <row r="13015" spans="2:2" x14ac:dyDescent="0.25">
      <c r="B13015"/>
    </row>
    <row r="13016" spans="2:2" x14ac:dyDescent="0.25">
      <c r="B13016"/>
    </row>
    <row r="13017" spans="2:2" x14ac:dyDescent="0.25">
      <c r="B13017"/>
    </row>
    <row r="13018" spans="2:2" x14ac:dyDescent="0.25">
      <c r="B13018"/>
    </row>
    <row r="13019" spans="2:2" x14ac:dyDescent="0.25">
      <c r="B13019"/>
    </row>
    <row r="13020" spans="2:2" x14ac:dyDescent="0.25">
      <c r="B13020"/>
    </row>
    <row r="13021" spans="2:2" x14ac:dyDescent="0.25">
      <c r="B13021"/>
    </row>
    <row r="13022" spans="2:2" x14ac:dyDescent="0.25">
      <c r="B13022"/>
    </row>
    <row r="13023" spans="2:2" x14ac:dyDescent="0.25">
      <c r="B13023"/>
    </row>
    <row r="13024" spans="2:2" x14ac:dyDescent="0.25">
      <c r="B13024"/>
    </row>
    <row r="13025" spans="2:2" x14ac:dyDescent="0.25">
      <c r="B13025"/>
    </row>
    <row r="13026" spans="2:2" x14ac:dyDescent="0.25">
      <c r="B13026"/>
    </row>
    <row r="13027" spans="2:2" x14ac:dyDescent="0.25">
      <c r="B13027"/>
    </row>
    <row r="13028" spans="2:2" x14ac:dyDescent="0.25">
      <c r="B13028"/>
    </row>
    <row r="13029" spans="2:2" x14ac:dyDescent="0.25">
      <c r="B13029"/>
    </row>
    <row r="13030" spans="2:2" x14ac:dyDescent="0.25">
      <c r="B13030"/>
    </row>
    <row r="13031" spans="2:2" x14ac:dyDescent="0.25">
      <c r="B13031"/>
    </row>
    <row r="13032" spans="2:2" x14ac:dyDescent="0.25">
      <c r="B13032"/>
    </row>
    <row r="13033" spans="2:2" x14ac:dyDescent="0.25">
      <c r="B13033"/>
    </row>
    <row r="13034" spans="2:2" x14ac:dyDescent="0.25">
      <c r="B13034"/>
    </row>
    <row r="13035" spans="2:2" x14ac:dyDescent="0.25">
      <c r="B13035"/>
    </row>
    <row r="13036" spans="2:2" x14ac:dyDescent="0.25">
      <c r="B13036"/>
    </row>
    <row r="13037" spans="2:2" x14ac:dyDescent="0.25">
      <c r="B13037"/>
    </row>
    <row r="13038" spans="2:2" x14ac:dyDescent="0.25">
      <c r="B13038"/>
    </row>
    <row r="13039" spans="2:2" x14ac:dyDescent="0.25">
      <c r="B13039"/>
    </row>
    <row r="13040" spans="2:2" x14ac:dyDescent="0.25">
      <c r="B13040"/>
    </row>
    <row r="13041" spans="2:2" x14ac:dyDescent="0.25">
      <c r="B13041"/>
    </row>
    <row r="13042" spans="2:2" x14ac:dyDescent="0.25">
      <c r="B13042"/>
    </row>
    <row r="13043" spans="2:2" x14ac:dyDescent="0.25">
      <c r="B13043"/>
    </row>
    <row r="13044" spans="2:2" x14ac:dyDescent="0.25">
      <c r="B13044"/>
    </row>
    <row r="13045" spans="2:2" x14ac:dyDescent="0.25">
      <c r="B13045"/>
    </row>
    <row r="13046" spans="2:2" x14ac:dyDescent="0.25">
      <c r="B13046"/>
    </row>
    <row r="13047" spans="2:2" x14ac:dyDescent="0.25">
      <c r="B13047"/>
    </row>
    <row r="13048" spans="2:2" x14ac:dyDescent="0.25">
      <c r="B13048"/>
    </row>
    <row r="13049" spans="2:2" x14ac:dyDescent="0.25">
      <c r="B13049"/>
    </row>
    <row r="13050" spans="2:2" x14ac:dyDescent="0.25">
      <c r="B13050"/>
    </row>
    <row r="13051" spans="2:2" x14ac:dyDescent="0.25">
      <c r="B13051"/>
    </row>
    <row r="13052" spans="2:2" x14ac:dyDescent="0.25">
      <c r="B13052"/>
    </row>
    <row r="13053" spans="2:2" x14ac:dyDescent="0.25">
      <c r="B13053"/>
    </row>
    <row r="13054" spans="2:2" x14ac:dyDescent="0.25">
      <c r="B13054"/>
    </row>
    <row r="13055" spans="2:2" x14ac:dyDescent="0.25">
      <c r="B13055"/>
    </row>
    <row r="13056" spans="2:2" x14ac:dyDescent="0.25">
      <c r="B13056"/>
    </row>
    <row r="13057" spans="2:2" x14ac:dyDescent="0.25">
      <c r="B13057"/>
    </row>
    <row r="13058" spans="2:2" x14ac:dyDescent="0.25">
      <c r="B13058"/>
    </row>
    <row r="13059" spans="2:2" x14ac:dyDescent="0.25">
      <c r="B13059"/>
    </row>
    <row r="13060" spans="2:2" x14ac:dyDescent="0.25">
      <c r="B13060"/>
    </row>
    <row r="13061" spans="2:2" x14ac:dyDescent="0.25">
      <c r="B13061"/>
    </row>
    <row r="13062" spans="2:2" x14ac:dyDescent="0.25">
      <c r="B13062"/>
    </row>
    <row r="13063" spans="2:2" x14ac:dyDescent="0.25">
      <c r="B13063"/>
    </row>
    <row r="13064" spans="2:2" x14ac:dyDescent="0.25">
      <c r="B13064"/>
    </row>
    <row r="13065" spans="2:2" x14ac:dyDescent="0.25">
      <c r="B13065"/>
    </row>
    <row r="13066" spans="2:2" x14ac:dyDescent="0.25">
      <c r="B13066"/>
    </row>
    <row r="13067" spans="2:2" x14ac:dyDescent="0.25">
      <c r="B13067"/>
    </row>
    <row r="13068" spans="2:2" x14ac:dyDescent="0.25">
      <c r="B13068"/>
    </row>
    <row r="13069" spans="2:2" x14ac:dyDescent="0.25">
      <c r="B13069"/>
    </row>
    <row r="13070" spans="2:2" x14ac:dyDescent="0.25">
      <c r="B13070"/>
    </row>
    <row r="13071" spans="2:2" x14ac:dyDescent="0.25">
      <c r="B13071"/>
    </row>
    <row r="13072" spans="2:2" x14ac:dyDescent="0.25">
      <c r="B13072"/>
    </row>
    <row r="13073" spans="2:2" x14ac:dyDescent="0.25">
      <c r="B13073"/>
    </row>
    <row r="13074" spans="2:2" x14ac:dyDescent="0.25">
      <c r="B13074"/>
    </row>
    <row r="13075" spans="2:2" x14ac:dyDescent="0.25">
      <c r="B13075"/>
    </row>
    <row r="13076" spans="2:2" x14ac:dyDescent="0.25">
      <c r="B13076"/>
    </row>
    <row r="13077" spans="2:2" x14ac:dyDescent="0.25">
      <c r="B13077"/>
    </row>
    <row r="13078" spans="2:2" x14ac:dyDescent="0.25">
      <c r="B13078"/>
    </row>
    <row r="13079" spans="2:2" x14ac:dyDescent="0.25">
      <c r="B13079"/>
    </row>
    <row r="13080" spans="2:2" x14ac:dyDescent="0.25">
      <c r="B13080"/>
    </row>
    <row r="13081" spans="2:2" x14ac:dyDescent="0.25">
      <c r="B13081"/>
    </row>
    <row r="13082" spans="2:2" x14ac:dyDescent="0.25">
      <c r="B13082"/>
    </row>
    <row r="13083" spans="2:2" x14ac:dyDescent="0.25">
      <c r="B13083"/>
    </row>
    <row r="13084" spans="2:2" x14ac:dyDescent="0.25">
      <c r="B13084"/>
    </row>
    <row r="13085" spans="2:2" x14ac:dyDescent="0.25">
      <c r="B13085"/>
    </row>
    <row r="13086" spans="2:2" x14ac:dyDescent="0.25">
      <c r="B13086"/>
    </row>
    <row r="13087" spans="2:2" x14ac:dyDescent="0.25">
      <c r="B13087"/>
    </row>
    <row r="13088" spans="2:2" x14ac:dyDescent="0.25">
      <c r="B13088"/>
    </row>
    <row r="13089" spans="2:2" x14ac:dyDescent="0.25">
      <c r="B13089"/>
    </row>
    <row r="13090" spans="2:2" x14ac:dyDescent="0.25">
      <c r="B13090"/>
    </row>
    <row r="13091" spans="2:2" x14ac:dyDescent="0.25">
      <c r="B13091"/>
    </row>
    <row r="13092" spans="2:2" x14ac:dyDescent="0.25">
      <c r="B13092"/>
    </row>
    <row r="13093" spans="2:2" x14ac:dyDescent="0.25">
      <c r="B13093"/>
    </row>
    <row r="13094" spans="2:2" x14ac:dyDescent="0.25">
      <c r="B13094"/>
    </row>
    <row r="13095" spans="2:2" x14ac:dyDescent="0.25">
      <c r="B13095"/>
    </row>
    <row r="13096" spans="2:2" x14ac:dyDescent="0.25">
      <c r="B13096"/>
    </row>
    <row r="13097" spans="2:2" x14ac:dyDescent="0.25">
      <c r="B13097"/>
    </row>
    <row r="13098" spans="2:2" x14ac:dyDescent="0.25">
      <c r="B13098"/>
    </row>
    <row r="13099" spans="2:2" x14ac:dyDescent="0.25">
      <c r="B13099"/>
    </row>
    <row r="13100" spans="2:2" x14ac:dyDescent="0.25">
      <c r="B13100"/>
    </row>
    <row r="13101" spans="2:2" x14ac:dyDescent="0.25">
      <c r="B13101"/>
    </row>
    <row r="13102" spans="2:2" x14ac:dyDescent="0.25">
      <c r="B13102"/>
    </row>
    <row r="13103" spans="2:2" x14ac:dyDescent="0.25">
      <c r="B13103"/>
    </row>
    <row r="13104" spans="2:2" x14ac:dyDescent="0.25">
      <c r="B13104"/>
    </row>
    <row r="13105" spans="2:2" x14ac:dyDescent="0.25">
      <c r="B13105"/>
    </row>
    <row r="13106" spans="2:2" x14ac:dyDescent="0.25">
      <c r="B13106"/>
    </row>
    <row r="13107" spans="2:2" x14ac:dyDescent="0.25">
      <c r="B13107"/>
    </row>
    <row r="13108" spans="2:2" x14ac:dyDescent="0.25">
      <c r="B13108"/>
    </row>
    <row r="13109" spans="2:2" x14ac:dyDescent="0.25">
      <c r="B13109"/>
    </row>
    <row r="13110" spans="2:2" x14ac:dyDescent="0.25">
      <c r="B13110"/>
    </row>
    <row r="13111" spans="2:2" x14ac:dyDescent="0.25">
      <c r="B13111"/>
    </row>
    <row r="13112" spans="2:2" x14ac:dyDescent="0.25">
      <c r="B13112"/>
    </row>
    <row r="13113" spans="2:2" x14ac:dyDescent="0.25">
      <c r="B13113"/>
    </row>
    <row r="13114" spans="2:2" x14ac:dyDescent="0.25">
      <c r="B13114"/>
    </row>
    <row r="13115" spans="2:2" x14ac:dyDescent="0.25">
      <c r="B13115"/>
    </row>
    <row r="13116" spans="2:2" x14ac:dyDescent="0.25">
      <c r="B13116"/>
    </row>
    <row r="13117" spans="2:2" x14ac:dyDescent="0.25">
      <c r="B13117"/>
    </row>
    <row r="13118" spans="2:2" x14ac:dyDescent="0.25">
      <c r="B13118"/>
    </row>
    <row r="13119" spans="2:2" x14ac:dyDescent="0.25">
      <c r="B13119"/>
    </row>
    <row r="13120" spans="2:2" x14ac:dyDescent="0.25">
      <c r="B13120"/>
    </row>
    <row r="13121" spans="2:2" x14ac:dyDescent="0.25">
      <c r="B13121"/>
    </row>
    <row r="13122" spans="2:2" x14ac:dyDescent="0.25">
      <c r="B13122"/>
    </row>
    <row r="13123" spans="2:2" x14ac:dyDescent="0.25">
      <c r="B13123"/>
    </row>
    <row r="13124" spans="2:2" x14ac:dyDescent="0.25">
      <c r="B13124"/>
    </row>
    <row r="13125" spans="2:2" x14ac:dyDescent="0.25">
      <c r="B13125"/>
    </row>
    <row r="13126" spans="2:2" x14ac:dyDescent="0.25">
      <c r="B13126"/>
    </row>
    <row r="13127" spans="2:2" x14ac:dyDescent="0.25">
      <c r="B13127"/>
    </row>
    <row r="13128" spans="2:2" x14ac:dyDescent="0.25">
      <c r="B13128"/>
    </row>
    <row r="13129" spans="2:2" x14ac:dyDescent="0.25">
      <c r="B13129"/>
    </row>
    <row r="13130" spans="2:2" x14ac:dyDescent="0.25">
      <c r="B13130"/>
    </row>
    <row r="13131" spans="2:2" x14ac:dyDescent="0.25">
      <c r="B13131"/>
    </row>
    <row r="13132" spans="2:2" x14ac:dyDescent="0.25">
      <c r="B13132"/>
    </row>
    <row r="13133" spans="2:2" x14ac:dyDescent="0.25">
      <c r="B13133"/>
    </row>
    <row r="13134" spans="2:2" x14ac:dyDescent="0.25">
      <c r="B13134"/>
    </row>
    <row r="13135" spans="2:2" x14ac:dyDescent="0.25">
      <c r="B13135"/>
    </row>
    <row r="13136" spans="2:2" x14ac:dyDescent="0.25">
      <c r="B13136"/>
    </row>
    <row r="13137" spans="2:2" x14ac:dyDescent="0.25">
      <c r="B13137"/>
    </row>
    <row r="13138" spans="2:2" x14ac:dyDescent="0.25">
      <c r="B13138"/>
    </row>
    <row r="13139" spans="2:2" x14ac:dyDescent="0.25">
      <c r="B13139"/>
    </row>
    <row r="13140" spans="2:2" x14ac:dyDescent="0.25">
      <c r="B13140"/>
    </row>
    <row r="13141" spans="2:2" x14ac:dyDescent="0.25">
      <c r="B13141"/>
    </row>
    <row r="13142" spans="2:2" x14ac:dyDescent="0.25">
      <c r="B13142"/>
    </row>
    <row r="13143" spans="2:2" x14ac:dyDescent="0.25">
      <c r="B13143"/>
    </row>
    <row r="13144" spans="2:2" x14ac:dyDescent="0.25">
      <c r="B13144"/>
    </row>
    <row r="13145" spans="2:2" x14ac:dyDescent="0.25">
      <c r="B13145"/>
    </row>
    <row r="13146" spans="2:2" x14ac:dyDescent="0.25">
      <c r="B13146"/>
    </row>
    <row r="13147" spans="2:2" x14ac:dyDescent="0.25">
      <c r="B13147"/>
    </row>
    <row r="13148" spans="2:2" x14ac:dyDescent="0.25">
      <c r="B13148"/>
    </row>
    <row r="13149" spans="2:2" x14ac:dyDescent="0.25">
      <c r="B13149"/>
    </row>
    <row r="13150" spans="2:2" x14ac:dyDescent="0.25">
      <c r="B13150"/>
    </row>
    <row r="13151" spans="2:2" x14ac:dyDescent="0.25">
      <c r="B13151"/>
    </row>
    <row r="13152" spans="2:2" x14ac:dyDescent="0.25">
      <c r="B13152"/>
    </row>
    <row r="13153" spans="2:2" x14ac:dyDescent="0.25">
      <c r="B13153"/>
    </row>
    <row r="13154" spans="2:2" x14ac:dyDescent="0.25">
      <c r="B13154"/>
    </row>
    <row r="13155" spans="2:2" x14ac:dyDescent="0.25">
      <c r="B13155"/>
    </row>
    <row r="13156" spans="2:2" x14ac:dyDescent="0.25">
      <c r="B13156"/>
    </row>
    <row r="13157" spans="2:2" x14ac:dyDescent="0.25">
      <c r="B13157"/>
    </row>
    <row r="13158" spans="2:2" x14ac:dyDescent="0.25">
      <c r="B13158"/>
    </row>
    <row r="13159" spans="2:2" x14ac:dyDescent="0.25">
      <c r="B13159"/>
    </row>
    <row r="13160" spans="2:2" x14ac:dyDescent="0.25">
      <c r="B13160"/>
    </row>
    <row r="13161" spans="2:2" x14ac:dyDescent="0.25">
      <c r="B13161"/>
    </row>
    <row r="13162" spans="2:2" x14ac:dyDescent="0.25">
      <c r="B13162"/>
    </row>
    <row r="13163" spans="2:2" x14ac:dyDescent="0.25">
      <c r="B13163"/>
    </row>
    <row r="13164" spans="2:2" x14ac:dyDescent="0.25">
      <c r="B13164"/>
    </row>
    <row r="13165" spans="2:2" x14ac:dyDescent="0.25">
      <c r="B13165"/>
    </row>
    <row r="13166" spans="2:2" x14ac:dyDescent="0.25">
      <c r="B13166"/>
    </row>
    <row r="13167" spans="2:2" x14ac:dyDescent="0.25">
      <c r="B13167"/>
    </row>
    <row r="13168" spans="2:2" x14ac:dyDescent="0.25">
      <c r="B13168"/>
    </row>
    <row r="13169" spans="2:2" x14ac:dyDescent="0.25">
      <c r="B13169"/>
    </row>
    <row r="13170" spans="2:2" x14ac:dyDescent="0.25">
      <c r="B13170"/>
    </row>
    <row r="13171" spans="2:2" x14ac:dyDescent="0.25">
      <c r="B13171"/>
    </row>
    <row r="13172" spans="2:2" x14ac:dyDescent="0.25">
      <c r="B13172"/>
    </row>
    <row r="13173" spans="2:2" x14ac:dyDescent="0.25">
      <c r="B13173"/>
    </row>
    <row r="13174" spans="2:2" x14ac:dyDescent="0.25">
      <c r="B13174"/>
    </row>
    <row r="13175" spans="2:2" x14ac:dyDescent="0.25">
      <c r="B13175"/>
    </row>
    <row r="13176" spans="2:2" x14ac:dyDescent="0.25">
      <c r="B13176"/>
    </row>
    <row r="13177" spans="2:2" x14ac:dyDescent="0.25">
      <c r="B13177"/>
    </row>
    <row r="13178" spans="2:2" x14ac:dyDescent="0.25">
      <c r="B13178"/>
    </row>
    <row r="13179" spans="2:2" x14ac:dyDescent="0.25">
      <c r="B13179"/>
    </row>
    <row r="13180" spans="2:2" x14ac:dyDescent="0.25">
      <c r="B13180"/>
    </row>
    <row r="13181" spans="2:2" x14ac:dyDescent="0.25">
      <c r="B13181"/>
    </row>
    <row r="13182" spans="2:2" x14ac:dyDescent="0.25">
      <c r="B13182"/>
    </row>
    <row r="13183" spans="2:2" x14ac:dyDescent="0.25">
      <c r="B13183"/>
    </row>
    <row r="13184" spans="2:2" x14ac:dyDescent="0.25">
      <c r="B13184"/>
    </row>
    <row r="13185" spans="2:2" x14ac:dyDescent="0.25">
      <c r="B13185"/>
    </row>
    <row r="13186" spans="2:2" x14ac:dyDescent="0.25">
      <c r="B13186"/>
    </row>
    <row r="13187" spans="2:2" x14ac:dyDescent="0.25">
      <c r="B13187"/>
    </row>
    <row r="13188" spans="2:2" x14ac:dyDescent="0.25">
      <c r="B13188"/>
    </row>
    <row r="13189" spans="2:2" x14ac:dyDescent="0.25">
      <c r="B13189"/>
    </row>
    <row r="13190" spans="2:2" x14ac:dyDescent="0.25">
      <c r="B13190"/>
    </row>
    <row r="13191" spans="2:2" x14ac:dyDescent="0.25">
      <c r="B13191"/>
    </row>
    <row r="13192" spans="2:2" x14ac:dyDescent="0.25">
      <c r="B13192"/>
    </row>
    <row r="13193" spans="2:2" x14ac:dyDescent="0.25">
      <c r="B13193"/>
    </row>
    <row r="13194" spans="2:2" x14ac:dyDescent="0.25">
      <c r="B13194"/>
    </row>
    <row r="13195" spans="2:2" x14ac:dyDescent="0.25">
      <c r="B13195"/>
    </row>
    <row r="13196" spans="2:2" x14ac:dyDescent="0.25">
      <c r="B13196"/>
    </row>
    <row r="13197" spans="2:2" x14ac:dyDescent="0.25">
      <c r="B13197"/>
    </row>
    <row r="13198" spans="2:2" x14ac:dyDescent="0.25">
      <c r="B13198"/>
    </row>
    <row r="13199" spans="2:2" x14ac:dyDescent="0.25">
      <c r="B13199"/>
    </row>
    <row r="13200" spans="2:2" x14ac:dyDescent="0.25">
      <c r="B13200"/>
    </row>
    <row r="13201" spans="2:2" x14ac:dyDescent="0.25">
      <c r="B13201"/>
    </row>
    <row r="13202" spans="2:2" x14ac:dyDescent="0.25">
      <c r="B13202"/>
    </row>
    <row r="13203" spans="2:2" x14ac:dyDescent="0.25">
      <c r="B13203"/>
    </row>
    <row r="13204" spans="2:2" x14ac:dyDescent="0.25">
      <c r="B13204"/>
    </row>
    <row r="13205" spans="2:2" x14ac:dyDescent="0.25">
      <c r="B13205"/>
    </row>
    <row r="13206" spans="2:2" x14ac:dyDescent="0.25">
      <c r="B13206"/>
    </row>
    <row r="13207" spans="2:2" x14ac:dyDescent="0.25">
      <c r="B13207"/>
    </row>
    <row r="13208" spans="2:2" x14ac:dyDescent="0.25">
      <c r="B13208"/>
    </row>
    <row r="13209" spans="2:2" x14ac:dyDescent="0.25">
      <c r="B13209"/>
    </row>
    <row r="13210" spans="2:2" x14ac:dyDescent="0.25">
      <c r="B13210"/>
    </row>
    <row r="13211" spans="2:2" x14ac:dyDescent="0.25">
      <c r="B13211"/>
    </row>
    <row r="13212" spans="2:2" x14ac:dyDescent="0.25">
      <c r="B13212"/>
    </row>
    <row r="13213" spans="2:2" x14ac:dyDescent="0.25">
      <c r="B13213"/>
    </row>
    <row r="13214" spans="2:2" x14ac:dyDescent="0.25">
      <c r="B13214"/>
    </row>
    <row r="13215" spans="2:2" x14ac:dyDescent="0.25">
      <c r="B13215"/>
    </row>
    <row r="13216" spans="2:2" x14ac:dyDescent="0.25">
      <c r="B13216"/>
    </row>
    <row r="13217" spans="2:2" x14ac:dyDescent="0.25">
      <c r="B13217"/>
    </row>
    <row r="13218" spans="2:2" x14ac:dyDescent="0.25">
      <c r="B13218"/>
    </row>
    <row r="13219" spans="2:2" x14ac:dyDescent="0.25">
      <c r="B13219"/>
    </row>
    <row r="13220" spans="2:2" x14ac:dyDescent="0.25">
      <c r="B13220"/>
    </row>
    <row r="13221" spans="2:2" x14ac:dyDescent="0.25">
      <c r="B13221"/>
    </row>
    <row r="13222" spans="2:2" x14ac:dyDescent="0.25">
      <c r="B13222"/>
    </row>
    <row r="13223" spans="2:2" x14ac:dyDescent="0.25">
      <c r="B13223"/>
    </row>
    <row r="13224" spans="2:2" x14ac:dyDescent="0.25">
      <c r="B13224"/>
    </row>
    <row r="13225" spans="2:2" x14ac:dyDescent="0.25">
      <c r="B13225"/>
    </row>
    <row r="13226" spans="2:2" x14ac:dyDescent="0.25">
      <c r="B13226"/>
    </row>
    <row r="13227" spans="2:2" x14ac:dyDescent="0.25">
      <c r="B13227"/>
    </row>
    <row r="13228" spans="2:2" x14ac:dyDescent="0.25">
      <c r="B13228"/>
    </row>
    <row r="13229" spans="2:2" x14ac:dyDescent="0.25">
      <c r="B13229"/>
    </row>
    <row r="13230" spans="2:2" x14ac:dyDescent="0.25">
      <c r="B13230"/>
    </row>
    <row r="13231" spans="2:2" x14ac:dyDescent="0.25">
      <c r="B13231"/>
    </row>
    <row r="13232" spans="2:2" x14ac:dyDescent="0.25">
      <c r="B13232"/>
    </row>
    <row r="13233" spans="2:2" x14ac:dyDescent="0.25">
      <c r="B13233"/>
    </row>
    <row r="13234" spans="2:2" x14ac:dyDescent="0.25">
      <c r="B13234"/>
    </row>
    <row r="13235" spans="2:2" x14ac:dyDescent="0.25">
      <c r="B13235"/>
    </row>
    <row r="13236" spans="2:2" x14ac:dyDescent="0.25">
      <c r="B13236"/>
    </row>
    <row r="13237" spans="2:2" x14ac:dyDescent="0.25">
      <c r="B13237"/>
    </row>
    <row r="13238" spans="2:2" x14ac:dyDescent="0.25">
      <c r="B13238"/>
    </row>
    <row r="13239" spans="2:2" x14ac:dyDescent="0.25">
      <c r="B13239"/>
    </row>
    <row r="13240" spans="2:2" x14ac:dyDescent="0.25">
      <c r="B13240"/>
    </row>
    <row r="13241" spans="2:2" x14ac:dyDescent="0.25">
      <c r="B13241"/>
    </row>
    <row r="13242" spans="2:2" x14ac:dyDescent="0.25">
      <c r="B13242"/>
    </row>
    <row r="13243" spans="2:2" x14ac:dyDescent="0.25">
      <c r="B13243"/>
    </row>
    <row r="13244" spans="2:2" x14ac:dyDescent="0.25">
      <c r="B13244"/>
    </row>
    <row r="13245" spans="2:2" x14ac:dyDescent="0.25">
      <c r="B13245"/>
    </row>
    <row r="13246" spans="2:2" x14ac:dyDescent="0.25">
      <c r="B13246"/>
    </row>
    <row r="13247" spans="2:2" x14ac:dyDescent="0.25">
      <c r="B13247"/>
    </row>
    <row r="13248" spans="2:2" x14ac:dyDescent="0.25">
      <c r="B13248"/>
    </row>
    <row r="13249" spans="2:2" x14ac:dyDescent="0.25">
      <c r="B13249"/>
    </row>
    <row r="13250" spans="2:2" x14ac:dyDescent="0.25">
      <c r="B13250"/>
    </row>
    <row r="13251" spans="2:2" x14ac:dyDescent="0.25">
      <c r="B13251"/>
    </row>
    <row r="13252" spans="2:2" x14ac:dyDescent="0.25">
      <c r="B13252"/>
    </row>
    <row r="13253" spans="2:2" x14ac:dyDescent="0.25">
      <c r="B13253"/>
    </row>
    <row r="13254" spans="2:2" x14ac:dyDescent="0.25">
      <c r="B13254"/>
    </row>
    <row r="13255" spans="2:2" x14ac:dyDescent="0.25">
      <c r="B13255"/>
    </row>
    <row r="13256" spans="2:2" x14ac:dyDescent="0.25">
      <c r="B13256"/>
    </row>
    <row r="13257" spans="2:2" x14ac:dyDescent="0.25">
      <c r="B13257"/>
    </row>
    <row r="13258" spans="2:2" x14ac:dyDescent="0.25">
      <c r="B13258"/>
    </row>
    <row r="13259" spans="2:2" x14ac:dyDescent="0.25">
      <c r="B13259"/>
    </row>
    <row r="13260" spans="2:2" x14ac:dyDescent="0.25">
      <c r="B13260"/>
    </row>
    <row r="13261" spans="2:2" x14ac:dyDescent="0.25">
      <c r="B13261"/>
    </row>
    <row r="13262" spans="2:2" x14ac:dyDescent="0.25">
      <c r="B13262"/>
    </row>
    <row r="13263" spans="2:2" x14ac:dyDescent="0.25">
      <c r="B13263"/>
    </row>
    <row r="13264" spans="2:2" x14ac:dyDescent="0.25">
      <c r="B13264"/>
    </row>
    <row r="13265" spans="2:2" x14ac:dyDescent="0.25">
      <c r="B13265"/>
    </row>
    <row r="13266" spans="2:2" x14ac:dyDescent="0.25">
      <c r="B13266"/>
    </row>
    <row r="13267" spans="2:2" x14ac:dyDescent="0.25">
      <c r="B13267"/>
    </row>
    <row r="13268" spans="2:2" x14ac:dyDescent="0.25">
      <c r="B13268"/>
    </row>
    <row r="13269" spans="2:2" x14ac:dyDescent="0.25">
      <c r="B13269"/>
    </row>
    <row r="13270" spans="2:2" x14ac:dyDescent="0.25">
      <c r="B13270"/>
    </row>
    <row r="13271" spans="2:2" x14ac:dyDescent="0.25">
      <c r="B13271"/>
    </row>
    <row r="13272" spans="2:2" x14ac:dyDescent="0.25">
      <c r="B13272"/>
    </row>
    <row r="13273" spans="2:2" x14ac:dyDescent="0.25">
      <c r="B13273"/>
    </row>
    <row r="13274" spans="2:2" x14ac:dyDescent="0.25">
      <c r="B13274"/>
    </row>
    <row r="13275" spans="2:2" x14ac:dyDescent="0.25">
      <c r="B13275"/>
    </row>
    <row r="13276" spans="2:2" x14ac:dyDescent="0.25">
      <c r="B13276"/>
    </row>
    <row r="13277" spans="2:2" x14ac:dyDescent="0.25">
      <c r="B13277"/>
    </row>
    <row r="13278" spans="2:2" x14ac:dyDescent="0.25">
      <c r="B13278"/>
    </row>
    <row r="13279" spans="2:2" x14ac:dyDescent="0.25">
      <c r="B13279"/>
    </row>
    <row r="13280" spans="2:2" x14ac:dyDescent="0.25">
      <c r="B13280"/>
    </row>
    <row r="13281" spans="2:2" x14ac:dyDescent="0.25">
      <c r="B13281"/>
    </row>
    <row r="13282" spans="2:2" x14ac:dyDescent="0.25">
      <c r="B13282"/>
    </row>
    <row r="13283" spans="2:2" x14ac:dyDescent="0.25">
      <c r="B13283"/>
    </row>
    <row r="13284" spans="2:2" x14ac:dyDescent="0.25">
      <c r="B13284"/>
    </row>
    <row r="13285" spans="2:2" x14ac:dyDescent="0.25">
      <c r="B13285"/>
    </row>
    <row r="13286" spans="2:2" x14ac:dyDescent="0.25">
      <c r="B13286"/>
    </row>
    <row r="13287" spans="2:2" x14ac:dyDescent="0.25">
      <c r="B13287"/>
    </row>
    <row r="13288" spans="2:2" x14ac:dyDescent="0.25">
      <c r="B13288"/>
    </row>
    <row r="13289" spans="2:2" x14ac:dyDescent="0.25">
      <c r="B13289"/>
    </row>
    <row r="13290" spans="2:2" x14ac:dyDescent="0.25">
      <c r="B13290"/>
    </row>
    <row r="13291" spans="2:2" x14ac:dyDescent="0.25">
      <c r="B13291"/>
    </row>
    <row r="13292" spans="2:2" x14ac:dyDescent="0.25">
      <c r="B13292"/>
    </row>
    <row r="13293" spans="2:2" x14ac:dyDescent="0.25">
      <c r="B13293"/>
    </row>
    <row r="13294" spans="2:2" x14ac:dyDescent="0.25">
      <c r="B13294"/>
    </row>
    <row r="13295" spans="2:2" x14ac:dyDescent="0.25">
      <c r="B13295"/>
    </row>
    <row r="13296" spans="2:2" x14ac:dyDescent="0.25">
      <c r="B13296"/>
    </row>
    <row r="13297" spans="2:2" x14ac:dyDescent="0.25">
      <c r="B13297"/>
    </row>
    <row r="13298" spans="2:2" x14ac:dyDescent="0.25">
      <c r="B13298"/>
    </row>
    <row r="13299" spans="2:2" x14ac:dyDescent="0.25">
      <c r="B13299"/>
    </row>
    <row r="13300" spans="2:2" x14ac:dyDescent="0.25">
      <c r="B13300"/>
    </row>
    <row r="13301" spans="2:2" x14ac:dyDescent="0.25">
      <c r="B13301"/>
    </row>
    <row r="13302" spans="2:2" x14ac:dyDescent="0.25">
      <c r="B13302"/>
    </row>
    <row r="13303" spans="2:2" x14ac:dyDescent="0.25">
      <c r="B13303"/>
    </row>
    <row r="13304" spans="2:2" x14ac:dyDescent="0.25">
      <c r="B13304"/>
    </row>
    <row r="13305" spans="2:2" x14ac:dyDescent="0.25">
      <c r="B13305"/>
    </row>
    <row r="13306" spans="2:2" x14ac:dyDescent="0.25">
      <c r="B13306"/>
    </row>
    <row r="13307" spans="2:2" x14ac:dyDescent="0.25">
      <c r="B13307"/>
    </row>
    <row r="13308" spans="2:2" x14ac:dyDescent="0.25">
      <c r="B13308"/>
    </row>
    <row r="13309" spans="2:2" x14ac:dyDescent="0.25">
      <c r="B13309"/>
    </row>
    <row r="13310" spans="2:2" x14ac:dyDescent="0.25">
      <c r="B13310"/>
    </row>
    <row r="13311" spans="2:2" x14ac:dyDescent="0.25">
      <c r="B13311"/>
    </row>
    <row r="13312" spans="2:2" x14ac:dyDescent="0.25">
      <c r="B13312"/>
    </row>
    <row r="13313" spans="2:2" x14ac:dyDescent="0.25">
      <c r="B13313"/>
    </row>
    <row r="13314" spans="2:2" x14ac:dyDescent="0.25">
      <c r="B13314"/>
    </row>
    <row r="13315" spans="2:2" x14ac:dyDescent="0.25">
      <c r="B13315"/>
    </row>
    <row r="13316" spans="2:2" x14ac:dyDescent="0.25">
      <c r="B13316"/>
    </row>
    <row r="13317" spans="2:2" x14ac:dyDescent="0.25">
      <c r="B13317"/>
    </row>
    <row r="13318" spans="2:2" x14ac:dyDescent="0.25">
      <c r="B13318"/>
    </row>
    <row r="13319" spans="2:2" x14ac:dyDescent="0.25">
      <c r="B13319"/>
    </row>
    <row r="13320" spans="2:2" x14ac:dyDescent="0.25">
      <c r="B13320"/>
    </row>
    <row r="13321" spans="2:2" x14ac:dyDescent="0.25">
      <c r="B13321"/>
    </row>
    <row r="13322" spans="2:2" x14ac:dyDescent="0.25">
      <c r="B13322"/>
    </row>
    <row r="13323" spans="2:2" x14ac:dyDescent="0.25">
      <c r="B13323"/>
    </row>
    <row r="13324" spans="2:2" x14ac:dyDescent="0.25">
      <c r="B13324"/>
    </row>
    <row r="13325" spans="2:2" x14ac:dyDescent="0.25">
      <c r="B13325"/>
    </row>
    <row r="13326" spans="2:2" x14ac:dyDescent="0.25">
      <c r="B13326"/>
    </row>
    <row r="13327" spans="2:2" x14ac:dyDescent="0.25">
      <c r="B13327"/>
    </row>
    <row r="13328" spans="2:2" x14ac:dyDescent="0.25">
      <c r="B13328"/>
    </row>
    <row r="13329" spans="2:2" x14ac:dyDescent="0.25">
      <c r="B13329"/>
    </row>
    <row r="13330" spans="2:2" x14ac:dyDescent="0.25">
      <c r="B13330"/>
    </row>
    <row r="13331" spans="2:2" x14ac:dyDescent="0.25">
      <c r="B13331"/>
    </row>
    <row r="13332" spans="2:2" x14ac:dyDescent="0.25">
      <c r="B13332"/>
    </row>
    <row r="13333" spans="2:2" x14ac:dyDescent="0.25">
      <c r="B13333"/>
    </row>
    <row r="13334" spans="2:2" x14ac:dyDescent="0.25">
      <c r="B13334"/>
    </row>
    <row r="13335" spans="2:2" x14ac:dyDescent="0.25">
      <c r="B13335"/>
    </row>
    <row r="13336" spans="2:2" x14ac:dyDescent="0.25">
      <c r="B13336"/>
    </row>
    <row r="13337" spans="2:2" x14ac:dyDescent="0.25">
      <c r="B13337"/>
    </row>
    <row r="13338" spans="2:2" x14ac:dyDescent="0.25">
      <c r="B13338"/>
    </row>
    <row r="13339" spans="2:2" x14ac:dyDescent="0.25">
      <c r="B13339"/>
    </row>
    <row r="13340" spans="2:2" x14ac:dyDescent="0.25">
      <c r="B13340"/>
    </row>
    <row r="13341" spans="2:2" x14ac:dyDescent="0.25">
      <c r="B13341"/>
    </row>
    <row r="13342" spans="2:2" x14ac:dyDescent="0.25">
      <c r="B13342"/>
    </row>
    <row r="13343" spans="2:2" x14ac:dyDescent="0.25">
      <c r="B13343"/>
    </row>
    <row r="13344" spans="2:2" x14ac:dyDescent="0.25">
      <c r="B13344"/>
    </row>
    <row r="13345" spans="2:2" x14ac:dyDescent="0.25">
      <c r="B13345"/>
    </row>
    <row r="13346" spans="2:2" x14ac:dyDescent="0.25">
      <c r="B13346"/>
    </row>
    <row r="13347" spans="2:2" x14ac:dyDescent="0.25">
      <c r="B13347"/>
    </row>
    <row r="13348" spans="2:2" x14ac:dyDescent="0.25">
      <c r="B13348"/>
    </row>
    <row r="13349" spans="2:2" x14ac:dyDescent="0.25">
      <c r="B13349"/>
    </row>
    <row r="13350" spans="2:2" x14ac:dyDescent="0.25">
      <c r="B13350"/>
    </row>
    <row r="13351" spans="2:2" x14ac:dyDescent="0.25">
      <c r="B13351"/>
    </row>
    <row r="13352" spans="2:2" x14ac:dyDescent="0.25">
      <c r="B13352"/>
    </row>
    <row r="13353" spans="2:2" x14ac:dyDescent="0.25">
      <c r="B13353"/>
    </row>
    <row r="13354" spans="2:2" x14ac:dyDescent="0.25">
      <c r="B13354"/>
    </row>
    <row r="13355" spans="2:2" x14ac:dyDescent="0.25">
      <c r="B13355"/>
    </row>
    <row r="13356" spans="2:2" x14ac:dyDescent="0.25">
      <c r="B13356"/>
    </row>
    <row r="13357" spans="2:2" x14ac:dyDescent="0.25">
      <c r="B13357"/>
    </row>
    <row r="13358" spans="2:2" x14ac:dyDescent="0.25">
      <c r="B13358"/>
    </row>
    <row r="13359" spans="2:2" x14ac:dyDescent="0.25">
      <c r="B13359"/>
    </row>
    <row r="13360" spans="2:2" x14ac:dyDescent="0.25">
      <c r="B13360"/>
    </row>
    <row r="13361" spans="2:2" x14ac:dyDescent="0.25">
      <c r="B13361"/>
    </row>
    <row r="13362" spans="2:2" x14ac:dyDescent="0.25">
      <c r="B13362"/>
    </row>
    <row r="13363" spans="2:2" x14ac:dyDescent="0.25">
      <c r="B13363"/>
    </row>
    <row r="13364" spans="2:2" x14ac:dyDescent="0.25">
      <c r="B13364"/>
    </row>
    <row r="13365" spans="2:2" x14ac:dyDescent="0.25">
      <c r="B13365"/>
    </row>
    <row r="13366" spans="2:2" x14ac:dyDescent="0.25">
      <c r="B13366"/>
    </row>
    <row r="13367" spans="2:2" x14ac:dyDescent="0.25">
      <c r="B13367"/>
    </row>
    <row r="13368" spans="2:2" x14ac:dyDescent="0.25">
      <c r="B13368"/>
    </row>
    <row r="13369" spans="2:2" x14ac:dyDescent="0.25">
      <c r="B13369"/>
    </row>
    <row r="13370" spans="2:2" x14ac:dyDescent="0.25">
      <c r="B13370"/>
    </row>
    <row r="13371" spans="2:2" x14ac:dyDescent="0.25">
      <c r="B13371"/>
    </row>
    <row r="13372" spans="2:2" x14ac:dyDescent="0.25">
      <c r="B13372"/>
    </row>
    <row r="13373" spans="2:2" x14ac:dyDescent="0.25">
      <c r="B13373"/>
    </row>
    <row r="13374" spans="2:2" x14ac:dyDescent="0.25">
      <c r="B13374"/>
    </row>
    <row r="13375" spans="2:2" x14ac:dyDescent="0.25">
      <c r="B13375"/>
    </row>
    <row r="13376" spans="2:2" x14ac:dyDescent="0.25">
      <c r="B13376"/>
    </row>
    <row r="13377" spans="2:2" x14ac:dyDescent="0.25">
      <c r="B13377"/>
    </row>
    <row r="13378" spans="2:2" x14ac:dyDescent="0.25">
      <c r="B13378"/>
    </row>
    <row r="13379" spans="2:2" x14ac:dyDescent="0.25">
      <c r="B13379"/>
    </row>
    <row r="13380" spans="2:2" x14ac:dyDescent="0.25">
      <c r="B13380"/>
    </row>
    <row r="13381" spans="2:2" x14ac:dyDescent="0.25">
      <c r="B13381"/>
    </row>
    <row r="13382" spans="2:2" x14ac:dyDescent="0.25">
      <c r="B13382"/>
    </row>
    <row r="13383" spans="2:2" x14ac:dyDescent="0.25">
      <c r="B13383"/>
    </row>
    <row r="13384" spans="2:2" x14ac:dyDescent="0.25">
      <c r="B13384"/>
    </row>
    <row r="13385" spans="2:2" x14ac:dyDescent="0.25">
      <c r="B13385"/>
    </row>
    <row r="13386" spans="2:2" x14ac:dyDescent="0.25">
      <c r="B13386"/>
    </row>
    <row r="13387" spans="2:2" x14ac:dyDescent="0.25">
      <c r="B13387"/>
    </row>
    <row r="13388" spans="2:2" x14ac:dyDescent="0.25">
      <c r="B13388"/>
    </row>
    <row r="13389" spans="2:2" x14ac:dyDescent="0.25">
      <c r="B13389"/>
    </row>
    <row r="13390" spans="2:2" x14ac:dyDescent="0.25">
      <c r="B13390"/>
    </row>
    <row r="13391" spans="2:2" x14ac:dyDescent="0.25">
      <c r="B13391"/>
    </row>
    <row r="13392" spans="2:2" x14ac:dyDescent="0.25">
      <c r="B13392"/>
    </row>
    <row r="13393" spans="2:2" x14ac:dyDescent="0.25">
      <c r="B13393"/>
    </row>
    <row r="13394" spans="2:2" x14ac:dyDescent="0.25">
      <c r="B13394"/>
    </row>
    <row r="13395" spans="2:2" x14ac:dyDescent="0.25">
      <c r="B13395"/>
    </row>
    <row r="13396" spans="2:2" x14ac:dyDescent="0.25">
      <c r="B13396"/>
    </row>
    <row r="13397" spans="2:2" x14ac:dyDescent="0.25">
      <c r="B13397"/>
    </row>
    <row r="13398" spans="2:2" x14ac:dyDescent="0.25">
      <c r="B13398"/>
    </row>
    <row r="13399" spans="2:2" x14ac:dyDescent="0.25">
      <c r="B13399"/>
    </row>
    <row r="13400" spans="2:2" x14ac:dyDescent="0.25">
      <c r="B13400"/>
    </row>
    <row r="13401" spans="2:2" x14ac:dyDescent="0.25">
      <c r="B13401"/>
    </row>
    <row r="13402" spans="2:2" x14ac:dyDescent="0.25">
      <c r="B13402"/>
    </row>
    <row r="13403" spans="2:2" x14ac:dyDescent="0.25">
      <c r="B13403"/>
    </row>
    <row r="13404" spans="2:2" x14ac:dyDescent="0.25">
      <c r="B13404"/>
    </row>
    <row r="13405" spans="2:2" x14ac:dyDescent="0.25">
      <c r="B13405"/>
    </row>
    <row r="13406" spans="2:2" x14ac:dyDescent="0.25">
      <c r="B13406"/>
    </row>
    <row r="13407" spans="2:2" x14ac:dyDescent="0.25">
      <c r="B13407"/>
    </row>
    <row r="13408" spans="2:2" x14ac:dyDescent="0.25">
      <c r="B13408"/>
    </row>
    <row r="13409" spans="2:2" x14ac:dyDescent="0.25">
      <c r="B13409"/>
    </row>
    <row r="13410" spans="2:2" x14ac:dyDescent="0.25">
      <c r="B13410"/>
    </row>
    <row r="13411" spans="2:2" x14ac:dyDescent="0.25">
      <c r="B13411"/>
    </row>
    <row r="13412" spans="2:2" x14ac:dyDescent="0.25">
      <c r="B13412"/>
    </row>
    <row r="13413" spans="2:2" x14ac:dyDescent="0.25">
      <c r="B13413"/>
    </row>
    <row r="13414" spans="2:2" x14ac:dyDescent="0.25">
      <c r="B13414"/>
    </row>
    <row r="13415" spans="2:2" x14ac:dyDescent="0.25">
      <c r="B13415"/>
    </row>
    <row r="13416" spans="2:2" x14ac:dyDescent="0.25">
      <c r="B13416"/>
    </row>
    <row r="13417" spans="2:2" x14ac:dyDescent="0.25">
      <c r="B13417"/>
    </row>
    <row r="13418" spans="2:2" x14ac:dyDescent="0.25">
      <c r="B13418"/>
    </row>
    <row r="13419" spans="2:2" x14ac:dyDescent="0.25">
      <c r="B13419"/>
    </row>
    <row r="13420" spans="2:2" x14ac:dyDescent="0.25">
      <c r="B13420"/>
    </row>
    <row r="13421" spans="2:2" x14ac:dyDescent="0.25">
      <c r="B13421"/>
    </row>
    <row r="13422" spans="2:2" x14ac:dyDescent="0.25">
      <c r="B13422"/>
    </row>
    <row r="13423" spans="2:2" x14ac:dyDescent="0.25">
      <c r="B13423"/>
    </row>
    <row r="13424" spans="2:2" x14ac:dyDescent="0.25">
      <c r="B13424"/>
    </row>
    <row r="13425" spans="2:2" x14ac:dyDescent="0.25">
      <c r="B13425"/>
    </row>
    <row r="13426" spans="2:2" x14ac:dyDescent="0.25">
      <c r="B13426"/>
    </row>
    <row r="13427" spans="2:2" x14ac:dyDescent="0.25">
      <c r="B13427"/>
    </row>
    <row r="13428" spans="2:2" x14ac:dyDescent="0.25">
      <c r="B13428"/>
    </row>
    <row r="13429" spans="2:2" x14ac:dyDescent="0.25">
      <c r="B13429"/>
    </row>
    <row r="13430" spans="2:2" x14ac:dyDescent="0.25">
      <c r="B13430"/>
    </row>
    <row r="13431" spans="2:2" x14ac:dyDescent="0.25">
      <c r="B13431"/>
    </row>
    <row r="13432" spans="2:2" x14ac:dyDescent="0.25">
      <c r="B13432"/>
    </row>
    <row r="13433" spans="2:2" x14ac:dyDescent="0.25">
      <c r="B13433"/>
    </row>
    <row r="13434" spans="2:2" x14ac:dyDescent="0.25">
      <c r="B13434"/>
    </row>
    <row r="13435" spans="2:2" x14ac:dyDescent="0.25">
      <c r="B13435"/>
    </row>
    <row r="13436" spans="2:2" x14ac:dyDescent="0.25">
      <c r="B13436"/>
    </row>
    <row r="13437" spans="2:2" x14ac:dyDescent="0.25">
      <c r="B13437"/>
    </row>
    <row r="13438" spans="2:2" x14ac:dyDescent="0.25">
      <c r="B13438"/>
    </row>
    <row r="13439" spans="2:2" x14ac:dyDescent="0.25">
      <c r="B13439"/>
    </row>
    <row r="13440" spans="2:2" x14ac:dyDescent="0.25">
      <c r="B13440"/>
    </row>
    <row r="13441" spans="2:2" x14ac:dyDescent="0.25">
      <c r="B13441"/>
    </row>
    <row r="13442" spans="2:2" x14ac:dyDescent="0.25">
      <c r="B13442"/>
    </row>
    <row r="13443" spans="2:2" x14ac:dyDescent="0.25">
      <c r="B13443"/>
    </row>
    <row r="13444" spans="2:2" x14ac:dyDescent="0.25">
      <c r="B13444"/>
    </row>
    <row r="13445" spans="2:2" x14ac:dyDescent="0.25">
      <c r="B13445"/>
    </row>
    <row r="13446" spans="2:2" x14ac:dyDescent="0.25">
      <c r="B13446"/>
    </row>
    <row r="13447" spans="2:2" x14ac:dyDescent="0.25">
      <c r="B13447"/>
    </row>
    <row r="13448" spans="2:2" x14ac:dyDescent="0.25">
      <c r="B13448"/>
    </row>
    <row r="13449" spans="2:2" x14ac:dyDescent="0.25">
      <c r="B13449"/>
    </row>
    <row r="13450" spans="2:2" x14ac:dyDescent="0.25">
      <c r="B13450"/>
    </row>
    <row r="13451" spans="2:2" x14ac:dyDescent="0.25">
      <c r="B13451"/>
    </row>
    <row r="13452" spans="2:2" x14ac:dyDescent="0.25">
      <c r="B13452"/>
    </row>
    <row r="13453" spans="2:2" x14ac:dyDescent="0.25">
      <c r="B13453"/>
    </row>
    <row r="13454" spans="2:2" x14ac:dyDescent="0.25">
      <c r="B13454"/>
    </row>
    <row r="13455" spans="2:2" x14ac:dyDescent="0.25">
      <c r="B13455"/>
    </row>
    <row r="13456" spans="2:2" x14ac:dyDescent="0.25">
      <c r="B13456"/>
    </row>
    <row r="13457" spans="2:2" x14ac:dyDescent="0.25">
      <c r="B13457"/>
    </row>
    <row r="13458" spans="2:2" x14ac:dyDescent="0.25">
      <c r="B13458"/>
    </row>
    <row r="13459" spans="2:2" x14ac:dyDescent="0.25">
      <c r="B13459"/>
    </row>
    <row r="13460" spans="2:2" x14ac:dyDescent="0.25">
      <c r="B13460"/>
    </row>
    <row r="13461" spans="2:2" x14ac:dyDescent="0.25">
      <c r="B13461"/>
    </row>
    <row r="13462" spans="2:2" x14ac:dyDescent="0.25">
      <c r="B13462"/>
    </row>
    <row r="13463" spans="2:2" x14ac:dyDescent="0.25">
      <c r="B13463"/>
    </row>
    <row r="13464" spans="2:2" x14ac:dyDescent="0.25">
      <c r="B13464"/>
    </row>
    <row r="13465" spans="2:2" x14ac:dyDescent="0.25">
      <c r="B13465"/>
    </row>
    <row r="13466" spans="2:2" x14ac:dyDescent="0.25">
      <c r="B13466"/>
    </row>
    <row r="13467" spans="2:2" x14ac:dyDescent="0.25">
      <c r="B13467"/>
    </row>
    <row r="13468" spans="2:2" x14ac:dyDescent="0.25">
      <c r="B13468"/>
    </row>
    <row r="13469" spans="2:2" x14ac:dyDescent="0.25">
      <c r="B13469"/>
    </row>
    <row r="13470" spans="2:2" x14ac:dyDescent="0.25">
      <c r="B13470"/>
    </row>
    <row r="13471" spans="2:2" x14ac:dyDescent="0.25">
      <c r="B13471"/>
    </row>
    <row r="13472" spans="2:2" x14ac:dyDescent="0.25">
      <c r="B13472"/>
    </row>
    <row r="13473" spans="2:2" x14ac:dyDescent="0.25">
      <c r="B13473"/>
    </row>
    <row r="13474" spans="2:2" x14ac:dyDescent="0.25">
      <c r="B13474"/>
    </row>
    <row r="13475" spans="2:2" x14ac:dyDescent="0.25">
      <c r="B13475"/>
    </row>
    <row r="13476" spans="2:2" x14ac:dyDescent="0.25">
      <c r="B13476"/>
    </row>
    <row r="13477" spans="2:2" x14ac:dyDescent="0.25">
      <c r="B13477"/>
    </row>
    <row r="13478" spans="2:2" x14ac:dyDescent="0.25">
      <c r="B13478"/>
    </row>
    <row r="13479" spans="2:2" x14ac:dyDescent="0.25">
      <c r="B13479"/>
    </row>
    <row r="13480" spans="2:2" x14ac:dyDescent="0.25">
      <c r="B13480"/>
    </row>
    <row r="13481" spans="2:2" x14ac:dyDescent="0.25">
      <c r="B13481"/>
    </row>
    <row r="13482" spans="2:2" x14ac:dyDescent="0.25">
      <c r="B13482"/>
    </row>
    <row r="13483" spans="2:2" x14ac:dyDescent="0.25">
      <c r="B13483"/>
    </row>
    <row r="13484" spans="2:2" x14ac:dyDescent="0.25">
      <c r="B13484"/>
    </row>
    <row r="13485" spans="2:2" x14ac:dyDescent="0.25">
      <c r="B13485"/>
    </row>
    <row r="13486" spans="2:2" x14ac:dyDescent="0.25">
      <c r="B13486"/>
    </row>
    <row r="13487" spans="2:2" x14ac:dyDescent="0.25">
      <c r="B13487"/>
    </row>
    <row r="13488" spans="2:2" x14ac:dyDescent="0.25">
      <c r="B13488"/>
    </row>
    <row r="13489" spans="2:2" x14ac:dyDescent="0.25">
      <c r="B13489"/>
    </row>
    <row r="13490" spans="2:2" x14ac:dyDescent="0.25">
      <c r="B13490"/>
    </row>
    <row r="13491" spans="2:2" x14ac:dyDescent="0.25">
      <c r="B13491"/>
    </row>
    <row r="13492" spans="2:2" x14ac:dyDescent="0.25">
      <c r="B13492"/>
    </row>
    <row r="13493" spans="2:2" x14ac:dyDescent="0.25">
      <c r="B13493"/>
    </row>
    <row r="13494" spans="2:2" x14ac:dyDescent="0.25">
      <c r="B13494"/>
    </row>
    <row r="13495" spans="2:2" x14ac:dyDescent="0.25">
      <c r="B13495"/>
    </row>
    <row r="13496" spans="2:2" x14ac:dyDescent="0.25">
      <c r="B13496"/>
    </row>
    <row r="13497" spans="2:2" x14ac:dyDescent="0.25">
      <c r="B13497"/>
    </row>
    <row r="13498" spans="2:2" x14ac:dyDescent="0.25">
      <c r="B13498"/>
    </row>
    <row r="13499" spans="2:2" x14ac:dyDescent="0.25">
      <c r="B13499"/>
    </row>
    <row r="13500" spans="2:2" x14ac:dyDescent="0.25">
      <c r="B13500"/>
    </row>
    <row r="13501" spans="2:2" x14ac:dyDescent="0.25">
      <c r="B13501"/>
    </row>
    <row r="13502" spans="2:2" x14ac:dyDescent="0.25">
      <c r="B13502"/>
    </row>
    <row r="13503" spans="2:2" x14ac:dyDescent="0.25">
      <c r="B13503"/>
    </row>
    <row r="13504" spans="2:2" x14ac:dyDescent="0.25">
      <c r="B13504"/>
    </row>
    <row r="13505" spans="2:2" x14ac:dyDescent="0.25">
      <c r="B13505"/>
    </row>
    <row r="13506" spans="2:2" x14ac:dyDescent="0.25">
      <c r="B13506"/>
    </row>
    <row r="13507" spans="2:2" x14ac:dyDescent="0.25">
      <c r="B13507"/>
    </row>
    <row r="13508" spans="2:2" x14ac:dyDescent="0.25">
      <c r="B13508"/>
    </row>
    <row r="13509" spans="2:2" x14ac:dyDescent="0.25">
      <c r="B13509"/>
    </row>
    <row r="13510" spans="2:2" x14ac:dyDescent="0.25">
      <c r="B13510"/>
    </row>
    <row r="13511" spans="2:2" x14ac:dyDescent="0.25">
      <c r="B13511"/>
    </row>
    <row r="13512" spans="2:2" x14ac:dyDescent="0.25">
      <c r="B13512"/>
    </row>
    <row r="13513" spans="2:2" x14ac:dyDescent="0.25">
      <c r="B13513"/>
    </row>
    <row r="13514" spans="2:2" x14ac:dyDescent="0.25">
      <c r="B13514"/>
    </row>
    <row r="13515" spans="2:2" x14ac:dyDescent="0.25">
      <c r="B13515"/>
    </row>
    <row r="13516" spans="2:2" x14ac:dyDescent="0.25">
      <c r="B13516"/>
    </row>
    <row r="13517" spans="2:2" x14ac:dyDescent="0.25">
      <c r="B13517"/>
    </row>
    <row r="13518" spans="2:2" x14ac:dyDescent="0.25">
      <c r="B13518"/>
    </row>
    <row r="13519" spans="2:2" x14ac:dyDescent="0.25">
      <c r="B13519"/>
    </row>
    <row r="13520" spans="2:2" x14ac:dyDescent="0.25">
      <c r="B13520"/>
    </row>
    <row r="13521" spans="2:2" x14ac:dyDescent="0.25">
      <c r="B13521"/>
    </row>
    <row r="13522" spans="2:2" x14ac:dyDescent="0.25">
      <c r="B13522"/>
    </row>
    <row r="13523" spans="2:2" x14ac:dyDescent="0.25">
      <c r="B13523"/>
    </row>
    <row r="13524" spans="2:2" x14ac:dyDescent="0.25">
      <c r="B13524"/>
    </row>
    <row r="13525" spans="2:2" x14ac:dyDescent="0.25">
      <c r="B13525"/>
    </row>
    <row r="13526" spans="2:2" x14ac:dyDescent="0.25">
      <c r="B13526"/>
    </row>
    <row r="13527" spans="2:2" x14ac:dyDescent="0.25">
      <c r="B13527"/>
    </row>
    <row r="13528" spans="2:2" x14ac:dyDescent="0.25">
      <c r="B13528"/>
    </row>
    <row r="13529" spans="2:2" x14ac:dyDescent="0.25">
      <c r="B13529"/>
    </row>
    <row r="13530" spans="2:2" x14ac:dyDescent="0.25">
      <c r="B13530"/>
    </row>
    <row r="13531" spans="2:2" x14ac:dyDescent="0.25">
      <c r="B13531"/>
    </row>
    <row r="13532" spans="2:2" x14ac:dyDescent="0.25">
      <c r="B13532"/>
    </row>
    <row r="13533" spans="2:2" x14ac:dyDescent="0.25">
      <c r="B13533"/>
    </row>
    <row r="13534" spans="2:2" x14ac:dyDescent="0.25">
      <c r="B13534"/>
    </row>
    <row r="13535" spans="2:2" x14ac:dyDescent="0.25">
      <c r="B13535"/>
    </row>
    <row r="13536" spans="2:2" x14ac:dyDescent="0.25">
      <c r="B13536"/>
    </row>
    <row r="13537" spans="2:2" x14ac:dyDescent="0.25">
      <c r="B13537"/>
    </row>
    <row r="13538" spans="2:2" x14ac:dyDescent="0.25">
      <c r="B13538"/>
    </row>
    <row r="13539" spans="2:2" x14ac:dyDescent="0.25">
      <c r="B13539"/>
    </row>
    <row r="13540" spans="2:2" x14ac:dyDescent="0.25">
      <c r="B13540"/>
    </row>
    <row r="13541" spans="2:2" x14ac:dyDescent="0.25">
      <c r="B13541"/>
    </row>
    <row r="13542" spans="2:2" x14ac:dyDescent="0.25">
      <c r="B13542"/>
    </row>
    <row r="13543" spans="2:2" x14ac:dyDescent="0.25">
      <c r="B13543"/>
    </row>
    <row r="13544" spans="2:2" x14ac:dyDescent="0.25">
      <c r="B13544"/>
    </row>
    <row r="13545" spans="2:2" x14ac:dyDescent="0.25">
      <c r="B13545"/>
    </row>
    <row r="13546" spans="2:2" x14ac:dyDescent="0.25">
      <c r="B13546"/>
    </row>
    <row r="13547" spans="2:2" x14ac:dyDescent="0.25">
      <c r="B13547"/>
    </row>
    <row r="13548" spans="2:2" x14ac:dyDescent="0.25">
      <c r="B13548"/>
    </row>
    <row r="13549" spans="2:2" x14ac:dyDescent="0.25">
      <c r="B13549"/>
    </row>
    <row r="13550" spans="2:2" x14ac:dyDescent="0.25">
      <c r="B13550"/>
    </row>
    <row r="13551" spans="2:2" x14ac:dyDescent="0.25">
      <c r="B13551"/>
    </row>
    <row r="13552" spans="2:2" x14ac:dyDescent="0.25">
      <c r="B13552"/>
    </row>
    <row r="13553" spans="2:2" x14ac:dyDescent="0.25">
      <c r="B13553"/>
    </row>
    <row r="13554" spans="2:2" x14ac:dyDescent="0.25">
      <c r="B13554"/>
    </row>
    <row r="13555" spans="2:2" x14ac:dyDescent="0.25">
      <c r="B13555"/>
    </row>
    <row r="13556" spans="2:2" x14ac:dyDescent="0.25">
      <c r="B13556"/>
    </row>
    <row r="13557" spans="2:2" x14ac:dyDescent="0.25">
      <c r="B13557"/>
    </row>
    <row r="13558" spans="2:2" x14ac:dyDescent="0.25">
      <c r="B13558"/>
    </row>
    <row r="13559" spans="2:2" x14ac:dyDescent="0.25">
      <c r="B13559"/>
    </row>
    <row r="13560" spans="2:2" x14ac:dyDescent="0.25">
      <c r="B13560"/>
    </row>
    <row r="13561" spans="2:2" x14ac:dyDescent="0.25">
      <c r="B13561"/>
    </row>
    <row r="13562" spans="2:2" x14ac:dyDescent="0.25">
      <c r="B13562"/>
    </row>
    <row r="13563" spans="2:2" x14ac:dyDescent="0.25">
      <c r="B13563"/>
    </row>
    <row r="13564" spans="2:2" x14ac:dyDescent="0.25">
      <c r="B13564"/>
    </row>
    <row r="13565" spans="2:2" x14ac:dyDescent="0.25">
      <c r="B13565"/>
    </row>
    <row r="13566" spans="2:2" x14ac:dyDescent="0.25">
      <c r="B13566"/>
    </row>
    <row r="13567" spans="2:2" x14ac:dyDescent="0.25">
      <c r="B13567"/>
    </row>
    <row r="13568" spans="2:2" x14ac:dyDescent="0.25">
      <c r="B13568"/>
    </row>
    <row r="13569" spans="2:2" x14ac:dyDescent="0.25">
      <c r="B13569"/>
    </row>
    <row r="13570" spans="2:2" x14ac:dyDescent="0.25">
      <c r="B13570"/>
    </row>
    <row r="13571" spans="2:2" x14ac:dyDescent="0.25">
      <c r="B13571"/>
    </row>
    <row r="13572" spans="2:2" x14ac:dyDescent="0.25">
      <c r="B13572"/>
    </row>
    <row r="13573" spans="2:2" x14ac:dyDescent="0.25">
      <c r="B13573"/>
    </row>
    <row r="13574" spans="2:2" x14ac:dyDescent="0.25">
      <c r="B13574"/>
    </row>
    <row r="13575" spans="2:2" x14ac:dyDescent="0.25">
      <c r="B13575"/>
    </row>
    <row r="13576" spans="2:2" x14ac:dyDescent="0.25">
      <c r="B13576"/>
    </row>
    <row r="13577" spans="2:2" x14ac:dyDescent="0.25">
      <c r="B13577"/>
    </row>
    <row r="13578" spans="2:2" x14ac:dyDescent="0.25">
      <c r="B13578"/>
    </row>
    <row r="13579" spans="2:2" x14ac:dyDescent="0.25">
      <c r="B13579"/>
    </row>
    <row r="13580" spans="2:2" x14ac:dyDescent="0.25">
      <c r="B13580"/>
    </row>
    <row r="13581" spans="2:2" x14ac:dyDescent="0.25">
      <c r="B13581"/>
    </row>
    <row r="13582" spans="2:2" x14ac:dyDescent="0.25">
      <c r="B13582"/>
    </row>
    <row r="13583" spans="2:2" x14ac:dyDescent="0.25">
      <c r="B13583"/>
    </row>
    <row r="13584" spans="2:2" x14ac:dyDescent="0.25">
      <c r="B13584"/>
    </row>
    <row r="13585" spans="2:2" x14ac:dyDescent="0.25">
      <c r="B13585"/>
    </row>
    <row r="13586" spans="2:2" x14ac:dyDescent="0.25">
      <c r="B13586"/>
    </row>
    <row r="13587" spans="2:2" x14ac:dyDescent="0.25">
      <c r="B13587"/>
    </row>
    <row r="13588" spans="2:2" x14ac:dyDescent="0.25">
      <c r="B13588"/>
    </row>
    <row r="13589" spans="2:2" x14ac:dyDescent="0.25">
      <c r="B13589"/>
    </row>
    <row r="13590" spans="2:2" x14ac:dyDescent="0.25">
      <c r="B13590"/>
    </row>
    <row r="13591" spans="2:2" x14ac:dyDescent="0.25">
      <c r="B13591"/>
    </row>
    <row r="13592" spans="2:2" x14ac:dyDescent="0.25">
      <c r="B13592"/>
    </row>
    <row r="13593" spans="2:2" x14ac:dyDescent="0.25">
      <c r="B13593"/>
    </row>
    <row r="13594" spans="2:2" x14ac:dyDescent="0.25">
      <c r="B13594"/>
    </row>
    <row r="13595" spans="2:2" x14ac:dyDescent="0.25">
      <c r="B13595"/>
    </row>
    <row r="13596" spans="2:2" x14ac:dyDescent="0.25">
      <c r="B13596"/>
    </row>
    <row r="13597" spans="2:2" x14ac:dyDescent="0.25">
      <c r="B13597"/>
    </row>
    <row r="13598" spans="2:2" x14ac:dyDescent="0.25">
      <c r="B13598"/>
    </row>
    <row r="13599" spans="2:2" x14ac:dyDescent="0.25">
      <c r="B13599"/>
    </row>
    <row r="13600" spans="2:2" x14ac:dyDescent="0.25">
      <c r="B13600"/>
    </row>
    <row r="13601" spans="2:2" x14ac:dyDescent="0.25">
      <c r="B13601"/>
    </row>
    <row r="13602" spans="2:2" x14ac:dyDescent="0.25">
      <c r="B13602"/>
    </row>
    <row r="13603" spans="2:2" x14ac:dyDescent="0.25">
      <c r="B13603"/>
    </row>
    <row r="13604" spans="2:2" x14ac:dyDescent="0.25">
      <c r="B13604"/>
    </row>
    <row r="13605" spans="2:2" x14ac:dyDescent="0.25">
      <c r="B13605"/>
    </row>
    <row r="13606" spans="2:2" x14ac:dyDescent="0.25">
      <c r="B13606"/>
    </row>
    <row r="13607" spans="2:2" x14ac:dyDescent="0.25">
      <c r="B13607"/>
    </row>
    <row r="13608" spans="2:2" x14ac:dyDescent="0.25">
      <c r="B13608"/>
    </row>
    <row r="13609" spans="2:2" x14ac:dyDescent="0.25">
      <c r="B13609"/>
    </row>
    <row r="13610" spans="2:2" x14ac:dyDescent="0.25">
      <c r="B13610"/>
    </row>
    <row r="13611" spans="2:2" x14ac:dyDescent="0.25">
      <c r="B13611"/>
    </row>
    <row r="13612" spans="2:2" x14ac:dyDescent="0.25">
      <c r="B13612"/>
    </row>
    <row r="13613" spans="2:2" x14ac:dyDescent="0.25">
      <c r="B13613"/>
    </row>
    <row r="13614" spans="2:2" x14ac:dyDescent="0.25">
      <c r="B13614"/>
    </row>
    <row r="13615" spans="2:2" x14ac:dyDescent="0.25">
      <c r="B13615"/>
    </row>
    <row r="13616" spans="2:2" x14ac:dyDescent="0.25">
      <c r="B13616"/>
    </row>
    <row r="13617" spans="2:2" x14ac:dyDescent="0.25">
      <c r="B13617"/>
    </row>
    <row r="13618" spans="2:2" x14ac:dyDescent="0.25">
      <c r="B13618"/>
    </row>
    <row r="13619" spans="2:2" x14ac:dyDescent="0.25">
      <c r="B13619"/>
    </row>
    <row r="13620" spans="2:2" x14ac:dyDescent="0.25">
      <c r="B13620"/>
    </row>
    <row r="13621" spans="2:2" x14ac:dyDescent="0.25">
      <c r="B13621"/>
    </row>
    <row r="13622" spans="2:2" x14ac:dyDescent="0.25">
      <c r="B13622"/>
    </row>
    <row r="13623" spans="2:2" x14ac:dyDescent="0.25">
      <c r="B13623"/>
    </row>
    <row r="13624" spans="2:2" x14ac:dyDescent="0.25">
      <c r="B13624"/>
    </row>
    <row r="13625" spans="2:2" x14ac:dyDescent="0.25">
      <c r="B13625"/>
    </row>
    <row r="13626" spans="2:2" x14ac:dyDescent="0.25">
      <c r="B13626"/>
    </row>
    <row r="13627" spans="2:2" x14ac:dyDescent="0.25">
      <c r="B13627"/>
    </row>
    <row r="13628" spans="2:2" x14ac:dyDescent="0.25">
      <c r="B13628"/>
    </row>
    <row r="13629" spans="2:2" x14ac:dyDescent="0.25">
      <c r="B13629"/>
    </row>
    <row r="13630" spans="2:2" x14ac:dyDescent="0.25">
      <c r="B13630"/>
    </row>
    <row r="13631" spans="2:2" x14ac:dyDescent="0.25">
      <c r="B13631"/>
    </row>
    <row r="13632" spans="2:2" x14ac:dyDescent="0.25">
      <c r="B13632"/>
    </row>
    <row r="13633" spans="2:2" x14ac:dyDescent="0.25">
      <c r="B13633"/>
    </row>
    <row r="13634" spans="2:2" x14ac:dyDescent="0.25">
      <c r="B13634"/>
    </row>
    <row r="13635" spans="2:2" x14ac:dyDescent="0.25">
      <c r="B13635"/>
    </row>
    <row r="13636" spans="2:2" x14ac:dyDescent="0.25">
      <c r="B13636"/>
    </row>
    <row r="13637" spans="2:2" x14ac:dyDescent="0.25">
      <c r="B13637"/>
    </row>
    <row r="13638" spans="2:2" x14ac:dyDescent="0.25">
      <c r="B13638"/>
    </row>
    <row r="13639" spans="2:2" x14ac:dyDescent="0.25">
      <c r="B13639"/>
    </row>
    <row r="13640" spans="2:2" x14ac:dyDescent="0.25">
      <c r="B13640"/>
    </row>
    <row r="13641" spans="2:2" x14ac:dyDescent="0.25">
      <c r="B13641"/>
    </row>
    <row r="13642" spans="2:2" x14ac:dyDescent="0.25">
      <c r="B13642"/>
    </row>
    <row r="13643" spans="2:2" x14ac:dyDescent="0.25">
      <c r="B13643"/>
    </row>
    <row r="13644" spans="2:2" x14ac:dyDescent="0.25">
      <c r="B13644"/>
    </row>
    <row r="13645" spans="2:2" x14ac:dyDescent="0.25">
      <c r="B13645"/>
    </row>
    <row r="13646" spans="2:2" x14ac:dyDescent="0.25">
      <c r="B13646"/>
    </row>
    <row r="13647" spans="2:2" x14ac:dyDescent="0.25">
      <c r="B13647"/>
    </row>
    <row r="13648" spans="2:2" x14ac:dyDescent="0.25">
      <c r="B13648"/>
    </row>
    <row r="13649" spans="2:2" x14ac:dyDescent="0.25">
      <c r="B13649"/>
    </row>
    <row r="13650" spans="2:2" x14ac:dyDescent="0.25">
      <c r="B13650"/>
    </row>
    <row r="13651" spans="2:2" x14ac:dyDescent="0.25">
      <c r="B13651"/>
    </row>
    <row r="13652" spans="2:2" x14ac:dyDescent="0.25">
      <c r="B13652"/>
    </row>
    <row r="13653" spans="2:2" x14ac:dyDescent="0.25">
      <c r="B13653"/>
    </row>
    <row r="13654" spans="2:2" x14ac:dyDescent="0.25">
      <c r="B13654"/>
    </row>
    <row r="13655" spans="2:2" x14ac:dyDescent="0.25">
      <c r="B13655"/>
    </row>
    <row r="13656" spans="2:2" x14ac:dyDescent="0.25">
      <c r="B13656"/>
    </row>
    <row r="13657" spans="2:2" x14ac:dyDescent="0.25">
      <c r="B13657"/>
    </row>
    <row r="13658" spans="2:2" x14ac:dyDescent="0.25">
      <c r="B13658"/>
    </row>
    <row r="13659" spans="2:2" x14ac:dyDescent="0.25">
      <c r="B13659"/>
    </row>
    <row r="13660" spans="2:2" x14ac:dyDescent="0.25">
      <c r="B13660"/>
    </row>
    <row r="13661" spans="2:2" x14ac:dyDescent="0.25">
      <c r="B13661"/>
    </row>
    <row r="13662" spans="2:2" x14ac:dyDescent="0.25">
      <c r="B13662"/>
    </row>
    <row r="13663" spans="2:2" x14ac:dyDescent="0.25">
      <c r="B13663"/>
    </row>
    <row r="13664" spans="2:2" x14ac:dyDescent="0.25">
      <c r="B13664"/>
    </row>
    <row r="13665" spans="2:2" x14ac:dyDescent="0.25">
      <c r="B13665"/>
    </row>
    <row r="13666" spans="2:2" x14ac:dyDescent="0.25">
      <c r="B13666"/>
    </row>
    <row r="13667" spans="2:2" x14ac:dyDescent="0.25">
      <c r="B13667"/>
    </row>
    <row r="13668" spans="2:2" x14ac:dyDescent="0.25">
      <c r="B13668"/>
    </row>
    <row r="13669" spans="2:2" x14ac:dyDescent="0.25">
      <c r="B13669"/>
    </row>
    <row r="13670" spans="2:2" x14ac:dyDescent="0.25">
      <c r="B13670"/>
    </row>
    <row r="13671" spans="2:2" x14ac:dyDescent="0.25">
      <c r="B13671"/>
    </row>
    <row r="13672" spans="2:2" x14ac:dyDescent="0.25">
      <c r="B13672"/>
    </row>
    <row r="13673" spans="2:2" x14ac:dyDescent="0.25">
      <c r="B13673"/>
    </row>
    <row r="13674" spans="2:2" x14ac:dyDescent="0.25">
      <c r="B13674"/>
    </row>
    <row r="13675" spans="2:2" x14ac:dyDescent="0.25">
      <c r="B13675"/>
    </row>
    <row r="13676" spans="2:2" x14ac:dyDescent="0.25">
      <c r="B13676"/>
    </row>
    <row r="13677" spans="2:2" x14ac:dyDescent="0.25">
      <c r="B13677"/>
    </row>
    <row r="13678" spans="2:2" x14ac:dyDescent="0.25">
      <c r="B13678"/>
    </row>
    <row r="13679" spans="2:2" x14ac:dyDescent="0.25">
      <c r="B13679"/>
    </row>
    <row r="13680" spans="2:2" x14ac:dyDescent="0.25">
      <c r="B13680"/>
    </row>
    <row r="13681" spans="2:2" x14ac:dyDescent="0.25">
      <c r="B13681"/>
    </row>
    <row r="13682" spans="2:2" x14ac:dyDescent="0.25">
      <c r="B13682"/>
    </row>
    <row r="13683" spans="2:2" x14ac:dyDescent="0.25">
      <c r="B13683"/>
    </row>
    <row r="13684" spans="2:2" x14ac:dyDescent="0.25">
      <c r="B13684"/>
    </row>
    <row r="13685" spans="2:2" x14ac:dyDescent="0.25">
      <c r="B13685"/>
    </row>
    <row r="13686" spans="2:2" x14ac:dyDescent="0.25">
      <c r="B13686"/>
    </row>
    <row r="13687" spans="2:2" x14ac:dyDescent="0.25">
      <c r="B13687"/>
    </row>
    <row r="13688" spans="2:2" x14ac:dyDescent="0.25">
      <c r="B13688"/>
    </row>
    <row r="13689" spans="2:2" x14ac:dyDescent="0.25">
      <c r="B13689"/>
    </row>
    <row r="13690" spans="2:2" x14ac:dyDescent="0.25">
      <c r="B13690"/>
    </row>
    <row r="13691" spans="2:2" x14ac:dyDescent="0.25">
      <c r="B13691"/>
    </row>
    <row r="13692" spans="2:2" x14ac:dyDescent="0.25">
      <c r="B13692"/>
    </row>
    <row r="13693" spans="2:2" x14ac:dyDescent="0.25">
      <c r="B13693"/>
    </row>
    <row r="13694" spans="2:2" x14ac:dyDescent="0.25">
      <c r="B13694"/>
    </row>
    <row r="13695" spans="2:2" x14ac:dyDescent="0.25">
      <c r="B13695"/>
    </row>
    <row r="13696" spans="2:2" x14ac:dyDescent="0.25">
      <c r="B13696"/>
    </row>
    <row r="13697" spans="2:2" x14ac:dyDescent="0.25">
      <c r="B13697"/>
    </row>
    <row r="13698" spans="2:2" x14ac:dyDescent="0.25">
      <c r="B13698"/>
    </row>
    <row r="13699" spans="2:2" x14ac:dyDescent="0.25">
      <c r="B13699"/>
    </row>
    <row r="13700" spans="2:2" x14ac:dyDescent="0.25">
      <c r="B13700"/>
    </row>
    <row r="13701" spans="2:2" x14ac:dyDescent="0.25">
      <c r="B13701"/>
    </row>
    <row r="13702" spans="2:2" x14ac:dyDescent="0.25">
      <c r="B13702"/>
    </row>
    <row r="13703" spans="2:2" x14ac:dyDescent="0.25">
      <c r="B13703"/>
    </row>
    <row r="13704" spans="2:2" x14ac:dyDescent="0.25">
      <c r="B13704"/>
    </row>
    <row r="13705" spans="2:2" x14ac:dyDescent="0.25">
      <c r="B13705"/>
    </row>
    <row r="13706" spans="2:2" x14ac:dyDescent="0.25">
      <c r="B13706"/>
    </row>
    <row r="13707" spans="2:2" x14ac:dyDescent="0.25">
      <c r="B13707"/>
    </row>
    <row r="13708" spans="2:2" x14ac:dyDescent="0.25">
      <c r="B13708"/>
    </row>
    <row r="13709" spans="2:2" x14ac:dyDescent="0.25">
      <c r="B13709"/>
    </row>
    <row r="13710" spans="2:2" x14ac:dyDescent="0.25">
      <c r="B13710"/>
    </row>
    <row r="13711" spans="2:2" x14ac:dyDescent="0.25">
      <c r="B13711"/>
    </row>
    <row r="13712" spans="2:2" x14ac:dyDescent="0.25">
      <c r="B13712"/>
    </row>
    <row r="13713" spans="2:2" x14ac:dyDescent="0.25">
      <c r="B13713"/>
    </row>
    <row r="13714" spans="2:2" x14ac:dyDescent="0.25">
      <c r="B13714"/>
    </row>
    <row r="13715" spans="2:2" x14ac:dyDescent="0.25">
      <c r="B13715"/>
    </row>
    <row r="13716" spans="2:2" x14ac:dyDescent="0.25">
      <c r="B13716"/>
    </row>
    <row r="13717" spans="2:2" x14ac:dyDescent="0.25">
      <c r="B13717"/>
    </row>
    <row r="13718" spans="2:2" x14ac:dyDescent="0.25">
      <c r="B13718"/>
    </row>
    <row r="13719" spans="2:2" x14ac:dyDescent="0.25">
      <c r="B13719"/>
    </row>
    <row r="13720" spans="2:2" x14ac:dyDescent="0.25">
      <c r="B13720"/>
    </row>
    <row r="13721" spans="2:2" x14ac:dyDescent="0.25">
      <c r="B13721"/>
    </row>
    <row r="13722" spans="2:2" x14ac:dyDescent="0.25">
      <c r="B13722"/>
    </row>
    <row r="13723" spans="2:2" x14ac:dyDescent="0.25">
      <c r="B13723"/>
    </row>
    <row r="13724" spans="2:2" x14ac:dyDescent="0.25">
      <c r="B13724"/>
    </row>
    <row r="13725" spans="2:2" x14ac:dyDescent="0.25">
      <c r="B13725"/>
    </row>
    <row r="13726" spans="2:2" x14ac:dyDescent="0.25">
      <c r="B13726"/>
    </row>
    <row r="13727" spans="2:2" x14ac:dyDescent="0.25">
      <c r="B13727"/>
    </row>
    <row r="13728" spans="2:2" x14ac:dyDescent="0.25">
      <c r="B13728"/>
    </row>
    <row r="13729" spans="2:2" x14ac:dyDescent="0.25">
      <c r="B13729"/>
    </row>
    <row r="13730" spans="2:2" x14ac:dyDescent="0.25">
      <c r="B13730"/>
    </row>
    <row r="13731" spans="2:2" x14ac:dyDescent="0.25">
      <c r="B13731"/>
    </row>
    <row r="13732" spans="2:2" x14ac:dyDescent="0.25">
      <c r="B13732"/>
    </row>
    <row r="13733" spans="2:2" x14ac:dyDescent="0.25">
      <c r="B13733"/>
    </row>
    <row r="13734" spans="2:2" x14ac:dyDescent="0.25">
      <c r="B13734"/>
    </row>
    <row r="13735" spans="2:2" x14ac:dyDescent="0.25">
      <c r="B13735"/>
    </row>
    <row r="13736" spans="2:2" x14ac:dyDescent="0.25">
      <c r="B13736"/>
    </row>
    <row r="13737" spans="2:2" x14ac:dyDescent="0.25">
      <c r="B13737"/>
    </row>
    <row r="13738" spans="2:2" x14ac:dyDescent="0.25">
      <c r="B13738"/>
    </row>
    <row r="13739" spans="2:2" x14ac:dyDescent="0.25">
      <c r="B13739"/>
    </row>
    <row r="13740" spans="2:2" x14ac:dyDescent="0.25">
      <c r="B13740"/>
    </row>
    <row r="13741" spans="2:2" x14ac:dyDescent="0.25">
      <c r="B13741"/>
    </row>
    <row r="13742" spans="2:2" x14ac:dyDescent="0.25">
      <c r="B13742"/>
    </row>
    <row r="13743" spans="2:2" x14ac:dyDescent="0.25">
      <c r="B13743"/>
    </row>
    <row r="13744" spans="2:2" x14ac:dyDescent="0.25">
      <c r="B13744"/>
    </row>
    <row r="13745" spans="2:2" x14ac:dyDescent="0.25">
      <c r="B13745"/>
    </row>
    <row r="13746" spans="2:2" x14ac:dyDescent="0.25">
      <c r="B13746"/>
    </row>
    <row r="13747" spans="2:2" x14ac:dyDescent="0.25">
      <c r="B13747"/>
    </row>
    <row r="13748" spans="2:2" x14ac:dyDescent="0.25">
      <c r="B13748"/>
    </row>
    <row r="13749" spans="2:2" x14ac:dyDescent="0.25">
      <c r="B13749"/>
    </row>
    <row r="13750" spans="2:2" x14ac:dyDescent="0.25">
      <c r="B13750"/>
    </row>
    <row r="13751" spans="2:2" x14ac:dyDescent="0.25">
      <c r="B13751"/>
    </row>
    <row r="13752" spans="2:2" x14ac:dyDescent="0.25">
      <c r="B13752"/>
    </row>
    <row r="13753" spans="2:2" x14ac:dyDescent="0.25">
      <c r="B13753"/>
    </row>
    <row r="13754" spans="2:2" x14ac:dyDescent="0.25">
      <c r="B13754"/>
    </row>
    <row r="13755" spans="2:2" x14ac:dyDescent="0.25">
      <c r="B13755"/>
    </row>
    <row r="13756" spans="2:2" x14ac:dyDescent="0.25">
      <c r="B13756"/>
    </row>
    <row r="13757" spans="2:2" x14ac:dyDescent="0.25">
      <c r="B13757"/>
    </row>
    <row r="13758" spans="2:2" x14ac:dyDescent="0.25">
      <c r="B13758"/>
    </row>
    <row r="13759" spans="2:2" x14ac:dyDescent="0.25">
      <c r="B13759"/>
    </row>
    <row r="13760" spans="2:2" x14ac:dyDescent="0.25">
      <c r="B13760"/>
    </row>
    <row r="13761" spans="2:2" x14ac:dyDescent="0.25">
      <c r="B13761"/>
    </row>
    <row r="13762" spans="2:2" x14ac:dyDescent="0.25">
      <c r="B13762"/>
    </row>
    <row r="13763" spans="2:2" x14ac:dyDescent="0.25">
      <c r="B13763"/>
    </row>
    <row r="13764" spans="2:2" x14ac:dyDescent="0.25">
      <c r="B13764"/>
    </row>
    <row r="13765" spans="2:2" x14ac:dyDescent="0.25">
      <c r="B13765"/>
    </row>
    <row r="13766" spans="2:2" x14ac:dyDescent="0.25">
      <c r="B13766"/>
    </row>
    <row r="13767" spans="2:2" x14ac:dyDescent="0.25">
      <c r="B13767"/>
    </row>
    <row r="13768" spans="2:2" x14ac:dyDescent="0.25">
      <c r="B13768"/>
    </row>
    <row r="13769" spans="2:2" x14ac:dyDescent="0.25">
      <c r="B13769"/>
    </row>
    <row r="13770" spans="2:2" x14ac:dyDescent="0.25">
      <c r="B13770"/>
    </row>
    <row r="13771" spans="2:2" x14ac:dyDescent="0.25">
      <c r="B13771"/>
    </row>
    <row r="13772" spans="2:2" x14ac:dyDescent="0.25">
      <c r="B13772"/>
    </row>
    <row r="13773" spans="2:2" x14ac:dyDescent="0.25">
      <c r="B13773"/>
    </row>
    <row r="13774" spans="2:2" x14ac:dyDescent="0.25">
      <c r="B13774"/>
    </row>
    <row r="13775" spans="2:2" x14ac:dyDescent="0.25">
      <c r="B13775"/>
    </row>
    <row r="13776" spans="2:2" x14ac:dyDescent="0.25">
      <c r="B13776"/>
    </row>
    <row r="13777" spans="2:2" x14ac:dyDescent="0.25">
      <c r="B13777"/>
    </row>
    <row r="13778" spans="2:2" x14ac:dyDescent="0.25">
      <c r="B13778"/>
    </row>
    <row r="13779" spans="2:2" x14ac:dyDescent="0.25">
      <c r="B13779"/>
    </row>
    <row r="13780" spans="2:2" x14ac:dyDescent="0.25">
      <c r="B13780"/>
    </row>
    <row r="13781" spans="2:2" x14ac:dyDescent="0.25">
      <c r="B13781"/>
    </row>
    <row r="13782" spans="2:2" x14ac:dyDescent="0.25">
      <c r="B13782"/>
    </row>
    <row r="13783" spans="2:2" x14ac:dyDescent="0.25">
      <c r="B13783"/>
    </row>
    <row r="13784" spans="2:2" x14ac:dyDescent="0.25">
      <c r="B13784"/>
    </row>
    <row r="13785" spans="2:2" x14ac:dyDescent="0.25">
      <c r="B13785"/>
    </row>
    <row r="13786" spans="2:2" x14ac:dyDescent="0.25">
      <c r="B13786"/>
    </row>
    <row r="13787" spans="2:2" x14ac:dyDescent="0.25">
      <c r="B13787"/>
    </row>
    <row r="13788" spans="2:2" x14ac:dyDescent="0.25">
      <c r="B13788"/>
    </row>
    <row r="13789" spans="2:2" x14ac:dyDescent="0.25">
      <c r="B13789"/>
    </row>
    <row r="13790" spans="2:2" x14ac:dyDescent="0.25">
      <c r="B13790"/>
    </row>
    <row r="13791" spans="2:2" x14ac:dyDescent="0.25">
      <c r="B13791"/>
    </row>
    <row r="13792" spans="2:2" x14ac:dyDescent="0.25">
      <c r="B13792"/>
    </row>
    <row r="13793" spans="2:2" x14ac:dyDescent="0.25">
      <c r="B13793"/>
    </row>
    <row r="13794" spans="2:2" x14ac:dyDescent="0.25">
      <c r="B13794"/>
    </row>
    <row r="13795" spans="2:2" x14ac:dyDescent="0.25">
      <c r="B13795"/>
    </row>
    <row r="13796" spans="2:2" x14ac:dyDescent="0.25">
      <c r="B13796"/>
    </row>
    <row r="13797" spans="2:2" x14ac:dyDescent="0.25">
      <c r="B13797"/>
    </row>
    <row r="13798" spans="2:2" x14ac:dyDescent="0.25">
      <c r="B13798"/>
    </row>
    <row r="13799" spans="2:2" x14ac:dyDescent="0.25">
      <c r="B13799"/>
    </row>
    <row r="13800" spans="2:2" x14ac:dyDescent="0.25">
      <c r="B13800"/>
    </row>
    <row r="13801" spans="2:2" x14ac:dyDescent="0.25">
      <c r="B13801"/>
    </row>
    <row r="13802" spans="2:2" x14ac:dyDescent="0.25">
      <c r="B13802"/>
    </row>
    <row r="13803" spans="2:2" x14ac:dyDescent="0.25">
      <c r="B13803"/>
    </row>
    <row r="13804" spans="2:2" x14ac:dyDescent="0.25">
      <c r="B13804"/>
    </row>
    <row r="13805" spans="2:2" x14ac:dyDescent="0.25">
      <c r="B13805"/>
    </row>
    <row r="13806" spans="2:2" x14ac:dyDescent="0.25">
      <c r="B13806"/>
    </row>
    <row r="13807" spans="2:2" x14ac:dyDescent="0.25">
      <c r="B13807"/>
    </row>
    <row r="13808" spans="2:2" x14ac:dyDescent="0.25">
      <c r="B13808"/>
    </row>
    <row r="13809" spans="2:2" x14ac:dyDescent="0.25">
      <c r="B13809"/>
    </row>
    <row r="13810" spans="2:2" x14ac:dyDescent="0.25">
      <c r="B13810"/>
    </row>
    <row r="13811" spans="2:2" x14ac:dyDescent="0.25">
      <c r="B13811"/>
    </row>
    <row r="13812" spans="2:2" x14ac:dyDescent="0.25">
      <c r="B13812"/>
    </row>
    <row r="13813" spans="2:2" x14ac:dyDescent="0.25">
      <c r="B13813"/>
    </row>
    <row r="13814" spans="2:2" x14ac:dyDescent="0.25">
      <c r="B13814"/>
    </row>
    <row r="13815" spans="2:2" x14ac:dyDescent="0.25">
      <c r="B13815"/>
    </row>
    <row r="13816" spans="2:2" x14ac:dyDescent="0.25">
      <c r="B13816"/>
    </row>
    <row r="13817" spans="2:2" x14ac:dyDescent="0.25">
      <c r="B13817"/>
    </row>
    <row r="13818" spans="2:2" x14ac:dyDescent="0.25">
      <c r="B13818"/>
    </row>
    <row r="13819" spans="2:2" x14ac:dyDescent="0.25">
      <c r="B13819"/>
    </row>
    <row r="13820" spans="2:2" x14ac:dyDescent="0.25">
      <c r="B13820"/>
    </row>
    <row r="13821" spans="2:2" x14ac:dyDescent="0.25">
      <c r="B13821"/>
    </row>
    <row r="13822" spans="2:2" x14ac:dyDescent="0.25">
      <c r="B13822"/>
    </row>
    <row r="13823" spans="2:2" x14ac:dyDescent="0.25">
      <c r="B13823"/>
    </row>
    <row r="13824" spans="2:2" x14ac:dyDescent="0.25">
      <c r="B13824"/>
    </row>
    <row r="13825" spans="2:2" x14ac:dyDescent="0.25">
      <c r="B13825"/>
    </row>
    <row r="13826" spans="2:2" x14ac:dyDescent="0.25">
      <c r="B13826"/>
    </row>
    <row r="13827" spans="2:2" x14ac:dyDescent="0.25">
      <c r="B13827"/>
    </row>
    <row r="13828" spans="2:2" x14ac:dyDescent="0.25">
      <c r="B13828"/>
    </row>
    <row r="13829" spans="2:2" x14ac:dyDescent="0.25">
      <c r="B13829"/>
    </row>
    <row r="13830" spans="2:2" x14ac:dyDescent="0.25">
      <c r="B13830"/>
    </row>
    <row r="13831" spans="2:2" x14ac:dyDescent="0.25">
      <c r="B13831"/>
    </row>
    <row r="13832" spans="2:2" x14ac:dyDescent="0.25">
      <c r="B13832"/>
    </row>
    <row r="13833" spans="2:2" x14ac:dyDescent="0.25">
      <c r="B13833"/>
    </row>
    <row r="13834" spans="2:2" x14ac:dyDescent="0.25">
      <c r="B13834"/>
    </row>
    <row r="13835" spans="2:2" x14ac:dyDescent="0.25">
      <c r="B13835"/>
    </row>
    <row r="13836" spans="2:2" x14ac:dyDescent="0.25">
      <c r="B13836"/>
    </row>
    <row r="13837" spans="2:2" x14ac:dyDescent="0.25">
      <c r="B13837"/>
    </row>
    <row r="13838" spans="2:2" x14ac:dyDescent="0.25">
      <c r="B13838"/>
    </row>
    <row r="13839" spans="2:2" x14ac:dyDescent="0.25">
      <c r="B13839"/>
    </row>
    <row r="13840" spans="2:2" x14ac:dyDescent="0.25">
      <c r="B13840"/>
    </row>
    <row r="13841" spans="2:2" x14ac:dyDescent="0.25">
      <c r="B13841"/>
    </row>
    <row r="13842" spans="2:2" x14ac:dyDescent="0.25">
      <c r="B13842"/>
    </row>
    <row r="13843" spans="2:2" x14ac:dyDescent="0.25">
      <c r="B13843"/>
    </row>
    <row r="13844" spans="2:2" x14ac:dyDescent="0.25">
      <c r="B13844"/>
    </row>
    <row r="13845" spans="2:2" x14ac:dyDescent="0.25">
      <c r="B13845"/>
    </row>
    <row r="13846" spans="2:2" x14ac:dyDescent="0.25">
      <c r="B13846"/>
    </row>
    <row r="13847" spans="2:2" x14ac:dyDescent="0.25">
      <c r="B13847"/>
    </row>
    <row r="13848" spans="2:2" x14ac:dyDescent="0.25">
      <c r="B13848"/>
    </row>
    <row r="13849" spans="2:2" x14ac:dyDescent="0.25">
      <c r="B13849"/>
    </row>
    <row r="13850" spans="2:2" x14ac:dyDescent="0.25">
      <c r="B13850"/>
    </row>
    <row r="13851" spans="2:2" x14ac:dyDescent="0.25">
      <c r="B13851"/>
    </row>
    <row r="13852" spans="2:2" x14ac:dyDescent="0.25">
      <c r="B13852"/>
    </row>
    <row r="13853" spans="2:2" x14ac:dyDescent="0.25">
      <c r="B13853"/>
    </row>
    <row r="13854" spans="2:2" x14ac:dyDescent="0.25">
      <c r="B13854"/>
    </row>
    <row r="13855" spans="2:2" x14ac:dyDescent="0.25">
      <c r="B13855"/>
    </row>
    <row r="13856" spans="2:2" x14ac:dyDescent="0.25">
      <c r="B13856"/>
    </row>
    <row r="13857" spans="2:2" x14ac:dyDescent="0.25">
      <c r="B13857"/>
    </row>
    <row r="13858" spans="2:2" x14ac:dyDescent="0.25">
      <c r="B13858"/>
    </row>
    <row r="13859" spans="2:2" x14ac:dyDescent="0.25">
      <c r="B13859"/>
    </row>
    <row r="13860" spans="2:2" x14ac:dyDescent="0.25">
      <c r="B13860"/>
    </row>
    <row r="13861" spans="2:2" x14ac:dyDescent="0.25">
      <c r="B13861"/>
    </row>
    <row r="13862" spans="2:2" x14ac:dyDescent="0.25">
      <c r="B13862"/>
    </row>
    <row r="13863" spans="2:2" x14ac:dyDescent="0.25">
      <c r="B13863"/>
    </row>
    <row r="13864" spans="2:2" x14ac:dyDescent="0.25">
      <c r="B13864"/>
    </row>
    <row r="13865" spans="2:2" x14ac:dyDescent="0.25">
      <c r="B13865"/>
    </row>
    <row r="13866" spans="2:2" x14ac:dyDescent="0.25">
      <c r="B13866"/>
    </row>
    <row r="13867" spans="2:2" x14ac:dyDescent="0.25">
      <c r="B13867"/>
    </row>
    <row r="13868" spans="2:2" x14ac:dyDescent="0.25">
      <c r="B13868"/>
    </row>
    <row r="13869" spans="2:2" x14ac:dyDescent="0.25">
      <c r="B13869"/>
    </row>
    <row r="13870" spans="2:2" x14ac:dyDescent="0.25">
      <c r="B13870"/>
    </row>
    <row r="13871" spans="2:2" x14ac:dyDescent="0.25">
      <c r="B13871"/>
    </row>
    <row r="13872" spans="2:2" x14ac:dyDescent="0.25">
      <c r="B13872"/>
    </row>
    <row r="13873" spans="2:2" x14ac:dyDescent="0.25">
      <c r="B13873"/>
    </row>
    <row r="13874" spans="2:2" x14ac:dyDescent="0.25">
      <c r="B13874"/>
    </row>
    <row r="13875" spans="2:2" x14ac:dyDescent="0.25">
      <c r="B13875"/>
    </row>
    <row r="13876" spans="2:2" x14ac:dyDescent="0.25">
      <c r="B13876"/>
    </row>
    <row r="13877" spans="2:2" x14ac:dyDescent="0.25">
      <c r="B13877"/>
    </row>
    <row r="13878" spans="2:2" x14ac:dyDescent="0.25">
      <c r="B13878"/>
    </row>
    <row r="13879" spans="2:2" x14ac:dyDescent="0.25">
      <c r="B13879"/>
    </row>
    <row r="13880" spans="2:2" x14ac:dyDescent="0.25">
      <c r="B13880"/>
    </row>
    <row r="13881" spans="2:2" x14ac:dyDescent="0.25">
      <c r="B13881"/>
    </row>
    <row r="13882" spans="2:2" x14ac:dyDescent="0.25">
      <c r="B13882"/>
    </row>
    <row r="13883" spans="2:2" x14ac:dyDescent="0.25">
      <c r="B13883"/>
    </row>
    <row r="13884" spans="2:2" x14ac:dyDescent="0.25">
      <c r="B13884"/>
    </row>
    <row r="13885" spans="2:2" x14ac:dyDescent="0.25">
      <c r="B13885"/>
    </row>
    <row r="13886" spans="2:2" x14ac:dyDescent="0.25">
      <c r="B13886"/>
    </row>
    <row r="13887" spans="2:2" x14ac:dyDescent="0.25">
      <c r="B13887"/>
    </row>
    <row r="13888" spans="2:2" x14ac:dyDescent="0.25">
      <c r="B13888"/>
    </row>
    <row r="13889" spans="2:2" x14ac:dyDescent="0.25">
      <c r="B13889"/>
    </row>
    <row r="13890" spans="2:2" x14ac:dyDescent="0.25">
      <c r="B13890"/>
    </row>
    <row r="13891" spans="2:2" x14ac:dyDescent="0.25">
      <c r="B13891"/>
    </row>
    <row r="13892" spans="2:2" x14ac:dyDescent="0.25">
      <c r="B13892"/>
    </row>
    <row r="13893" spans="2:2" x14ac:dyDescent="0.25">
      <c r="B13893"/>
    </row>
    <row r="13894" spans="2:2" x14ac:dyDescent="0.25">
      <c r="B13894"/>
    </row>
    <row r="13895" spans="2:2" x14ac:dyDescent="0.25">
      <c r="B13895"/>
    </row>
    <row r="13896" spans="2:2" x14ac:dyDescent="0.25">
      <c r="B13896"/>
    </row>
    <row r="13897" spans="2:2" x14ac:dyDescent="0.25">
      <c r="B13897"/>
    </row>
    <row r="13898" spans="2:2" x14ac:dyDescent="0.25">
      <c r="B13898"/>
    </row>
    <row r="13899" spans="2:2" x14ac:dyDescent="0.25">
      <c r="B13899"/>
    </row>
    <row r="13900" spans="2:2" x14ac:dyDescent="0.25">
      <c r="B13900"/>
    </row>
    <row r="13901" spans="2:2" x14ac:dyDescent="0.25">
      <c r="B13901"/>
    </row>
    <row r="13902" spans="2:2" x14ac:dyDescent="0.25">
      <c r="B13902"/>
    </row>
    <row r="13903" spans="2:2" x14ac:dyDescent="0.25">
      <c r="B13903"/>
    </row>
    <row r="13904" spans="2:2" x14ac:dyDescent="0.25">
      <c r="B13904"/>
    </row>
    <row r="13905" spans="2:2" x14ac:dyDescent="0.25">
      <c r="B13905"/>
    </row>
    <row r="13906" spans="2:2" x14ac:dyDescent="0.25">
      <c r="B13906"/>
    </row>
    <row r="13907" spans="2:2" x14ac:dyDescent="0.25">
      <c r="B13907"/>
    </row>
    <row r="13908" spans="2:2" x14ac:dyDescent="0.25">
      <c r="B13908"/>
    </row>
    <row r="13909" spans="2:2" x14ac:dyDescent="0.25">
      <c r="B13909"/>
    </row>
    <row r="13910" spans="2:2" x14ac:dyDescent="0.25">
      <c r="B13910"/>
    </row>
    <row r="13911" spans="2:2" x14ac:dyDescent="0.25">
      <c r="B13911"/>
    </row>
    <row r="13912" spans="2:2" x14ac:dyDescent="0.25">
      <c r="B13912"/>
    </row>
    <row r="13913" spans="2:2" x14ac:dyDescent="0.25">
      <c r="B13913"/>
    </row>
    <row r="13914" spans="2:2" x14ac:dyDescent="0.25">
      <c r="B13914"/>
    </row>
    <row r="13915" spans="2:2" x14ac:dyDescent="0.25">
      <c r="B13915"/>
    </row>
    <row r="13916" spans="2:2" x14ac:dyDescent="0.25">
      <c r="B13916"/>
    </row>
    <row r="13917" spans="2:2" x14ac:dyDescent="0.25">
      <c r="B13917"/>
    </row>
    <row r="13918" spans="2:2" x14ac:dyDescent="0.25">
      <c r="B13918"/>
    </row>
    <row r="13919" spans="2:2" x14ac:dyDescent="0.25">
      <c r="B13919"/>
    </row>
    <row r="13920" spans="2:2" x14ac:dyDescent="0.25">
      <c r="B13920"/>
    </row>
    <row r="13921" spans="2:2" x14ac:dyDescent="0.25">
      <c r="B13921"/>
    </row>
    <row r="13922" spans="2:2" x14ac:dyDescent="0.25">
      <c r="B13922"/>
    </row>
    <row r="13923" spans="2:2" x14ac:dyDescent="0.25">
      <c r="B13923"/>
    </row>
    <row r="13924" spans="2:2" x14ac:dyDescent="0.25">
      <c r="B13924"/>
    </row>
    <row r="13925" spans="2:2" x14ac:dyDescent="0.25">
      <c r="B13925"/>
    </row>
    <row r="13926" spans="2:2" x14ac:dyDescent="0.25">
      <c r="B13926"/>
    </row>
    <row r="13927" spans="2:2" x14ac:dyDescent="0.25">
      <c r="B13927"/>
    </row>
    <row r="13928" spans="2:2" x14ac:dyDescent="0.25">
      <c r="B13928"/>
    </row>
    <row r="13929" spans="2:2" x14ac:dyDescent="0.25">
      <c r="B13929"/>
    </row>
    <row r="13930" spans="2:2" x14ac:dyDescent="0.25">
      <c r="B13930"/>
    </row>
    <row r="13931" spans="2:2" x14ac:dyDescent="0.25">
      <c r="B13931"/>
    </row>
    <row r="13932" spans="2:2" x14ac:dyDescent="0.25">
      <c r="B13932"/>
    </row>
    <row r="13933" spans="2:2" x14ac:dyDescent="0.25">
      <c r="B13933"/>
    </row>
    <row r="13934" spans="2:2" x14ac:dyDescent="0.25">
      <c r="B13934"/>
    </row>
    <row r="13935" spans="2:2" x14ac:dyDescent="0.25">
      <c r="B13935"/>
    </row>
    <row r="13936" spans="2:2" x14ac:dyDescent="0.25">
      <c r="B13936"/>
    </row>
    <row r="13937" spans="2:2" x14ac:dyDescent="0.25">
      <c r="B13937"/>
    </row>
    <row r="13938" spans="2:2" x14ac:dyDescent="0.25">
      <c r="B13938"/>
    </row>
    <row r="13939" spans="2:2" x14ac:dyDescent="0.25">
      <c r="B13939"/>
    </row>
    <row r="13940" spans="2:2" x14ac:dyDescent="0.25">
      <c r="B13940"/>
    </row>
    <row r="13941" spans="2:2" x14ac:dyDescent="0.25">
      <c r="B13941"/>
    </row>
    <row r="13942" spans="2:2" x14ac:dyDescent="0.25">
      <c r="B13942"/>
    </row>
    <row r="13943" spans="2:2" x14ac:dyDescent="0.25">
      <c r="B13943"/>
    </row>
    <row r="13944" spans="2:2" x14ac:dyDescent="0.25">
      <c r="B13944"/>
    </row>
    <row r="13945" spans="2:2" x14ac:dyDescent="0.25">
      <c r="B13945"/>
    </row>
    <row r="13946" spans="2:2" x14ac:dyDescent="0.25">
      <c r="B13946"/>
    </row>
    <row r="13947" spans="2:2" x14ac:dyDescent="0.25">
      <c r="B13947"/>
    </row>
    <row r="13948" spans="2:2" x14ac:dyDescent="0.25">
      <c r="B13948"/>
    </row>
    <row r="13949" spans="2:2" x14ac:dyDescent="0.25">
      <c r="B13949"/>
    </row>
    <row r="13950" spans="2:2" x14ac:dyDescent="0.25">
      <c r="B13950"/>
    </row>
    <row r="13951" spans="2:2" x14ac:dyDescent="0.25">
      <c r="B13951"/>
    </row>
    <row r="13952" spans="2:2" x14ac:dyDescent="0.25">
      <c r="B13952"/>
    </row>
    <row r="13953" spans="2:2" x14ac:dyDescent="0.25">
      <c r="B13953"/>
    </row>
    <row r="13954" spans="2:2" x14ac:dyDescent="0.25">
      <c r="B13954"/>
    </row>
    <row r="13955" spans="2:2" x14ac:dyDescent="0.25">
      <c r="B13955"/>
    </row>
    <row r="13956" spans="2:2" x14ac:dyDescent="0.25">
      <c r="B13956"/>
    </row>
    <row r="13957" spans="2:2" x14ac:dyDescent="0.25">
      <c r="B13957"/>
    </row>
    <row r="13958" spans="2:2" x14ac:dyDescent="0.25">
      <c r="B13958"/>
    </row>
    <row r="13959" spans="2:2" x14ac:dyDescent="0.25">
      <c r="B13959"/>
    </row>
    <row r="13960" spans="2:2" x14ac:dyDescent="0.25">
      <c r="B13960"/>
    </row>
    <row r="13961" spans="2:2" x14ac:dyDescent="0.25">
      <c r="B13961"/>
    </row>
    <row r="13962" spans="2:2" x14ac:dyDescent="0.25">
      <c r="B13962"/>
    </row>
    <row r="13963" spans="2:2" x14ac:dyDescent="0.25">
      <c r="B13963"/>
    </row>
    <row r="13964" spans="2:2" x14ac:dyDescent="0.25">
      <c r="B13964"/>
    </row>
    <row r="13965" spans="2:2" x14ac:dyDescent="0.25">
      <c r="B13965"/>
    </row>
    <row r="13966" spans="2:2" x14ac:dyDescent="0.25">
      <c r="B13966"/>
    </row>
    <row r="13967" spans="2:2" x14ac:dyDescent="0.25">
      <c r="B13967"/>
    </row>
    <row r="13968" spans="2:2" x14ac:dyDescent="0.25">
      <c r="B13968"/>
    </row>
    <row r="13969" spans="2:2" x14ac:dyDescent="0.25">
      <c r="B13969"/>
    </row>
    <row r="13970" spans="2:2" x14ac:dyDescent="0.25">
      <c r="B13970"/>
    </row>
    <row r="13971" spans="2:2" x14ac:dyDescent="0.25">
      <c r="B13971"/>
    </row>
    <row r="13972" spans="2:2" x14ac:dyDescent="0.25">
      <c r="B13972"/>
    </row>
    <row r="13973" spans="2:2" x14ac:dyDescent="0.25">
      <c r="B13973"/>
    </row>
    <row r="13974" spans="2:2" x14ac:dyDescent="0.25">
      <c r="B13974"/>
    </row>
    <row r="13975" spans="2:2" x14ac:dyDescent="0.25">
      <c r="B13975"/>
    </row>
    <row r="13976" spans="2:2" x14ac:dyDescent="0.25">
      <c r="B13976"/>
    </row>
    <row r="13977" spans="2:2" x14ac:dyDescent="0.25">
      <c r="B13977"/>
    </row>
    <row r="13978" spans="2:2" x14ac:dyDescent="0.25">
      <c r="B13978"/>
    </row>
    <row r="13979" spans="2:2" x14ac:dyDescent="0.25">
      <c r="B13979"/>
    </row>
    <row r="13980" spans="2:2" x14ac:dyDescent="0.25">
      <c r="B13980"/>
    </row>
    <row r="13981" spans="2:2" x14ac:dyDescent="0.25">
      <c r="B13981"/>
    </row>
    <row r="13982" spans="2:2" x14ac:dyDescent="0.25">
      <c r="B13982"/>
    </row>
    <row r="13983" spans="2:2" x14ac:dyDescent="0.25">
      <c r="B13983"/>
    </row>
    <row r="13984" spans="2:2" x14ac:dyDescent="0.25">
      <c r="B13984"/>
    </row>
    <row r="13985" spans="2:2" x14ac:dyDescent="0.25">
      <c r="B13985"/>
    </row>
    <row r="13986" spans="2:2" x14ac:dyDescent="0.25">
      <c r="B13986"/>
    </row>
    <row r="13987" spans="2:2" x14ac:dyDescent="0.25">
      <c r="B13987"/>
    </row>
    <row r="13988" spans="2:2" x14ac:dyDescent="0.25">
      <c r="B13988"/>
    </row>
    <row r="13989" spans="2:2" x14ac:dyDescent="0.25">
      <c r="B13989"/>
    </row>
    <row r="13990" spans="2:2" x14ac:dyDescent="0.25">
      <c r="B13990"/>
    </row>
    <row r="13991" spans="2:2" x14ac:dyDescent="0.25">
      <c r="B13991"/>
    </row>
    <row r="13992" spans="2:2" x14ac:dyDescent="0.25">
      <c r="B13992"/>
    </row>
    <row r="13993" spans="2:2" x14ac:dyDescent="0.25">
      <c r="B13993"/>
    </row>
    <row r="13994" spans="2:2" x14ac:dyDescent="0.25">
      <c r="B13994"/>
    </row>
    <row r="13995" spans="2:2" x14ac:dyDescent="0.25">
      <c r="B13995"/>
    </row>
    <row r="13996" spans="2:2" x14ac:dyDescent="0.25">
      <c r="B13996"/>
    </row>
    <row r="13997" spans="2:2" x14ac:dyDescent="0.25">
      <c r="B13997"/>
    </row>
    <row r="13998" spans="2:2" x14ac:dyDescent="0.25">
      <c r="B13998"/>
    </row>
    <row r="13999" spans="2:2" x14ac:dyDescent="0.25">
      <c r="B13999"/>
    </row>
    <row r="14000" spans="2:2" x14ac:dyDescent="0.25">
      <c r="B14000"/>
    </row>
    <row r="14001" spans="2:2" x14ac:dyDescent="0.25">
      <c r="B14001"/>
    </row>
    <row r="14002" spans="2:2" x14ac:dyDescent="0.25">
      <c r="B14002"/>
    </row>
    <row r="14003" spans="2:2" x14ac:dyDescent="0.25">
      <c r="B14003"/>
    </row>
    <row r="14004" spans="2:2" x14ac:dyDescent="0.25">
      <c r="B14004"/>
    </row>
    <row r="14005" spans="2:2" x14ac:dyDescent="0.25">
      <c r="B14005"/>
    </row>
    <row r="14006" spans="2:2" x14ac:dyDescent="0.25">
      <c r="B14006"/>
    </row>
    <row r="14007" spans="2:2" x14ac:dyDescent="0.25">
      <c r="B14007"/>
    </row>
    <row r="14008" spans="2:2" x14ac:dyDescent="0.25">
      <c r="B14008"/>
    </row>
    <row r="14009" spans="2:2" x14ac:dyDescent="0.25">
      <c r="B14009"/>
    </row>
    <row r="14010" spans="2:2" x14ac:dyDescent="0.25">
      <c r="B14010"/>
    </row>
    <row r="14011" spans="2:2" x14ac:dyDescent="0.25">
      <c r="B14011"/>
    </row>
    <row r="14012" spans="2:2" x14ac:dyDescent="0.25">
      <c r="B14012"/>
    </row>
    <row r="14013" spans="2:2" x14ac:dyDescent="0.25">
      <c r="B14013"/>
    </row>
    <row r="14014" spans="2:2" x14ac:dyDescent="0.25">
      <c r="B14014"/>
    </row>
    <row r="14015" spans="2:2" x14ac:dyDescent="0.25">
      <c r="B14015"/>
    </row>
    <row r="14016" spans="2:2" x14ac:dyDescent="0.25">
      <c r="B14016"/>
    </row>
    <row r="14017" spans="2:2" x14ac:dyDescent="0.25">
      <c r="B14017"/>
    </row>
    <row r="14018" spans="2:2" x14ac:dyDescent="0.25">
      <c r="B14018"/>
    </row>
    <row r="14019" spans="2:2" x14ac:dyDescent="0.25">
      <c r="B14019"/>
    </row>
    <row r="14020" spans="2:2" x14ac:dyDescent="0.25">
      <c r="B14020"/>
    </row>
    <row r="14021" spans="2:2" x14ac:dyDescent="0.25">
      <c r="B14021"/>
    </row>
    <row r="14022" spans="2:2" x14ac:dyDescent="0.25">
      <c r="B14022"/>
    </row>
    <row r="14023" spans="2:2" x14ac:dyDescent="0.25">
      <c r="B14023"/>
    </row>
    <row r="14024" spans="2:2" x14ac:dyDescent="0.25">
      <c r="B14024"/>
    </row>
    <row r="14025" spans="2:2" x14ac:dyDescent="0.25">
      <c r="B14025"/>
    </row>
    <row r="14026" spans="2:2" x14ac:dyDescent="0.25">
      <c r="B14026"/>
    </row>
    <row r="14027" spans="2:2" x14ac:dyDescent="0.25">
      <c r="B14027"/>
    </row>
    <row r="14028" spans="2:2" x14ac:dyDescent="0.25">
      <c r="B14028"/>
    </row>
    <row r="14029" spans="2:2" x14ac:dyDescent="0.25">
      <c r="B14029"/>
    </row>
    <row r="14030" spans="2:2" x14ac:dyDescent="0.25">
      <c r="B14030"/>
    </row>
    <row r="14031" spans="2:2" x14ac:dyDescent="0.25">
      <c r="B14031"/>
    </row>
    <row r="14032" spans="2:2" x14ac:dyDescent="0.25">
      <c r="B14032"/>
    </row>
    <row r="14033" spans="2:2" x14ac:dyDescent="0.25">
      <c r="B14033"/>
    </row>
    <row r="14034" spans="2:2" x14ac:dyDescent="0.25">
      <c r="B14034"/>
    </row>
    <row r="14035" spans="2:2" x14ac:dyDescent="0.25">
      <c r="B14035"/>
    </row>
    <row r="14036" spans="2:2" x14ac:dyDescent="0.25">
      <c r="B14036"/>
    </row>
    <row r="14037" spans="2:2" x14ac:dyDescent="0.25">
      <c r="B14037"/>
    </row>
    <row r="14038" spans="2:2" x14ac:dyDescent="0.25">
      <c r="B14038"/>
    </row>
    <row r="14039" spans="2:2" x14ac:dyDescent="0.25">
      <c r="B14039"/>
    </row>
    <row r="14040" spans="2:2" x14ac:dyDescent="0.25">
      <c r="B14040"/>
    </row>
    <row r="14041" spans="2:2" x14ac:dyDescent="0.25">
      <c r="B14041"/>
    </row>
    <row r="14042" spans="2:2" x14ac:dyDescent="0.25">
      <c r="B14042"/>
    </row>
    <row r="14043" spans="2:2" x14ac:dyDescent="0.25">
      <c r="B14043"/>
    </row>
    <row r="14044" spans="2:2" x14ac:dyDescent="0.25">
      <c r="B14044"/>
    </row>
    <row r="14045" spans="2:2" x14ac:dyDescent="0.25">
      <c r="B14045"/>
    </row>
    <row r="14046" spans="2:2" x14ac:dyDescent="0.25">
      <c r="B14046"/>
    </row>
    <row r="14047" spans="2:2" x14ac:dyDescent="0.25">
      <c r="B14047"/>
    </row>
    <row r="14048" spans="2:2" x14ac:dyDescent="0.25">
      <c r="B14048"/>
    </row>
    <row r="14049" spans="2:2" x14ac:dyDescent="0.25">
      <c r="B14049"/>
    </row>
    <row r="14050" spans="2:2" x14ac:dyDescent="0.25">
      <c r="B14050"/>
    </row>
    <row r="14051" spans="2:2" x14ac:dyDescent="0.25">
      <c r="B14051"/>
    </row>
    <row r="14052" spans="2:2" x14ac:dyDescent="0.25">
      <c r="B14052"/>
    </row>
    <row r="14053" spans="2:2" x14ac:dyDescent="0.25">
      <c r="B14053"/>
    </row>
    <row r="14054" spans="2:2" x14ac:dyDescent="0.25">
      <c r="B14054"/>
    </row>
    <row r="14055" spans="2:2" x14ac:dyDescent="0.25">
      <c r="B14055"/>
    </row>
    <row r="14056" spans="2:2" x14ac:dyDescent="0.25">
      <c r="B14056"/>
    </row>
    <row r="14057" spans="2:2" x14ac:dyDescent="0.25">
      <c r="B14057"/>
    </row>
    <row r="14058" spans="2:2" x14ac:dyDescent="0.25">
      <c r="B14058"/>
    </row>
    <row r="14059" spans="2:2" x14ac:dyDescent="0.25">
      <c r="B14059"/>
    </row>
    <row r="14060" spans="2:2" x14ac:dyDescent="0.25">
      <c r="B14060"/>
    </row>
    <row r="14061" spans="2:2" x14ac:dyDescent="0.25">
      <c r="B14061"/>
    </row>
    <row r="14062" spans="2:2" x14ac:dyDescent="0.25">
      <c r="B14062"/>
    </row>
    <row r="14063" spans="2:2" x14ac:dyDescent="0.25">
      <c r="B14063"/>
    </row>
    <row r="14064" spans="2:2" x14ac:dyDescent="0.25">
      <c r="B14064"/>
    </row>
    <row r="14065" spans="2:2" x14ac:dyDescent="0.25">
      <c r="B14065"/>
    </row>
    <row r="14066" spans="2:2" x14ac:dyDescent="0.25">
      <c r="B14066"/>
    </row>
    <row r="14067" spans="2:2" x14ac:dyDescent="0.25">
      <c r="B14067"/>
    </row>
    <row r="14068" spans="2:2" x14ac:dyDescent="0.25">
      <c r="B14068"/>
    </row>
    <row r="14069" spans="2:2" x14ac:dyDescent="0.25">
      <c r="B14069"/>
    </row>
    <row r="14070" spans="2:2" x14ac:dyDescent="0.25">
      <c r="B14070"/>
    </row>
    <row r="14071" spans="2:2" x14ac:dyDescent="0.25">
      <c r="B14071"/>
    </row>
    <row r="14072" spans="2:2" x14ac:dyDescent="0.25">
      <c r="B14072"/>
    </row>
    <row r="14073" spans="2:2" x14ac:dyDescent="0.25">
      <c r="B14073"/>
    </row>
    <row r="14074" spans="2:2" x14ac:dyDescent="0.25">
      <c r="B14074"/>
    </row>
    <row r="14075" spans="2:2" x14ac:dyDescent="0.25">
      <c r="B14075"/>
    </row>
    <row r="14076" spans="2:2" x14ac:dyDescent="0.25">
      <c r="B14076"/>
    </row>
    <row r="14077" spans="2:2" x14ac:dyDescent="0.25">
      <c r="B14077"/>
    </row>
    <row r="14078" spans="2:2" x14ac:dyDescent="0.25">
      <c r="B14078"/>
    </row>
    <row r="14079" spans="2:2" x14ac:dyDescent="0.25">
      <c r="B14079"/>
    </row>
    <row r="14080" spans="2:2" x14ac:dyDescent="0.25">
      <c r="B14080"/>
    </row>
    <row r="14081" spans="2:2" x14ac:dyDescent="0.25">
      <c r="B14081"/>
    </row>
    <row r="14082" spans="2:2" x14ac:dyDescent="0.25">
      <c r="B14082"/>
    </row>
    <row r="14083" spans="2:2" x14ac:dyDescent="0.25">
      <c r="B14083"/>
    </row>
    <row r="14084" spans="2:2" x14ac:dyDescent="0.25">
      <c r="B14084"/>
    </row>
    <row r="14085" spans="2:2" x14ac:dyDescent="0.25">
      <c r="B14085"/>
    </row>
    <row r="14086" spans="2:2" x14ac:dyDescent="0.25">
      <c r="B14086"/>
    </row>
    <row r="14087" spans="2:2" x14ac:dyDescent="0.25">
      <c r="B14087"/>
    </row>
    <row r="14088" spans="2:2" x14ac:dyDescent="0.25">
      <c r="B14088"/>
    </row>
    <row r="14089" spans="2:2" x14ac:dyDescent="0.25">
      <c r="B14089"/>
    </row>
    <row r="14090" spans="2:2" x14ac:dyDescent="0.25">
      <c r="B14090"/>
    </row>
    <row r="14091" spans="2:2" x14ac:dyDescent="0.25">
      <c r="B14091"/>
    </row>
    <row r="14092" spans="2:2" x14ac:dyDescent="0.25">
      <c r="B14092"/>
    </row>
    <row r="14093" spans="2:2" x14ac:dyDescent="0.25">
      <c r="B14093"/>
    </row>
    <row r="14094" spans="2:2" x14ac:dyDescent="0.25">
      <c r="B14094"/>
    </row>
    <row r="14095" spans="2:2" x14ac:dyDescent="0.25">
      <c r="B14095"/>
    </row>
    <row r="14096" spans="2:2" x14ac:dyDescent="0.25">
      <c r="B14096"/>
    </row>
    <row r="14097" spans="2:2" x14ac:dyDescent="0.25">
      <c r="B14097"/>
    </row>
    <row r="14098" spans="2:2" x14ac:dyDescent="0.25">
      <c r="B14098"/>
    </row>
    <row r="14099" spans="2:2" x14ac:dyDescent="0.25">
      <c r="B14099"/>
    </row>
    <row r="14100" spans="2:2" x14ac:dyDescent="0.25">
      <c r="B14100"/>
    </row>
    <row r="14101" spans="2:2" x14ac:dyDescent="0.25">
      <c r="B14101"/>
    </row>
    <row r="14102" spans="2:2" x14ac:dyDescent="0.25">
      <c r="B14102"/>
    </row>
    <row r="14103" spans="2:2" x14ac:dyDescent="0.25">
      <c r="B14103"/>
    </row>
    <row r="14104" spans="2:2" x14ac:dyDescent="0.25">
      <c r="B14104"/>
    </row>
    <row r="14105" spans="2:2" x14ac:dyDescent="0.25">
      <c r="B14105"/>
    </row>
    <row r="14106" spans="2:2" x14ac:dyDescent="0.25">
      <c r="B14106"/>
    </row>
    <row r="14107" spans="2:2" x14ac:dyDescent="0.25">
      <c r="B14107"/>
    </row>
    <row r="14108" spans="2:2" x14ac:dyDescent="0.25">
      <c r="B14108"/>
    </row>
    <row r="14109" spans="2:2" x14ac:dyDescent="0.25">
      <c r="B14109"/>
    </row>
    <row r="14110" spans="2:2" x14ac:dyDescent="0.25">
      <c r="B14110"/>
    </row>
    <row r="14111" spans="2:2" x14ac:dyDescent="0.25">
      <c r="B14111"/>
    </row>
    <row r="14112" spans="2:2" x14ac:dyDescent="0.25">
      <c r="B14112"/>
    </row>
    <row r="14113" spans="2:2" x14ac:dyDescent="0.25">
      <c r="B14113"/>
    </row>
    <row r="14114" spans="2:2" x14ac:dyDescent="0.25">
      <c r="B14114"/>
    </row>
    <row r="14115" spans="2:2" x14ac:dyDescent="0.25">
      <c r="B14115"/>
    </row>
    <row r="14116" spans="2:2" x14ac:dyDescent="0.25">
      <c r="B14116"/>
    </row>
    <row r="14117" spans="2:2" x14ac:dyDescent="0.25">
      <c r="B14117"/>
    </row>
    <row r="14118" spans="2:2" x14ac:dyDescent="0.25">
      <c r="B14118"/>
    </row>
    <row r="14119" spans="2:2" x14ac:dyDescent="0.25">
      <c r="B14119"/>
    </row>
    <row r="14120" spans="2:2" x14ac:dyDescent="0.25">
      <c r="B14120"/>
    </row>
    <row r="14121" spans="2:2" x14ac:dyDescent="0.25">
      <c r="B14121"/>
    </row>
    <row r="14122" spans="2:2" x14ac:dyDescent="0.25">
      <c r="B14122"/>
    </row>
    <row r="14123" spans="2:2" x14ac:dyDescent="0.25">
      <c r="B14123"/>
    </row>
    <row r="14124" spans="2:2" x14ac:dyDescent="0.25">
      <c r="B14124"/>
    </row>
    <row r="14125" spans="2:2" x14ac:dyDescent="0.25">
      <c r="B14125"/>
    </row>
    <row r="14126" spans="2:2" x14ac:dyDescent="0.25">
      <c r="B14126"/>
    </row>
    <row r="14127" spans="2:2" x14ac:dyDescent="0.25">
      <c r="B14127"/>
    </row>
    <row r="14128" spans="2:2" x14ac:dyDescent="0.25">
      <c r="B14128"/>
    </row>
    <row r="14129" spans="2:2" x14ac:dyDescent="0.25">
      <c r="B14129"/>
    </row>
    <row r="14130" spans="2:2" x14ac:dyDescent="0.25">
      <c r="B14130"/>
    </row>
    <row r="14131" spans="2:2" x14ac:dyDescent="0.25">
      <c r="B14131"/>
    </row>
    <row r="14132" spans="2:2" x14ac:dyDescent="0.25">
      <c r="B14132"/>
    </row>
    <row r="14133" spans="2:2" x14ac:dyDescent="0.25">
      <c r="B14133"/>
    </row>
    <row r="14134" spans="2:2" x14ac:dyDescent="0.25">
      <c r="B14134"/>
    </row>
    <row r="14135" spans="2:2" x14ac:dyDescent="0.25">
      <c r="B14135"/>
    </row>
    <row r="14136" spans="2:2" x14ac:dyDescent="0.25">
      <c r="B14136"/>
    </row>
    <row r="14137" spans="2:2" x14ac:dyDescent="0.25">
      <c r="B14137"/>
    </row>
    <row r="14138" spans="2:2" x14ac:dyDescent="0.25">
      <c r="B14138"/>
    </row>
    <row r="14139" spans="2:2" x14ac:dyDescent="0.25">
      <c r="B14139"/>
    </row>
    <row r="14140" spans="2:2" x14ac:dyDescent="0.25">
      <c r="B14140"/>
    </row>
    <row r="14141" spans="2:2" x14ac:dyDescent="0.25">
      <c r="B14141"/>
    </row>
    <row r="14142" spans="2:2" x14ac:dyDescent="0.25">
      <c r="B14142"/>
    </row>
    <row r="14143" spans="2:2" x14ac:dyDescent="0.25">
      <c r="B14143"/>
    </row>
    <row r="14144" spans="2:2" x14ac:dyDescent="0.25">
      <c r="B14144"/>
    </row>
    <row r="14145" spans="2:2" x14ac:dyDescent="0.25">
      <c r="B14145"/>
    </row>
    <row r="14146" spans="2:2" x14ac:dyDescent="0.25">
      <c r="B14146"/>
    </row>
    <row r="14147" spans="2:2" x14ac:dyDescent="0.25">
      <c r="B14147"/>
    </row>
    <row r="14148" spans="2:2" x14ac:dyDescent="0.25">
      <c r="B14148"/>
    </row>
    <row r="14149" spans="2:2" x14ac:dyDescent="0.25">
      <c r="B14149"/>
    </row>
    <row r="14150" spans="2:2" x14ac:dyDescent="0.25">
      <c r="B14150"/>
    </row>
    <row r="14151" spans="2:2" x14ac:dyDescent="0.25">
      <c r="B14151"/>
    </row>
    <row r="14152" spans="2:2" x14ac:dyDescent="0.25">
      <c r="B14152"/>
    </row>
    <row r="14153" spans="2:2" x14ac:dyDescent="0.25">
      <c r="B14153"/>
    </row>
    <row r="14154" spans="2:2" x14ac:dyDescent="0.25">
      <c r="B14154"/>
    </row>
    <row r="14155" spans="2:2" x14ac:dyDescent="0.25">
      <c r="B14155"/>
    </row>
    <row r="14156" spans="2:2" x14ac:dyDescent="0.25">
      <c r="B14156"/>
    </row>
    <row r="14157" spans="2:2" x14ac:dyDescent="0.25">
      <c r="B14157"/>
    </row>
    <row r="14158" spans="2:2" x14ac:dyDescent="0.25">
      <c r="B14158"/>
    </row>
    <row r="14159" spans="2:2" x14ac:dyDescent="0.25">
      <c r="B14159"/>
    </row>
    <row r="14160" spans="2:2" x14ac:dyDescent="0.25">
      <c r="B14160"/>
    </row>
    <row r="14161" spans="2:2" x14ac:dyDescent="0.25">
      <c r="B14161"/>
    </row>
    <row r="14162" spans="2:2" x14ac:dyDescent="0.25">
      <c r="B14162"/>
    </row>
    <row r="14163" spans="2:2" x14ac:dyDescent="0.25">
      <c r="B14163"/>
    </row>
    <row r="14164" spans="2:2" x14ac:dyDescent="0.25">
      <c r="B14164"/>
    </row>
    <row r="14165" spans="2:2" x14ac:dyDescent="0.25">
      <c r="B14165"/>
    </row>
    <row r="14166" spans="2:2" x14ac:dyDescent="0.25">
      <c r="B14166"/>
    </row>
    <row r="14167" spans="2:2" x14ac:dyDescent="0.25">
      <c r="B14167"/>
    </row>
    <row r="14168" spans="2:2" x14ac:dyDescent="0.25">
      <c r="B14168"/>
    </row>
    <row r="14169" spans="2:2" x14ac:dyDescent="0.25">
      <c r="B14169"/>
    </row>
    <row r="14170" spans="2:2" x14ac:dyDescent="0.25">
      <c r="B14170"/>
    </row>
    <row r="14171" spans="2:2" x14ac:dyDescent="0.25">
      <c r="B14171"/>
    </row>
    <row r="14172" spans="2:2" x14ac:dyDescent="0.25">
      <c r="B14172"/>
    </row>
    <row r="14173" spans="2:2" x14ac:dyDescent="0.25">
      <c r="B14173"/>
    </row>
    <row r="14174" spans="2:2" x14ac:dyDescent="0.25">
      <c r="B14174"/>
    </row>
    <row r="14175" spans="2:2" x14ac:dyDescent="0.25">
      <c r="B14175"/>
    </row>
    <row r="14176" spans="2:2" x14ac:dyDescent="0.25">
      <c r="B14176"/>
    </row>
    <row r="14177" spans="2:2" x14ac:dyDescent="0.25">
      <c r="B14177"/>
    </row>
    <row r="14178" spans="2:2" x14ac:dyDescent="0.25">
      <c r="B14178"/>
    </row>
    <row r="14179" spans="2:2" x14ac:dyDescent="0.25">
      <c r="B14179"/>
    </row>
    <row r="14180" spans="2:2" x14ac:dyDescent="0.25">
      <c r="B14180"/>
    </row>
    <row r="14181" spans="2:2" x14ac:dyDescent="0.25">
      <c r="B14181"/>
    </row>
    <row r="14182" spans="2:2" x14ac:dyDescent="0.25">
      <c r="B14182"/>
    </row>
    <row r="14183" spans="2:2" x14ac:dyDescent="0.25">
      <c r="B14183"/>
    </row>
    <row r="14184" spans="2:2" x14ac:dyDescent="0.25">
      <c r="B14184"/>
    </row>
    <row r="14185" spans="2:2" x14ac:dyDescent="0.25">
      <c r="B14185"/>
    </row>
    <row r="14186" spans="2:2" x14ac:dyDescent="0.25">
      <c r="B14186"/>
    </row>
    <row r="14187" spans="2:2" x14ac:dyDescent="0.25">
      <c r="B14187"/>
    </row>
    <row r="14188" spans="2:2" x14ac:dyDescent="0.25">
      <c r="B14188"/>
    </row>
    <row r="14189" spans="2:2" x14ac:dyDescent="0.25">
      <c r="B14189"/>
    </row>
    <row r="14190" spans="2:2" x14ac:dyDescent="0.25">
      <c r="B14190"/>
    </row>
    <row r="14191" spans="2:2" x14ac:dyDescent="0.25">
      <c r="B14191"/>
    </row>
    <row r="14192" spans="2:2" x14ac:dyDescent="0.25">
      <c r="B14192"/>
    </row>
    <row r="14193" spans="2:2" x14ac:dyDescent="0.25">
      <c r="B14193"/>
    </row>
    <row r="14194" spans="2:2" x14ac:dyDescent="0.25">
      <c r="B14194"/>
    </row>
    <row r="14195" spans="2:2" x14ac:dyDescent="0.25">
      <c r="B14195"/>
    </row>
    <row r="14196" spans="2:2" x14ac:dyDescent="0.25">
      <c r="B14196"/>
    </row>
    <row r="14197" spans="2:2" x14ac:dyDescent="0.25">
      <c r="B14197"/>
    </row>
    <row r="14198" spans="2:2" x14ac:dyDescent="0.25">
      <c r="B14198"/>
    </row>
    <row r="14199" spans="2:2" x14ac:dyDescent="0.25">
      <c r="B14199"/>
    </row>
    <row r="14200" spans="2:2" x14ac:dyDescent="0.25">
      <c r="B14200"/>
    </row>
    <row r="14201" spans="2:2" x14ac:dyDescent="0.25">
      <c r="B14201"/>
    </row>
    <row r="14202" spans="2:2" x14ac:dyDescent="0.25">
      <c r="B14202"/>
    </row>
    <row r="14203" spans="2:2" x14ac:dyDescent="0.25">
      <c r="B14203"/>
    </row>
    <row r="14204" spans="2:2" x14ac:dyDescent="0.25">
      <c r="B14204"/>
    </row>
    <row r="14205" spans="2:2" x14ac:dyDescent="0.25">
      <c r="B14205"/>
    </row>
    <row r="14206" spans="2:2" x14ac:dyDescent="0.25">
      <c r="B14206"/>
    </row>
    <row r="14207" spans="2:2" x14ac:dyDescent="0.25">
      <c r="B14207"/>
    </row>
    <row r="14208" spans="2:2" x14ac:dyDescent="0.25">
      <c r="B14208"/>
    </row>
    <row r="14209" spans="2:2" x14ac:dyDescent="0.25">
      <c r="B14209"/>
    </row>
    <row r="14210" spans="2:2" x14ac:dyDescent="0.25">
      <c r="B14210"/>
    </row>
    <row r="14211" spans="2:2" x14ac:dyDescent="0.25">
      <c r="B14211"/>
    </row>
    <row r="14212" spans="2:2" x14ac:dyDescent="0.25">
      <c r="B14212"/>
    </row>
    <row r="14213" spans="2:2" x14ac:dyDescent="0.25">
      <c r="B14213"/>
    </row>
    <row r="14214" spans="2:2" x14ac:dyDescent="0.25">
      <c r="B14214"/>
    </row>
    <row r="14215" spans="2:2" x14ac:dyDescent="0.25">
      <c r="B14215"/>
    </row>
    <row r="14216" spans="2:2" x14ac:dyDescent="0.25">
      <c r="B14216"/>
    </row>
    <row r="14217" spans="2:2" x14ac:dyDescent="0.25">
      <c r="B14217"/>
    </row>
    <row r="14218" spans="2:2" x14ac:dyDescent="0.25">
      <c r="B14218"/>
    </row>
    <row r="14219" spans="2:2" x14ac:dyDescent="0.25">
      <c r="B14219"/>
    </row>
    <row r="14220" spans="2:2" x14ac:dyDescent="0.25">
      <c r="B14220"/>
    </row>
    <row r="14221" spans="2:2" x14ac:dyDescent="0.25">
      <c r="B14221"/>
    </row>
    <row r="14222" spans="2:2" x14ac:dyDescent="0.25">
      <c r="B14222"/>
    </row>
    <row r="14223" spans="2:2" x14ac:dyDescent="0.25">
      <c r="B14223"/>
    </row>
    <row r="14224" spans="2:2" x14ac:dyDescent="0.25">
      <c r="B14224"/>
    </row>
    <row r="14225" spans="2:2" x14ac:dyDescent="0.25">
      <c r="B14225"/>
    </row>
    <row r="14226" spans="2:2" x14ac:dyDescent="0.25">
      <c r="B14226"/>
    </row>
    <row r="14227" spans="2:2" x14ac:dyDescent="0.25">
      <c r="B14227"/>
    </row>
    <row r="14228" spans="2:2" x14ac:dyDescent="0.25">
      <c r="B14228"/>
    </row>
    <row r="14229" spans="2:2" x14ac:dyDescent="0.25">
      <c r="B14229"/>
    </row>
    <row r="14230" spans="2:2" x14ac:dyDescent="0.25">
      <c r="B14230"/>
    </row>
    <row r="14231" spans="2:2" x14ac:dyDescent="0.25">
      <c r="B14231"/>
    </row>
    <row r="14232" spans="2:2" x14ac:dyDescent="0.25">
      <c r="B14232"/>
    </row>
    <row r="14233" spans="2:2" x14ac:dyDescent="0.25">
      <c r="B14233"/>
    </row>
    <row r="14234" spans="2:2" x14ac:dyDescent="0.25">
      <c r="B14234"/>
    </row>
    <row r="14235" spans="2:2" x14ac:dyDescent="0.25">
      <c r="B14235"/>
    </row>
    <row r="14236" spans="2:2" x14ac:dyDescent="0.25">
      <c r="B14236"/>
    </row>
    <row r="14237" spans="2:2" x14ac:dyDescent="0.25">
      <c r="B14237"/>
    </row>
    <row r="14238" spans="2:2" x14ac:dyDescent="0.25">
      <c r="B14238"/>
    </row>
    <row r="14239" spans="2:2" x14ac:dyDescent="0.25">
      <c r="B14239"/>
    </row>
    <row r="14240" spans="2:2" x14ac:dyDescent="0.25">
      <c r="B14240"/>
    </row>
    <row r="14241" spans="2:2" x14ac:dyDescent="0.25">
      <c r="B14241"/>
    </row>
    <row r="14242" spans="2:2" x14ac:dyDescent="0.25">
      <c r="B14242"/>
    </row>
    <row r="14243" spans="2:2" x14ac:dyDescent="0.25">
      <c r="B14243"/>
    </row>
    <row r="14244" spans="2:2" x14ac:dyDescent="0.25">
      <c r="B14244"/>
    </row>
    <row r="14245" spans="2:2" x14ac:dyDescent="0.25">
      <c r="B14245"/>
    </row>
    <row r="14246" spans="2:2" x14ac:dyDescent="0.25">
      <c r="B14246"/>
    </row>
    <row r="14247" spans="2:2" x14ac:dyDescent="0.25">
      <c r="B14247"/>
    </row>
    <row r="14248" spans="2:2" x14ac:dyDescent="0.25">
      <c r="B14248"/>
    </row>
    <row r="14249" spans="2:2" x14ac:dyDescent="0.25">
      <c r="B14249"/>
    </row>
    <row r="14250" spans="2:2" x14ac:dyDescent="0.25">
      <c r="B14250"/>
    </row>
    <row r="14251" spans="2:2" x14ac:dyDescent="0.25">
      <c r="B14251"/>
    </row>
    <row r="14252" spans="2:2" x14ac:dyDescent="0.25">
      <c r="B14252"/>
    </row>
    <row r="14253" spans="2:2" x14ac:dyDescent="0.25">
      <c r="B14253"/>
    </row>
    <row r="14254" spans="2:2" x14ac:dyDescent="0.25">
      <c r="B14254"/>
    </row>
    <row r="14255" spans="2:2" x14ac:dyDescent="0.25">
      <c r="B14255"/>
    </row>
    <row r="14256" spans="2:2" x14ac:dyDescent="0.25">
      <c r="B14256"/>
    </row>
    <row r="14257" spans="2:2" x14ac:dyDescent="0.25">
      <c r="B14257"/>
    </row>
    <row r="14258" spans="2:2" x14ac:dyDescent="0.25">
      <c r="B14258"/>
    </row>
    <row r="14259" spans="2:2" x14ac:dyDescent="0.25">
      <c r="B14259"/>
    </row>
    <row r="14260" spans="2:2" x14ac:dyDescent="0.25">
      <c r="B14260"/>
    </row>
    <row r="14261" spans="2:2" x14ac:dyDescent="0.25">
      <c r="B14261"/>
    </row>
    <row r="14262" spans="2:2" x14ac:dyDescent="0.25">
      <c r="B14262"/>
    </row>
    <row r="14263" spans="2:2" x14ac:dyDescent="0.25">
      <c r="B14263"/>
    </row>
    <row r="14264" spans="2:2" x14ac:dyDescent="0.25">
      <c r="B14264"/>
    </row>
    <row r="14265" spans="2:2" x14ac:dyDescent="0.25">
      <c r="B14265"/>
    </row>
    <row r="14266" spans="2:2" x14ac:dyDescent="0.25">
      <c r="B14266"/>
    </row>
    <row r="14267" spans="2:2" x14ac:dyDescent="0.25">
      <c r="B14267"/>
    </row>
    <row r="14268" spans="2:2" x14ac:dyDescent="0.25">
      <c r="B14268"/>
    </row>
    <row r="14269" spans="2:2" x14ac:dyDescent="0.25">
      <c r="B14269"/>
    </row>
    <row r="14270" spans="2:2" x14ac:dyDescent="0.25">
      <c r="B14270"/>
    </row>
    <row r="14271" spans="2:2" x14ac:dyDescent="0.25">
      <c r="B14271"/>
    </row>
    <row r="14272" spans="2:2" x14ac:dyDescent="0.25">
      <c r="B14272"/>
    </row>
    <row r="14273" spans="2:2" x14ac:dyDescent="0.25">
      <c r="B14273"/>
    </row>
    <row r="14274" spans="2:2" x14ac:dyDescent="0.25">
      <c r="B14274"/>
    </row>
    <row r="14275" spans="2:2" x14ac:dyDescent="0.25">
      <c r="B14275"/>
    </row>
    <row r="14276" spans="2:2" x14ac:dyDescent="0.25">
      <c r="B14276"/>
    </row>
    <row r="14277" spans="2:2" x14ac:dyDescent="0.25">
      <c r="B14277"/>
    </row>
    <row r="14278" spans="2:2" x14ac:dyDescent="0.25">
      <c r="B14278"/>
    </row>
    <row r="14279" spans="2:2" x14ac:dyDescent="0.25">
      <c r="B14279"/>
    </row>
    <row r="14280" spans="2:2" x14ac:dyDescent="0.25">
      <c r="B14280"/>
    </row>
    <row r="14281" spans="2:2" x14ac:dyDescent="0.25">
      <c r="B14281"/>
    </row>
    <row r="14282" spans="2:2" x14ac:dyDescent="0.25">
      <c r="B14282"/>
    </row>
    <row r="14283" spans="2:2" x14ac:dyDescent="0.25">
      <c r="B14283"/>
    </row>
    <row r="14284" spans="2:2" x14ac:dyDescent="0.25">
      <c r="B14284"/>
    </row>
    <row r="14285" spans="2:2" x14ac:dyDescent="0.25">
      <c r="B14285"/>
    </row>
    <row r="14286" spans="2:2" x14ac:dyDescent="0.25">
      <c r="B14286"/>
    </row>
    <row r="14287" spans="2:2" x14ac:dyDescent="0.25">
      <c r="B14287"/>
    </row>
    <row r="14288" spans="2:2" x14ac:dyDescent="0.25">
      <c r="B14288"/>
    </row>
    <row r="14289" spans="2:2" x14ac:dyDescent="0.25">
      <c r="B14289"/>
    </row>
    <row r="14290" spans="2:2" x14ac:dyDescent="0.25">
      <c r="B14290"/>
    </row>
    <row r="14291" spans="2:2" x14ac:dyDescent="0.25">
      <c r="B14291"/>
    </row>
    <row r="14292" spans="2:2" x14ac:dyDescent="0.25">
      <c r="B14292"/>
    </row>
    <row r="14293" spans="2:2" x14ac:dyDescent="0.25">
      <c r="B14293"/>
    </row>
    <row r="14294" spans="2:2" x14ac:dyDescent="0.25">
      <c r="B14294"/>
    </row>
    <row r="14295" spans="2:2" x14ac:dyDescent="0.25">
      <c r="B14295"/>
    </row>
    <row r="14296" spans="2:2" x14ac:dyDescent="0.25">
      <c r="B14296"/>
    </row>
    <row r="14297" spans="2:2" x14ac:dyDescent="0.25">
      <c r="B14297"/>
    </row>
    <row r="14298" spans="2:2" x14ac:dyDescent="0.25">
      <c r="B14298"/>
    </row>
    <row r="14299" spans="2:2" x14ac:dyDescent="0.25">
      <c r="B14299"/>
    </row>
    <row r="14300" spans="2:2" x14ac:dyDescent="0.25">
      <c r="B14300"/>
    </row>
    <row r="14301" spans="2:2" x14ac:dyDescent="0.25">
      <c r="B14301"/>
    </row>
    <row r="14302" spans="2:2" x14ac:dyDescent="0.25">
      <c r="B14302"/>
    </row>
    <row r="14303" spans="2:2" x14ac:dyDescent="0.25">
      <c r="B14303"/>
    </row>
    <row r="14304" spans="2:2" x14ac:dyDescent="0.25">
      <c r="B14304"/>
    </row>
    <row r="14305" spans="2:2" x14ac:dyDescent="0.25">
      <c r="B14305"/>
    </row>
    <row r="14306" spans="2:2" x14ac:dyDescent="0.25">
      <c r="B14306"/>
    </row>
    <row r="14307" spans="2:2" x14ac:dyDescent="0.25">
      <c r="B14307"/>
    </row>
    <row r="14308" spans="2:2" x14ac:dyDescent="0.25">
      <c r="B14308"/>
    </row>
    <row r="14309" spans="2:2" x14ac:dyDescent="0.25">
      <c r="B14309"/>
    </row>
    <row r="14310" spans="2:2" x14ac:dyDescent="0.25">
      <c r="B14310"/>
    </row>
    <row r="14311" spans="2:2" x14ac:dyDescent="0.25">
      <c r="B14311"/>
    </row>
    <row r="14312" spans="2:2" x14ac:dyDescent="0.25">
      <c r="B14312"/>
    </row>
    <row r="14313" spans="2:2" x14ac:dyDescent="0.25">
      <c r="B14313"/>
    </row>
    <row r="14314" spans="2:2" x14ac:dyDescent="0.25">
      <c r="B14314"/>
    </row>
    <row r="14315" spans="2:2" x14ac:dyDescent="0.25">
      <c r="B14315"/>
    </row>
    <row r="14316" spans="2:2" x14ac:dyDescent="0.25">
      <c r="B14316"/>
    </row>
    <row r="14317" spans="2:2" x14ac:dyDescent="0.25">
      <c r="B14317"/>
    </row>
    <row r="14318" spans="2:2" x14ac:dyDescent="0.25">
      <c r="B14318"/>
    </row>
    <row r="14319" spans="2:2" x14ac:dyDescent="0.25">
      <c r="B14319"/>
    </row>
    <row r="14320" spans="2:2" x14ac:dyDescent="0.25">
      <c r="B14320"/>
    </row>
    <row r="14321" spans="2:2" x14ac:dyDescent="0.25">
      <c r="B14321"/>
    </row>
    <row r="14322" spans="2:2" x14ac:dyDescent="0.25">
      <c r="B14322"/>
    </row>
    <row r="14323" spans="2:2" x14ac:dyDescent="0.25">
      <c r="B14323"/>
    </row>
    <row r="14324" spans="2:2" x14ac:dyDescent="0.25">
      <c r="B14324"/>
    </row>
    <row r="14325" spans="2:2" x14ac:dyDescent="0.25">
      <c r="B14325"/>
    </row>
    <row r="14326" spans="2:2" x14ac:dyDescent="0.25">
      <c r="B14326"/>
    </row>
    <row r="14327" spans="2:2" x14ac:dyDescent="0.25">
      <c r="B14327"/>
    </row>
    <row r="14328" spans="2:2" x14ac:dyDescent="0.25">
      <c r="B14328"/>
    </row>
    <row r="14329" spans="2:2" x14ac:dyDescent="0.25">
      <c r="B14329"/>
    </row>
    <row r="14330" spans="2:2" x14ac:dyDescent="0.25">
      <c r="B14330"/>
    </row>
    <row r="14331" spans="2:2" x14ac:dyDescent="0.25">
      <c r="B14331"/>
    </row>
    <row r="14332" spans="2:2" x14ac:dyDescent="0.25">
      <c r="B14332"/>
    </row>
    <row r="14333" spans="2:2" x14ac:dyDescent="0.25">
      <c r="B14333"/>
    </row>
    <row r="14334" spans="2:2" x14ac:dyDescent="0.25">
      <c r="B14334"/>
    </row>
    <row r="14335" spans="2:2" x14ac:dyDescent="0.25">
      <c r="B14335"/>
    </row>
    <row r="14336" spans="2:2" x14ac:dyDescent="0.25">
      <c r="B14336"/>
    </row>
    <row r="14337" spans="2:2" x14ac:dyDescent="0.25">
      <c r="B14337"/>
    </row>
    <row r="14338" spans="2:2" x14ac:dyDescent="0.25">
      <c r="B14338"/>
    </row>
    <row r="14339" spans="2:2" x14ac:dyDescent="0.25">
      <c r="B14339"/>
    </row>
    <row r="14340" spans="2:2" x14ac:dyDescent="0.25">
      <c r="B14340"/>
    </row>
    <row r="14341" spans="2:2" x14ac:dyDescent="0.25">
      <c r="B14341"/>
    </row>
    <row r="14342" spans="2:2" x14ac:dyDescent="0.25">
      <c r="B14342"/>
    </row>
    <row r="14343" spans="2:2" x14ac:dyDescent="0.25">
      <c r="B14343"/>
    </row>
    <row r="14344" spans="2:2" x14ac:dyDescent="0.25">
      <c r="B14344"/>
    </row>
    <row r="14345" spans="2:2" x14ac:dyDescent="0.25">
      <c r="B14345"/>
    </row>
    <row r="14346" spans="2:2" x14ac:dyDescent="0.25">
      <c r="B14346"/>
    </row>
    <row r="14347" spans="2:2" x14ac:dyDescent="0.25">
      <c r="B14347"/>
    </row>
    <row r="14348" spans="2:2" x14ac:dyDescent="0.25">
      <c r="B14348"/>
    </row>
    <row r="14349" spans="2:2" x14ac:dyDescent="0.25">
      <c r="B14349"/>
    </row>
    <row r="14350" spans="2:2" x14ac:dyDescent="0.25">
      <c r="B14350"/>
    </row>
    <row r="14351" spans="2:2" x14ac:dyDescent="0.25">
      <c r="B14351"/>
    </row>
    <row r="14352" spans="2:2" x14ac:dyDescent="0.25">
      <c r="B14352"/>
    </row>
    <row r="14353" spans="2:2" x14ac:dyDescent="0.25">
      <c r="B14353"/>
    </row>
    <row r="14354" spans="2:2" x14ac:dyDescent="0.25">
      <c r="B14354"/>
    </row>
    <row r="14355" spans="2:2" x14ac:dyDescent="0.25">
      <c r="B14355"/>
    </row>
    <row r="14356" spans="2:2" x14ac:dyDescent="0.25">
      <c r="B14356"/>
    </row>
    <row r="14357" spans="2:2" x14ac:dyDescent="0.25">
      <c r="B14357"/>
    </row>
    <row r="14358" spans="2:2" x14ac:dyDescent="0.25">
      <c r="B14358"/>
    </row>
    <row r="14359" spans="2:2" x14ac:dyDescent="0.25">
      <c r="B14359"/>
    </row>
    <row r="14360" spans="2:2" x14ac:dyDescent="0.25">
      <c r="B14360"/>
    </row>
    <row r="14361" spans="2:2" x14ac:dyDescent="0.25">
      <c r="B14361"/>
    </row>
    <row r="14362" spans="2:2" x14ac:dyDescent="0.25">
      <c r="B14362"/>
    </row>
    <row r="14363" spans="2:2" x14ac:dyDescent="0.25">
      <c r="B14363"/>
    </row>
    <row r="14364" spans="2:2" x14ac:dyDescent="0.25">
      <c r="B14364"/>
    </row>
    <row r="14365" spans="2:2" x14ac:dyDescent="0.25">
      <c r="B14365"/>
    </row>
    <row r="14366" spans="2:2" x14ac:dyDescent="0.25">
      <c r="B14366"/>
    </row>
    <row r="14367" spans="2:2" x14ac:dyDescent="0.25">
      <c r="B14367"/>
    </row>
    <row r="14368" spans="2:2" x14ac:dyDescent="0.25">
      <c r="B14368"/>
    </row>
    <row r="14369" spans="2:2" x14ac:dyDescent="0.25">
      <c r="B14369"/>
    </row>
    <row r="14370" spans="2:2" x14ac:dyDescent="0.25">
      <c r="B14370"/>
    </row>
    <row r="14371" spans="2:2" x14ac:dyDescent="0.25">
      <c r="B14371"/>
    </row>
    <row r="14372" spans="2:2" x14ac:dyDescent="0.25">
      <c r="B14372"/>
    </row>
    <row r="14373" spans="2:2" x14ac:dyDescent="0.25">
      <c r="B14373"/>
    </row>
    <row r="14374" spans="2:2" x14ac:dyDescent="0.25">
      <c r="B14374"/>
    </row>
    <row r="14375" spans="2:2" x14ac:dyDescent="0.25">
      <c r="B14375"/>
    </row>
    <row r="14376" spans="2:2" x14ac:dyDescent="0.25">
      <c r="B14376"/>
    </row>
    <row r="14377" spans="2:2" x14ac:dyDescent="0.25">
      <c r="B14377"/>
    </row>
    <row r="14378" spans="2:2" x14ac:dyDescent="0.25">
      <c r="B14378"/>
    </row>
    <row r="14379" spans="2:2" x14ac:dyDescent="0.25">
      <c r="B14379"/>
    </row>
    <row r="14380" spans="2:2" x14ac:dyDescent="0.25">
      <c r="B14380"/>
    </row>
    <row r="14381" spans="2:2" x14ac:dyDescent="0.25">
      <c r="B14381"/>
    </row>
    <row r="14382" spans="2:2" x14ac:dyDescent="0.25">
      <c r="B14382"/>
    </row>
    <row r="14383" spans="2:2" x14ac:dyDescent="0.25">
      <c r="B14383"/>
    </row>
    <row r="14384" spans="2:2" x14ac:dyDescent="0.25">
      <c r="B14384"/>
    </row>
    <row r="14385" spans="2:2" x14ac:dyDescent="0.25">
      <c r="B14385"/>
    </row>
    <row r="14386" spans="2:2" x14ac:dyDescent="0.25">
      <c r="B14386"/>
    </row>
    <row r="14387" spans="2:2" x14ac:dyDescent="0.25">
      <c r="B14387"/>
    </row>
    <row r="14388" spans="2:2" x14ac:dyDescent="0.25">
      <c r="B14388"/>
    </row>
    <row r="14389" spans="2:2" x14ac:dyDescent="0.25">
      <c r="B14389"/>
    </row>
    <row r="14390" spans="2:2" x14ac:dyDescent="0.25">
      <c r="B14390"/>
    </row>
    <row r="14391" spans="2:2" x14ac:dyDescent="0.25">
      <c r="B14391"/>
    </row>
    <row r="14392" spans="2:2" x14ac:dyDescent="0.25">
      <c r="B14392"/>
    </row>
    <row r="14393" spans="2:2" x14ac:dyDescent="0.25">
      <c r="B14393"/>
    </row>
    <row r="14394" spans="2:2" x14ac:dyDescent="0.25">
      <c r="B14394"/>
    </row>
    <row r="14395" spans="2:2" x14ac:dyDescent="0.25">
      <c r="B14395"/>
    </row>
    <row r="14396" spans="2:2" x14ac:dyDescent="0.25">
      <c r="B14396"/>
    </row>
    <row r="14397" spans="2:2" x14ac:dyDescent="0.25">
      <c r="B14397"/>
    </row>
    <row r="14398" spans="2:2" x14ac:dyDescent="0.25">
      <c r="B14398"/>
    </row>
    <row r="14399" spans="2:2" x14ac:dyDescent="0.25">
      <c r="B14399"/>
    </row>
    <row r="14400" spans="2:2" x14ac:dyDescent="0.25">
      <c r="B14400"/>
    </row>
    <row r="14401" spans="2:2" x14ac:dyDescent="0.25">
      <c r="B14401"/>
    </row>
    <row r="14402" spans="2:2" x14ac:dyDescent="0.25">
      <c r="B14402"/>
    </row>
    <row r="14403" spans="2:2" x14ac:dyDescent="0.25">
      <c r="B14403"/>
    </row>
    <row r="14404" spans="2:2" x14ac:dyDescent="0.25">
      <c r="B14404"/>
    </row>
    <row r="14405" spans="2:2" x14ac:dyDescent="0.25">
      <c r="B14405"/>
    </row>
    <row r="14406" spans="2:2" x14ac:dyDescent="0.25">
      <c r="B14406"/>
    </row>
    <row r="14407" spans="2:2" x14ac:dyDescent="0.25">
      <c r="B14407"/>
    </row>
    <row r="14408" spans="2:2" x14ac:dyDescent="0.25">
      <c r="B14408"/>
    </row>
    <row r="14409" spans="2:2" x14ac:dyDescent="0.25">
      <c r="B14409"/>
    </row>
    <row r="14410" spans="2:2" x14ac:dyDescent="0.25">
      <c r="B14410"/>
    </row>
    <row r="14411" spans="2:2" x14ac:dyDescent="0.25">
      <c r="B14411"/>
    </row>
    <row r="14412" spans="2:2" x14ac:dyDescent="0.25">
      <c r="B14412"/>
    </row>
    <row r="14413" spans="2:2" x14ac:dyDescent="0.25">
      <c r="B14413"/>
    </row>
    <row r="14414" spans="2:2" x14ac:dyDescent="0.25">
      <c r="B14414"/>
    </row>
    <row r="14415" spans="2:2" x14ac:dyDescent="0.25">
      <c r="B14415"/>
    </row>
    <row r="14416" spans="2:2" x14ac:dyDescent="0.25">
      <c r="B14416"/>
    </row>
    <row r="14417" spans="2:2" x14ac:dyDescent="0.25">
      <c r="B14417"/>
    </row>
    <row r="14418" spans="2:2" x14ac:dyDescent="0.25">
      <c r="B14418"/>
    </row>
    <row r="14419" spans="2:2" x14ac:dyDescent="0.25">
      <c r="B14419"/>
    </row>
    <row r="14420" spans="2:2" x14ac:dyDescent="0.25">
      <c r="B14420"/>
    </row>
    <row r="14421" spans="2:2" x14ac:dyDescent="0.25">
      <c r="B14421"/>
    </row>
    <row r="14422" spans="2:2" x14ac:dyDescent="0.25">
      <c r="B14422"/>
    </row>
    <row r="14423" spans="2:2" x14ac:dyDescent="0.25">
      <c r="B14423"/>
    </row>
    <row r="14424" spans="2:2" x14ac:dyDescent="0.25">
      <c r="B14424"/>
    </row>
    <row r="14425" spans="2:2" x14ac:dyDescent="0.25">
      <c r="B14425"/>
    </row>
    <row r="14426" spans="2:2" x14ac:dyDescent="0.25">
      <c r="B14426"/>
    </row>
    <row r="14427" spans="2:2" x14ac:dyDescent="0.25">
      <c r="B14427"/>
    </row>
    <row r="14428" spans="2:2" x14ac:dyDescent="0.25">
      <c r="B14428"/>
    </row>
    <row r="14429" spans="2:2" x14ac:dyDescent="0.25">
      <c r="B14429"/>
    </row>
    <row r="14430" spans="2:2" x14ac:dyDescent="0.25">
      <c r="B14430"/>
    </row>
    <row r="14431" spans="2:2" x14ac:dyDescent="0.25">
      <c r="B14431"/>
    </row>
    <row r="14432" spans="2:2" x14ac:dyDescent="0.25">
      <c r="B14432"/>
    </row>
    <row r="14433" spans="2:2" x14ac:dyDescent="0.25">
      <c r="B14433"/>
    </row>
    <row r="14434" spans="2:2" x14ac:dyDescent="0.25">
      <c r="B14434"/>
    </row>
    <row r="14435" spans="2:2" x14ac:dyDescent="0.25">
      <c r="B14435"/>
    </row>
    <row r="14436" spans="2:2" x14ac:dyDescent="0.25">
      <c r="B14436"/>
    </row>
    <row r="14437" spans="2:2" x14ac:dyDescent="0.25">
      <c r="B14437"/>
    </row>
    <row r="14438" spans="2:2" x14ac:dyDescent="0.25">
      <c r="B14438"/>
    </row>
    <row r="14439" spans="2:2" x14ac:dyDescent="0.25">
      <c r="B14439"/>
    </row>
    <row r="14440" spans="2:2" x14ac:dyDescent="0.25">
      <c r="B14440"/>
    </row>
    <row r="14441" spans="2:2" x14ac:dyDescent="0.25">
      <c r="B14441"/>
    </row>
    <row r="14442" spans="2:2" x14ac:dyDescent="0.25">
      <c r="B14442"/>
    </row>
    <row r="14443" spans="2:2" x14ac:dyDescent="0.25">
      <c r="B14443"/>
    </row>
    <row r="14444" spans="2:2" x14ac:dyDescent="0.25">
      <c r="B14444"/>
    </row>
    <row r="14445" spans="2:2" x14ac:dyDescent="0.25">
      <c r="B14445"/>
    </row>
    <row r="14446" spans="2:2" x14ac:dyDescent="0.25">
      <c r="B14446"/>
    </row>
    <row r="14447" spans="2:2" x14ac:dyDescent="0.25">
      <c r="B14447"/>
    </row>
    <row r="14448" spans="2:2" x14ac:dyDescent="0.25">
      <c r="B14448"/>
    </row>
    <row r="14449" spans="2:2" x14ac:dyDescent="0.25">
      <c r="B14449"/>
    </row>
    <row r="14450" spans="2:2" x14ac:dyDescent="0.25">
      <c r="B14450"/>
    </row>
    <row r="14451" spans="2:2" x14ac:dyDescent="0.25">
      <c r="B14451"/>
    </row>
    <row r="14452" spans="2:2" x14ac:dyDescent="0.25">
      <c r="B14452"/>
    </row>
    <row r="14453" spans="2:2" x14ac:dyDescent="0.25">
      <c r="B14453"/>
    </row>
    <row r="14454" spans="2:2" x14ac:dyDescent="0.25">
      <c r="B14454"/>
    </row>
    <row r="14455" spans="2:2" x14ac:dyDescent="0.25">
      <c r="B14455"/>
    </row>
    <row r="14456" spans="2:2" x14ac:dyDescent="0.25">
      <c r="B14456"/>
    </row>
    <row r="14457" spans="2:2" x14ac:dyDescent="0.25">
      <c r="B14457"/>
    </row>
    <row r="14458" spans="2:2" x14ac:dyDescent="0.25">
      <c r="B14458"/>
    </row>
    <row r="14459" spans="2:2" x14ac:dyDescent="0.25">
      <c r="B14459"/>
    </row>
    <row r="14460" spans="2:2" x14ac:dyDescent="0.25">
      <c r="B14460"/>
    </row>
    <row r="14461" spans="2:2" x14ac:dyDescent="0.25">
      <c r="B14461"/>
    </row>
    <row r="14462" spans="2:2" x14ac:dyDescent="0.25">
      <c r="B14462"/>
    </row>
    <row r="14463" spans="2:2" x14ac:dyDescent="0.25">
      <c r="B14463"/>
    </row>
    <row r="14464" spans="2:2" x14ac:dyDescent="0.25">
      <c r="B14464"/>
    </row>
    <row r="14465" spans="2:2" x14ac:dyDescent="0.25">
      <c r="B14465"/>
    </row>
    <row r="14466" spans="2:2" x14ac:dyDescent="0.25">
      <c r="B14466"/>
    </row>
    <row r="14467" spans="2:2" x14ac:dyDescent="0.25">
      <c r="B14467"/>
    </row>
    <row r="14468" spans="2:2" x14ac:dyDescent="0.25">
      <c r="B14468"/>
    </row>
    <row r="14469" spans="2:2" x14ac:dyDescent="0.25">
      <c r="B14469"/>
    </row>
    <row r="14470" spans="2:2" x14ac:dyDescent="0.25">
      <c r="B14470"/>
    </row>
    <row r="14471" spans="2:2" x14ac:dyDescent="0.25">
      <c r="B14471"/>
    </row>
    <row r="14472" spans="2:2" x14ac:dyDescent="0.25">
      <c r="B14472"/>
    </row>
    <row r="14473" spans="2:2" x14ac:dyDescent="0.25">
      <c r="B14473"/>
    </row>
    <row r="14474" spans="2:2" x14ac:dyDescent="0.25">
      <c r="B14474"/>
    </row>
    <row r="14475" spans="2:2" x14ac:dyDescent="0.25">
      <c r="B14475"/>
    </row>
    <row r="14476" spans="2:2" x14ac:dyDescent="0.25">
      <c r="B14476"/>
    </row>
    <row r="14477" spans="2:2" x14ac:dyDescent="0.25">
      <c r="B14477"/>
    </row>
    <row r="14478" spans="2:2" x14ac:dyDescent="0.25">
      <c r="B14478"/>
    </row>
    <row r="14479" spans="2:2" x14ac:dyDescent="0.25">
      <c r="B14479"/>
    </row>
    <row r="14480" spans="2:2" x14ac:dyDescent="0.25">
      <c r="B14480"/>
    </row>
    <row r="14481" spans="2:2" x14ac:dyDescent="0.25">
      <c r="B14481"/>
    </row>
    <row r="14482" spans="2:2" x14ac:dyDescent="0.25">
      <c r="B14482"/>
    </row>
    <row r="14483" spans="2:2" x14ac:dyDescent="0.25">
      <c r="B14483"/>
    </row>
    <row r="14484" spans="2:2" x14ac:dyDescent="0.25">
      <c r="B14484"/>
    </row>
    <row r="14485" spans="2:2" x14ac:dyDescent="0.25">
      <c r="B14485"/>
    </row>
    <row r="14486" spans="2:2" x14ac:dyDescent="0.25">
      <c r="B14486"/>
    </row>
    <row r="14487" spans="2:2" x14ac:dyDescent="0.25">
      <c r="B14487"/>
    </row>
    <row r="14488" spans="2:2" x14ac:dyDescent="0.25">
      <c r="B14488"/>
    </row>
    <row r="14489" spans="2:2" x14ac:dyDescent="0.25">
      <c r="B14489"/>
    </row>
    <row r="14490" spans="2:2" x14ac:dyDescent="0.25">
      <c r="B14490"/>
    </row>
    <row r="14491" spans="2:2" x14ac:dyDescent="0.25">
      <c r="B14491"/>
    </row>
    <row r="14492" spans="2:2" x14ac:dyDescent="0.25">
      <c r="B14492"/>
    </row>
    <row r="14493" spans="2:2" x14ac:dyDescent="0.25">
      <c r="B14493"/>
    </row>
    <row r="14494" spans="2:2" x14ac:dyDescent="0.25">
      <c r="B14494"/>
    </row>
    <row r="14495" spans="2:2" x14ac:dyDescent="0.25">
      <c r="B14495"/>
    </row>
    <row r="14496" spans="2:2" x14ac:dyDescent="0.25">
      <c r="B14496"/>
    </row>
    <row r="14497" spans="2:2" x14ac:dyDescent="0.25">
      <c r="B14497"/>
    </row>
    <row r="14498" spans="2:2" x14ac:dyDescent="0.25">
      <c r="B14498"/>
    </row>
    <row r="14499" spans="2:2" x14ac:dyDescent="0.25">
      <c r="B14499"/>
    </row>
    <row r="14500" spans="2:2" x14ac:dyDescent="0.25">
      <c r="B14500"/>
    </row>
    <row r="14501" spans="2:2" x14ac:dyDescent="0.25">
      <c r="B14501"/>
    </row>
    <row r="14502" spans="2:2" x14ac:dyDescent="0.25">
      <c r="B14502"/>
    </row>
    <row r="14503" spans="2:2" x14ac:dyDescent="0.25">
      <c r="B14503"/>
    </row>
    <row r="14504" spans="2:2" x14ac:dyDescent="0.25">
      <c r="B14504"/>
    </row>
    <row r="14505" spans="2:2" x14ac:dyDescent="0.25">
      <c r="B14505"/>
    </row>
    <row r="14506" spans="2:2" x14ac:dyDescent="0.25">
      <c r="B14506"/>
    </row>
    <row r="14507" spans="2:2" x14ac:dyDescent="0.25">
      <c r="B14507"/>
    </row>
    <row r="14508" spans="2:2" x14ac:dyDescent="0.25">
      <c r="B14508"/>
    </row>
    <row r="14509" spans="2:2" x14ac:dyDescent="0.25">
      <c r="B14509"/>
    </row>
    <row r="14510" spans="2:2" x14ac:dyDescent="0.25">
      <c r="B14510"/>
    </row>
    <row r="14511" spans="2:2" x14ac:dyDescent="0.25">
      <c r="B14511"/>
    </row>
    <row r="14512" spans="2:2" x14ac:dyDescent="0.25">
      <c r="B14512"/>
    </row>
    <row r="14513" spans="2:2" x14ac:dyDescent="0.25">
      <c r="B14513"/>
    </row>
    <row r="14514" spans="2:2" x14ac:dyDescent="0.25">
      <c r="B14514"/>
    </row>
    <row r="14515" spans="2:2" x14ac:dyDescent="0.25">
      <c r="B14515"/>
    </row>
    <row r="14516" spans="2:2" x14ac:dyDescent="0.25">
      <c r="B14516"/>
    </row>
    <row r="14517" spans="2:2" x14ac:dyDescent="0.25">
      <c r="B14517"/>
    </row>
    <row r="14518" spans="2:2" x14ac:dyDescent="0.25">
      <c r="B14518"/>
    </row>
    <row r="14519" spans="2:2" x14ac:dyDescent="0.25">
      <c r="B14519"/>
    </row>
    <row r="14520" spans="2:2" x14ac:dyDescent="0.25">
      <c r="B14520"/>
    </row>
    <row r="14521" spans="2:2" x14ac:dyDescent="0.25">
      <c r="B14521"/>
    </row>
    <row r="14522" spans="2:2" x14ac:dyDescent="0.25">
      <c r="B14522"/>
    </row>
    <row r="14523" spans="2:2" x14ac:dyDescent="0.25">
      <c r="B14523"/>
    </row>
    <row r="14524" spans="2:2" x14ac:dyDescent="0.25">
      <c r="B14524"/>
    </row>
    <row r="14525" spans="2:2" x14ac:dyDescent="0.25">
      <c r="B14525"/>
    </row>
    <row r="14526" spans="2:2" x14ac:dyDescent="0.25">
      <c r="B14526"/>
    </row>
    <row r="14527" spans="2:2" x14ac:dyDescent="0.25">
      <c r="B14527"/>
    </row>
    <row r="14528" spans="2:2" x14ac:dyDescent="0.25">
      <c r="B14528"/>
    </row>
    <row r="14529" spans="2:2" x14ac:dyDescent="0.25">
      <c r="B14529"/>
    </row>
    <row r="14530" spans="2:2" x14ac:dyDescent="0.25">
      <c r="B14530"/>
    </row>
    <row r="14531" spans="2:2" x14ac:dyDescent="0.25">
      <c r="B14531"/>
    </row>
    <row r="14532" spans="2:2" x14ac:dyDescent="0.25">
      <c r="B14532"/>
    </row>
    <row r="14533" spans="2:2" x14ac:dyDescent="0.25">
      <c r="B14533"/>
    </row>
    <row r="14534" spans="2:2" x14ac:dyDescent="0.25">
      <c r="B14534"/>
    </row>
    <row r="14535" spans="2:2" x14ac:dyDescent="0.25">
      <c r="B14535"/>
    </row>
    <row r="14536" spans="2:2" x14ac:dyDescent="0.25">
      <c r="B14536"/>
    </row>
    <row r="14537" spans="2:2" x14ac:dyDescent="0.25">
      <c r="B14537"/>
    </row>
    <row r="14538" spans="2:2" x14ac:dyDescent="0.25">
      <c r="B14538"/>
    </row>
    <row r="14539" spans="2:2" x14ac:dyDescent="0.25">
      <c r="B14539"/>
    </row>
    <row r="14540" spans="2:2" x14ac:dyDescent="0.25">
      <c r="B14540"/>
    </row>
    <row r="14541" spans="2:2" x14ac:dyDescent="0.25">
      <c r="B14541"/>
    </row>
    <row r="14542" spans="2:2" x14ac:dyDescent="0.25">
      <c r="B14542"/>
    </row>
    <row r="14543" spans="2:2" x14ac:dyDescent="0.25">
      <c r="B14543"/>
    </row>
    <row r="14544" spans="2:2" x14ac:dyDescent="0.25">
      <c r="B14544"/>
    </row>
    <row r="14545" spans="2:2" x14ac:dyDescent="0.25">
      <c r="B14545"/>
    </row>
    <row r="14546" spans="2:2" x14ac:dyDescent="0.25">
      <c r="B14546"/>
    </row>
    <row r="14547" spans="2:2" x14ac:dyDescent="0.25">
      <c r="B14547"/>
    </row>
    <row r="14548" spans="2:2" x14ac:dyDescent="0.25">
      <c r="B14548"/>
    </row>
    <row r="14549" spans="2:2" x14ac:dyDescent="0.25">
      <c r="B14549"/>
    </row>
    <row r="14550" spans="2:2" x14ac:dyDescent="0.25">
      <c r="B14550"/>
    </row>
    <row r="14551" spans="2:2" x14ac:dyDescent="0.25">
      <c r="B14551"/>
    </row>
    <row r="14552" spans="2:2" x14ac:dyDescent="0.25">
      <c r="B14552"/>
    </row>
    <row r="14553" spans="2:2" x14ac:dyDescent="0.25">
      <c r="B14553"/>
    </row>
    <row r="14554" spans="2:2" x14ac:dyDescent="0.25">
      <c r="B14554"/>
    </row>
    <row r="14555" spans="2:2" x14ac:dyDescent="0.25">
      <c r="B14555"/>
    </row>
    <row r="14556" spans="2:2" x14ac:dyDescent="0.25">
      <c r="B14556"/>
    </row>
    <row r="14557" spans="2:2" x14ac:dyDescent="0.25">
      <c r="B14557"/>
    </row>
    <row r="14558" spans="2:2" x14ac:dyDescent="0.25">
      <c r="B14558"/>
    </row>
    <row r="14559" spans="2:2" x14ac:dyDescent="0.25">
      <c r="B14559"/>
    </row>
    <row r="14560" spans="2:2" x14ac:dyDescent="0.25">
      <c r="B14560"/>
    </row>
    <row r="14561" spans="2:2" x14ac:dyDescent="0.25">
      <c r="B14561"/>
    </row>
    <row r="14562" spans="2:2" x14ac:dyDescent="0.25">
      <c r="B14562"/>
    </row>
    <row r="14563" spans="2:2" x14ac:dyDescent="0.25">
      <c r="B14563"/>
    </row>
    <row r="14564" spans="2:2" x14ac:dyDescent="0.25">
      <c r="B14564"/>
    </row>
    <row r="14565" spans="2:2" x14ac:dyDescent="0.25">
      <c r="B14565"/>
    </row>
    <row r="14566" spans="2:2" x14ac:dyDescent="0.25">
      <c r="B14566"/>
    </row>
    <row r="14567" spans="2:2" x14ac:dyDescent="0.25">
      <c r="B14567"/>
    </row>
    <row r="14568" spans="2:2" x14ac:dyDescent="0.25">
      <c r="B14568"/>
    </row>
    <row r="14569" spans="2:2" x14ac:dyDescent="0.25">
      <c r="B14569"/>
    </row>
    <row r="14570" spans="2:2" x14ac:dyDescent="0.25">
      <c r="B14570"/>
    </row>
    <row r="14571" spans="2:2" x14ac:dyDescent="0.25">
      <c r="B14571"/>
    </row>
    <row r="14572" spans="2:2" x14ac:dyDescent="0.25">
      <c r="B14572"/>
    </row>
    <row r="14573" spans="2:2" x14ac:dyDescent="0.25">
      <c r="B14573"/>
    </row>
    <row r="14574" spans="2:2" x14ac:dyDescent="0.25">
      <c r="B14574"/>
    </row>
    <row r="14575" spans="2:2" x14ac:dyDescent="0.25">
      <c r="B14575"/>
    </row>
    <row r="14576" spans="2:2" x14ac:dyDescent="0.25">
      <c r="B14576"/>
    </row>
    <row r="14577" spans="2:2" x14ac:dyDescent="0.25">
      <c r="B14577"/>
    </row>
    <row r="14578" spans="2:2" x14ac:dyDescent="0.25">
      <c r="B14578"/>
    </row>
    <row r="14579" spans="2:2" x14ac:dyDescent="0.25">
      <c r="B14579"/>
    </row>
    <row r="14580" spans="2:2" x14ac:dyDescent="0.25">
      <c r="B14580"/>
    </row>
    <row r="14581" spans="2:2" x14ac:dyDescent="0.25">
      <c r="B14581"/>
    </row>
    <row r="14582" spans="2:2" x14ac:dyDescent="0.25">
      <c r="B14582"/>
    </row>
    <row r="14583" spans="2:2" x14ac:dyDescent="0.25">
      <c r="B14583"/>
    </row>
    <row r="14584" spans="2:2" x14ac:dyDescent="0.25">
      <c r="B14584"/>
    </row>
    <row r="14585" spans="2:2" x14ac:dyDescent="0.25">
      <c r="B14585"/>
    </row>
    <row r="14586" spans="2:2" x14ac:dyDescent="0.25">
      <c r="B14586"/>
    </row>
    <row r="14587" spans="2:2" x14ac:dyDescent="0.25">
      <c r="B14587"/>
    </row>
    <row r="14588" spans="2:2" x14ac:dyDescent="0.25">
      <c r="B14588"/>
    </row>
    <row r="14589" spans="2:2" x14ac:dyDescent="0.25">
      <c r="B14589"/>
    </row>
    <row r="14590" spans="2:2" x14ac:dyDescent="0.25">
      <c r="B14590"/>
    </row>
    <row r="14591" spans="2:2" x14ac:dyDescent="0.25">
      <c r="B14591"/>
    </row>
    <row r="14592" spans="2:2" x14ac:dyDescent="0.25">
      <c r="B14592"/>
    </row>
    <row r="14593" spans="2:2" x14ac:dyDescent="0.25">
      <c r="B14593"/>
    </row>
    <row r="14594" spans="2:2" x14ac:dyDescent="0.25">
      <c r="B14594"/>
    </row>
    <row r="14595" spans="2:2" x14ac:dyDescent="0.25">
      <c r="B14595"/>
    </row>
    <row r="14596" spans="2:2" x14ac:dyDescent="0.25">
      <c r="B14596"/>
    </row>
    <row r="14597" spans="2:2" x14ac:dyDescent="0.25">
      <c r="B14597"/>
    </row>
    <row r="14598" spans="2:2" x14ac:dyDescent="0.25">
      <c r="B14598"/>
    </row>
    <row r="14599" spans="2:2" x14ac:dyDescent="0.25">
      <c r="B14599"/>
    </row>
    <row r="14600" spans="2:2" x14ac:dyDescent="0.25">
      <c r="B14600"/>
    </row>
    <row r="14601" spans="2:2" x14ac:dyDescent="0.25">
      <c r="B14601"/>
    </row>
    <row r="14602" spans="2:2" x14ac:dyDescent="0.25">
      <c r="B14602"/>
    </row>
    <row r="14603" spans="2:2" x14ac:dyDescent="0.25">
      <c r="B14603"/>
    </row>
    <row r="14604" spans="2:2" x14ac:dyDescent="0.25">
      <c r="B14604"/>
    </row>
    <row r="14605" spans="2:2" x14ac:dyDescent="0.25">
      <c r="B14605"/>
    </row>
    <row r="14606" spans="2:2" x14ac:dyDescent="0.25">
      <c r="B14606"/>
    </row>
    <row r="14607" spans="2:2" x14ac:dyDescent="0.25">
      <c r="B14607"/>
    </row>
    <row r="14608" spans="2:2" x14ac:dyDescent="0.25">
      <c r="B14608"/>
    </row>
    <row r="14609" spans="2:2" x14ac:dyDescent="0.25">
      <c r="B14609"/>
    </row>
    <row r="14610" spans="2:2" x14ac:dyDescent="0.25">
      <c r="B14610"/>
    </row>
    <row r="14611" spans="2:2" x14ac:dyDescent="0.25">
      <c r="B14611"/>
    </row>
    <row r="14612" spans="2:2" x14ac:dyDescent="0.25">
      <c r="B14612"/>
    </row>
    <row r="14613" spans="2:2" x14ac:dyDescent="0.25">
      <c r="B14613"/>
    </row>
    <row r="14614" spans="2:2" x14ac:dyDescent="0.25">
      <c r="B14614"/>
    </row>
    <row r="14615" spans="2:2" x14ac:dyDescent="0.25">
      <c r="B14615"/>
    </row>
    <row r="14616" spans="2:2" x14ac:dyDescent="0.25">
      <c r="B14616"/>
    </row>
    <row r="14617" spans="2:2" x14ac:dyDescent="0.25">
      <c r="B14617"/>
    </row>
    <row r="14618" spans="2:2" x14ac:dyDescent="0.25">
      <c r="B14618"/>
    </row>
    <row r="14619" spans="2:2" x14ac:dyDescent="0.25">
      <c r="B14619"/>
    </row>
    <row r="14620" spans="2:2" x14ac:dyDescent="0.25">
      <c r="B14620"/>
    </row>
    <row r="14621" spans="2:2" x14ac:dyDescent="0.25">
      <c r="B14621"/>
    </row>
    <row r="14622" spans="2:2" x14ac:dyDescent="0.25">
      <c r="B14622"/>
    </row>
    <row r="14623" spans="2:2" x14ac:dyDescent="0.25">
      <c r="B14623"/>
    </row>
    <row r="14624" spans="2:2" x14ac:dyDescent="0.25">
      <c r="B14624"/>
    </row>
    <row r="14625" spans="2:2" x14ac:dyDescent="0.25">
      <c r="B14625"/>
    </row>
    <row r="14626" spans="2:2" x14ac:dyDescent="0.25">
      <c r="B14626"/>
    </row>
    <row r="14627" spans="2:2" x14ac:dyDescent="0.25">
      <c r="B14627"/>
    </row>
    <row r="14628" spans="2:2" x14ac:dyDescent="0.25">
      <c r="B14628"/>
    </row>
    <row r="14629" spans="2:2" x14ac:dyDescent="0.25">
      <c r="B14629"/>
    </row>
    <row r="14630" spans="2:2" x14ac:dyDescent="0.25">
      <c r="B14630"/>
    </row>
    <row r="14631" spans="2:2" x14ac:dyDescent="0.25">
      <c r="B14631"/>
    </row>
    <row r="14632" spans="2:2" x14ac:dyDescent="0.25">
      <c r="B14632"/>
    </row>
    <row r="14633" spans="2:2" x14ac:dyDescent="0.25">
      <c r="B14633"/>
    </row>
    <row r="14634" spans="2:2" x14ac:dyDescent="0.25">
      <c r="B14634"/>
    </row>
    <row r="14635" spans="2:2" x14ac:dyDescent="0.25">
      <c r="B14635"/>
    </row>
    <row r="14636" spans="2:2" x14ac:dyDescent="0.25">
      <c r="B14636"/>
    </row>
    <row r="14637" spans="2:2" x14ac:dyDescent="0.25">
      <c r="B14637"/>
    </row>
    <row r="14638" spans="2:2" x14ac:dyDescent="0.25">
      <c r="B14638"/>
    </row>
    <row r="14639" spans="2:2" x14ac:dyDescent="0.25">
      <c r="B14639"/>
    </row>
    <row r="14640" spans="2:2" x14ac:dyDescent="0.25">
      <c r="B14640"/>
    </row>
    <row r="14641" spans="2:2" x14ac:dyDescent="0.25">
      <c r="B14641"/>
    </row>
    <row r="14642" spans="2:2" x14ac:dyDescent="0.25">
      <c r="B14642"/>
    </row>
    <row r="14643" spans="2:2" x14ac:dyDescent="0.25">
      <c r="B14643"/>
    </row>
    <row r="14644" spans="2:2" x14ac:dyDescent="0.25">
      <c r="B14644"/>
    </row>
    <row r="14645" spans="2:2" x14ac:dyDescent="0.25">
      <c r="B14645"/>
    </row>
    <row r="14646" spans="2:2" x14ac:dyDescent="0.25">
      <c r="B14646"/>
    </row>
    <row r="14647" spans="2:2" x14ac:dyDescent="0.25">
      <c r="B14647"/>
    </row>
    <row r="14648" spans="2:2" x14ac:dyDescent="0.25">
      <c r="B14648"/>
    </row>
    <row r="14649" spans="2:2" x14ac:dyDescent="0.25">
      <c r="B14649"/>
    </row>
    <row r="14650" spans="2:2" x14ac:dyDescent="0.25">
      <c r="B14650"/>
    </row>
    <row r="14651" spans="2:2" x14ac:dyDescent="0.25">
      <c r="B14651"/>
    </row>
    <row r="14652" spans="2:2" x14ac:dyDescent="0.25">
      <c r="B14652"/>
    </row>
    <row r="14653" spans="2:2" x14ac:dyDescent="0.25">
      <c r="B14653"/>
    </row>
    <row r="14654" spans="2:2" x14ac:dyDescent="0.25">
      <c r="B14654"/>
    </row>
    <row r="14655" spans="2:2" x14ac:dyDescent="0.25">
      <c r="B14655"/>
    </row>
    <row r="14656" spans="2:2" x14ac:dyDescent="0.25">
      <c r="B14656"/>
    </row>
    <row r="14657" spans="2:2" x14ac:dyDescent="0.25">
      <c r="B14657"/>
    </row>
    <row r="14658" spans="2:2" x14ac:dyDescent="0.25">
      <c r="B14658"/>
    </row>
    <row r="14659" spans="2:2" x14ac:dyDescent="0.25">
      <c r="B14659"/>
    </row>
    <row r="14660" spans="2:2" x14ac:dyDescent="0.25">
      <c r="B14660"/>
    </row>
    <row r="14661" spans="2:2" x14ac:dyDescent="0.25">
      <c r="B14661"/>
    </row>
    <row r="14662" spans="2:2" x14ac:dyDescent="0.25">
      <c r="B14662"/>
    </row>
    <row r="14663" spans="2:2" x14ac:dyDescent="0.25">
      <c r="B14663"/>
    </row>
    <row r="14664" spans="2:2" x14ac:dyDescent="0.25">
      <c r="B14664"/>
    </row>
    <row r="14665" spans="2:2" x14ac:dyDescent="0.25">
      <c r="B14665"/>
    </row>
    <row r="14666" spans="2:2" x14ac:dyDescent="0.25">
      <c r="B14666"/>
    </row>
    <row r="14667" spans="2:2" x14ac:dyDescent="0.25">
      <c r="B14667"/>
    </row>
    <row r="14668" spans="2:2" x14ac:dyDescent="0.25">
      <c r="B14668"/>
    </row>
    <row r="14669" spans="2:2" x14ac:dyDescent="0.25">
      <c r="B14669"/>
    </row>
    <row r="14670" spans="2:2" x14ac:dyDescent="0.25">
      <c r="B14670"/>
    </row>
    <row r="14671" spans="2:2" x14ac:dyDescent="0.25">
      <c r="B14671"/>
    </row>
    <row r="14672" spans="2:2" x14ac:dyDescent="0.25">
      <c r="B14672"/>
    </row>
    <row r="14673" spans="2:2" x14ac:dyDescent="0.25">
      <c r="B14673"/>
    </row>
    <row r="14674" spans="2:2" x14ac:dyDescent="0.25">
      <c r="B14674"/>
    </row>
    <row r="14675" spans="2:2" x14ac:dyDescent="0.25">
      <c r="B14675"/>
    </row>
    <row r="14676" spans="2:2" x14ac:dyDescent="0.25">
      <c r="B14676"/>
    </row>
    <row r="14677" spans="2:2" x14ac:dyDescent="0.25">
      <c r="B14677"/>
    </row>
    <row r="14678" spans="2:2" x14ac:dyDescent="0.25">
      <c r="B14678"/>
    </row>
    <row r="14679" spans="2:2" x14ac:dyDescent="0.25">
      <c r="B14679"/>
    </row>
    <row r="14680" spans="2:2" x14ac:dyDescent="0.25">
      <c r="B14680"/>
    </row>
    <row r="14681" spans="2:2" x14ac:dyDescent="0.25">
      <c r="B14681"/>
    </row>
    <row r="14682" spans="2:2" x14ac:dyDescent="0.25">
      <c r="B14682"/>
    </row>
    <row r="14683" spans="2:2" x14ac:dyDescent="0.25">
      <c r="B14683"/>
    </row>
    <row r="14684" spans="2:2" x14ac:dyDescent="0.25">
      <c r="B14684"/>
    </row>
    <row r="14685" spans="2:2" x14ac:dyDescent="0.25">
      <c r="B14685"/>
    </row>
    <row r="14686" spans="2:2" x14ac:dyDescent="0.25">
      <c r="B14686"/>
    </row>
    <row r="14687" spans="2:2" x14ac:dyDescent="0.25">
      <c r="B14687"/>
    </row>
    <row r="14688" spans="2:2" x14ac:dyDescent="0.25">
      <c r="B14688"/>
    </row>
    <row r="14689" spans="2:2" x14ac:dyDescent="0.25">
      <c r="B14689"/>
    </row>
    <row r="14690" spans="2:2" x14ac:dyDescent="0.25">
      <c r="B14690"/>
    </row>
    <row r="14691" spans="2:2" x14ac:dyDescent="0.25">
      <c r="B14691"/>
    </row>
    <row r="14692" spans="2:2" x14ac:dyDescent="0.25">
      <c r="B14692"/>
    </row>
    <row r="14693" spans="2:2" x14ac:dyDescent="0.25">
      <c r="B14693"/>
    </row>
    <row r="14694" spans="2:2" x14ac:dyDescent="0.25">
      <c r="B14694"/>
    </row>
    <row r="14695" spans="2:2" x14ac:dyDescent="0.25">
      <c r="B14695"/>
    </row>
    <row r="14696" spans="2:2" x14ac:dyDescent="0.25">
      <c r="B14696"/>
    </row>
    <row r="14697" spans="2:2" x14ac:dyDescent="0.25">
      <c r="B14697"/>
    </row>
    <row r="14698" spans="2:2" x14ac:dyDescent="0.25">
      <c r="B14698"/>
    </row>
    <row r="14699" spans="2:2" x14ac:dyDescent="0.25">
      <c r="B14699"/>
    </row>
    <row r="14700" spans="2:2" x14ac:dyDescent="0.25">
      <c r="B14700"/>
    </row>
    <row r="14701" spans="2:2" x14ac:dyDescent="0.25">
      <c r="B14701"/>
    </row>
    <row r="14702" spans="2:2" x14ac:dyDescent="0.25">
      <c r="B14702"/>
    </row>
    <row r="14703" spans="2:2" x14ac:dyDescent="0.25">
      <c r="B14703"/>
    </row>
    <row r="14704" spans="2:2" x14ac:dyDescent="0.25">
      <c r="B14704"/>
    </row>
    <row r="14705" spans="2:2" x14ac:dyDescent="0.25">
      <c r="B14705"/>
    </row>
    <row r="14706" spans="2:2" x14ac:dyDescent="0.25">
      <c r="B14706"/>
    </row>
    <row r="14707" spans="2:2" x14ac:dyDescent="0.25">
      <c r="B14707"/>
    </row>
    <row r="14708" spans="2:2" x14ac:dyDescent="0.25">
      <c r="B14708"/>
    </row>
    <row r="14709" spans="2:2" x14ac:dyDescent="0.25">
      <c r="B14709"/>
    </row>
    <row r="14710" spans="2:2" x14ac:dyDescent="0.25">
      <c r="B14710"/>
    </row>
    <row r="14711" spans="2:2" x14ac:dyDescent="0.25">
      <c r="B14711"/>
    </row>
    <row r="14712" spans="2:2" x14ac:dyDescent="0.25">
      <c r="B14712"/>
    </row>
    <row r="14713" spans="2:2" x14ac:dyDescent="0.25">
      <c r="B14713"/>
    </row>
    <row r="14714" spans="2:2" x14ac:dyDescent="0.25">
      <c r="B14714"/>
    </row>
    <row r="14715" spans="2:2" x14ac:dyDescent="0.25">
      <c r="B14715"/>
    </row>
    <row r="14716" spans="2:2" x14ac:dyDescent="0.25">
      <c r="B14716"/>
    </row>
    <row r="14717" spans="2:2" x14ac:dyDescent="0.25">
      <c r="B14717"/>
    </row>
    <row r="14718" spans="2:2" x14ac:dyDescent="0.25">
      <c r="B14718"/>
    </row>
    <row r="14719" spans="2:2" x14ac:dyDescent="0.25">
      <c r="B14719"/>
    </row>
    <row r="14720" spans="2:2" x14ac:dyDescent="0.25">
      <c r="B14720"/>
    </row>
    <row r="14721" spans="2:2" x14ac:dyDescent="0.25">
      <c r="B14721"/>
    </row>
    <row r="14722" spans="2:2" x14ac:dyDescent="0.25">
      <c r="B14722"/>
    </row>
    <row r="14723" spans="2:2" x14ac:dyDescent="0.25">
      <c r="B14723"/>
    </row>
    <row r="14724" spans="2:2" x14ac:dyDescent="0.25">
      <c r="B14724"/>
    </row>
    <row r="14725" spans="2:2" x14ac:dyDescent="0.25">
      <c r="B14725"/>
    </row>
    <row r="14726" spans="2:2" x14ac:dyDescent="0.25">
      <c r="B14726"/>
    </row>
    <row r="14727" spans="2:2" x14ac:dyDescent="0.25">
      <c r="B14727"/>
    </row>
    <row r="14728" spans="2:2" x14ac:dyDescent="0.25">
      <c r="B14728"/>
    </row>
    <row r="14729" spans="2:2" x14ac:dyDescent="0.25">
      <c r="B14729"/>
    </row>
    <row r="14730" spans="2:2" x14ac:dyDescent="0.25">
      <c r="B14730"/>
    </row>
    <row r="14731" spans="2:2" x14ac:dyDescent="0.25">
      <c r="B14731"/>
    </row>
    <row r="14732" spans="2:2" x14ac:dyDescent="0.25">
      <c r="B14732"/>
    </row>
    <row r="14733" spans="2:2" x14ac:dyDescent="0.25">
      <c r="B14733"/>
    </row>
    <row r="14734" spans="2:2" x14ac:dyDescent="0.25">
      <c r="B14734"/>
    </row>
    <row r="14735" spans="2:2" x14ac:dyDescent="0.25">
      <c r="B14735"/>
    </row>
    <row r="14736" spans="2:2" x14ac:dyDescent="0.25">
      <c r="B14736"/>
    </row>
    <row r="14737" spans="2:2" x14ac:dyDescent="0.25">
      <c r="B14737"/>
    </row>
    <row r="14738" spans="2:2" x14ac:dyDescent="0.25">
      <c r="B14738"/>
    </row>
    <row r="14739" spans="2:2" x14ac:dyDescent="0.25">
      <c r="B14739"/>
    </row>
    <row r="14740" spans="2:2" x14ac:dyDescent="0.25">
      <c r="B14740"/>
    </row>
    <row r="14741" spans="2:2" x14ac:dyDescent="0.25">
      <c r="B14741"/>
    </row>
    <row r="14742" spans="2:2" x14ac:dyDescent="0.25">
      <c r="B14742"/>
    </row>
    <row r="14743" spans="2:2" x14ac:dyDescent="0.25">
      <c r="B14743"/>
    </row>
    <row r="14744" spans="2:2" x14ac:dyDescent="0.25">
      <c r="B14744"/>
    </row>
    <row r="14745" spans="2:2" x14ac:dyDescent="0.25">
      <c r="B14745"/>
    </row>
    <row r="14746" spans="2:2" x14ac:dyDescent="0.25">
      <c r="B14746"/>
    </row>
    <row r="14747" spans="2:2" x14ac:dyDescent="0.25">
      <c r="B14747"/>
    </row>
    <row r="14748" spans="2:2" x14ac:dyDescent="0.25">
      <c r="B14748"/>
    </row>
    <row r="14749" spans="2:2" x14ac:dyDescent="0.25">
      <c r="B14749"/>
    </row>
    <row r="14750" spans="2:2" x14ac:dyDescent="0.25">
      <c r="B14750"/>
    </row>
    <row r="14751" spans="2:2" x14ac:dyDescent="0.25">
      <c r="B14751"/>
    </row>
    <row r="14752" spans="2:2" x14ac:dyDescent="0.25">
      <c r="B14752"/>
    </row>
    <row r="14753" spans="2:2" x14ac:dyDescent="0.25">
      <c r="B14753"/>
    </row>
    <row r="14754" spans="2:2" x14ac:dyDescent="0.25">
      <c r="B14754"/>
    </row>
    <row r="14755" spans="2:2" x14ac:dyDescent="0.25">
      <c r="B14755"/>
    </row>
    <row r="14756" spans="2:2" x14ac:dyDescent="0.25">
      <c r="B14756"/>
    </row>
    <row r="14757" spans="2:2" x14ac:dyDescent="0.25">
      <c r="B14757"/>
    </row>
    <row r="14758" spans="2:2" x14ac:dyDescent="0.25">
      <c r="B14758"/>
    </row>
    <row r="14759" spans="2:2" x14ac:dyDescent="0.25">
      <c r="B14759"/>
    </row>
    <row r="14760" spans="2:2" x14ac:dyDescent="0.25">
      <c r="B14760"/>
    </row>
    <row r="14761" spans="2:2" x14ac:dyDescent="0.25">
      <c r="B14761"/>
    </row>
    <row r="14762" spans="2:2" x14ac:dyDescent="0.25">
      <c r="B14762"/>
    </row>
    <row r="14763" spans="2:2" x14ac:dyDescent="0.25">
      <c r="B14763"/>
    </row>
    <row r="14764" spans="2:2" x14ac:dyDescent="0.25">
      <c r="B14764"/>
    </row>
    <row r="14765" spans="2:2" x14ac:dyDescent="0.25">
      <c r="B14765"/>
    </row>
    <row r="14766" spans="2:2" x14ac:dyDescent="0.25">
      <c r="B14766"/>
    </row>
    <row r="14767" spans="2:2" x14ac:dyDescent="0.25">
      <c r="B14767"/>
    </row>
    <row r="14768" spans="2:2" x14ac:dyDescent="0.25">
      <c r="B14768"/>
    </row>
    <row r="14769" spans="2:2" x14ac:dyDescent="0.25">
      <c r="B14769"/>
    </row>
    <row r="14770" spans="2:2" x14ac:dyDescent="0.25">
      <c r="B14770"/>
    </row>
    <row r="14771" spans="2:2" x14ac:dyDescent="0.25">
      <c r="B14771"/>
    </row>
    <row r="14772" spans="2:2" x14ac:dyDescent="0.25">
      <c r="B14772"/>
    </row>
    <row r="14773" spans="2:2" x14ac:dyDescent="0.25">
      <c r="B14773"/>
    </row>
    <row r="14774" spans="2:2" x14ac:dyDescent="0.25">
      <c r="B14774"/>
    </row>
    <row r="14775" spans="2:2" x14ac:dyDescent="0.25">
      <c r="B14775"/>
    </row>
    <row r="14776" spans="2:2" x14ac:dyDescent="0.25">
      <c r="B14776"/>
    </row>
    <row r="14777" spans="2:2" x14ac:dyDescent="0.25">
      <c r="B14777"/>
    </row>
    <row r="14778" spans="2:2" x14ac:dyDescent="0.25">
      <c r="B14778"/>
    </row>
    <row r="14779" spans="2:2" x14ac:dyDescent="0.25">
      <c r="B14779"/>
    </row>
    <row r="14780" spans="2:2" x14ac:dyDescent="0.25">
      <c r="B14780"/>
    </row>
    <row r="14781" spans="2:2" x14ac:dyDescent="0.25">
      <c r="B14781"/>
    </row>
    <row r="14782" spans="2:2" x14ac:dyDescent="0.25">
      <c r="B14782"/>
    </row>
    <row r="14783" spans="2:2" x14ac:dyDescent="0.25">
      <c r="B14783"/>
    </row>
    <row r="14784" spans="2:2" x14ac:dyDescent="0.25">
      <c r="B14784"/>
    </row>
    <row r="14785" spans="2:2" x14ac:dyDescent="0.25">
      <c r="B14785"/>
    </row>
    <row r="14786" spans="2:2" x14ac:dyDescent="0.25">
      <c r="B14786"/>
    </row>
    <row r="14787" spans="2:2" x14ac:dyDescent="0.25">
      <c r="B14787"/>
    </row>
    <row r="14788" spans="2:2" x14ac:dyDescent="0.25">
      <c r="B14788"/>
    </row>
    <row r="14789" spans="2:2" x14ac:dyDescent="0.25">
      <c r="B14789"/>
    </row>
    <row r="14790" spans="2:2" x14ac:dyDescent="0.25">
      <c r="B14790"/>
    </row>
    <row r="14791" spans="2:2" x14ac:dyDescent="0.25">
      <c r="B14791"/>
    </row>
    <row r="14792" spans="2:2" x14ac:dyDescent="0.25">
      <c r="B14792"/>
    </row>
    <row r="14793" spans="2:2" x14ac:dyDescent="0.25">
      <c r="B14793"/>
    </row>
    <row r="14794" spans="2:2" x14ac:dyDescent="0.25">
      <c r="B14794"/>
    </row>
    <row r="14795" spans="2:2" x14ac:dyDescent="0.25">
      <c r="B14795"/>
    </row>
    <row r="14796" spans="2:2" x14ac:dyDescent="0.25">
      <c r="B14796"/>
    </row>
    <row r="14797" spans="2:2" x14ac:dyDescent="0.25">
      <c r="B14797"/>
    </row>
    <row r="14798" spans="2:2" x14ac:dyDescent="0.25">
      <c r="B14798"/>
    </row>
    <row r="14799" spans="2:2" x14ac:dyDescent="0.25">
      <c r="B14799"/>
    </row>
    <row r="14800" spans="2:2" x14ac:dyDescent="0.25">
      <c r="B14800"/>
    </row>
    <row r="14801" spans="2:2" x14ac:dyDescent="0.25">
      <c r="B14801"/>
    </row>
    <row r="14802" spans="2:2" x14ac:dyDescent="0.25">
      <c r="B14802"/>
    </row>
    <row r="14803" spans="2:2" x14ac:dyDescent="0.25">
      <c r="B14803"/>
    </row>
    <row r="14804" spans="2:2" x14ac:dyDescent="0.25">
      <c r="B14804"/>
    </row>
    <row r="14805" spans="2:2" x14ac:dyDescent="0.25">
      <c r="B14805"/>
    </row>
    <row r="14806" spans="2:2" x14ac:dyDescent="0.25">
      <c r="B14806"/>
    </row>
    <row r="14807" spans="2:2" x14ac:dyDescent="0.25">
      <c r="B14807"/>
    </row>
    <row r="14808" spans="2:2" x14ac:dyDescent="0.25">
      <c r="B14808"/>
    </row>
    <row r="14809" spans="2:2" x14ac:dyDescent="0.25">
      <c r="B14809"/>
    </row>
    <row r="14810" spans="2:2" x14ac:dyDescent="0.25">
      <c r="B14810"/>
    </row>
    <row r="14811" spans="2:2" x14ac:dyDescent="0.25">
      <c r="B14811"/>
    </row>
    <row r="14812" spans="2:2" x14ac:dyDescent="0.25">
      <c r="B14812"/>
    </row>
    <row r="14813" spans="2:2" x14ac:dyDescent="0.25">
      <c r="B14813"/>
    </row>
    <row r="14814" spans="2:2" x14ac:dyDescent="0.25">
      <c r="B14814"/>
    </row>
    <row r="14815" spans="2:2" x14ac:dyDescent="0.25">
      <c r="B14815"/>
    </row>
    <row r="14816" spans="2:2" x14ac:dyDescent="0.25">
      <c r="B14816"/>
    </row>
    <row r="14817" spans="2:2" x14ac:dyDescent="0.25">
      <c r="B14817"/>
    </row>
    <row r="14818" spans="2:2" x14ac:dyDescent="0.25">
      <c r="B14818"/>
    </row>
    <row r="14819" spans="2:2" x14ac:dyDescent="0.25">
      <c r="B14819"/>
    </row>
    <row r="14820" spans="2:2" x14ac:dyDescent="0.25">
      <c r="B14820"/>
    </row>
    <row r="14821" spans="2:2" x14ac:dyDescent="0.25">
      <c r="B14821"/>
    </row>
    <row r="14822" spans="2:2" x14ac:dyDescent="0.25">
      <c r="B14822"/>
    </row>
    <row r="14823" spans="2:2" x14ac:dyDescent="0.25">
      <c r="B14823"/>
    </row>
    <row r="14824" spans="2:2" x14ac:dyDescent="0.25">
      <c r="B14824"/>
    </row>
    <row r="14825" spans="2:2" x14ac:dyDescent="0.25">
      <c r="B14825"/>
    </row>
    <row r="14826" spans="2:2" x14ac:dyDescent="0.25">
      <c r="B14826"/>
    </row>
    <row r="14827" spans="2:2" x14ac:dyDescent="0.25">
      <c r="B14827"/>
    </row>
    <row r="14828" spans="2:2" x14ac:dyDescent="0.25">
      <c r="B14828"/>
    </row>
    <row r="14829" spans="2:2" x14ac:dyDescent="0.25">
      <c r="B14829"/>
    </row>
    <row r="14830" spans="2:2" x14ac:dyDescent="0.25">
      <c r="B14830"/>
    </row>
    <row r="14831" spans="2:2" x14ac:dyDescent="0.25">
      <c r="B14831"/>
    </row>
    <row r="14832" spans="2:2" x14ac:dyDescent="0.25">
      <c r="B14832"/>
    </row>
    <row r="14833" spans="2:2" x14ac:dyDescent="0.25">
      <c r="B14833"/>
    </row>
    <row r="14834" spans="2:2" x14ac:dyDescent="0.25">
      <c r="B14834"/>
    </row>
    <row r="14835" spans="2:2" x14ac:dyDescent="0.25">
      <c r="B14835"/>
    </row>
    <row r="14836" spans="2:2" x14ac:dyDescent="0.25">
      <c r="B14836"/>
    </row>
    <row r="14837" spans="2:2" x14ac:dyDescent="0.25">
      <c r="B14837"/>
    </row>
    <row r="14838" spans="2:2" x14ac:dyDescent="0.25">
      <c r="B14838"/>
    </row>
    <row r="14839" spans="2:2" x14ac:dyDescent="0.25">
      <c r="B14839"/>
    </row>
    <row r="14840" spans="2:2" x14ac:dyDescent="0.25">
      <c r="B14840"/>
    </row>
    <row r="14841" spans="2:2" x14ac:dyDescent="0.25">
      <c r="B14841"/>
    </row>
    <row r="14842" spans="2:2" x14ac:dyDescent="0.25">
      <c r="B14842"/>
    </row>
    <row r="14843" spans="2:2" x14ac:dyDescent="0.25">
      <c r="B14843"/>
    </row>
    <row r="14844" spans="2:2" x14ac:dyDescent="0.25">
      <c r="B14844"/>
    </row>
    <row r="14845" spans="2:2" x14ac:dyDescent="0.25">
      <c r="B14845"/>
    </row>
    <row r="14846" spans="2:2" x14ac:dyDescent="0.25">
      <c r="B14846"/>
    </row>
    <row r="14847" spans="2:2" x14ac:dyDescent="0.25">
      <c r="B14847"/>
    </row>
    <row r="14848" spans="2:2" x14ac:dyDescent="0.25">
      <c r="B14848"/>
    </row>
    <row r="14849" spans="2:2" x14ac:dyDescent="0.25">
      <c r="B14849"/>
    </row>
    <row r="14850" spans="2:2" x14ac:dyDescent="0.25">
      <c r="B14850"/>
    </row>
    <row r="14851" spans="2:2" x14ac:dyDescent="0.25">
      <c r="B14851"/>
    </row>
    <row r="14852" spans="2:2" x14ac:dyDescent="0.25">
      <c r="B14852"/>
    </row>
    <row r="14853" spans="2:2" x14ac:dyDescent="0.25">
      <c r="B14853"/>
    </row>
    <row r="14854" spans="2:2" x14ac:dyDescent="0.25">
      <c r="B14854"/>
    </row>
    <row r="14855" spans="2:2" x14ac:dyDescent="0.25">
      <c r="B14855"/>
    </row>
    <row r="14856" spans="2:2" x14ac:dyDescent="0.25">
      <c r="B14856"/>
    </row>
    <row r="14857" spans="2:2" x14ac:dyDescent="0.25">
      <c r="B14857"/>
    </row>
    <row r="14858" spans="2:2" x14ac:dyDescent="0.25">
      <c r="B14858"/>
    </row>
    <row r="14859" spans="2:2" x14ac:dyDescent="0.25">
      <c r="B14859"/>
    </row>
    <row r="14860" spans="2:2" x14ac:dyDescent="0.25">
      <c r="B14860"/>
    </row>
    <row r="14861" spans="2:2" x14ac:dyDescent="0.25">
      <c r="B14861"/>
    </row>
    <row r="14862" spans="2:2" x14ac:dyDescent="0.25">
      <c r="B14862"/>
    </row>
    <row r="14863" spans="2:2" x14ac:dyDescent="0.25">
      <c r="B14863"/>
    </row>
    <row r="14864" spans="2:2" x14ac:dyDescent="0.25">
      <c r="B14864"/>
    </row>
    <row r="14865" spans="2:2" x14ac:dyDescent="0.25">
      <c r="B14865"/>
    </row>
    <row r="14866" spans="2:2" x14ac:dyDescent="0.25">
      <c r="B14866"/>
    </row>
    <row r="14867" spans="2:2" x14ac:dyDescent="0.25">
      <c r="B14867"/>
    </row>
    <row r="14868" spans="2:2" x14ac:dyDescent="0.25">
      <c r="B14868"/>
    </row>
    <row r="14869" spans="2:2" x14ac:dyDescent="0.25">
      <c r="B14869"/>
    </row>
    <row r="14870" spans="2:2" x14ac:dyDescent="0.25">
      <c r="B14870"/>
    </row>
    <row r="14871" spans="2:2" x14ac:dyDescent="0.25">
      <c r="B14871"/>
    </row>
    <row r="14872" spans="2:2" x14ac:dyDescent="0.25">
      <c r="B14872"/>
    </row>
    <row r="14873" spans="2:2" x14ac:dyDescent="0.25">
      <c r="B14873"/>
    </row>
    <row r="14874" spans="2:2" x14ac:dyDescent="0.25">
      <c r="B14874"/>
    </row>
    <row r="14875" spans="2:2" x14ac:dyDescent="0.25">
      <c r="B14875"/>
    </row>
    <row r="14876" spans="2:2" x14ac:dyDescent="0.25">
      <c r="B14876"/>
    </row>
    <row r="14877" spans="2:2" x14ac:dyDescent="0.25">
      <c r="B14877"/>
    </row>
    <row r="14878" spans="2:2" x14ac:dyDescent="0.25">
      <c r="B14878"/>
    </row>
    <row r="14879" spans="2:2" x14ac:dyDescent="0.25">
      <c r="B14879"/>
    </row>
    <row r="14880" spans="2:2" x14ac:dyDescent="0.25">
      <c r="B14880"/>
    </row>
    <row r="14881" spans="2:2" x14ac:dyDescent="0.25">
      <c r="B14881"/>
    </row>
    <row r="14882" spans="2:2" x14ac:dyDescent="0.25">
      <c r="B14882"/>
    </row>
    <row r="14883" spans="2:2" x14ac:dyDescent="0.25">
      <c r="B14883"/>
    </row>
    <row r="14884" spans="2:2" x14ac:dyDescent="0.25">
      <c r="B14884"/>
    </row>
    <row r="14885" spans="2:2" x14ac:dyDescent="0.25">
      <c r="B14885"/>
    </row>
    <row r="14886" spans="2:2" x14ac:dyDescent="0.25">
      <c r="B14886"/>
    </row>
    <row r="14887" spans="2:2" x14ac:dyDescent="0.25">
      <c r="B14887"/>
    </row>
    <row r="14888" spans="2:2" x14ac:dyDescent="0.25">
      <c r="B14888"/>
    </row>
    <row r="14889" spans="2:2" x14ac:dyDescent="0.25">
      <c r="B14889"/>
    </row>
    <row r="14890" spans="2:2" x14ac:dyDescent="0.25">
      <c r="B14890"/>
    </row>
    <row r="14891" spans="2:2" x14ac:dyDescent="0.25">
      <c r="B14891"/>
    </row>
    <row r="14892" spans="2:2" x14ac:dyDescent="0.25">
      <c r="B14892"/>
    </row>
    <row r="14893" spans="2:2" x14ac:dyDescent="0.25">
      <c r="B14893"/>
    </row>
    <row r="14894" spans="2:2" x14ac:dyDescent="0.25">
      <c r="B14894"/>
    </row>
    <row r="14895" spans="2:2" x14ac:dyDescent="0.25">
      <c r="B14895"/>
    </row>
    <row r="14896" spans="2:2" x14ac:dyDescent="0.25">
      <c r="B14896"/>
    </row>
    <row r="14897" spans="2:2" x14ac:dyDescent="0.25">
      <c r="B14897"/>
    </row>
    <row r="14898" spans="2:2" x14ac:dyDescent="0.25">
      <c r="B14898"/>
    </row>
    <row r="14899" spans="2:2" x14ac:dyDescent="0.25">
      <c r="B14899"/>
    </row>
    <row r="14900" spans="2:2" x14ac:dyDescent="0.25">
      <c r="B14900"/>
    </row>
    <row r="14901" spans="2:2" x14ac:dyDescent="0.25">
      <c r="B14901"/>
    </row>
    <row r="14902" spans="2:2" x14ac:dyDescent="0.25">
      <c r="B14902"/>
    </row>
    <row r="14903" spans="2:2" x14ac:dyDescent="0.25">
      <c r="B14903"/>
    </row>
    <row r="14904" spans="2:2" x14ac:dyDescent="0.25">
      <c r="B14904"/>
    </row>
    <row r="14905" spans="2:2" x14ac:dyDescent="0.25">
      <c r="B14905"/>
    </row>
    <row r="14906" spans="2:2" x14ac:dyDescent="0.25">
      <c r="B14906"/>
    </row>
    <row r="14907" spans="2:2" x14ac:dyDescent="0.25">
      <c r="B14907"/>
    </row>
    <row r="14908" spans="2:2" x14ac:dyDescent="0.25">
      <c r="B14908"/>
    </row>
    <row r="14909" spans="2:2" x14ac:dyDescent="0.25">
      <c r="B14909"/>
    </row>
    <row r="14910" spans="2:2" x14ac:dyDescent="0.25">
      <c r="B14910"/>
    </row>
    <row r="14911" spans="2:2" x14ac:dyDescent="0.25">
      <c r="B14911"/>
    </row>
    <row r="14912" spans="2:2" x14ac:dyDescent="0.25">
      <c r="B14912"/>
    </row>
    <row r="14913" spans="2:2" x14ac:dyDescent="0.25">
      <c r="B14913"/>
    </row>
    <row r="14914" spans="2:2" x14ac:dyDescent="0.25">
      <c r="B14914"/>
    </row>
    <row r="14915" spans="2:2" x14ac:dyDescent="0.25">
      <c r="B14915"/>
    </row>
    <row r="14916" spans="2:2" x14ac:dyDescent="0.25">
      <c r="B14916"/>
    </row>
    <row r="14917" spans="2:2" x14ac:dyDescent="0.25">
      <c r="B14917"/>
    </row>
    <row r="14918" spans="2:2" x14ac:dyDescent="0.25">
      <c r="B14918"/>
    </row>
    <row r="14919" spans="2:2" x14ac:dyDescent="0.25">
      <c r="B14919"/>
    </row>
    <row r="14920" spans="2:2" x14ac:dyDescent="0.25">
      <c r="B14920"/>
    </row>
    <row r="14921" spans="2:2" x14ac:dyDescent="0.25">
      <c r="B14921"/>
    </row>
    <row r="14922" spans="2:2" x14ac:dyDescent="0.25">
      <c r="B14922"/>
    </row>
    <row r="14923" spans="2:2" x14ac:dyDescent="0.25">
      <c r="B14923"/>
    </row>
    <row r="14924" spans="2:2" x14ac:dyDescent="0.25">
      <c r="B14924"/>
    </row>
    <row r="14925" spans="2:2" x14ac:dyDescent="0.25">
      <c r="B14925"/>
    </row>
    <row r="14926" spans="2:2" x14ac:dyDescent="0.25">
      <c r="B14926"/>
    </row>
    <row r="14927" spans="2:2" x14ac:dyDescent="0.25">
      <c r="B14927"/>
    </row>
    <row r="14928" spans="2:2" x14ac:dyDescent="0.25">
      <c r="B14928"/>
    </row>
    <row r="14929" spans="2:2" x14ac:dyDescent="0.25">
      <c r="B14929"/>
    </row>
    <row r="14930" spans="2:2" x14ac:dyDescent="0.25">
      <c r="B14930"/>
    </row>
    <row r="14931" spans="2:2" x14ac:dyDescent="0.25">
      <c r="B14931"/>
    </row>
    <row r="14932" spans="2:2" x14ac:dyDescent="0.25">
      <c r="B14932"/>
    </row>
    <row r="14933" spans="2:2" x14ac:dyDescent="0.25">
      <c r="B14933"/>
    </row>
    <row r="14934" spans="2:2" x14ac:dyDescent="0.25">
      <c r="B14934"/>
    </row>
    <row r="14935" spans="2:2" x14ac:dyDescent="0.25">
      <c r="B14935"/>
    </row>
    <row r="14936" spans="2:2" x14ac:dyDescent="0.25">
      <c r="B14936"/>
    </row>
    <row r="14937" spans="2:2" x14ac:dyDescent="0.25">
      <c r="B14937"/>
    </row>
    <row r="14938" spans="2:2" x14ac:dyDescent="0.25">
      <c r="B14938"/>
    </row>
    <row r="14939" spans="2:2" x14ac:dyDescent="0.25">
      <c r="B14939"/>
    </row>
    <row r="14940" spans="2:2" x14ac:dyDescent="0.25">
      <c r="B14940"/>
    </row>
    <row r="14941" spans="2:2" x14ac:dyDescent="0.25">
      <c r="B14941"/>
    </row>
    <row r="14942" spans="2:2" x14ac:dyDescent="0.25">
      <c r="B14942"/>
    </row>
    <row r="14943" spans="2:2" x14ac:dyDescent="0.25">
      <c r="B14943"/>
    </row>
    <row r="14944" spans="2:2" x14ac:dyDescent="0.25">
      <c r="B14944"/>
    </row>
    <row r="14945" spans="2:2" x14ac:dyDescent="0.25">
      <c r="B14945"/>
    </row>
    <row r="14946" spans="2:2" x14ac:dyDescent="0.25">
      <c r="B14946"/>
    </row>
    <row r="14947" spans="2:2" x14ac:dyDescent="0.25">
      <c r="B14947"/>
    </row>
    <row r="14948" spans="2:2" x14ac:dyDescent="0.25">
      <c r="B14948"/>
    </row>
    <row r="14949" spans="2:2" x14ac:dyDescent="0.25">
      <c r="B14949"/>
    </row>
    <row r="14950" spans="2:2" x14ac:dyDescent="0.25">
      <c r="B14950"/>
    </row>
    <row r="14951" spans="2:2" x14ac:dyDescent="0.25">
      <c r="B14951"/>
    </row>
    <row r="14952" spans="2:2" x14ac:dyDescent="0.25">
      <c r="B14952"/>
    </row>
    <row r="14953" spans="2:2" x14ac:dyDescent="0.25">
      <c r="B14953"/>
    </row>
    <row r="14954" spans="2:2" x14ac:dyDescent="0.25">
      <c r="B14954"/>
    </row>
    <row r="14955" spans="2:2" x14ac:dyDescent="0.25">
      <c r="B14955"/>
    </row>
    <row r="14956" spans="2:2" x14ac:dyDescent="0.25">
      <c r="B14956"/>
    </row>
    <row r="14957" spans="2:2" x14ac:dyDescent="0.25">
      <c r="B14957"/>
    </row>
    <row r="14958" spans="2:2" x14ac:dyDescent="0.25">
      <c r="B14958"/>
    </row>
    <row r="14959" spans="2:2" x14ac:dyDescent="0.25">
      <c r="B14959"/>
    </row>
    <row r="14960" spans="2:2" x14ac:dyDescent="0.25">
      <c r="B14960"/>
    </row>
    <row r="14961" spans="2:2" x14ac:dyDescent="0.25">
      <c r="B14961"/>
    </row>
    <row r="14962" spans="2:2" x14ac:dyDescent="0.25">
      <c r="B14962"/>
    </row>
    <row r="14963" spans="2:2" x14ac:dyDescent="0.25">
      <c r="B14963"/>
    </row>
    <row r="14964" spans="2:2" x14ac:dyDescent="0.25">
      <c r="B14964"/>
    </row>
    <row r="14965" spans="2:2" x14ac:dyDescent="0.25">
      <c r="B14965"/>
    </row>
    <row r="14966" spans="2:2" x14ac:dyDescent="0.25">
      <c r="B14966"/>
    </row>
    <row r="14967" spans="2:2" x14ac:dyDescent="0.25">
      <c r="B14967"/>
    </row>
    <row r="14968" spans="2:2" x14ac:dyDescent="0.25">
      <c r="B14968"/>
    </row>
    <row r="14969" spans="2:2" x14ac:dyDescent="0.25">
      <c r="B14969"/>
    </row>
    <row r="14970" spans="2:2" x14ac:dyDescent="0.25">
      <c r="B14970"/>
    </row>
    <row r="14971" spans="2:2" x14ac:dyDescent="0.25">
      <c r="B14971"/>
    </row>
    <row r="14972" spans="2:2" x14ac:dyDescent="0.25">
      <c r="B14972"/>
    </row>
    <row r="14973" spans="2:2" x14ac:dyDescent="0.25">
      <c r="B14973"/>
    </row>
    <row r="14974" spans="2:2" x14ac:dyDescent="0.25">
      <c r="B14974"/>
    </row>
    <row r="14975" spans="2:2" x14ac:dyDescent="0.25">
      <c r="B14975"/>
    </row>
    <row r="14976" spans="2:2" x14ac:dyDescent="0.25">
      <c r="B14976"/>
    </row>
    <row r="14977" spans="2:2" x14ac:dyDescent="0.25">
      <c r="B14977"/>
    </row>
    <row r="14978" spans="2:2" x14ac:dyDescent="0.25">
      <c r="B14978"/>
    </row>
    <row r="14979" spans="2:2" x14ac:dyDescent="0.25">
      <c r="B14979"/>
    </row>
    <row r="14980" spans="2:2" x14ac:dyDescent="0.25">
      <c r="B14980"/>
    </row>
    <row r="14981" spans="2:2" x14ac:dyDescent="0.25">
      <c r="B14981"/>
    </row>
    <row r="14982" spans="2:2" x14ac:dyDescent="0.25">
      <c r="B14982"/>
    </row>
    <row r="14983" spans="2:2" x14ac:dyDescent="0.25">
      <c r="B14983"/>
    </row>
    <row r="14984" spans="2:2" x14ac:dyDescent="0.25">
      <c r="B14984"/>
    </row>
    <row r="14985" spans="2:2" x14ac:dyDescent="0.25">
      <c r="B14985"/>
    </row>
    <row r="14986" spans="2:2" x14ac:dyDescent="0.25">
      <c r="B14986"/>
    </row>
    <row r="14987" spans="2:2" x14ac:dyDescent="0.25">
      <c r="B14987"/>
    </row>
    <row r="14988" spans="2:2" x14ac:dyDescent="0.25">
      <c r="B14988"/>
    </row>
    <row r="14989" spans="2:2" x14ac:dyDescent="0.25">
      <c r="B14989"/>
    </row>
    <row r="14990" spans="2:2" x14ac:dyDescent="0.25">
      <c r="B14990"/>
    </row>
    <row r="14991" spans="2:2" x14ac:dyDescent="0.25">
      <c r="B14991"/>
    </row>
    <row r="14992" spans="2:2" x14ac:dyDescent="0.25">
      <c r="B14992"/>
    </row>
    <row r="14993" spans="2:2" x14ac:dyDescent="0.25">
      <c r="B14993"/>
    </row>
    <row r="14994" spans="2:2" x14ac:dyDescent="0.25">
      <c r="B14994"/>
    </row>
    <row r="14995" spans="2:2" x14ac:dyDescent="0.25">
      <c r="B14995"/>
    </row>
    <row r="14996" spans="2:2" x14ac:dyDescent="0.25">
      <c r="B14996"/>
    </row>
    <row r="14997" spans="2:2" x14ac:dyDescent="0.25">
      <c r="B14997"/>
    </row>
    <row r="14998" spans="2:2" x14ac:dyDescent="0.25">
      <c r="B14998"/>
    </row>
    <row r="14999" spans="2:2" x14ac:dyDescent="0.25">
      <c r="B14999"/>
    </row>
    <row r="15000" spans="2:2" x14ac:dyDescent="0.25">
      <c r="B15000"/>
    </row>
    <row r="15001" spans="2:2" x14ac:dyDescent="0.25">
      <c r="B15001"/>
    </row>
    <row r="15002" spans="2:2" x14ac:dyDescent="0.25">
      <c r="B15002"/>
    </row>
    <row r="15003" spans="2:2" x14ac:dyDescent="0.25">
      <c r="B15003"/>
    </row>
    <row r="15004" spans="2:2" x14ac:dyDescent="0.25">
      <c r="B15004"/>
    </row>
    <row r="15005" spans="2:2" x14ac:dyDescent="0.25">
      <c r="B15005"/>
    </row>
    <row r="15006" spans="2:2" x14ac:dyDescent="0.25">
      <c r="B15006"/>
    </row>
    <row r="15007" spans="2:2" x14ac:dyDescent="0.25">
      <c r="B15007"/>
    </row>
    <row r="15008" spans="2:2" x14ac:dyDescent="0.25">
      <c r="B15008"/>
    </row>
    <row r="15009" spans="2:2" x14ac:dyDescent="0.25">
      <c r="B15009"/>
    </row>
    <row r="15010" spans="2:2" x14ac:dyDescent="0.25">
      <c r="B15010"/>
    </row>
    <row r="15011" spans="2:2" x14ac:dyDescent="0.25">
      <c r="B15011"/>
    </row>
    <row r="15012" spans="2:2" x14ac:dyDescent="0.25">
      <c r="B15012"/>
    </row>
    <row r="15013" spans="2:2" x14ac:dyDescent="0.25">
      <c r="B15013"/>
    </row>
    <row r="15014" spans="2:2" x14ac:dyDescent="0.25">
      <c r="B15014"/>
    </row>
    <row r="15015" spans="2:2" x14ac:dyDescent="0.25">
      <c r="B15015"/>
    </row>
    <row r="15016" spans="2:2" x14ac:dyDescent="0.25">
      <c r="B15016"/>
    </row>
    <row r="15017" spans="2:2" x14ac:dyDescent="0.25">
      <c r="B15017"/>
    </row>
    <row r="15018" spans="2:2" x14ac:dyDescent="0.25">
      <c r="B15018"/>
    </row>
    <row r="15019" spans="2:2" x14ac:dyDescent="0.25">
      <c r="B15019"/>
    </row>
    <row r="15020" spans="2:2" x14ac:dyDescent="0.25">
      <c r="B15020"/>
    </row>
    <row r="15021" spans="2:2" x14ac:dyDescent="0.25">
      <c r="B15021"/>
    </row>
    <row r="15022" spans="2:2" x14ac:dyDescent="0.25">
      <c r="B15022"/>
    </row>
    <row r="15023" spans="2:2" x14ac:dyDescent="0.25">
      <c r="B15023"/>
    </row>
    <row r="15024" spans="2:2" x14ac:dyDescent="0.25">
      <c r="B15024"/>
    </row>
    <row r="15025" spans="2:2" x14ac:dyDescent="0.25">
      <c r="B15025"/>
    </row>
    <row r="15026" spans="2:2" x14ac:dyDescent="0.25">
      <c r="B15026"/>
    </row>
    <row r="15027" spans="2:2" x14ac:dyDescent="0.25">
      <c r="B15027"/>
    </row>
    <row r="15028" spans="2:2" x14ac:dyDescent="0.25">
      <c r="B15028"/>
    </row>
    <row r="15029" spans="2:2" x14ac:dyDescent="0.25">
      <c r="B15029"/>
    </row>
    <row r="15030" spans="2:2" x14ac:dyDescent="0.25">
      <c r="B15030"/>
    </row>
    <row r="15031" spans="2:2" x14ac:dyDescent="0.25">
      <c r="B15031"/>
    </row>
    <row r="15032" spans="2:2" x14ac:dyDescent="0.25">
      <c r="B15032"/>
    </row>
    <row r="15033" spans="2:2" x14ac:dyDescent="0.25">
      <c r="B15033"/>
    </row>
    <row r="15034" spans="2:2" x14ac:dyDescent="0.25">
      <c r="B15034"/>
    </row>
    <row r="15035" spans="2:2" x14ac:dyDescent="0.25">
      <c r="B15035"/>
    </row>
    <row r="15036" spans="2:2" x14ac:dyDescent="0.25">
      <c r="B15036"/>
    </row>
    <row r="15037" spans="2:2" x14ac:dyDescent="0.25">
      <c r="B15037"/>
    </row>
    <row r="15038" spans="2:2" x14ac:dyDescent="0.25">
      <c r="B15038"/>
    </row>
    <row r="15039" spans="2:2" x14ac:dyDescent="0.25">
      <c r="B15039"/>
    </row>
    <row r="15040" spans="2:2" x14ac:dyDescent="0.25">
      <c r="B15040"/>
    </row>
    <row r="15041" spans="2:2" x14ac:dyDescent="0.25">
      <c r="B15041"/>
    </row>
    <row r="15042" spans="2:2" x14ac:dyDescent="0.25">
      <c r="B15042"/>
    </row>
    <row r="15043" spans="2:2" x14ac:dyDescent="0.25">
      <c r="B15043"/>
    </row>
    <row r="15044" spans="2:2" x14ac:dyDescent="0.25">
      <c r="B15044"/>
    </row>
    <row r="15045" spans="2:2" x14ac:dyDescent="0.25">
      <c r="B15045"/>
    </row>
    <row r="15046" spans="2:2" x14ac:dyDescent="0.25">
      <c r="B15046"/>
    </row>
    <row r="15047" spans="2:2" x14ac:dyDescent="0.25">
      <c r="B15047"/>
    </row>
    <row r="15048" spans="2:2" x14ac:dyDescent="0.25">
      <c r="B15048"/>
    </row>
    <row r="15049" spans="2:2" x14ac:dyDescent="0.25">
      <c r="B15049"/>
    </row>
    <row r="15050" spans="2:2" x14ac:dyDescent="0.25">
      <c r="B15050"/>
    </row>
    <row r="15051" spans="2:2" x14ac:dyDescent="0.25">
      <c r="B15051"/>
    </row>
    <row r="15052" spans="2:2" x14ac:dyDescent="0.25">
      <c r="B15052"/>
    </row>
    <row r="15053" spans="2:2" x14ac:dyDescent="0.25">
      <c r="B15053"/>
    </row>
    <row r="15054" spans="2:2" x14ac:dyDescent="0.25">
      <c r="B15054"/>
    </row>
    <row r="15055" spans="2:2" x14ac:dyDescent="0.25">
      <c r="B15055"/>
    </row>
    <row r="15056" spans="2:2" x14ac:dyDescent="0.25">
      <c r="B15056"/>
    </row>
    <row r="15057" spans="2:2" x14ac:dyDescent="0.25">
      <c r="B15057"/>
    </row>
    <row r="15058" spans="2:2" x14ac:dyDescent="0.25">
      <c r="B15058"/>
    </row>
    <row r="15059" spans="2:2" x14ac:dyDescent="0.25">
      <c r="B15059"/>
    </row>
    <row r="15060" spans="2:2" x14ac:dyDescent="0.25">
      <c r="B15060"/>
    </row>
    <row r="15061" spans="2:2" x14ac:dyDescent="0.25">
      <c r="B15061"/>
    </row>
    <row r="15062" spans="2:2" x14ac:dyDescent="0.25">
      <c r="B15062"/>
    </row>
    <row r="15063" spans="2:2" x14ac:dyDescent="0.25">
      <c r="B15063"/>
    </row>
    <row r="15064" spans="2:2" x14ac:dyDescent="0.25">
      <c r="B15064"/>
    </row>
    <row r="15065" spans="2:2" x14ac:dyDescent="0.25">
      <c r="B15065"/>
    </row>
    <row r="15066" spans="2:2" x14ac:dyDescent="0.25">
      <c r="B15066"/>
    </row>
    <row r="15067" spans="2:2" x14ac:dyDescent="0.25">
      <c r="B15067"/>
    </row>
    <row r="15068" spans="2:2" x14ac:dyDescent="0.25">
      <c r="B15068"/>
    </row>
    <row r="15069" spans="2:2" x14ac:dyDescent="0.25">
      <c r="B15069"/>
    </row>
    <row r="15070" spans="2:2" x14ac:dyDescent="0.25">
      <c r="B15070"/>
    </row>
    <row r="15071" spans="2:2" x14ac:dyDescent="0.25">
      <c r="B15071"/>
    </row>
    <row r="15072" spans="2:2" x14ac:dyDescent="0.25">
      <c r="B15072"/>
    </row>
    <row r="15073" spans="2:2" x14ac:dyDescent="0.25">
      <c r="B15073"/>
    </row>
    <row r="15074" spans="2:2" x14ac:dyDescent="0.25">
      <c r="B15074"/>
    </row>
    <row r="15075" spans="2:2" x14ac:dyDescent="0.25">
      <c r="B15075"/>
    </row>
    <row r="15076" spans="2:2" x14ac:dyDescent="0.25">
      <c r="B15076"/>
    </row>
    <row r="15077" spans="2:2" x14ac:dyDescent="0.25">
      <c r="B15077"/>
    </row>
    <row r="15078" spans="2:2" x14ac:dyDescent="0.25">
      <c r="B15078"/>
    </row>
    <row r="15079" spans="2:2" x14ac:dyDescent="0.25">
      <c r="B15079"/>
    </row>
    <row r="15080" spans="2:2" x14ac:dyDescent="0.25">
      <c r="B15080"/>
    </row>
    <row r="15081" spans="2:2" x14ac:dyDescent="0.25">
      <c r="B15081"/>
    </row>
    <row r="15082" spans="2:2" x14ac:dyDescent="0.25">
      <c r="B15082"/>
    </row>
    <row r="15083" spans="2:2" x14ac:dyDescent="0.25">
      <c r="B15083"/>
    </row>
    <row r="15084" spans="2:2" x14ac:dyDescent="0.25">
      <c r="B15084"/>
    </row>
    <row r="15085" spans="2:2" x14ac:dyDescent="0.25">
      <c r="B15085"/>
    </row>
    <row r="15086" spans="2:2" x14ac:dyDescent="0.25">
      <c r="B15086"/>
    </row>
    <row r="15087" spans="2:2" x14ac:dyDescent="0.25">
      <c r="B15087"/>
    </row>
    <row r="15088" spans="2:2" x14ac:dyDescent="0.25">
      <c r="B15088"/>
    </row>
    <row r="15089" spans="2:2" x14ac:dyDescent="0.25">
      <c r="B15089"/>
    </row>
    <row r="15090" spans="2:2" x14ac:dyDescent="0.25">
      <c r="B15090"/>
    </row>
    <row r="15091" spans="2:2" x14ac:dyDescent="0.25">
      <c r="B15091"/>
    </row>
    <row r="15092" spans="2:2" x14ac:dyDescent="0.25">
      <c r="B15092"/>
    </row>
    <row r="15093" spans="2:2" x14ac:dyDescent="0.25">
      <c r="B15093"/>
    </row>
    <row r="15094" spans="2:2" x14ac:dyDescent="0.25">
      <c r="B15094"/>
    </row>
    <row r="15095" spans="2:2" x14ac:dyDescent="0.25">
      <c r="B15095"/>
    </row>
    <row r="15096" spans="2:2" x14ac:dyDescent="0.25">
      <c r="B15096"/>
    </row>
    <row r="15097" spans="2:2" x14ac:dyDescent="0.25">
      <c r="B15097"/>
    </row>
    <row r="15098" spans="2:2" x14ac:dyDescent="0.25">
      <c r="B15098"/>
    </row>
    <row r="15099" spans="2:2" x14ac:dyDescent="0.25">
      <c r="B15099"/>
    </row>
    <row r="15100" spans="2:2" x14ac:dyDescent="0.25">
      <c r="B15100"/>
    </row>
    <row r="15101" spans="2:2" x14ac:dyDescent="0.25">
      <c r="B15101"/>
    </row>
    <row r="15102" spans="2:2" x14ac:dyDescent="0.25">
      <c r="B15102"/>
    </row>
    <row r="15103" spans="2:2" x14ac:dyDescent="0.25">
      <c r="B15103"/>
    </row>
    <row r="15104" spans="2:2" x14ac:dyDescent="0.25">
      <c r="B15104"/>
    </row>
    <row r="15105" spans="2:2" x14ac:dyDescent="0.25">
      <c r="B15105"/>
    </row>
    <row r="15106" spans="2:2" x14ac:dyDescent="0.25">
      <c r="B15106"/>
    </row>
    <row r="15107" spans="2:2" x14ac:dyDescent="0.25">
      <c r="B15107"/>
    </row>
    <row r="15108" spans="2:2" x14ac:dyDescent="0.25">
      <c r="B15108"/>
    </row>
    <row r="15109" spans="2:2" x14ac:dyDescent="0.25">
      <c r="B15109"/>
    </row>
    <row r="15110" spans="2:2" x14ac:dyDescent="0.25">
      <c r="B15110"/>
    </row>
    <row r="15111" spans="2:2" x14ac:dyDescent="0.25">
      <c r="B15111"/>
    </row>
    <row r="15112" spans="2:2" x14ac:dyDescent="0.25">
      <c r="B15112"/>
    </row>
    <row r="15113" spans="2:2" x14ac:dyDescent="0.25">
      <c r="B15113"/>
    </row>
    <row r="15114" spans="2:2" x14ac:dyDescent="0.25">
      <c r="B15114"/>
    </row>
    <row r="15115" spans="2:2" x14ac:dyDescent="0.25">
      <c r="B15115"/>
    </row>
    <row r="15116" spans="2:2" x14ac:dyDescent="0.25">
      <c r="B15116"/>
    </row>
    <row r="15117" spans="2:2" x14ac:dyDescent="0.25">
      <c r="B15117"/>
    </row>
    <row r="15118" spans="2:2" x14ac:dyDescent="0.25">
      <c r="B15118"/>
    </row>
    <row r="15119" spans="2:2" x14ac:dyDescent="0.25">
      <c r="B15119"/>
    </row>
    <row r="15120" spans="2:2" x14ac:dyDescent="0.25">
      <c r="B15120"/>
    </row>
    <row r="15121" spans="2:2" x14ac:dyDescent="0.25">
      <c r="B15121"/>
    </row>
    <row r="15122" spans="2:2" x14ac:dyDescent="0.25">
      <c r="B15122"/>
    </row>
    <row r="15123" spans="2:2" x14ac:dyDescent="0.25">
      <c r="B15123"/>
    </row>
    <row r="15124" spans="2:2" x14ac:dyDescent="0.25">
      <c r="B15124"/>
    </row>
    <row r="15125" spans="2:2" x14ac:dyDescent="0.25">
      <c r="B15125"/>
    </row>
    <row r="15126" spans="2:2" x14ac:dyDescent="0.25">
      <c r="B15126"/>
    </row>
    <row r="15127" spans="2:2" x14ac:dyDescent="0.25">
      <c r="B15127"/>
    </row>
    <row r="15128" spans="2:2" x14ac:dyDescent="0.25">
      <c r="B15128"/>
    </row>
    <row r="15129" spans="2:2" x14ac:dyDescent="0.25">
      <c r="B15129"/>
    </row>
    <row r="15130" spans="2:2" x14ac:dyDescent="0.25">
      <c r="B15130"/>
    </row>
    <row r="15131" spans="2:2" x14ac:dyDescent="0.25">
      <c r="B15131"/>
    </row>
    <row r="15132" spans="2:2" x14ac:dyDescent="0.25">
      <c r="B15132"/>
    </row>
    <row r="15133" spans="2:2" x14ac:dyDescent="0.25">
      <c r="B15133"/>
    </row>
    <row r="15134" spans="2:2" x14ac:dyDescent="0.25">
      <c r="B15134"/>
    </row>
    <row r="15135" spans="2:2" x14ac:dyDescent="0.25">
      <c r="B15135"/>
    </row>
    <row r="15136" spans="2:2" x14ac:dyDescent="0.25">
      <c r="B15136"/>
    </row>
    <row r="15137" spans="2:2" x14ac:dyDescent="0.25">
      <c r="B15137"/>
    </row>
    <row r="15138" spans="2:2" x14ac:dyDescent="0.25">
      <c r="B15138"/>
    </row>
    <row r="15139" spans="2:2" x14ac:dyDescent="0.25">
      <c r="B15139"/>
    </row>
    <row r="15140" spans="2:2" x14ac:dyDescent="0.25">
      <c r="B15140"/>
    </row>
    <row r="15141" spans="2:2" x14ac:dyDescent="0.25">
      <c r="B15141"/>
    </row>
    <row r="15142" spans="2:2" x14ac:dyDescent="0.25">
      <c r="B15142"/>
    </row>
    <row r="15143" spans="2:2" x14ac:dyDescent="0.25">
      <c r="B15143"/>
    </row>
    <row r="15144" spans="2:2" x14ac:dyDescent="0.25">
      <c r="B15144"/>
    </row>
    <row r="15145" spans="2:2" x14ac:dyDescent="0.25">
      <c r="B15145"/>
    </row>
    <row r="15146" spans="2:2" x14ac:dyDescent="0.25">
      <c r="B15146"/>
    </row>
    <row r="15147" spans="2:2" x14ac:dyDescent="0.25">
      <c r="B15147"/>
    </row>
    <row r="15148" spans="2:2" x14ac:dyDescent="0.25">
      <c r="B15148"/>
    </row>
    <row r="15149" spans="2:2" x14ac:dyDescent="0.25">
      <c r="B15149"/>
    </row>
    <row r="15150" spans="2:2" x14ac:dyDescent="0.25">
      <c r="B15150"/>
    </row>
    <row r="15151" spans="2:2" x14ac:dyDescent="0.25">
      <c r="B15151"/>
    </row>
    <row r="15152" spans="2:2" x14ac:dyDescent="0.25">
      <c r="B15152"/>
    </row>
    <row r="15153" spans="2:2" x14ac:dyDescent="0.25">
      <c r="B15153"/>
    </row>
    <row r="15154" spans="2:2" x14ac:dyDescent="0.25">
      <c r="B15154"/>
    </row>
    <row r="15155" spans="2:2" x14ac:dyDescent="0.25">
      <c r="B15155"/>
    </row>
    <row r="15156" spans="2:2" x14ac:dyDescent="0.25">
      <c r="B15156"/>
    </row>
    <row r="15157" spans="2:2" x14ac:dyDescent="0.25">
      <c r="B15157"/>
    </row>
    <row r="15158" spans="2:2" x14ac:dyDescent="0.25">
      <c r="B15158"/>
    </row>
    <row r="15159" spans="2:2" x14ac:dyDescent="0.25">
      <c r="B15159"/>
    </row>
    <row r="15160" spans="2:2" x14ac:dyDescent="0.25">
      <c r="B15160"/>
    </row>
    <row r="15161" spans="2:2" x14ac:dyDescent="0.25">
      <c r="B15161"/>
    </row>
    <row r="15162" spans="2:2" x14ac:dyDescent="0.25">
      <c r="B15162"/>
    </row>
    <row r="15163" spans="2:2" x14ac:dyDescent="0.25">
      <c r="B15163"/>
    </row>
    <row r="15164" spans="2:2" x14ac:dyDescent="0.25">
      <c r="B15164"/>
    </row>
    <row r="15165" spans="2:2" x14ac:dyDescent="0.25">
      <c r="B15165"/>
    </row>
    <row r="15166" spans="2:2" x14ac:dyDescent="0.25">
      <c r="B15166"/>
    </row>
    <row r="15167" spans="2:2" x14ac:dyDescent="0.25">
      <c r="B15167"/>
    </row>
    <row r="15168" spans="2:2" x14ac:dyDescent="0.25">
      <c r="B15168"/>
    </row>
    <row r="15169" spans="2:2" x14ac:dyDescent="0.25">
      <c r="B15169"/>
    </row>
    <row r="15170" spans="2:2" x14ac:dyDescent="0.25">
      <c r="B15170"/>
    </row>
    <row r="15171" spans="2:2" x14ac:dyDescent="0.25">
      <c r="B15171"/>
    </row>
    <row r="15172" spans="2:2" x14ac:dyDescent="0.25">
      <c r="B15172"/>
    </row>
    <row r="15173" spans="2:2" x14ac:dyDescent="0.25">
      <c r="B15173"/>
    </row>
    <row r="15174" spans="2:2" x14ac:dyDescent="0.25">
      <c r="B15174"/>
    </row>
    <row r="15175" spans="2:2" x14ac:dyDescent="0.25">
      <c r="B15175"/>
    </row>
    <row r="15176" spans="2:2" x14ac:dyDescent="0.25">
      <c r="B15176"/>
    </row>
    <row r="15177" spans="2:2" x14ac:dyDescent="0.25">
      <c r="B15177"/>
    </row>
    <row r="15178" spans="2:2" x14ac:dyDescent="0.25">
      <c r="B15178"/>
    </row>
    <row r="15179" spans="2:2" x14ac:dyDescent="0.25">
      <c r="B15179"/>
    </row>
    <row r="15180" spans="2:2" x14ac:dyDescent="0.25">
      <c r="B15180"/>
    </row>
    <row r="15181" spans="2:2" x14ac:dyDescent="0.25">
      <c r="B15181"/>
    </row>
    <row r="15182" spans="2:2" x14ac:dyDescent="0.25">
      <c r="B15182"/>
    </row>
    <row r="15183" spans="2:2" x14ac:dyDescent="0.25">
      <c r="B15183"/>
    </row>
    <row r="15184" spans="2:2" x14ac:dyDescent="0.25">
      <c r="B15184"/>
    </row>
    <row r="15185" spans="2:2" x14ac:dyDescent="0.25">
      <c r="B15185"/>
    </row>
    <row r="15186" spans="2:2" x14ac:dyDescent="0.25">
      <c r="B15186"/>
    </row>
    <row r="15187" spans="2:2" x14ac:dyDescent="0.25">
      <c r="B15187"/>
    </row>
    <row r="15188" spans="2:2" x14ac:dyDescent="0.25">
      <c r="B15188"/>
    </row>
    <row r="15189" spans="2:2" x14ac:dyDescent="0.25">
      <c r="B15189"/>
    </row>
    <row r="15190" spans="2:2" x14ac:dyDescent="0.25">
      <c r="B15190"/>
    </row>
    <row r="15191" spans="2:2" x14ac:dyDescent="0.25">
      <c r="B15191"/>
    </row>
    <row r="15192" spans="2:2" x14ac:dyDescent="0.25">
      <c r="B15192"/>
    </row>
    <row r="15193" spans="2:2" x14ac:dyDescent="0.25">
      <c r="B15193"/>
    </row>
    <row r="15194" spans="2:2" x14ac:dyDescent="0.25">
      <c r="B15194"/>
    </row>
    <row r="15195" spans="2:2" x14ac:dyDescent="0.25">
      <c r="B15195"/>
    </row>
    <row r="15196" spans="2:2" x14ac:dyDescent="0.25">
      <c r="B15196"/>
    </row>
    <row r="15197" spans="2:2" x14ac:dyDescent="0.25">
      <c r="B15197"/>
    </row>
    <row r="15198" spans="2:2" x14ac:dyDescent="0.25">
      <c r="B15198"/>
    </row>
    <row r="15199" spans="2:2" x14ac:dyDescent="0.25">
      <c r="B15199"/>
    </row>
    <row r="15200" spans="2:2" x14ac:dyDescent="0.25">
      <c r="B15200"/>
    </row>
    <row r="15201" spans="2:2" x14ac:dyDescent="0.25">
      <c r="B15201"/>
    </row>
    <row r="15202" spans="2:2" x14ac:dyDescent="0.25">
      <c r="B15202"/>
    </row>
    <row r="15203" spans="2:2" x14ac:dyDescent="0.25">
      <c r="B15203"/>
    </row>
    <row r="15204" spans="2:2" x14ac:dyDescent="0.25">
      <c r="B15204"/>
    </row>
    <row r="15205" spans="2:2" x14ac:dyDescent="0.25">
      <c r="B15205"/>
    </row>
    <row r="15206" spans="2:2" x14ac:dyDescent="0.25">
      <c r="B15206"/>
    </row>
    <row r="15207" spans="2:2" x14ac:dyDescent="0.25">
      <c r="B15207"/>
    </row>
    <row r="15208" spans="2:2" x14ac:dyDescent="0.25">
      <c r="B15208"/>
    </row>
    <row r="15209" spans="2:2" x14ac:dyDescent="0.25">
      <c r="B15209"/>
    </row>
    <row r="15210" spans="2:2" x14ac:dyDescent="0.25">
      <c r="B15210"/>
    </row>
    <row r="15211" spans="2:2" x14ac:dyDescent="0.25">
      <c r="B15211"/>
    </row>
    <row r="15212" spans="2:2" x14ac:dyDescent="0.25">
      <c r="B15212"/>
    </row>
    <row r="15213" spans="2:2" x14ac:dyDescent="0.25">
      <c r="B15213"/>
    </row>
    <row r="15214" spans="2:2" x14ac:dyDescent="0.25">
      <c r="B15214"/>
    </row>
    <row r="15215" spans="2:2" x14ac:dyDescent="0.25">
      <c r="B15215"/>
    </row>
    <row r="15216" spans="2:2" x14ac:dyDescent="0.25">
      <c r="B15216"/>
    </row>
    <row r="15217" spans="2:2" x14ac:dyDescent="0.25">
      <c r="B15217"/>
    </row>
    <row r="15218" spans="2:2" x14ac:dyDescent="0.25">
      <c r="B15218"/>
    </row>
    <row r="15219" spans="2:2" x14ac:dyDescent="0.25">
      <c r="B15219"/>
    </row>
    <row r="15220" spans="2:2" x14ac:dyDescent="0.25">
      <c r="B15220"/>
    </row>
    <row r="15221" spans="2:2" x14ac:dyDescent="0.25">
      <c r="B15221"/>
    </row>
    <row r="15222" spans="2:2" x14ac:dyDescent="0.25">
      <c r="B15222"/>
    </row>
    <row r="15223" spans="2:2" x14ac:dyDescent="0.25">
      <c r="B15223"/>
    </row>
    <row r="15224" spans="2:2" x14ac:dyDescent="0.25">
      <c r="B15224"/>
    </row>
    <row r="15225" spans="2:2" x14ac:dyDescent="0.25">
      <c r="B15225"/>
    </row>
    <row r="15226" spans="2:2" x14ac:dyDescent="0.25">
      <c r="B15226"/>
    </row>
    <row r="15227" spans="2:2" x14ac:dyDescent="0.25">
      <c r="B15227"/>
    </row>
    <row r="15228" spans="2:2" x14ac:dyDescent="0.25">
      <c r="B15228"/>
    </row>
    <row r="15229" spans="2:2" x14ac:dyDescent="0.25">
      <c r="B15229"/>
    </row>
    <row r="15230" spans="2:2" x14ac:dyDescent="0.25">
      <c r="B15230"/>
    </row>
    <row r="15231" spans="2:2" x14ac:dyDescent="0.25">
      <c r="B15231"/>
    </row>
    <row r="15232" spans="2:2" x14ac:dyDescent="0.25">
      <c r="B15232"/>
    </row>
    <row r="15233" spans="2:2" x14ac:dyDescent="0.25">
      <c r="B15233"/>
    </row>
    <row r="15234" spans="2:2" x14ac:dyDescent="0.25">
      <c r="B15234"/>
    </row>
    <row r="15235" spans="2:2" x14ac:dyDescent="0.25">
      <c r="B15235"/>
    </row>
    <row r="15236" spans="2:2" x14ac:dyDescent="0.25">
      <c r="B15236"/>
    </row>
    <row r="15237" spans="2:2" x14ac:dyDescent="0.25">
      <c r="B15237"/>
    </row>
    <row r="15238" spans="2:2" x14ac:dyDescent="0.25">
      <c r="B15238"/>
    </row>
    <row r="15239" spans="2:2" x14ac:dyDescent="0.25">
      <c r="B15239"/>
    </row>
    <row r="15240" spans="2:2" x14ac:dyDescent="0.25">
      <c r="B15240"/>
    </row>
    <row r="15241" spans="2:2" x14ac:dyDescent="0.25">
      <c r="B15241"/>
    </row>
    <row r="15242" spans="2:2" x14ac:dyDescent="0.25">
      <c r="B15242"/>
    </row>
    <row r="15243" spans="2:2" x14ac:dyDescent="0.25">
      <c r="B15243"/>
    </row>
    <row r="15244" spans="2:2" x14ac:dyDescent="0.25">
      <c r="B15244"/>
    </row>
    <row r="15245" spans="2:2" x14ac:dyDescent="0.25">
      <c r="B15245"/>
    </row>
    <row r="15246" spans="2:2" x14ac:dyDescent="0.25">
      <c r="B15246"/>
    </row>
    <row r="15247" spans="2:2" x14ac:dyDescent="0.25">
      <c r="B15247"/>
    </row>
    <row r="15248" spans="2:2" x14ac:dyDescent="0.25">
      <c r="B15248"/>
    </row>
    <row r="15249" spans="2:2" x14ac:dyDescent="0.25">
      <c r="B15249"/>
    </row>
    <row r="15250" spans="2:2" x14ac:dyDescent="0.25">
      <c r="B15250"/>
    </row>
    <row r="15251" spans="2:2" x14ac:dyDescent="0.25">
      <c r="B15251"/>
    </row>
    <row r="15252" spans="2:2" x14ac:dyDescent="0.25">
      <c r="B15252"/>
    </row>
    <row r="15253" spans="2:2" x14ac:dyDescent="0.25">
      <c r="B15253"/>
    </row>
    <row r="15254" spans="2:2" x14ac:dyDescent="0.25">
      <c r="B15254"/>
    </row>
    <row r="15255" spans="2:2" x14ac:dyDescent="0.25">
      <c r="B15255"/>
    </row>
    <row r="15256" spans="2:2" x14ac:dyDescent="0.25">
      <c r="B15256"/>
    </row>
    <row r="15257" spans="2:2" x14ac:dyDescent="0.25">
      <c r="B15257"/>
    </row>
    <row r="15258" spans="2:2" x14ac:dyDescent="0.25">
      <c r="B15258"/>
    </row>
    <row r="15259" spans="2:2" x14ac:dyDescent="0.25">
      <c r="B15259"/>
    </row>
    <row r="15260" spans="2:2" x14ac:dyDescent="0.25">
      <c r="B15260"/>
    </row>
    <row r="15261" spans="2:2" x14ac:dyDescent="0.25">
      <c r="B15261"/>
    </row>
    <row r="15262" spans="2:2" x14ac:dyDescent="0.25">
      <c r="B15262"/>
    </row>
    <row r="15263" spans="2:2" x14ac:dyDescent="0.25">
      <c r="B15263"/>
    </row>
    <row r="15264" spans="2:2" x14ac:dyDescent="0.25">
      <c r="B15264"/>
    </row>
    <row r="15265" spans="2:2" x14ac:dyDescent="0.25">
      <c r="B15265"/>
    </row>
    <row r="15266" spans="2:2" x14ac:dyDescent="0.25">
      <c r="B15266"/>
    </row>
    <row r="15267" spans="2:2" x14ac:dyDescent="0.25">
      <c r="B15267"/>
    </row>
    <row r="15268" spans="2:2" x14ac:dyDescent="0.25">
      <c r="B15268"/>
    </row>
    <row r="15269" spans="2:2" x14ac:dyDescent="0.25">
      <c r="B15269"/>
    </row>
    <row r="15270" spans="2:2" x14ac:dyDescent="0.25">
      <c r="B15270"/>
    </row>
    <row r="15271" spans="2:2" x14ac:dyDescent="0.25">
      <c r="B15271"/>
    </row>
    <row r="15272" spans="2:2" x14ac:dyDescent="0.25">
      <c r="B15272"/>
    </row>
    <row r="15273" spans="2:2" x14ac:dyDescent="0.25">
      <c r="B15273"/>
    </row>
    <row r="15274" spans="2:2" x14ac:dyDescent="0.25">
      <c r="B15274"/>
    </row>
    <row r="15275" spans="2:2" x14ac:dyDescent="0.25">
      <c r="B15275"/>
    </row>
    <row r="15276" spans="2:2" x14ac:dyDescent="0.25">
      <c r="B15276"/>
    </row>
    <row r="15277" spans="2:2" x14ac:dyDescent="0.25">
      <c r="B15277"/>
    </row>
    <row r="15278" spans="2:2" x14ac:dyDescent="0.25">
      <c r="B15278"/>
    </row>
    <row r="15279" spans="2:2" x14ac:dyDescent="0.25">
      <c r="B15279"/>
    </row>
    <row r="15280" spans="2:2" x14ac:dyDescent="0.25">
      <c r="B15280"/>
    </row>
    <row r="15281" spans="2:2" x14ac:dyDescent="0.25">
      <c r="B15281"/>
    </row>
    <row r="15282" spans="2:2" x14ac:dyDescent="0.25">
      <c r="B15282"/>
    </row>
    <row r="15283" spans="2:2" x14ac:dyDescent="0.25">
      <c r="B15283"/>
    </row>
    <row r="15284" spans="2:2" x14ac:dyDescent="0.25">
      <c r="B15284"/>
    </row>
    <row r="15285" spans="2:2" x14ac:dyDescent="0.25">
      <c r="B15285"/>
    </row>
    <row r="15286" spans="2:2" x14ac:dyDescent="0.25">
      <c r="B15286"/>
    </row>
    <row r="15287" spans="2:2" x14ac:dyDescent="0.25">
      <c r="B15287"/>
    </row>
    <row r="15288" spans="2:2" x14ac:dyDescent="0.25">
      <c r="B15288"/>
    </row>
    <row r="15289" spans="2:2" x14ac:dyDescent="0.25">
      <c r="B15289"/>
    </row>
    <row r="15290" spans="2:2" x14ac:dyDescent="0.25">
      <c r="B15290"/>
    </row>
    <row r="15291" spans="2:2" x14ac:dyDescent="0.25">
      <c r="B15291"/>
    </row>
    <row r="15292" spans="2:2" x14ac:dyDescent="0.25">
      <c r="B15292"/>
    </row>
    <row r="15293" spans="2:2" x14ac:dyDescent="0.25">
      <c r="B15293"/>
    </row>
    <row r="15294" spans="2:2" x14ac:dyDescent="0.25">
      <c r="B15294"/>
    </row>
    <row r="15295" spans="2:2" x14ac:dyDescent="0.25">
      <c r="B15295"/>
    </row>
    <row r="15296" spans="2:2" x14ac:dyDescent="0.25">
      <c r="B15296"/>
    </row>
    <row r="15297" spans="2:2" x14ac:dyDescent="0.25">
      <c r="B15297"/>
    </row>
    <row r="15298" spans="2:2" x14ac:dyDescent="0.25">
      <c r="B15298"/>
    </row>
    <row r="15299" spans="2:2" x14ac:dyDescent="0.25">
      <c r="B15299"/>
    </row>
    <row r="15300" spans="2:2" x14ac:dyDescent="0.25">
      <c r="B15300"/>
    </row>
    <row r="15301" spans="2:2" x14ac:dyDescent="0.25">
      <c r="B15301"/>
    </row>
    <row r="15302" spans="2:2" x14ac:dyDescent="0.25">
      <c r="B15302"/>
    </row>
    <row r="15303" spans="2:2" x14ac:dyDescent="0.25">
      <c r="B15303"/>
    </row>
    <row r="15304" spans="2:2" x14ac:dyDescent="0.25">
      <c r="B15304"/>
    </row>
    <row r="15305" spans="2:2" x14ac:dyDescent="0.25">
      <c r="B15305"/>
    </row>
    <row r="15306" spans="2:2" x14ac:dyDescent="0.25">
      <c r="B15306"/>
    </row>
    <row r="15307" spans="2:2" x14ac:dyDescent="0.25">
      <c r="B15307"/>
    </row>
    <row r="15308" spans="2:2" x14ac:dyDescent="0.25">
      <c r="B15308"/>
    </row>
    <row r="15309" spans="2:2" x14ac:dyDescent="0.25">
      <c r="B15309"/>
    </row>
    <row r="15310" spans="2:2" x14ac:dyDescent="0.25">
      <c r="B15310"/>
    </row>
    <row r="15311" spans="2:2" x14ac:dyDescent="0.25">
      <c r="B15311"/>
    </row>
    <row r="15312" spans="2:2" x14ac:dyDescent="0.25">
      <c r="B15312"/>
    </row>
    <row r="15313" spans="2:2" x14ac:dyDescent="0.25">
      <c r="B15313"/>
    </row>
    <row r="15314" spans="2:2" x14ac:dyDescent="0.25">
      <c r="B15314"/>
    </row>
    <row r="15315" spans="2:2" x14ac:dyDescent="0.25">
      <c r="B15315"/>
    </row>
    <row r="15316" spans="2:2" x14ac:dyDescent="0.25">
      <c r="B15316"/>
    </row>
    <row r="15317" spans="2:2" x14ac:dyDescent="0.25">
      <c r="B15317"/>
    </row>
    <row r="15318" spans="2:2" x14ac:dyDescent="0.25">
      <c r="B15318"/>
    </row>
    <row r="15319" spans="2:2" x14ac:dyDescent="0.25">
      <c r="B15319"/>
    </row>
    <row r="15320" spans="2:2" x14ac:dyDescent="0.25">
      <c r="B15320"/>
    </row>
    <row r="15321" spans="2:2" x14ac:dyDescent="0.25">
      <c r="B15321"/>
    </row>
    <row r="15322" spans="2:2" x14ac:dyDescent="0.25">
      <c r="B15322"/>
    </row>
    <row r="15323" spans="2:2" x14ac:dyDescent="0.25">
      <c r="B15323"/>
    </row>
    <row r="15324" spans="2:2" x14ac:dyDescent="0.25">
      <c r="B15324"/>
    </row>
    <row r="15325" spans="2:2" x14ac:dyDescent="0.25">
      <c r="B15325"/>
    </row>
    <row r="15326" spans="2:2" x14ac:dyDescent="0.25">
      <c r="B15326"/>
    </row>
    <row r="15327" spans="2:2" x14ac:dyDescent="0.25">
      <c r="B15327"/>
    </row>
    <row r="15328" spans="2:2" x14ac:dyDescent="0.25">
      <c r="B15328"/>
    </row>
    <row r="15329" spans="2:2" x14ac:dyDescent="0.25">
      <c r="B15329"/>
    </row>
    <row r="15330" spans="2:2" x14ac:dyDescent="0.25">
      <c r="B15330"/>
    </row>
    <row r="15331" spans="2:2" x14ac:dyDescent="0.25">
      <c r="B15331"/>
    </row>
    <row r="15332" spans="2:2" x14ac:dyDescent="0.25">
      <c r="B15332"/>
    </row>
    <row r="15333" spans="2:2" x14ac:dyDescent="0.25">
      <c r="B15333"/>
    </row>
    <row r="15334" spans="2:2" x14ac:dyDescent="0.25">
      <c r="B15334"/>
    </row>
    <row r="15335" spans="2:2" x14ac:dyDescent="0.25">
      <c r="B15335"/>
    </row>
    <row r="15336" spans="2:2" x14ac:dyDescent="0.25">
      <c r="B15336"/>
    </row>
    <row r="15337" spans="2:2" x14ac:dyDescent="0.25">
      <c r="B15337"/>
    </row>
    <row r="15338" spans="2:2" x14ac:dyDescent="0.25">
      <c r="B15338"/>
    </row>
    <row r="15339" spans="2:2" x14ac:dyDescent="0.25">
      <c r="B15339"/>
    </row>
    <row r="15340" spans="2:2" x14ac:dyDescent="0.25">
      <c r="B15340"/>
    </row>
    <row r="15341" spans="2:2" x14ac:dyDescent="0.25">
      <c r="B15341"/>
    </row>
    <row r="15342" spans="2:2" x14ac:dyDescent="0.25">
      <c r="B15342"/>
    </row>
    <row r="15343" spans="2:2" x14ac:dyDescent="0.25">
      <c r="B15343"/>
    </row>
    <row r="15344" spans="2:2" x14ac:dyDescent="0.25">
      <c r="B15344"/>
    </row>
    <row r="15345" spans="2:2" x14ac:dyDescent="0.25">
      <c r="B15345"/>
    </row>
    <row r="15346" spans="2:2" x14ac:dyDescent="0.25">
      <c r="B15346"/>
    </row>
    <row r="15347" spans="2:2" x14ac:dyDescent="0.25">
      <c r="B15347"/>
    </row>
    <row r="15348" spans="2:2" x14ac:dyDescent="0.25">
      <c r="B15348"/>
    </row>
    <row r="15349" spans="2:2" x14ac:dyDescent="0.25">
      <c r="B15349"/>
    </row>
    <row r="15350" spans="2:2" x14ac:dyDescent="0.25">
      <c r="B15350"/>
    </row>
    <row r="15351" spans="2:2" x14ac:dyDescent="0.25">
      <c r="B15351"/>
    </row>
    <row r="15352" spans="2:2" x14ac:dyDescent="0.25">
      <c r="B15352"/>
    </row>
    <row r="15353" spans="2:2" x14ac:dyDescent="0.25">
      <c r="B15353"/>
    </row>
    <row r="15354" spans="2:2" x14ac:dyDescent="0.25">
      <c r="B15354"/>
    </row>
    <row r="15355" spans="2:2" x14ac:dyDescent="0.25">
      <c r="B15355"/>
    </row>
    <row r="15356" spans="2:2" x14ac:dyDescent="0.25">
      <c r="B15356"/>
    </row>
    <row r="15357" spans="2:2" x14ac:dyDescent="0.25">
      <c r="B15357"/>
    </row>
    <row r="15358" spans="2:2" x14ac:dyDescent="0.25">
      <c r="B15358"/>
    </row>
    <row r="15359" spans="2:2" x14ac:dyDescent="0.25">
      <c r="B15359"/>
    </row>
    <row r="15360" spans="2:2" x14ac:dyDescent="0.25">
      <c r="B15360"/>
    </row>
    <row r="15361" spans="2:2" x14ac:dyDescent="0.25">
      <c r="B15361"/>
    </row>
    <row r="15362" spans="2:2" x14ac:dyDescent="0.25">
      <c r="B15362"/>
    </row>
    <row r="15363" spans="2:2" x14ac:dyDescent="0.25">
      <c r="B15363"/>
    </row>
    <row r="15364" spans="2:2" x14ac:dyDescent="0.25">
      <c r="B15364"/>
    </row>
    <row r="15365" spans="2:2" x14ac:dyDescent="0.25">
      <c r="B15365"/>
    </row>
    <row r="15366" spans="2:2" x14ac:dyDescent="0.25">
      <c r="B15366"/>
    </row>
    <row r="15367" spans="2:2" x14ac:dyDescent="0.25">
      <c r="B15367"/>
    </row>
    <row r="15368" spans="2:2" x14ac:dyDescent="0.25">
      <c r="B15368"/>
    </row>
    <row r="15369" spans="2:2" x14ac:dyDescent="0.25">
      <c r="B15369"/>
    </row>
    <row r="15370" spans="2:2" x14ac:dyDescent="0.25">
      <c r="B15370"/>
    </row>
    <row r="15371" spans="2:2" x14ac:dyDescent="0.25">
      <c r="B15371"/>
    </row>
    <row r="15372" spans="2:2" x14ac:dyDescent="0.25">
      <c r="B15372"/>
    </row>
    <row r="15373" spans="2:2" x14ac:dyDescent="0.25">
      <c r="B15373"/>
    </row>
    <row r="15374" spans="2:2" x14ac:dyDescent="0.25">
      <c r="B15374"/>
    </row>
    <row r="15375" spans="2:2" x14ac:dyDescent="0.25">
      <c r="B15375"/>
    </row>
    <row r="15376" spans="2:2" x14ac:dyDescent="0.25">
      <c r="B15376"/>
    </row>
    <row r="15377" spans="2:2" x14ac:dyDescent="0.25">
      <c r="B15377"/>
    </row>
    <row r="15378" spans="2:2" x14ac:dyDescent="0.25">
      <c r="B15378"/>
    </row>
    <row r="15379" spans="2:2" x14ac:dyDescent="0.25">
      <c r="B15379"/>
    </row>
    <row r="15380" spans="2:2" x14ac:dyDescent="0.25">
      <c r="B15380"/>
    </row>
    <row r="15381" spans="2:2" x14ac:dyDescent="0.25">
      <c r="B15381"/>
    </row>
    <row r="15382" spans="2:2" x14ac:dyDescent="0.25">
      <c r="B15382"/>
    </row>
    <row r="15383" spans="2:2" x14ac:dyDescent="0.25">
      <c r="B15383"/>
    </row>
    <row r="15384" spans="2:2" x14ac:dyDescent="0.25">
      <c r="B15384"/>
    </row>
    <row r="15385" spans="2:2" x14ac:dyDescent="0.25">
      <c r="B15385"/>
    </row>
    <row r="15386" spans="2:2" x14ac:dyDescent="0.25">
      <c r="B15386"/>
    </row>
    <row r="15387" spans="2:2" x14ac:dyDescent="0.25">
      <c r="B15387"/>
    </row>
    <row r="15388" spans="2:2" x14ac:dyDescent="0.25">
      <c r="B15388"/>
    </row>
    <row r="15389" spans="2:2" x14ac:dyDescent="0.25">
      <c r="B15389"/>
    </row>
    <row r="15390" spans="2:2" x14ac:dyDescent="0.25">
      <c r="B15390"/>
    </row>
    <row r="15391" spans="2:2" x14ac:dyDescent="0.25">
      <c r="B15391"/>
    </row>
    <row r="15392" spans="2:2" x14ac:dyDescent="0.25">
      <c r="B15392"/>
    </row>
    <row r="15393" spans="2:2" x14ac:dyDescent="0.25">
      <c r="B15393"/>
    </row>
    <row r="15394" spans="2:2" x14ac:dyDescent="0.25">
      <c r="B15394"/>
    </row>
    <row r="15395" spans="2:2" x14ac:dyDescent="0.25">
      <c r="B15395"/>
    </row>
    <row r="15396" spans="2:2" x14ac:dyDescent="0.25">
      <c r="B15396"/>
    </row>
    <row r="15397" spans="2:2" x14ac:dyDescent="0.25">
      <c r="B15397"/>
    </row>
    <row r="15398" spans="2:2" x14ac:dyDescent="0.25">
      <c r="B15398"/>
    </row>
    <row r="15399" spans="2:2" x14ac:dyDescent="0.25">
      <c r="B15399"/>
    </row>
    <row r="15400" spans="2:2" x14ac:dyDescent="0.25">
      <c r="B15400"/>
    </row>
    <row r="15401" spans="2:2" x14ac:dyDescent="0.25">
      <c r="B15401"/>
    </row>
    <row r="15402" spans="2:2" x14ac:dyDescent="0.25">
      <c r="B15402"/>
    </row>
    <row r="15403" spans="2:2" x14ac:dyDescent="0.25">
      <c r="B15403"/>
    </row>
    <row r="15404" spans="2:2" x14ac:dyDescent="0.25">
      <c r="B15404"/>
    </row>
    <row r="15405" spans="2:2" x14ac:dyDescent="0.25">
      <c r="B15405"/>
    </row>
    <row r="15406" spans="2:2" x14ac:dyDescent="0.25">
      <c r="B15406"/>
    </row>
    <row r="15407" spans="2:2" x14ac:dyDescent="0.25">
      <c r="B15407"/>
    </row>
    <row r="15408" spans="2:2" x14ac:dyDescent="0.25">
      <c r="B15408"/>
    </row>
    <row r="15409" spans="2:2" x14ac:dyDescent="0.25">
      <c r="B15409"/>
    </row>
    <row r="15410" spans="2:2" x14ac:dyDescent="0.25">
      <c r="B15410"/>
    </row>
    <row r="15411" spans="2:2" x14ac:dyDescent="0.25">
      <c r="B15411"/>
    </row>
    <row r="15412" spans="2:2" x14ac:dyDescent="0.25">
      <c r="B15412"/>
    </row>
    <row r="15413" spans="2:2" x14ac:dyDescent="0.25">
      <c r="B15413"/>
    </row>
    <row r="15414" spans="2:2" x14ac:dyDescent="0.25">
      <c r="B15414"/>
    </row>
    <row r="15415" spans="2:2" x14ac:dyDescent="0.25">
      <c r="B15415"/>
    </row>
    <row r="15416" spans="2:2" x14ac:dyDescent="0.25">
      <c r="B15416"/>
    </row>
    <row r="15417" spans="2:2" x14ac:dyDescent="0.25">
      <c r="B15417"/>
    </row>
    <row r="15418" spans="2:2" x14ac:dyDescent="0.25">
      <c r="B15418"/>
    </row>
    <row r="15419" spans="2:2" x14ac:dyDescent="0.25">
      <c r="B15419"/>
    </row>
    <row r="15420" spans="2:2" x14ac:dyDescent="0.25">
      <c r="B15420"/>
    </row>
    <row r="15421" spans="2:2" x14ac:dyDescent="0.25">
      <c r="B15421"/>
    </row>
    <row r="15422" spans="2:2" x14ac:dyDescent="0.25">
      <c r="B15422"/>
    </row>
    <row r="15423" spans="2:2" x14ac:dyDescent="0.25">
      <c r="B15423"/>
    </row>
    <row r="15424" spans="2:2" x14ac:dyDescent="0.25">
      <c r="B15424"/>
    </row>
    <row r="15425" spans="2:2" x14ac:dyDescent="0.25">
      <c r="B15425"/>
    </row>
    <row r="15426" spans="2:2" x14ac:dyDescent="0.25">
      <c r="B15426"/>
    </row>
    <row r="15427" spans="2:2" x14ac:dyDescent="0.25">
      <c r="B15427"/>
    </row>
    <row r="15428" spans="2:2" x14ac:dyDescent="0.25">
      <c r="B15428"/>
    </row>
    <row r="15429" spans="2:2" x14ac:dyDescent="0.25">
      <c r="B15429"/>
    </row>
    <row r="15430" spans="2:2" x14ac:dyDescent="0.25">
      <c r="B15430"/>
    </row>
    <row r="15431" spans="2:2" x14ac:dyDescent="0.25">
      <c r="B15431"/>
    </row>
    <row r="15432" spans="2:2" x14ac:dyDescent="0.25">
      <c r="B15432"/>
    </row>
    <row r="15433" spans="2:2" x14ac:dyDescent="0.25">
      <c r="B15433"/>
    </row>
    <row r="15434" spans="2:2" x14ac:dyDescent="0.25">
      <c r="B15434"/>
    </row>
    <row r="15435" spans="2:2" x14ac:dyDescent="0.25">
      <c r="B15435"/>
    </row>
    <row r="15436" spans="2:2" x14ac:dyDescent="0.25">
      <c r="B15436"/>
    </row>
    <row r="15437" spans="2:2" x14ac:dyDescent="0.25">
      <c r="B15437"/>
    </row>
    <row r="15438" spans="2:2" x14ac:dyDescent="0.25">
      <c r="B15438"/>
    </row>
    <row r="15439" spans="2:2" x14ac:dyDescent="0.25">
      <c r="B15439"/>
    </row>
    <row r="15440" spans="2:2" x14ac:dyDescent="0.25">
      <c r="B15440"/>
    </row>
    <row r="15441" spans="2:2" x14ac:dyDescent="0.25">
      <c r="B15441"/>
    </row>
    <row r="15442" spans="2:2" x14ac:dyDescent="0.25">
      <c r="B15442"/>
    </row>
    <row r="15443" spans="2:2" x14ac:dyDescent="0.25">
      <c r="B15443"/>
    </row>
    <row r="15444" spans="2:2" x14ac:dyDescent="0.25">
      <c r="B15444"/>
    </row>
    <row r="15445" spans="2:2" x14ac:dyDescent="0.25">
      <c r="B15445"/>
    </row>
    <row r="15446" spans="2:2" x14ac:dyDescent="0.25">
      <c r="B15446"/>
    </row>
    <row r="15447" spans="2:2" x14ac:dyDescent="0.25">
      <c r="B15447"/>
    </row>
    <row r="15448" spans="2:2" x14ac:dyDescent="0.25">
      <c r="B15448"/>
    </row>
    <row r="15449" spans="2:2" x14ac:dyDescent="0.25">
      <c r="B15449"/>
    </row>
    <row r="15450" spans="2:2" x14ac:dyDescent="0.25">
      <c r="B15450"/>
    </row>
    <row r="15451" spans="2:2" x14ac:dyDescent="0.25">
      <c r="B15451"/>
    </row>
    <row r="15452" spans="2:2" x14ac:dyDescent="0.25">
      <c r="B15452"/>
    </row>
    <row r="15453" spans="2:2" x14ac:dyDescent="0.25">
      <c r="B15453"/>
    </row>
    <row r="15454" spans="2:2" x14ac:dyDescent="0.25">
      <c r="B15454"/>
    </row>
    <row r="15455" spans="2:2" x14ac:dyDescent="0.25">
      <c r="B15455"/>
    </row>
    <row r="15456" spans="2:2" x14ac:dyDescent="0.25">
      <c r="B15456"/>
    </row>
    <row r="15457" spans="2:2" x14ac:dyDescent="0.25">
      <c r="B15457"/>
    </row>
    <row r="15458" spans="2:2" x14ac:dyDescent="0.25">
      <c r="B15458"/>
    </row>
    <row r="15459" spans="2:2" x14ac:dyDescent="0.25">
      <c r="B15459"/>
    </row>
    <row r="15460" spans="2:2" x14ac:dyDescent="0.25">
      <c r="B15460"/>
    </row>
    <row r="15461" spans="2:2" x14ac:dyDescent="0.25">
      <c r="B15461"/>
    </row>
    <row r="15462" spans="2:2" x14ac:dyDescent="0.25">
      <c r="B15462"/>
    </row>
    <row r="15463" spans="2:2" x14ac:dyDescent="0.25">
      <c r="B15463"/>
    </row>
    <row r="15464" spans="2:2" x14ac:dyDescent="0.25">
      <c r="B15464"/>
    </row>
    <row r="15465" spans="2:2" x14ac:dyDescent="0.25">
      <c r="B15465"/>
    </row>
    <row r="15466" spans="2:2" x14ac:dyDescent="0.25">
      <c r="B15466"/>
    </row>
    <row r="15467" spans="2:2" x14ac:dyDescent="0.25">
      <c r="B15467"/>
    </row>
    <row r="15468" spans="2:2" x14ac:dyDescent="0.25">
      <c r="B15468"/>
    </row>
    <row r="15469" spans="2:2" x14ac:dyDescent="0.25">
      <c r="B15469"/>
    </row>
    <row r="15470" spans="2:2" x14ac:dyDescent="0.25">
      <c r="B15470"/>
    </row>
    <row r="15471" spans="2:2" x14ac:dyDescent="0.25">
      <c r="B15471"/>
    </row>
    <row r="15472" spans="2:2" x14ac:dyDescent="0.25">
      <c r="B15472"/>
    </row>
    <row r="15473" spans="2:2" x14ac:dyDescent="0.25">
      <c r="B15473"/>
    </row>
    <row r="15474" spans="2:2" x14ac:dyDescent="0.25">
      <c r="B15474"/>
    </row>
    <row r="15475" spans="2:2" x14ac:dyDescent="0.25">
      <c r="B15475"/>
    </row>
    <row r="15476" spans="2:2" x14ac:dyDescent="0.25">
      <c r="B15476"/>
    </row>
    <row r="15477" spans="2:2" x14ac:dyDescent="0.25">
      <c r="B15477"/>
    </row>
    <row r="15478" spans="2:2" x14ac:dyDescent="0.25">
      <c r="B15478"/>
    </row>
    <row r="15479" spans="2:2" x14ac:dyDescent="0.25">
      <c r="B15479"/>
    </row>
    <row r="15480" spans="2:2" x14ac:dyDescent="0.25">
      <c r="B15480"/>
    </row>
    <row r="15481" spans="2:2" x14ac:dyDescent="0.25">
      <c r="B15481"/>
    </row>
    <row r="15482" spans="2:2" x14ac:dyDescent="0.25">
      <c r="B15482"/>
    </row>
    <row r="15483" spans="2:2" x14ac:dyDescent="0.25">
      <c r="B15483"/>
    </row>
    <row r="15484" spans="2:2" x14ac:dyDescent="0.25">
      <c r="B15484"/>
    </row>
    <row r="15485" spans="2:2" x14ac:dyDescent="0.25">
      <c r="B15485"/>
    </row>
    <row r="15486" spans="2:2" x14ac:dyDescent="0.25">
      <c r="B15486"/>
    </row>
    <row r="15487" spans="2:2" x14ac:dyDescent="0.25">
      <c r="B15487"/>
    </row>
    <row r="15488" spans="2:2" x14ac:dyDescent="0.25">
      <c r="B15488"/>
    </row>
    <row r="15489" spans="2:2" x14ac:dyDescent="0.25">
      <c r="B15489"/>
    </row>
    <row r="15490" spans="2:2" x14ac:dyDescent="0.25">
      <c r="B15490"/>
    </row>
    <row r="15491" spans="2:2" x14ac:dyDescent="0.25">
      <c r="B15491"/>
    </row>
    <row r="15492" spans="2:2" x14ac:dyDescent="0.25">
      <c r="B15492"/>
    </row>
    <row r="15493" spans="2:2" x14ac:dyDescent="0.25">
      <c r="B15493"/>
    </row>
    <row r="15494" spans="2:2" x14ac:dyDescent="0.25">
      <c r="B15494"/>
    </row>
    <row r="15495" spans="2:2" x14ac:dyDescent="0.25">
      <c r="B15495"/>
    </row>
    <row r="15496" spans="2:2" x14ac:dyDescent="0.25">
      <c r="B15496"/>
    </row>
    <row r="15497" spans="2:2" x14ac:dyDescent="0.25">
      <c r="B15497"/>
    </row>
    <row r="15498" spans="2:2" x14ac:dyDescent="0.25">
      <c r="B15498"/>
    </row>
    <row r="15499" spans="2:2" x14ac:dyDescent="0.25">
      <c r="B15499"/>
    </row>
    <row r="15500" spans="2:2" x14ac:dyDescent="0.25">
      <c r="B15500"/>
    </row>
    <row r="15501" spans="2:2" x14ac:dyDescent="0.25">
      <c r="B15501"/>
    </row>
    <row r="15502" spans="2:2" x14ac:dyDescent="0.25">
      <c r="B15502"/>
    </row>
    <row r="15503" spans="2:2" x14ac:dyDescent="0.25">
      <c r="B15503"/>
    </row>
    <row r="15504" spans="2:2" x14ac:dyDescent="0.25">
      <c r="B15504"/>
    </row>
    <row r="15505" spans="2:2" x14ac:dyDescent="0.25">
      <c r="B15505"/>
    </row>
    <row r="15506" spans="2:2" x14ac:dyDescent="0.25">
      <c r="B15506"/>
    </row>
    <row r="15507" spans="2:2" x14ac:dyDescent="0.25">
      <c r="B15507"/>
    </row>
    <row r="15508" spans="2:2" x14ac:dyDescent="0.25">
      <c r="B15508"/>
    </row>
    <row r="15509" spans="2:2" x14ac:dyDescent="0.25">
      <c r="B15509"/>
    </row>
    <row r="15510" spans="2:2" x14ac:dyDescent="0.25">
      <c r="B15510"/>
    </row>
    <row r="15511" spans="2:2" x14ac:dyDescent="0.25">
      <c r="B15511"/>
    </row>
    <row r="15512" spans="2:2" x14ac:dyDescent="0.25">
      <c r="B15512"/>
    </row>
    <row r="15513" spans="2:2" x14ac:dyDescent="0.25">
      <c r="B15513"/>
    </row>
    <row r="15514" spans="2:2" x14ac:dyDescent="0.25">
      <c r="B15514"/>
    </row>
    <row r="15515" spans="2:2" x14ac:dyDescent="0.25">
      <c r="B15515"/>
    </row>
    <row r="15516" spans="2:2" x14ac:dyDescent="0.25">
      <c r="B15516"/>
    </row>
    <row r="15517" spans="2:2" x14ac:dyDescent="0.25">
      <c r="B15517"/>
    </row>
    <row r="15518" spans="2:2" x14ac:dyDescent="0.25">
      <c r="B15518"/>
    </row>
    <row r="15519" spans="2:2" x14ac:dyDescent="0.25">
      <c r="B15519"/>
    </row>
    <row r="15520" spans="2:2" x14ac:dyDescent="0.25">
      <c r="B15520"/>
    </row>
    <row r="15521" spans="2:2" x14ac:dyDescent="0.25">
      <c r="B15521"/>
    </row>
    <row r="15522" spans="2:2" x14ac:dyDescent="0.25">
      <c r="B15522"/>
    </row>
    <row r="15523" spans="2:2" x14ac:dyDescent="0.25">
      <c r="B15523"/>
    </row>
    <row r="15524" spans="2:2" x14ac:dyDescent="0.25">
      <c r="B15524"/>
    </row>
    <row r="15525" spans="2:2" x14ac:dyDescent="0.25">
      <c r="B15525"/>
    </row>
    <row r="15526" spans="2:2" x14ac:dyDescent="0.25">
      <c r="B15526"/>
    </row>
    <row r="15527" spans="2:2" x14ac:dyDescent="0.25">
      <c r="B15527"/>
    </row>
    <row r="15528" spans="2:2" x14ac:dyDescent="0.25">
      <c r="B15528"/>
    </row>
    <row r="15529" spans="2:2" x14ac:dyDescent="0.25">
      <c r="B15529"/>
    </row>
    <row r="15530" spans="2:2" x14ac:dyDescent="0.25">
      <c r="B15530"/>
    </row>
    <row r="15531" spans="2:2" x14ac:dyDescent="0.25">
      <c r="B15531"/>
    </row>
    <row r="15532" spans="2:2" x14ac:dyDescent="0.25">
      <c r="B15532"/>
    </row>
    <row r="15533" spans="2:2" x14ac:dyDescent="0.25">
      <c r="B15533"/>
    </row>
    <row r="15534" spans="2:2" x14ac:dyDescent="0.25">
      <c r="B15534"/>
    </row>
    <row r="15535" spans="2:2" x14ac:dyDescent="0.25">
      <c r="B15535"/>
    </row>
    <row r="15536" spans="2:2" x14ac:dyDescent="0.25">
      <c r="B15536"/>
    </row>
    <row r="15537" spans="2:2" x14ac:dyDescent="0.25">
      <c r="B15537"/>
    </row>
    <row r="15538" spans="2:2" x14ac:dyDescent="0.25">
      <c r="B15538"/>
    </row>
    <row r="15539" spans="2:2" x14ac:dyDescent="0.25">
      <c r="B15539"/>
    </row>
    <row r="15540" spans="2:2" x14ac:dyDescent="0.25">
      <c r="B15540"/>
    </row>
    <row r="15541" spans="2:2" x14ac:dyDescent="0.25">
      <c r="B15541"/>
    </row>
    <row r="15542" spans="2:2" x14ac:dyDescent="0.25">
      <c r="B15542"/>
    </row>
    <row r="15543" spans="2:2" x14ac:dyDescent="0.25">
      <c r="B15543"/>
    </row>
    <row r="15544" spans="2:2" x14ac:dyDescent="0.25">
      <c r="B15544"/>
    </row>
    <row r="15545" spans="2:2" x14ac:dyDescent="0.25">
      <c r="B15545"/>
    </row>
    <row r="15546" spans="2:2" x14ac:dyDescent="0.25">
      <c r="B15546"/>
    </row>
    <row r="15547" spans="2:2" x14ac:dyDescent="0.25">
      <c r="B15547"/>
    </row>
    <row r="15548" spans="2:2" x14ac:dyDescent="0.25">
      <c r="B15548"/>
    </row>
    <row r="15549" spans="2:2" x14ac:dyDescent="0.25">
      <c r="B15549"/>
    </row>
    <row r="15550" spans="2:2" x14ac:dyDescent="0.25">
      <c r="B15550"/>
    </row>
    <row r="15551" spans="2:2" x14ac:dyDescent="0.25">
      <c r="B15551"/>
    </row>
    <row r="15552" spans="2:2" x14ac:dyDescent="0.25">
      <c r="B15552"/>
    </row>
    <row r="15553" spans="2:2" x14ac:dyDescent="0.25">
      <c r="B15553"/>
    </row>
    <row r="15554" spans="2:2" x14ac:dyDescent="0.25">
      <c r="B15554"/>
    </row>
    <row r="15555" spans="2:2" x14ac:dyDescent="0.25">
      <c r="B15555"/>
    </row>
    <row r="15556" spans="2:2" x14ac:dyDescent="0.25">
      <c r="B15556"/>
    </row>
    <row r="15557" spans="2:2" x14ac:dyDescent="0.25">
      <c r="B15557"/>
    </row>
    <row r="15558" spans="2:2" x14ac:dyDescent="0.25">
      <c r="B15558"/>
    </row>
    <row r="15559" spans="2:2" x14ac:dyDescent="0.25">
      <c r="B15559"/>
    </row>
    <row r="15560" spans="2:2" x14ac:dyDescent="0.25">
      <c r="B15560"/>
    </row>
    <row r="15561" spans="2:2" x14ac:dyDescent="0.25">
      <c r="B15561"/>
    </row>
    <row r="15562" spans="2:2" x14ac:dyDescent="0.25">
      <c r="B15562"/>
    </row>
    <row r="15563" spans="2:2" x14ac:dyDescent="0.25">
      <c r="B15563"/>
    </row>
    <row r="15564" spans="2:2" x14ac:dyDescent="0.25">
      <c r="B15564"/>
    </row>
    <row r="15565" spans="2:2" x14ac:dyDescent="0.25">
      <c r="B15565"/>
    </row>
    <row r="15566" spans="2:2" x14ac:dyDescent="0.25">
      <c r="B15566"/>
    </row>
    <row r="15567" spans="2:2" x14ac:dyDescent="0.25">
      <c r="B15567"/>
    </row>
    <row r="15568" spans="2:2" x14ac:dyDescent="0.25">
      <c r="B15568"/>
    </row>
    <row r="15569" spans="2:2" x14ac:dyDescent="0.25">
      <c r="B15569"/>
    </row>
    <row r="15570" spans="2:2" x14ac:dyDescent="0.25">
      <c r="B15570"/>
    </row>
    <row r="15571" spans="2:2" x14ac:dyDescent="0.25">
      <c r="B15571"/>
    </row>
    <row r="15572" spans="2:2" x14ac:dyDescent="0.25">
      <c r="B15572"/>
    </row>
    <row r="15573" spans="2:2" x14ac:dyDescent="0.25">
      <c r="B15573"/>
    </row>
    <row r="15574" spans="2:2" x14ac:dyDescent="0.25">
      <c r="B15574"/>
    </row>
    <row r="15575" spans="2:2" x14ac:dyDescent="0.25">
      <c r="B15575"/>
    </row>
    <row r="15576" spans="2:2" x14ac:dyDescent="0.25">
      <c r="B15576"/>
    </row>
    <row r="15577" spans="2:2" x14ac:dyDescent="0.25">
      <c r="B15577"/>
    </row>
    <row r="15578" spans="2:2" x14ac:dyDescent="0.25">
      <c r="B15578"/>
    </row>
    <row r="15579" spans="2:2" x14ac:dyDescent="0.25">
      <c r="B15579"/>
    </row>
    <row r="15580" spans="2:2" x14ac:dyDescent="0.25">
      <c r="B15580"/>
    </row>
    <row r="15581" spans="2:2" x14ac:dyDescent="0.25">
      <c r="B15581"/>
    </row>
    <row r="15582" spans="2:2" x14ac:dyDescent="0.25">
      <c r="B15582"/>
    </row>
    <row r="15583" spans="2:2" x14ac:dyDescent="0.25">
      <c r="B15583"/>
    </row>
    <row r="15584" spans="2:2" x14ac:dyDescent="0.25">
      <c r="B15584"/>
    </row>
    <row r="15585" spans="2:2" x14ac:dyDescent="0.25">
      <c r="B15585"/>
    </row>
    <row r="15586" spans="2:2" x14ac:dyDescent="0.25">
      <c r="B15586"/>
    </row>
    <row r="15587" spans="2:2" x14ac:dyDescent="0.25">
      <c r="B15587"/>
    </row>
    <row r="15588" spans="2:2" x14ac:dyDescent="0.25">
      <c r="B15588"/>
    </row>
    <row r="15589" spans="2:2" x14ac:dyDescent="0.25">
      <c r="B15589"/>
    </row>
    <row r="15590" spans="2:2" x14ac:dyDescent="0.25">
      <c r="B15590"/>
    </row>
    <row r="15591" spans="2:2" x14ac:dyDescent="0.25">
      <c r="B15591"/>
    </row>
    <row r="15592" spans="2:2" x14ac:dyDescent="0.25">
      <c r="B15592"/>
    </row>
    <row r="15593" spans="2:2" x14ac:dyDescent="0.25">
      <c r="B15593"/>
    </row>
    <row r="15594" spans="2:2" x14ac:dyDescent="0.25">
      <c r="B15594"/>
    </row>
    <row r="15595" spans="2:2" x14ac:dyDescent="0.25">
      <c r="B15595"/>
    </row>
    <row r="15596" spans="2:2" x14ac:dyDescent="0.25">
      <c r="B15596"/>
    </row>
    <row r="15597" spans="2:2" x14ac:dyDescent="0.25">
      <c r="B15597"/>
    </row>
    <row r="15598" spans="2:2" x14ac:dyDescent="0.25">
      <c r="B15598"/>
    </row>
    <row r="15599" spans="2:2" x14ac:dyDescent="0.25">
      <c r="B15599"/>
    </row>
    <row r="15600" spans="2:2" x14ac:dyDescent="0.25">
      <c r="B15600"/>
    </row>
    <row r="15601" spans="2:2" x14ac:dyDescent="0.25">
      <c r="B15601"/>
    </row>
    <row r="15602" spans="2:2" x14ac:dyDescent="0.25">
      <c r="B15602"/>
    </row>
    <row r="15603" spans="2:2" x14ac:dyDescent="0.25">
      <c r="B15603"/>
    </row>
    <row r="15604" spans="2:2" x14ac:dyDescent="0.25">
      <c r="B15604"/>
    </row>
    <row r="15605" spans="2:2" x14ac:dyDescent="0.25">
      <c r="B15605"/>
    </row>
    <row r="15606" spans="2:2" x14ac:dyDescent="0.25">
      <c r="B15606"/>
    </row>
    <row r="15607" spans="2:2" x14ac:dyDescent="0.25">
      <c r="B15607"/>
    </row>
    <row r="15608" spans="2:2" x14ac:dyDescent="0.25">
      <c r="B15608"/>
    </row>
    <row r="15609" spans="2:2" x14ac:dyDescent="0.25">
      <c r="B15609"/>
    </row>
    <row r="15610" spans="2:2" x14ac:dyDescent="0.25">
      <c r="B15610"/>
    </row>
    <row r="15611" spans="2:2" x14ac:dyDescent="0.25">
      <c r="B15611"/>
    </row>
    <row r="15612" spans="2:2" x14ac:dyDescent="0.25">
      <c r="B15612"/>
    </row>
    <row r="15613" spans="2:2" x14ac:dyDescent="0.25">
      <c r="B15613"/>
    </row>
    <row r="15614" spans="2:2" x14ac:dyDescent="0.25">
      <c r="B15614"/>
    </row>
    <row r="15615" spans="2:2" x14ac:dyDescent="0.25">
      <c r="B15615"/>
    </row>
    <row r="15616" spans="2:2" x14ac:dyDescent="0.25">
      <c r="B15616"/>
    </row>
    <row r="15617" spans="2:2" x14ac:dyDescent="0.25">
      <c r="B15617"/>
    </row>
    <row r="15618" spans="2:2" x14ac:dyDescent="0.25">
      <c r="B15618"/>
    </row>
    <row r="15619" spans="2:2" x14ac:dyDescent="0.25">
      <c r="B15619"/>
    </row>
    <row r="15620" spans="2:2" x14ac:dyDescent="0.25">
      <c r="B15620"/>
    </row>
    <row r="15621" spans="2:2" x14ac:dyDescent="0.25">
      <c r="B15621"/>
    </row>
    <row r="15622" spans="2:2" x14ac:dyDescent="0.25">
      <c r="B15622"/>
    </row>
    <row r="15623" spans="2:2" x14ac:dyDescent="0.25">
      <c r="B15623"/>
    </row>
    <row r="15624" spans="2:2" x14ac:dyDescent="0.25">
      <c r="B15624"/>
    </row>
    <row r="15625" spans="2:2" x14ac:dyDescent="0.25">
      <c r="B15625"/>
    </row>
    <row r="15626" spans="2:2" x14ac:dyDescent="0.25">
      <c r="B15626"/>
    </row>
    <row r="15627" spans="2:2" x14ac:dyDescent="0.25">
      <c r="B15627"/>
    </row>
    <row r="15628" spans="2:2" x14ac:dyDescent="0.25">
      <c r="B15628"/>
    </row>
    <row r="15629" spans="2:2" x14ac:dyDescent="0.25">
      <c r="B15629"/>
    </row>
    <row r="15630" spans="2:2" x14ac:dyDescent="0.25">
      <c r="B15630"/>
    </row>
    <row r="15631" spans="2:2" x14ac:dyDescent="0.25">
      <c r="B15631"/>
    </row>
    <row r="15632" spans="2:2" x14ac:dyDescent="0.25">
      <c r="B15632"/>
    </row>
    <row r="15633" spans="2:2" x14ac:dyDescent="0.25">
      <c r="B15633"/>
    </row>
    <row r="15634" spans="2:2" x14ac:dyDescent="0.25">
      <c r="B15634"/>
    </row>
    <row r="15635" spans="2:2" x14ac:dyDescent="0.25">
      <c r="B15635"/>
    </row>
    <row r="15636" spans="2:2" x14ac:dyDescent="0.25">
      <c r="B15636"/>
    </row>
    <row r="15637" spans="2:2" x14ac:dyDescent="0.25">
      <c r="B15637"/>
    </row>
    <row r="15638" spans="2:2" x14ac:dyDescent="0.25">
      <c r="B15638"/>
    </row>
    <row r="15639" spans="2:2" x14ac:dyDescent="0.25">
      <c r="B15639"/>
    </row>
    <row r="15640" spans="2:2" x14ac:dyDescent="0.25">
      <c r="B15640"/>
    </row>
    <row r="15641" spans="2:2" x14ac:dyDescent="0.25">
      <c r="B15641"/>
    </row>
    <row r="15642" spans="2:2" x14ac:dyDescent="0.25">
      <c r="B15642"/>
    </row>
    <row r="15643" spans="2:2" x14ac:dyDescent="0.25">
      <c r="B15643"/>
    </row>
    <row r="15644" spans="2:2" x14ac:dyDescent="0.25">
      <c r="B15644"/>
    </row>
    <row r="15645" spans="2:2" x14ac:dyDescent="0.25">
      <c r="B15645"/>
    </row>
    <row r="15646" spans="2:2" x14ac:dyDescent="0.25">
      <c r="B15646"/>
    </row>
    <row r="15647" spans="2:2" x14ac:dyDescent="0.25">
      <c r="B15647"/>
    </row>
    <row r="15648" spans="2:2" x14ac:dyDescent="0.25">
      <c r="B15648"/>
    </row>
    <row r="15649" spans="2:2" x14ac:dyDescent="0.25">
      <c r="B15649"/>
    </row>
    <row r="15650" spans="2:2" x14ac:dyDescent="0.25">
      <c r="B15650"/>
    </row>
    <row r="15651" spans="2:2" x14ac:dyDescent="0.25">
      <c r="B15651"/>
    </row>
    <row r="15652" spans="2:2" x14ac:dyDescent="0.25">
      <c r="B15652"/>
    </row>
    <row r="15653" spans="2:2" x14ac:dyDescent="0.25">
      <c r="B15653"/>
    </row>
    <row r="15654" spans="2:2" x14ac:dyDescent="0.25">
      <c r="B15654"/>
    </row>
    <row r="15655" spans="2:2" x14ac:dyDescent="0.25">
      <c r="B15655"/>
    </row>
    <row r="15656" spans="2:2" x14ac:dyDescent="0.25">
      <c r="B15656"/>
    </row>
    <row r="15657" spans="2:2" x14ac:dyDescent="0.25">
      <c r="B15657"/>
    </row>
    <row r="15658" spans="2:2" x14ac:dyDescent="0.25">
      <c r="B15658"/>
    </row>
    <row r="15659" spans="2:2" x14ac:dyDescent="0.25">
      <c r="B15659"/>
    </row>
    <row r="15660" spans="2:2" x14ac:dyDescent="0.25">
      <c r="B15660"/>
    </row>
    <row r="15661" spans="2:2" x14ac:dyDescent="0.25">
      <c r="B15661"/>
    </row>
    <row r="15662" spans="2:2" x14ac:dyDescent="0.25">
      <c r="B15662"/>
    </row>
    <row r="15663" spans="2:2" x14ac:dyDescent="0.25">
      <c r="B15663"/>
    </row>
    <row r="15664" spans="2:2" x14ac:dyDescent="0.25">
      <c r="B15664"/>
    </row>
    <row r="15665" spans="2:2" x14ac:dyDescent="0.25">
      <c r="B15665"/>
    </row>
    <row r="15666" spans="2:2" x14ac:dyDescent="0.25">
      <c r="B15666"/>
    </row>
    <row r="15667" spans="2:2" x14ac:dyDescent="0.25">
      <c r="B15667"/>
    </row>
    <row r="15668" spans="2:2" x14ac:dyDescent="0.25">
      <c r="B15668"/>
    </row>
    <row r="15669" spans="2:2" x14ac:dyDescent="0.25">
      <c r="B15669"/>
    </row>
    <row r="15670" spans="2:2" x14ac:dyDescent="0.25">
      <c r="B15670"/>
    </row>
    <row r="15671" spans="2:2" x14ac:dyDescent="0.25">
      <c r="B15671"/>
    </row>
    <row r="15672" spans="2:2" x14ac:dyDescent="0.25">
      <c r="B15672"/>
    </row>
    <row r="15673" spans="2:2" x14ac:dyDescent="0.25">
      <c r="B15673"/>
    </row>
    <row r="15674" spans="2:2" x14ac:dyDescent="0.25">
      <c r="B15674"/>
    </row>
    <row r="15675" spans="2:2" x14ac:dyDescent="0.25">
      <c r="B15675"/>
    </row>
    <row r="15676" spans="2:2" x14ac:dyDescent="0.25">
      <c r="B15676"/>
    </row>
    <row r="15677" spans="2:2" x14ac:dyDescent="0.25">
      <c r="B15677"/>
    </row>
    <row r="15678" spans="2:2" x14ac:dyDescent="0.25">
      <c r="B15678"/>
    </row>
    <row r="15679" spans="2:2" x14ac:dyDescent="0.25">
      <c r="B15679"/>
    </row>
    <row r="15680" spans="2:2" x14ac:dyDescent="0.25">
      <c r="B15680"/>
    </row>
    <row r="15681" spans="2:2" x14ac:dyDescent="0.25">
      <c r="B15681"/>
    </row>
    <row r="15682" spans="2:2" x14ac:dyDescent="0.25">
      <c r="B15682"/>
    </row>
    <row r="15683" spans="2:2" x14ac:dyDescent="0.25">
      <c r="B15683"/>
    </row>
    <row r="15684" spans="2:2" x14ac:dyDescent="0.25">
      <c r="B15684"/>
    </row>
    <row r="15685" spans="2:2" x14ac:dyDescent="0.25">
      <c r="B15685"/>
    </row>
    <row r="15686" spans="2:2" x14ac:dyDescent="0.25">
      <c r="B15686"/>
    </row>
    <row r="15687" spans="2:2" x14ac:dyDescent="0.25">
      <c r="B15687"/>
    </row>
    <row r="15688" spans="2:2" x14ac:dyDescent="0.25">
      <c r="B15688"/>
    </row>
    <row r="15689" spans="2:2" x14ac:dyDescent="0.25">
      <c r="B15689"/>
    </row>
    <row r="15690" spans="2:2" x14ac:dyDescent="0.25">
      <c r="B15690"/>
    </row>
    <row r="15691" spans="2:2" x14ac:dyDescent="0.25">
      <c r="B15691"/>
    </row>
    <row r="15692" spans="2:2" x14ac:dyDescent="0.25">
      <c r="B15692"/>
    </row>
    <row r="15693" spans="2:2" x14ac:dyDescent="0.25">
      <c r="B15693"/>
    </row>
    <row r="15694" spans="2:2" x14ac:dyDescent="0.25">
      <c r="B15694"/>
    </row>
    <row r="15695" spans="2:2" x14ac:dyDescent="0.25">
      <c r="B15695"/>
    </row>
    <row r="15696" spans="2:2" x14ac:dyDescent="0.25">
      <c r="B15696"/>
    </row>
    <row r="15697" spans="2:2" x14ac:dyDescent="0.25">
      <c r="B15697"/>
    </row>
    <row r="15698" spans="2:2" x14ac:dyDescent="0.25">
      <c r="B15698"/>
    </row>
    <row r="15699" spans="2:2" x14ac:dyDescent="0.25">
      <c r="B15699"/>
    </row>
    <row r="15700" spans="2:2" x14ac:dyDescent="0.25">
      <c r="B15700"/>
    </row>
    <row r="15701" spans="2:2" x14ac:dyDescent="0.25">
      <c r="B15701"/>
    </row>
    <row r="15702" spans="2:2" x14ac:dyDescent="0.25">
      <c r="B15702"/>
    </row>
    <row r="15703" spans="2:2" x14ac:dyDescent="0.25">
      <c r="B15703"/>
    </row>
    <row r="15704" spans="2:2" x14ac:dyDescent="0.25">
      <c r="B15704"/>
    </row>
    <row r="15705" spans="2:2" x14ac:dyDescent="0.25">
      <c r="B15705"/>
    </row>
    <row r="15706" spans="2:2" x14ac:dyDescent="0.25">
      <c r="B15706"/>
    </row>
    <row r="15707" spans="2:2" x14ac:dyDescent="0.25">
      <c r="B15707"/>
    </row>
    <row r="15708" spans="2:2" x14ac:dyDescent="0.25">
      <c r="B15708"/>
    </row>
    <row r="15709" spans="2:2" x14ac:dyDescent="0.25">
      <c r="B15709"/>
    </row>
    <row r="15710" spans="2:2" x14ac:dyDescent="0.25">
      <c r="B15710"/>
    </row>
    <row r="15711" spans="2:2" x14ac:dyDescent="0.25">
      <c r="B15711"/>
    </row>
    <row r="15712" spans="2:2" x14ac:dyDescent="0.25">
      <c r="B15712"/>
    </row>
    <row r="15713" spans="2:2" x14ac:dyDescent="0.25">
      <c r="B15713"/>
    </row>
    <row r="15714" spans="2:2" x14ac:dyDescent="0.25">
      <c r="B15714"/>
    </row>
    <row r="15715" spans="2:2" x14ac:dyDescent="0.25">
      <c r="B15715"/>
    </row>
    <row r="15716" spans="2:2" x14ac:dyDescent="0.25">
      <c r="B15716"/>
    </row>
    <row r="15717" spans="2:2" x14ac:dyDescent="0.25">
      <c r="B15717"/>
    </row>
    <row r="15718" spans="2:2" x14ac:dyDescent="0.25">
      <c r="B15718"/>
    </row>
    <row r="15719" spans="2:2" x14ac:dyDescent="0.25">
      <c r="B15719"/>
    </row>
    <row r="15720" spans="2:2" x14ac:dyDescent="0.25">
      <c r="B15720"/>
    </row>
    <row r="15721" spans="2:2" x14ac:dyDescent="0.25">
      <c r="B15721"/>
    </row>
    <row r="15722" spans="2:2" x14ac:dyDescent="0.25">
      <c r="B15722"/>
    </row>
    <row r="15723" spans="2:2" x14ac:dyDescent="0.25">
      <c r="B15723"/>
    </row>
    <row r="15724" spans="2:2" x14ac:dyDescent="0.25">
      <c r="B15724"/>
    </row>
    <row r="15725" spans="2:2" x14ac:dyDescent="0.25">
      <c r="B15725"/>
    </row>
    <row r="15726" spans="2:2" x14ac:dyDescent="0.25">
      <c r="B15726"/>
    </row>
    <row r="15727" spans="2:2" x14ac:dyDescent="0.25">
      <c r="B15727"/>
    </row>
    <row r="15728" spans="2:2" x14ac:dyDescent="0.25">
      <c r="B15728"/>
    </row>
    <row r="15729" spans="2:2" x14ac:dyDescent="0.25">
      <c r="B15729"/>
    </row>
    <row r="15730" spans="2:2" x14ac:dyDescent="0.25">
      <c r="B15730"/>
    </row>
    <row r="15731" spans="2:2" x14ac:dyDescent="0.25">
      <c r="B15731"/>
    </row>
    <row r="15732" spans="2:2" x14ac:dyDescent="0.25">
      <c r="B15732"/>
    </row>
    <row r="15733" spans="2:2" x14ac:dyDescent="0.25">
      <c r="B15733"/>
    </row>
    <row r="15734" spans="2:2" x14ac:dyDescent="0.25">
      <c r="B15734"/>
    </row>
    <row r="15735" spans="2:2" x14ac:dyDescent="0.25">
      <c r="B15735"/>
    </row>
    <row r="15736" spans="2:2" x14ac:dyDescent="0.25">
      <c r="B15736"/>
    </row>
    <row r="15737" spans="2:2" x14ac:dyDescent="0.25">
      <c r="B15737"/>
    </row>
    <row r="15738" spans="2:2" x14ac:dyDescent="0.25">
      <c r="B15738"/>
    </row>
    <row r="15739" spans="2:2" x14ac:dyDescent="0.25">
      <c r="B15739"/>
    </row>
    <row r="15740" spans="2:2" x14ac:dyDescent="0.25">
      <c r="B15740"/>
    </row>
    <row r="15741" spans="2:2" x14ac:dyDescent="0.25">
      <c r="B15741"/>
    </row>
    <row r="15742" spans="2:2" x14ac:dyDescent="0.25">
      <c r="B15742"/>
    </row>
    <row r="15743" spans="2:2" x14ac:dyDescent="0.25">
      <c r="B15743"/>
    </row>
    <row r="15744" spans="2:2" x14ac:dyDescent="0.25">
      <c r="B15744"/>
    </row>
    <row r="15745" spans="2:2" x14ac:dyDescent="0.25">
      <c r="B15745"/>
    </row>
    <row r="15746" spans="2:2" x14ac:dyDescent="0.25">
      <c r="B15746"/>
    </row>
    <row r="15747" spans="2:2" x14ac:dyDescent="0.25">
      <c r="B15747"/>
    </row>
    <row r="15748" spans="2:2" x14ac:dyDescent="0.25">
      <c r="B15748"/>
    </row>
    <row r="15749" spans="2:2" x14ac:dyDescent="0.25">
      <c r="B15749"/>
    </row>
    <row r="15750" spans="2:2" x14ac:dyDescent="0.25">
      <c r="B15750"/>
    </row>
    <row r="15751" spans="2:2" x14ac:dyDescent="0.25">
      <c r="B15751"/>
    </row>
    <row r="15752" spans="2:2" x14ac:dyDescent="0.25">
      <c r="B15752"/>
    </row>
    <row r="15753" spans="2:2" x14ac:dyDescent="0.25">
      <c r="B15753"/>
    </row>
    <row r="15754" spans="2:2" x14ac:dyDescent="0.25">
      <c r="B15754"/>
    </row>
    <row r="15755" spans="2:2" x14ac:dyDescent="0.25">
      <c r="B15755"/>
    </row>
    <row r="15756" spans="2:2" x14ac:dyDescent="0.25">
      <c r="B15756"/>
    </row>
    <row r="15757" spans="2:2" x14ac:dyDescent="0.25">
      <c r="B15757"/>
    </row>
    <row r="15758" spans="2:2" x14ac:dyDescent="0.25">
      <c r="B15758"/>
    </row>
    <row r="15759" spans="2:2" x14ac:dyDescent="0.25">
      <c r="B15759"/>
    </row>
    <row r="15760" spans="2:2" x14ac:dyDescent="0.25">
      <c r="B15760"/>
    </row>
    <row r="15761" spans="2:2" x14ac:dyDescent="0.25">
      <c r="B15761"/>
    </row>
    <row r="15762" spans="2:2" x14ac:dyDescent="0.25">
      <c r="B15762"/>
    </row>
    <row r="15763" spans="2:2" x14ac:dyDescent="0.25">
      <c r="B15763"/>
    </row>
    <row r="15764" spans="2:2" x14ac:dyDescent="0.25">
      <c r="B15764"/>
    </row>
    <row r="15765" spans="2:2" x14ac:dyDescent="0.25">
      <c r="B15765"/>
    </row>
    <row r="15766" spans="2:2" x14ac:dyDescent="0.25">
      <c r="B15766"/>
    </row>
    <row r="15767" spans="2:2" x14ac:dyDescent="0.25">
      <c r="B15767"/>
    </row>
    <row r="15768" spans="2:2" x14ac:dyDescent="0.25">
      <c r="B15768"/>
    </row>
    <row r="15769" spans="2:2" x14ac:dyDescent="0.25">
      <c r="B15769"/>
    </row>
    <row r="15770" spans="2:2" x14ac:dyDescent="0.25">
      <c r="B15770"/>
    </row>
    <row r="15771" spans="2:2" x14ac:dyDescent="0.25">
      <c r="B15771"/>
    </row>
    <row r="15772" spans="2:2" x14ac:dyDescent="0.25">
      <c r="B15772"/>
    </row>
    <row r="15773" spans="2:2" x14ac:dyDescent="0.25">
      <c r="B15773"/>
    </row>
    <row r="15774" spans="2:2" x14ac:dyDescent="0.25">
      <c r="B15774"/>
    </row>
    <row r="15775" spans="2:2" x14ac:dyDescent="0.25">
      <c r="B15775"/>
    </row>
    <row r="15776" spans="2:2" x14ac:dyDescent="0.25">
      <c r="B15776"/>
    </row>
    <row r="15777" spans="2:2" x14ac:dyDescent="0.25">
      <c r="B15777"/>
    </row>
    <row r="15778" spans="2:2" x14ac:dyDescent="0.25">
      <c r="B15778"/>
    </row>
    <row r="15779" spans="2:2" x14ac:dyDescent="0.25">
      <c r="B15779"/>
    </row>
    <row r="15780" spans="2:2" x14ac:dyDescent="0.25">
      <c r="B15780"/>
    </row>
    <row r="15781" spans="2:2" x14ac:dyDescent="0.25">
      <c r="B15781"/>
    </row>
    <row r="15782" spans="2:2" x14ac:dyDescent="0.25">
      <c r="B15782"/>
    </row>
    <row r="15783" spans="2:2" x14ac:dyDescent="0.25">
      <c r="B15783"/>
    </row>
    <row r="15784" spans="2:2" x14ac:dyDescent="0.25">
      <c r="B15784"/>
    </row>
    <row r="15785" spans="2:2" x14ac:dyDescent="0.25">
      <c r="B15785"/>
    </row>
    <row r="15786" spans="2:2" x14ac:dyDescent="0.25">
      <c r="B15786"/>
    </row>
    <row r="15787" spans="2:2" x14ac:dyDescent="0.25">
      <c r="B15787"/>
    </row>
    <row r="15788" spans="2:2" x14ac:dyDescent="0.25">
      <c r="B15788"/>
    </row>
    <row r="15789" spans="2:2" x14ac:dyDescent="0.25">
      <c r="B15789"/>
    </row>
    <row r="15790" spans="2:2" x14ac:dyDescent="0.25">
      <c r="B15790"/>
    </row>
    <row r="15791" spans="2:2" x14ac:dyDescent="0.25">
      <c r="B15791"/>
    </row>
    <row r="15792" spans="2:2" x14ac:dyDescent="0.25">
      <c r="B15792"/>
    </row>
    <row r="15793" spans="2:2" x14ac:dyDescent="0.25">
      <c r="B15793"/>
    </row>
    <row r="15794" spans="2:2" x14ac:dyDescent="0.25">
      <c r="B15794"/>
    </row>
    <row r="15795" spans="2:2" x14ac:dyDescent="0.25">
      <c r="B15795"/>
    </row>
    <row r="15796" spans="2:2" x14ac:dyDescent="0.25">
      <c r="B15796"/>
    </row>
    <row r="15797" spans="2:2" x14ac:dyDescent="0.25">
      <c r="B15797"/>
    </row>
    <row r="15798" spans="2:2" x14ac:dyDescent="0.25">
      <c r="B15798"/>
    </row>
    <row r="15799" spans="2:2" x14ac:dyDescent="0.25">
      <c r="B15799"/>
    </row>
    <row r="15800" spans="2:2" x14ac:dyDescent="0.25">
      <c r="B15800"/>
    </row>
    <row r="15801" spans="2:2" x14ac:dyDescent="0.25">
      <c r="B15801"/>
    </row>
    <row r="15802" spans="2:2" x14ac:dyDescent="0.25">
      <c r="B15802"/>
    </row>
    <row r="15803" spans="2:2" x14ac:dyDescent="0.25">
      <c r="B15803"/>
    </row>
    <row r="15804" spans="2:2" x14ac:dyDescent="0.25">
      <c r="B15804"/>
    </row>
    <row r="15805" spans="2:2" x14ac:dyDescent="0.25">
      <c r="B15805"/>
    </row>
    <row r="15806" spans="2:2" x14ac:dyDescent="0.25">
      <c r="B15806"/>
    </row>
    <row r="15807" spans="2:2" x14ac:dyDescent="0.25">
      <c r="B15807"/>
    </row>
    <row r="15808" spans="2:2" x14ac:dyDescent="0.25">
      <c r="B15808"/>
    </row>
    <row r="15809" spans="2:2" x14ac:dyDescent="0.25">
      <c r="B15809"/>
    </row>
    <row r="15810" spans="2:2" x14ac:dyDescent="0.25">
      <c r="B15810"/>
    </row>
    <row r="15811" spans="2:2" x14ac:dyDescent="0.25">
      <c r="B15811"/>
    </row>
    <row r="15812" spans="2:2" x14ac:dyDescent="0.25">
      <c r="B15812"/>
    </row>
    <row r="15813" spans="2:2" x14ac:dyDescent="0.25">
      <c r="B15813"/>
    </row>
    <row r="15814" spans="2:2" x14ac:dyDescent="0.25">
      <c r="B15814"/>
    </row>
    <row r="15815" spans="2:2" x14ac:dyDescent="0.25">
      <c r="B15815"/>
    </row>
    <row r="15816" spans="2:2" x14ac:dyDescent="0.25">
      <c r="B15816"/>
    </row>
    <row r="15817" spans="2:2" x14ac:dyDescent="0.25">
      <c r="B15817"/>
    </row>
    <row r="15818" spans="2:2" x14ac:dyDescent="0.25">
      <c r="B15818"/>
    </row>
    <row r="15819" spans="2:2" x14ac:dyDescent="0.25">
      <c r="B15819"/>
    </row>
    <row r="15820" spans="2:2" x14ac:dyDescent="0.25">
      <c r="B15820"/>
    </row>
    <row r="15821" spans="2:2" x14ac:dyDescent="0.25">
      <c r="B15821"/>
    </row>
    <row r="15822" spans="2:2" x14ac:dyDescent="0.25">
      <c r="B15822"/>
    </row>
    <row r="15823" spans="2:2" x14ac:dyDescent="0.25">
      <c r="B15823"/>
    </row>
    <row r="15824" spans="2:2" x14ac:dyDescent="0.25">
      <c r="B15824"/>
    </row>
    <row r="15825" spans="2:2" x14ac:dyDescent="0.25">
      <c r="B15825"/>
    </row>
    <row r="15826" spans="2:2" x14ac:dyDescent="0.25">
      <c r="B15826"/>
    </row>
    <row r="15827" spans="2:2" x14ac:dyDescent="0.25">
      <c r="B15827"/>
    </row>
    <row r="15828" spans="2:2" x14ac:dyDescent="0.25">
      <c r="B15828"/>
    </row>
    <row r="15829" spans="2:2" x14ac:dyDescent="0.25">
      <c r="B15829"/>
    </row>
    <row r="15830" spans="2:2" x14ac:dyDescent="0.25">
      <c r="B15830"/>
    </row>
    <row r="15831" spans="2:2" x14ac:dyDescent="0.25">
      <c r="B15831"/>
    </row>
    <row r="15832" spans="2:2" x14ac:dyDescent="0.25">
      <c r="B15832"/>
    </row>
    <row r="15833" spans="2:2" x14ac:dyDescent="0.25">
      <c r="B15833"/>
    </row>
    <row r="15834" spans="2:2" x14ac:dyDescent="0.25">
      <c r="B15834"/>
    </row>
    <row r="15835" spans="2:2" x14ac:dyDescent="0.25">
      <c r="B15835"/>
    </row>
    <row r="15836" spans="2:2" x14ac:dyDescent="0.25">
      <c r="B15836"/>
    </row>
    <row r="15837" spans="2:2" x14ac:dyDescent="0.25">
      <c r="B15837"/>
    </row>
    <row r="15838" spans="2:2" x14ac:dyDescent="0.25">
      <c r="B15838"/>
    </row>
    <row r="15839" spans="2:2" x14ac:dyDescent="0.25">
      <c r="B15839"/>
    </row>
    <row r="15840" spans="2:2" x14ac:dyDescent="0.25">
      <c r="B15840"/>
    </row>
    <row r="15841" spans="2:2" x14ac:dyDescent="0.25">
      <c r="B15841"/>
    </row>
    <row r="15842" spans="2:2" x14ac:dyDescent="0.25">
      <c r="B15842"/>
    </row>
    <row r="15843" spans="2:2" x14ac:dyDescent="0.25">
      <c r="B15843"/>
    </row>
    <row r="15844" spans="2:2" x14ac:dyDescent="0.25">
      <c r="B15844"/>
    </row>
    <row r="15845" spans="2:2" x14ac:dyDescent="0.25">
      <c r="B15845"/>
    </row>
    <row r="15846" spans="2:2" x14ac:dyDescent="0.25">
      <c r="B15846"/>
    </row>
    <row r="15847" spans="2:2" x14ac:dyDescent="0.25">
      <c r="B15847"/>
    </row>
    <row r="15848" spans="2:2" x14ac:dyDescent="0.25">
      <c r="B15848"/>
    </row>
    <row r="15849" spans="2:2" x14ac:dyDescent="0.25">
      <c r="B15849"/>
    </row>
    <row r="15850" spans="2:2" x14ac:dyDescent="0.25">
      <c r="B15850"/>
    </row>
    <row r="15851" spans="2:2" x14ac:dyDescent="0.25">
      <c r="B15851"/>
    </row>
    <row r="15852" spans="2:2" x14ac:dyDescent="0.25">
      <c r="B15852"/>
    </row>
    <row r="15853" spans="2:2" x14ac:dyDescent="0.25">
      <c r="B15853"/>
    </row>
    <row r="15854" spans="2:2" x14ac:dyDescent="0.25">
      <c r="B15854"/>
    </row>
    <row r="15855" spans="2:2" x14ac:dyDescent="0.25">
      <c r="B15855"/>
    </row>
    <row r="15856" spans="2:2" x14ac:dyDescent="0.25">
      <c r="B15856"/>
    </row>
    <row r="15857" spans="2:2" x14ac:dyDescent="0.25">
      <c r="B15857"/>
    </row>
    <row r="15858" spans="2:2" x14ac:dyDescent="0.25">
      <c r="B15858"/>
    </row>
    <row r="15859" spans="2:2" x14ac:dyDescent="0.25">
      <c r="B15859"/>
    </row>
    <row r="15860" spans="2:2" x14ac:dyDescent="0.25">
      <c r="B15860"/>
    </row>
    <row r="15861" spans="2:2" x14ac:dyDescent="0.25">
      <c r="B15861"/>
    </row>
    <row r="15862" spans="2:2" x14ac:dyDescent="0.25">
      <c r="B15862"/>
    </row>
    <row r="15863" spans="2:2" x14ac:dyDescent="0.25">
      <c r="B15863"/>
    </row>
    <row r="15864" spans="2:2" x14ac:dyDescent="0.25">
      <c r="B15864"/>
    </row>
    <row r="15865" spans="2:2" x14ac:dyDescent="0.25">
      <c r="B15865"/>
    </row>
    <row r="15866" spans="2:2" x14ac:dyDescent="0.25">
      <c r="B15866"/>
    </row>
    <row r="15867" spans="2:2" x14ac:dyDescent="0.25">
      <c r="B15867"/>
    </row>
    <row r="15868" spans="2:2" x14ac:dyDescent="0.25">
      <c r="B15868"/>
    </row>
    <row r="15869" spans="2:2" x14ac:dyDescent="0.25">
      <c r="B15869"/>
    </row>
    <row r="15870" spans="2:2" x14ac:dyDescent="0.25">
      <c r="B15870"/>
    </row>
    <row r="15871" spans="2:2" x14ac:dyDescent="0.25">
      <c r="B15871"/>
    </row>
    <row r="15872" spans="2:2" x14ac:dyDescent="0.25">
      <c r="B15872"/>
    </row>
    <row r="15873" spans="2:2" x14ac:dyDescent="0.25">
      <c r="B15873"/>
    </row>
    <row r="15874" spans="2:2" x14ac:dyDescent="0.25">
      <c r="B15874"/>
    </row>
    <row r="15875" spans="2:2" x14ac:dyDescent="0.25">
      <c r="B15875"/>
    </row>
    <row r="15876" spans="2:2" x14ac:dyDescent="0.25">
      <c r="B15876"/>
    </row>
    <row r="15877" spans="2:2" x14ac:dyDescent="0.25">
      <c r="B15877"/>
    </row>
    <row r="15878" spans="2:2" x14ac:dyDescent="0.25">
      <c r="B15878"/>
    </row>
    <row r="15879" spans="2:2" x14ac:dyDescent="0.25">
      <c r="B15879"/>
    </row>
    <row r="15880" spans="2:2" x14ac:dyDescent="0.25">
      <c r="B15880"/>
    </row>
    <row r="15881" spans="2:2" x14ac:dyDescent="0.25">
      <c r="B15881"/>
    </row>
    <row r="15882" spans="2:2" x14ac:dyDescent="0.25">
      <c r="B15882"/>
    </row>
    <row r="15883" spans="2:2" x14ac:dyDescent="0.25">
      <c r="B15883"/>
    </row>
    <row r="15884" spans="2:2" x14ac:dyDescent="0.25">
      <c r="B15884"/>
    </row>
    <row r="15885" spans="2:2" x14ac:dyDescent="0.25">
      <c r="B15885"/>
    </row>
    <row r="15886" spans="2:2" x14ac:dyDescent="0.25">
      <c r="B15886"/>
    </row>
    <row r="15887" spans="2:2" x14ac:dyDescent="0.25">
      <c r="B15887"/>
    </row>
    <row r="15888" spans="2:2" x14ac:dyDescent="0.25">
      <c r="B15888"/>
    </row>
    <row r="15889" spans="2:2" x14ac:dyDescent="0.25">
      <c r="B15889"/>
    </row>
    <row r="15890" spans="2:2" x14ac:dyDescent="0.25">
      <c r="B15890"/>
    </row>
    <row r="15891" spans="2:2" x14ac:dyDescent="0.25">
      <c r="B15891"/>
    </row>
    <row r="15892" spans="2:2" x14ac:dyDescent="0.25">
      <c r="B15892"/>
    </row>
    <row r="15893" spans="2:2" x14ac:dyDescent="0.25">
      <c r="B15893"/>
    </row>
    <row r="15894" spans="2:2" x14ac:dyDescent="0.25">
      <c r="B15894"/>
    </row>
    <row r="15895" spans="2:2" x14ac:dyDescent="0.25">
      <c r="B15895"/>
    </row>
    <row r="15896" spans="2:2" x14ac:dyDescent="0.25">
      <c r="B15896"/>
    </row>
    <row r="15897" spans="2:2" x14ac:dyDescent="0.25">
      <c r="B15897"/>
    </row>
    <row r="15898" spans="2:2" x14ac:dyDescent="0.25">
      <c r="B15898"/>
    </row>
    <row r="15899" spans="2:2" x14ac:dyDescent="0.25">
      <c r="B15899"/>
    </row>
    <row r="15900" spans="2:2" x14ac:dyDescent="0.25">
      <c r="B15900"/>
    </row>
    <row r="15901" spans="2:2" x14ac:dyDescent="0.25">
      <c r="B15901"/>
    </row>
    <row r="15902" spans="2:2" x14ac:dyDescent="0.25">
      <c r="B15902"/>
    </row>
    <row r="15903" spans="2:2" x14ac:dyDescent="0.25">
      <c r="B15903"/>
    </row>
    <row r="15904" spans="2:2" x14ac:dyDescent="0.25">
      <c r="B15904"/>
    </row>
    <row r="15905" spans="2:2" x14ac:dyDescent="0.25">
      <c r="B15905"/>
    </row>
    <row r="15906" spans="2:2" x14ac:dyDescent="0.25">
      <c r="B15906"/>
    </row>
    <row r="15907" spans="2:2" x14ac:dyDescent="0.25">
      <c r="B15907"/>
    </row>
    <row r="15908" spans="2:2" x14ac:dyDescent="0.25">
      <c r="B15908"/>
    </row>
    <row r="15909" spans="2:2" x14ac:dyDescent="0.25">
      <c r="B15909"/>
    </row>
    <row r="15910" spans="2:2" x14ac:dyDescent="0.25">
      <c r="B15910"/>
    </row>
    <row r="15911" spans="2:2" x14ac:dyDescent="0.25">
      <c r="B15911"/>
    </row>
    <row r="15912" spans="2:2" x14ac:dyDescent="0.25">
      <c r="B15912"/>
    </row>
    <row r="15913" spans="2:2" x14ac:dyDescent="0.25">
      <c r="B15913"/>
    </row>
    <row r="15914" spans="2:2" x14ac:dyDescent="0.25">
      <c r="B15914"/>
    </row>
    <row r="15915" spans="2:2" x14ac:dyDescent="0.25">
      <c r="B15915"/>
    </row>
    <row r="15916" spans="2:2" x14ac:dyDescent="0.25">
      <c r="B15916"/>
    </row>
    <row r="15917" spans="2:2" x14ac:dyDescent="0.25">
      <c r="B15917"/>
    </row>
    <row r="15918" spans="2:2" x14ac:dyDescent="0.25">
      <c r="B15918"/>
    </row>
    <row r="15919" spans="2:2" x14ac:dyDescent="0.25">
      <c r="B15919"/>
    </row>
    <row r="15920" spans="2:2" x14ac:dyDescent="0.25">
      <c r="B15920"/>
    </row>
    <row r="15921" spans="2:2" x14ac:dyDescent="0.25">
      <c r="B15921"/>
    </row>
    <row r="15922" spans="2:2" x14ac:dyDescent="0.25">
      <c r="B15922"/>
    </row>
    <row r="15923" spans="2:2" x14ac:dyDescent="0.25">
      <c r="B15923"/>
    </row>
    <row r="15924" spans="2:2" x14ac:dyDescent="0.25">
      <c r="B15924"/>
    </row>
    <row r="15925" spans="2:2" x14ac:dyDescent="0.25">
      <c r="B15925"/>
    </row>
    <row r="15926" spans="2:2" x14ac:dyDescent="0.25">
      <c r="B15926"/>
    </row>
    <row r="15927" spans="2:2" x14ac:dyDescent="0.25">
      <c r="B15927"/>
    </row>
    <row r="15928" spans="2:2" x14ac:dyDescent="0.25">
      <c r="B15928"/>
    </row>
    <row r="15929" spans="2:2" x14ac:dyDescent="0.25">
      <c r="B15929"/>
    </row>
    <row r="15930" spans="2:2" x14ac:dyDescent="0.25">
      <c r="B15930"/>
    </row>
    <row r="15931" spans="2:2" x14ac:dyDescent="0.25">
      <c r="B15931"/>
    </row>
    <row r="15932" spans="2:2" x14ac:dyDescent="0.25">
      <c r="B15932"/>
    </row>
    <row r="15933" spans="2:2" x14ac:dyDescent="0.25">
      <c r="B15933"/>
    </row>
    <row r="15934" spans="2:2" x14ac:dyDescent="0.25">
      <c r="B15934"/>
    </row>
    <row r="15935" spans="2:2" x14ac:dyDescent="0.25">
      <c r="B15935"/>
    </row>
    <row r="15936" spans="2:2" x14ac:dyDescent="0.25">
      <c r="B15936"/>
    </row>
    <row r="15937" spans="2:2" x14ac:dyDescent="0.25">
      <c r="B15937"/>
    </row>
    <row r="15938" spans="2:2" x14ac:dyDescent="0.25">
      <c r="B15938"/>
    </row>
    <row r="15939" spans="2:2" x14ac:dyDescent="0.25">
      <c r="B15939"/>
    </row>
    <row r="15940" spans="2:2" x14ac:dyDescent="0.25">
      <c r="B15940"/>
    </row>
    <row r="15941" spans="2:2" x14ac:dyDescent="0.25">
      <c r="B15941"/>
    </row>
    <row r="15942" spans="2:2" x14ac:dyDescent="0.25">
      <c r="B15942"/>
    </row>
    <row r="15943" spans="2:2" x14ac:dyDescent="0.25">
      <c r="B15943"/>
    </row>
    <row r="15944" spans="2:2" x14ac:dyDescent="0.25">
      <c r="B15944"/>
    </row>
    <row r="15945" spans="2:2" x14ac:dyDescent="0.25">
      <c r="B15945"/>
    </row>
    <row r="15946" spans="2:2" x14ac:dyDescent="0.25">
      <c r="B15946"/>
    </row>
    <row r="15947" spans="2:2" x14ac:dyDescent="0.25">
      <c r="B15947"/>
    </row>
    <row r="15948" spans="2:2" x14ac:dyDescent="0.25">
      <c r="B15948"/>
    </row>
    <row r="15949" spans="2:2" x14ac:dyDescent="0.25">
      <c r="B15949"/>
    </row>
    <row r="15950" spans="2:2" x14ac:dyDescent="0.25">
      <c r="B15950"/>
    </row>
    <row r="15951" spans="2:2" x14ac:dyDescent="0.25">
      <c r="B15951"/>
    </row>
    <row r="15952" spans="2:2" x14ac:dyDescent="0.25">
      <c r="B15952"/>
    </row>
    <row r="15953" spans="2:2" x14ac:dyDescent="0.25">
      <c r="B15953"/>
    </row>
    <row r="15954" spans="2:2" x14ac:dyDescent="0.25">
      <c r="B15954"/>
    </row>
    <row r="15955" spans="2:2" x14ac:dyDescent="0.25">
      <c r="B15955"/>
    </row>
    <row r="15956" spans="2:2" x14ac:dyDescent="0.25">
      <c r="B15956"/>
    </row>
    <row r="15957" spans="2:2" x14ac:dyDescent="0.25">
      <c r="B15957"/>
    </row>
    <row r="15958" spans="2:2" x14ac:dyDescent="0.25">
      <c r="B15958"/>
    </row>
    <row r="15959" spans="2:2" x14ac:dyDescent="0.25">
      <c r="B15959"/>
    </row>
    <row r="15960" spans="2:2" x14ac:dyDescent="0.25">
      <c r="B15960"/>
    </row>
    <row r="15961" spans="2:2" x14ac:dyDescent="0.25">
      <c r="B15961"/>
    </row>
    <row r="15962" spans="2:2" x14ac:dyDescent="0.25">
      <c r="B15962"/>
    </row>
    <row r="15963" spans="2:2" x14ac:dyDescent="0.25">
      <c r="B15963"/>
    </row>
    <row r="15964" spans="2:2" x14ac:dyDescent="0.25">
      <c r="B15964"/>
    </row>
    <row r="15965" spans="2:2" x14ac:dyDescent="0.25">
      <c r="B15965"/>
    </row>
    <row r="15966" spans="2:2" x14ac:dyDescent="0.25">
      <c r="B15966"/>
    </row>
    <row r="15967" spans="2:2" x14ac:dyDescent="0.25">
      <c r="B15967"/>
    </row>
    <row r="15968" spans="2:2" x14ac:dyDescent="0.25">
      <c r="B15968"/>
    </row>
    <row r="15969" spans="2:2" x14ac:dyDescent="0.25">
      <c r="B15969"/>
    </row>
    <row r="15970" spans="2:2" x14ac:dyDescent="0.25">
      <c r="B15970"/>
    </row>
    <row r="15971" spans="2:2" x14ac:dyDescent="0.25">
      <c r="B15971"/>
    </row>
    <row r="15972" spans="2:2" x14ac:dyDescent="0.25">
      <c r="B15972"/>
    </row>
    <row r="15973" spans="2:2" x14ac:dyDescent="0.25">
      <c r="B15973"/>
    </row>
    <row r="15974" spans="2:2" x14ac:dyDescent="0.25">
      <c r="B15974"/>
    </row>
    <row r="15975" spans="2:2" x14ac:dyDescent="0.25">
      <c r="B15975"/>
    </row>
    <row r="15976" spans="2:2" x14ac:dyDescent="0.25">
      <c r="B15976"/>
    </row>
    <row r="15977" spans="2:2" x14ac:dyDescent="0.25">
      <c r="B15977"/>
    </row>
    <row r="15978" spans="2:2" x14ac:dyDescent="0.25">
      <c r="B15978"/>
    </row>
    <row r="15979" spans="2:2" x14ac:dyDescent="0.25">
      <c r="B15979"/>
    </row>
    <row r="15980" spans="2:2" x14ac:dyDescent="0.25">
      <c r="B15980"/>
    </row>
    <row r="15981" spans="2:2" x14ac:dyDescent="0.25">
      <c r="B15981"/>
    </row>
    <row r="15982" spans="2:2" x14ac:dyDescent="0.25">
      <c r="B15982"/>
    </row>
    <row r="15983" spans="2:2" x14ac:dyDescent="0.25">
      <c r="B15983"/>
    </row>
    <row r="15984" spans="2:2" x14ac:dyDescent="0.25">
      <c r="B15984"/>
    </row>
    <row r="15985" spans="2:2" x14ac:dyDescent="0.25">
      <c r="B15985"/>
    </row>
    <row r="15986" spans="2:2" x14ac:dyDescent="0.25">
      <c r="B15986"/>
    </row>
    <row r="15987" spans="2:2" x14ac:dyDescent="0.25">
      <c r="B15987"/>
    </row>
    <row r="15988" spans="2:2" x14ac:dyDescent="0.25">
      <c r="B15988"/>
    </row>
    <row r="15989" spans="2:2" x14ac:dyDescent="0.25">
      <c r="B15989"/>
    </row>
    <row r="15990" spans="2:2" x14ac:dyDescent="0.25">
      <c r="B15990"/>
    </row>
    <row r="15991" spans="2:2" x14ac:dyDescent="0.25">
      <c r="B15991"/>
    </row>
    <row r="15992" spans="2:2" x14ac:dyDescent="0.25">
      <c r="B15992"/>
    </row>
    <row r="15993" spans="2:2" x14ac:dyDescent="0.25">
      <c r="B15993"/>
    </row>
    <row r="15994" spans="2:2" x14ac:dyDescent="0.25">
      <c r="B15994"/>
    </row>
    <row r="15995" spans="2:2" x14ac:dyDescent="0.25">
      <c r="B15995"/>
    </row>
    <row r="15996" spans="2:2" x14ac:dyDescent="0.25">
      <c r="B15996"/>
    </row>
    <row r="15997" spans="2:2" x14ac:dyDescent="0.25">
      <c r="B15997"/>
    </row>
    <row r="15998" spans="2:2" x14ac:dyDescent="0.25">
      <c r="B15998"/>
    </row>
    <row r="15999" spans="2:2" x14ac:dyDescent="0.25">
      <c r="B15999"/>
    </row>
    <row r="16000" spans="2:2" x14ac:dyDescent="0.25">
      <c r="B16000"/>
    </row>
    <row r="16001" spans="2:2" x14ac:dyDescent="0.25">
      <c r="B16001"/>
    </row>
    <row r="16002" spans="2:2" x14ac:dyDescent="0.25">
      <c r="B16002"/>
    </row>
    <row r="16003" spans="2:2" x14ac:dyDescent="0.25">
      <c r="B16003"/>
    </row>
    <row r="16004" spans="2:2" x14ac:dyDescent="0.25">
      <c r="B16004"/>
    </row>
    <row r="16005" spans="2:2" x14ac:dyDescent="0.25">
      <c r="B16005"/>
    </row>
    <row r="16006" spans="2:2" x14ac:dyDescent="0.25">
      <c r="B16006"/>
    </row>
    <row r="16007" spans="2:2" x14ac:dyDescent="0.25">
      <c r="B16007"/>
    </row>
    <row r="16008" spans="2:2" x14ac:dyDescent="0.25">
      <c r="B16008"/>
    </row>
    <row r="16009" spans="2:2" x14ac:dyDescent="0.25">
      <c r="B16009"/>
    </row>
    <row r="16010" spans="2:2" x14ac:dyDescent="0.25">
      <c r="B16010"/>
    </row>
    <row r="16011" spans="2:2" x14ac:dyDescent="0.25">
      <c r="B16011"/>
    </row>
    <row r="16012" spans="2:2" x14ac:dyDescent="0.25">
      <c r="B16012"/>
    </row>
    <row r="16013" spans="2:2" x14ac:dyDescent="0.25">
      <c r="B16013"/>
    </row>
    <row r="16014" spans="2:2" x14ac:dyDescent="0.25">
      <c r="B16014"/>
    </row>
    <row r="16015" spans="2:2" x14ac:dyDescent="0.25">
      <c r="B16015"/>
    </row>
    <row r="16016" spans="2:2" x14ac:dyDescent="0.25">
      <c r="B16016"/>
    </row>
    <row r="16017" spans="2:2" x14ac:dyDescent="0.25">
      <c r="B16017"/>
    </row>
    <row r="16018" spans="2:2" x14ac:dyDescent="0.25">
      <c r="B16018"/>
    </row>
    <row r="16019" spans="2:2" x14ac:dyDescent="0.25">
      <c r="B16019"/>
    </row>
    <row r="16020" spans="2:2" x14ac:dyDescent="0.25">
      <c r="B16020"/>
    </row>
    <row r="16021" spans="2:2" x14ac:dyDescent="0.25">
      <c r="B16021"/>
    </row>
    <row r="16022" spans="2:2" x14ac:dyDescent="0.25">
      <c r="B16022"/>
    </row>
    <row r="16023" spans="2:2" x14ac:dyDescent="0.25">
      <c r="B16023"/>
    </row>
    <row r="16024" spans="2:2" x14ac:dyDescent="0.25">
      <c r="B16024"/>
    </row>
    <row r="16025" spans="2:2" x14ac:dyDescent="0.25">
      <c r="B16025"/>
    </row>
    <row r="16026" spans="2:2" x14ac:dyDescent="0.25">
      <c r="B16026"/>
    </row>
    <row r="16027" spans="2:2" x14ac:dyDescent="0.25">
      <c r="B16027"/>
    </row>
    <row r="16028" spans="2:2" x14ac:dyDescent="0.25">
      <c r="B16028"/>
    </row>
    <row r="16029" spans="2:2" x14ac:dyDescent="0.25">
      <c r="B16029"/>
    </row>
    <row r="16030" spans="2:2" x14ac:dyDescent="0.25">
      <c r="B16030"/>
    </row>
    <row r="16031" spans="2:2" x14ac:dyDescent="0.25">
      <c r="B16031"/>
    </row>
    <row r="16032" spans="2:2" x14ac:dyDescent="0.25">
      <c r="B16032"/>
    </row>
    <row r="16033" spans="2:2" x14ac:dyDescent="0.25">
      <c r="B16033"/>
    </row>
    <row r="16034" spans="2:2" x14ac:dyDescent="0.25">
      <c r="B16034"/>
    </row>
    <row r="16035" spans="2:2" x14ac:dyDescent="0.25">
      <c r="B16035"/>
    </row>
    <row r="16036" spans="2:2" x14ac:dyDescent="0.25">
      <c r="B16036"/>
    </row>
    <row r="16037" spans="2:2" x14ac:dyDescent="0.25">
      <c r="B16037"/>
    </row>
    <row r="16038" spans="2:2" x14ac:dyDescent="0.25">
      <c r="B16038"/>
    </row>
    <row r="16039" spans="2:2" x14ac:dyDescent="0.25">
      <c r="B16039"/>
    </row>
    <row r="16040" spans="2:2" x14ac:dyDescent="0.25">
      <c r="B16040"/>
    </row>
    <row r="16041" spans="2:2" x14ac:dyDescent="0.25">
      <c r="B16041"/>
    </row>
    <row r="16042" spans="2:2" x14ac:dyDescent="0.25">
      <c r="B16042"/>
    </row>
    <row r="16043" spans="2:2" x14ac:dyDescent="0.25">
      <c r="B16043"/>
    </row>
    <row r="16044" spans="2:2" x14ac:dyDescent="0.25">
      <c r="B16044"/>
    </row>
    <row r="16045" spans="2:2" x14ac:dyDescent="0.25">
      <c r="B16045"/>
    </row>
    <row r="16046" spans="2:2" x14ac:dyDescent="0.25">
      <c r="B16046"/>
    </row>
    <row r="16047" spans="2:2" x14ac:dyDescent="0.25">
      <c r="B16047"/>
    </row>
    <row r="16048" spans="2:2" x14ac:dyDescent="0.25">
      <c r="B16048"/>
    </row>
    <row r="16049" spans="2:2" x14ac:dyDescent="0.25">
      <c r="B16049"/>
    </row>
    <row r="16050" spans="2:2" x14ac:dyDescent="0.25">
      <c r="B16050"/>
    </row>
    <row r="16051" spans="2:2" x14ac:dyDescent="0.25">
      <c r="B16051"/>
    </row>
    <row r="16052" spans="2:2" x14ac:dyDescent="0.25">
      <c r="B16052"/>
    </row>
    <row r="16053" spans="2:2" x14ac:dyDescent="0.25">
      <c r="B16053"/>
    </row>
    <row r="16054" spans="2:2" x14ac:dyDescent="0.25">
      <c r="B16054"/>
    </row>
    <row r="16055" spans="2:2" x14ac:dyDescent="0.25">
      <c r="B16055"/>
    </row>
    <row r="16056" spans="2:2" x14ac:dyDescent="0.25">
      <c r="B16056"/>
    </row>
    <row r="16057" spans="2:2" x14ac:dyDescent="0.25">
      <c r="B16057"/>
    </row>
    <row r="16058" spans="2:2" x14ac:dyDescent="0.25">
      <c r="B16058"/>
    </row>
    <row r="16059" spans="2:2" x14ac:dyDescent="0.25">
      <c r="B16059"/>
    </row>
    <row r="16060" spans="2:2" x14ac:dyDescent="0.25">
      <c r="B16060"/>
    </row>
    <row r="16061" spans="2:2" x14ac:dyDescent="0.25">
      <c r="B16061"/>
    </row>
    <row r="16062" spans="2:2" x14ac:dyDescent="0.25">
      <c r="B16062"/>
    </row>
    <row r="16063" spans="2:2" x14ac:dyDescent="0.25">
      <c r="B16063"/>
    </row>
    <row r="16064" spans="2:2" x14ac:dyDescent="0.25">
      <c r="B16064"/>
    </row>
    <row r="16065" spans="2:2" x14ac:dyDescent="0.25">
      <c r="B16065"/>
    </row>
    <row r="16066" spans="2:2" x14ac:dyDescent="0.25">
      <c r="B16066"/>
    </row>
    <row r="16067" spans="2:2" x14ac:dyDescent="0.25">
      <c r="B16067"/>
    </row>
    <row r="16068" spans="2:2" x14ac:dyDescent="0.25">
      <c r="B16068"/>
    </row>
    <row r="16069" spans="2:2" x14ac:dyDescent="0.25">
      <c r="B16069"/>
    </row>
    <row r="16070" spans="2:2" x14ac:dyDescent="0.25">
      <c r="B16070"/>
    </row>
    <row r="16071" spans="2:2" x14ac:dyDescent="0.25">
      <c r="B16071"/>
    </row>
    <row r="16072" spans="2:2" x14ac:dyDescent="0.25">
      <c r="B16072"/>
    </row>
    <row r="16073" spans="2:2" x14ac:dyDescent="0.25">
      <c r="B16073"/>
    </row>
    <row r="16074" spans="2:2" x14ac:dyDescent="0.25">
      <c r="B16074"/>
    </row>
    <row r="16075" spans="2:2" x14ac:dyDescent="0.25">
      <c r="B16075"/>
    </row>
    <row r="16076" spans="2:2" x14ac:dyDescent="0.25">
      <c r="B16076"/>
    </row>
    <row r="16077" spans="2:2" x14ac:dyDescent="0.25">
      <c r="B16077"/>
    </row>
    <row r="16078" spans="2:2" x14ac:dyDescent="0.25">
      <c r="B16078"/>
    </row>
    <row r="16079" spans="2:2" x14ac:dyDescent="0.25">
      <c r="B16079"/>
    </row>
    <row r="16080" spans="2:2" x14ac:dyDescent="0.25">
      <c r="B16080"/>
    </row>
    <row r="16081" spans="2:2" x14ac:dyDescent="0.25">
      <c r="B16081"/>
    </row>
    <row r="16082" spans="2:2" x14ac:dyDescent="0.25">
      <c r="B16082"/>
    </row>
    <row r="16083" spans="2:2" x14ac:dyDescent="0.25">
      <c r="B16083"/>
    </row>
    <row r="16084" spans="2:2" x14ac:dyDescent="0.25">
      <c r="B16084"/>
    </row>
    <row r="16085" spans="2:2" x14ac:dyDescent="0.25">
      <c r="B16085"/>
    </row>
    <row r="16086" spans="2:2" x14ac:dyDescent="0.25">
      <c r="B16086"/>
    </row>
    <row r="16087" spans="2:2" x14ac:dyDescent="0.25">
      <c r="B16087"/>
    </row>
    <row r="16088" spans="2:2" x14ac:dyDescent="0.25">
      <c r="B16088"/>
    </row>
    <row r="16089" spans="2:2" x14ac:dyDescent="0.25">
      <c r="B16089"/>
    </row>
    <row r="16090" spans="2:2" x14ac:dyDescent="0.25">
      <c r="B16090"/>
    </row>
    <row r="16091" spans="2:2" x14ac:dyDescent="0.25">
      <c r="B16091"/>
    </row>
    <row r="16092" spans="2:2" x14ac:dyDescent="0.25">
      <c r="B16092"/>
    </row>
    <row r="16093" spans="2:2" x14ac:dyDescent="0.25">
      <c r="B16093"/>
    </row>
    <row r="16094" spans="2:2" x14ac:dyDescent="0.25">
      <c r="B16094"/>
    </row>
    <row r="16095" spans="2:2" x14ac:dyDescent="0.25">
      <c r="B16095"/>
    </row>
    <row r="16096" spans="2:2" x14ac:dyDescent="0.25">
      <c r="B16096"/>
    </row>
    <row r="16097" spans="2:2" x14ac:dyDescent="0.25">
      <c r="B16097"/>
    </row>
    <row r="16098" spans="2:2" x14ac:dyDescent="0.25">
      <c r="B16098"/>
    </row>
    <row r="16099" spans="2:2" x14ac:dyDescent="0.25">
      <c r="B16099"/>
    </row>
    <row r="16100" spans="2:2" x14ac:dyDescent="0.25">
      <c r="B16100"/>
    </row>
    <row r="16101" spans="2:2" x14ac:dyDescent="0.25">
      <c r="B16101"/>
    </row>
    <row r="16102" spans="2:2" x14ac:dyDescent="0.25">
      <c r="B16102"/>
    </row>
    <row r="16103" spans="2:2" x14ac:dyDescent="0.25">
      <c r="B16103"/>
    </row>
    <row r="16104" spans="2:2" x14ac:dyDescent="0.25">
      <c r="B16104"/>
    </row>
    <row r="16105" spans="2:2" x14ac:dyDescent="0.25">
      <c r="B16105"/>
    </row>
    <row r="16106" spans="2:2" x14ac:dyDescent="0.25">
      <c r="B16106"/>
    </row>
    <row r="16107" spans="2:2" x14ac:dyDescent="0.25">
      <c r="B16107"/>
    </row>
    <row r="16108" spans="2:2" x14ac:dyDescent="0.25">
      <c r="B16108"/>
    </row>
    <row r="16109" spans="2:2" x14ac:dyDescent="0.25">
      <c r="B16109"/>
    </row>
    <row r="16110" spans="2:2" x14ac:dyDescent="0.25">
      <c r="B16110"/>
    </row>
    <row r="16111" spans="2:2" x14ac:dyDescent="0.25">
      <c r="B16111"/>
    </row>
    <row r="16112" spans="2:2" x14ac:dyDescent="0.25">
      <c r="B16112"/>
    </row>
    <row r="16113" spans="2:2" x14ac:dyDescent="0.25">
      <c r="B16113"/>
    </row>
    <row r="16114" spans="2:2" x14ac:dyDescent="0.25">
      <c r="B16114"/>
    </row>
    <row r="16115" spans="2:2" x14ac:dyDescent="0.25">
      <c r="B16115"/>
    </row>
    <row r="16116" spans="2:2" x14ac:dyDescent="0.25">
      <c r="B16116"/>
    </row>
    <row r="16117" spans="2:2" x14ac:dyDescent="0.25">
      <c r="B16117"/>
    </row>
    <row r="16118" spans="2:2" x14ac:dyDescent="0.25">
      <c r="B16118"/>
    </row>
    <row r="16119" spans="2:2" x14ac:dyDescent="0.25">
      <c r="B16119"/>
    </row>
    <row r="16120" spans="2:2" x14ac:dyDescent="0.25">
      <c r="B16120"/>
    </row>
    <row r="16121" spans="2:2" x14ac:dyDescent="0.25">
      <c r="B16121"/>
    </row>
    <row r="16122" spans="2:2" x14ac:dyDescent="0.25">
      <c r="B16122"/>
    </row>
    <row r="16123" spans="2:2" x14ac:dyDescent="0.25">
      <c r="B16123"/>
    </row>
    <row r="16124" spans="2:2" x14ac:dyDescent="0.25">
      <c r="B16124"/>
    </row>
    <row r="16125" spans="2:2" x14ac:dyDescent="0.25">
      <c r="B16125"/>
    </row>
    <row r="16126" spans="2:2" x14ac:dyDescent="0.25">
      <c r="B16126"/>
    </row>
    <row r="16127" spans="2:2" x14ac:dyDescent="0.25">
      <c r="B16127"/>
    </row>
    <row r="16128" spans="2:2" x14ac:dyDescent="0.25">
      <c r="B16128"/>
    </row>
    <row r="16129" spans="2:2" x14ac:dyDescent="0.25">
      <c r="B16129"/>
    </row>
    <row r="16130" spans="2:2" x14ac:dyDescent="0.25">
      <c r="B16130"/>
    </row>
    <row r="16131" spans="2:2" x14ac:dyDescent="0.25">
      <c r="B16131"/>
    </row>
    <row r="16132" spans="2:2" x14ac:dyDescent="0.25">
      <c r="B16132"/>
    </row>
    <row r="16133" spans="2:2" x14ac:dyDescent="0.25">
      <c r="B16133"/>
    </row>
    <row r="16134" spans="2:2" x14ac:dyDescent="0.25">
      <c r="B16134"/>
    </row>
    <row r="16135" spans="2:2" x14ac:dyDescent="0.25">
      <c r="B16135"/>
    </row>
    <row r="16136" spans="2:2" x14ac:dyDescent="0.25">
      <c r="B16136"/>
    </row>
    <row r="16137" spans="2:2" x14ac:dyDescent="0.25">
      <c r="B16137"/>
    </row>
    <row r="16138" spans="2:2" x14ac:dyDescent="0.25">
      <c r="B16138"/>
    </row>
    <row r="16139" spans="2:2" x14ac:dyDescent="0.25">
      <c r="B16139"/>
    </row>
    <row r="16140" spans="2:2" x14ac:dyDescent="0.25">
      <c r="B16140"/>
    </row>
    <row r="16141" spans="2:2" x14ac:dyDescent="0.25">
      <c r="B16141"/>
    </row>
    <row r="16142" spans="2:2" x14ac:dyDescent="0.25">
      <c r="B16142"/>
    </row>
    <row r="16143" spans="2:2" x14ac:dyDescent="0.25">
      <c r="B16143"/>
    </row>
    <row r="16144" spans="2:2" x14ac:dyDescent="0.25">
      <c r="B16144"/>
    </row>
    <row r="16145" spans="2:2" x14ac:dyDescent="0.25">
      <c r="B16145"/>
    </row>
    <row r="16146" spans="2:2" x14ac:dyDescent="0.25">
      <c r="B16146"/>
    </row>
    <row r="16147" spans="2:2" x14ac:dyDescent="0.25">
      <c r="B16147"/>
    </row>
    <row r="16148" spans="2:2" x14ac:dyDescent="0.25">
      <c r="B16148"/>
    </row>
    <row r="16149" spans="2:2" x14ac:dyDescent="0.25">
      <c r="B16149"/>
    </row>
    <row r="16150" spans="2:2" x14ac:dyDescent="0.25">
      <c r="B16150"/>
    </row>
    <row r="16151" spans="2:2" x14ac:dyDescent="0.25">
      <c r="B16151"/>
    </row>
    <row r="16152" spans="2:2" x14ac:dyDescent="0.25">
      <c r="B16152"/>
    </row>
    <row r="16153" spans="2:2" x14ac:dyDescent="0.25">
      <c r="B16153"/>
    </row>
    <row r="16154" spans="2:2" x14ac:dyDescent="0.25">
      <c r="B16154"/>
    </row>
    <row r="16155" spans="2:2" x14ac:dyDescent="0.25">
      <c r="B16155"/>
    </row>
    <row r="16156" spans="2:2" x14ac:dyDescent="0.25">
      <c r="B16156"/>
    </row>
    <row r="16157" spans="2:2" x14ac:dyDescent="0.25">
      <c r="B16157"/>
    </row>
    <row r="16158" spans="2:2" x14ac:dyDescent="0.25">
      <c r="B16158"/>
    </row>
    <row r="16159" spans="2:2" x14ac:dyDescent="0.25">
      <c r="B16159"/>
    </row>
    <row r="16160" spans="2:2" x14ac:dyDescent="0.25">
      <c r="B16160"/>
    </row>
    <row r="16161" spans="2:2" x14ac:dyDescent="0.25">
      <c r="B16161"/>
    </row>
    <row r="16162" spans="2:2" x14ac:dyDescent="0.25">
      <c r="B16162"/>
    </row>
    <row r="16163" spans="2:2" x14ac:dyDescent="0.25">
      <c r="B16163"/>
    </row>
    <row r="16164" spans="2:2" x14ac:dyDescent="0.25">
      <c r="B16164"/>
    </row>
    <row r="16165" spans="2:2" x14ac:dyDescent="0.25">
      <c r="B16165"/>
    </row>
    <row r="16166" spans="2:2" x14ac:dyDescent="0.25">
      <c r="B16166"/>
    </row>
    <row r="16167" spans="2:2" x14ac:dyDescent="0.25">
      <c r="B16167"/>
    </row>
    <row r="16168" spans="2:2" x14ac:dyDescent="0.25">
      <c r="B16168"/>
    </row>
    <row r="16169" spans="2:2" x14ac:dyDescent="0.25">
      <c r="B16169"/>
    </row>
    <row r="16170" spans="2:2" x14ac:dyDescent="0.25">
      <c r="B16170"/>
    </row>
    <row r="16171" spans="2:2" x14ac:dyDescent="0.25">
      <c r="B16171"/>
    </row>
    <row r="16172" spans="2:2" x14ac:dyDescent="0.25">
      <c r="B16172"/>
    </row>
    <row r="16173" spans="2:2" x14ac:dyDescent="0.25">
      <c r="B16173"/>
    </row>
    <row r="16174" spans="2:2" x14ac:dyDescent="0.25">
      <c r="B16174"/>
    </row>
    <row r="16175" spans="2:2" x14ac:dyDescent="0.25">
      <c r="B16175"/>
    </row>
    <row r="16176" spans="2:2" x14ac:dyDescent="0.25">
      <c r="B16176"/>
    </row>
    <row r="16177" spans="2:2" x14ac:dyDescent="0.25">
      <c r="B16177"/>
    </row>
    <row r="16178" spans="2:2" x14ac:dyDescent="0.25">
      <c r="B16178"/>
    </row>
    <row r="16179" spans="2:2" x14ac:dyDescent="0.25">
      <c r="B16179"/>
    </row>
    <row r="16180" spans="2:2" x14ac:dyDescent="0.25">
      <c r="B16180"/>
    </row>
    <row r="16181" spans="2:2" x14ac:dyDescent="0.25">
      <c r="B16181"/>
    </row>
    <row r="16182" spans="2:2" x14ac:dyDescent="0.25">
      <c r="B16182"/>
    </row>
    <row r="16183" spans="2:2" x14ac:dyDescent="0.25">
      <c r="B16183"/>
    </row>
    <row r="16184" spans="2:2" x14ac:dyDescent="0.25">
      <c r="B16184"/>
    </row>
    <row r="16185" spans="2:2" x14ac:dyDescent="0.25">
      <c r="B16185"/>
    </row>
    <row r="16186" spans="2:2" x14ac:dyDescent="0.25">
      <c r="B16186"/>
    </row>
    <row r="16187" spans="2:2" x14ac:dyDescent="0.25">
      <c r="B16187"/>
    </row>
    <row r="16188" spans="2:2" x14ac:dyDescent="0.25">
      <c r="B16188"/>
    </row>
    <row r="16189" spans="2:2" x14ac:dyDescent="0.25">
      <c r="B16189"/>
    </row>
    <row r="16190" spans="2:2" x14ac:dyDescent="0.25">
      <c r="B16190"/>
    </row>
    <row r="16191" spans="2:2" x14ac:dyDescent="0.25">
      <c r="B16191"/>
    </row>
    <row r="16192" spans="2:2" x14ac:dyDescent="0.25">
      <c r="B16192"/>
    </row>
    <row r="16193" spans="2:2" x14ac:dyDescent="0.25">
      <c r="B16193"/>
    </row>
    <row r="16194" spans="2:2" x14ac:dyDescent="0.25">
      <c r="B16194"/>
    </row>
    <row r="16195" spans="2:2" x14ac:dyDescent="0.25">
      <c r="B16195"/>
    </row>
    <row r="16196" spans="2:2" x14ac:dyDescent="0.25">
      <c r="B16196"/>
    </row>
    <row r="16197" spans="2:2" x14ac:dyDescent="0.25">
      <c r="B16197"/>
    </row>
    <row r="16198" spans="2:2" x14ac:dyDescent="0.25">
      <c r="B16198"/>
    </row>
    <row r="16199" spans="2:2" x14ac:dyDescent="0.25">
      <c r="B16199"/>
    </row>
    <row r="16200" spans="2:2" x14ac:dyDescent="0.25">
      <c r="B16200"/>
    </row>
    <row r="16201" spans="2:2" x14ac:dyDescent="0.25">
      <c r="B16201"/>
    </row>
    <row r="16202" spans="2:2" x14ac:dyDescent="0.25">
      <c r="B16202"/>
    </row>
    <row r="16203" spans="2:2" x14ac:dyDescent="0.25">
      <c r="B16203"/>
    </row>
    <row r="16204" spans="2:2" x14ac:dyDescent="0.25">
      <c r="B16204"/>
    </row>
    <row r="16205" spans="2:2" x14ac:dyDescent="0.25">
      <c r="B16205"/>
    </row>
    <row r="16206" spans="2:2" x14ac:dyDescent="0.25">
      <c r="B16206"/>
    </row>
    <row r="16207" spans="2:2" x14ac:dyDescent="0.25">
      <c r="B16207"/>
    </row>
    <row r="16208" spans="2:2" x14ac:dyDescent="0.25">
      <c r="B16208"/>
    </row>
    <row r="16209" spans="2:2" x14ac:dyDescent="0.25">
      <c r="B16209"/>
    </row>
    <row r="16210" spans="2:2" x14ac:dyDescent="0.25">
      <c r="B16210"/>
    </row>
    <row r="16211" spans="2:2" x14ac:dyDescent="0.25">
      <c r="B16211"/>
    </row>
    <row r="16212" spans="2:2" x14ac:dyDescent="0.25">
      <c r="B16212"/>
    </row>
    <row r="16213" spans="2:2" x14ac:dyDescent="0.25">
      <c r="B16213"/>
    </row>
    <row r="16214" spans="2:2" x14ac:dyDescent="0.25">
      <c r="B16214"/>
    </row>
    <row r="16215" spans="2:2" x14ac:dyDescent="0.25">
      <c r="B16215"/>
    </row>
    <row r="16216" spans="2:2" x14ac:dyDescent="0.25">
      <c r="B16216"/>
    </row>
    <row r="16217" spans="2:2" x14ac:dyDescent="0.25">
      <c r="B16217"/>
    </row>
    <row r="16218" spans="2:2" x14ac:dyDescent="0.25">
      <c r="B16218"/>
    </row>
    <row r="16219" spans="2:2" x14ac:dyDescent="0.25">
      <c r="B16219"/>
    </row>
    <row r="16220" spans="2:2" x14ac:dyDescent="0.25">
      <c r="B16220"/>
    </row>
    <row r="16221" spans="2:2" x14ac:dyDescent="0.25">
      <c r="B16221"/>
    </row>
    <row r="16222" spans="2:2" x14ac:dyDescent="0.25">
      <c r="B16222"/>
    </row>
    <row r="16223" spans="2:2" x14ac:dyDescent="0.25">
      <c r="B16223"/>
    </row>
    <row r="16224" spans="2:2" x14ac:dyDescent="0.25">
      <c r="B16224"/>
    </row>
    <row r="16225" spans="2:2" x14ac:dyDescent="0.25">
      <c r="B16225"/>
    </row>
    <row r="16226" spans="2:2" x14ac:dyDescent="0.25">
      <c r="B16226"/>
    </row>
    <row r="16227" spans="2:2" x14ac:dyDescent="0.25">
      <c r="B16227"/>
    </row>
    <row r="16228" spans="2:2" x14ac:dyDescent="0.25">
      <c r="B16228"/>
    </row>
    <row r="16229" spans="2:2" x14ac:dyDescent="0.25">
      <c r="B16229"/>
    </row>
    <row r="16230" spans="2:2" x14ac:dyDescent="0.25">
      <c r="B16230"/>
    </row>
    <row r="16231" spans="2:2" x14ac:dyDescent="0.25">
      <c r="B16231"/>
    </row>
    <row r="16232" spans="2:2" x14ac:dyDescent="0.25">
      <c r="B16232"/>
    </row>
    <row r="16233" spans="2:2" x14ac:dyDescent="0.25">
      <c r="B16233"/>
    </row>
    <row r="16234" spans="2:2" x14ac:dyDescent="0.25">
      <c r="B16234"/>
    </row>
    <row r="16235" spans="2:2" x14ac:dyDescent="0.25">
      <c r="B16235"/>
    </row>
    <row r="16236" spans="2:2" x14ac:dyDescent="0.25">
      <c r="B16236"/>
    </row>
    <row r="16237" spans="2:2" x14ac:dyDescent="0.25">
      <c r="B16237"/>
    </row>
    <row r="16238" spans="2:2" x14ac:dyDescent="0.25">
      <c r="B16238"/>
    </row>
    <row r="16239" spans="2:2" x14ac:dyDescent="0.25">
      <c r="B16239"/>
    </row>
    <row r="16240" spans="2:2" x14ac:dyDescent="0.25">
      <c r="B16240"/>
    </row>
    <row r="16241" spans="2:2" x14ac:dyDescent="0.25">
      <c r="B16241"/>
    </row>
    <row r="16242" spans="2:2" x14ac:dyDescent="0.25">
      <c r="B16242"/>
    </row>
    <row r="16243" spans="2:2" x14ac:dyDescent="0.25">
      <c r="B16243"/>
    </row>
    <row r="16244" spans="2:2" x14ac:dyDescent="0.25">
      <c r="B16244"/>
    </row>
    <row r="16245" spans="2:2" x14ac:dyDescent="0.25">
      <c r="B16245"/>
    </row>
    <row r="16246" spans="2:2" x14ac:dyDescent="0.25">
      <c r="B16246"/>
    </row>
    <row r="16247" spans="2:2" x14ac:dyDescent="0.25">
      <c r="B16247"/>
    </row>
    <row r="16248" spans="2:2" x14ac:dyDescent="0.25">
      <c r="B16248"/>
    </row>
    <row r="16249" spans="2:2" x14ac:dyDescent="0.25">
      <c r="B16249"/>
    </row>
    <row r="16250" spans="2:2" x14ac:dyDescent="0.25">
      <c r="B16250"/>
    </row>
    <row r="16251" spans="2:2" x14ac:dyDescent="0.25">
      <c r="B16251"/>
    </row>
    <row r="16252" spans="2:2" x14ac:dyDescent="0.25">
      <c r="B16252"/>
    </row>
    <row r="16253" spans="2:2" x14ac:dyDescent="0.25">
      <c r="B16253"/>
    </row>
    <row r="16254" spans="2:2" x14ac:dyDescent="0.25">
      <c r="B16254"/>
    </row>
    <row r="16255" spans="2:2" x14ac:dyDescent="0.25">
      <c r="B16255"/>
    </row>
    <row r="16256" spans="2:2" x14ac:dyDescent="0.25">
      <c r="B16256"/>
    </row>
    <row r="16257" spans="2:2" x14ac:dyDescent="0.25">
      <c r="B16257"/>
    </row>
    <row r="16258" spans="2:2" x14ac:dyDescent="0.25">
      <c r="B16258"/>
    </row>
    <row r="16259" spans="2:2" x14ac:dyDescent="0.25">
      <c r="B16259"/>
    </row>
    <row r="16260" spans="2:2" x14ac:dyDescent="0.25">
      <c r="B16260"/>
    </row>
    <row r="16261" spans="2:2" x14ac:dyDescent="0.25">
      <c r="B16261"/>
    </row>
    <row r="16262" spans="2:2" x14ac:dyDescent="0.25">
      <c r="B16262"/>
    </row>
    <row r="16263" spans="2:2" x14ac:dyDescent="0.25">
      <c r="B16263"/>
    </row>
    <row r="16264" spans="2:2" x14ac:dyDescent="0.25">
      <c r="B16264"/>
    </row>
    <row r="16265" spans="2:2" x14ac:dyDescent="0.25">
      <c r="B16265"/>
    </row>
    <row r="16266" spans="2:2" x14ac:dyDescent="0.25">
      <c r="B16266"/>
    </row>
    <row r="16267" spans="2:2" x14ac:dyDescent="0.25">
      <c r="B16267"/>
    </row>
    <row r="16268" spans="2:2" x14ac:dyDescent="0.25">
      <c r="B16268"/>
    </row>
    <row r="16269" spans="2:2" x14ac:dyDescent="0.25">
      <c r="B16269"/>
    </row>
    <row r="16270" spans="2:2" x14ac:dyDescent="0.25">
      <c r="B16270"/>
    </row>
    <row r="16271" spans="2:2" x14ac:dyDescent="0.25">
      <c r="B16271"/>
    </row>
    <row r="16272" spans="2:2" x14ac:dyDescent="0.25">
      <c r="B16272"/>
    </row>
    <row r="16273" spans="2:2" x14ac:dyDescent="0.25">
      <c r="B16273"/>
    </row>
    <row r="16274" spans="2:2" x14ac:dyDescent="0.25">
      <c r="B16274"/>
    </row>
    <row r="16275" spans="2:2" x14ac:dyDescent="0.25">
      <c r="B16275"/>
    </row>
    <row r="16276" spans="2:2" x14ac:dyDescent="0.25">
      <c r="B16276"/>
    </row>
    <row r="16277" spans="2:2" x14ac:dyDescent="0.25">
      <c r="B16277"/>
    </row>
    <row r="16278" spans="2:2" x14ac:dyDescent="0.25">
      <c r="B16278"/>
    </row>
    <row r="16279" spans="2:2" x14ac:dyDescent="0.25">
      <c r="B16279"/>
    </row>
    <row r="16280" spans="2:2" x14ac:dyDescent="0.25">
      <c r="B16280"/>
    </row>
    <row r="16281" spans="2:2" x14ac:dyDescent="0.25">
      <c r="B16281"/>
    </row>
    <row r="16282" spans="2:2" x14ac:dyDescent="0.25">
      <c r="B16282"/>
    </row>
    <row r="16283" spans="2:2" x14ac:dyDescent="0.25">
      <c r="B16283"/>
    </row>
    <row r="16284" spans="2:2" x14ac:dyDescent="0.25">
      <c r="B16284"/>
    </row>
    <row r="16285" spans="2:2" x14ac:dyDescent="0.25">
      <c r="B16285"/>
    </row>
    <row r="16286" spans="2:2" x14ac:dyDescent="0.25">
      <c r="B16286"/>
    </row>
    <row r="16287" spans="2:2" x14ac:dyDescent="0.25">
      <c r="B16287"/>
    </row>
    <row r="16288" spans="2:2" x14ac:dyDescent="0.25">
      <c r="B16288"/>
    </row>
    <row r="16289" spans="2:2" x14ac:dyDescent="0.25">
      <c r="B16289"/>
    </row>
    <row r="16290" spans="2:2" x14ac:dyDescent="0.25">
      <c r="B16290"/>
    </row>
    <row r="16291" spans="2:2" x14ac:dyDescent="0.25">
      <c r="B16291"/>
    </row>
    <row r="16292" spans="2:2" x14ac:dyDescent="0.25">
      <c r="B16292"/>
    </row>
    <row r="16293" spans="2:2" x14ac:dyDescent="0.25">
      <c r="B16293"/>
    </row>
    <row r="16294" spans="2:2" x14ac:dyDescent="0.25">
      <c r="B16294"/>
    </row>
    <row r="16295" spans="2:2" x14ac:dyDescent="0.25">
      <c r="B16295"/>
    </row>
    <row r="16296" spans="2:2" x14ac:dyDescent="0.25">
      <c r="B16296"/>
    </row>
    <row r="16297" spans="2:2" x14ac:dyDescent="0.25">
      <c r="B16297"/>
    </row>
    <row r="16298" spans="2:2" x14ac:dyDescent="0.25">
      <c r="B16298"/>
    </row>
    <row r="16299" spans="2:2" x14ac:dyDescent="0.25">
      <c r="B16299"/>
    </row>
    <row r="16300" spans="2:2" x14ac:dyDescent="0.25">
      <c r="B16300"/>
    </row>
    <row r="16301" spans="2:2" x14ac:dyDescent="0.25">
      <c r="B16301"/>
    </row>
    <row r="16302" spans="2:2" x14ac:dyDescent="0.25">
      <c r="B16302"/>
    </row>
    <row r="16303" spans="2:2" x14ac:dyDescent="0.25">
      <c r="B16303"/>
    </row>
    <row r="16304" spans="2:2" x14ac:dyDescent="0.25">
      <c r="B16304"/>
    </row>
    <row r="16305" spans="2:2" x14ac:dyDescent="0.25">
      <c r="B16305"/>
    </row>
    <row r="16306" spans="2:2" x14ac:dyDescent="0.25">
      <c r="B16306"/>
    </row>
    <row r="16307" spans="2:2" x14ac:dyDescent="0.25">
      <c r="B16307"/>
    </row>
    <row r="16308" spans="2:2" x14ac:dyDescent="0.25">
      <c r="B16308"/>
    </row>
    <row r="16309" spans="2:2" x14ac:dyDescent="0.25">
      <c r="B16309"/>
    </row>
    <row r="16310" spans="2:2" x14ac:dyDescent="0.25">
      <c r="B16310"/>
    </row>
    <row r="16311" spans="2:2" x14ac:dyDescent="0.25">
      <c r="B16311"/>
    </row>
    <row r="16312" spans="2:2" x14ac:dyDescent="0.25">
      <c r="B16312"/>
    </row>
    <row r="16313" spans="2:2" x14ac:dyDescent="0.25">
      <c r="B16313"/>
    </row>
    <row r="16314" spans="2:2" x14ac:dyDescent="0.25">
      <c r="B16314"/>
    </row>
    <row r="16315" spans="2:2" x14ac:dyDescent="0.25">
      <c r="B16315"/>
    </row>
    <row r="16316" spans="2:2" x14ac:dyDescent="0.25">
      <c r="B16316"/>
    </row>
    <row r="16317" spans="2:2" x14ac:dyDescent="0.25">
      <c r="B16317"/>
    </row>
    <row r="16318" spans="2:2" x14ac:dyDescent="0.25">
      <c r="B16318"/>
    </row>
    <row r="16319" spans="2:2" x14ac:dyDescent="0.25">
      <c r="B16319"/>
    </row>
    <row r="16320" spans="2:2" x14ac:dyDescent="0.25">
      <c r="B16320"/>
    </row>
    <row r="16321" spans="2:2" x14ac:dyDescent="0.25">
      <c r="B16321"/>
    </row>
    <row r="16322" spans="2:2" x14ac:dyDescent="0.25">
      <c r="B16322"/>
    </row>
    <row r="16323" spans="2:2" x14ac:dyDescent="0.25">
      <c r="B16323"/>
    </row>
    <row r="16324" spans="2:2" x14ac:dyDescent="0.25">
      <c r="B16324"/>
    </row>
    <row r="16325" spans="2:2" x14ac:dyDescent="0.25">
      <c r="B16325"/>
    </row>
    <row r="16326" spans="2:2" x14ac:dyDescent="0.25">
      <c r="B16326"/>
    </row>
    <row r="16327" spans="2:2" x14ac:dyDescent="0.25">
      <c r="B16327"/>
    </row>
    <row r="16328" spans="2:2" x14ac:dyDescent="0.25">
      <c r="B16328"/>
    </row>
    <row r="16329" spans="2:2" x14ac:dyDescent="0.25">
      <c r="B16329"/>
    </row>
    <row r="16330" spans="2:2" x14ac:dyDescent="0.25">
      <c r="B16330"/>
    </row>
    <row r="16331" spans="2:2" x14ac:dyDescent="0.25">
      <c r="B16331"/>
    </row>
    <row r="16332" spans="2:2" x14ac:dyDescent="0.25">
      <c r="B16332"/>
    </row>
    <row r="16333" spans="2:2" x14ac:dyDescent="0.25">
      <c r="B16333"/>
    </row>
    <row r="16334" spans="2:2" x14ac:dyDescent="0.25">
      <c r="B16334"/>
    </row>
    <row r="16335" spans="2:2" x14ac:dyDescent="0.25">
      <c r="B16335"/>
    </row>
    <row r="16336" spans="2:2" x14ac:dyDescent="0.25">
      <c r="B16336"/>
    </row>
    <row r="16337" spans="2:2" x14ac:dyDescent="0.25">
      <c r="B16337"/>
    </row>
    <row r="16338" spans="2:2" x14ac:dyDescent="0.25">
      <c r="B16338"/>
    </row>
    <row r="16339" spans="2:2" x14ac:dyDescent="0.25">
      <c r="B16339"/>
    </row>
    <row r="16340" spans="2:2" x14ac:dyDescent="0.25">
      <c r="B16340"/>
    </row>
    <row r="16341" spans="2:2" x14ac:dyDescent="0.25">
      <c r="B16341"/>
    </row>
    <row r="16342" spans="2:2" x14ac:dyDescent="0.25">
      <c r="B16342"/>
    </row>
    <row r="16343" spans="2:2" x14ac:dyDescent="0.25">
      <c r="B16343"/>
    </row>
    <row r="16344" spans="2:2" x14ac:dyDescent="0.25">
      <c r="B16344"/>
    </row>
    <row r="16345" spans="2:2" x14ac:dyDescent="0.25">
      <c r="B16345"/>
    </row>
    <row r="16346" spans="2:2" x14ac:dyDescent="0.25">
      <c r="B16346"/>
    </row>
    <row r="16347" spans="2:2" x14ac:dyDescent="0.25">
      <c r="B16347"/>
    </row>
    <row r="16348" spans="2:2" x14ac:dyDescent="0.25">
      <c r="B16348"/>
    </row>
    <row r="16349" spans="2:2" x14ac:dyDescent="0.25">
      <c r="B16349"/>
    </row>
    <row r="16350" spans="2:2" x14ac:dyDescent="0.25">
      <c r="B16350"/>
    </row>
    <row r="16351" spans="2:2" x14ac:dyDescent="0.25">
      <c r="B16351"/>
    </row>
    <row r="16352" spans="2:2" x14ac:dyDescent="0.25">
      <c r="B16352"/>
    </row>
    <row r="16353" spans="2:2" x14ac:dyDescent="0.25">
      <c r="B16353"/>
    </row>
    <row r="16354" spans="2:2" x14ac:dyDescent="0.25">
      <c r="B16354"/>
    </row>
    <row r="16355" spans="2:2" x14ac:dyDescent="0.25">
      <c r="B16355"/>
    </row>
    <row r="16356" spans="2:2" x14ac:dyDescent="0.25">
      <c r="B16356"/>
    </row>
    <row r="16357" spans="2:2" x14ac:dyDescent="0.25">
      <c r="B16357"/>
    </row>
    <row r="16358" spans="2:2" x14ac:dyDescent="0.25">
      <c r="B16358"/>
    </row>
    <row r="16359" spans="2:2" x14ac:dyDescent="0.25">
      <c r="B16359"/>
    </row>
    <row r="16360" spans="2:2" x14ac:dyDescent="0.25">
      <c r="B16360"/>
    </row>
    <row r="16361" spans="2:2" x14ac:dyDescent="0.25">
      <c r="B16361"/>
    </row>
    <row r="16362" spans="2:2" x14ac:dyDescent="0.25">
      <c r="B16362"/>
    </row>
    <row r="16363" spans="2:2" x14ac:dyDescent="0.25">
      <c r="B16363"/>
    </row>
    <row r="16364" spans="2:2" x14ac:dyDescent="0.25">
      <c r="B16364"/>
    </row>
    <row r="16365" spans="2:2" x14ac:dyDescent="0.25">
      <c r="B16365"/>
    </row>
    <row r="16366" spans="2:2" x14ac:dyDescent="0.25">
      <c r="B16366"/>
    </row>
    <row r="16367" spans="2:2" x14ac:dyDescent="0.25">
      <c r="B16367"/>
    </row>
    <row r="16368" spans="2:2" x14ac:dyDescent="0.25">
      <c r="B16368"/>
    </row>
    <row r="16369" spans="2:2" x14ac:dyDescent="0.25">
      <c r="B16369"/>
    </row>
    <row r="16370" spans="2:2" x14ac:dyDescent="0.25">
      <c r="B16370"/>
    </row>
    <row r="16371" spans="2:2" x14ac:dyDescent="0.25">
      <c r="B16371"/>
    </row>
    <row r="16372" spans="2:2" x14ac:dyDescent="0.25">
      <c r="B16372"/>
    </row>
    <row r="16373" spans="2:2" x14ac:dyDescent="0.25">
      <c r="B16373"/>
    </row>
    <row r="16374" spans="2:2" x14ac:dyDescent="0.25">
      <c r="B16374"/>
    </row>
    <row r="16375" spans="2:2" x14ac:dyDescent="0.25">
      <c r="B16375"/>
    </row>
    <row r="16376" spans="2:2" x14ac:dyDescent="0.25">
      <c r="B16376"/>
    </row>
    <row r="16377" spans="2:2" x14ac:dyDescent="0.25">
      <c r="B16377"/>
    </row>
    <row r="16378" spans="2:2" x14ac:dyDescent="0.25">
      <c r="B16378"/>
    </row>
    <row r="16379" spans="2:2" x14ac:dyDescent="0.25">
      <c r="B16379"/>
    </row>
    <row r="16380" spans="2:2" x14ac:dyDescent="0.25">
      <c r="B16380"/>
    </row>
    <row r="16381" spans="2:2" x14ac:dyDescent="0.25">
      <c r="B16381"/>
    </row>
    <row r="16382" spans="2:2" x14ac:dyDescent="0.25">
      <c r="B16382"/>
    </row>
    <row r="16383" spans="2:2" x14ac:dyDescent="0.25">
      <c r="B16383"/>
    </row>
    <row r="16384" spans="2:2" x14ac:dyDescent="0.25">
      <c r="B16384"/>
    </row>
    <row r="16385" spans="2:2" x14ac:dyDescent="0.25">
      <c r="B16385"/>
    </row>
    <row r="16386" spans="2:2" x14ac:dyDescent="0.25">
      <c r="B16386"/>
    </row>
    <row r="16387" spans="2:2" x14ac:dyDescent="0.25">
      <c r="B16387"/>
    </row>
    <row r="16388" spans="2:2" x14ac:dyDescent="0.25">
      <c r="B16388"/>
    </row>
    <row r="16389" spans="2:2" x14ac:dyDescent="0.25">
      <c r="B16389"/>
    </row>
    <row r="16390" spans="2:2" x14ac:dyDescent="0.25">
      <c r="B16390"/>
    </row>
    <row r="16391" spans="2:2" x14ac:dyDescent="0.25">
      <c r="B16391"/>
    </row>
    <row r="16392" spans="2:2" x14ac:dyDescent="0.25">
      <c r="B16392"/>
    </row>
    <row r="16393" spans="2:2" x14ac:dyDescent="0.25">
      <c r="B16393"/>
    </row>
    <row r="16394" spans="2:2" x14ac:dyDescent="0.25">
      <c r="B16394"/>
    </row>
    <row r="16395" spans="2:2" x14ac:dyDescent="0.25">
      <c r="B16395"/>
    </row>
    <row r="16396" spans="2:2" x14ac:dyDescent="0.25">
      <c r="B16396"/>
    </row>
    <row r="16397" spans="2:2" x14ac:dyDescent="0.25">
      <c r="B16397"/>
    </row>
    <row r="16398" spans="2:2" x14ac:dyDescent="0.25">
      <c r="B16398"/>
    </row>
    <row r="16399" spans="2:2" x14ac:dyDescent="0.25">
      <c r="B16399"/>
    </row>
    <row r="16400" spans="2:2" x14ac:dyDescent="0.25">
      <c r="B16400"/>
    </row>
    <row r="16401" spans="2:2" x14ac:dyDescent="0.25">
      <c r="B16401"/>
    </row>
    <row r="16402" spans="2:2" x14ac:dyDescent="0.25">
      <c r="B16402"/>
    </row>
    <row r="16403" spans="2:2" x14ac:dyDescent="0.25">
      <c r="B16403"/>
    </row>
    <row r="16404" spans="2:2" x14ac:dyDescent="0.25">
      <c r="B16404"/>
    </row>
    <row r="16405" spans="2:2" x14ac:dyDescent="0.25">
      <c r="B16405"/>
    </row>
    <row r="16406" spans="2:2" x14ac:dyDescent="0.25">
      <c r="B16406"/>
    </row>
    <row r="16407" spans="2:2" x14ac:dyDescent="0.25">
      <c r="B16407"/>
    </row>
    <row r="16408" spans="2:2" x14ac:dyDescent="0.25">
      <c r="B16408"/>
    </row>
    <row r="16409" spans="2:2" x14ac:dyDescent="0.25">
      <c r="B16409"/>
    </row>
    <row r="16410" spans="2:2" x14ac:dyDescent="0.25">
      <c r="B16410"/>
    </row>
    <row r="16411" spans="2:2" x14ac:dyDescent="0.25">
      <c r="B16411"/>
    </row>
    <row r="16412" spans="2:2" x14ac:dyDescent="0.25">
      <c r="B16412"/>
    </row>
    <row r="16413" spans="2:2" x14ac:dyDescent="0.25">
      <c r="B16413"/>
    </row>
    <row r="16414" spans="2:2" x14ac:dyDescent="0.25">
      <c r="B16414"/>
    </row>
    <row r="16415" spans="2:2" x14ac:dyDescent="0.25">
      <c r="B16415"/>
    </row>
    <row r="16416" spans="2:2" x14ac:dyDescent="0.25">
      <c r="B16416"/>
    </row>
    <row r="16417" spans="2:2" x14ac:dyDescent="0.25">
      <c r="B16417"/>
    </row>
    <row r="16418" spans="2:2" x14ac:dyDescent="0.25">
      <c r="B16418"/>
    </row>
    <row r="16419" spans="2:2" x14ac:dyDescent="0.25">
      <c r="B16419"/>
    </row>
    <row r="16420" spans="2:2" x14ac:dyDescent="0.25">
      <c r="B16420"/>
    </row>
    <row r="16421" spans="2:2" x14ac:dyDescent="0.25">
      <c r="B16421"/>
    </row>
    <row r="16422" spans="2:2" x14ac:dyDescent="0.25">
      <c r="B16422"/>
    </row>
    <row r="16423" spans="2:2" x14ac:dyDescent="0.25">
      <c r="B16423"/>
    </row>
    <row r="16424" spans="2:2" x14ac:dyDescent="0.25">
      <c r="B16424"/>
    </row>
    <row r="16425" spans="2:2" x14ac:dyDescent="0.25">
      <c r="B16425"/>
    </row>
    <row r="16426" spans="2:2" x14ac:dyDescent="0.25">
      <c r="B16426"/>
    </row>
    <row r="16427" spans="2:2" x14ac:dyDescent="0.25">
      <c r="B16427"/>
    </row>
    <row r="16428" spans="2:2" x14ac:dyDescent="0.25">
      <c r="B16428"/>
    </row>
    <row r="16429" spans="2:2" x14ac:dyDescent="0.25">
      <c r="B16429"/>
    </row>
    <row r="16430" spans="2:2" x14ac:dyDescent="0.25">
      <c r="B16430"/>
    </row>
    <row r="16431" spans="2:2" x14ac:dyDescent="0.25">
      <c r="B16431"/>
    </row>
    <row r="16432" spans="2:2" x14ac:dyDescent="0.25">
      <c r="B16432"/>
    </row>
    <row r="16433" spans="2:2" x14ac:dyDescent="0.25">
      <c r="B16433"/>
    </row>
    <row r="16434" spans="2:2" x14ac:dyDescent="0.25">
      <c r="B16434"/>
    </row>
    <row r="16435" spans="2:2" x14ac:dyDescent="0.25">
      <c r="B16435"/>
    </row>
    <row r="16436" spans="2:2" x14ac:dyDescent="0.25">
      <c r="B16436"/>
    </row>
    <row r="16437" spans="2:2" x14ac:dyDescent="0.25">
      <c r="B16437"/>
    </row>
    <row r="16438" spans="2:2" x14ac:dyDescent="0.25">
      <c r="B16438"/>
    </row>
    <row r="16439" spans="2:2" x14ac:dyDescent="0.25">
      <c r="B16439"/>
    </row>
    <row r="16440" spans="2:2" x14ac:dyDescent="0.25">
      <c r="B16440"/>
    </row>
    <row r="16441" spans="2:2" x14ac:dyDescent="0.25">
      <c r="B16441"/>
    </row>
    <row r="16442" spans="2:2" x14ac:dyDescent="0.25">
      <c r="B16442"/>
    </row>
    <row r="16443" spans="2:2" x14ac:dyDescent="0.25">
      <c r="B16443"/>
    </row>
    <row r="16444" spans="2:2" x14ac:dyDescent="0.25">
      <c r="B16444"/>
    </row>
    <row r="16445" spans="2:2" x14ac:dyDescent="0.25">
      <c r="B16445"/>
    </row>
    <row r="16446" spans="2:2" x14ac:dyDescent="0.25">
      <c r="B16446"/>
    </row>
    <row r="16447" spans="2:2" x14ac:dyDescent="0.25">
      <c r="B16447"/>
    </row>
    <row r="16448" spans="2:2" x14ac:dyDescent="0.25">
      <c r="B16448"/>
    </row>
    <row r="16449" spans="2:2" x14ac:dyDescent="0.25">
      <c r="B16449"/>
    </row>
    <row r="16450" spans="2:2" x14ac:dyDescent="0.25">
      <c r="B16450"/>
    </row>
    <row r="16451" spans="2:2" x14ac:dyDescent="0.25">
      <c r="B16451"/>
    </row>
    <row r="16452" spans="2:2" x14ac:dyDescent="0.25">
      <c r="B16452"/>
    </row>
    <row r="16453" spans="2:2" x14ac:dyDescent="0.25">
      <c r="B16453"/>
    </row>
    <row r="16454" spans="2:2" x14ac:dyDescent="0.25">
      <c r="B16454"/>
    </row>
    <row r="16455" spans="2:2" x14ac:dyDescent="0.25">
      <c r="B16455"/>
    </row>
    <row r="16456" spans="2:2" x14ac:dyDescent="0.25">
      <c r="B16456"/>
    </row>
    <row r="16457" spans="2:2" x14ac:dyDescent="0.25">
      <c r="B16457"/>
    </row>
    <row r="16458" spans="2:2" x14ac:dyDescent="0.25">
      <c r="B16458"/>
    </row>
    <row r="16459" spans="2:2" x14ac:dyDescent="0.25">
      <c r="B16459"/>
    </row>
    <row r="16460" spans="2:2" x14ac:dyDescent="0.25">
      <c r="B16460"/>
    </row>
    <row r="16461" spans="2:2" x14ac:dyDescent="0.25">
      <c r="B16461"/>
    </row>
    <row r="16462" spans="2:2" x14ac:dyDescent="0.25">
      <c r="B16462"/>
    </row>
    <row r="16463" spans="2:2" x14ac:dyDescent="0.25">
      <c r="B16463"/>
    </row>
    <row r="16464" spans="2:2" x14ac:dyDescent="0.25">
      <c r="B16464"/>
    </row>
    <row r="16465" spans="2:2" x14ac:dyDescent="0.25">
      <c r="B16465"/>
    </row>
    <row r="16466" spans="2:2" x14ac:dyDescent="0.25">
      <c r="B16466"/>
    </row>
    <row r="16467" spans="2:2" x14ac:dyDescent="0.25">
      <c r="B16467"/>
    </row>
    <row r="16468" spans="2:2" x14ac:dyDescent="0.25">
      <c r="B16468"/>
    </row>
    <row r="16469" spans="2:2" x14ac:dyDescent="0.25">
      <c r="B16469"/>
    </row>
    <row r="16470" spans="2:2" x14ac:dyDescent="0.25">
      <c r="B16470"/>
    </row>
    <row r="16471" spans="2:2" x14ac:dyDescent="0.25">
      <c r="B16471"/>
    </row>
    <row r="16472" spans="2:2" x14ac:dyDescent="0.25">
      <c r="B16472"/>
    </row>
    <row r="16473" spans="2:2" x14ac:dyDescent="0.25">
      <c r="B16473"/>
    </row>
    <row r="16474" spans="2:2" x14ac:dyDescent="0.25">
      <c r="B16474"/>
    </row>
    <row r="16475" spans="2:2" x14ac:dyDescent="0.25">
      <c r="B16475"/>
    </row>
    <row r="16476" spans="2:2" x14ac:dyDescent="0.25">
      <c r="B16476"/>
    </row>
    <row r="16477" spans="2:2" x14ac:dyDescent="0.25">
      <c r="B16477"/>
    </row>
    <row r="16478" spans="2:2" x14ac:dyDescent="0.25">
      <c r="B16478"/>
    </row>
    <row r="16479" spans="2:2" x14ac:dyDescent="0.25">
      <c r="B16479"/>
    </row>
    <row r="16480" spans="2:2" x14ac:dyDescent="0.25">
      <c r="B16480"/>
    </row>
    <row r="16481" spans="2:2" x14ac:dyDescent="0.25">
      <c r="B16481"/>
    </row>
    <row r="16482" spans="2:2" x14ac:dyDescent="0.25">
      <c r="B16482"/>
    </row>
    <row r="16483" spans="2:2" x14ac:dyDescent="0.25">
      <c r="B16483"/>
    </row>
    <row r="16484" spans="2:2" x14ac:dyDescent="0.25">
      <c r="B16484"/>
    </row>
    <row r="16485" spans="2:2" x14ac:dyDescent="0.25">
      <c r="B16485"/>
    </row>
    <row r="16486" spans="2:2" x14ac:dyDescent="0.25">
      <c r="B16486"/>
    </row>
    <row r="16487" spans="2:2" x14ac:dyDescent="0.25">
      <c r="B16487"/>
    </row>
    <row r="16488" spans="2:2" x14ac:dyDescent="0.25">
      <c r="B16488"/>
    </row>
    <row r="16489" spans="2:2" x14ac:dyDescent="0.25">
      <c r="B16489"/>
    </row>
    <row r="16490" spans="2:2" x14ac:dyDescent="0.25">
      <c r="B16490"/>
    </row>
    <row r="16491" spans="2:2" x14ac:dyDescent="0.25">
      <c r="B16491"/>
    </row>
    <row r="16492" spans="2:2" x14ac:dyDescent="0.25">
      <c r="B16492"/>
    </row>
    <row r="16493" spans="2:2" x14ac:dyDescent="0.25">
      <c r="B16493"/>
    </row>
    <row r="16494" spans="2:2" x14ac:dyDescent="0.25">
      <c r="B16494"/>
    </row>
    <row r="16495" spans="2:2" x14ac:dyDescent="0.25">
      <c r="B16495"/>
    </row>
    <row r="16496" spans="2:2" x14ac:dyDescent="0.25">
      <c r="B16496"/>
    </row>
    <row r="16497" spans="2:2" x14ac:dyDescent="0.25">
      <c r="B16497"/>
    </row>
    <row r="16498" spans="2:2" x14ac:dyDescent="0.25">
      <c r="B16498"/>
    </row>
    <row r="16499" spans="2:2" x14ac:dyDescent="0.25">
      <c r="B16499"/>
    </row>
    <row r="16500" spans="2:2" x14ac:dyDescent="0.25">
      <c r="B16500"/>
    </row>
    <row r="16501" spans="2:2" x14ac:dyDescent="0.25">
      <c r="B16501"/>
    </row>
    <row r="16502" spans="2:2" x14ac:dyDescent="0.25">
      <c r="B16502"/>
    </row>
    <row r="16503" spans="2:2" x14ac:dyDescent="0.25">
      <c r="B16503"/>
    </row>
    <row r="16504" spans="2:2" x14ac:dyDescent="0.25">
      <c r="B16504"/>
    </row>
    <row r="16505" spans="2:2" x14ac:dyDescent="0.25">
      <c r="B16505"/>
    </row>
    <row r="16506" spans="2:2" x14ac:dyDescent="0.25">
      <c r="B16506"/>
    </row>
    <row r="16507" spans="2:2" x14ac:dyDescent="0.25">
      <c r="B16507"/>
    </row>
    <row r="16508" spans="2:2" x14ac:dyDescent="0.25">
      <c r="B16508"/>
    </row>
    <row r="16509" spans="2:2" x14ac:dyDescent="0.25">
      <c r="B16509"/>
    </row>
    <row r="16510" spans="2:2" x14ac:dyDescent="0.25">
      <c r="B16510"/>
    </row>
    <row r="16511" spans="2:2" x14ac:dyDescent="0.25">
      <c r="B16511"/>
    </row>
    <row r="16512" spans="2:2" x14ac:dyDescent="0.25">
      <c r="B16512"/>
    </row>
    <row r="16513" spans="2:2" x14ac:dyDescent="0.25">
      <c r="B16513"/>
    </row>
    <row r="16514" spans="2:2" x14ac:dyDescent="0.25">
      <c r="B16514"/>
    </row>
    <row r="16515" spans="2:2" x14ac:dyDescent="0.25">
      <c r="B16515"/>
    </row>
    <row r="16516" spans="2:2" x14ac:dyDescent="0.25">
      <c r="B16516"/>
    </row>
    <row r="16517" spans="2:2" x14ac:dyDescent="0.25">
      <c r="B16517"/>
    </row>
    <row r="16518" spans="2:2" x14ac:dyDescent="0.25">
      <c r="B16518"/>
    </row>
    <row r="16519" spans="2:2" x14ac:dyDescent="0.25">
      <c r="B16519"/>
    </row>
    <row r="16520" spans="2:2" x14ac:dyDescent="0.25">
      <c r="B16520"/>
    </row>
    <row r="16521" spans="2:2" x14ac:dyDescent="0.25">
      <c r="B16521"/>
    </row>
    <row r="16522" spans="2:2" x14ac:dyDescent="0.25">
      <c r="B16522"/>
    </row>
    <row r="16523" spans="2:2" x14ac:dyDescent="0.25">
      <c r="B16523"/>
    </row>
    <row r="16524" spans="2:2" x14ac:dyDescent="0.25">
      <c r="B16524"/>
    </row>
    <row r="16525" spans="2:2" x14ac:dyDescent="0.25">
      <c r="B16525"/>
    </row>
    <row r="16526" spans="2:2" x14ac:dyDescent="0.25">
      <c r="B16526"/>
    </row>
    <row r="16527" spans="2:2" x14ac:dyDescent="0.25">
      <c r="B16527"/>
    </row>
    <row r="16528" spans="2:2" x14ac:dyDescent="0.25">
      <c r="B16528"/>
    </row>
    <row r="16529" spans="2:2" x14ac:dyDescent="0.25">
      <c r="B16529"/>
    </row>
    <row r="16530" spans="2:2" x14ac:dyDescent="0.25">
      <c r="B16530"/>
    </row>
    <row r="16531" spans="2:2" x14ac:dyDescent="0.25">
      <c r="B16531"/>
    </row>
    <row r="16532" spans="2:2" x14ac:dyDescent="0.25">
      <c r="B16532"/>
    </row>
    <row r="16533" spans="2:2" x14ac:dyDescent="0.25">
      <c r="B16533"/>
    </row>
    <row r="16534" spans="2:2" x14ac:dyDescent="0.25">
      <c r="B16534"/>
    </row>
    <row r="16535" spans="2:2" x14ac:dyDescent="0.25">
      <c r="B16535"/>
    </row>
    <row r="16536" spans="2:2" x14ac:dyDescent="0.25">
      <c r="B16536"/>
    </row>
    <row r="16537" spans="2:2" x14ac:dyDescent="0.25">
      <c r="B16537"/>
    </row>
    <row r="16538" spans="2:2" x14ac:dyDescent="0.25">
      <c r="B16538"/>
    </row>
    <row r="16539" spans="2:2" x14ac:dyDescent="0.25">
      <c r="B16539"/>
    </row>
    <row r="16540" spans="2:2" x14ac:dyDescent="0.25">
      <c r="B16540"/>
    </row>
    <row r="16541" spans="2:2" x14ac:dyDescent="0.25">
      <c r="B16541"/>
    </row>
    <row r="16542" spans="2:2" x14ac:dyDescent="0.25">
      <c r="B16542"/>
    </row>
    <row r="16543" spans="2:2" x14ac:dyDescent="0.25">
      <c r="B16543"/>
    </row>
    <row r="16544" spans="2:2" x14ac:dyDescent="0.25">
      <c r="B16544"/>
    </row>
    <row r="16545" spans="2:2" x14ac:dyDescent="0.25">
      <c r="B16545"/>
    </row>
    <row r="16546" spans="2:2" x14ac:dyDescent="0.25">
      <c r="B16546"/>
    </row>
    <row r="16547" spans="2:2" x14ac:dyDescent="0.25">
      <c r="B16547"/>
    </row>
    <row r="16548" spans="2:2" x14ac:dyDescent="0.25">
      <c r="B16548"/>
    </row>
    <row r="16549" spans="2:2" x14ac:dyDescent="0.25">
      <c r="B16549"/>
    </row>
    <row r="16550" spans="2:2" x14ac:dyDescent="0.25">
      <c r="B16550"/>
    </row>
    <row r="16551" spans="2:2" x14ac:dyDescent="0.25">
      <c r="B16551"/>
    </row>
    <row r="16552" spans="2:2" x14ac:dyDescent="0.25">
      <c r="B16552"/>
    </row>
    <row r="16553" spans="2:2" x14ac:dyDescent="0.25">
      <c r="B16553"/>
    </row>
    <row r="16554" spans="2:2" x14ac:dyDescent="0.25">
      <c r="B16554"/>
    </row>
    <row r="16555" spans="2:2" x14ac:dyDescent="0.25">
      <c r="B16555"/>
    </row>
    <row r="16556" spans="2:2" x14ac:dyDescent="0.25">
      <c r="B16556"/>
    </row>
    <row r="16557" spans="2:2" x14ac:dyDescent="0.25">
      <c r="B16557"/>
    </row>
    <row r="16558" spans="2:2" x14ac:dyDescent="0.25">
      <c r="B16558"/>
    </row>
    <row r="16559" spans="2:2" x14ac:dyDescent="0.25">
      <c r="B16559"/>
    </row>
    <row r="16560" spans="2:2" x14ac:dyDescent="0.25">
      <c r="B16560"/>
    </row>
    <row r="16561" spans="2:2" x14ac:dyDescent="0.25">
      <c r="B16561"/>
    </row>
    <row r="16562" spans="2:2" x14ac:dyDescent="0.25">
      <c r="B16562"/>
    </row>
    <row r="16563" spans="2:2" x14ac:dyDescent="0.25">
      <c r="B16563"/>
    </row>
    <row r="16564" spans="2:2" x14ac:dyDescent="0.25">
      <c r="B16564"/>
    </row>
    <row r="16565" spans="2:2" x14ac:dyDescent="0.25">
      <c r="B16565"/>
    </row>
    <row r="16566" spans="2:2" x14ac:dyDescent="0.25">
      <c r="B16566"/>
    </row>
    <row r="16567" spans="2:2" x14ac:dyDescent="0.25">
      <c r="B16567"/>
    </row>
    <row r="16568" spans="2:2" x14ac:dyDescent="0.25">
      <c r="B16568"/>
    </row>
    <row r="16569" spans="2:2" x14ac:dyDescent="0.25">
      <c r="B16569"/>
    </row>
    <row r="16570" spans="2:2" x14ac:dyDescent="0.25">
      <c r="B16570"/>
    </row>
    <row r="16571" spans="2:2" x14ac:dyDescent="0.25">
      <c r="B16571"/>
    </row>
    <row r="16572" spans="2:2" x14ac:dyDescent="0.25">
      <c r="B16572"/>
    </row>
    <row r="16573" spans="2:2" x14ac:dyDescent="0.25">
      <c r="B16573"/>
    </row>
    <row r="16574" spans="2:2" x14ac:dyDescent="0.25">
      <c r="B16574"/>
    </row>
    <row r="16575" spans="2:2" x14ac:dyDescent="0.25">
      <c r="B16575"/>
    </row>
    <row r="16576" spans="2:2" x14ac:dyDescent="0.25">
      <c r="B16576"/>
    </row>
    <row r="16577" spans="2:2" x14ac:dyDescent="0.25">
      <c r="B16577"/>
    </row>
    <row r="16578" spans="2:2" x14ac:dyDescent="0.25">
      <c r="B16578"/>
    </row>
    <row r="16579" spans="2:2" x14ac:dyDescent="0.25">
      <c r="B16579"/>
    </row>
    <row r="16580" spans="2:2" x14ac:dyDescent="0.25">
      <c r="B16580"/>
    </row>
    <row r="16581" spans="2:2" x14ac:dyDescent="0.25">
      <c r="B16581"/>
    </row>
    <row r="16582" spans="2:2" x14ac:dyDescent="0.25">
      <c r="B16582"/>
    </row>
    <row r="16583" spans="2:2" x14ac:dyDescent="0.25">
      <c r="B16583"/>
    </row>
    <row r="16584" spans="2:2" x14ac:dyDescent="0.25">
      <c r="B16584"/>
    </row>
    <row r="16585" spans="2:2" x14ac:dyDescent="0.25">
      <c r="B16585"/>
    </row>
    <row r="16586" spans="2:2" x14ac:dyDescent="0.25">
      <c r="B16586"/>
    </row>
    <row r="16587" spans="2:2" x14ac:dyDescent="0.25">
      <c r="B16587"/>
    </row>
    <row r="16588" spans="2:2" x14ac:dyDescent="0.25">
      <c r="B16588"/>
    </row>
    <row r="16589" spans="2:2" x14ac:dyDescent="0.25">
      <c r="B16589"/>
    </row>
    <row r="16590" spans="2:2" x14ac:dyDescent="0.25">
      <c r="B16590"/>
    </row>
    <row r="16591" spans="2:2" x14ac:dyDescent="0.25">
      <c r="B16591"/>
    </row>
    <row r="16592" spans="2:2" x14ac:dyDescent="0.25">
      <c r="B16592"/>
    </row>
    <row r="16593" spans="2:2" x14ac:dyDescent="0.25">
      <c r="B16593"/>
    </row>
    <row r="16594" spans="2:2" x14ac:dyDescent="0.25">
      <c r="B16594"/>
    </row>
    <row r="16595" spans="2:2" x14ac:dyDescent="0.25">
      <c r="B16595"/>
    </row>
    <row r="16596" spans="2:2" x14ac:dyDescent="0.25">
      <c r="B16596"/>
    </row>
    <row r="16597" spans="2:2" x14ac:dyDescent="0.25">
      <c r="B16597"/>
    </row>
    <row r="16598" spans="2:2" x14ac:dyDescent="0.25">
      <c r="B16598"/>
    </row>
    <row r="16599" spans="2:2" x14ac:dyDescent="0.25">
      <c r="B16599"/>
    </row>
    <row r="16600" spans="2:2" x14ac:dyDescent="0.25">
      <c r="B16600"/>
    </row>
    <row r="16601" spans="2:2" x14ac:dyDescent="0.25">
      <c r="B16601"/>
    </row>
    <row r="16602" spans="2:2" x14ac:dyDescent="0.25">
      <c r="B16602"/>
    </row>
    <row r="16603" spans="2:2" x14ac:dyDescent="0.25">
      <c r="B16603"/>
    </row>
    <row r="16604" spans="2:2" x14ac:dyDescent="0.25">
      <c r="B16604"/>
    </row>
    <row r="16605" spans="2:2" x14ac:dyDescent="0.25">
      <c r="B16605"/>
    </row>
    <row r="16606" spans="2:2" x14ac:dyDescent="0.25">
      <c r="B16606"/>
    </row>
    <row r="16607" spans="2:2" x14ac:dyDescent="0.25">
      <c r="B16607"/>
    </row>
    <row r="16608" spans="2:2" x14ac:dyDescent="0.25">
      <c r="B16608"/>
    </row>
    <row r="16609" spans="2:2" x14ac:dyDescent="0.25">
      <c r="B16609"/>
    </row>
    <row r="16610" spans="2:2" x14ac:dyDescent="0.25">
      <c r="B16610"/>
    </row>
    <row r="16611" spans="2:2" x14ac:dyDescent="0.25">
      <c r="B16611"/>
    </row>
    <row r="16612" spans="2:2" x14ac:dyDescent="0.25">
      <c r="B16612"/>
    </row>
    <row r="16613" spans="2:2" x14ac:dyDescent="0.25">
      <c r="B16613"/>
    </row>
    <row r="16614" spans="2:2" x14ac:dyDescent="0.25">
      <c r="B16614"/>
    </row>
    <row r="16615" spans="2:2" x14ac:dyDescent="0.25">
      <c r="B16615"/>
    </row>
    <row r="16616" spans="2:2" x14ac:dyDescent="0.25">
      <c r="B16616"/>
    </row>
    <row r="16617" spans="2:2" x14ac:dyDescent="0.25">
      <c r="B16617"/>
    </row>
    <row r="16618" spans="2:2" x14ac:dyDescent="0.25">
      <c r="B16618"/>
    </row>
    <row r="16619" spans="2:2" x14ac:dyDescent="0.25">
      <c r="B16619"/>
    </row>
    <row r="16620" spans="2:2" x14ac:dyDescent="0.25">
      <c r="B16620"/>
    </row>
    <row r="16621" spans="2:2" x14ac:dyDescent="0.25">
      <c r="B16621"/>
    </row>
    <row r="16622" spans="2:2" x14ac:dyDescent="0.25">
      <c r="B16622"/>
    </row>
    <row r="16623" spans="2:2" x14ac:dyDescent="0.25">
      <c r="B16623"/>
    </row>
    <row r="16624" spans="2:2" x14ac:dyDescent="0.25">
      <c r="B16624"/>
    </row>
    <row r="16625" spans="2:2" x14ac:dyDescent="0.25">
      <c r="B16625"/>
    </row>
    <row r="16626" spans="2:2" x14ac:dyDescent="0.25">
      <c r="B16626"/>
    </row>
    <row r="16627" spans="2:2" x14ac:dyDescent="0.25">
      <c r="B16627"/>
    </row>
    <row r="16628" spans="2:2" x14ac:dyDescent="0.25">
      <c r="B16628"/>
    </row>
    <row r="16629" spans="2:2" x14ac:dyDescent="0.25">
      <c r="B16629"/>
    </row>
    <row r="16630" spans="2:2" x14ac:dyDescent="0.25">
      <c r="B16630"/>
    </row>
    <row r="16631" spans="2:2" x14ac:dyDescent="0.25">
      <c r="B16631"/>
    </row>
    <row r="16632" spans="2:2" x14ac:dyDescent="0.25">
      <c r="B16632"/>
    </row>
    <row r="16633" spans="2:2" x14ac:dyDescent="0.25">
      <c r="B16633"/>
    </row>
    <row r="16634" spans="2:2" x14ac:dyDescent="0.25">
      <c r="B16634"/>
    </row>
    <row r="16635" spans="2:2" x14ac:dyDescent="0.25">
      <c r="B16635"/>
    </row>
    <row r="16636" spans="2:2" x14ac:dyDescent="0.25">
      <c r="B16636"/>
    </row>
    <row r="16637" spans="2:2" x14ac:dyDescent="0.25">
      <c r="B16637"/>
    </row>
    <row r="16638" spans="2:2" x14ac:dyDescent="0.25">
      <c r="B16638"/>
    </row>
    <row r="16639" spans="2:2" x14ac:dyDescent="0.25">
      <c r="B16639"/>
    </row>
    <row r="16640" spans="2:2" x14ac:dyDescent="0.25">
      <c r="B16640"/>
    </row>
    <row r="16641" spans="2:2" x14ac:dyDescent="0.25">
      <c r="B16641"/>
    </row>
    <row r="16642" spans="2:2" x14ac:dyDescent="0.25">
      <c r="B16642"/>
    </row>
    <row r="16643" spans="2:2" x14ac:dyDescent="0.25">
      <c r="B16643"/>
    </row>
    <row r="16644" spans="2:2" x14ac:dyDescent="0.25">
      <c r="B16644"/>
    </row>
    <row r="16645" spans="2:2" x14ac:dyDescent="0.25">
      <c r="B16645"/>
    </row>
    <row r="16646" spans="2:2" x14ac:dyDescent="0.25">
      <c r="B16646"/>
    </row>
    <row r="16647" spans="2:2" x14ac:dyDescent="0.25">
      <c r="B16647"/>
    </row>
    <row r="16648" spans="2:2" x14ac:dyDescent="0.25">
      <c r="B16648"/>
    </row>
    <row r="16649" spans="2:2" x14ac:dyDescent="0.25">
      <c r="B16649"/>
    </row>
    <row r="16650" spans="2:2" x14ac:dyDescent="0.25">
      <c r="B16650"/>
    </row>
    <row r="16651" spans="2:2" x14ac:dyDescent="0.25">
      <c r="B16651"/>
    </row>
    <row r="16652" spans="2:2" x14ac:dyDescent="0.25">
      <c r="B16652"/>
    </row>
    <row r="16653" spans="2:2" x14ac:dyDescent="0.25">
      <c r="B16653"/>
    </row>
    <row r="16654" spans="2:2" x14ac:dyDescent="0.25">
      <c r="B16654"/>
    </row>
    <row r="16655" spans="2:2" x14ac:dyDescent="0.25">
      <c r="B16655"/>
    </row>
    <row r="16656" spans="2:2" x14ac:dyDescent="0.25">
      <c r="B16656"/>
    </row>
    <row r="16657" spans="2:2" x14ac:dyDescent="0.25">
      <c r="B16657"/>
    </row>
    <row r="16658" spans="2:2" x14ac:dyDescent="0.25">
      <c r="B16658"/>
    </row>
    <row r="16659" spans="2:2" x14ac:dyDescent="0.25">
      <c r="B16659"/>
    </row>
    <row r="16660" spans="2:2" x14ac:dyDescent="0.25">
      <c r="B16660"/>
    </row>
    <row r="16661" spans="2:2" x14ac:dyDescent="0.25">
      <c r="B16661"/>
    </row>
    <row r="16662" spans="2:2" x14ac:dyDescent="0.25">
      <c r="B16662"/>
    </row>
    <row r="16663" spans="2:2" x14ac:dyDescent="0.25">
      <c r="B16663"/>
    </row>
    <row r="16664" spans="2:2" x14ac:dyDescent="0.25">
      <c r="B16664"/>
    </row>
    <row r="16665" spans="2:2" x14ac:dyDescent="0.25">
      <c r="B16665"/>
    </row>
    <row r="16666" spans="2:2" x14ac:dyDescent="0.25">
      <c r="B16666"/>
    </row>
    <row r="16667" spans="2:2" x14ac:dyDescent="0.25">
      <c r="B16667"/>
    </row>
    <row r="16668" spans="2:2" x14ac:dyDescent="0.25">
      <c r="B16668"/>
    </row>
    <row r="16669" spans="2:2" x14ac:dyDescent="0.25">
      <c r="B16669"/>
    </row>
    <row r="16670" spans="2:2" x14ac:dyDescent="0.25">
      <c r="B16670"/>
    </row>
    <row r="16671" spans="2:2" x14ac:dyDescent="0.25">
      <c r="B16671"/>
    </row>
    <row r="16672" spans="2:2" x14ac:dyDescent="0.25">
      <c r="B16672"/>
    </row>
    <row r="16673" spans="2:2" x14ac:dyDescent="0.25">
      <c r="B16673"/>
    </row>
    <row r="16674" spans="2:2" x14ac:dyDescent="0.25">
      <c r="B16674"/>
    </row>
    <row r="16675" spans="2:2" x14ac:dyDescent="0.25">
      <c r="B16675"/>
    </row>
    <row r="16676" spans="2:2" x14ac:dyDescent="0.25">
      <c r="B16676"/>
    </row>
    <row r="16677" spans="2:2" x14ac:dyDescent="0.25">
      <c r="B16677"/>
    </row>
    <row r="16678" spans="2:2" x14ac:dyDescent="0.25">
      <c r="B16678"/>
    </row>
    <row r="16679" spans="2:2" x14ac:dyDescent="0.25">
      <c r="B16679"/>
    </row>
    <row r="16680" spans="2:2" x14ac:dyDescent="0.25">
      <c r="B16680"/>
    </row>
    <row r="16681" spans="2:2" x14ac:dyDescent="0.25">
      <c r="B16681"/>
    </row>
    <row r="16682" spans="2:2" x14ac:dyDescent="0.25">
      <c r="B16682"/>
    </row>
    <row r="16683" spans="2:2" x14ac:dyDescent="0.25">
      <c r="B16683"/>
    </row>
    <row r="16684" spans="2:2" x14ac:dyDescent="0.25">
      <c r="B16684"/>
    </row>
    <row r="16685" spans="2:2" x14ac:dyDescent="0.25">
      <c r="B16685"/>
    </row>
    <row r="16686" spans="2:2" x14ac:dyDescent="0.25">
      <c r="B16686"/>
    </row>
    <row r="16687" spans="2:2" x14ac:dyDescent="0.25">
      <c r="B16687"/>
    </row>
    <row r="16688" spans="2:2" x14ac:dyDescent="0.25">
      <c r="B16688"/>
    </row>
    <row r="16689" spans="2:2" x14ac:dyDescent="0.25">
      <c r="B16689"/>
    </row>
    <row r="16690" spans="2:2" x14ac:dyDescent="0.25">
      <c r="B16690"/>
    </row>
    <row r="16691" spans="2:2" x14ac:dyDescent="0.25">
      <c r="B16691"/>
    </row>
    <row r="16692" spans="2:2" x14ac:dyDescent="0.25">
      <c r="B16692"/>
    </row>
    <row r="16693" spans="2:2" x14ac:dyDescent="0.25">
      <c r="B16693"/>
    </row>
    <row r="16694" spans="2:2" x14ac:dyDescent="0.25">
      <c r="B16694"/>
    </row>
    <row r="16695" spans="2:2" x14ac:dyDescent="0.25">
      <c r="B16695"/>
    </row>
    <row r="16696" spans="2:2" x14ac:dyDescent="0.25">
      <c r="B16696"/>
    </row>
    <row r="16697" spans="2:2" x14ac:dyDescent="0.25">
      <c r="B16697"/>
    </row>
    <row r="16698" spans="2:2" x14ac:dyDescent="0.25">
      <c r="B16698"/>
    </row>
    <row r="16699" spans="2:2" x14ac:dyDescent="0.25">
      <c r="B16699"/>
    </row>
    <row r="16700" spans="2:2" x14ac:dyDescent="0.25">
      <c r="B16700"/>
    </row>
    <row r="16701" spans="2:2" x14ac:dyDescent="0.25">
      <c r="B16701"/>
    </row>
    <row r="16702" spans="2:2" x14ac:dyDescent="0.25">
      <c r="B16702"/>
    </row>
    <row r="16703" spans="2:2" x14ac:dyDescent="0.25">
      <c r="B16703"/>
    </row>
    <row r="16704" spans="2:2" x14ac:dyDescent="0.25">
      <c r="B16704"/>
    </row>
    <row r="16705" spans="2:2" x14ac:dyDescent="0.25">
      <c r="B16705"/>
    </row>
    <row r="16706" spans="2:2" x14ac:dyDescent="0.25">
      <c r="B16706"/>
    </row>
    <row r="16707" spans="2:2" x14ac:dyDescent="0.25">
      <c r="B16707"/>
    </row>
    <row r="16708" spans="2:2" x14ac:dyDescent="0.25">
      <c r="B16708"/>
    </row>
    <row r="16709" spans="2:2" x14ac:dyDescent="0.25">
      <c r="B16709"/>
    </row>
    <row r="16710" spans="2:2" x14ac:dyDescent="0.25">
      <c r="B16710"/>
    </row>
    <row r="16711" spans="2:2" x14ac:dyDescent="0.25">
      <c r="B16711"/>
    </row>
    <row r="16712" spans="2:2" x14ac:dyDescent="0.25">
      <c r="B16712"/>
    </row>
    <row r="16713" spans="2:2" x14ac:dyDescent="0.25">
      <c r="B16713"/>
    </row>
    <row r="16714" spans="2:2" x14ac:dyDescent="0.25">
      <c r="B16714"/>
    </row>
    <row r="16715" spans="2:2" x14ac:dyDescent="0.25">
      <c r="B16715"/>
    </row>
    <row r="16716" spans="2:2" x14ac:dyDescent="0.25">
      <c r="B16716"/>
    </row>
    <row r="16717" spans="2:2" x14ac:dyDescent="0.25">
      <c r="B16717"/>
    </row>
    <row r="16718" spans="2:2" x14ac:dyDescent="0.25">
      <c r="B16718"/>
    </row>
    <row r="16719" spans="2:2" x14ac:dyDescent="0.25">
      <c r="B16719"/>
    </row>
    <row r="16720" spans="2:2" x14ac:dyDescent="0.25">
      <c r="B16720"/>
    </row>
    <row r="16721" spans="2:2" x14ac:dyDescent="0.25">
      <c r="B16721"/>
    </row>
    <row r="16722" spans="2:2" x14ac:dyDescent="0.25">
      <c r="B16722"/>
    </row>
    <row r="16723" spans="2:2" x14ac:dyDescent="0.25">
      <c r="B16723"/>
    </row>
    <row r="16724" spans="2:2" x14ac:dyDescent="0.25">
      <c r="B16724"/>
    </row>
    <row r="16725" spans="2:2" x14ac:dyDescent="0.25">
      <c r="B16725"/>
    </row>
    <row r="16726" spans="2:2" x14ac:dyDescent="0.25">
      <c r="B16726"/>
    </row>
    <row r="16727" spans="2:2" x14ac:dyDescent="0.25">
      <c r="B16727"/>
    </row>
    <row r="16728" spans="2:2" x14ac:dyDescent="0.25">
      <c r="B16728"/>
    </row>
    <row r="16729" spans="2:2" x14ac:dyDescent="0.25">
      <c r="B16729"/>
    </row>
    <row r="16730" spans="2:2" x14ac:dyDescent="0.25">
      <c r="B16730"/>
    </row>
    <row r="16731" spans="2:2" x14ac:dyDescent="0.25">
      <c r="B16731"/>
    </row>
    <row r="16732" spans="2:2" x14ac:dyDescent="0.25">
      <c r="B16732"/>
    </row>
    <row r="16733" spans="2:2" x14ac:dyDescent="0.25">
      <c r="B16733"/>
    </row>
    <row r="16734" spans="2:2" x14ac:dyDescent="0.25">
      <c r="B16734"/>
    </row>
    <row r="16735" spans="2:2" x14ac:dyDescent="0.25">
      <c r="B16735"/>
    </row>
    <row r="16736" spans="2:2" x14ac:dyDescent="0.25">
      <c r="B16736"/>
    </row>
    <row r="16737" spans="2:2" x14ac:dyDescent="0.25">
      <c r="B16737"/>
    </row>
    <row r="16738" spans="2:2" x14ac:dyDescent="0.25">
      <c r="B16738"/>
    </row>
    <row r="16739" spans="2:2" x14ac:dyDescent="0.25">
      <c r="B16739"/>
    </row>
    <row r="16740" spans="2:2" x14ac:dyDescent="0.25">
      <c r="B16740"/>
    </row>
    <row r="16741" spans="2:2" x14ac:dyDescent="0.25">
      <c r="B16741"/>
    </row>
    <row r="16742" spans="2:2" x14ac:dyDescent="0.25">
      <c r="B16742"/>
    </row>
    <row r="16743" spans="2:2" x14ac:dyDescent="0.25">
      <c r="B16743"/>
    </row>
    <row r="16744" spans="2:2" x14ac:dyDescent="0.25">
      <c r="B16744"/>
    </row>
    <row r="16745" spans="2:2" x14ac:dyDescent="0.25">
      <c r="B16745"/>
    </row>
    <row r="16746" spans="2:2" x14ac:dyDescent="0.25">
      <c r="B16746"/>
    </row>
    <row r="16747" spans="2:2" x14ac:dyDescent="0.25">
      <c r="B16747"/>
    </row>
    <row r="16748" spans="2:2" x14ac:dyDescent="0.25">
      <c r="B16748"/>
    </row>
    <row r="16749" spans="2:2" x14ac:dyDescent="0.25">
      <c r="B16749"/>
    </row>
    <row r="16750" spans="2:2" x14ac:dyDescent="0.25">
      <c r="B16750"/>
    </row>
    <row r="16751" spans="2:2" x14ac:dyDescent="0.25">
      <c r="B16751"/>
    </row>
    <row r="16752" spans="2:2" x14ac:dyDescent="0.25">
      <c r="B16752"/>
    </row>
    <row r="16753" spans="2:2" x14ac:dyDescent="0.25">
      <c r="B16753"/>
    </row>
    <row r="16754" spans="2:2" x14ac:dyDescent="0.25">
      <c r="B16754"/>
    </row>
    <row r="16755" spans="2:2" x14ac:dyDescent="0.25">
      <c r="B16755"/>
    </row>
    <row r="16756" spans="2:2" x14ac:dyDescent="0.25">
      <c r="B16756"/>
    </row>
    <row r="16757" spans="2:2" x14ac:dyDescent="0.25">
      <c r="B16757"/>
    </row>
    <row r="16758" spans="2:2" x14ac:dyDescent="0.25">
      <c r="B16758"/>
    </row>
    <row r="16759" spans="2:2" x14ac:dyDescent="0.25">
      <c r="B16759"/>
    </row>
    <row r="16760" spans="2:2" x14ac:dyDescent="0.25">
      <c r="B16760"/>
    </row>
    <row r="16761" spans="2:2" x14ac:dyDescent="0.25">
      <c r="B16761"/>
    </row>
    <row r="16762" spans="2:2" x14ac:dyDescent="0.25">
      <c r="B16762"/>
    </row>
    <row r="16763" spans="2:2" x14ac:dyDescent="0.25">
      <c r="B16763"/>
    </row>
    <row r="16764" spans="2:2" x14ac:dyDescent="0.25">
      <c r="B16764"/>
    </row>
    <row r="16765" spans="2:2" x14ac:dyDescent="0.25">
      <c r="B16765"/>
    </row>
    <row r="16766" spans="2:2" x14ac:dyDescent="0.25">
      <c r="B16766"/>
    </row>
    <row r="16767" spans="2:2" x14ac:dyDescent="0.25">
      <c r="B16767"/>
    </row>
    <row r="16768" spans="2:2" x14ac:dyDescent="0.25">
      <c r="B16768"/>
    </row>
    <row r="16769" spans="2:2" x14ac:dyDescent="0.25">
      <c r="B16769"/>
    </row>
    <row r="16770" spans="2:2" x14ac:dyDescent="0.25">
      <c r="B16770"/>
    </row>
    <row r="16771" spans="2:2" x14ac:dyDescent="0.25">
      <c r="B16771"/>
    </row>
    <row r="16772" spans="2:2" x14ac:dyDescent="0.25">
      <c r="B16772"/>
    </row>
    <row r="16773" spans="2:2" x14ac:dyDescent="0.25">
      <c r="B16773"/>
    </row>
    <row r="16774" spans="2:2" x14ac:dyDescent="0.25">
      <c r="B16774"/>
    </row>
    <row r="16775" spans="2:2" x14ac:dyDescent="0.25">
      <c r="B16775"/>
    </row>
    <row r="16776" spans="2:2" x14ac:dyDescent="0.25">
      <c r="B16776"/>
    </row>
    <row r="16777" spans="2:2" x14ac:dyDescent="0.25">
      <c r="B16777"/>
    </row>
    <row r="16778" spans="2:2" x14ac:dyDescent="0.25">
      <c r="B16778"/>
    </row>
    <row r="16779" spans="2:2" x14ac:dyDescent="0.25">
      <c r="B16779"/>
    </row>
    <row r="16780" spans="2:2" x14ac:dyDescent="0.25">
      <c r="B16780"/>
    </row>
    <row r="16781" spans="2:2" x14ac:dyDescent="0.25">
      <c r="B16781"/>
    </row>
    <row r="16782" spans="2:2" x14ac:dyDescent="0.25">
      <c r="B16782"/>
    </row>
    <row r="16783" spans="2:2" x14ac:dyDescent="0.25">
      <c r="B16783"/>
    </row>
    <row r="16784" spans="2:2" x14ac:dyDescent="0.25">
      <c r="B16784"/>
    </row>
    <row r="16785" spans="2:2" x14ac:dyDescent="0.25">
      <c r="B16785"/>
    </row>
    <row r="16786" spans="2:2" x14ac:dyDescent="0.25">
      <c r="B16786"/>
    </row>
    <row r="16787" spans="2:2" x14ac:dyDescent="0.25">
      <c r="B16787"/>
    </row>
    <row r="16788" spans="2:2" x14ac:dyDescent="0.25">
      <c r="B16788"/>
    </row>
    <row r="16789" spans="2:2" x14ac:dyDescent="0.25">
      <c r="B16789"/>
    </row>
    <row r="16790" spans="2:2" x14ac:dyDescent="0.25">
      <c r="B16790"/>
    </row>
    <row r="16791" spans="2:2" x14ac:dyDescent="0.25">
      <c r="B16791"/>
    </row>
    <row r="16792" spans="2:2" x14ac:dyDescent="0.25">
      <c r="B16792"/>
    </row>
    <row r="16793" spans="2:2" x14ac:dyDescent="0.25">
      <c r="B16793"/>
    </row>
    <row r="16794" spans="2:2" x14ac:dyDescent="0.25">
      <c r="B16794"/>
    </row>
    <row r="16795" spans="2:2" x14ac:dyDescent="0.25">
      <c r="B16795"/>
    </row>
    <row r="16796" spans="2:2" x14ac:dyDescent="0.25">
      <c r="B16796"/>
    </row>
    <row r="16797" spans="2:2" x14ac:dyDescent="0.25">
      <c r="B16797"/>
    </row>
    <row r="16798" spans="2:2" x14ac:dyDescent="0.25">
      <c r="B16798"/>
    </row>
    <row r="16799" spans="2:2" x14ac:dyDescent="0.25">
      <c r="B16799"/>
    </row>
    <row r="16800" spans="2:2" x14ac:dyDescent="0.25">
      <c r="B16800"/>
    </row>
    <row r="16801" spans="2:2" x14ac:dyDescent="0.25">
      <c r="B16801"/>
    </row>
    <row r="16802" spans="2:2" x14ac:dyDescent="0.25">
      <c r="B16802"/>
    </row>
    <row r="16803" spans="2:2" x14ac:dyDescent="0.25">
      <c r="B16803"/>
    </row>
    <row r="16804" spans="2:2" x14ac:dyDescent="0.25">
      <c r="B16804"/>
    </row>
    <row r="16805" spans="2:2" x14ac:dyDescent="0.25">
      <c r="B16805"/>
    </row>
    <row r="16806" spans="2:2" x14ac:dyDescent="0.25">
      <c r="B16806"/>
    </row>
    <row r="16807" spans="2:2" x14ac:dyDescent="0.25">
      <c r="B16807"/>
    </row>
    <row r="16808" spans="2:2" x14ac:dyDescent="0.25">
      <c r="B16808"/>
    </row>
    <row r="16809" spans="2:2" x14ac:dyDescent="0.25">
      <c r="B16809"/>
    </row>
    <row r="16810" spans="2:2" x14ac:dyDescent="0.25">
      <c r="B16810"/>
    </row>
    <row r="16811" spans="2:2" x14ac:dyDescent="0.25">
      <c r="B16811"/>
    </row>
    <row r="16812" spans="2:2" x14ac:dyDescent="0.25">
      <c r="B16812"/>
    </row>
    <row r="16813" spans="2:2" x14ac:dyDescent="0.25">
      <c r="B16813"/>
    </row>
    <row r="16814" spans="2:2" x14ac:dyDescent="0.25">
      <c r="B16814"/>
    </row>
    <row r="16815" spans="2:2" x14ac:dyDescent="0.25">
      <c r="B16815"/>
    </row>
    <row r="16816" spans="2:2" x14ac:dyDescent="0.25">
      <c r="B16816"/>
    </row>
    <row r="16817" spans="2:2" x14ac:dyDescent="0.25">
      <c r="B16817"/>
    </row>
    <row r="16818" spans="2:2" x14ac:dyDescent="0.25">
      <c r="B16818"/>
    </row>
    <row r="16819" spans="2:2" x14ac:dyDescent="0.25">
      <c r="B16819"/>
    </row>
    <row r="16820" spans="2:2" x14ac:dyDescent="0.25">
      <c r="B16820"/>
    </row>
    <row r="16821" spans="2:2" x14ac:dyDescent="0.25">
      <c r="B16821"/>
    </row>
    <row r="16822" spans="2:2" x14ac:dyDescent="0.25">
      <c r="B16822"/>
    </row>
    <row r="16823" spans="2:2" x14ac:dyDescent="0.25">
      <c r="B16823"/>
    </row>
    <row r="16824" spans="2:2" x14ac:dyDescent="0.25">
      <c r="B16824"/>
    </row>
    <row r="16825" spans="2:2" x14ac:dyDescent="0.25">
      <c r="B16825"/>
    </row>
    <row r="16826" spans="2:2" x14ac:dyDescent="0.25">
      <c r="B16826"/>
    </row>
    <row r="16827" spans="2:2" x14ac:dyDescent="0.25">
      <c r="B16827"/>
    </row>
    <row r="16828" spans="2:2" x14ac:dyDescent="0.25">
      <c r="B16828"/>
    </row>
    <row r="16829" spans="2:2" x14ac:dyDescent="0.25">
      <c r="B16829"/>
    </row>
    <row r="16830" spans="2:2" x14ac:dyDescent="0.25">
      <c r="B16830"/>
    </row>
    <row r="16831" spans="2:2" x14ac:dyDescent="0.25">
      <c r="B16831"/>
    </row>
    <row r="16832" spans="2:2" x14ac:dyDescent="0.25">
      <c r="B16832"/>
    </row>
    <row r="16833" spans="2:2" x14ac:dyDescent="0.25">
      <c r="B16833"/>
    </row>
    <row r="16834" spans="2:2" x14ac:dyDescent="0.25">
      <c r="B16834"/>
    </row>
    <row r="16835" spans="2:2" x14ac:dyDescent="0.25">
      <c r="B16835"/>
    </row>
    <row r="16836" spans="2:2" x14ac:dyDescent="0.25">
      <c r="B16836"/>
    </row>
    <row r="16837" spans="2:2" x14ac:dyDescent="0.25">
      <c r="B16837"/>
    </row>
    <row r="16838" spans="2:2" x14ac:dyDescent="0.25">
      <c r="B16838"/>
    </row>
    <row r="16839" spans="2:2" x14ac:dyDescent="0.25">
      <c r="B16839"/>
    </row>
    <row r="16840" spans="2:2" x14ac:dyDescent="0.25">
      <c r="B16840"/>
    </row>
    <row r="16841" spans="2:2" x14ac:dyDescent="0.25">
      <c r="B16841"/>
    </row>
    <row r="16842" spans="2:2" x14ac:dyDescent="0.25">
      <c r="B16842"/>
    </row>
    <row r="16843" spans="2:2" x14ac:dyDescent="0.25">
      <c r="B16843"/>
    </row>
    <row r="16844" spans="2:2" x14ac:dyDescent="0.25">
      <c r="B16844"/>
    </row>
    <row r="16845" spans="2:2" x14ac:dyDescent="0.25">
      <c r="B16845"/>
    </row>
    <row r="16846" spans="2:2" x14ac:dyDescent="0.25">
      <c r="B16846"/>
    </row>
    <row r="16847" spans="2:2" x14ac:dyDescent="0.25">
      <c r="B16847"/>
    </row>
    <row r="16848" spans="2:2" x14ac:dyDescent="0.25">
      <c r="B16848"/>
    </row>
    <row r="16849" spans="2:2" x14ac:dyDescent="0.25">
      <c r="B16849"/>
    </row>
    <row r="16850" spans="2:2" x14ac:dyDescent="0.25">
      <c r="B16850"/>
    </row>
    <row r="16851" spans="2:2" x14ac:dyDescent="0.25">
      <c r="B16851"/>
    </row>
    <row r="16852" spans="2:2" x14ac:dyDescent="0.25">
      <c r="B16852"/>
    </row>
    <row r="16853" spans="2:2" x14ac:dyDescent="0.25">
      <c r="B16853"/>
    </row>
    <row r="16854" spans="2:2" x14ac:dyDescent="0.25">
      <c r="B16854"/>
    </row>
    <row r="16855" spans="2:2" x14ac:dyDescent="0.25">
      <c r="B16855"/>
    </row>
    <row r="16856" spans="2:2" x14ac:dyDescent="0.25">
      <c r="B16856"/>
    </row>
    <row r="16857" spans="2:2" x14ac:dyDescent="0.25">
      <c r="B16857"/>
    </row>
    <row r="16858" spans="2:2" x14ac:dyDescent="0.25">
      <c r="B16858"/>
    </row>
    <row r="16859" spans="2:2" x14ac:dyDescent="0.25">
      <c r="B16859"/>
    </row>
    <row r="16860" spans="2:2" x14ac:dyDescent="0.25">
      <c r="B16860"/>
    </row>
    <row r="16861" spans="2:2" x14ac:dyDescent="0.25">
      <c r="B16861"/>
    </row>
    <row r="16862" spans="2:2" x14ac:dyDescent="0.25">
      <c r="B16862"/>
    </row>
    <row r="16863" spans="2:2" x14ac:dyDescent="0.25">
      <c r="B16863"/>
    </row>
    <row r="16864" spans="2:2" x14ac:dyDescent="0.25">
      <c r="B16864"/>
    </row>
    <row r="16865" spans="2:2" x14ac:dyDescent="0.25">
      <c r="B16865"/>
    </row>
    <row r="16866" spans="2:2" x14ac:dyDescent="0.25">
      <c r="B16866"/>
    </row>
    <row r="16867" spans="2:2" x14ac:dyDescent="0.25">
      <c r="B16867"/>
    </row>
    <row r="16868" spans="2:2" x14ac:dyDescent="0.25">
      <c r="B16868"/>
    </row>
    <row r="16869" spans="2:2" x14ac:dyDescent="0.25">
      <c r="B16869"/>
    </row>
    <row r="16870" spans="2:2" x14ac:dyDescent="0.25">
      <c r="B16870"/>
    </row>
    <row r="16871" spans="2:2" x14ac:dyDescent="0.25">
      <c r="B16871"/>
    </row>
    <row r="16872" spans="2:2" x14ac:dyDescent="0.25">
      <c r="B16872"/>
    </row>
    <row r="16873" spans="2:2" x14ac:dyDescent="0.25">
      <c r="B16873"/>
    </row>
    <row r="16874" spans="2:2" x14ac:dyDescent="0.25">
      <c r="B16874"/>
    </row>
    <row r="16875" spans="2:2" x14ac:dyDescent="0.25">
      <c r="B16875"/>
    </row>
    <row r="16876" spans="2:2" x14ac:dyDescent="0.25">
      <c r="B16876"/>
    </row>
    <row r="16877" spans="2:2" x14ac:dyDescent="0.25">
      <c r="B16877"/>
    </row>
    <row r="16878" spans="2:2" x14ac:dyDescent="0.25">
      <c r="B16878"/>
    </row>
    <row r="16879" spans="2:2" x14ac:dyDescent="0.25">
      <c r="B16879"/>
    </row>
    <row r="16880" spans="2:2" x14ac:dyDescent="0.25">
      <c r="B16880"/>
    </row>
    <row r="16881" spans="2:2" x14ac:dyDescent="0.25">
      <c r="B16881"/>
    </row>
    <row r="16882" spans="2:2" x14ac:dyDescent="0.25">
      <c r="B16882"/>
    </row>
    <row r="16883" spans="2:2" x14ac:dyDescent="0.25">
      <c r="B16883"/>
    </row>
    <row r="16884" spans="2:2" x14ac:dyDescent="0.25">
      <c r="B16884"/>
    </row>
    <row r="16885" spans="2:2" x14ac:dyDescent="0.25">
      <c r="B16885"/>
    </row>
    <row r="16886" spans="2:2" x14ac:dyDescent="0.25">
      <c r="B16886"/>
    </row>
    <row r="16887" spans="2:2" x14ac:dyDescent="0.25">
      <c r="B16887"/>
    </row>
    <row r="16888" spans="2:2" x14ac:dyDescent="0.25">
      <c r="B16888"/>
    </row>
    <row r="16889" spans="2:2" x14ac:dyDescent="0.25">
      <c r="B16889"/>
    </row>
    <row r="16890" spans="2:2" x14ac:dyDescent="0.25">
      <c r="B16890"/>
    </row>
    <row r="16891" spans="2:2" x14ac:dyDescent="0.25">
      <c r="B16891"/>
    </row>
    <row r="16892" spans="2:2" x14ac:dyDescent="0.25">
      <c r="B16892"/>
    </row>
    <row r="16893" spans="2:2" x14ac:dyDescent="0.25">
      <c r="B16893"/>
    </row>
    <row r="16894" spans="2:2" x14ac:dyDescent="0.25">
      <c r="B16894"/>
    </row>
    <row r="16895" spans="2:2" x14ac:dyDescent="0.25">
      <c r="B16895"/>
    </row>
    <row r="16896" spans="2:2" x14ac:dyDescent="0.25">
      <c r="B16896"/>
    </row>
    <row r="16897" spans="2:2" x14ac:dyDescent="0.25">
      <c r="B16897"/>
    </row>
    <row r="16898" spans="2:2" x14ac:dyDescent="0.25">
      <c r="B16898"/>
    </row>
    <row r="16899" spans="2:2" x14ac:dyDescent="0.25">
      <c r="B16899"/>
    </row>
    <row r="16900" spans="2:2" x14ac:dyDescent="0.25">
      <c r="B16900"/>
    </row>
    <row r="16901" spans="2:2" x14ac:dyDescent="0.25">
      <c r="B16901"/>
    </row>
    <row r="16902" spans="2:2" x14ac:dyDescent="0.25">
      <c r="B16902"/>
    </row>
    <row r="16903" spans="2:2" x14ac:dyDescent="0.25">
      <c r="B16903"/>
    </row>
    <row r="16904" spans="2:2" x14ac:dyDescent="0.25">
      <c r="B16904"/>
    </row>
    <row r="16905" spans="2:2" x14ac:dyDescent="0.25">
      <c r="B16905"/>
    </row>
    <row r="16906" spans="2:2" x14ac:dyDescent="0.25">
      <c r="B16906"/>
    </row>
    <row r="16907" spans="2:2" x14ac:dyDescent="0.25">
      <c r="B16907"/>
    </row>
    <row r="16908" spans="2:2" x14ac:dyDescent="0.25">
      <c r="B16908"/>
    </row>
    <row r="16909" spans="2:2" x14ac:dyDescent="0.25">
      <c r="B16909"/>
    </row>
    <row r="16910" spans="2:2" x14ac:dyDescent="0.25">
      <c r="B16910"/>
    </row>
    <row r="16911" spans="2:2" x14ac:dyDescent="0.25">
      <c r="B16911"/>
    </row>
    <row r="16912" spans="2:2" x14ac:dyDescent="0.25">
      <c r="B16912"/>
    </row>
    <row r="16913" spans="2:2" x14ac:dyDescent="0.25">
      <c r="B16913"/>
    </row>
    <row r="16914" spans="2:2" x14ac:dyDescent="0.25">
      <c r="B16914"/>
    </row>
    <row r="16915" spans="2:2" x14ac:dyDescent="0.25">
      <c r="B16915"/>
    </row>
    <row r="16916" spans="2:2" x14ac:dyDescent="0.25">
      <c r="B16916"/>
    </row>
    <row r="16917" spans="2:2" x14ac:dyDescent="0.25">
      <c r="B16917"/>
    </row>
    <row r="16918" spans="2:2" x14ac:dyDescent="0.25">
      <c r="B16918"/>
    </row>
    <row r="16919" spans="2:2" x14ac:dyDescent="0.25">
      <c r="B16919"/>
    </row>
    <row r="16920" spans="2:2" x14ac:dyDescent="0.25">
      <c r="B16920"/>
    </row>
    <row r="16921" spans="2:2" x14ac:dyDescent="0.25">
      <c r="B16921"/>
    </row>
    <row r="16922" spans="2:2" x14ac:dyDescent="0.25">
      <c r="B16922"/>
    </row>
    <row r="16923" spans="2:2" x14ac:dyDescent="0.25">
      <c r="B16923"/>
    </row>
    <row r="16924" spans="2:2" x14ac:dyDescent="0.25">
      <c r="B16924"/>
    </row>
    <row r="16925" spans="2:2" x14ac:dyDescent="0.25">
      <c r="B16925"/>
    </row>
    <row r="16926" spans="2:2" x14ac:dyDescent="0.25">
      <c r="B16926"/>
    </row>
    <row r="16927" spans="2:2" x14ac:dyDescent="0.25">
      <c r="B16927"/>
    </row>
    <row r="16928" spans="2:2" x14ac:dyDescent="0.25">
      <c r="B16928"/>
    </row>
    <row r="16929" spans="2:2" x14ac:dyDescent="0.25">
      <c r="B16929"/>
    </row>
    <row r="16930" spans="2:2" x14ac:dyDescent="0.25">
      <c r="B16930"/>
    </row>
    <row r="16931" spans="2:2" x14ac:dyDescent="0.25">
      <c r="B16931"/>
    </row>
    <row r="16932" spans="2:2" x14ac:dyDescent="0.25">
      <c r="B16932"/>
    </row>
    <row r="16933" spans="2:2" x14ac:dyDescent="0.25">
      <c r="B16933"/>
    </row>
    <row r="16934" spans="2:2" x14ac:dyDescent="0.25">
      <c r="B16934"/>
    </row>
    <row r="16935" spans="2:2" x14ac:dyDescent="0.25">
      <c r="B16935"/>
    </row>
    <row r="16936" spans="2:2" x14ac:dyDescent="0.25">
      <c r="B16936"/>
    </row>
    <row r="16937" spans="2:2" x14ac:dyDescent="0.25">
      <c r="B16937"/>
    </row>
    <row r="16938" spans="2:2" x14ac:dyDescent="0.25">
      <c r="B16938"/>
    </row>
    <row r="16939" spans="2:2" x14ac:dyDescent="0.25">
      <c r="B16939"/>
    </row>
    <row r="16940" spans="2:2" x14ac:dyDescent="0.25">
      <c r="B16940"/>
    </row>
    <row r="16941" spans="2:2" x14ac:dyDescent="0.25">
      <c r="B16941"/>
    </row>
    <row r="16942" spans="2:2" x14ac:dyDescent="0.25">
      <c r="B16942"/>
    </row>
    <row r="16943" spans="2:2" x14ac:dyDescent="0.25">
      <c r="B16943"/>
    </row>
    <row r="16944" spans="2:2" x14ac:dyDescent="0.25">
      <c r="B16944"/>
    </row>
    <row r="16945" spans="2:2" x14ac:dyDescent="0.25">
      <c r="B16945"/>
    </row>
    <row r="16946" spans="2:2" x14ac:dyDescent="0.25">
      <c r="B16946"/>
    </row>
    <row r="16947" spans="2:2" x14ac:dyDescent="0.25">
      <c r="B16947"/>
    </row>
    <row r="16948" spans="2:2" x14ac:dyDescent="0.25">
      <c r="B16948"/>
    </row>
    <row r="16949" spans="2:2" x14ac:dyDescent="0.25">
      <c r="B16949"/>
    </row>
    <row r="16950" spans="2:2" x14ac:dyDescent="0.25">
      <c r="B16950"/>
    </row>
    <row r="16951" spans="2:2" x14ac:dyDescent="0.25">
      <c r="B16951"/>
    </row>
    <row r="16952" spans="2:2" x14ac:dyDescent="0.25">
      <c r="B16952"/>
    </row>
    <row r="16953" spans="2:2" x14ac:dyDescent="0.25">
      <c r="B16953"/>
    </row>
    <row r="16954" spans="2:2" x14ac:dyDescent="0.25">
      <c r="B16954"/>
    </row>
    <row r="16955" spans="2:2" x14ac:dyDescent="0.25">
      <c r="B16955"/>
    </row>
    <row r="16956" spans="2:2" x14ac:dyDescent="0.25">
      <c r="B16956"/>
    </row>
    <row r="16957" spans="2:2" x14ac:dyDescent="0.25">
      <c r="B16957"/>
    </row>
    <row r="16958" spans="2:2" x14ac:dyDescent="0.25">
      <c r="B16958"/>
    </row>
    <row r="16959" spans="2:2" x14ac:dyDescent="0.25">
      <c r="B16959"/>
    </row>
    <row r="16960" spans="2:2" x14ac:dyDescent="0.25">
      <c r="B16960"/>
    </row>
    <row r="16961" spans="2:2" x14ac:dyDescent="0.25">
      <c r="B16961"/>
    </row>
    <row r="16962" spans="2:2" x14ac:dyDescent="0.25">
      <c r="B16962"/>
    </row>
    <row r="16963" spans="2:2" x14ac:dyDescent="0.25">
      <c r="B16963"/>
    </row>
    <row r="16964" spans="2:2" x14ac:dyDescent="0.25">
      <c r="B16964"/>
    </row>
    <row r="16965" spans="2:2" x14ac:dyDescent="0.25">
      <c r="B16965"/>
    </row>
    <row r="16966" spans="2:2" x14ac:dyDescent="0.25">
      <c r="B16966"/>
    </row>
    <row r="16967" spans="2:2" x14ac:dyDescent="0.25">
      <c r="B16967"/>
    </row>
    <row r="16968" spans="2:2" x14ac:dyDescent="0.25">
      <c r="B16968"/>
    </row>
    <row r="16969" spans="2:2" x14ac:dyDescent="0.25">
      <c r="B16969"/>
    </row>
    <row r="16970" spans="2:2" x14ac:dyDescent="0.25">
      <c r="B16970"/>
    </row>
    <row r="16971" spans="2:2" x14ac:dyDescent="0.25">
      <c r="B16971"/>
    </row>
    <row r="16972" spans="2:2" x14ac:dyDescent="0.25">
      <c r="B16972"/>
    </row>
    <row r="16973" spans="2:2" x14ac:dyDescent="0.25">
      <c r="B16973"/>
    </row>
    <row r="16974" spans="2:2" x14ac:dyDescent="0.25">
      <c r="B16974"/>
    </row>
    <row r="16975" spans="2:2" x14ac:dyDescent="0.25">
      <c r="B16975"/>
    </row>
    <row r="16976" spans="2:2" x14ac:dyDescent="0.25">
      <c r="B16976"/>
    </row>
    <row r="16977" spans="2:2" x14ac:dyDescent="0.25">
      <c r="B16977"/>
    </row>
    <row r="16978" spans="2:2" x14ac:dyDescent="0.25">
      <c r="B16978"/>
    </row>
    <row r="16979" spans="2:2" x14ac:dyDescent="0.25">
      <c r="B16979"/>
    </row>
    <row r="16980" spans="2:2" x14ac:dyDescent="0.25">
      <c r="B16980"/>
    </row>
    <row r="16981" spans="2:2" x14ac:dyDescent="0.25">
      <c r="B16981"/>
    </row>
    <row r="16982" spans="2:2" x14ac:dyDescent="0.25">
      <c r="B16982"/>
    </row>
    <row r="16983" spans="2:2" x14ac:dyDescent="0.25">
      <c r="B16983"/>
    </row>
    <row r="16984" spans="2:2" x14ac:dyDescent="0.25">
      <c r="B16984"/>
    </row>
    <row r="16985" spans="2:2" x14ac:dyDescent="0.25">
      <c r="B16985"/>
    </row>
    <row r="16986" spans="2:2" x14ac:dyDescent="0.25">
      <c r="B16986"/>
    </row>
    <row r="16987" spans="2:2" x14ac:dyDescent="0.25">
      <c r="B16987"/>
    </row>
    <row r="16988" spans="2:2" x14ac:dyDescent="0.25">
      <c r="B16988"/>
    </row>
    <row r="16989" spans="2:2" x14ac:dyDescent="0.25">
      <c r="B16989"/>
    </row>
    <row r="16990" spans="2:2" x14ac:dyDescent="0.25">
      <c r="B16990"/>
    </row>
    <row r="16991" spans="2:2" x14ac:dyDescent="0.25">
      <c r="B16991"/>
    </row>
    <row r="16992" spans="2:2" x14ac:dyDescent="0.25">
      <c r="B16992"/>
    </row>
    <row r="16993" spans="2:2" x14ac:dyDescent="0.25">
      <c r="B16993"/>
    </row>
    <row r="16994" spans="2:2" x14ac:dyDescent="0.25">
      <c r="B16994"/>
    </row>
    <row r="16995" spans="2:2" x14ac:dyDescent="0.25">
      <c r="B16995"/>
    </row>
    <row r="16996" spans="2:2" x14ac:dyDescent="0.25">
      <c r="B16996"/>
    </row>
    <row r="16997" spans="2:2" x14ac:dyDescent="0.25">
      <c r="B16997"/>
    </row>
    <row r="16998" spans="2:2" x14ac:dyDescent="0.25">
      <c r="B16998"/>
    </row>
    <row r="16999" spans="2:2" x14ac:dyDescent="0.25">
      <c r="B16999"/>
    </row>
    <row r="17000" spans="2:2" x14ac:dyDescent="0.25">
      <c r="B17000"/>
    </row>
    <row r="17001" spans="2:2" x14ac:dyDescent="0.25">
      <c r="B17001"/>
    </row>
    <row r="17002" spans="2:2" x14ac:dyDescent="0.25">
      <c r="B17002"/>
    </row>
    <row r="17003" spans="2:2" x14ac:dyDescent="0.25">
      <c r="B17003"/>
    </row>
    <row r="17004" spans="2:2" x14ac:dyDescent="0.25">
      <c r="B17004"/>
    </row>
    <row r="17005" spans="2:2" x14ac:dyDescent="0.25">
      <c r="B17005"/>
    </row>
    <row r="17006" spans="2:2" x14ac:dyDescent="0.25">
      <c r="B17006"/>
    </row>
    <row r="17007" spans="2:2" x14ac:dyDescent="0.25">
      <c r="B17007"/>
    </row>
    <row r="17008" spans="2:2" x14ac:dyDescent="0.25">
      <c r="B17008"/>
    </row>
    <row r="17009" spans="2:2" x14ac:dyDescent="0.25">
      <c r="B17009"/>
    </row>
    <row r="17010" spans="2:2" x14ac:dyDescent="0.25">
      <c r="B17010"/>
    </row>
    <row r="17011" spans="2:2" x14ac:dyDescent="0.25">
      <c r="B17011"/>
    </row>
    <row r="17012" spans="2:2" x14ac:dyDescent="0.25">
      <c r="B17012"/>
    </row>
    <row r="17013" spans="2:2" x14ac:dyDescent="0.25">
      <c r="B17013"/>
    </row>
    <row r="17014" spans="2:2" x14ac:dyDescent="0.25">
      <c r="B17014"/>
    </row>
    <row r="17015" spans="2:2" x14ac:dyDescent="0.25">
      <c r="B17015"/>
    </row>
    <row r="17016" spans="2:2" x14ac:dyDescent="0.25">
      <c r="B17016"/>
    </row>
    <row r="17017" spans="2:2" x14ac:dyDescent="0.25">
      <c r="B17017"/>
    </row>
    <row r="17018" spans="2:2" x14ac:dyDescent="0.25">
      <c r="B17018"/>
    </row>
    <row r="17019" spans="2:2" x14ac:dyDescent="0.25">
      <c r="B17019"/>
    </row>
    <row r="17020" spans="2:2" x14ac:dyDescent="0.25">
      <c r="B17020"/>
    </row>
    <row r="17021" spans="2:2" x14ac:dyDescent="0.25">
      <c r="B17021"/>
    </row>
    <row r="17022" spans="2:2" x14ac:dyDescent="0.25">
      <c r="B17022"/>
    </row>
    <row r="17023" spans="2:2" x14ac:dyDescent="0.25">
      <c r="B17023"/>
    </row>
    <row r="17024" spans="2:2" x14ac:dyDescent="0.25">
      <c r="B17024"/>
    </row>
    <row r="17025" spans="2:2" x14ac:dyDescent="0.25">
      <c r="B17025"/>
    </row>
    <row r="17026" spans="2:2" x14ac:dyDescent="0.25">
      <c r="B17026"/>
    </row>
    <row r="17027" spans="2:2" x14ac:dyDescent="0.25">
      <c r="B17027"/>
    </row>
    <row r="17028" spans="2:2" x14ac:dyDescent="0.25">
      <c r="B17028"/>
    </row>
    <row r="17029" spans="2:2" x14ac:dyDescent="0.25">
      <c r="B17029"/>
    </row>
    <row r="17030" spans="2:2" x14ac:dyDescent="0.25">
      <c r="B17030"/>
    </row>
    <row r="17031" spans="2:2" x14ac:dyDescent="0.25">
      <c r="B17031"/>
    </row>
    <row r="17032" spans="2:2" x14ac:dyDescent="0.25">
      <c r="B17032"/>
    </row>
    <row r="17033" spans="2:2" x14ac:dyDescent="0.25">
      <c r="B17033"/>
    </row>
    <row r="17034" spans="2:2" x14ac:dyDescent="0.25">
      <c r="B17034"/>
    </row>
    <row r="17035" spans="2:2" x14ac:dyDescent="0.25">
      <c r="B17035"/>
    </row>
    <row r="17036" spans="2:2" x14ac:dyDescent="0.25">
      <c r="B17036"/>
    </row>
    <row r="17037" spans="2:2" x14ac:dyDescent="0.25">
      <c r="B17037"/>
    </row>
    <row r="17038" spans="2:2" x14ac:dyDescent="0.25">
      <c r="B17038"/>
    </row>
    <row r="17039" spans="2:2" x14ac:dyDescent="0.25">
      <c r="B17039"/>
    </row>
    <row r="17040" spans="2:2" x14ac:dyDescent="0.25">
      <c r="B17040"/>
    </row>
    <row r="17041" spans="2:2" x14ac:dyDescent="0.25">
      <c r="B17041"/>
    </row>
    <row r="17042" spans="2:2" x14ac:dyDescent="0.25">
      <c r="B17042"/>
    </row>
    <row r="17043" spans="2:2" x14ac:dyDescent="0.25">
      <c r="B17043"/>
    </row>
    <row r="17044" spans="2:2" x14ac:dyDescent="0.25">
      <c r="B17044"/>
    </row>
    <row r="17045" spans="2:2" x14ac:dyDescent="0.25">
      <c r="B17045"/>
    </row>
    <row r="17046" spans="2:2" x14ac:dyDescent="0.25">
      <c r="B17046"/>
    </row>
    <row r="17047" spans="2:2" x14ac:dyDescent="0.25">
      <c r="B17047"/>
    </row>
    <row r="17048" spans="2:2" x14ac:dyDescent="0.25">
      <c r="B17048"/>
    </row>
    <row r="17049" spans="2:2" x14ac:dyDescent="0.25">
      <c r="B17049"/>
    </row>
    <row r="17050" spans="2:2" x14ac:dyDescent="0.25">
      <c r="B17050"/>
    </row>
    <row r="17051" spans="2:2" x14ac:dyDescent="0.25">
      <c r="B17051"/>
    </row>
    <row r="17052" spans="2:2" x14ac:dyDescent="0.25">
      <c r="B17052"/>
    </row>
    <row r="17053" spans="2:2" x14ac:dyDescent="0.25">
      <c r="B17053"/>
    </row>
    <row r="17054" spans="2:2" x14ac:dyDescent="0.25">
      <c r="B17054"/>
    </row>
    <row r="17055" spans="2:2" x14ac:dyDescent="0.25">
      <c r="B17055"/>
    </row>
    <row r="17056" spans="2:2" x14ac:dyDescent="0.25">
      <c r="B17056"/>
    </row>
    <row r="17057" spans="2:2" x14ac:dyDescent="0.25">
      <c r="B17057"/>
    </row>
    <row r="17058" spans="2:2" x14ac:dyDescent="0.25">
      <c r="B17058"/>
    </row>
    <row r="17059" spans="2:2" x14ac:dyDescent="0.25">
      <c r="B17059"/>
    </row>
    <row r="17060" spans="2:2" x14ac:dyDescent="0.25">
      <c r="B17060"/>
    </row>
    <row r="17061" spans="2:2" x14ac:dyDescent="0.25">
      <c r="B17061"/>
    </row>
    <row r="17062" spans="2:2" x14ac:dyDescent="0.25">
      <c r="B17062"/>
    </row>
    <row r="17063" spans="2:2" x14ac:dyDescent="0.25">
      <c r="B17063"/>
    </row>
    <row r="17064" spans="2:2" x14ac:dyDescent="0.25">
      <c r="B17064"/>
    </row>
    <row r="17065" spans="2:2" x14ac:dyDescent="0.25">
      <c r="B17065"/>
    </row>
    <row r="17066" spans="2:2" x14ac:dyDescent="0.25">
      <c r="B17066"/>
    </row>
    <row r="17067" spans="2:2" x14ac:dyDescent="0.25">
      <c r="B17067"/>
    </row>
    <row r="17068" spans="2:2" x14ac:dyDescent="0.25">
      <c r="B17068"/>
    </row>
    <row r="17069" spans="2:2" x14ac:dyDescent="0.25">
      <c r="B17069"/>
    </row>
    <row r="17070" spans="2:2" x14ac:dyDescent="0.25">
      <c r="B17070"/>
    </row>
    <row r="17071" spans="2:2" x14ac:dyDescent="0.25">
      <c r="B17071"/>
    </row>
    <row r="17072" spans="2:2" x14ac:dyDescent="0.25">
      <c r="B17072"/>
    </row>
    <row r="17073" spans="2:2" x14ac:dyDescent="0.25">
      <c r="B17073"/>
    </row>
    <row r="17074" spans="2:2" x14ac:dyDescent="0.25">
      <c r="B17074"/>
    </row>
    <row r="17075" spans="2:2" x14ac:dyDescent="0.25">
      <c r="B17075"/>
    </row>
    <row r="17076" spans="2:2" x14ac:dyDescent="0.25">
      <c r="B17076"/>
    </row>
    <row r="17077" spans="2:2" x14ac:dyDescent="0.25">
      <c r="B17077"/>
    </row>
    <row r="17078" spans="2:2" x14ac:dyDescent="0.25">
      <c r="B17078"/>
    </row>
    <row r="17079" spans="2:2" x14ac:dyDescent="0.25">
      <c r="B17079"/>
    </row>
    <row r="17080" spans="2:2" x14ac:dyDescent="0.25">
      <c r="B17080"/>
    </row>
    <row r="17081" spans="2:2" x14ac:dyDescent="0.25">
      <c r="B17081"/>
    </row>
    <row r="17082" spans="2:2" x14ac:dyDescent="0.25">
      <c r="B17082"/>
    </row>
    <row r="17083" spans="2:2" x14ac:dyDescent="0.25">
      <c r="B17083"/>
    </row>
    <row r="17084" spans="2:2" x14ac:dyDescent="0.25">
      <c r="B17084"/>
    </row>
    <row r="17085" spans="2:2" x14ac:dyDescent="0.25">
      <c r="B17085"/>
    </row>
    <row r="17086" spans="2:2" x14ac:dyDescent="0.25">
      <c r="B17086"/>
    </row>
    <row r="17087" spans="2:2" x14ac:dyDescent="0.25">
      <c r="B17087"/>
    </row>
    <row r="17088" spans="2:2" x14ac:dyDescent="0.25">
      <c r="B17088"/>
    </row>
    <row r="17089" spans="2:2" x14ac:dyDescent="0.25">
      <c r="B17089"/>
    </row>
    <row r="17090" spans="2:2" x14ac:dyDescent="0.25">
      <c r="B17090"/>
    </row>
    <row r="17091" spans="2:2" x14ac:dyDescent="0.25">
      <c r="B17091"/>
    </row>
    <row r="17092" spans="2:2" x14ac:dyDescent="0.25">
      <c r="B17092"/>
    </row>
    <row r="17093" spans="2:2" x14ac:dyDescent="0.25">
      <c r="B17093"/>
    </row>
    <row r="17094" spans="2:2" x14ac:dyDescent="0.25">
      <c r="B17094"/>
    </row>
    <row r="17095" spans="2:2" x14ac:dyDescent="0.25">
      <c r="B17095"/>
    </row>
    <row r="17096" spans="2:2" x14ac:dyDescent="0.25">
      <c r="B17096"/>
    </row>
    <row r="17097" spans="2:2" x14ac:dyDescent="0.25">
      <c r="B17097"/>
    </row>
    <row r="17098" spans="2:2" x14ac:dyDescent="0.25">
      <c r="B17098"/>
    </row>
    <row r="17099" spans="2:2" x14ac:dyDescent="0.25">
      <c r="B17099"/>
    </row>
    <row r="17100" spans="2:2" x14ac:dyDescent="0.25">
      <c r="B17100"/>
    </row>
    <row r="17101" spans="2:2" x14ac:dyDescent="0.25">
      <c r="B17101"/>
    </row>
    <row r="17102" spans="2:2" x14ac:dyDescent="0.25">
      <c r="B17102"/>
    </row>
    <row r="17103" spans="2:2" x14ac:dyDescent="0.25">
      <c r="B17103"/>
    </row>
    <row r="17104" spans="2:2" x14ac:dyDescent="0.25">
      <c r="B17104"/>
    </row>
    <row r="17105" spans="2:2" x14ac:dyDescent="0.25">
      <c r="B17105"/>
    </row>
    <row r="17106" spans="2:2" x14ac:dyDescent="0.25">
      <c r="B17106"/>
    </row>
    <row r="17107" spans="2:2" x14ac:dyDescent="0.25">
      <c r="B17107"/>
    </row>
    <row r="17108" spans="2:2" x14ac:dyDescent="0.25">
      <c r="B17108"/>
    </row>
    <row r="17109" spans="2:2" x14ac:dyDescent="0.25">
      <c r="B17109"/>
    </row>
    <row r="17110" spans="2:2" x14ac:dyDescent="0.25">
      <c r="B17110"/>
    </row>
    <row r="17111" spans="2:2" x14ac:dyDescent="0.25">
      <c r="B17111"/>
    </row>
    <row r="17112" spans="2:2" x14ac:dyDescent="0.25">
      <c r="B17112"/>
    </row>
    <row r="17113" spans="2:2" x14ac:dyDescent="0.25">
      <c r="B17113"/>
    </row>
    <row r="17114" spans="2:2" x14ac:dyDescent="0.25">
      <c r="B17114"/>
    </row>
    <row r="17115" spans="2:2" x14ac:dyDescent="0.25">
      <c r="B17115"/>
    </row>
    <row r="17116" spans="2:2" x14ac:dyDescent="0.25">
      <c r="B17116"/>
    </row>
    <row r="17117" spans="2:2" x14ac:dyDescent="0.25">
      <c r="B17117"/>
    </row>
    <row r="17118" spans="2:2" x14ac:dyDescent="0.25">
      <c r="B17118"/>
    </row>
    <row r="17119" spans="2:2" x14ac:dyDescent="0.25">
      <c r="B17119"/>
    </row>
    <row r="17120" spans="2:2" x14ac:dyDescent="0.25">
      <c r="B17120"/>
    </row>
    <row r="17121" spans="2:2" x14ac:dyDescent="0.25">
      <c r="B17121"/>
    </row>
    <row r="17122" spans="2:2" x14ac:dyDescent="0.25">
      <c r="B17122"/>
    </row>
    <row r="17123" spans="2:2" x14ac:dyDescent="0.25">
      <c r="B17123"/>
    </row>
    <row r="17124" spans="2:2" x14ac:dyDescent="0.25">
      <c r="B17124"/>
    </row>
    <row r="17125" spans="2:2" x14ac:dyDescent="0.25">
      <c r="B17125"/>
    </row>
    <row r="17126" spans="2:2" x14ac:dyDescent="0.25">
      <c r="B17126"/>
    </row>
    <row r="17127" spans="2:2" x14ac:dyDescent="0.25">
      <c r="B17127"/>
    </row>
    <row r="17128" spans="2:2" x14ac:dyDescent="0.25">
      <c r="B17128"/>
    </row>
    <row r="17129" spans="2:2" x14ac:dyDescent="0.25">
      <c r="B17129"/>
    </row>
    <row r="17130" spans="2:2" x14ac:dyDescent="0.25">
      <c r="B17130"/>
    </row>
    <row r="17131" spans="2:2" x14ac:dyDescent="0.25">
      <c r="B17131"/>
    </row>
    <row r="17132" spans="2:2" x14ac:dyDescent="0.25">
      <c r="B17132"/>
    </row>
    <row r="17133" spans="2:2" x14ac:dyDescent="0.25">
      <c r="B17133"/>
    </row>
    <row r="17134" spans="2:2" x14ac:dyDescent="0.25">
      <c r="B17134"/>
    </row>
    <row r="17135" spans="2:2" x14ac:dyDescent="0.25">
      <c r="B17135"/>
    </row>
    <row r="17136" spans="2:2" x14ac:dyDescent="0.25">
      <c r="B17136"/>
    </row>
    <row r="17137" spans="2:2" x14ac:dyDescent="0.25">
      <c r="B17137"/>
    </row>
    <row r="17138" spans="2:2" x14ac:dyDescent="0.25">
      <c r="B17138"/>
    </row>
    <row r="17139" spans="2:2" x14ac:dyDescent="0.25">
      <c r="B17139"/>
    </row>
    <row r="17140" spans="2:2" x14ac:dyDescent="0.25">
      <c r="B17140"/>
    </row>
    <row r="17141" spans="2:2" x14ac:dyDescent="0.25">
      <c r="B17141"/>
    </row>
    <row r="17142" spans="2:2" x14ac:dyDescent="0.25">
      <c r="B17142"/>
    </row>
    <row r="17143" spans="2:2" x14ac:dyDescent="0.25">
      <c r="B17143"/>
    </row>
    <row r="17144" spans="2:2" x14ac:dyDescent="0.25">
      <c r="B17144"/>
    </row>
    <row r="17145" spans="2:2" x14ac:dyDescent="0.25">
      <c r="B17145"/>
    </row>
    <row r="17146" spans="2:2" x14ac:dyDescent="0.25">
      <c r="B17146"/>
    </row>
    <row r="17147" spans="2:2" x14ac:dyDescent="0.25">
      <c r="B17147"/>
    </row>
    <row r="17148" spans="2:2" x14ac:dyDescent="0.25">
      <c r="B17148"/>
    </row>
    <row r="17149" spans="2:2" x14ac:dyDescent="0.25">
      <c r="B17149"/>
    </row>
    <row r="17150" spans="2:2" x14ac:dyDescent="0.25">
      <c r="B17150"/>
    </row>
    <row r="17151" spans="2:2" x14ac:dyDescent="0.25">
      <c r="B17151"/>
    </row>
    <row r="17152" spans="2:2" x14ac:dyDescent="0.25">
      <c r="B17152"/>
    </row>
    <row r="17153" spans="2:2" x14ac:dyDescent="0.25">
      <c r="B17153"/>
    </row>
    <row r="17154" spans="2:2" x14ac:dyDescent="0.25">
      <c r="B17154"/>
    </row>
    <row r="17155" spans="2:2" x14ac:dyDescent="0.25">
      <c r="B17155"/>
    </row>
    <row r="17156" spans="2:2" x14ac:dyDescent="0.25">
      <c r="B17156"/>
    </row>
    <row r="17157" spans="2:2" x14ac:dyDescent="0.25">
      <c r="B17157"/>
    </row>
    <row r="17158" spans="2:2" x14ac:dyDescent="0.25">
      <c r="B17158"/>
    </row>
    <row r="17159" spans="2:2" x14ac:dyDescent="0.25">
      <c r="B17159"/>
    </row>
    <row r="17160" spans="2:2" x14ac:dyDescent="0.25">
      <c r="B17160"/>
    </row>
    <row r="17161" spans="2:2" x14ac:dyDescent="0.25">
      <c r="B17161"/>
    </row>
    <row r="17162" spans="2:2" x14ac:dyDescent="0.25">
      <c r="B17162"/>
    </row>
    <row r="17163" spans="2:2" x14ac:dyDescent="0.25">
      <c r="B17163"/>
    </row>
    <row r="17164" spans="2:2" x14ac:dyDescent="0.25">
      <c r="B17164"/>
    </row>
    <row r="17165" spans="2:2" x14ac:dyDescent="0.25">
      <c r="B17165"/>
    </row>
    <row r="17166" spans="2:2" x14ac:dyDescent="0.25">
      <c r="B17166"/>
    </row>
    <row r="17167" spans="2:2" x14ac:dyDescent="0.25">
      <c r="B17167"/>
    </row>
    <row r="17168" spans="2:2" x14ac:dyDescent="0.25">
      <c r="B17168"/>
    </row>
    <row r="17169" spans="2:2" x14ac:dyDescent="0.25">
      <c r="B17169"/>
    </row>
    <row r="17170" spans="2:2" x14ac:dyDescent="0.25">
      <c r="B17170"/>
    </row>
    <row r="17171" spans="2:2" x14ac:dyDescent="0.25">
      <c r="B17171"/>
    </row>
    <row r="17172" spans="2:2" x14ac:dyDescent="0.25">
      <c r="B17172"/>
    </row>
    <row r="17173" spans="2:2" x14ac:dyDescent="0.25">
      <c r="B17173"/>
    </row>
    <row r="17174" spans="2:2" x14ac:dyDescent="0.25">
      <c r="B17174"/>
    </row>
    <row r="17175" spans="2:2" x14ac:dyDescent="0.25">
      <c r="B17175"/>
    </row>
    <row r="17176" spans="2:2" x14ac:dyDescent="0.25">
      <c r="B17176"/>
    </row>
    <row r="17177" spans="2:2" x14ac:dyDescent="0.25">
      <c r="B17177"/>
    </row>
    <row r="17178" spans="2:2" x14ac:dyDescent="0.25">
      <c r="B17178"/>
    </row>
    <row r="17179" spans="2:2" x14ac:dyDescent="0.25">
      <c r="B17179"/>
    </row>
    <row r="17180" spans="2:2" x14ac:dyDescent="0.25">
      <c r="B17180"/>
    </row>
    <row r="17181" spans="2:2" x14ac:dyDescent="0.25">
      <c r="B17181"/>
    </row>
    <row r="17182" spans="2:2" x14ac:dyDescent="0.25">
      <c r="B17182"/>
    </row>
    <row r="17183" spans="2:2" x14ac:dyDescent="0.25">
      <c r="B17183"/>
    </row>
    <row r="17184" spans="2:2" x14ac:dyDescent="0.25">
      <c r="B17184"/>
    </row>
    <row r="17185" spans="2:2" x14ac:dyDescent="0.25">
      <c r="B17185"/>
    </row>
    <row r="17186" spans="2:2" x14ac:dyDescent="0.25">
      <c r="B17186"/>
    </row>
    <row r="17187" spans="2:2" x14ac:dyDescent="0.25">
      <c r="B17187"/>
    </row>
    <row r="17188" spans="2:2" x14ac:dyDescent="0.25">
      <c r="B17188"/>
    </row>
    <row r="17189" spans="2:2" x14ac:dyDescent="0.25">
      <c r="B17189"/>
    </row>
    <row r="17190" spans="2:2" x14ac:dyDescent="0.25">
      <c r="B17190"/>
    </row>
    <row r="17191" spans="2:2" x14ac:dyDescent="0.25">
      <c r="B17191"/>
    </row>
    <row r="17192" spans="2:2" x14ac:dyDescent="0.25">
      <c r="B17192"/>
    </row>
    <row r="17193" spans="2:2" x14ac:dyDescent="0.25">
      <c r="B17193"/>
    </row>
    <row r="17194" spans="2:2" x14ac:dyDescent="0.25">
      <c r="B17194"/>
    </row>
    <row r="17195" spans="2:2" x14ac:dyDescent="0.25">
      <c r="B17195"/>
    </row>
    <row r="17196" spans="2:2" x14ac:dyDescent="0.25">
      <c r="B17196"/>
    </row>
    <row r="17197" spans="2:2" x14ac:dyDescent="0.25">
      <c r="B17197"/>
    </row>
    <row r="17198" spans="2:2" x14ac:dyDescent="0.25">
      <c r="B17198"/>
    </row>
    <row r="17199" spans="2:2" x14ac:dyDescent="0.25">
      <c r="B17199"/>
    </row>
    <row r="17200" spans="2:2" x14ac:dyDescent="0.25">
      <c r="B17200"/>
    </row>
    <row r="17201" spans="2:2" x14ac:dyDescent="0.25">
      <c r="B17201"/>
    </row>
    <row r="17202" spans="2:2" x14ac:dyDescent="0.25">
      <c r="B17202"/>
    </row>
    <row r="17203" spans="2:2" x14ac:dyDescent="0.25">
      <c r="B17203"/>
    </row>
    <row r="17204" spans="2:2" x14ac:dyDescent="0.25">
      <c r="B17204"/>
    </row>
    <row r="17205" spans="2:2" x14ac:dyDescent="0.25">
      <c r="B17205"/>
    </row>
    <row r="17206" spans="2:2" x14ac:dyDescent="0.25">
      <c r="B17206"/>
    </row>
    <row r="17207" spans="2:2" x14ac:dyDescent="0.25">
      <c r="B17207"/>
    </row>
    <row r="17208" spans="2:2" x14ac:dyDescent="0.25">
      <c r="B17208"/>
    </row>
    <row r="17209" spans="2:2" x14ac:dyDescent="0.25">
      <c r="B17209"/>
    </row>
    <row r="17210" spans="2:2" x14ac:dyDescent="0.25">
      <c r="B17210"/>
    </row>
    <row r="17211" spans="2:2" x14ac:dyDescent="0.25">
      <c r="B17211"/>
    </row>
    <row r="17212" spans="2:2" x14ac:dyDescent="0.25">
      <c r="B17212"/>
    </row>
    <row r="17213" spans="2:2" x14ac:dyDescent="0.25">
      <c r="B17213"/>
    </row>
    <row r="17214" spans="2:2" x14ac:dyDescent="0.25">
      <c r="B17214"/>
    </row>
    <row r="17215" spans="2:2" x14ac:dyDescent="0.25">
      <c r="B17215"/>
    </row>
    <row r="17216" spans="2:2" x14ac:dyDescent="0.25">
      <c r="B17216"/>
    </row>
    <row r="17217" spans="2:2" x14ac:dyDescent="0.25">
      <c r="B17217"/>
    </row>
    <row r="17218" spans="2:2" x14ac:dyDescent="0.25">
      <c r="B17218"/>
    </row>
    <row r="17219" spans="2:2" x14ac:dyDescent="0.25">
      <c r="B17219"/>
    </row>
    <row r="17220" spans="2:2" x14ac:dyDescent="0.25">
      <c r="B17220"/>
    </row>
    <row r="17221" spans="2:2" x14ac:dyDescent="0.25">
      <c r="B17221"/>
    </row>
    <row r="17222" spans="2:2" x14ac:dyDescent="0.25">
      <c r="B17222"/>
    </row>
    <row r="17223" spans="2:2" x14ac:dyDescent="0.25">
      <c r="B17223"/>
    </row>
    <row r="17224" spans="2:2" x14ac:dyDescent="0.25">
      <c r="B17224"/>
    </row>
    <row r="17225" spans="2:2" x14ac:dyDescent="0.25">
      <c r="B17225"/>
    </row>
    <row r="17226" spans="2:2" x14ac:dyDescent="0.25">
      <c r="B17226"/>
    </row>
    <row r="17227" spans="2:2" x14ac:dyDescent="0.25">
      <c r="B17227"/>
    </row>
    <row r="17228" spans="2:2" x14ac:dyDescent="0.25">
      <c r="B17228"/>
    </row>
    <row r="17229" spans="2:2" x14ac:dyDescent="0.25">
      <c r="B17229"/>
    </row>
    <row r="17230" spans="2:2" x14ac:dyDescent="0.25">
      <c r="B17230"/>
    </row>
    <row r="17231" spans="2:2" x14ac:dyDescent="0.25">
      <c r="B17231"/>
    </row>
    <row r="17232" spans="2:2" x14ac:dyDescent="0.25">
      <c r="B17232"/>
    </row>
    <row r="17233" spans="2:2" x14ac:dyDescent="0.25">
      <c r="B17233"/>
    </row>
    <row r="17234" spans="2:2" x14ac:dyDescent="0.25">
      <c r="B17234"/>
    </row>
    <row r="17235" spans="2:2" x14ac:dyDescent="0.25">
      <c r="B17235"/>
    </row>
    <row r="17236" spans="2:2" x14ac:dyDescent="0.25">
      <c r="B17236"/>
    </row>
    <row r="17237" spans="2:2" x14ac:dyDescent="0.25">
      <c r="B17237"/>
    </row>
    <row r="17238" spans="2:2" x14ac:dyDescent="0.25">
      <c r="B17238"/>
    </row>
    <row r="17239" spans="2:2" x14ac:dyDescent="0.25">
      <c r="B17239"/>
    </row>
    <row r="17240" spans="2:2" x14ac:dyDescent="0.25">
      <c r="B17240"/>
    </row>
    <row r="17241" spans="2:2" x14ac:dyDescent="0.25">
      <c r="B17241"/>
    </row>
    <row r="17242" spans="2:2" x14ac:dyDescent="0.25">
      <c r="B17242"/>
    </row>
    <row r="17243" spans="2:2" x14ac:dyDescent="0.25">
      <c r="B17243"/>
    </row>
    <row r="17244" spans="2:2" x14ac:dyDescent="0.25">
      <c r="B17244"/>
    </row>
    <row r="17245" spans="2:2" x14ac:dyDescent="0.25">
      <c r="B17245"/>
    </row>
    <row r="17246" spans="2:2" x14ac:dyDescent="0.25">
      <c r="B17246"/>
    </row>
    <row r="17247" spans="2:2" x14ac:dyDescent="0.25">
      <c r="B17247"/>
    </row>
    <row r="17248" spans="2:2" x14ac:dyDescent="0.25">
      <c r="B17248"/>
    </row>
    <row r="17249" spans="2:2" x14ac:dyDescent="0.25">
      <c r="B17249"/>
    </row>
    <row r="17250" spans="2:2" x14ac:dyDescent="0.25">
      <c r="B17250"/>
    </row>
    <row r="17251" spans="2:2" x14ac:dyDescent="0.25">
      <c r="B17251"/>
    </row>
    <row r="17252" spans="2:2" x14ac:dyDescent="0.25">
      <c r="B17252"/>
    </row>
    <row r="17253" spans="2:2" x14ac:dyDescent="0.25">
      <c r="B17253"/>
    </row>
    <row r="17254" spans="2:2" x14ac:dyDescent="0.25">
      <c r="B17254"/>
    </row>
    <row r="17255" spans="2:2" x14ac:dyDescent="0.25">
      <c r="B17255"/>
    </row>
    <row r="17256" spans="2:2" x14ac:dyDescent="0.25">
      <c r="B17256"/>
    </row>
    <row r="17257" spans="2:2" x14ac:dyDescent="0.25">
      <c r="B17257"/>
    </row>
    <row r="17258" spans="2:2" x14ac:dyDescent="0.25">
      <c r="B17258"/>
    </row>
    <row r="17259" spans="2:2" x14ac:dyDescent="0.25">
      <c r="B17259"/>
    </row>
    <row r="17260" spans="2:2" x14ac:dyDescent="0.25">
      <c r="B17260"/>
    </row>
    <row r="17261" spans="2:2" x14ac:dyDescent="0.25">
      <c r="B17261"/>
    </row>
    <row r="17262" spans="2:2" x14ac:dyDescent="0.25">
      <c r="B17262"/>
    </row>
    <row r="17263" spans="2:2" x14ac:dyDescent="0.25">
      <c r="B17263"/>
    </row>
    <row r="17264" spans="2:2" x14ac:dyDescent="0.25">
      <c r="B17264"/>
    </row>
    <row r="17265" spans="2:2" x14ac:dyDescent="0.25">
      <c r="B17265"/>
    </row>
    <row r="17266" spans="2:2" x14ac:dyDescent="0.25">
      <c r="B17266"/>
    </row>
    <row r="17267" spans="2:2" x14ac:dyDescent="0.25">
      <c r="B17267"/>
    </row>
    <row r="17268" spans="2:2" x14ac:dyDescent="0.25">
      <c r="B17268"/>
    </row>
    <row r="17269" spans="2:2" x14ac:dyDescent="0.25">
      <c r="B17269"/>
    </row>
    <row r="17270" spans="2:2" x14ac:dyDescent="0.25">
      <c r="B17270"/>
    </row>
    <row r="17271" spans="2:2" x14ac:dyDescent="0.25">
      <c r="B17271"/>
    </row>
    <row r="17272" spans="2:2" x14ac:dyDescent="0.25">
      <c r="B17272"/>
    </row>
    <row r="17273" spans="2:2" x14ac:dyDescent="0.25">
      <c r="B17273"/>
    </row>
    <row r="17274" spans="2:2" x14ac:dyDescent="0.25">
      <c r="B17274"/>
    </row>
    <row r="17275" spans="2:2" x14ac:dyDescent="0.25">
      <c r="B17275"/>
    </row>
    <row r="17276" spans="2:2" x14ac:dyDescent="0.25">
      <c r="B17276"/>
    </row>
    <row r="17277" spans="2:2" x14ac:dyDescent="0.25">
      <c r="B17277"/>
    </row>
    <row r="17278" spans="2:2" x14ac:dyDescent="0.25">
      <c r="B17278"/>
    </row>
    <row r="17279" spans="2:2" x14ac:dyDescent="0.25">
      <c r="B17279"/>
    </row>
    <row r="17280" spans="2:2" x14ac:dyDescent="0.25">
      <c r="B17280"/>
    </row>
    <row r="17281" spans="2:2" x14ac:dyDescent="0.25">
      <c r="B17281"/>
    </row>
    <row r="17282" spans="2:2" x14ac:dyDescent="0.25">
      <c r="B17282"/>
    </row>
    <row r="17283" spans="2:2" x14ac:dyDescent="0.25">
      <c r="B17283"/>
    </row>
    <row r="17284" spans="2:2" x14ac:dyDescent="0.25">
      <c r="B17284"/>
    </row>
    <row r="17285" spans="2:2" x14ac:dyDescent="0.25">
      <c r="B17285"/>
    </row>
    <row r="17286" spans="2:2" x14ac:dyDescent="0.25">
      <c r="B17286"/>
    </row>
    <row r="17287" spans="2:2" x14ac:dyDescent="0.25">
      <c r="B17287"/>
    </row>
    <row r="17288" spans="2:2" x14ac:dyDescent="0.25">
      <c r="B17288"/>
    </row>
    <row r="17289" spans="2:2" x14ac:dyDescent="0.25">
      <c r="B17289"/>
    </row>
    <row r="17290" spans="2:2" x14ac:dyDescent="0.25">
      <c r="B17290"/>
    </row>
    <row r="17291" spans="2:2" x14ac:dyDescent="0.25">
      <c r="B17291"/>
    </row>
    <row r="17292" spans="2:2" x14ac:dyDescent="0.25">
      <c r="B17292"/>
    </row>
    <row r="17293" spans="2:2" x14ac:dyDescent="0.25">
      <c r="B17293"/>
    </row>
    <row r="17294" spans="2:2" x14ac:dyDescent="0.25">
      <c r="B17294"/>
    </row>
    <row r="17295" spans="2:2" x14ac:dyDescent="0.25">
      <c r="B17295"/>
    </row>
    <row r="17296" spans="2:2" x14ac:dyDescent="0.25">
      <c r="B17296"/>
    </row>
    <row r="17297" spans="2:2" x14ac:dyDescent="0.25">
      <c r="B17297"/>
    </row>
    <row r="17298" spans="2:2" x14ac:dyDescent="0.25">
      <c r="B17298"/>
    </row>
    <row r="17299" spans="2:2" x14ac:dyDescent="0.25">
      <c r="B17299"/>
    </row>
    <row r="17300" spans="2:2" x14ac:dyDescent="0.25">
      <c r="B17300"/>
    </row>
    <row r="17301" spans="2:2" x14ac:dyDescent="0.25">
      <c r="B17301"/>
    </row>
    <row r="17302" spans="2:2" x14ac:dyDescent="0.25">
      <c r="B17302"/>
    </row>
    <row r="17303" spans="2:2" x14ac:dyDescent="0.25">
      <c r="B17303"/>
    </row>
    <row r="17304" spans="2:2" x14ac:dyDescent="0.25">
      <c r="B17304"/>
    </row>
    <row r="17305" spans="2:2" x14ac:dyDescent="0.25">
      <c r="B17305"/>
    </row>
    <row r="17306" spans="2:2" x14ac:dyDescent="0.25">
      <c r="B17306"/>
    </row>
    <row r="17307" spans="2:2" x14ac:dyDescent="0.25">
      <c r="B17307"/>
    </row>
    <row r="17308" spans="2:2" x14ac:dyDescent="0.25">
      <c r="B17308"/>
    </row>
    <row r="17309" spans="2:2" x14ac:dyDescent="0.25">
      <c r="B17309"/>
    </row>
    <row r="17310" spans="2:2" x14ac:dyDescent="0.25">
      <c r="B17310"/>
    </row>
    <row r="17311" spans="2:2" x14ac:dyDescent="0.25">
      <c r="B17311"/>
    </row>
    <row r="17312" spans="2:2" x14ac:dyDescent="0.25">
      <c r="B17312"/>
    </row>
    <row r="17313" spans="2:2" x14ac:dyDescent="0.25">
      <c r="B17313"/>
    </row>
    <row r="17314" spans="2:2" x14ac:dyDescent="0.25">
      <c r="B17314"/>
    </row>
    <row r="17315" spans="2:2" x14ac:dyDescent="0.25">
      <c r="B17315"/>
    </row>
    <row r="17316" spans="2:2" x14ac:dyDescent="0.25">
      <c r="B17316"/>
    </row>
    <row r="17317" spans="2:2" x14ac:dyDescent="0.25">
      <c r="B17317"/>
    </row>
    <row r="17318" spans="2:2" x14ac:dyDescent="0.25">
      <c r="B17318"/>
    </row>
    <row r="17319" spans="2:2" x14ac:dyDescent="0.25">
      <c r="B17319"/>
    </row>
    <row r="17320" spans="2:2" x14ac:dyDescent="0.25">
      <c r="B17320"/>
    </row>
    <row r="17321" spans="2:2" x14ac:dyDescent="0.25">
      <c r="B17321"/>
    </row>
    <row r="17322" spans="2:2" x14ac:dyDescent="0.25">
      <c r="B17322"/>
    </row>
    <row r="17323" spans="2:2" x14ac:dyDescent="0.25">
      <c r="B17323"/>
    </row>
    <row r="17324" spans="2:2" x14ac:dyDescent="0.25">
      <c r="B17324"/>
    </row>
    <row r="17325" spans="2:2" x14ac:dyDescent="0.25">
      <c r="B17325"/>
    </row>
    <row r="17326" spans="2:2" x14ac:dyDescent="0.25">
      <c r="B17326"/>
    </row>
    <row r="17327" spans="2:2" x14ac:dyDescent="0.25">
      <c r="B17327"/>
    </row>
    <row r="17328" spans="2:2" x14ac:dyDescent="0.25">
      <c r="B17328"/>
    </row>
    <row r="17329" spans="2:2" x14ac:dyDescent="0.25">
      <c r="B17329"/>
    </row>
    <row r="17330" spans="2:2" x14ac:dyDescent="0.25">
      <c r="B17330"/>
    </row>
    <row r="17331" spans="2:2" x14ac:dyDescent="0.25">
      <c r="B17331"/>
    </row>
    <row r="17332" spans="2:2" x14ac:dyDescent="0.25">
      <c r="B17332"/>
    </row>
    <row r="17333" spans="2:2" x14ac:dyDescent="0.25">
      <c r="B17333"/>
    </row>
    <row r="17334" spans="2:2" x14ac:dyDescent="0.25">
      <c r="B17334"/>
    </row>
    <row r="17335" spans="2:2" x14ac:dyDescent="0.25">
      <c r="B17335"/>
    </row>
    <row r="17336" spans="2:2" x14ac:dyDescent="0.25">
      <c r="B17336"/>
    </row>
    <row r="17337" spans="2:2" x14ac:dyDescent="0.25">
      <c r="B17337"/>
    </row>
    <row r="17338" spans="2:2" x14ac:dyDescent="0.25">
      <c r="B17338"/>
    </row>
    <row r="17339" spans="2:2" x14ac:dyDescent="0.25">
      <c r="B17339"/>
    </row>
    <row r="17340" spans="2:2" x14ac:dyDescent="0.25">
      <c r="B17340"/>
    </row>
    <row r="17341" spans="2:2" x14ac:dyDescent="0.25">
      <c r="B17341"/>
    </row>
    <row r="17342" spans="2:2" x14ac:dyDescent="0.25">
      <c r="B17342"/>
    </row>
    <row r="17343" spans="2:2" x14ac:dyDescent="0.25">
      <c r="B17343"/>
    </row>
    <row r="17344" spans="2:2" x14ac:dyDescent="0.25">
      <c r="B17344"/>
    </row>
    <row r="17345" spans="2:2" x14ac:dyDescent="0.25">
      <c r="B17345"/>
    </row>
    <row r="17346" spans="2:2" x14ac:dyDescent="0.25">
      <c r="B17346"/>
    </row>
    <row r="17347" spans="2:2" x14ac:dyDescent="0.25">
      <c r="B17347"/>
    </row>
    <row r="17348" spans="2:2" x14ac:dyDescent="0.25">
      <c r="B17348"/>
    </row>
    <row r="17349" spans="2:2" x14ac:dyDescent="0.25">
      <c r="B17349"/>
    </row>
    <row r="17350" spans="2:2" x14ac:dyDescent="0.25">
      <c r="B17350"/>
    </row>
    <row r="17351" spans="2:2" x14ac:dyDescent="0.25">
      <c r="B17351"/>
    </row>
    <row r="17352" spans="2:2" x14ac:dyDescent="0.25">
      <c r="B17352"/>
    </row>
    <row r="17353" spans="2:2" x14ac:dyDescent="0.25">
      <c r="B17353"/>
    </row>
    <row r="17354" spans="2:2" x14ac:dyDescent="0.25">
      <c r="B17354"/>
    </row>
    <row r="17355" spans="2:2" x14ac:dyDescent="0.25">
      <c r="B17355"/>
    </row>
    <row r="17356" spans="2:2" x14ac:dyDescent="0.25">
      <c r="B17356"/>
    </row>
    <row r="17357" spans="2:2" x14ac:dyDescent="0.25">
      <c r="B17357"/>
    </row>
    <row r="17358" spans="2:2" x14ac:dyDescent="0.25">
      <c r="B17358"/>
    </row>
    <row r="17359" spans="2:2" x14ac:dyDescent="0.25">
      <c r="B17359"/>
    </row>
    <row r="17360" spans="2:2" x14ac:dyDescent="0.25">
      <c r="B17360"/>
    </row>
    <row r="17361" spans="2:2" x14ac:dyDescent="0.25">
      <c r="B17361"/>
    </row>
    <row r="17362" spans="2:2" x14ac:dyDescent="0.25">
      <c r="B17362"/>
    </row>
    <row r="17363" spans="2:2" x14ac:dyDescent="0.25">
      <c r="B17363"/>
    </row>
    <row r="17364" spans="2:2" x14ac:dyDescent="0.25">
      <c r="B17364"/>
    </row>
    <row r="17365" spans="2:2" x14ac:dyDescent="0.25">
      <c r="B17365"/>
    </row>
    <row r="17366" spans="2:2" x14ac:dyDescent="0.25">
      <c r="B17366"/>
    </row>
    <row r="17367" spans="2:2" x14ac:dyDescent="0.25">
      <c r="B17367"/>
    </row>
    <row r="17368" spans="2:2" x14ac:dyDescent="0.25">
      <c r="B17368"/>
    </row>
    <row r="17369" spans="2:2" x14ac:dyDescent="0.25">
      <c r="B17369"/>
    </row>
    <row r="17370" spans="2:2" x14ac:dyDescent="0.25">
      <c r="B17370"/>
    </row>
    <row r="17371" spans="2:2" x14ac:dyDescent="0.25">
      <c r="B17371"/>
    </row>
    <row r="17372" spans="2:2" x14ac:dyDescent="0.25">
      <c r="B17372"/>
    </row>
    <row r="17373" spans="2:2" x14ac:dyDescent="0.25">
      <c r="B17373"/>
    </row>
    <row r="17374" spans="2:2" x14ac:dyDescent="0.25">
      <c r="B17374"/>
    </row>
    <row r="17375" spans="2:2" x14ac:dyDescent="0.25">
      <c r="B17375"/>
    </row>
    <row r="17376" spans="2:2" x14ac:dyDescent="0.25">
      <c r="B17376"/>
    </row>
    <row r="17377" spans="2:2" x14ac:dyDescent="0.25">
      <c r="B17377"/>
    </row>
    <row r="17378" spans="2:2" x14ac:dyDescent="0.25">
      <c r="B17378"/>
    </row>
    <row r="17379" spans="2:2" x14ac:dyDescent="0.25">
      <c r="B17379"/>
    </row>
    <row r="17380" spans="2:2" x14ac:dyDescent="0.25">
      <c r="B17380"/>
    </row>
    <row r="17381" spans="2:2" x14ac:dyDescent="0.25">
      <c r="B17381"/>
    </row>
    <row r="17382" spans="2:2" x14ac:dyDescent="0.25">
      <c r="B17382"/>
    </row>
    <row r="17383" spans="2:2" x14ac:dyDescent="0.25">
      <c r="B17383"/>
    </row>
    <row r="17384" spans="2:2" x14ac:dyDescent="0.25">
      <c r="B17384"/>
    </row>
    <row r="17385" spans="2:2" x14ac:dyDescent="0.25">
      <c r="B17385"/>
    </row>
    <row r="17386" spans="2:2" x14ac:dyDescent="0.25">
      <c r="B17386"/>
    </row>
    <row r="17387" spans="2:2" x14ac:dyDescent="0.25">
      <c r="B17387"/>
    </row>
    <row r="17388" spans="2:2" x14ac:dyDescent="0.25">
      <c r="B17388"/>
    </row>
    <row r="17389" spans="2:2" x14ac:dyDescent="0.25">
      <c r="B17389"/>
    </row>
    <row r="17390" spans="2:2" x14ac:dyDescent="0.25">
      <c r="B17390"/>
    </row>
    <row r="17391" spans="2:2" x14ac:dyDescent="0.25">
      <c r="B17391"/>
    </row>
    <row r="17392" spans="2:2" x14ac:dyDescent="0.25">
      <c r="B17392"/>
    </row>
    <row r="17393" spans="2:2" x14ac:dyDescent="0.25">
      <c r="B17393"/>
    </row>
    <row r="17394" spans="2:2" x14ac:dyDescent="0.25">
      <c r="B17394"/>
    </row>
    <row r="17395" spans="2:2" x14ac:dyDescent="0.25">
      <c r="B17395"/>
    </row>
    <row r="17396" spans="2:2" x14ac:dyDescent="0.25">
      <c r="B17396"/>
    </row>
    <row r="17397" spans="2:2" x14ac:dyDescent="0.25">
      <c r="B17397"/>
    </row>
    <row r="17398" spans="2:2" x14ac:dyDescent="0.25">
      <c r="B17398"/>
    </row>
    <row r="17399" spans="2:2" x14ac:dyDescent="0.25">
      <c r="B17399"/>
    </row>
    <row r="17400" spans="2:2" x14ac:dyDescent="0.25">
      <c r="B17400"/>
    </row>
    <row r="17401" spans="2:2" x14ac:dyDescent="0.25">
      <c r="B17401"/>
    </row>
    <row r="17402" spans="2:2" x14ac:dyDescent="0.25">
      <c r="B17402"/>
    </row>
    <row r="17403" spans="2:2" x14ac:dyDescent="0.25">
      <c r="B17403"/>
    </row>
    <row r="17404" spans="2:2" x14ac:dyDescent="0.25">
      <c r="B17404"/>
    </row>
    <row r="17405" spans="2:2" x14ac:dyDescent="0.25">
      <c r="B17405"/>
    </row>
    <row r="17406" spans="2:2" x14ac:dyDescent="0.25">
      <c r="B17406"/>
    </row>
    <row r="17407" spans="2:2" x14ac:dyDescent="0.25">
      <c r="B17407"/>
    </row>
    <row r="17408" spans="2:2" x14ac:dyDescent="0.25">
      <c r="B17408"/>
    </row>
    <row r="17409" spans="2:2" x14ac:dyDescent="0.25">
      <c r="B17409"/>
    </row>
    <row r="17410" spans="2:2" x14ac:dyDescent="0.25">
      <c r="B17410"/>
    </row>
    <row r="17411" spans="2:2" x14ac:dyDescent="0.25">
      <c r="B17411"/>
    </row>
    <row r="17412" spans="2:2" x14ac:dyDescent="0.25">
      <c r="B17412"/>
    </row>
    <row r="17413" spans="2:2" x14ac:dyDescent="0.25">
      <c r="B17413"/>
    </row>
    <row r="17414" spans="2:2" x14ac:dyDescent="0.25">
      <c r="B17414"/>
    </row>
    <row r="17415" spans="2:2" x14ac:dyDescent="0.25">
      <c r="B17415"/>
    </row>
    <row r="17416" spans="2:2" x14ac:dyDescent="0.25">
      <c r="B17416"/>
    </row>
    <row r="17417" spans="2:2" x14ac:dyDescent="0.25">
      <c r="B17417"/>
    </row>
    <row r="17418" spans="2:2" x14ac:dyDescent="0.25">
      <c r="B17418"/>
    </row>
    <row r="17419" spans="2:2" x14ac:dyDescent="0.25">
      <c r="B17419"/>
    </row>
    <row r="17420" spans="2:2" x14ac:dyDescent="0.25">
      <c r="B17420"/>
    </row>
    <row r="17421" spans="2:2" x14ac:dyDescent="0.25">
      <c r="B17421"/>
    </row>
    <row r="17422" spans="2:2" x14ac:dyDescent="0.25">
      <c r="B17422"/>
    </row>
    <row r="17423" spans="2:2" x14ac:dyDescent="0.25">
      <c r="B17423"/>
    </row>
    <row r="17424" spans="2:2" x14ac:dyDescent="0.25">
      <c r="B17424"/>
    </row>
    <row r="17425" spans="2:2" x14ac:dyDescent="0.25">
      <c r="B17425"/>
    </row>
    <row r="17426" spans="2:2" x14ac:dyDescent="0.25">
      <c r="B17426"/>
    </row>
    <row r="17427" spans="2:2" x14ac:dyDescent="0.25">
      <c r="B17427"/>
    </row>
    <row r="17428" spans="2:2" x14ac:dyDescent="0.25">
      <c r="B17428"/>
    </row>
    <row r="17429" spans="2:2" x14ac:dyDescent="0.25">
      <c r="B17429"/>
    </row>
    <row r="17430" spans="2:2" x14ac:dyDescent="0.25">
      <c r="B17430"/>
    </row>
    <row r="17431" spans="2:2" x14ac:dyDescent="0.25">
      <c r="B17431"/>
    </row>
    <row r="17432" spans="2:2" x14ac:dyDescent="0.25">
      <c r="B17432"/>
    </row>
    <row r="17433" spans="2:2" x14ac:dyDescent="0.25">
      <c r="B17433"/>
    </row>
    <row r="17434" spans="2:2" x14ac:dyDescent="0.25">
      <c r="B17434"/>
    </row>
    <row r="17435" spans="2:2" x14ac:dyDescent="0.25">
      <c r="B17435"/>
    </row>
    <row r="17436" spans="2:2" x14ac:dyDescent="0.25">
      <c r="B17436"/>
    </row>
    <row r="17437" spans="2:2" x14ac:dyDescent="0.25">
      <c r="B17437"/>
    </row>
    <row r="17438" spans="2:2" x14ac:dyDescent="0.25">
      <c r="B17438"/>
    </row>
    <row r="17439" spans="2:2" x14ac:dyDescent="0.25">
      <c r="B17439"/>
    </row>
    <row r="17440" spans="2:2" x14ac:dyDescent="0.25">
      <c r="B17440"/>
    </row>
    <row r="17441" spans="2:2" x14ac:dyDescent="0.25">
      <c r="B17441"/>
    </row>
    <row r="17442" spans="2:2" x14ac:dyDescent="0.25">
      <c r="B17442"/>
    </row>
    <row r="17443" spans="2:2" x14ac:dyDescent="0.25">
      <c r="B17443"/>
    </row>
    <row r="17444" spans="2:2" x14ac:dyDescent="0.25">
      <c r="B17444"/>
    </row>
    <row r="17445" spans="2:2" x14ac:dyDescent="0.25">
      <c r="B17445"/>
    </row>
    <row r="17446" spans="2:2" x14ac:dyDescent="0.25">
      <c r="B17446"/>
    </row>
    <row r="17447" spans="2:2" x14ac:dyDescent="0.25">
      <c r="B17447"/>
    </row>
    <row r="17448" spans="2:2" x14ac:dyDescent="0.25">
      <c r="B17448"/>
    </row>
    <row r="17449" spans="2:2" x14ac:dyDescent="0.25">
      <c r="B17449"/>
    </row>
    <row r="17450" spans="2:2" x14ac:dyDescent="0.25">
      <c r="B17450"/>
    </row>
    <row r="17451" spans="2:2" x14ac:dyDescent="0.25">
      <c r="B17451"/>
    </row>
    <row r="17452" spans="2:2" x14ac:dyDescent="0.25">
      <c r="B17452"/>
    </row>
    <row r="17453" spans="2:2" x14ac:dyDescent="0.25">
      <c r="B17453"/>
    </row>
    <row r="17454" spans="2:2" x14ac:dyDescent="0.25">
      <c r="B17454"/>
    </row>
    <row r="17455" spans="2:2" x14ac:dyDescent="0.25">
      <c r="B17455"/>
    </row>
    <row r="17456" spans="2:2" x14ac:dyDescent="0.25">
      <c r="B17456"/>
    </row>
    <row r="17457" spans="2:2" x14ac:dyDescent="0.25">
      <c r="B17457"/>
    </row>
    <row r="17458" spans="2:2" x14ac:dyDescent="0.25">
      <c r="B17458"/>
    </row>
    <row r="17459" spans="2:2" x14ac:dyDescent="0.25">
      <c r="B17459"/>
    </row>
    <row r="17460" spans="2:2" x14ac:dyDescent="0.25">
      <c r="B17460"/>
    </row>
    <row r="17461" spans="2:2" x14ac:dyDescent="0.25">
      <c r="B17461"/>
    </row>
    <row r="17462" spans="2:2" x14ac:dyDescent="0.25">
      <c r="B17462"/>
    </row>
    <row r="17463" spans="2:2" x14ac:dyDescent="0.25">
      <c r="B17463"/>
    </row>
    <row r="17464" spans="2:2" x14ac:dyDescent="0.25">
      <c r="B17464"/>
    </row>
    <row r="17465" spans="2:2" x14ac:dyDescent="0.25">
      <c r="B17465"/>
    </row>
    <row r="17466" spans="2:2" x14ac:dyDescent="0.25">
      <c r="B17466"/>
    </row>
    <row r="17467" spans="2:2" x14ac:dyDescent="0.25">
      <c r="B17467"/>
    </row>
    <row r="17468" spans="2:2" x14ac:dyDescent="0.25">
      <c r="B17468"/>
    </row>
    <row r="17469" spans="2:2" x14ac:dyDescent="0.25">
      <c r="B17469"/>
    </row>
    <row r="17470" spans="2:2" x14ac:dyDescent="0.25">
      <c r="B17470"/>
    </row>
    <row r="17471" spans="2:2" x14ac:dyDescent="0.25">
      <c r="B17471"/>
    </row>
    <row r="17472" spans="2:2" x14ac:dyDescent="0.25">
      <c r="B17472"/>
    </row>
    <row r="17473" spans="2:2" x14ac:dyDescent="0.25">
      <c r="B17473"/>
    </row>
    <row r="17474" spans="2:2" x14ac:dyDescent="0.25">
      <c r="B17474"/>
    </row>
    <row r="17475" spans="2:2" x14ac:dyDescent="0.25">
      <c r="B17475"/>
    </row>
    <row r="17476" spans="2:2" x14ac:dyDescent="0.25">
      <c r="B17476"/>
    </row>
    <row r="17477" spans="2:2" x14ac:dyDescent="0.25">
      <c r="B17477"/>
    </row>
    <row r="17478" spans="2:2" x14ac:dyDescent="0.25">
      <c r="B17478"/>
    </row>
    <row r="17479" spans="2:2" x14ac:dyDescent="0.25">
      <c r="B17479"/>
    </row>
    <row r="17480" spans="2:2" x14ac:dyDescent="0.25">
      <c r="B17480"/>
    </row>
    <row r="17481" spans="2:2" x14ac:dyDescent="0.25">
      <c r="B17481"/>
    </row>
    <row r="17482" spans="2:2" x14ac:dyDescent="0.25">
      <c r="B17482"/>
    </row>
    <row r="17483" spans="2:2" x14ac:dyDescent="0.25">
      <c r="B17483"/>
    </row>
    <row r="17484" spans="2:2" x14ac:dyDescent="0.25">
      <c r="B17484"/>
    </row>
    <row r="17485" spans="2:2" x14ac:dyDescent="0.25">
      <c r="B17485"/>
    </row>
    <row r="17486" spans="2:2" x14ac:dyDescent="0.25">
      <c r="B17486"/>
    </row>
    <row r="17487" spans="2:2" x14ac:dyDescent="0.25">
      <c r="B17487"/>
    </row>
    <row r="17488" spans="2:2" x14ac:dyDescent="0.25">
      <c r="B17488"/>
    </row>
    <row r="17489" spans="2:2" x14ac:dyDescent="0.25">
      <c r="B17489"/>
    </row>
    <row r="17490" spans="2:2" x14ac:dyDescent="0.25">
      <c r="B17490"/>
    </row>
    <row r="17491" spans="2:2" x14ac:dyDescent="0.25">
      <c r="B17491"/>
    </row>
    <row r="17492" spans="2:2" x14ac:dyDescent="0.25">
      <c r="B17492"/>
    </row>
    <row r="17493" spans="2:2" x14ac:dyDescent="0.25">
      <c r="B17493"/>
    </row>
    <row r="17494" spans="2:2" x14ac:dyDescent="0.25">
      <c r="B17494"/>
    </row>
    <row r="17495" spans="2:2" x14ac:dyDescent="0.25">
      <c r="B17495"/>
    </row>
    <row r="17496" spans="2:2" x14ac:dyDescent="0.25">
      <c r="B17496"/>
    </row>
    <row r="17497" spans="2:2" x14ac:dyDescent="0.25">
      <c r="B17497"/>
    </row>
    <row r="17498" spans="2:2" x14ac:dyDescent="0.25">
      <c r="B17498"/>
    </row>
    <row r="17499" spans="2:2" x14ac:dyDescent="0.25">
      <c r="B17499"/>
    </row>
    <row r="17500" spans="2:2" x14ac:dyDescent="0.25">
      <c r="B17500"/>
    </row>
    <row r="17501" spans="2:2" x14ac:dyDescent="0.25">
      <c r="B17501"/>
    </row>
    <row r="17502" spans="2:2" x14ac:dyDescent="0.25">
      <c r="B17502"/>
    </row>
    <row r="17503" spans="2:2" x14ac:dyDescent="0.25">
      <c r="B17503"/>
    </row>
    <row r="17504" spans="2:2" x14ac:dyDescent="0.25">
      <c r="B17504"/>
    </row>
    <row r="17505" spans="2:2" x14ac:dyDescent="0.25">
      <c r="B17505"/>
    </row>
    <row r="17506" spans="2:2" x14ac:dyDescent="0.25">
      <c r="B17506"/>
    </row>
    <row r="17507" spans="2:2" x14ac:dyDescent="0.25">
      <c r="B17507"/>
    </row>
    <row r="17508" spans="2:2" x14ac:dyDescent="0.25">
      <c r="B17508"/>
    </row>
    <row r="17509" spans="2:2" x14ac:dyDescent="0.25">
      <c r="B17509"/>
    </row>
    <row r="17510" spans="2:2" x14ac:dyDescent="0.25">
      <c r="B17510"/>
    </row>
    <row r="17511" spans="2:2" x14ac:dyDescent="0.25">
      <c r="B17511"/>
    </row>
    <row r="17512" spans="2:2" x14ac:dyDescent="0.25">
      <c r="B17512"/>
    </row>
    <row r="17513" spans="2:2" x14ac:dyDescent="0.25">
      <c r="B17513"/>
    </row>
    <row r="17514" spans="2:2" x14ac:dyDescent="0.25">
      <c r="B17514"/>
    </row>
    <row r="17515" spans="2:2" x14ac:dyDescent="0.25">
      <c r="B17515"/>
    </row>
    <row r="17516" spans="2:2" x14ac:dyDescent="0.25">
      <c r="B17516"/>
    </row>
    <row r="17517" spans="2:2" x14ac:dyDescent="0.25">
      <c r="B17517"/>
    </row>
    <row r="17518" spans="2:2" x14ac:dyDescent="0.25">
      <c r="B17518"/>
    </row>
    <row r="17519" spans="2:2" x14ac:dyDescent="0.25">
      <c r="B17519"/>
    </row>
    <row r="17520" spans="2:2" x14ac:dyDescent="0.25">
      <c r="B17520"/>
    </row>
    <row r="17521" spans="2:2" x14ac:dyDescent="0.25">
      <c r="B17521"/>
    </row>
    <row r="17522" spans="2:2" x14ac:dyDescent="0.25">
      <c r="B17522"/>
    </row>
    <row r="17523" spans="2:2" x14ac:dyDescent="0.25">
      <c r="B17523"/>
    </row>
    <row r="17524" spans="2:2" x14ac:dyDescent="0.25">
      <c r="B17524"/>
    </row>
    <row r="17525" spans="2:2" x14ac:dyDescent="0.25">
      <c r="B17525"/>
    </row>
    <row r="17526" spans="2:2" x14ac:dyDescent="0.25">
      <c r="B17526"/>
    </row>
    <row r="17527" spans="2:2" x14ac:dyDescent="0.25">
      <c r="B17527"/>
    </row>
    <row r="17528" spans="2:2" x14ac:dyDescent="0.25">
      <c r="B17528"/>
    </row>
    <row r="17529" spans="2:2" x14ac:dyDescent="0.25">
      <c r="B17529"/>
    </row>
    <row r="17530" spans="2:2" x14ac:dyDescent="0.25">
      <c r="B17530"/>
    </row>
    <row r="17531" spans="2:2" x14ac:dyDescent="0.25">
      <c r="B17531"/>
    </row>
    <row r="17532" spans="2:2" x14ac:dyDescent="0.25">
      <c r="B17532"/>
    </row>
    <row r="17533" spans="2:2" x14ac:dyDescent="0.25">
      <c r="B17533"/>
    </row>
    <row r="17534" spans="2:2" x14ac:dyDescent="0.25">
      <c r="B17534"/>
    </row>
    <row r="17535" spans="2:2" x14ac:dyDescent="0.25">
      <c r="B17535"/>
    </row>
    <row r="17536" spans="2:2" x14ac:dyDescent="0.25">
      <c r="B17536"/>
    </row>
    <row r="17537" spans="2:2" x14ac:dyDescent="0.25">
      <c r="B17537"/>
    </row>
    <row r="17538" spans="2:2" x14ac:dyDescent="0.25">
      <c r="B17538"/>
    </row>
    <row r="17539" spans="2:2" x14ac:dyDescent="0.25">
      <c r="B17539"/>
    </row>
    <row r="17540" spans="2:2" x14ac:dyDescent="0.25">
      <c r="B17540"/>
    </row>
    <row r="17541" spans="2:2" x14ac:dyDescent="0.25">
      <c r="B17541"/>
    </row>
    <row r="17542" spans="2:2" x14ac:dyDescent="0.25">
      <c r="B17542"/>
    </row>
    <row r="17543" spans="2:2" x14ac:dyDescent="0.25">
      <c r="B17543"/>
    </row>
    <row r="17544" spans="2:2" x14ac:dyDescent="0.25">
      <c r="B17544"/>
    </row>
    <row r="17545" spans="2:2" x14ac:dyDescent="0.25">
      <c r="B17545"/>
    </row>
    <row r="17546" spans="2:2" x14ac:dyDescent="0.25">
      <c r="B17546"/>
    </row>
    <row r="17547" spans="2:2" x14ac:dyDescent="0.25">
      <c r="B17547"/>
    </row>
    <row r="17548" spans="2:2" x14ac:dyDescent="0.25">
      <c r="B17548"/>
    </row>
    <row r="17549" spans="2:2" x14ac:dyDescent="0.25">
      <c r="B17549"/>
    </row>
    <row r="17550" spans="2:2" x14ac:dyDescent="0.25">
      <c r="B17550"/>
    </row>
    <row r="17551" spans="2:2" x14ac:dyDescent="0.25">
      <c r="B17551"/>
    </row>
    <row r="17552" spans="2:2" x14ac:dyDescent="0.25">
      <c r="B17552"/>
    </row>
    <row r="17553" spans="2:2" x14ac:dyDescent="0.25">
      <c r="B17553"/>
    </row>
    <row r="17554" spans="2:2" x14ac:dyDescent="0.25">
      <c r="B17554"/>
    </row>
    <row r="17555" spans="2:2" x14ac:dyDescent="0.25">
      <c r="B17555"/>
    </row>
    <row r="17556" spans="2:2" x14ac:dyDescent="0.25">
      <c r="B17556"/>
    </row>
    <row r="17557" spans="2:2" x14ac:dyDescent="0.25">
      <c r="B17557"/>
    </row>
    <row r="17558" spans="2:2" x14ac:dyDescent="0.25">
      <c r="B17558"/>
    </row>
    <row r="17559" spans="2:2" x14ac:dyDescent="0.25">
      <c r="B17559"/>
    </row>
    <row r="17560" spans="2:2" x14ac:dyDescent="0.25">
      <c r="B17560"/>
    </row>
    <row r="17561" spans="2:2" x14ac:dyDescent="0.25">
      <c r="B17561"/>
    </row>
    <row r="17562" spans="2:2" x14ac:dyDescent="0.25">
      <c r="B17562"/>
    </row>
    <row r="17563" spans="2:2" x14ac:dyDescent="0.25">
      <c r="B17563"/>
    </row>
    <row r="17564" spans="2:2" x14ac:dyDescent="0.25">
      <c r="B17564"/>
    </row>
    <row r="17565" spans="2:2" x14ac:dyDescent="0.25">
      <c r="B17565"/>
    </row>
    <row r="17566" spans="2:2" x14ac:dyDescent="0.25">
      <c r="B17566"/>
    </row>
    <row r="17567" spans="2:2" x14ac:dyDescent="0.25">
      <c r="B17567"/>
    </row>
    <row r="17568" spans="2:2" x14ac:dyDescent="0.25">
      <c r="B17568"/>
    </row>
    <row r="17569" spans="2:2" x14ac:dyDescent="0.25">
      <c r="B17569"/>
    </row>
    <row r="17570" spans="2:2" x14ac:dyDescent="0.25">
      <c r="B17570"/>
    </row>
    <row r="17571" spans="2:2" x14ac:dyDescent="0.25">
      <c r="B17571"/>
    </row>
    <row r="17572" spans="2:2" x14ac:dyDescent="0.25">
      <c r="B17572"/>
    </row>
    <row r="17573" spans="2:2" x14ac:dyDescent="0.25">
      <c r="B17573"/>
    </row>
    <row r="17574" spans="2:2" x14ac:dyDescent="0.25">
      <c r="B17574"/>
    </row>
    <row r="17575" spans="2:2" x14ac:dyDescent="0.25">
      <c r="B17575"/>
    </row>
    <row r="17576" spans="2:2" x14ac:dyDescent="0.25">
      <c r="B17576"/>
    </row>
    <row r="17577" spans="2:2" x14ac:dyDescent="0.25">
      <c r="B17577"/>
    </row>
    <row r="17578" spans="2:2" x14ac:dyDescent="0.25">
      <c r="B17578"/>
    </row>
    <row r="17579" spans="2:2" x14ac:dyDescent="0.25">
      <c r="B17579"/>
    </row>
    <row r="17580" spans="2:2" x14ac:dyDescent="0.25">
      <c r="B17580"/>
    </row>
    <row r="17581" spans="2:2" x14ac:dyDescent="0.25">
      <c r="B17581"/>
    </row>
    <row r="17582" spans="2:2" x14ac:dyDescent="0.25">
      <c r="B17582"/>
    </row>
    <row r="17583" spans="2:2" x14ac:dyDescent="0.25">
      <c r="B17583"/>
    </row>
    <row r="17584" spans="2:2" x14ac:dyDescent="0.25">
      <c r="B17584"/>
    </row>
    <row r="17585" spans="2:2" x14ac:dyDescent="0.25">
      <c r="B17585"/>
    </row>
    <row r="17586" spans="2:2" x14ac:dyDescent="0.25">
      <c r="B17586"/>
    </row>
    <row r="17587" spans="2:2" x14ac:dyDescent="0.25">
      <c r="B17587"/>
    </row>
    <row r="17588" spans="2:2" x14ac:dyDescent="0.25">
      <c r="B17588"/>
    </row>
    <row r="17589" spans="2:2" x14ac:dyDescent="0.25">
      <c r="B17589"/>
    </row>
    <row r="17590" spans="2:2" x14ac:dyDescent="0.25">
      <c r="B17590"/>
    </row>
    <row r="17591" spans="2:2" x14ac:dyDescent="0.25">
      <c r="B17591"/>
    </row>
    <row r="17592" spans="2:2" x14ac:dyDescent="0.25">
      <c r="B17592"/>
    </row>
    <row r="17593" spans="2:2" x14ac:dyDescent="0.25">
      <c r="B17593"/>
    </row>
    <row r="17594" spans="2:2" x14ac:dyDescent="0.25">
      <c r="B17594"/>
    </row>
    <row r="17595" spans="2:2" x14ac:dyDescent="0.25">
      <c r="B17595"/>
    </row>
    <row r="17596" spans="2:2" x14ac:dyDescent="0.25">
      <c r="B17596"/>
    </row>
    <row r="17597" spans="2:2" x14ac:dyDescent="0.25">
      <c r="B17597"/>
    </row>
    <row r="17598" spans="2:2" x14ac:dyDescent="0.25">
      <c r="B17598"/>
    </row>
    <row r="17599" spans="2:2" x14ac:dyDescent="0.25">
      <c r="B17599"/>
    </row>
    <row r="17600" spans="2:2" x14ac:dyDescent="0.25">
      <c r="B17600"/>
    </row>
    <row r="17601" spans="2:2" x14ac:dyDescent="0.25">
      <c r="B17601"/>
    </row>
    <row r="17602" spans="2:2" x14ac:dyDescent="0.25">
      <c r="B17602"/>
    </row>
    <row r="17603" spans="2:2" x14ac:dyDescent="0.25">
      <c r="B17603"/>
    </row>
    <row r="17604" spans="2:2" x14ac:dyDescent="0.25">
      <c r="B17604"/>
    </row>
    <row r="17605" spans="2:2" x14ac:dyDescent="0.25">
      <c r="B17605"/>
    </row>
    <row r="17606" spans="2:2" x14ac:dyDescent="0.25">
      <c r="B17606"/>
    </row>
    <row r="17607" spans="2:2" x14ac:dyDescent="0.25">
      <c r="B17607"/>
    </row>
    <row r="17608" spans="2:2" x14ac:dyDescent="0.25">
      <c r="B17608"/>
    </row>
    <row r="17609" spans="2:2" x14ac:dyDescent="0.25">
      <c r="B17609"/>
    </row>
    <row r="17610" spans="2:2" x14ac:dyDescent="0.25">
      <c r="B17610"/>
    </row>
    <row r="17611" spans="2:2" x14ac:dyDescent="0.25">
      <c r="B17611"/>
    </row>
    <row r="17612" spans="2:2" x14ac:dyDescent="0.25">
      <c r="B17612"/>
    </row>
    <row r="17613" spans="2:2" x14ac:dyDescent="0.25">
      <c r="B17613"/>
    </row>
    <row r="17614" spans="2:2" x14ac:dyDescent="0.25">
      <c r="B17614"/>
    </row>
    <row r="17615" spans="2:2" x14ac:dyDescent="0.25">
      <c r="B17615"/>
    </row>
    <row r="17616" spans="2:2" x14ac:dyDescent="0.25">
      <c r="B17616"/>
    </row>
    <row r="17617" spans="2:2" x14ac:dyDescent="0.25">
      <c r="B17617"/>
    </row>
    <row r="17618" spans="2:2" x14ac:dyDescent="0.25">
      <c r="B17618"/>
    </row>
    <row r="17619" spans="2:2" x14ac:dyDescent="0.25">
      <c r="B17619"/>
    </row>
    <row r="17620" spans="2:2" x14ac:dyDescent="0.25">
      <c r="B17620"/>
    </row>
    <row r="17621" spans="2:2" x14ac:dyDescent="0.25">
      <c r="B17621"/>
    </row>
    <row r="17622" spans="2:2" x14ac:dyDescent="0.25">
      <c r="B17622"/>
    </row>
    <row r="17623" spans="2:2" x14ac:dyDescent="0.25">
      <c r="B17623"/>
    </row>
    <row r="17624" spans="2:2" x14ac:dyDescent="0.25">
      <c r="B17624"/>
    </row>
    <row r="17625" spans="2:2" x14ac:dyDescent="0.25">
      <c r="B17625"/>
    </row>
    <row r="17626" spans="2:2" x14ac:dyDescent="0.25">
      <c r="B17626"/>
    </row>
    <row r="17627" spans="2:2" x14ac:dyDescent="0.25">
      <c r="B17627"/>
    </row>
    <row r="17628" spans="2:2" x14ac:dyDescent="0.25">
      <c r="B17628"/>
    </row>
    <row r="17629" spans="2:2" x14ac:dyDescent="0.25">
      <c r="B17629"/>
    </row>
    <row r="17630" spans="2:2" x14ac:dyDescent="0.25">
      <c r="B17630"/>
    </row>
    <row r="17631" spans="2:2" x14ac:dyDescent="0.25">
      <c r="B17631"/>
    </row>
    <row r="17632" spans="2:2" x14ac:dyDescent="0.25">
      <c r="B17632"/>
    </row>
    <row r="17633" spans="2:2" x14ac:dyDescent="0.25">
      <c r="B17633"/>
    </row>
    <row r="17634" spans="2:2" x14ac:dyDescent="0.25">
      <c r="B17634"/>
    </row>
    <row r="17635" spans="2:2" x14ac:dyDescent="0.25">
      <c r="B17635"/>
    </row>
    <row r="17636" spans="2:2" x14ac:dyDescent="0.25">
      <c r="B17636"/>
    </row>
    <row r="17637" spans="2:2" x14ac:dyDescent="0.25">
      <c r="B17637"/>
    </row>
    <row r="17638" spans="2:2" x14ac:dyDescent="0.25">
      <c r="B17638"/>
    </row>
    <row r="17639" spans="2:2" x14ac:dyDescent="0.25">
      <c r="B17639"/>
    </row>
    <row r="17640" spans="2:2" x14ac:dyDescent="0.25">
      <c r="B17640"/>
    </row>
    <row r="17641" spans="2:2" x14ac:dyDescent="0.25">
      <c r="B17641"/>
    </row>
    <row r="17642" spans="2:2" x14ac:dyDescent="0.25">
      <c r="B17642"/>
    </row>
    <row r="17643" spans="2:2" x14ac:dyDescent="0.25">
      <c r="B17643"/>
    </row>
    <row r="17644" spans="2:2" x14ac:dyDescent="0.25">
      <c r="B17644"/>
    </row>
    <row r="17645" spans="2:2" x14ac:dyDescent="0.25">
      <c r="B17645"/>
    </row>
    <row r="17646" spans="2:2" x14ac:dyDescent="0.25">
      <c r="B17646"/>
    </row>
    <row r="17647" spans="2:2" x14ac:dyDescent="0.25">
      <c r="B17647"/>
    </row>
    <row r="17648" spans="2:2" x14ac:dyDescent="0.25">
      <c r="B17648"/>
    </row>
    <row r="17649" spans="2:2" x14ac:dyDescent="0.25">
      <c r="B17649"/>
    </row>
    <row r="17650" spans="2:2" x14ac:dyDescent="0.25">
      <c r="B17650"/>
    </row>
    <row r="17651" spans="2:2" x14ac:dyDescent="0.25">
      <c r="B17651"/>
    </row>
    <row r="17652" spans="2:2" x14ac:dyDescent="0.25">
      <c r="B17652"/>
    </row>
    <row r="17653" spans="2:2" x14ac:dyDescent="0.25">
      <c r="B17653"/>
    </row>
    <row r="17654" spans="2:2" x14ac:dyDescent="0.25">
      <c r="B17654"/>
    </row>
    <row r="17655" spans="2:2" x14ac:dyDescent="0.25">
      <c r="B17655"/>
    </row>
    <row r="17656" spans="2:2" x14ac:dyDescent="0.25">
      <c r="B17656"/>
    </row>
    <row r="17657" spans="2:2" x14ac:dyDescent="0.25">
      <c r="B17657"/>
    </row>
    <row r="17658" spans="2:2" x14ac:dyDescent="0.25">
      <c r="B17658"/>
    </row>
    <row r="17659" spans="2:2" x14ac:dyDescent="0.25">
      <c r="B17659"/>
    </row>
    <row r="17660" spans="2:2" x14ac:dyDescent="0.25">
      <c r="B17660"/>
    </row>
    <row r="17661" spans="2:2" x14ac:dyDescent="0.25">
      <c r="B17661"/>
    </row>
    <row r="17662" spans="2:2" x14ac:dyDescent="0.25">
      <c r="B17662"/>
    </row>
    <row r="17663" spans="2:2" x14ac:dyDescent="0.25">
      <c r="B17663"/>
    </row>
    <row r="17664" spans="2:2" x14ac:dyDescent="0.25">
      <c r="B17664"/>
    </row>
    <row r="17665" spans="2:2" x14ac:dyDescent="0.25">
      <c r="B17665"/>
    </row>
    <row r="17666" spans="2:2" x14ac:dyDescent="0.25">
      <c r="B17666"/>
    </row>
    <row r="17667" spans="2:2" x14ac:dyDescent="0.25">
      <c r="B17667"/>
    </row>
    <row r="17668" spans="2:2" x14ac:dyDescent="0.25">
      <c r="B17668"/>
    </row>
    <row r="17669" spans="2:2" x14ac:dyDescent="0.25">
      <c r="B17669"/>
    </row>
    <row r="17670" spans="2:2" x14ac:dyDescent="0.25">
      <c r="B17670"/>
    </row>
    <row r="17671" spans="2:2" x14ac:dyDescent="0.25">
      <c r="B17671"/>
    </row>
    <row r="17672" spans="2:2" x14ac:dyDescent="0.25">
      <c r="B17672"/>
    </row>
    <row r="17673" spans="2:2" x14ac:dyDescent="0.25">
      <c r="B17673"/>
    </row>
    <row r="17674" spans="2:2" x14ac:dyDescent="0.25">
      <c r="B17674"/>
    </row>
    <row r="17675" spans="2:2" x14ac:dyDescent="0.25">
      <c r="B17675"/>
    </row>
    <row r="17676" spans="2:2" x14ac:dyDescent="0.25">
      <c r="B17676"/>
    </row>
    <row r="17677" spans="2:2" x14ac:dyDescent="0.25">
      <c r="B17677"/>
    </row>
    <row r="17678" spans="2:2" x14ac:dyDescent="0.25">
      <c r="B17678"/>
    </row>
    <row r="17679" spans="2:2" x14ac:dyDescent="0.25">
      <c r="B17679"/>
    </row>
    <row r="17680" spans="2:2" x14ac:dyDescent="0.25">
      <c r="B17680"/>
    </row>
    <row r="17681" spans="2:2" x14ac:dyDescent="0.25">
      <c r="B17681"/>
    </row>
    <row r="17682" spans="2:2" x14ac:dyDescent="0.25">
      <c r="B17682"/>
    </row>
    <row r="17683" spans="2:2" x14ac:dyDescent="0.25">
      <c r="B17683"/>
    </row>
    <row r="17684" spans="2:2" x14ac:dyDescent="0.25">
      <c r="B17684"/>
    </row>
    <row r="17685" spans="2:2" x14ac:dyDescent="0.25">
      <c r="B17685"/>
    </row>
    <row r="17686" spans="2:2" x14ac:dyDescent="0.25">
      <c r="B17686"/>
    </row>
    <row r="17687" spans="2:2" x14ac:dyDescent="0.25">
      <c r="B17687"/>
    </row>
    <row r="17688" spans="2:2" x14ac:dyDescent="0.25">
      <c r="B17688"/>
    </row>
    <row r="17689" spans="2:2" x14ac:dyDescent="0.25">
      <c r="B17689"/>
    </row>
    <row r="17690" spans="2:2" x14ac:dyDescent="0.25">
      <c r="B17690"/>
    </row>
    <row r="17691" spans="2:2" x14ac:dyDescent="0.25">
      <c r="B17691"/>
    </row>
    <row r="17692" spans="2:2" x14ac:dyDescent="0.25">
      <c r="B17692"/>
    </row>
    <row r="17693" spans="2:2" x14ac:dyDescent="0.25">
      <c r="B17693"/>
    </row>
    <row r="17694" spans="2:2" x14ac:dyDescent="0.25">
      <c r="B17694"/>
    </row>
    <row r="17695" spans="2:2" x14ac:dyDescent="0.25">
      <c r="B17695"/>
    </row>
    <row r="17696" spans="2:2" x14ac:dyDescent="0.25">
      <c r="B17696"/>
    </row>
    <row r="17697" spans="2:2" x14ac:dyDescent="0.25">
      <c r="B17697"/>
    </row>
    <row r="17698" spans="2:2" x14ac:dyDescent="0.25">
      <c r="B17698"/>
    </row>
    <row r="17699" spans="2:2" x14ac:dyDescent="0.25">
      <c r="B17699"/>
    </row>
    <row r="17700" spans="2:2" x14ac:dyDescent="0.25">
      <c r="B17700"/>
    </row>
    <row r="17701" spans="2:2" x14ac:dyDescent="0.25">
      <c r="B17701"/>
    </row>
    <row r="17702" spans="2:2" x14ac:dyDescent="0.25">
      <c r="B17702"/>
    </row>
    <row r="17703" spans="2:2" x14ac:dyDescent="0.25">
      <c r="B17703"/>
    </row>
    <row r="17704" spans="2:2" x14ac:dyDescent="0.25">
      <c r="B17704"/>
    </row>
    <row r="17705" spans="2:2" x14ac:dyDescent="0.25">
      <c r="B17705"/>
    </row>
    <row r="17706" spans="2:2" x14ac:dyDescent="0.25">
      <c r="B17706"/>
    </row>
    <row r="17707" spans="2:2" x14ac:dyDescent="0.25">
      <c r="B17707"/>
    </row>
    <row r="17708" spans="2:2" x14ac:dyDescent="0.25">
      <c r="B17708"/>
    </row>
    <row r="17709" spans="2:2" x14ac:dyDescent="0.25">
      <c r="B17709"/>
    </row>
    <row r="17710" spans="2:2" x14ac:dyDescent="0.25">
      <c r="B17710"/>
    </row>
    <row r="17711" spans="2:2" x14ac:dyDescent="0.25">
      <c r="B17711"/>
    </row>
    <row r="17712" spans="2:2" x14ac:dyDescent="0.25">
      <c r="B17712"/>
    </row>
    <row r="17713" spans="2:2" x14ac:dyDescent="0.25">
      <c r="B17713"/>
    </row>
    <row r="17714" spans="2:2" x14ac:dyDescent="0.25">
      <c r="B17714"/>
    </row>
    <row r="17715" spans="2:2" x14ac:dyDescent="0.25">
      <c r="B17715"/>
    </row>
    <row r="17716" spans="2:2" x14ac:dyDescent="0.25">
      <c r="B17716"/>
    </row>
    <row r="17717" spans="2:2" x14ac:dyDescent="0.25">
      <c r="B17717"/>
    </row>
    <row r="17718" spans="2:2" x14ac:dyDescent="0.25">
      <c r="B17718"/>
    </row>
    <row r="17719" spans="2:2" x14ac:dyDescent="0.25">
      <c r="B17719"/>
    </row>
    <row r="17720" spans="2:2" x14ac:dyDescent="0.25">
      <c r="B17720"/>
    </row>
    <row r="17721" spans="2:2" x14ac:dyDescent="0.25">
      <c r="B17721"/>
    </row>
    <row r="17722" spans="2:2" x14ac:dyDescent="0.25">
      <c r="B17722"/>
    </row>
    <row r="17723" spans="2:2" x14ac:dyDescent="0.25">
      <c r="B17723"/>
    </row>
    <row r="17724" spans="2:2" x14ac:dyDescent="0.25">
      <c r="B17724"/>
    </row>
    <row r="17725" spans="2:2" x14ac:dyDescent="0.25">
      <c r="B17725"/>
    </row>
    <row r="17726" spans="2:2" x14ac:dyDescent="0.25">
      <c r="B17726"/>
    </row>
    <row r="17727" spans="2:2" x14ac:dyDescent="0.25">
      <c r="B17727"/>
    </row>
    <row r="17728" spans="2:2" x14ac:dyDescent="0.25">
      <c r="B17728"/>
    </row>
    <row r="17729" spans="2:2" x14ac:dyDescent="0.25">
      <c r="B17729"/>
    </row>
    <row r="17730" spans="2:2" x14ac:dyDescent="0.25">
      <c r="B17730"/>
    </row>
    <row r="17731" spans="2:2" x14ac:dyDescent="0.25">
      <c r="B17731"/>
    </row>
    <row r="17732" spans="2:2" x14ac:dyDescent="0.25">
      <c r="B17732"/>
    </row>
    <row r="17733" spans="2:2" x14ac:dyDescent="0.25">
      <c r="B17733"/>
    </row>
    <row r="17734" spans="2:2" x14ac:dyDescent="0.25">
      <c r="B17734"/>
    </row>
    <row r="17735" spans="2:2" x14ac:dyDescent="0.25">
      <c r="B17735"/>
    </row>
    <row r="17736" spans="2:2" x14ac:dyDescent="0.25">
      <c r="B17736"/>
    </row>
    <row r="17737" spans="2:2" x14ac:dyDescent="0.25">
      <c r="B17737"/>
    </row>
    <row r="17738" spans="2:2" x14ac:dyDescent="0.25">
      <c r="B17738"/>
    </row>
    <row r="17739" spans="2:2" x14ac:dyDescent="0.25">
      <c r="B17739"/>
    </row>
    <row r="17740" spans="2:2" x14ac:dyDescent="0.25">
      <c r="B17740"/>
    </row>
    <row r="17741" spans="2:2" x14ac:dyDescent="0.25">
      <c r="B17741"/>
    </row>
    <row r="17742" spans="2:2" x14ac:dyDescent="0.25">
      <c r="B17742"/>
    </row>
    <row r="17743" spans="2:2" x14ac:dyDescent="0.25">
      <c r="B17743"/>
    </row>
    <row r="17744" spans="2:2" x14ac:dyDescent="0.25">
      <c r="B17744"/>
    </row>
    <row r="17745" spans="2:2" x14ac:dyDescent="0.25">
      <c r="B17745"/>
    </row>
    <row r="17746" spans="2:2" x14ac:dyDescent="0.25">
      <c r="B17746"/>
    </row>
    <row r="17747" spans="2:2" x14ac:dyDescent="0.25">
      <c r="B17747"/>
    </row>
    <row r="17748" spans="2:2" x14ac:dyDescent="0.25">
      <c r="B17748"/>
    </row>
    <row r="17749" spans="2:2" x14ac:dyDescent="0.25">
      <c r="B17749"/>
    </row>
    <row r="17750" spans="2:2" x14ac:dyDescent="0.25">
      <c r="B17750"/>
    </row>
    <row r="17751" spans="2:2" x14ac:dyDescent="0.25">
      <c r="B17751"/>
    </row>
    <row r="17752" spans="2:2" x14ac:dyDescent="0.25">
      <c r="B17752"/>
    </row>
    <row r="17753" spans="2:2" x14ac:dyDescent="0.25">
      <c r="B17753"/>
    </row>
    <row r="17754" spans="2:2" x14ac:dyDescent="0.25">
      <c r="B17754"/>
    </row>
    <row r="17755" spans="2:2" x14ac:dyDescent="0.25">
      <c r="B17755"/>
    </row>
    <row r="17756" spans="2:2" x14ac:dyDescent="0.25">
      <c r="B17756"/>
    </row>
    <row r="17757" spans="2:2" x14ac:dyDescent="0.25">
      <c r="B17757"/>
    </row>
    <row r="17758" spans="2:2" x14ac:dyDescent="0.25">
      <c r="B17758"/>
    </row>
    <row r="17759" spans="2:2" x14ac:dyDescent="0.25">
      <c r="B17759"/>
    </row>
    <row r="17760" spans="2:2" x14ac:dyDescent="0.25">
      <c r="B17760"/>
    </row>
    <row r="17761" spans="2:2" x14ac:dyDescent="0.25">
      <c r="B17761"/>
    </row>
    <row r="17762" spans="2:2" x14ac:dyDescent="0.25">
      <c r="B17762"/>
    </row>
    <row r="17763" spans="2:2" x14ac:dyDescent="0.25">
      <c r="B17763"/>
    </row>
    <row r="17764" spans="2:2" x14ac:dyDescent="0.25">
      <c r="B17764"/>
    </row>
    <row r="17765" spans="2:2" x14ac:dyDescent="0.25">
      <c r="B17765"/>
    </row>
    <row r="17766" spans="2:2" x14ac:dyDescent="0.25">
      <c r="B17766"/>
    </row>
    <row r="17767" spans="2:2" x14ac:dyDescent="0.25">
      <c r="B17767"/>
    </row>
    <row r="17768" spans="2:2" x14ac:dyDescent="0.25">
      <c r="B17768"/>
    </row>
    <row r="17769" spans="2:2" x14ac:dyDescent="0.25">
      <c r="B17769"/>
    </row>
    <row r="17770" spans="2:2" x14ac:dyDescent="0.25">
      <c r="B17770"/>
    </row>
    <row r="17771" spans="2:2" x14ac:dyDescent="0.25">
      <c r="B17771"/>
    </row>
    <row r="17772" spans="2:2" x14ac:dyDescent="0.25">
      <c r="B17772"/>
    </row>
    <row r="17773" spans="2:2" x14ac:dyDescent="0.25">
      <c r="B17773"/>
    </row>
    <row r="17774" spans="2:2" x14ac:dyDescent="0.25">
      <c r="B17774"/>
    </row>
    <row r="17775" spans="2:2" x14ac:dyDescent="0.25">
      <c r="B17775"/>
    </row>
    <row r="17776" spans="2:2" x14ac:dyDescent="0.25">
      <c r="B17776"/>
    </row>
    <row r="17777" spans="2:2" x14ac:dyDescent="0.25">
      <c r="B17777"/>
    </row>
    <row r="17778" spans="2:2" x14ac:dyDescent="0.25">
      <c r="B17778"/>
    </row>
    <row r="17779" spans="2:2" x14ac:dyDescent="0.25">
      <c r="B17779"/>
    </row>
    <row r="17780" spans="2:2" x14ac:dyDescent="0.25">
      <c r="B17780"/>
    </row>
    <row r="17781" spans="2:2" x14ac:dyDescent="0.25">
      <c r="B17781"/>
    </row>
    <row r="17782" spans="2:2" x14ac:dyDescent="0.25">
      <c r="B17782"/>
    </row>
    <row r="17783" spans="2:2" x14ac:dyDescent="0.25">
      <c r="B17783"/>
    </row>
    <row r="17784" spans="2:2" x14ac:dyDescent="0.25">
      <c r="B17784"/>
    </row>
    <row r="17785" spans="2:2" x14ac:dyDescent="0.25">
      <c r="B17785"/>
    </row>
    <row r="17786" spans="2:2" x14ac:dyDescent="0.25">
      <c r="B17786"/>
    </row>
    <row r="17787" spans="2:2" x14ac:dyDescent="0.25">
      <c r="B17787"/>
    </row>
    <row r="17788" spans="2:2" x14ac:dyDescent="0.25">
      <c r="B17788"/>
    </row>
    <row r="17789" spans="2:2" x14ac:dyDescent="0.25">
      <c r="B17789"/>
    </row>
    <row r="17790" spans="2:2" x14ac:dyDescent="0.25">
      <c r="B17790"/>
    </row>
    <row r="17791" spans="2:2" x14ac:dyDescent="0.25">
      <c r="B17791"/>
    </row>
    <row r="17792" spans="2:2" x14ac:dyDescent="0.25">
      <c r="B17792"/>
    </row>
    <row r="17793" spans="2:2" x14ac:dyDescent="0.25">
      <c r="B17793"/>
    </row>
    <row r="17794" spans="2:2" x14ac:dyDescent="0.25">
      <c r="B17794"/>
    </row>
    <row r="17795" spans="2:2" x14ac:dyDescent="0.25">
      <c r="B17795"/>
    </row>
    <row r="17796" spans="2:2" x14ac:dyDescent="0.25">
      <c r="B17796"/>
    </row>
    <row r="17797" spans="2:2" x14ac:dyDescent="0.25">
      <c r="B17797"/>
    </row>
    <row r="17798" spans="2:2" x14ac:dyDescent="0.25">
      <c r="B17798"/>
    </row>
    <row r="17799" spans="2:2" x14ac:dyDescent="0.25">
      <c r="B17799"/>
    </row>
    <row r="17800" spans="2:2" x14ac:dyDescent="0.25">
      <c r="B17800"/>
    </row>
    <row r="17801" spans="2:2" x14ac:dyDescent="0.25">
      <c r="B17801"/>
    </row>
    <row r="17802" spans="2:2" x14ac:dyDescent="0.25">
      <c r="B17802"/>
    </row>
    <row r="17803" spans="2:2" x14ac:dyDescent="0.25">
      <c r="B17803"/>
    </row>
    <row r="17804" spans="2:2" x14ac:dyDescent="0.25">
      <c r="B17804"/>
    </row>
    <row r="17805" spans="2:2" x14ac:dyDescent="0.25">
      <c r="B17805"/>
    </row>
    <row r="17806" spans="2:2" x14ac:dyDescent="0.25">
      <c r="B17806"/>
    </row>
    <row r="17807" spans="2:2" x14ac:dyDescent="0.25">
      <c r="B17807"/>
    </row>
    <row r="17808" spans="2:2" x14ac:dyDescent="0.25">
      <c r="B17808"/>
    </row>
    <row r="17809" spans="2:2" x14ac:dyDescent="0.25">
      <c r="B17809"/>
    </row>
    <row r="17810" spans="2:2" x14ac:dyDescent="0.25">
      <c r="B17810"/>
    </row>
    <row r="17811" spans="2:2" x14ac:dyDescent="0.25">
      <c r="B17811"/>
    </row>
    <row r="17812" spans="2:2" x14ac:dyDescent="0.25">
      <c r="B17812"/>
    </row>
    <row r="17813" spans="2:2" x14ac:dyDescent="0.25">
      <c r="B17813"/>
    </row>
    <row r="17814" spans="2:2" x14ac:dyDescent="0.25">
      <c r="B17814"/>
    </row>
    <row r="17815" spans="2:2" x14ac:dyDescent="0.25">
      <c r="B17815"/>
    </row>
    <row r="17816" spans="2:2" x14ac:dyDescent="0.25">
      <c r="B17816"/>
    </row>
    <row r="17817" spans="2:2" x14ac:dyDescent="0.25">
      <c r="B17817"/>
    </row>
    <row r="17818" spans="2:2" x14ac:dyDescent="0.25">
      <c r="B17818"/>
    </row>
    <row r="17819" spans="2:2" x14ac:dyDescent="0.25">
      <c r="B17819"/>
    </row>
    <row r="17820" spans="2:2" x14ac:dyDescent="0.25">
      <c r="B17820"/>
    </row>
    <row r="17821" spans="2:2" x14ac:dyDescent="0.25">
      <c r="B17821"/>
    </row>
    <row r="17822" spans="2:2" x14ac:dyDescent="0.25">
      <c r="B17822"/>
    </row>
    <row r="17823" spans="2:2" x14ac:dyDescent="0.25">
      <c r="B17823"/>
    </row>
    <row r="17824" spans="2:2" x14ac:dyDescent="0.25">
      <c r="B17824"/>
    </row>
    <row r="17825" spans="2:2" x14ac:dyDescent="0.25">
      <c r="B17825"/>
    </row>
    <row r="17826" spans="2:2" x14ac:dyDescent="0.25">
      <c r="B17826"/>
    </row>
    <row r="17827" spans="2:2" x14ac:dyDescent="0.25">
      <c r="B17827"/>
    </row>
    <row r="17828" spans="2:2" x14ac:dyDescent="0.25">
      <c r="B17828"/>
    </row>
    <row r="17829" spans="2:2" x14ac:dyDescent="0.25">
      <c r="B17829"/>
    </row>
    <row r="17830" spans="2:2" x14ac:dyDescent="0.25">
      <c r="B17830"/>
    </row>
    <row r="17831" spans="2:2" x14ac:dyDescent="0.25">
      <c r="B17831"/>
    </row>
    <row r="17832" spans="2:2" x14ac:dyDescent="0.25">
      <c r="B17832"/>
    </row>
    <row r="17833" spans="2:2" x14ac:dyDescent="0.25">
      <c r="B17833"/>
    </row>
    <row r="17834" spans="2:2" x14ac:dyDescent="0.25">
      <c r="B17834"/>
    </row>
    <row r="17835" spans="2:2" x14ac:dyDescent="0.25">
      <c r="B17835"/>
    </row>
    <row r="17836" spans="2:2" x14ac:dyDescent="0.25">
      <c r="B17836"/>
    </row>
    <row r="17837" spans="2:2" x14ac:dyDescent="0.25">
      <c r="B17837"/>
    </row>
    <row r="17838" spans="2:2" x14ac:dyDescent="0.25">
      <c r="B17838"/>
    </row>
    <row r="17839" spans="2:2" x14ac:dyDescent="0.25">
      <c r="B17839"/>
    </row>
    <row r="17840" spans="2:2" x14ac:dyDescent="0.25">
      <c r="B17840"/>
    </row>
    <row r="17841" spans="2:2" x14ac:dyDescent="0.25">
      <c r="B17841"/>
    </row>
    <row r="17842" spans="2:2" x14ac:dyDescent="0.25">
      <c r="B17842"/>
    </row>
    <row r="17843" spans="2:2" x14ac:dyDescent="0.25">
      <c r="B17843"/>
    </row>
    <row r="17844" spans="2:2" x14ac:dyDescent="0.25">
      <c r="B17844"/>
    </row>
    <row r="17845" spans="2:2" x14ac:dyDescent="0.25">
      <c r="B17845"/>
    </row>
    <row r="17846" spans="2:2" x14ac:dyDescent="0.25">
      <c r="B17846"/>
    </row>
    <row r="17847" spans="2:2" x14ac:dyDescent="0.25">
      <c r="B17847"/>
    </row>
    <row r="17848" spans="2:2" x14ac:dyDescent="0.25">
      <c r="B17848"/>
    </row>
    <row r="17849" spans="2:2" x14ac:dyDescent="0.25">
      <c r="B17849"/>
    </row>
    <row r="17850" spans="2:2" x14ac:dyDescent="0.25">
      <c r="B17850"/>
    </row>
    <row r="17851" spans="2:2" x14ac:dyDescent="0.25">
      <c r="B17851"/>
    </row>
    <row r="17852" spans="2:2" x14ac:dyDescent="0.25">
      <c r="B17852"/>
    </row>
    <row r="17853" spans="2:2" x14ac:dyDescent="0.25">
      <c r="B17853"/>
    </row>
    <row r="17854" spans="2:2" x14ac:dyDescent="0.25">
      <c r="B17854"/>
    </row>
    <row r="17855" spans="2:2" x14ac:dyDescent="0.25">
      <c r="B17855"/>
    </row>
    <row r="17856" spans="2:2" x14ac:dyDescent="0.25">
      <c r="B17856"/>
    </row>
    <row r="17857" spans="2:2" x14ac:dyDescent="0.25">
      <c r="B17857"/>
    </row>
    <row r="17858" spans="2:2" x14ac:dyDescent="0.25">
      <c r="B17858"/>
    </row>
    <row r="17859" spans="2:2" x14ac:dyDescent="0.25">
      <c r="B17859"/>
    </row>
    <row r="17860" spans="2:2" x14ac:dyDescent="0.25">
      <c r="B17860"/>
    </row>
    <row r="17861" spans="2:2" x14ac:dyDescent="0.25">
      <c r="B17861"/>
    </row>
    <row r="17862" spans="2:2" x14ac:dyDescent="0.25">
      <c r="B17862"/>
    </row>
    <row r="17863" spans="2:2" x14ac:dyDescent="0.25">
      <c r="B17863"/>
    </row>
    <row r="17864" spans="2:2" x14ac:dyDescent="0.25">
      <c r="B17864"/>
    </row>
    <row r="17865" spans="2:2" x14ac:dyDescent="0.25">
      <c r="B17865"/>
    </row>
    <row r="17866" spans="2:2" x14ac:dyDescent="0.25">
      <c r="B17866"/>
    </row>
    <row r="17867" spans="2:2" x14ac:dyDescent="0.25">
      <c r="B17867"/>
    </row>
    <row r="17868" spans="2:2" x14ac:dyDescent="0.25">
      <c r="B17868"/>
    </row>
    <row r="17869" spans="2:2" x14ac:dyDescent="0.25">
      <c r="B17869"/>
    </row>
    <row r="17870" spans="2:2" x14ac:dyDescent="0.25">
      <c r="B17870"/>
    </row>
    <row r="17871" spans="2:2" x14ac:dyDescent="0.25">
      <c r="B17871"/>
    </row>
    <row r="17872" spans="2:2" x14ac:dyDescent="0.25">
      <c r="B17872"/>
    </row>
    <row r="17873" spans="2:2" x14ac:dyDescent="0.25">
      <c r="B17873"/>
    </row>
    <row r="17874" spans="2:2" x14ac:dyDescent="0.25">
      <c r="B17874"/>
    </row>
    <row r="17875" spans="2:2" x14ac:dyDescent="0.25">
      <c r="B17875"/>
    </row>
    <row r="17876" spans="2:2" x14ac:dyDescent="0.25">
      <c r="B17876"/>
    </row>
    <row r="17877" spans="2:2" x14ac:dyDescent="0.25">
      <c r="B17877"/>
    </row>
    <row r="17878" spans="2:2" x14ac:dyDescent="0.25">
      <c r="B17878"/>
    </row>
    <row r="17879" spans="2:2" x14ac:dyDescent="0.25">
      <c r="B17879"/>
    </row>
    <row r="17880" spans="2:2" x14ac:dyDescent="0.25">
      <c r="B17880"/>
    </row>
    <row r="17881" spans="2:2" x14ac:dyDescent="0.25">
      <c r="B17881"/>
    </row>
    <row r="17882" spans="2:2" x14ac:dyDescent="0.25">
      <c r="B17882"/>
    </row>
    <row r="17883" spans="2:2" x14ac:dyDescent="0.25">
      <c r="B17883"/>
    </row>
    <row r="17884" spans="2:2" x14ac:dyDescent="0.25">
      <c r="B17884"/>
    </row>
    <row r="17885" spans="2:2" x14ac:dyDescent="0.25">
      <c r="B17885"/>
    </row>
    <row r="17886" spans="2:2" x14ac:dyDescent="0.25">
      <c r="B17886"/>
    </row>
    <row r="17887" spans="2:2" x14ac:dyDescent="0.25">
      <c r="B17887"/>
    </row>
    <row r="17888" spans="2:2" x14ac:dyDescent="0.25">
      <c r="B17888"/>
    </row>
    <row r="17889" spans="2:2" x14ac:dyDescent="0.25">
      <c r="B17889"/>
    </row>
    <row r="17890" spans="2:2" x14ac:dyDescent="0.25">
      <c r="B17890"/>
    </row>
    <row r="17891" spans="2:2" x14ac:dyDescent="0.25">
      <c r="B17891"/>
    </row>
    <row r="17892" spans="2:2" x14ac:dyDescent="0.25">
      <c r="B17892"/>
    </row>
    <row r="17893" spans="2:2" x14ac:dyDescent="0.25">
      <c r="B17893"/>
    </row>
    <row r="17894" spans="2:2" x14ac:dyDescent="0.25">
      <c r="B17894"/>
    </row>
    <row r="17895" spans="2:2" x14ac:dyDescent="0.25">
      <c r="B17895"/>
    </row>
    <row r="17896" spans="2:2" x14ac:dyDescent="0.25">
      <c r="B17896"/>
    </row>
    <row r="17897" spans="2:2" x14ac:dyDescent="0.25">
      <c r="B17897"/>
    </row>
    <row r="17898" spans="2:2" x14ac:dyDescent="0.25">
      <c r="B17898"/>
    </row>
    <row r="17899" spans="2:2" x14ac:dyDescent="0.25">
      <c r="B17899"/>
    </row>
    <row r="17900" spans="2:2" x14ac:dyDescent="0.25">
      <c r="B17900"/>
    </row>
    <row r="17901" spans="2:2" x14ac:dyDescent="0.25">
      <c r="B17901"/>
    </row>
    <row r="17902" spans="2:2" x14ac:dyDescent="0.25">
      <c r="B17902"/>
    </row>
    <row r="17903" spans="2:2" x14ac:dyDescent="0.25">
      <c r="B17903"/>
    </row>
    <row r="17904" spans="2:2" x14ac:dyDescent="0.25">
      <c r="B17904"/>
    </row>
    <row r="17905" spans="2:2" x14ac:dyDescent="0.25">
      <c r="B17905"/>
    </row>
    <row r="17906" spans="2:2" x14ac:dyDescent="0.25">
      <c r="B17906"/>
    </row>
    <row r="17907" spans="2:2" x14ac:dyDescent="0.25">
      <c r="B17907"/>
    </row>
    <row r="17908" spans="2:2" x14ac:dyDescent="0.25">
      <c r="B17908"/>
    </row>
    <row r="17909" spans="2:2" x14ac:dyDescent="0.25">
      <c r="B17909"/>
    </row>
    <row r="17910" spans="2:2" x14ac:dyDescent="0.25">
      <c r="B17910"/>
    </row>
    <row r="17911" spans="2:2" x14ac:dyDescent="0.25">
      <c r="B17911"/>
    </row>
    <row r="17912" spans="2:2" x14ac:dyDescent="0.25">
      <c r="B17912"/>
    </row>
    <row r="17913" spans="2:2" x14ac:dyDescent="0.25">
      <c r="B17913"/>
    </row>
    <row r="17914" spans="2:2" x14ac:dyDescent="0.25">
      <c r="B17914"/>
    </row>
    <row r="17915" spans="2:2" x14ac:dyDescent="0.25">
      <c r="B17915"/>
    </row>
    <row r="17916" spans="2:2" x14ac:dyDescent="0.25">
      <c r="B17916"/>
    </row>
    <row r="17917" spans="2:2" x14ac:dyDescent="0.25">
      <c r="B17917"/>
    </row>
    <row r="17918" spans="2:2" x14ac:dyDescent="0.25">
      <c r="B17918"/>
    </row>
    <row r="17919" spans="2:2" x14ac:dyDescent="0.25">
      <c r="B17919"/>
    </row>
    <row r="17920" spans="2:2" x14ac:dyDescent="0.25">
      <c r="B17920"/>
    </row>
    <row r="17921" spans="2:2" x14ac:dyDescent="0.25">
      <c r="B17921"/>
    </row>
    <row r="17922" spans="2:2" x14ac:dyDescent="0.25">
      <c r="B17922"/>
    </row>
    <row r="17923" spans="2:2" x14ac:dyDescent="0.25">
      <c r="B17923"/>
    </row>
    <row r="17924" spans="2:2" x14ac:dyDescent="0.25">
      <c r="B17924"/>
    </row>
    <row r="17925" spans="2:2" x14ac:dyDescent="0.25">
      <c r="B17925"/>
    </row>
    <row r="17926" spans="2:2" x14ac:dyDescent="0.25">
      <c r="B17926"/>
    </row>
    <row r="17927" spans="2:2" x14ac:dyDescent="0.25">
      <c r="B17927"/>
    </row>
    <row r="17928" spans="2:2" x14ac:dyDescent="0.25">
      <c r="B17928"/>
    </row>
    <row r="17929" spans="2:2" x14ac:dyDescent="0.25">
      <c r="B17929"/>
    </row>
    <row r="17930" spans="2:2" x14ac:dyDescent="0.25">
      <c r="B17930"/>
    </row>
    <row r="17931" spans="2:2" x14ac:dyDescent="0.25">
      <c r="B17931"/>
    </row>
    <row r="17932" spans="2:2" x14ac:dyDescent="0.25">
      <c r="B17932"/>
    </row>
    <row r="17933" spans="2:2" x14ac:dyDescent="0.25">
      <c r="B17933"/>
    </row>
    <row r="17934" spans="2:2" x14ac:dyDescent="0.25">
      <c r="B17934"/>
    </row>
    <row r="17935" spans="2:2" x14ac:dyDescent="0.25">
      <c r="B17935"/>
    </row>
    <row r="17936" spans="2:2" x14ac:dyDescent="0.25">
      <c r="B17936"/>
    </row>
    <row r="17937" spans="2:2" x14ac:dyDescent="0.25">
      <c r="B17937"/>
    </row>
    <row r="17938" spans="2:2" x14ac:dyDescent="0.25">
      <c r="B17938"/>
    </row>
    <row r="17939" spans="2:2" x14ac:dyDescent="0.25">
      <c r="B17939"/>
    </row>
    <row r="17940" spans="2:2" x14ac:dyDescent="0.25">
      <c r="B17940"/>
    </row>
    <row r="17941" spans="2:2" x14ac:dyDescent="0.25">
      <c r="B17941"/>
    </row>
    <row r="17942" spans="2:2" x14ac:dyDescent="0.25">
      <c r="B17942"/>
    </row>
    <row r="17943" spans="2:2" x14ac:dyDescent="0.25">
      <c r="B17943"/>
    </row>
    <row r="17944" spans="2:2" x14ac:dyDescent="0.25">
      <c r="B17944"/>
    </row>
    <row r="17945" spans="2:2" x14ac:dyDescent="0.25">
      <c r="B17945"/>
    </row>
    <row r="17946" spans="2:2" x14ac:dyDescent="0.25">
      <c r="B17946"/>
    </row>
    <row r="17947" spans="2:2" x14ac:dyDescent="0.25">
      <c r="B17947"/>
    </row>
    <row r="17948" spans="2:2" x14ac:dyDescent="0.25">
      <c r="B17948"/>
    </row>
    <row r="17949" spans="2:2" x14ac:dyDescent="0.25">
      <c r="B17949"/>
    </row>
    <row r="17950" spans="2:2" x14ac:dyDescent="0.25">
      <c r="B17950"/>
    </row>
    <row r="17951" spans="2:2" x14ac:dyDescent="0.25">
      <c r="B17951"/>
    </row>
    <row r="17952" spans="2:2" x14ac:dyDescent="0.25">
      <c r="B17952"/>
    </row>
    <row r="17953" spans="2:2" x14ac:dyDescent="0.25">
      <c r="B17953"/>
    </row>
    <row r="17954" spans="2:2" x14ac:dyDescent="0.25">
      <c r="B17954"/>
    </row>
    <row r="17955" spans="2:2" x14ac:dyDescent="0.25">
      <c r="B17955"/>
    </row>
    <row r="17956" spans="2:2" x14ac:dyDescent="0.25">
      <c r="B17956"/>
    </row>
    <row r="17957" spans="2:2" x14ac:dyDescent="0.25">
      <c r="B17957"/>
    </row>
    <row r="17958" spans="2:2" x14ac:dyDescent="0.25">
      <c r="B17958"/>
    </row>
    <row r="17959" spans="2:2" x14ac:dyDescent="0.25">
      <c r="B17959"/>
    </row>
    <row r="17960" spans="2:2" x14ac:dyDescent="0.25">
      <c r="B17960"/>
    </row>
    <row r="17961" spans="2:2" x14ac:dyDescent="0.25">
      <c r="B17961"/>
    </row>
    <row r="17962" spans="2:2" x14ac:dyDescent="0.25">
      <c r="B17962"/>
    </row>
    <row r="17963" spans="2:2" x14ac:dyDescent="0.25">
      <c r="B17963"/>
    </row>
    <row r="17964" spans="2:2" x14ac:dyDescent="0.25">
      <c r="B17964"/>
    </row>
    <row r="17965" spans="2:2" x14ac:dyDescent="0.25">
      <c r="B17965"/>
    </row>
    <row r="17966" spans="2:2" x14ac:dyDescent="0.25">
      <c r="B17966"/>
    </row>
    <row r="17967" spans="2:2" x14ac:dyDescent="0.25">
      <c r="B17967"/>
    </row>
    <row r="17968" spans="2:2" x14ac:dyDescent="0.25">
      <c r="B17968"/>
    </row>
    <row r="17969" spans="2:2" x14ac:dyDescent="0.25">
      <c r="B17969"/>
    </row>
    <row r="17970" spans="2:2" x14ac:dyDescent="0.25">
      <c r="B17970"/>
    </row>
    <row r="17971" spans="2:2" x14ac:dyDescent="0.25">
      <c r="B17971"/>
    </row>
    <row r="17972" spans="2:2" x14ac:dyDescent="0.25">
      <c r="B17972"/>
    </row>
    <row r="17973" spans="2:2" x14ac:dyDescent="0.25">
      <c r="B17973"/>
    </row>
    <row r="17974" spans="2:2" x14ac:dyDescent="0.25">
      <c r="B17974"/>
    </row>
    <row r="17975" spans="2:2" x14ac:dyDescent="0.25">
      <c r="B17975"/>
    </row>
    <row r="17976" spans="2:2" x14ac:dyDescent="0.25">
      <c r="B17976"/>
    </row>
    <row r="17977" spans="2:2" x14ac:dyDescent="0.25">
      <c r="B17977"/>
    </row>
    <row r="17978" spans="2:2" x14ac:dyDescent="0.25">
      <c r="B17978"/>
    </row>
    <row r="17979" spans="2:2" x14ac:dyDescent="0.25">
      <c r="B17979"/>
    </row>
    <row r="17980" spans="2:2" x14ac:dyDescent="0.25">
      <c r="B17980"/>
    </row>
    <row r="17981" spans="2:2" x14ac:dyDescent="0.25">
      <c r="B17981"/>
    </row>
    <row r="17982" spans="2:2" x14ac:dyDescent="0.25">
      <c r="B17982"/>
    </row>
    <row r="17983" spans="2:2" x14ac:dyDescent="0.25">
      <c r="B17983"/>
    </row>
    <row r="17984" spans="2:2" x14ac:dyDescent="0.25">
      <c r="B17984"/>
    </row>
    <row r="17985" spans="2:2" x14ac:dyDescent="0.25">
      <c r="B17985"/>
    </row>
    <row r="17986" spans="2:2" x14ac:dyDescent="0.25">
      <c r="B17986"/>
    </row>
    <row r="17987" spans="2:2" x14ac:dyDescent="0.25">
      <c r="B17987"/>
    </row>
    <row r="17988" spans="2:2" x14ac:dyDescent="0.25">
      <c r="B17988"/>
    </row>
    <row r="17989" spans="2:2" x14ac:dyDescent="0.25">
      <c r="B17989"/>
    </row>
    <row r="17990" spans="2:2" x14ac:dyDescent="0.25">
      <c r="B17990"/>
    </row>
    <row r="17991" spans="2:2" x14ac:dyDescent="0.25">
      <c r="B17991"/>
    </row>
    <row r="17992" spans="2:2" x14ac:dyDescent="0.25">
      <c r="B17992"/>
    </row>
    <row r="17993" spans="2:2" x14ac:dyDescent="0.25">
      <c r="B17993"/>
    </row>
    <row r="17994" spans="2:2" x14ac:dyDescent="0.25">
      <c r="B17994"/>
    </row>
    <row r="17995" spans="2:2" x14ac:dyDescent="0.25">
      <c r="B17995"/>
    </row>
    <row r="17996" spans="2:2" x14ac:dyDescent="0.25">
      <c r="B17996"/>
    </row>
    <row r="17997" spans="2:2" x14ac:dyDescent="0.25">
      <c r="B17997"/>
    </row>
    <row r="17998" spans="2:2" x14ac:dyDescent="0.25">
      <c r="B17998"/>
    </row>
    <row r="17999" spans="2:2" x14ac:dyDescent="0.25">
      <c r="B17999"/>
    </row>
    <row r="18000" spans="2:2" x14ac:dyDescent="0.25">
      <c r="B18000"/>
    </row>
    <row r="18001" spans="2:2" x14ac:dyDescent="0.25">
      <c r="B18001"/>
    </row>
    <row r="18002" spans="2:2" x14ac:dyDescent="0.25">
      <c r="B18002"/>
    </row>
    <row r="18003" spans="2:2" x14ac:dyDescent="0.25">
      <c r="B18003"/>
    </row>
    <row r="18004" spans="2:2" x14ac:dyDescent="0.25">
      <c r="B18004"/>
    </row>
    <row r="18005" spans="2:2" x14ac:dyDescent="0.25">
      <c r="B18005"/>
    </row>
    <row r="18006" spans="2:2" x14ac:dyDescent="0.25">
      <c r="B18006"/>
    </row>
    <row r="18007" spans="2:2" x14ac:dyDescent="0.25">
      <c r="B18007"/>
    </row>
    <row r="18008" spans="2:2" x14ac:dyDescent="0.25">
      <c r="B18008"/>
    </row>
    <row r="18009" spans="2:2" x14ac:dyDescent="0.25">
      <c r="B18009"/>
    </row>
    <row r="18010" spans="2:2" x14ac:dyDescent="0.25">
      <c r="B18010"/>
    </row>
    <row r="18011" spans="2:2" x14ac:dyDescent="0.25">
      <c r="B18011"/>
    </row>
    <row r="18012" spans="2:2" x14ac:dyDescent="0.25">
      <c r="B18012"/>
    </row>
    <row r="18013" spans="2:2" x14ac:dyDescent="0.25">
      <c r="B18013"/>
    </row>
    <row r="18014" spans="2:2" x14ac:dyDescent="0.25">
      <c r="B18014"/>
    </row>
    <row r="18015" spans="2:2" x14ac:dyDescent="0.25">
      <c r="B18015"/>
    </row>
    <row r="18016" spans="2:2" x14ac:dyDescent="0.25">
      <c r="B18016"/>
    </row>
    <row r="18017" spans="2:2" x14ac:dyDescent="0.25">
      <c r="B18017"/>
    </row>
    <row r="18018" spans="2:2" x14ac:dyDescent="0.25">
      <c r="B18018"/>
    </row>
    <row r="18019" spans="2:2" x14ac:dyDescent="0.25">
      <c r="B18019"/>
    </row>
    <row r="18020" spans="2:2" x14ac:dyDescent="0.25">
      <c r="B18020"/>
    </row>
    <row r="18021" spans="2:2" x14ac:dyDescent="0.25">
      <c r="B18021"/>
    </row>
    <row r="18022" spans="2:2" x14ac:dyDescent="0.25">
      <c r="B18022"/>
    </row>
    <row r="18023" spans="2:2" x14ac:dyDescent="0.25">
      <c r="B18023"/>
    </row>
    <row r="18024" spans="2:2" x14ac:dyDescent="0.25">
      <c r="B18024"/>
    </row>
    <row r="18025" spans="2:2" x14ac:dyDescent="0.25">
      <c r="B18025"/>
    </row>
    <row r="18026" spans="2:2" x14ac:dyDescent="0.25">
      <c r="B18026"/>
    </row>
    <row r="18027" spans="2:2" x14ac:dyDescent="0.25">
      <c r="B18027"/>
    </row>
    <row r="18028" spans="2:2" x14ac:dyDescent="0.25">
      <c r="B18028"/>
    </row>
    <row r="18029" spans="2:2" x14ac:dyDescent="0.25">
      <c r="B18029"/>
    </row>
    <row r="18030" spans="2:2" x14ac:dyDescent="0.25">
      <c r="B18030"/>
    </row>
    <row r="18031" spans="2:2" x14ac:dyDescent="0.25">
      <c r="B18031"/>
    </row>
    <row r="18032" spans="2:2" x14ac:dyDescent="0.25">
      <c r="B18032"/>
    </row>
    <row r="18033" spans="2:2" x14ac:dyDescent="0.25">
      <c r="B18033"/>
    </row>
    <row r="18034" spans="2:2" x14ac:dyDescent="0.25">
      <c r="B18034"/>
    </row>
    <row r="18035" spans="2:2" x14ac:dyDescent="0.25">
      <c r="B18035"/>
    </row>
    <row r="18036" spans="2:2" x14ac:dyDescent="0.25">
      <c r="B18036"/>
    </row>
    <row r="18037" spans="2:2" x14ac:dyDescent="0.25">
      <c r="B18037"/>
    </row>
    <row r="18038" spans="2:2" x14ac:dyDescent="0.25">
      <c r="B18038"/>
    </row>
    <row r="18039" spans="2:2" x14ac:dyDescent="0.25">
      <c r="B18039"/>
    </row>
    <row r="18040" spans="2:2" x14ac:dyDescent="0.25">
      <c r="B18040"/>
    </row>
    <row r="18041" spans="2:2" x14ac:dyDescent="0.25">
      <c r="B18041"/>
    </row>
    <row r="18042" spans="2:2" x14ac:dyDescent="0.25">
      <c r="B18042"/>
    </row>
    <row r="18043" spans="2:2" x14ac:dyDescent="0.25">
      <c r="B18043"/>
    </row>
    <row r="18044" spans="2:2" x14ac:dyDescent="0.25">
      <c r="B18044"/>
    </row>
    <row r="18045" spans="2:2" x14ac:dyDescent="0.25">
      <c r="B18045"/>
    </row>
    <row r="18046" spans="2:2" x14ac:dyDescent="0.25">
      <c r="B18046"/>
    </row>
    <row r="18047" spans="2:2" x14ac:dyDescent="0.25">
      <c r="B18047"/>
    </row>
    <row r="18048" spans="2:2" x14ac:dyDescent="0.25">
      <c r="B18048"/>
    </row>
    <row r="18049" spans="2:2" x14ac:dyDescent="0.25">
      <c r="B18049"/>
    </row>
    <row r="18050" spans="2:2" x14ac:dyDescent="0.25">
      <c r="B18050"/>
    </row>
    <row r="18051" spans="2:2" x14ac:dyDescent="0.25">
      <c r="B18051"/>
    </row>
    <row r="18052" spans="2:2" x14ac:dyDescent="0.25">
      <c r="B18052"/>
    </row>
    <row r="18053" spans="2:2" x14ac:dyDescent="0.25">
      <c r="B18053"/>
    </row>
    <row r="18054" spans="2:2" x14ac:dyDescent="0.25">
      <c r="B18054"/>
    </row>
    <row r="18055" spans="2:2" x14ac:dyDescent="0.25">
      <c r="B18055"/>
    </row>
    <row r="18056" spans="2:2" x14ac:dyDescent="0.25">
      <c r="B18056"/>
    </row>
    <row r="18057" spans="2:2" x14ac:dyDescent="0.25">
      <c r="B18057"/>
    </row>
    <row r="18058" spans="2:2" x14ac:dyDescent="0.25">
      <c r="B18058"/>
    </row>
    <row r="18059" spans="2:2" x14ac:dyDescent="0.25">
      <c r="B18059"/>
    </row>
    <row r="18060" spans="2:2" x14ac:dyDescent="0.25">
      <c r="B18060"/>
    </row>
    <row r="18061" spans="2:2" x14ac:dyDescent="0.25">
      <c r="B18061"/>
    </row>
    <row r="18062" spans="2:2" x14ac:dyDescent="0.25">
      <c r="B18062"/>
    </row>
    <row r="18063" spans="2:2" x14ac:dyDescent="0.25">
      <c r="B18063"/>
    </row>
    <row r="18064" spans="2:2" x14ac:dyDescent="0.25">
      <c r="B18064"/>
    </row>
    <row r="18065" spans="2:2" x14ac:dyDescent="0.25">
      <c r="B18065"/>
    </row>
    <row r="18066" spans="2:2" x14ac:dyDescent="0.25">
      <c r="B18066"/>
    </row>
    <row r="18067" spans="2:2" x14ac:dyDescent="0.25">
      <c r="B18067"/>
    </row>
    <row r="18068" spans="2:2" x14ac:dyDescent="0.25">
      <c r="B18068"/>
    </row>
    <row r="18069" spans="2:2" x14ac:dyDescent="0.25">
      <c r="B18069"/>
    </row>
    <row r="18070" spans="2:2" x14ac:dyDescent="0.25">
      <c r="B18070"/>
    </row>
    <row r="18071" spans="2:2" x14ac:dyDescent="0.25">
      <c r="B18071"/>
    </row>
    <row r="18072" spans="2:2" x14ac:dyDescent="0.25">
      <c r="B18072"/>
    </row>
    <row r="18073" spans="2:2" x14ac:dyDescent="0.25">
      <c r="B18073"/>
    </row>
    <row r="18074" spans="2:2" x14ac:dyDescent="0.25">
      <c r="B18074"/>
    </row>
    <row r="18075" spans="2:2" x14ac:dyDescent="0.25">
      <c r="B18075"/>
    </row>
    <row r="18076" spans="2:2" x14ac:dyDescent="0.25">
      <c r="B18076"/>
    </row>
    <row r="18077" spans="2:2" x14ac:dyDescent="0.25">
      <c r="B18077"/>
    </row>
    <row r="18078" spans="2:2" x14ac:dyDescent="0.25">
      <c r="B18078"/>
    </row>
    <row r="18079" spans="2:2" x14ac:dyDescent="0.25">
      <c r="B18079"/>
    </row>
    <row r="18080" spans="2:2" x14ac:dyDescent="0.25">
      <c r="B18080"/>
    </row>
    <row r="18081" spans="2:2" x14ac:dyDescent="0.25">
      <c r="B18081"/>
    </row>
    <row r="18082" spans="2:2" x14ac:dyDescent="0.25">
      <c r="B18082"/>
    </row>
    <row r="18083" spans="2:2" x14ac:dyDescent="0.25">
      <c r="B18083"/>
    </row>
    <row r="18084" spans="2:2" x14ac:dyDescent="0.25">
      <c r="B18084"/>
    </row>
    <row r="18085" spans="2:2" x14ac:dyDescent="0.25">
      <c r="B18085"/>
    </row>
    <row r="18086" spans="2:2" x14ac:dyDescent="0.25">
      <c r="B18086"/>
    </row>
    <row r="18087" spans="2:2" x14ac:dyDescent="0.25">
      <c r="B18087"/>
    </row>
    <row r="18088" spans="2:2" x14ac:dyDescent="0.25">
      <c r="B18088"/>
    </row>
    <row r="18089" spans="2:2" x14ac:dyDescent="0.25">
      <c r="B18089"/>
    </row>
    <row r="18090" spans="2:2" x14ac:dyDescent="0.25">
      <c r="B18090"/>
    </row>
    <row r="18091" spans="2:2" x14ac:dyDescent="0.25">
      <c r="B18091"/>
    </row>
    <row r="18092" spans="2:2" x14ac:dyDescent="0.25">
      <c r="B18092"/>
    </row>
    <row r="18093" spans="2:2" x14ac:dyDescent="0.25">
      <c r="B18093"/>
    </row>
    <row r="18094" spans="2:2" x14ac:dyDescent="0.25">
      <c r="B18094"/>
    </row>
    <row r="18095" spans="2:2" x14ac:dyDescent="0.25">
      <c r="B18095"/>
    </row>
    <row r="18096" spans="2:2" x14ac:dyDescent="0.25">
      <c r="B18096"/>
    </row>
    <row r="18097" spans="2:2" x14ac:dyDescent="0.25">
      <c r="B18097"/>
    </row>
    <row r="18098" spans="2:2" x14ac:dyDescent="0.25">
      <c r="B18098"/>
    </row>
    <row r="18099" spans="2:2" x14ac:dyDescent="0.25">
      <c r="B18099"/>
    </row>
    <row r="18100" spans="2:2" x14ac:dyDescent="0.25">
      <c r="B18100"/>
    </row>
    <row r="18101" spans="2:2" x14ac:dyDescent="0.25">
      <c r="B18101"/>
    </row>
    <row r="18102" spans="2:2" x14ac:dyDescent="0.25">
      <c r="B18102"/>
    </row>
    <row r="18103" spans="2:2" x14ac:dyDescent="0.25">
      <c r="B18103"/>
    </row>
    <row r="18104" spans="2:2" x14ac:dyDescent="0.25">
      <c r="B18104"/>
    </row>
    <row r="18105" spans="2:2" x14ac:dyDescent="0.25">
      <c r="B18105"/>
    </row>
    <row r="18106" spans="2:2" x14ac:dyDescent="0.25">
      <c r="B18106"/>
    </row>
    <row r="18107" spans="2:2" x14ac:dyDescent="0.25">
      <c r="B18107"/>
    </row>
    <row r="18108" spans="2:2" x14ac:dyDescent="0.25">
      <c r="B18108"/>
    </row>
    <row r="18109" spans="2:2" x14ac:dyDescent="0.25">
      <c r="B18109"/>
    </row>
    <row r="18110" spans="2:2" x14ac:dyDescent="0.25">
      <c r="B18110"/>
    </row>
    <row r="18111" spans="2:2" x14ac:dyDescent="0.25">
      <c r="B18111"/>
    </row>
    <row r="18112" spans="2:2" x14ac:dyDescent="0.25">
      <c r="B18112"/>
    </row>
    <row r="18113" spans="2:2" x14ac:dyDescent="0.25">
      <c r="B18113"/>
    </row>
    <row r="18114" spans="2:2" x14ac:dyDescent="0.25">
      <c r="B18114"/>
    </row>
    <row r="18115" spans="2:2" x14ac:dyDescent="0.25">
      <c r="B18115"/>
    </row>
    <row r="18116" spans="2:2" x14ac:dyDescent="0.25">
      <c r="B18116"/>
    </row>
    <row r="18117" spans="2:2" x14ac:dyDescent="0.25">
      <c r="B18117"/>
    </row>
    <row r="18118" spans="2:2" x14ac:dyDescent="0.25">
      <c r="B18118"/>
    </row>
    <row r="18119" spans="2:2" x14ac:dyDescent="0.25">
      <c r="B18119"/>
    </row>
    <row r="18120" spans="2:2" x14ac:dyDescent="0.25">
      <c r="B18120"/>
    </row>
    <row r="18121" spans="2:2" x14ac:dyDescent="0.25">
      <c r="B18121"/>
    </row>
    <row r="18122" spans="2:2" x14ac:dyDescent="0.25">
      <c r="B18122"/>
    </row>
    <row r="18123" spans="2:2" x14ac:dyDescent="0.25">
      <c r="B18123"/>
    </row>
    <row r="18124" spans="2:2" x14ac:dyDescent="0.25">
      <c r="B18124"/>
    </row>
    <row r="18125" spans="2:2" x14ac:dyDescent="0.25">
      <c r="B18125"/>
    </row>
    <row r="18126" spans="2:2" x14ac:dyDescent="0.25">
      <c r="B18126"/>
    </row>
    <row r="18127" spans="2:2" x14ac:dyDescent="0.25">
      <c r="B18127"/>
    </row>
    <row r="18128" spans="2:2" x14ac:dyDescent="0.25">
      <c r="B18128"/>
    </row>
    <row r="18129" spans="2:2" x14ac:dyDescent="0.25">
      <c r="B18129"/>
    </row>
    <row r="18130" spans="2:2" x14ac:dyDescent="0.25">
      <c r="B18130"/>
    </row>
    <row r="18131" spans="2:2" x14ac:dyDescent="0.25">
      <c r="B18131"/>
    </row>
    <row r="18132" spans="2:2" x14ac:dyDescent="0.25">
      <c r="B18132"/>
    </row>
    <row r="18133" spans="2:2" x14ac:dyDescent="0.25">
      <c r="B18133"/>
    </row>
    <row r="18134" spans="2:2" x14ac:dyDescent="0.25">
      <c r="B18134"/>
    </row>
    <row r="18135" spans="2:2" x14ac:dyDescent="0.25">
      <c r="B18135"/>
    </row>
    <row r="18136" spans="2:2" x14ac:dyDescent="0.25">
      <c r="B18136"/>
    </row>
    <row r="18137" spans="2:2" x14ac:dyDescent="0.25">
      <c r="B18137"/>
    </row>
    <row r="18138" spans="2:2" x14ac:dyDescent="0.25">
      <c r="B18138"/>
    </row>
    <row r="18139" spans="2:2" x14ac:dyDescent="0.25">
      <c r="B18139"/>
    </row>
    <row r="18140" spans="2:2" x14ac:dyDescent="0.25">
      <c r="B18140"/>
    </row>
    <row r="18141" spans="2:2" x14ac:dyDescent="0.25">
      <c r="B18141"/>
    </row>
    <row r="18142" spans="2:2" x14ac:dyDescent="0.25">
      <c r="B18142"/>
    </row>
    <row r="18143" spans="2:2" x14ac:dyDescent="0.25">
      <c r="B18143"/>
    </row>
    <row r="18144" spans="2:2" x14ac:dyDescent="0.25">
      <c r="B18144"/>
    </row>
    <row r="18145" spans="2:2" x14ac:dyDescent="0.25">
      <c r="B18145"/>
    </row>
    <row r="18146" spans="2:2" x14ac:dyDescent="0.25">
      <c r="B18146"/>
    </row>
    <row r="18147" spans="2:2" x14ac:dyDescent="0.25">
      <c r="B18147"/>
    </row>
    <row r="18148" spans="2:2" x14ac:dyDescent="0.25">
      <c r="B18148"/>
    </row>
    <row r="18149" spans="2:2" x14ac:dyDescent="0.25">
      <c r="B18149"/>
    </row>
    <row r="18150" spans="2:2" x14ac:dyDescent="0.25">
      <c r="B18150"/>
    </row>
    <row r="18151" spans="2:2" x14ac:dyDescent="0.25">
      <c r="B18151"/>
    </row>
    <row r="18152" spans="2:2" x14ac:dyDescent="0.25">
      <c r="B18152"/>
    </row>
    <row r="18153" spans="2:2" x14ac:dyDescent="0.25">
      <c r="B18153"/>
    </row>
    <row r="18154" spans="2:2" x14ac:dyDescent="0.25">
      <c r="B18154"/>
    </row>
    <row r="18155" spans="2:2" x14ac:dyDescent="0.25">
      <c r="B18155"/>
    </row>
    <row r="18156" spans="2:2" x14ac:dyDescent="0.25">
      <c r="B18156"/>
    </row>
    <row r="18157" spans="2:2" x14ac:dyDescent="0.25">
      <c r="B18157"/>
    </row>
    <row r="18158" spans="2:2" x14ac:dyDescent="0.25">
      <c r="B18158"/>
    </row>
    <row r="18159" spans="2:2" x14ac:dyDescent="0.25">
      <c r="B18159"/>
    </row>
    <row r="18160" spans="2:2" x14ac:dyDescent="0.25">
      <c r="B18160"/>
    </row>
    <row r="18161" spans="2:2" x14ac:dyDescent="0.25">
      <c r="B18161"/>
    </row>
    <row r="18162" spans="2:2" x14ac:dyDescent="0.25">
      <c r="B18162"/>
    </row>
    <row r="18163" spans="2:2" x14ac:dyDescent="0.25">
      <c r="B18163"/>
    </row>
    <row r="18164" spans="2:2" x14ac:dyDescent="0.25">
      <c r="B18164"/>
    </row>
    <row r="18165" spans="2:2" x14ac:dyDescent="0.25">
      <c r="B18165"/>
    </row>
    <row r="18166" spans="2:2" x14ac:dyDescent="0.25">
      <c r="B18166"/>
    </row>
    <row r="18167" spans="2:2" x14ac:dyDescent="0.25">
      <c r="B18167"/>
    </row>
    <row r="18168" spans="2:2" x14ac:dyDescent="0.25">
      <c r="B18168"/>
    </row>
    <row r="18169" spans="2:2" x14ac:dyDescent="0.25">
      <c r="B18169"/>
    </row>
    <row r="18170" spans="2:2" x14ac:dyDescent="0.25">
      <c r="B18170"/>
    </row>
    <row r="18171" spans="2:2" x14ac:dyDescent="0.25">
      <c r="B18171"/>
    </row>
    <row r="18172" spans="2:2" x14ac:dyDescent="0.25">
      <c r="B18172"/>
    </row>
    <row r="18173" spans="2:2" x14ac:dyDescent="0.25">
      <c r="B18173"/>
    </row>
    <row r="18174" spans="2:2" x14ac:dyDescent="0.25">
      <c r="B18174"/>
    </row>
    <row r="18175" spans="2:2" x14ac:dyDescent="0.25">
      <c r="B18175"/>
    </row>
    <row r="18176" spans="2:2" x14ac:dyDescent="0.25">
      <c r="B18176"/>
    </row>
    <row r="18177" spans="2:2" x14ac:dyDescent="0.25">
      <c r="B18177"/>
    </row>
    <row r="18178" spans="2:2" x14ac:dyDescent="0.25">
      <c r="B18178"/>
    </row>
    <row r="18179" spans="2:2" x14ac:dyDescent="0.25">
      <c r="B18179"/>
    </row>
    <row r="18180" spans="2:2" x14ac:dyDescent="0.25">
      <c r="B18180"/>
    </row>
    <row r="18181" spans="2:2" x14ac:dyDescent="0.25">
      <c r="B18181"/>
    </row>
    <row r="18182" spans="2:2" x14ac:dyDescent="0.25">
      <c r="B18182"/>
    </row>
    <row r="18183" spans="2:2" x14ac:dyDescent="0.25">
      <c r="B18183"/>
    </row>
    <row r="18184" spans="2:2" x14ac:dyDescent="0.25">
      <c r="B18184"/>
    </row>
    <row r="18185" spans="2:2" x14ac:dyDescent="0.25">
      <c r="B18185"/>
    </row>
    <row r="18186" spans="2:2" x14ac:dyDescent="0.25">
      <c r="B18186"/>
    </row>
    <row r="18187" spans="2:2" x14ac:dyDescent="0.25">
      <c r="B18187"/>
    </row>
    <row r="18188" spans="2:2" x14ac:dyDescent="0.25">
      <c r="B18188"/>
    </row>
    <row r="18189" spans="2:2" x14ac:dyDescent="0.25">
      <c r="B18189"/>
    </row>
    <row r="18190" spans="2:2" x14ac:dyDescent="0.25">
      <c r="B18190"/>
    </row>
    <row r="18191" spans="2:2" x14ac:dyDescent="0.25">
      <c r="B18191"/>
    </row>
    <row r="18192" spans="2:2" x14ac:dyDescent="0.25">
      <c r="B18192"/>
    </row>
    <row r="18193" spans="2:2" x14ac:dyDescent="0.25">
      <c r="B18193"/>
    </row>
    <row r="18194" spans="2:2" x14ac:dyDescent="0.25">
      <c r="B18194"/>
    </row>
    <row r="18195" spans="2:2" x14ac:dyDescent="0.25">
      <c r="B18195"/>
    </row>
    <row r="18196" spans="2:2" x14ac:dyDescent="0.25">
      <c r="B18196"/>
    </row>
    <row r="18197" spans="2:2" x14ac:dyDescent="0.25">
      <c r="B18197"/>
    </row>
    <row r="18198" spans="2:2" x14ac:dyDescent="0.25">
      <c r="B18198"/>
    </row>
    <row r="18199" spans="2:2" x14ac:dyDescent="0.25">
      <c r="B18199"/>
    </row>
    <row r="18200" spans="2:2" x14ac:dyDescent="0.25">
      <c r="B18200"/>
    </row>
    <row r="18201" spans="2:2" x14ac:dyDescent="0.25">
      <c r="B18201"/>
    </row>
    <row r="18202" spans="2:2" x14ac:dyDescent="0.25">
      <c r="B18202"/>
    </row>
    <row r="18203" spans="2:2" x14ac:dyDescent="0.25">
      <c r="B18203"/>
    </row>
    <row r="18204" spans="2:2" x14ac:dyDescent="0.25">
      <c r="B18204"/>
    </row>
    <row r="18205" spans="2:2" x14ac:dyDescent="0.25">
      <c r="B18205"/>
    </row>
    <row r="18206" spans="2:2" x14ac:dyDescent="0.25">
      <c r="B18206"/>
    </row>
    <row r="18207" spans="2:2" x14ac:dyDescent="0.25">
      <c r="B18207"/>
    </row>
    <row r="18208" spans="2:2" x14ac:dyDescent="0.25">
      <c r="B18208"/>
    </row>
    <row r="18209" spans="2:2" x14ac:dyDescent="0.25">
      <c r="B18209"/>
    </row>
    <row r="18210" spans="2:2" x14ac:dyDescent="0.25">
      <c r="B18210"/>
    </row>
    <row r="18211" spans="2:2" x14ac:dyDescent="0.25">
      <c r="B18211"/>
    </row>
    <row r="18212" spans="2:2" x14ac:dyDescent="0.25">
      <c r="B18212"/>
    </row>
    <row r="18213" spans="2:2" x14ac:dyDescent="0.25">
      <c r="B18213"/>
    </row>
    <row r="18214" spans="2:2" x14ac:dyDescent="0.25">
      <c r="B18214"/>
    </row>
    <row r="18215" spans="2:2" x14ac:dyDescent="0.25">
      <c r="B18215"/>
    </row>
    <row r="18216" spans="2:2" x14ac:dyDescent="0.25">
      <c r="B18216"/>
    </row>
    <row r="18217" spans="2:2" x14ac:dyDescent="0.25">
      <c r="B18217"/>
    </row>
    <row r="18218" spans="2:2" x14ac:dyDescent="0.25">
      <c r="B18218"/>
    </row>
    <row r="18219" spans="2:2" x14ac:dyDescent="0.25">
      <c r="B18219"/>
    </row>
    <row r="18220" spans="2:2" x14ac:dyDescent="0.25">
      <c r="B18220"/>
    </row>
    <row r="18221" spans="2:2" x14ac:dyDescent="0.25">
      <c r="B18221"/>
    </row>
    <row r="18222" spans="2:2" x14ac:dyDescent="0.25">
      <c r="B18222"/>
    </row>
    <row r="18223" spans="2:2" x14ac:dyDescent="0.25">
      <c r="B18223"/>
    </row>
    <row r="18224" spans="2:2" x14ac:dyDescent="0.25">
      <c r="B18224"/>
    </row>
    <row r="18225" spans="2:2" x14ac:dyDescent="0.25">
      <c r="B18225"/>
    </row>
    <row r="18226" spans="2:2" x14ac:dyDescent="0.25">
      <c r="B18226"/>
    </row>
    <row r="18227" spans="2:2" x14ac:dyDescent="0.25">
      <c r="B18227"/>
    </row>
    <row r="18228" spans="2:2" x14ac:dyDescent="0.25">
      <c r="B18228"/>
    </row>
    <row r="18229" spans="2:2" x14ac:dyDescent="0.25">
      <c r="B18229"/>
    </row>
    <row r="18230" spans="2:2" x14ac:dyDescent="0.25">
      <c r="B18230"/>
    </row>
    <row r="18231" spans="2:2" x14ac:dyDescent="0.25">
      <c r="B18231"/>
    </row>
    <row r="18232" spans="2:2" x14ac:dyDescent="0.25">
      <c r="B18232"/>
    </row>
    <row r="18233" spans="2:2" x14ac:dyDescent="0.25">
      <c r="B18233"/>
    </row>
    <row r="18234" spans="2:2" x14ac:dyDescent="0.25">
      <c r="B18234"/>
    </row>
    <row r="18235" spans="2:2" x14ac:dyDescent="0.25">
      <c r="B18235"/>
    </row>
    <row r="18236" spans="2:2" x14ac:dyDescent="0.25">
      <c r="B18236"/>
    </row>
    <row r="18237" spans="2:2" x14ac:dyDescent="0.25">
      <c r="B18237"/>
    </row>
    <row r="18238" spans="2:2" x14ac:dyDescent="0.25">
      <c r="B18238"/>
    </row>
    <row r="18239" spans="2:2" x14ac:dyDescent="0.25">
      <c r="B18239"/>
    </row>
    <row r="18240" spans="2:2" x14ac:dyDescent="0.25">
      <c r="B18240"/>
    </row>
    <row r="18241" spans="2:2" x14ac:dyDescent="0.25">
      <c r="B18241"/>
    </row>
    <row r="18242" spans="2:2" x14ac:dyDescent="0.25">
      <c r="B18242"/>
    </row>
    <row r="18243" spans="2:2" x14ac:dyDescent="0.25">
      <c r="B18243"/>
    </row>
    <row r="18244" spans="2:2" x14ac:dyDescent="0.25">
      <c r="B18244"/>
    </row>
    <row r="18245" spans="2:2" x14ac:dyDescent="0.25">
      <c r="B18245"/>
    </row>
    <row r="18246" spans="2:2" x14ac:dyDescent="0.25">
      <c r="B18246"/>
    </row>
    <row r="18247" spans="2:2" x14ac:dyDescent="0.25">
      <c r="B18247"/>
    </row>
    <row r="18248" spans="2:2" x14ac:dyDescent="0.25">
      <c r="B18248"/>
    </row>
    <row r="18249" spans="2:2" x14ac:dyDescent="0.25">
      <c r="B18249"/>
    </row>
    <row r="18250" spans="2:2" x14ac:dyDescent="0.25">
      <c r="B18250"/>
    </row>
    <row r="18251" spans="2:2" x14ac:dyDescent="0.25">
      <c r="B18251"/>
    </row>
    <row r="18252" spans="2:2" x14ac:dyDescent="0.25">
      <c r="B18252"/>
    </row>
    <row r="18253" spans="2:2" x14ac:dyDescent="0.25">
      <c r="B18253"/>
    </row>
    <row r="18254" spans="2:2" x14ac:dyDescent="0.25">
      <c r="B18254"/>
    </row>
    <row r="18255" spans="2:2" x14ac:dyDescent="0.25">
      <c r="B18255"/>
    </row>
    <row r="18256" spans="2:2" x14ac:dyDescent="0.25">
      <c r="B18256"/>
    </row>
    <row r="18257" spans="2:2" x14ac:dyDescent="0.25">
      <c r="B18257"/>
    </row>
    <row r="18258" spans="2:2" x14ac:dyDescent="0.25">
      <c r="B18258"/>
    </row>
    <row r="18259" spans="2:2" x14ac:dyDescent="0.25">
      <c r="B18259"/>
    </row>
    <row r="18260" spans="2:2" x14ac:dyDescent="0.25">
      <c r="B18260"/>
    </row>
    <row r="18261" spans="2:2" x14ac:dyDescent="0.25">
      <c r="B18261"/>
    </row>
    <row r="18262" spans="2:2" x14ac:dyDescent="0.25">
      <c r="B18262"/>
    </row>
    <row r="18263" spans="2:2" x14ac:dyDescent="0.25">
      <c r="B18263"/>
    </row>
    <row r="18264" spans="2:2" x14ac:dyDescent="0.25">
      <c r="B18264"/>
    </row>
    <row r="18265" spans="2:2" x14ac:dyDescent="0.25">
      <c r="B18265"/>
    </row>
    <row r="18266" spans="2:2" x14ac:dyDescent="0.25">
      <c r="B18266"/>
    </row>
    <row r="18267" spans="2:2" x14ac:dyDescent="0.25">
      <c r="B18267"/>
    </row>
    <row r="18268" spans="2:2" x14ac:dyDescent="0.25">
      <c r="B18268"/>
    </row>
    <row r="18269" spans="2:2" x14ac:dyDescent="0.25">
      <c r="B18269"/>
    </row>
    <row r="18270" spans="2:2" x14ac:dyDescent="0.25">
      <c r="B18270"/>
    </row>
    <row r="18271" spans="2:2" x14ac:dyDescent="0.25">
      <c r="B18271"/>
    </row>
    <row r="18272" spans="2:2" x14ac:dyDescent="0.25">
      <c r="B18272"/>
    </row>
    <row r="18273" spans="2:2" x14ac:dyDescent="0.25">
      <c r="B18273"/>
    </row>
    <row r="18274" spans="2:2" x14ac:dyDescent="0.25">
      <c r="B18274"/>
    </row>
    <row r="18275" spans="2:2" x14ac:dyDescent="0.25">
      <c r="B18275"/>
    </row>
    <row r="18276" spans="2:2" x14ac:dyDescent="0.25">
      <c r="B18276"/>
    </row>
    <row r="18277" spans="2:2" x14ac:dyDescent="0.25">
      <c r="B18277"/>
    </row>
    <row r="18278" spans="2:2" x14ac:dyDescent="0.25">
      <c r="B18278"/>
    </row>
    <row r="18279" spans="2:2" x14ac:dyDescent="0.25">
      <c r="B18279"/>
    </row>
    <row r="18280" spans="2:2" x14ac:dyDescent="0.25">
      <c r="B18280"/>
    </row>
    <row r="18281" spans="2:2" x14ac:dyDescent="0.25">
      <c r="B18281"/>
    </row>
    <row r="18282" spans="2:2" x14ac:dyDescent="0.25">
      <c r="B18282"/>
    </row>
    <row r="18283" spans="2:2" x14ac:dyDescent="0.25">
      <c r="B18283"/>
    </row>
    <row r="18284" spans="2:2" x14ac:dyDescent="0.25">
      <c r="B18284"/>
    </row>
    <row r="18285" spans="2:2" x14ac:dyDescent="0.25">
      <c r="B18285"/>
    </row>
    <row r="18286" spans="2:2" x14ac:dyDescent="0.25">
      <c r="B18286"/>
    </row>
    <row r="18287" spans="2:2" x14ac:dyDescent="0.25">
      <c r="B18287"/>
    </row>
    <row r="18288" spans="2:2" x14ac:dyDescent="0.25">
      <c r="B18288"/>
    </row>
    <row r="18289" spans="2:2" x14ac:dyDescent="0.25">
      <c r="B18289"/>
    </row>
    <row r="18290" spans="2:2" x14ac:dyDescent="0.25">
      <c r="B18290"/>
    </row>
    <row r="18291" spans="2:2" x14ac:dyDescent="0.25">
      <c r="B18291"/>
    </row>
    <row r="18292" spans="2:2" x14ac:dyDescent="0.25">
      <c r="B18292"/>
    </row>
    <row r="18293" spans="2:2" x14ac:dyDescent="0.25">
      <c r="B18293"/>
    </row>
    <row r="18294" spans="2:2" x14ac:dyDescent="0.25">
      <c r="B18294"/>
    </row>
    <row r="18295" spans="2:2" x14ac:dyDescent="0.25">
      <c r="B18295"/>
    </row>
    <row r="18296" spans="2:2" x14ac:dyDescent="0.25">
      <c r="B18296"/>
    </row>
    <row r="18297" spans="2:2" x14ac:dyDescent="0.25">
      <c r="B18297"/>
    </row>
    <row r="18298" spans="2:2" x14ac:dyDescent="0.25">
      <c r="B18298"/>
    </row>
    <row r="18299" spans="2:2" x14ac:dyDescent="0.25">
      <c r="B18299"/>
    </row>
    <row r="18300" spans="2:2" x14ac:dyDescent="0.25">
      <c r="B18300"/>
    </row>
    <row r="18301" spans="2:2" x14ac:dyDescent="0.25">
      <c r="B18301"/>
    </row>
    <row r="18302" spans="2:2" x14ac:dyDescent="0.25">
      <c r="B18302"/>
    </row>
    <row r="18303" spans="2:2" x14ac:dyDescent="0.25">
      <c r="B18303"/>
    </row>
    <row r="18304" spans="2:2" x14ac:dyDescent="0.25">
      <c r="B18304"/>
    </row>
    <row r="18305" spans="2:2" x14ac:dyDescent="0.25">
      <c r="B18305"/>
    </row>
    <row r="18306" spans="2:2" x14ac:dyDescent="0.25">
      <c r="B18306"/>
    </row>
    <row r="18307" spans="2:2" x14ac:dyDescent="0.25">
      <c r="B18307"/>
    </row>
    <row r="18308" spans="2:2" x14ac:dyDescent="0.25">
      <c r="B18308"/>
    </row>
    <row r="18309" spans="2:2" x14ac:dyDescent="0.25">
      <c r="B18309"/>
    </row>
    <row r="18310" spans="2:2" x14ac:dyDescent="0.25">
      <c r="B18310"/>
    </row>
    <row r="18311" spans="2:2" x14ac:dyDescent="0.25">
      <c r="B18311"/>
    </row>
    <row r="18312" spans="2:2" x14ac:dyDescent="0.25">
      <c r="B18312"/>
    </row>
    <row r="18313" spans="2:2" x14ac:dyDescent="0.25">
      <c r="B18313"/>
    </row>
    <row r="18314" spans="2:2" x14ac:dyDescent="0.25">
      <c r="B18314"/>
    </row>
    <row r="18315" spans="2:2" x14ac:dyDescent="0.25">
      <c r="B18315"/>
    </row>
    <row r="18316" spans="2:2" x14ac:dyDescent="0.25">
      <c r="B18316"/>
    </row>
    <row r="18317" spans="2:2" x14ac:dyDescent="0.25">
      <c r="B18317"/>
    </row>
    <row r="18318" spans="2:2" x14ac:dyDescent="0.25">
      <c r="B18318"/>
    </row>
    <row r="18319" spans="2:2" x14ac:dyDescent="0.25">
      <c r="B18319"/>
    </row>
    <row r="18320" spans="2:2" x14ac:dyDescent="0.25">
      <c r="B18320"/>
    </row>
    <row r="18321" spans="2:2" x14ac:dyDescent="0.25">
      <c r="B18321"/>
    </row>
    <row r="18322" spans="2:2" x14ac:dyDescent="0.25">
      <c r="B18322"/>
    </row>
    <row r="18323" spans="2:2" x14ac:dyDescent="0.25">
      <c r="B18323"/>
    </row>
    <row r="18324" spans="2:2" x14ac:dyDescent="0.25">
      <c r="B18324"/>
    </row>
    <row r="18325" spans="2:2" x14ac:dyDescent="0.25">
      <c r="B18325"/>
    </row>
    <row r="18326" spans="2:2" x14ac:dyDescent="0.25">
      <c r="B18326"/>
    </row>
    <row r="18327" spans="2:2" x14ac:dyDescent="0.25">
      <c r="B18327"/>
    </row>
    <row r="18328" spans="2:2" x14ac:dyDescent="0.25">
      <c r="B18328"/>
    </row>
    <row r="18329" spans="2:2" x14ac:dyDescent="0.25">
      <c r="B18329"/>
    </row>
    <row r="18330" spans="2:2" x14ac:dyDescent="0.25">
      <c r="B18330"/>
    </row>
    <row r="18331" spans="2:2" x14ac:dyDescent="0.25">
      <c r="B18331"/>
    </row>
    <row r="18332" spans="2:2" x14ac:dyDescent="0.25">
      <c r="B18332"/>
    </row>
    <row r="18333" spans="2:2" x14ac:dyDescent="0.25">
      <c r="B18333"/>
    </row>
    <row r="18334" spans="2:2" x14ac:dyDescent="0.25">
      <c r="B18334"/>
    </row>
    <row r="18335" spans="2:2" x14ac:dyDescent="0.25">
      <c r="B18335"/>
    </row>
    <row r="18336" spans="2:2" x14ac:dyDescent="0.25">
      <c r="B18336"/>
    </row>
    <row r="18337" spans="2:2" x14ac:dyDescent="0.25">
      <c r="B18337"/>
    </row>
    <row r="18338" spans="2:2" x14ac:dyDescent="0.25">
      <c r="B18338"/>
    </row>
    <row r="18339" spans="2:2" x14ac:dyDescent="0.25">
      <c r="B18339"/>
    </row>
    <row r="18340" spans="2:2" x14ac:dyDescent="0.25">
      <c r="B18340"/>
    </row>
    <row r="18341" spans="2:2" x14ac:dyDescent="0.25">
      <c r="B18341"/>
    </row>
    <row r="18342" spans="2:2" x14ac:dyDescent="0.25">
      <c r="B18342"/>
    </row>
    <row r="18343" spans="2:2" x14ac:dyDescent="0.25">
      <c r="B18343"/>
    </row>
    <row r="18344" spans="2:2" x14ac:dyDescent="0.25">
      <c r="B18344"/>
    </row>
    <row r="18345" spans="2:2" x14ac:dyDescent="0.25">
      <c r="B18345"/>
    </row>
    <row r="18346" spans="2:2" x14ac:dyDescent="0.25">
      <c r="B18346"/>
    </row>
    <row r="18347" spans="2:2" x14ac:dyDescent="0.25">
      <c r="B18347"/>
    </row>
    <row r="18348" spans="2:2" x14ac:dyDescent="0.25">
      <c r="B18348"/>
    </row>
    <row r="18349" spans="2:2" x14ac:dyDescent="0.25">
      <c r="B18349"/>
    </row>
    <row r="18350" spans="2:2" x14ac:dyDescent="0.25">
      <c r="B18350"/>
    </row>
    <row r="18351" spans="2:2" x14ac:dyDescent="0.25">
      <c r="B18351"/>
    </row>
    <row r="18352" spans="2:2" x14ac:dyDescent="0.25">
      <c r="B18352"/>
    </row>
    <row r="18353" spans="2:2" x14ac:dyDescent="0.25">
      <c r="B18353"/>
    </row>
    <row r="18354" spans="2:2" x14ac:dyDescent="0.25">
      <c r="B18354"/>
    </row>
    <row r="18355" spans="2:2" x14ac:dyDescent="0.25">
      <c r="B18355"/>
    </row>
    <row r="18356" spans="2:2" x14ac:dyDescent="0.25">
      <c r="B18356"/>
    </row>
    <row r="18357" spans="2:2" x14ac:dyDescent="0.25">
      <c r="B18357"/>
    </row>
    <row r="18358" spans="2:2" x14ac:dyDescent="0.25">
      <c r="B18358"/>
    </row>
    <row r="18359" spans="2:2" x14ac:dyDescent="0.25">
      <c r="B18359"/>
    </row>
    <row r="18360" spans="2:2" x14ac:dyDescent="0.25">
      <c r="B18360"/>
    </row>
    <row r="18361" spans="2:2" x14ac:dyDescent="0.25">
      <c r="B18361"/>
    </row>
    <row r="18362" spans="2:2" x14ac:dyDescent="0.25">
      <c r="B18362"/>
    </row>
    <row r="18363" spans="2:2" x14ac:dyDescent="0.25">
      <c r="B18363"/>
    </row>
    <row r="18364" spans="2:2" x14ac:dyDescent="0.25">
      <c r="B18364"/>
    </row>
    <row r="18365" spans="2:2" x14ac:dyDescent="0.25">
      <c r="B18365"/>
    </row>
    <row r="18366" spans="2:2" x14ac:dyDescent="0.25">
      <c r="B18366"/>
    </row>
    <row r="18367" spans="2:2" x14ac:dyDescent="0.25">
      <c r="B18367"/>
    </row>
    <row r="18368" spans="2:2" x14ac:dyDescent="0.25">
      <c r="B18368"/>
    </row>
    <row r="18369" spans="2:2" x14ac:dyDescent="0.25">
      <c r="B18369"/>
    </row>
    <row r="18370" spans="2:2" x14ac:dyDescent="0.25">
      <c r="B18370"/>
    </row>
    <row r="18371" spans="2:2" x14ac:dyDescent="0.25">
      <c r="B18371"/>
    </row>
    <row r="18372" spans="2:2" x14ac:dyDescent="0.25">
      <c r="B18372"/>
    </row>
    <row r="18373" spans="2:2" x14ac:dyDescent="0.25">
      <c r="B18373"/>
    </row>
    <row r="18374" spans="2:2" x14ac:dyDescent="0.25">
      <c r="B18374"/>
    </row>
    <row r="18375" spans="2:2" x14ac:dyDescent="0.25">
      <c r="B18375"/>
    </row>
    <row r="18376" spans="2:2" x14ac:dyDescent="0.25">
      <c r="B18376"/>
    </row>
    <row r="18377" spans="2:2" x14ac:dyDescent="0.25">
      <c r="B18377"/>
    </row>
    <row r="18378" spans="2:2" x14ac:dyDescent="0.25">
      <c r="B18378"/>
    </row>
    <row r="18379" spans="2:2" x14ac:dyDescent="0.25">
      <c r="B18379"/>
    </row>
    <row r="18380" spans="2:2" x14ac:dyDescent="0.25">
      <c r="B18380"/>
    </row>
    <row r="18381" spans="2:2" x14ac:dyDescent="0.25">
      <c r="B18381"/>
    </row>
    <row r="18382" spans="2:2" x14ac:dyDescent="0.25">
      <c r="B18382"/>
    </row>
    <row r="18383" spans="2:2" x14ac:dyDescent="0.25">
      <c r="B18383"/>
    </row>
    <row r="18384" spans="2:2" x14ac:dyDescent="0.25">
      <c r="B18384"/>
    </row>
    <row r="18385" spans="2:2" x14ac:dyDescent="0.25">
      <c r="B18385"/>
    </row>
    <row r="18386" spans="2:2" x14ac:dyDescent="0.25">
      <c r="B18386"/>
    </row>
    <row r="18387" spans="2:2" x14ac:dyDescent="0.25">
      <c r="B18387"/>
    </row>
    <row r="18388" spans="2:2" x14ac:dyDescent="0.25">
      <c r="B18388"/>
    </row>
    <row r="18389" spans="2:2" x14ac:dyDescent="0.25">
      <c r="B18389"/>
    </row>
    <row r="18390" spans="2:2" x14ac:dyDescent="0.25">
      <c r="B18390"/>
    </row>
    <row r="18391" spans="2:2" x14ac:dyDescent="0.25">
      <c r="B18391"/>
    </row>
    <row r="18392" spans="2:2" x14ac:dyDescent="0.25">
      <c r="B18392"/>
    </row>
    <row r="18393" spans="2:2" x14ac:dyDescent="0.25">
      <c r="B18393"/>
    </row>
    <row r="18394" spans="2:2" x14ac:dyDescent="0.25">
      <c r="B18394"/>
    </row>
    <row r="18395" spans="2:2" x14ac:dyDescent="0.25">
      <c r="B18395"/>
    </row>
    <row r="18396" spans="2:2" x14ac:dyDescent="0.25">
      <c r="B18396"/>
    </row>
    <row r="18397" spans="2:2" x14ac:dyDescent="0.25">
      <c r="B18397"/>
    </row>
    <row r="18398" spans="2:2" x14ac:dyDescent="0.25">
      <c r="B18398"/>
    </row>
    <row r="18399" spans="2:2" x14ac:dyDescent="0.25">
      <c r="B18399"/>
    </row>
    <row r="18400" spans="2:2" x14ac:dyDescent="0.25">
      <c r="B18400"/>
    </row>
    <row r="18401" spans="2:2" x14ac:dyDescent="0.25">
      <c r="B18401"/>
    </row>
    <row r="18402" spans="2:2" x14ac:dyDescent="0.25">
      <c r="B18402"/>
    </row>
    <row r="18403" spans="2:2" x14ac:dyDescent="0.25">
      <c r="B18403"/>
    </row>
    <row r="18404" spans="2:2" x14ac:dyDescent="0.25">
      <c r="B18404"/>
    </row>
    <row r="18405" spans="2:2" x14ac:dyDescent="0.25">
      <c r="B18405"/>
    </row>
    <row r="18406" spans="2:2" x14ac:dyDescent="0.25">
      <c r="B18406"/>
    </row>
    <row r="18407" spans="2:2" x14ac:dyDescent="0.25">
      <c r="B18407"/>
    </row>
    <row r="18408" spans="2:2" x14ac:dyDescent="0.25">
      <c r="B18408"/>
    </row>
    <row r="18409" spans="2:2" x14ac:dyDescent="0.25">
      <c r="B18409"/>
    </row>
    <row r="18410" spans="2:2" x14ac:dyDescent="0.25">
      <c r="B18410"/>
    </row>
    <row r="18411" spans="2:2" x14ac:dyDescent="0.25">
      <c r="B18411"/>
    </row>
    <row r="18412" spans="2:2" x14ac:dyDescent="0.25">
      <c r="B18412"/>
    </row>
    <row r="18413" spans="2:2" x14ac:dyDescent="0.25">
      <c r="B18413"/>
    </row>
    <row r="18414" spans="2:2" x14ac:dyDescent="0.25">
      <c r="B18414"/>
    </row>
    <row r="18415" spans="2:2" x14ac:dyDescent="0.25">
      <c r="B18415"/>
    </row>
    <row r="18416" spans="2:2" x14ac:dyDescent="0.25">
      <c r="B18416"/>
    </row>
    <row r="18417" spans="2:2" x14ac:dyDescent="0.25">
      <c r="B18417"/>
    </row>
    <row r="18418" spans="2:2" x14ac:dyDescent="0.25">
      <c r="B18418"/>
    </row>
    <row r="18419" spans="2:2" x14ac:dyDescent="0.25">
      <c r="B18419"/>
    </row>
    <row r="18420" spans="2:2" x14ac:dyDescent="0.25">
      <c r="B18420"/>
    </row>
    <row r="18421" spans="2:2" x14ac:dyDescent="0.25">
      <c r="B18421"/>
    </row>
    <row r="18422" spans="2:2" x14ac:dyDescent="0.25">
      <c r="B18422"/>
    </row>
    <row r="18423" spans="2:2" x14ac:dyDescent="0.25">
      <c r="B18423"/>
    </row>
    <row r="18424" spans="2:2" x14ac:dyDescent="0.25">
      <c r="B18424"/>
    </row>
    <row r="18425" spans="2:2" x14ac:dyDescent="0.25">
      <c r="B18425"/>
    </row>
    <row r="18426" spans="2:2" x14ac:dyDescent="0.25">
      <c r="B18426"/>
    </row>
    <row r="18427" spans="2:2" x14ac:dyDescent="0.25">
      <c r="B18427"/>
    </row>
    <row r="18428" spans="2:2" x14ac:dyDescent="0.25">
      <c r="B18428"/>
    </row>
    <row r="18429" spans="2:2" x14ac:dyDescent="0.25">
      <c r="B18429"/>
    </row>
    <row r="18430" spans="2:2" x14ac:dyDescent="0.25">
      <c r="B18430"/>
    </row>
    <row r="18431" spans="2:2" x14ac:dyDescent="0.25">
      <c r="B18431"/>
    </row>
    <row r="18432" spans="2:2" x14ac:dyDescent="0.25">
      <c r="B18432"/>
    </row>
    <row r="18433" spans="2:2" x14ac:dyDescent="0.25">
      <c r="B18433"/>
    </row>
    <row r="18434" spans="2:2" x14ac:dyDescent="0.25">
      <c r="B18434"/>
    </row>
    <row r="18435" spans="2:2" x14ac:dyDescent="0.25">
      <c r="B18435"/>
    </row>
    <row r="18436" spans="2:2" x14ac:dyDescent="0.25">
      <c r="B18436"/>
    </row>
    <row r="18437" spans="2:2" x14ac:dyDescent="0.25">
      <c r="B18437"/>
    </row>
    <row r="18438" spans="2:2" x14ac:dyDescent="0.25">
      <c r="B18438"/>
    </row>
    <row r="18439" spans="2:2" x14ac:dyDescent="0.25">
      <c r="B18439"/>
    </row>
    <row r="18440" spans="2:2" x14ac:dyDescent="0.25">
      <c r="B18440"/>
    </row>
    <row r="18441" spans="2:2" x14ac:dyDescent="0.25">
      <c r="B18441"/>
    </row>
    <row r="18442" spans="2:2" x14ac:dyDescent="0.25">
      <c r="B18442"/>
    </row>
    <row r="18443" spans="2:2" x14ac:dyDescent="0.25">
      <c r="B18443"/>
    </row>
    <row r="18444" spans="2:2" x14ac:dyDescent="0.25">
      <c r="B18444"/>
    </row>
    <row r="18445" spans="2:2" x14ac:dyDescent="0.25">
      <c r="B18445"/>
    </row>
    <row r="18446" spans="2:2" x14ac:dyDescent="0.25">
      <c r="B18446"/>
    </row>
    <row r="18447" spans="2:2" x14ac:dyDescent="0.25">
      <c r="B18447"/>
    </row>
    <row r="18448" spans="2:2" x14ac:dyDescent="0.25">
      <c r="B18448"/>
    </row>
    <row r="18449" spans="2:2" x14ac:dyDescent="0.25">
      <c r="B18449"/>
    </row>
    <row r="18450" spans="2:2" x14ac:dyDescent="0.25">
      <c r="B18450"/>
    </row>
    <row r="18451" spans="2:2" x14ac:dyDescent="0.25">
      <c r="B18451"/>
    </row>
    <row r="18452" spans="2:2" x14ac:dyDescent="0.25">
      <c r="B18452"/>
    </row>
    <row r="18453" spans="2:2" x14ac:dyDescent="0.25">
      <c r="B18453"/>
    </row>
    <row r="18454" spans="2:2" x14ac:dyDescent="0.25">
      <c r="B18454"/>
    </row>
    <row r="18455" spans="2:2" x14ac:dyDescent="0.25">
      <c r="B18455"/>
    </row>
    <row r="18456" spans="2:2" x14ac:dyDescent="0.25">
      <c r="B18456"/>
    </row>
    <row r="18457" spans="2:2" x14ac:dyDescent="0.25">
      <c r="B18457"/>
    </row>
    <row r="18458" spans="2:2" x14ac:dyDescent="0.25">
      <c r="B18458"/>
    </row>
    <row r="18459" spans="2:2" x14ac:dyDescent="0.25">
      <c r="B18459"/>
    </row>
    <row r="18460" spans="2:2" x14ac:dyDescent="0.25">
      <c r="B18460"/>
    </row>
    <row r="18461" spans="2:2" x14ac:dyDescent="0.25">
      <c r="B18461"/>
    </row>
    <row r="18462" spans="2:2" x14ac:dyDescent="0.25">
      <c r="B18462"/>
    </row>
    <row r="18463" spans="2:2" x14ac:dyDescent="0.25">
      <c r="B18463"/>
    </row>
    <row r="18464" spans="2:2" x14ac:dyDescent="0.25">
      <c r="B18464"/>
    </row>
    <row r="18465" spans="2:2" x14ac:dyDescent="0.25">
      <c r="B18465"/>
    </row>
    <row r="18466" spans="2:2" x14ac:dyDescent="0.25">
      <c r="B18466"/>
    </row>
    <row r="18467" spans="2:2" x14ac:dyDescent="0.25">
      <c r="B18467"/>
    </row>
    <row r="18468" spans="2:2" x14ac:dyDescent="0.25">
      <c r="B18468"/>
    </row>
    <row r="18469" spans="2:2" x14ac:dyDescent="0.25">
      <c r="B18469"/>
    </row>
    <row r="18470" spans="2:2" x14ac:dyDescent="0.25">
      <c r="B18470"/>
    </row>
    <row r="18471" spans="2:2" x14ac:dyDescent="0.25">
      <c r="B18471"/>
    </row>
    <row r="18472" spans="2:2" x14ac:dyDescent="0.25">
      <c r="B18472"/>
    </row>
    <row r="18473" spans="2:2" x14ac:dyDescent="0.25">
      <c r="B18473"/>
    </row>
    <row r="18474" spans="2:2" x14ac:dyDescent="0.25">
      <c r="B18474"/>
    </row>
    <row r="18475" spans="2:2" x14ac:dyDescent="0.25">
      <c r="B18475"/>
    </row>
    <row r="18476" spans="2:2" x14ac:dyDescent="0.25">
      <c r="B18476"/>
    </row>
    <row r="18477" spans="2:2" x14ac:dyDescent="0.25">
      <c r="B18477"/>
    </row>
    <row r="18478" spans="2:2" x14ac:dyDescent="0.25">
      <c r="B18478"/>
    </row>
    <row r="18479" spans="2:2" x14ac:dyDescent="0.25">
      <c r="B18479"/>
    </row>
    <row r="18480" spans="2:2" x14ac:dyDescent="0.25">
      <c r="B18480"/>
    </row>
    <row r="18481" spans="2:2" x14ac:dyDescent="0.25">
      <c r="B18481"/>
    </row>
    <row r="18482" spans="2:2" x14ac:dyDescent="0.25">
      <c r="B18482"/>
    </row>
    <row r="18483" spans="2:2" x14ac:dyDescent="0.25">
      <c r="B18483"/>
    </row>
    <row r="18484" spans="2:2" x14ac:dyDescent="0.25">
      <c r="B18484"/>
    </row>
    <row r="18485" spans="2:2" x14ac:dyDescent="0.25">
      <c r="B18485"/>
    </row>
    <row r="18486" spans="2:2" x14ac:dyDescent="0.25">
      <c r="B18486"/>
    </row>
    <row r="18487" spans="2:2" x14ac:dyDescent="0.25">
      <c r="B18487"/>
    </row>
    <row r="18488" spans="2:2" x14ac:dyDescent="0.25">
      <c r="B18488"/>
    </row>
    <row r="18489" spans="2:2" x14ac:dyDescent="0.25">
      <c r="B18489"/>
    </row>
    <row r="18490" spans="2:2" x14ac:dyDescent="0.25">
      <c r="B18490"/>
    </row>
    <row r="18491" spans="2:2" x14ac:dyDescent="0.25">
      <c r="B18491"/>
    </row>
    <row r="18492" spans="2:2" x14ac:dyDescent="0.25">
      <c r="B18492"/>
    </row>
    <row r="18493" spans="2:2" x14ac:dyDescent="0.25">
      <c r="B18493"/>
    </row>
    <row r="18494" spans="2:2" x14ac:dyDescent="0.25">
      <c r="B18494"/>
    </row>
    <row r="18495" spans="2:2" x14ac:dyDescent="0.25">
      <c r="B18495"/>
    </row>
    <row r="18496" spans="2:2" x14ac:dyDescent="0.25">
      <c r="B18496"/>
    </row>
    <row r="18497" spans="2:2" x14ac:dyDescent="0.25">
      <c r="B18497"/>
    </row>
    <row r="18498" spans="2:2" x14ac:dyDescent="0.25">
      <c r="B18498"/>
    </row>
    <row r="18499" spans="2:2" x14ac:dyDescent="0.25">
      <c r="B18499"/>
    </row>
    <row r="18500" spans="2:2" x14ac:dyDescent="0.25">
      <c r="B18500"/>
    </row>
    <row r="18501" spans="2:2" x14ac:dyDescent="0.25">
      <c r="B18501"/>
    </row>
    <row r="18502" spans="2:2" x14ac:dyDescent="0.25">
      <c r="B18502"/>
    </row>
    <row r="18503" spans="2:2" x14ac:dyDescent="0.25">
      <c r="B18503"/>
    </row>
    <row r="18504" spans="2:2" x14ac:dyDescent="0.25">
      <c r="B18504"/>
    </row>
    <row r="18505" spans="2:2" x14ac:dyDescent="0.25">
      <c r="B18505"/>
    </row>
    <row r="18506" spans="2:2" x14ac:dyDescent="0.25">
      <c r="B18506"/>
    </row>
    <row r="18507" spans="2:2" x14ac:dyDescent="0.25">
      <c r="B18507"/>
    </row>
    <row r="18508" spans="2:2" x14ac:dyDescent="0.25">
      <c r="B18508"/>
    </row>
    <row r="18509" spans="2:2" x14ac:dyDescent="0.25">
      <c r="B18509"/>
    </row>
    <row r="18510" spans="2:2" x14ac:dyDescent="0.25">
      <c r="B18510"/>
    </row>
    <row r="18511" spans="2:2" x14ac:dyDescent="0.25">
      <c r="B18511"/>
    </row>
    <row r="18512" spans="2:2" x14ac:dyDescent="0.25">
      <c r="B18512"/>
    </row>
    <row r="18513" spans="2:2" x14ac:dyDescent="0.25">
      <c r="B18513"/>
    </row>
    <row r="18514" spans="2:2" x14ac:dyDescent="0.25">
      <c r="B18514"/>
    </row>
    <row r="18515" spans="2:2" x14ac:dyDescent="0.25">
      <c r="B18515"/>
    </row>
    <row r="18516" spans="2:2" x14ac:dyDescent="0.25">
      <c r="B18516"/>
    </row>
    <row r="18517" spans="2:2" x14ac:dyDescent="0.25">
      <c r="B18517"/>
    </row>
    <row r="18518" spans="2:2" x14ac:dyDescent="0.25">
      <c r="B18518"/>
    </row>
    <row r="18519" spans="2:2" x14ac:dyDescent="0.25">
      <c r="B18519"/>
    </row>
    <row r="18520" spans="2:2" x14ac:dyDescent="0.25">
      <c r="B18520"/>
    </row>
    <row r="18521" spans="2:2" x14ac:dyDescent="0.25">
      <c r="B18521"/>
    </row>
    <row r="18522" spans="2:2" x14ac:dyDescent="0.25">
      <c r="B18522"/>
    </row>
    <row r="18523" spans="2:2" x14ac:dyDescent="0.25">
      <c r="B18523"/>
    </row>
    <row r="18524" spans="2:2" x14ac:dyDescent="0.25">
      <c r="B18524"/>
    </row>
    <row r="18525" spans="2:2" x14ac:dyDescent="0.25">
      <c r="B18525"/>
    </row>
    <row r="18526" spans="2:2" x14ac:dyDescent="0.25">
      <c r="B18526"/>
    </row>
    <row r="18527" spans="2:2" x14ac:dyDescent="0.25">
      <c r="B18527"/>
    </row>
    <row r="18528" spans="2:2" x14ac:dyDescent="0.25">
      <c r="B18528"/>
    </row>
    <row r="18529" spans="2:2" x14ac:dyDescent="0.25">
      <c r="B18529"/>
    </row>
    <row r="18530" spans="2:2" x14ac:dyDescent="0.25">
      <c r="B18530"/>
    </row>
    <row r="18531" spans="2:2" x14ac:dyDescent="0.25">
      <c r="B18531"/>
    </row>
    <row r="18532" spans="2:2" x14ac:dyDescent="0.25">
      <c r="B18532"/>
    </row>
    <row r="18533" spans="2:2" x14ac:dyDescent="0.25">
      <c r="B18533"/>
    </row>
    <row r="18534" spans="2:2" x14ac:dyDescent="0.25">
      <c r="B18534"/>
    </row>
    <row r="18535" spans="2:2" x14ac:dyDescent="0.25">
      <c r="B18535"/>
    </row>
    <row r="18536" spans="2:2" x14ac:dyDescent="0.25">
      <c r="B18536"/>
    </row>
    <row r="18537" spans="2:2" x14ac:dyDescent="0.25">
      <c r="B18537"/>
    </row>
    <row r="18538" spans="2:2" x14ac:dyDescent="0.25">
      <c r="B18538"/>
    </row>
    <row r="18539" spans="2:2" x14ac:dyDescent="0.25">
      <c r="B18539"/>
    </row>
    <row r="18540" spans="2:2" x14ac:dyDescent="0.25">
      <c r="B18540"/>
    </row>
    <row r="18541" spans="2:2" x14ac:dyDescent="0.25">
      <c r="B18541"/>
    </row>
    <row r="18542" spans="2:2" x14ac:dyDescent="0.25">
      <c r="B18542"/>
    </row>
    <row r="18543" spans="2:2" x14ac:dyDescent="0.25">
      <c r="B18543"/>
    </row>
    <row r="18544" spans="2:2" x14ac:dyDescent="0.25">
      <c r="B18544"/>
    </row>
    <row r="18545" spans="2:2" x14ac:dyDescent="0.25">
      <c r="B18545"/>
    </row>
    <row r="18546" spans="2:2" x14ac:dyDescent="0.25">
      <c r="B18546"/>
    </row>
    <row r="18547" spans="2:2" x14ac:dyDescent="0.25">
      <c r="B18547"/>
    </row>
    <row r="18548" spans="2:2" x14ac:dyDescent="0.25">
      <c r="B18548"/>
    </row>
    <row r="18549" spans="2:2" x14ac:dyDescent="0.25">
      <c r="B18549"/>
    </row>
    <row r="18550" spans="2:2" x14ac:dyDescent="0.25">
      <c r="B18550"/>
    </row>
    <row r="18551" spans="2:2" x14ac:dyDescent="0.25">
      <c r="B18551"/>
    </row>
    <row r="18552" spans="2:2" x14ac:dyDescent="0.25">
      <c r="B18552"/>
    </row>
    <row r="18553" spans="2:2" x14ac:dyDescent="0.25">
      <c r="B18553"/>
    </row>
    <row r="18554" spans="2:2" x14ac:dyDescent="0.25">
      <c r="B18554"/>
    </row>
    <row r="18555" spans="2:2" x14ac:dyDescent="0.25">
      <c r="B18555"/>
    </row>
    <row r="18556" spans="2:2" x14ac:dyDescent="0.25">
      <c r="B18556"/>
    </row>
    <row r="18557" spans="2:2" x14ac:dyDescent="0.25">
      <c r="B18557"/>
    </row>
    <row r="18558" spans="2:2" x14ac:dyDescent="0.25">
      <c r="B18558"/>
    </row>
    <row r="18559" spans="2:2" x14ac:dyDescent="0.25">
      <c r="B18559"/>
    </row>
    <row r="18560" spans="2:2" x14ac:dyDescent="0.25">
      <c r="B18560"/>
    </row>
    <row r="18561" spans="2:2" x14ac:dyDescent="0.25">
      <c r="B18561"/>
    </row>
    <row r="18562" spans="2:2" x14ac:dyDescent="0.25">
      <c r="B18562"/>
    </row>
    <row r="18563" spans="2:2" x14ac:dyDescent="0.25">
      <c r="B18563"/>
    </row>
    <row r="18564" spans="2:2" x14ac:dyDescent="0.25">
      <c r="B18564"/>
    </row>
    <row r="18565" spans="2:2" x14ac:dyDescent="0.25">
      <c r="B18565"/>
    </row>
    <row r="18566" spans="2:2" x14ac:dyDescent="0.25">
      <c r="B18566"/>
    </row>
    <row r="18567" spans="2:2" x14ac:dyDescent="0.25">
      <c r="B18567"/>
    </row>
    <row r="18568" spans="2:2" x14ac:dyDescent="0.25">
      <c r="B18568"/>
    </row>
    <row r="18569" spans="2:2" x14ac:dyDescent="0.25">
      <c r="B18569"/>
    </row>
    <row r="18570" spans="2:2" x14ac:dyDescent="0.25">
      <c r="B18570"/>
    </row>
    <row r="18571" spans="2:2" x14ac:dyDescent="0.25">
      <c r="B18571"/>
    </row>
    <row r="18572" spans="2:2" x14ac:dyDescent="0.25">
      <c r="B18572"/>
    </row>
    <row r="18573" spans="2:2" x14ac:dyDescent="0.25">
      <c r="B18573"/>
    </row>
    <row r="18574" spans="2:2" x14ac:dyDescent="0.25">
      <c r="B18574"/>
    </row>
    <row r="18575" spans="2:2" x14ac:dyDescent="0.25">
      <c r="B18575"/>
    </row>
    <row r="18576" spans="2:2" x14ac:dyDescent="0.25">
      <c r="B18576"/>
    </row>
    <row r="18577" spans="2:2" x14ac:dyDescent="0.25">
      <c r="B18577"/>
    </row>
    <row r="18578" spans="2:2" x14ac:dyDescent="0.25">
      <c r="B18578"/>
    </row>
    <row r="18579" spans="2:2" x14ac:dyDescent="0.25">
      <c r="B18579"/>
    </row>
    <row r="18580" spans="2:2" x14ac:dyDescent="0.25">
      <c r="B18580"/>
    </row>
    <row r="18581" spans="2:2" x14ac:dyDescent="0.25">
      <c r="B18581"/>
    </row>
    <row r="18582" spans="2:2" x14ac:dyDescent="0.25">
      <c r="B18582"/>
    </row>
    <row r="18583" spans="2:2" x14ac:dyDescent="0.25">
      <c r="B18583"/>
    </row>
    <row r="18584" spans="2:2" x14ac:dyDescent="0.25">
      <c r="B18584"/>
    </row>
    <row r="18585" spans="2:2" x14ac:dyDescent="0.25">
      <c r="B18585"/>
    </row>
    <row r="18586" spans="2:2" x14ac:dyDescent="0.25">
      <c r="B18586"/>
    </row>
    <row r="18587" spans="2:2" x14ac:dyDescent="0.25">
      <c r="B18587"/>
    </row>
    <row r="18588" spans="2:2" x14ac:dyDescent="0.25">
      <c r="B18588"/>
    </row>
    <row r="18589" spans="2:2" x14ac:dyDescent="0.25">
      <c r="B18589"/>
    </row>
    <row r="18590" spans="2:2" x14ac:dyDescent="0.25">
      <c r="B18590"/>
    </row>
    <row r="18591" spans="2:2" x14ac:dyDescent="0.25">
      <c r="B18591"/>
    </row>
    <row r="18592" spans="2:2" x14ac:dyDescent="0.25">
      <c r="B18592"/>
    </row>
    <row r="18593" spans="2:2" x14ac:dyDescent="0.25">
      <c r="B18593"/>
    </row>
    <row r="18594" spans="2:2" x14ac:dyDescent="0.25">
      <c r="B18594"/>
    </row>
    <row r="18595" spans="2:2" x14ac:dyDescent="0.25">
      <c r="B18595"/>
    </row>
    <row r="18596" spans="2:2" x14ac:dyDescent="0.25">
      <c r="B18596"/>
    </row>
    <row r="18597" spans="2:2" x14ac:dyDescent="0.25">
      <c r="B18597"/>
    </row>
    <row r="18598" spans="2:2" x14ac:dyDescent="0.25">
      <c r="B18598"/>
    </row>
    <row r="18599" spans="2:2" x14ac:dyDescent="0.25">
      <c r="B18599"/>
    </row>
    <row r="18600" spans="2:2" x14ac:dyDescent="0.25">
      <c r="B18600"/>
    </row>
    <row r="18601" spans="2:2" x14ac:dyDescent="0.25">
      <c r="B18601"/>
    </row>
    <row r="18602" spans="2:2" x14ac:dyDescent="0.25">
      <c r="B18602"/>
    </row>
    <row r="18603" spans="2:2" x14ac:dyDescent="0.25">
      <c r="B18603"/>
    </row>
    <row r="18604" spans="2:2" x14ac:dyDescent="0.25">
      <c r="B18604"/>
    </row>
    <row r="18605" spans="2:2" x14ac:dyDescent="0.25">
      <c r="B18605"/>
    </row>
    <row r="18606" spans="2:2" x14ac:dyDescent="0.25">
      <c r="B18606"/>
    </row>
    <row r="18607" spans="2:2" x14ac:dyDescent="0.25">
      <c r="B18607"/>
    </row>
    <row r="18608" spans="2:2" x14ac:dyDescent="0.25">
      <c r="B18608"/>
    </row>
    <row r="18609" spans="2:2" x14ac:dyDescent="0.25">
      <c r="B18609"/>
    </row>
    <row r="18610" spans="2:2" x14ac:dyDescent="0.25">
      <c r="B18610"/>
    </row>
    <row r="18611" spans="2:2" x14ac:dyDescent="0.25">
      <c r="B18611"/>
    </row>
    <row r="18612" spans="2:2" x14ac:dyDescent="0.25">
      <c r="B18612"/>
    </row>
    <row r="18613" spans="2:2" x14ac:dyDescent="0.25">
      <c r="B18613"/>
    </row>
    <row r="18614" spans="2:2" x14ac:dyDescent="0.25">
      <c r="B18614"/>
    </row>
    <row r="18615" spans="2:2" x14ac:dyDescent="0.25">
      <c r="B18615"/>
    </row>
    <row r="18616" spans="2:2" x14ac:dyDescent="0.25">
      <c r="B18616"/>
    </row>
    <row r="18617" spans="2:2" x14ac:dyDescent="0.25">
      <c r="B18617"/>
    </row>
    <row r="18618" spans="2:2" x14ac:dyDescent="0.25">
      <c r="B18618"/>
    </row>
    <row r="18619" spans="2:2" x14ac:dyDescent="0.25">
      <c r="B18619"/>
    </row>
    <row r="18620" spans="2:2" x14ac:dyDescent="0.25">
      <c r="B18620"/>
    </row>
    <row r="18621" spans="2:2" x14ac:dyDescent="0.25">
      <c r="B18621"/>
    </row>
    <row r="18622" spans="2:2" x14ac:dyDescent="0.25">
      <c r="B18622"/>
    </row>
    <row r="18623" spans="2:2" x14ac:dyDescent="0.25">
      <c r="B18623"/>
    </row>
    <row r="18624" spans="2:2" x14ac:dyDescent="0.25">
      <c r="B18624"/>
    </row>
    <row r="18625" spans="2:2" x14ac:dyDescent="0.25">
      <c r="B18625"/>
    </row>
    <row r="18626" spans="2:2" x14ac:dyDescent="0.25">
      <c r="B18626"/>
    </row>
    <row r="18627" spans="2:2" x14ac:dyDescent="0.25">
      <c r="B18627"/>
    </row>
    <row r="18628" spans="2:2" x14ac:dyDescent="0.25">
      <c r="B18628"/>
    </row>
    <row r="18629" spans="2:2" x14ac:dyDescent="0.25">
      <c r="B18629"/>
    </row>
    <row r="18630" spans="2:2" x14ac:dyDescent="0.25">
      <c r="B18630"/>
    </row>
    <row r="18631" spans="2:2" x14ac:dyDescent="0.25">
      <c r="B18631"/>
    </row>
    <row r="18632" spans="2:2" x14ac:dyDescent="0.25">
      <c r="B18632"/>
    </row>
    <row r="18633" spans="2:2" x14ac:dyDescent="0.25">
      <c r="B18633"/>
    </row>
    <row r="18634" spans="2:2" x14ac:dyDescent="0.25">
      <c r="B18634"/>
    </row>
    <row r="18635" spans="2:2" x14ac:dyDescent="0.25">
      <c r="B18635"/>
    </row>
    <row r="18636" spans="2:2" x14ac:dyDescent="0.25">
      <c r="B18636"/>
    </row>
    <row r="18637" spans="2:2" x14ac:dyDescent="0.25">
      <c r="B18637"/>
    </row>
    <row r="18638" spans="2:2" x14ac:dyDescent="0.25">
      <c r="B18638"/>
    </row>
    <row r="18639" spans="2:2" x14ac:dyDescent="0.25">
      <c r="B18639"/>
    </row>
    <row r="18640" spans="2:2" x14ac:dyDescent="0.25">
      <c r="B18640"/>
    </row>
    <row r="18641" spans="2:2" x14ac:dyDescent="0.25">
      <c r="B18641"/>
    </row>
    <row r="18642" spans="2:2" x14ac:dyDescent="0.25">
      <c r="B18642"/>
    </row>
    <row r="18643" spans="2:2" x14ac:dyDescent="0.25">
      <c r="B18643"/>
    </row>
    <row r="18644" spans="2:2" x14ac:dyDescent="0.25">
      <c r="B18644"/>
    </row>
    <row r="18645" spans="2:2" x14ac:dyDescent="0.25">
      <c r="B18645"/>
    </row>
    <row r="18646" spans="2:2" x14ac:dyDescent="0.25">
      <c r="B18646"/>
    </row>
    <row r="18647" spans="2:2" x14ac:dyDescent="0.25">
      <c r="B18647"/>
    </row>
    <row r="18648" spans="2:2" x14ac:dyDescent="0.25">
      <c r="B18648"/>
    </row>
    <row r="18649" spans="2:2" x14ac:dyDescent="0.25">
      <c r="B18649"/>
    </row>
    <row r="18650" spans="2:2" x14ac:dyDescent="0.25">
      <c r="B18650"/>
    </row>
    <row r="18651" spans="2:2" x14ac:dyDescent="0.25">
      <c r="B18651"/>
    </row>
    <row r="18652" spans="2:2" x14ac:dyDescent="0.25">
      <c r="B18652"/>
    </row>
    <row r="18653" spans="2:2" x14ac:dyDescent="0.25">
      <c r="B18653"/>
    </row>
    <row r="18654" spans="2:2" x14ac:dyDescent="0.25">
      <c r="B18654"/>
    </row>
    <row r="18655" spans="2:2" x14ac:dyDescent="0.25">
      <c r="B18655"/>
    </row>
    <row r="18656" spans="2:2" x14ac:dyDescent="0.25">
      <c r="B18656"/>
    </row>
    <row r="18657" spans="2:2" x14ac:dyDescent="0.25">
      <c r="B18657"/>
    </row>
    <row r="18658" spans="2:2" x14ac:dyDescent="0.25">
      <c r="B18658"/>
    </row>
    <row r="18659" spans="2:2" x14ac:dyDescent="0.25">
      <c r="B18659"/>
    </row>
    <row r="18660" spans="2:2" x14ac:dyDescent="0.25">
      <c r="B18660"/>
    </row>
    <row r="18661" spans="2:2" x14ac:dyDescent="0.25">
      <c r="B18661"/>
    </row>
    <row r="18662" spans="2:2" x14ac:dyDescent="0.25">
      <c r="B18662"/>
    </row>
    <row r="18663" spans="2:2" x14ac:dyDescent="0.25">
      <c r="B18663"/>
    </row>
    <row r="18664" spans="2:2" x14ac:dyDescent="0.25">
      <c r="B18664"/>
    </row>
    <row r="18665" spans="2:2" x14ac:dyDescent="0.25">
      <c r="B18665"/>
    </row>
    <row r="18666" spans="2:2" x14ac:dyDescent="0.25">
      <c r="B18666"/>
    </row>
    <row r="18667" spans="2:2" x14ac:dyDescent="0.25">
      <c r="B18667"/>
    </row>
    <row r="18668" spans="2:2" x14ac:dyDescent="0.25">
      <c r="B18668"/>
    </row>
    <row r="18669" spans="2:2" x14ac:dyDescent="0.25">
      <c r="B18669"/>
    </row>
    <row r="18670" spans="2:2" x14ac:dyDescent="0.25">
      <c r="B18670"/>
    </row>
    <row r="18671" spans="2:2" x14ac:dyDescent="0.25">
      <c r="B18671"/>
    </row>
    <row r="18672" spans="2:2" x14ac:dyDescent="0.25">
      <c r="B18672"/>
    </row>
    <row r="18673" spans="2:2" x14ac:dyDescent="0.25">
      <c r="B18673"/>
    </row>
    <row r="18674" spans="2:2" x14ac:dyDescent="0.25">
      <c r="B18674"/>
    </row>
    <row r="18675" spans="2:2" x14ac:dyDescent="0.25">
      <c r="B18675"/>
    </row>
    <row r="18676" spans="2:2" x14ac:dyDescent="0.25">
      <c r="B18676"/>
    </row>
    <row r="18677" spans="2:2" x14ac:dyDescent="0.25">
      <c r="B18677"/>
    </row>
    <row r="18678" spans="2:2" x14ac:dyDescent="0.25">
      <c r="B18678"/>
    </row>
    <row r="18679" spans="2:2" x14ac:dyDescent="0.25">
      <c r="B18679"/>
    </row>
    <row r="18680" spans="2:2" x14ac:dyDescent="0.25">
      <c r="B18680"/>
    </row>
    <row r="18681" spans="2:2" x14ac:dyDescent="0.25">
      <c r="B18681"/>
    </row>
    <row r="18682" spans="2:2" x14ac:dyDescent="0.25">
      <c r="B18682"/>
    </row>
    <row r="18683" spans="2:2" x14ac:dyDescent="0.25">
      <c r="B18683"/>
    </row>
    <row r="18684" spans="2:2" x14ac:dyDescent="0.25">
      <c r="B18684"/>
    </row>
    <row r="18685" spans="2:2" x14ac:dyDescent="0.25">
      <c r="B18685"/>
    </row>
    <row r="18686" spans="2:2" x14ac:dyDescent="0.25">
      <c r="B18686"/>
    </row>
    <row r="18687" spans="2:2" x14ac:dyDescent="0.25">
      <c r="B18687"/>
    </row>
    <row r="18688" spans="2:2" x14ac:dyDescent="0.25">
      <c r="B18688"/>
    </row>
    <row r="18689" spans="2:2" x14ac:dyDescent="0.25">
      <c r="B18689"/>
    </row>
    <row r="18690" spans="2:2" x14ac:dyDescent="0.25">
      <c r="B18690"/>
    </row>
    <row r="18691" spans="2:2" x14ac:dyDescent="0.25">
      <c r="B18691"/>
    </row>
    <row r="18692" spans="2:2" x14ac:dyDescent="0.25">
      <c r="B18692"/>
    </row>
    <row r="18693" spans="2:2" x14ac:dyDescent="0.25">
      <c r="B18693"/>
    </row>
    <row r="18694" spans="2:2" x14ac:dyDescent="0.25">
      <c r="B18694"/>
    </row>
    <row r="18695" spans="2:2" x14ac:dyDescent="0.25">
      <c r="B18695"/>
    </row>
    <row r="18696" spans="2:2" x14ac:dyDescent="0.25">
      <c r="B18696"/>
    </row>
    <row r="18697" spans="2:2" x14ac:dyDescent="0.25">
      <c r="B18697"/>
    </row>
    <row r="18698" spans="2:2" x14ac:dyDescent="0.25">
      <c r="B18698"/>
    </row>
    <row r="18699" spans="2:2" x14ac:dyDescent="0.25">
      <c r="B18699"/>
    </row>
    <row r="18700" spans="2:2" x14ac:dyDescent="0.25">
      <c r="B18700"/>
    </row>
    <row r="18701" spans="2:2" x14ac:dyDescent="0.25">
      <c r="B18701"/>
    </row>
    <row r="18702" spans="2:2" x14ac:dyDescent="0.25">
      <c r="B18702"/>
    </row>
    <row r="18703" spans="2:2" x14ac:dyDescent="0.25">
      <c r="B18703"/>
    </row>
    <row r="18704" spans="2:2" x14ac:dyDescent="0.25">
      <c r="B18704"/>
    </row>
    <row r="18705" spans="2:2" x14ac:dyDescent="0.25">
      <c r="B18705"/>
    </row>
    <row r="18706" spans="2:2" x14ac:dyDescent="0.25">
      <c r="B18706"/>
    </row>
    <row r="18707" spans="2:2" x14ac:dyDescent="0.25">
      <c r="B18707"/>
    </row>
    <row r="18708" spans="2:2" x14ac:dyDescent="0.25">
      <c r="B18708"/>
    </row>
    <row r="18709" spans="2:2" x14ac:dyDescent="0.25">
      <c r="B18709"/>
    </row>
    <row r="18710" spans="2:2" x14ac:dyDescent="0.25">
      <c r="B18710"/>
    </row>
    <row r="18711" spans="2:2" x14ac:dyDescent="0.25">
      <c r="B18711"/>
    </row>
    <row r="18712" spans="2:2" x14ac:dyDescent="0.25">
      <c r="B18712"/>
    </row>
    <row r="18713" spans="2:2" x14ac:dyDescent="0.25">
      <c r="B18713"/>
    </row>
    <row r="18714" spans="2:2" x14ac:dyDescent="0.25">
      <c r="B18714"/>
    </row>
    <row r="18715" spans="2:2" x14ac:dyDescent="0.25">
      <c r="B18715"/>
    </row>
    <row r="18716" spans="2:2" x14ac:dyDescent="0.25">
      <c r="B18716"/>
    </row>
    <row r="18717" spans="2:2" x14ac:dyDescent="0.25">
      <c r="B18717"/>
    </row>
    <row r="18718" spans="2:2" x14ac:dyDescent="0.25">
      <c r="B18718"/>
    </row>
    <row r="18719" spans="2:2" x14ac:dyDescent="0.25">
      <c r="B18719"/>
    </row>
    <row r="18720" spans="2:2" x14ac:dyDescent="0.25">
      <c r="B18720"/>
    </row>
    <row r="18721" spans="2:2" x14ac:dyDescent="0.25">
      <c r="B18721"/>
    </row>
    <row r="18722" spans="2:2" x14ac:dyDescent="0.25">
      <c r="B18722"/>
    </row>
    <row r="18723" spans="2:2" x14ac:dyDescent="0.25">
      <c r="B18723"/>
    </row>
    <row r="18724" spans="2:2" x14ac:dyDescent="0.25">
      <c r="B18724"/>
    </row>
    <row r="18725" spans="2:2" x14ac:dyDescent="0.25">
      <c r="B18725"/>
    </row>
    <row r="18726" spans="2:2" x14ac:dyDescent="0.25">
      <c r="B18726"/>
    </row>
    <row r="18727" spans="2:2" x14ac:dyDescent="0.25">
      <c r="B18727"/>
    </row>
    <row r="18728" spans="2:2" x14ac:dyDescent="0.25">
      <c r="B18728"/>
    </row>
    <row r="18729" spans="2:2" x14ac:dyDescent="0.25">
      <c r="B18729"/>
    </row>
    <row r="18730" spans="2:2" x14ac:dyDescent="0.25">
      <c r="B18730"/>
    </row>
    <row r="18731" spans="2:2" x14ac:dyDescent="0.25">
      <c r="B18731"/>
    </row>
    <row r="18732" spans="2:2" x14ac:dyDescent="0.25">
      <c r="B18732"/>
    </row>
    <row r="18733" spans="2:2" x14ac:dyDescent="0.25">
      <c r="B18733"/>
    </row>
    <row r="18734" spans="2:2" x14ac:dyDescent="0.25">
      <c r="B18734"/>
    </row>
    <row r="18735" spans="2:2" x14ac:dyDescent="0.25">
      <c r="B18735"/>
    </row>
    <row r="18736" spans="2:2" x14ac:dyDescent="0.25">
      <c r="B18736"/>
    </row>
    <row r="18737" spans="2:2" x14ac:dyDescent="0.25">
      <c r="B18737"/>
    </row>
    <row r="18738" spans="2:2" x14ac:dyDescent="0.25">
      <c r="B18738"/>
    </row>
    <row r="18739" spans="2:2" x14ac:dyDescent="0.25">
      <c r="B18739"/>
    </row>
    <row r="18740" spans="2:2" x14ac:dyDescent="0.25">
      <c r="B18740"/>
    </row>
    <row r="18741" spans="2:2" x14ac:dyDescent="0.25">
      <c r="B18741"/>
    </row>
    <row r="18742" spans="2:2" x14ac:dyDescent="0.25">
      <c r="B18742"/>
    </row>
    <row r="18743" spans="2:2" x14ac:dyDescent="0.25">
      <c r="B18743"/>
    </row>
    <row r="18744" spans="2:2" x14ac:dyDescent="0.25">
      <c r="B18744"/>
    </row>
    <row r="18745" spans="2:2" x14ac:dyDescent="0.25">
      <c r="B18745"/>
    </row>
    <row r="18746" spans="2:2" x14ac:dyDescent="0.25">
      <c r="B18746"/>
    </row>
    <row r="18747" spans="2:2" x14ac:dyDescent="0.25">
      <c r="B18747"/>
    </row>
    <row r="18748" spans="2:2" x14ac:dyDescent="0.25">
      <c r="B18748"/>
    </row>
    <row r="18749" spans="2:2" x14ac:dyDescent="0.25">
      <c r="B18749"/>
    </row>
    <row r="18750" spans="2:2" x14ac:dyDescent="0.25">
      <c r="B18750"/>
    </row>
    <row r="18751" spans="2:2" x14ac:dyDescent="0.25">
      <c r="B18751"/>
    </row>
    <row r="18752" spans="2:2" x14ac:dyDescent="0.25">
      <c r="B18752"/>
    </row>
    <row r="18753" spans="2:2" x14ac:dyDescent="0.25">
      <c r="B18753"/>
    </row>
    <row r="18754" spans="2:2" x14ac:dyDescent="0.25">
      <c r="B18754"/>
    </row>
    <row r="18755" spans="2:2" x14ac:dyDescent="0.25">
      <c r="B18755"/>
    </row>
    <row r="18756" spans="2:2" x14ac:dyDescent="0.25">
      <c r="B18756"/>
    </row>
    <row r="18757" spans="2:2" x14ac:dyDescent="0.25">
      <c r="B18757"/>
    </row>
    <row r="18758" spans="2:2" x14ac:dyDescent="0.25">
      <c r="B18758"/>
    </row>
    <row r="18759" spans="2:2" x14ac:dyDescent="0.25">
      <c r="B18759"/>
    </row>
    <row r="18760" spans="2:2" x14ac:dyDescent="0.25">
      <c r="B18760"/>
    </row>
    <row r="18761" spans="2:2" x14ac:dyDescent="0.25">
      <c r="B18761"/>
    </row>
    <row r="18762" spans="2:2" x14ac:dyDescent="0.25">
      <c r="B18762"/>
    </row>
    <row r="18763" spans="2:2" x14ac:dyDescent="0.25">
      <c r="B18763"/>
    </row>
    <row r="18764" spans="2:2" x14ac:dyDescent="0.25">
      <c r="B18764"/>
    </row>
    <row r="18765" spans="2:2" x14ac:dyDescent="0.25">
      <c r="B18765"/>
    </row>
    <row r="18766" spans="2:2" x14ac:dyDescent="0.25">
      <c r="B18766"/>
    </row>
    <row r="18767" spans="2:2" x14ac:dyDescent="0.25">
      <c r="B18767"/>
    </row>
    <row r="18768" spans="2:2" x14ac:dyDescent="0.25">
      <c r="B18768"/>
    </row>
    <row r="18769" spans="2:2" x14ac:dyDescent="0.25">
      <c r="B18769"/>
    </row>
    <row r="18770" spans="2:2" x14ac:dyDescent="0.25">
      <c r="B18770"/>
    </row>
    <row r="18771" spans="2:2" x14ac:dyDescent="0.25">
      <c r="B18771"/>
    </row>
    <row r="18772" spans="2:2" x14ac:dyDescent="0.25">
      <c r="B18772"/>
    </row>
    <row r="18773" spans="2:2" x14ac:dyDescent="0.25">
      <c r="B18773"/>
    </row>
    <row r="18774" spans="2:2" x14ac:dyDescent="0.25">
      <c r="B18774"/>
    </row>
    <row r="18775" spans="2:2" x14ac:dyDescent="0.25">
      <c r="B18775"/>
    </row>
    <row r="18776" spans="2:2" x14ac:dyDescent="0.25">
      <c r="B18776"/>
    </row>
    <row r="18777" spans="2:2" x14ac:dyDescent="0.25">
      <c r="B18777"/>
    </row>
    <row r="18778" spans="2:2" x14ac:dyDescent="0.25">
      <c r="B18778"/>
    </row>
    <row r="18779" spans="2:2" x14ac:dyDescent="0.25">
      <c r="B18779"/>
    </row>
    <row r="18780" spans="2:2" x14ac:dyDescent="0.25">
      <c r="B18780"/>
    </row>
    <row r="18781" spans="2:2" x14ac:dyDescent="0.25">
      <c r="B18781"/>
    </row>
    <row r="18782" spans="2:2" x14ac:dyDescent="0.25">
      <c r="B18782"/>
    </row>
    <row r="18783" spans="2:2" x14ac:dyDescent="0.25">
      <c r="B18783"/>
    </row>
    <row r="18784" spans="2:2" x14ac:dyDescent="0.25">
      <c r="B18784"/>
    </row>
    <row r="18785" spans="2:2" x14ac:dyDescent="0.25">
      <c r="B18785"/>
    </row>
    <row r="18786" spans="2:2" x14ac:dyDescent="0.25">
      <c r="B18786"/>
    </row>
    <row r="18787" spans="2:2" x14ac:dyDescent="0.25">
      <c r="B18787"/>
    </row>
    <row r="18788" spans="2:2" x14ac:dyDescent="0.25">
      <c r="B18788"/>
    </row>
    <row r="18789" spans="2:2" x14ac:dyDescent="0.25">
      <c r="B18789"/>
    </row>
    <row r="18790" spans="2:2" x14ac:dyDescent="0.25">
      <c r="B18790"/>
    </row>
    <row r="18791" spans="2:2" x14ac:dyDescent="0.25">
      <c r="B18791"/>
    </row>
    <row r="18792" spans="2:2" x14ac:dyDescent="0.25">
      <c r="B18792"/>
    </row>
    <row r="18793" spans="2:2" x14ac:dyDescent="0.25">
      <c r="B18793"/>
    </row>
    <row r="18794" spans="2:2" x14ac:dyDescent="0.25">
      <c r="B18794"/>
    </row>
    <row r="18795" spans="2:2" x14ac:dyDescent="0.25">
      <c r="B18795"/>
    </row>
    <row r="18796" spans="2:2" x14ac:dyDescent="0.25">
      <c r="B18796"/>
    </row>
    <row r="18797" spans="2:2" x14ac:dyDescent="0.25">
      <c r="B18797"/>
    </row>
    <row r="18798" spans="2:2" x14ac:dyDescent="0.25">
      <c r="B18798"/>
    </row>
    <row r="18799" spans="2:2" x14ac:dyDescent="0.25">
      <c r="B18799"/>
    </row>
    <row r="18800" spans="2:2" x14ac:dyDescent="0.25">
      <c r="B18800"/>
    </row>
    <row r="18801" spans="2:2" x14ac:dyDescent="0.25">
      <c r="B18801"/>
    </row>
    <row r="18802" spans="2:2" x14ac:dyDescent="0.25">
      <c r="B18802"/>
    </row>
    <row r="18803" spans="2:2" x14ac:dyDescent="0.25">
      <c r="B18803"/>
    </row>
    <row r="18804" spans="2:2" x14ac:dyDescent="0.25">
      <c r="B18804"/>
    </row>
    <row r="18805" spans="2:2" x14ac:dyDescent="0.25">
      <c r="B18805"/>
    </row>
    <row r="18806" spans="2:2" x14ac:dyDescent="0.25">
      <c r="B18806"/>
    </row>
    <row r="18807" spans="2:2" x14ac:dyDescent="0.25">
      <c r="B18807"/>
    </row>
    <row r="18808" spans="2:2" x14ac:dyDescent="0.25">
      <c r="B18808"/>
    </row>
    <row r="18809" spans="2:2" x14ac:dyDescent="0.25">
      <c r="B18809"/>
    </row>
    <row r="18810" spans="2:2" x14ac:dyDescent="0.25">
      <c r="B18810"/>
    </row>
    <row r="18811" spans="2:2" x14ac:dyDescent="0.25">
      <c r="B18811"/>
    </row>
    <row r="18812" spans="2:2" x14ac:dyDescent="0.25">
      <c r="B18812"/>
    </row>
    <row r="18813" spans="2:2" x14ac:dyDescent="0.25">
      <c r="B18813"/>
    </row>
    <row r="18814" spans="2:2" x14ac:dyDescent="0.25">
      <c r="B18814"/>
    </row>
    <row r="18815" spans="2:2" x14ac:dyDescent="0.25">
      <c r="B18815"/>
    </row>
    <row r="18816" spans="2:2" x14ac:dyDescent="0.25">
      <c r="B18816"/>
    </row>
    <row r="18817" spans="2:2" x14ac:dyDescent="0.25">
      <c r="B18817"/>
    </row>
    <row r="18818" spans="2:2" x14ac:dyDescent="0.25">
      <c r="B18818"/>
    </row>
    <row r="18819" spans="2:2" x14ac:dyDescent="0.25">
      <c r="B18819"/>
    </row>
    <row r="18820" spans="2:2" x14ac:dyDescent="0.25">
      <c r="B18820"/>
    </row>
    <row r="18821" spans="2:2" x14ac:dyDescent="0.25">
      <c r="B18821"/>
    </row>
    <row r="18822" spans="2:2" x14ac:dyDescent="0.25">
      <c r="B18822"/>
    </row>
    <row r="18823" spans="2:2" x14ac:dyDescent="0.25">
      <c r="B18823"/>
    </row>
    <row r="18824" spans="2:2" x14ac:dyDescent="0.25">
      <c r="B18824"/>
    </row>
    <row r="18825" spans="2:2" x14ac:dyDescent="0.25">
      <c r="B18825"/>
    </row>
    <row r="18826" spans="2:2" x14ac:dyDescent="0.25">
      <c r="B18826"/>
    </row>
    <row r="18827" spans="2:2" x14ac:dyDescent="0.25">
      <c r="B18827"/>
    </row>
    <row r="18828" spans="2:2" x14ac:dyDescent="0.25">
      <c r="B18828"/>
    </row>
    <row r="18829" spans="2:2" x14ac:dyDescent="0.25">
      <c r="B18829"/>
    </row>
    <row r="18830" spans="2:2" x14ac:dyDescent="0.25">
      <c r="B18830"/>
    </row>
    <row r="18831" spans="2:2" x14ac:dyDescent="0.25">
      <c r="B18831"/>
    </row>
    <row r="18832" spans="2:2" x14ac:dyDescent="0.25">
      <c r="B18832"/>
    </row>
    <row r="18833" spans="2:2" x14ac:dyDescent="0.25">
      <c r="B18833"/>
    </row>
    <row r="18834" spans="2:2" x14ac:dyDescent="0.25">
      <c r="B18834"/>
    </row>
    <row r="18835" spans="2:2" x14ac:dyDescent="0.25">
      <c r="B18835"/>
    </row>
    <row r="18836" spans="2:2" x14ac:dyDescent="0.25">
      <c r="B18836"/>
    </row>
    <row r="18837" spans="2:2" x14ac:dyDescent="0.25">
      <c r="B18837"/>
    </row>
    <row r="18838" spans="2:2" x14ac:dyDescent="0.25">
      <c r="B18838"/>
    </row>
    <row r="18839" spans="2:2" x14ac:dyDescent="0.25">
      <c r="B18839"/>
    </row>
    <row r="18840" spans="2:2" x14ac:dyDescent="0.25">
      <c r="B18840"/>
    </row>
    <row r="18841" spans="2:2" x14ac:dyDescent="0.25">
      <c r="B18841"/>
    </row>
    <row r="18842" spans="2:2" x14ac:dyDescent="0.25">
      <c r="B18842"/>
    </row>
    <row r="18843" spans="2:2" x14ac:dyDescent="0.25">
      <c r="B18843"/>
    </row>
    <row r="18844" spans="2:2" x14ac:dyDescent="0.25">
      <c r="B18844"/>
    </row>
    <row r="18845" spans="2:2" x14ac:dyDescent="0.25">
      <c r="B18845"/>
    </row>
    <row r="18846" spans="2:2" x14ac:dyDescent="0.25">
      <c r="B18846"/>
    </row>
    <row r="18847" spans="2:2" x14ac:dyDescent="0.25">
      <c r="B18847"/>
    </row>
    <row r="18848" spans="2:2" x14ac:dyDescent="0.25">
      <c r="B18848"/>
    </row>
    <row r="18849" spans="2:2" x14ac:dyDescent="0.25">
      <c r="B18849"/>
    </row>
    <row r="18850" spans="2:2" x14ac:dyDescent="0.25">
      <c r="B18850"/>
    </row>
    <row r="18851" spans="2:2" x14ac:dyDescent="0.25">
      <c r="B18851"/>
    </row>
    <row r="18852" spans="2:2" x14ac:dyDescent="0.25">
      <c r="B18852"/>
    </row>
    <row r="18853" spans="2:2" x14ac:dyDescent="0.25">
      <c r="B18853"/>
    </row>
    <row r="18854" spans="2:2" x14ac:dyDescent="0.25">
      <c r="B18854"/>
    </row>
    <row r="18855" spans="2:2" x14ac:dyDescent="0.25">
      <c r="B18855"/>
    </row>
    <row r="18856" spans="2:2" x14ac:dyDescent="0.25">
      <c r="B18856"/>
    </row>
    <row r="18857" spans="2:2" x14ac:dyDescent="0.25">
      <c r="B18857"/>
    </row>
    <row r="18858" spans="2:2" x14ac:dyDescent="0.25">
      <c r="B18858"/>
    </row>
    <row r="18859" spans="2:2" x14ac:dyDescent="0.25">
      <c r="B18859"/>
    </row>
    <row r="18860" spans="2:2" x14ac:dyDescent="0.25">
      <c r="B18860"/>
    </row>
    <row r="18861" spans="2:2" x14ac:dyDescent="0.25">
      <c r="B18861"/>
    </row>
    <row r="18862" spans="2:2" x14ac:dyDescent="0.25">
      <c r="B18862"/>
    </row>
    <row r="18863" spans="2:2" x14ac:dyDescent="0.25">
      <c r="B18863"/>
    </row>
    <row r="18864" spans="2:2" x14ac:dyDescent="0.25">
      <c r="B18864"/>
    </row>
    <row r="18865" spans="2:2" x14ac:dyDescent="0.25">
      <c r="B18865"/>
    </row>
    <row r="18866" spans="2:2" x14ac:dyDescent="0.25">
      <c r="B18866"/>
    </row>
    <row r="18867" spans="2:2" x14ac:dyDescent="0.25">
      <c r="B18867"/>
    </row>
    <row r="18868" spans="2:2" x14ac:dyDescent="0.25">
      <c r="B18868"/>
    </row>
    <row r="18869" spans="2:2" x14ac:dyDescent="0.25">
      <c r="B18869"/>
    </row>
    <row r="18870" spans="2:2" x14ac:dyDescent="0.25">
      <c r="B18870"/>
    </row>
    <row r="18871" spans="2:2" x14ac:dyDescent="0.25">
      <c r="B18871"/>
    </row>
    <row r="18872" spans="2:2" x14ac:dyDescent="0.25">
      <c r="B18872"/>
    </row>
    <row r="18873" spans="2:2" x14ac:dyDescent="0.25">
      <c r="B18873"/>
    </row>
    <row r="18874" spans="2:2" x14ac:dyDescent="0.25">
      <c r="B18874"/>
    </row>
    <row r="18875" spans="2:2" x14ac:dyDescent="0.25">
      <c r="B18875"/>
    </row>
    <row r="18876" spans="2:2" x14ac:dyDescent="0.25">
      <c r="B18876"/>
    </row>
    <row r="18877" spans="2:2" x14ac:dyDescent="0.25">
      <c r="B18877"/>
    </row>
    <row r="18878" spans="2:2" x14ac:dyDescent="0.25">
      <c r="B18878"/>
    </row>
    <row r="18879" spans="2:2" x14ac:dyDescent="0.25">
      <c r="B18879"/>
    </row>
    <row r="18880" spans="2:2" x14ac:dyDescent="0.25">
      <c r="B18880"/>
    </row>
    <row r="18881" spans="2:2" x14ac:dyDescent="0.25">
      <c r="B18881"/>
    </row>
    <row r="18882" spans="2:2" x14ac:dyDescent="0.25">
      <c r="B18882"/>
    </row>
    <row r="18883" spans="2:2" x14ac:dyDescent="0.25">
      <c r="B18883"/>
    </row>
    <row r="18884" spans="2:2" x14ac:dyDescent="0.25">
      <c r="B18884"/>
    </row>
    <row r="18885" spans="2:2" x14ac:dyDescent="0.25">
      <c r="B18885"/>
    </row>
    <row r="18886" spans="2:2" x14ac:dyDescent="0.25">
      <c r="B18886"/>
    </row>
    <row r="18887" spans="2:2" x14ac:dyDescent="0.25">
      <c r="B18887"/>
    </row>
    <row r="18888" spans="2:2" x14ac:dyDescent="0.25">
      <c r="B18888"/>
    </row>
    <row r="18889" spans="2:2" x14ac:dyDescent="0.25">
      <c r="B18889"/>
    </row>
    <row r="18890" spans="2:2" x14ac:dyDescent="0.25">
      <c r="B18890"/>
    </row>
    <row r="18891" spans="2:2" x14ac:dyDescent="0.25">
      <c r="B18891"/>
    </row>
    <row r="18892" spans="2:2" x14ac:dyDescent="0.25">
      <c r="B18892"/>
    </row>
    <row r="18893" spans="2:2" x14ac:dyDescent="0.25">
      <c r="B18893"/>
    </row>
    <row r="18894" spans="2:2" x14ac:dyDescent="0.25">
      <c r="B18894"/>
    </row>
    <row r="18895" spans="2:2" x14ac:dyDescent="0.25">
      <c r="B18895"/>
    </row>
    <row r="18896" spans="2:2" x14ac:dyDescent="0.25">
      <c r="B18896"/>
    </row>
    <row r="18897" spans="2:2" x14ac:dyDescent="0.25">
      <c r="B18897"/>
    </row>
    <row r="18898" spans="2:2" x14ac:dyDescent="0.25">
      <c r="B18898"/>
    </row>
    <row r="18899" spans="2:2" x14ac:dyDescent="0.25">
      <c r="B18899"/>
    </row>
    <row r="18900" spans="2:2" x14ac:dyDescent="0.25">
      <c r="B18900"/>
    </row>
    <row r="18901" spans="2:2" x14ac:dyDescent="0.25">
      <c r="B18901"/>
    </row>
    <row r="18902" spans="2:2" x14ac:dyDescent="0.25">
      <c r="B18902"/>
    </row>
    <row r="18903" spans="2:2" x14ac:dyDescent="0.25">
      <c r="B18903"/>
    </row>
    <row r="18904" spans="2:2" x14ac:dyDescent="0.25">
      <c r="B18904"/>
    </row>
    <row r="18905" spans="2:2" x14ac:dyDescent="0.25">
      <c r="B18905"/>
    </row>
    <row r="18906" spans="2:2" x14ac:dyDescent="0.25">
      <c r="B18906"/>
    </row>
    <row r="18907" spans="2:2" x14ac:dyDescent="0.25">
      <c r="B18907"/>
    </row>
    <row r="18908" spans="2:2" x14ac:dyDescent="0.25">
      <c r="B18908"/>
    </row>
    <row r="18909" spans="2:2" x14ac:dyDescent="0.25">
      <c r="B18909"/>
    </row>
    <row r="18910" spans="2:2" x14ac:dyDescent="0.25">
      <c r="B18910"/>
    </row>
    <row r="18911" spans="2:2" x14ac:dyDescent="0.25">
      <c r="B18911"/>
    </row>
    <row r="18912" spans="2:2" x14ac:dyDescent="0.25">
      <c r="B18912"/>
    </row>
    <row r="18913" spans="2:2" x14ac:dyDescent="0.25">
      <c r="B18913"/>
    </row>
    <row r="18914" spans="2:2" x14ac:dyDescent="0.25">
      <c r="B18914"/>
    </row>
    <row r="18915" spans="2:2" x14ac:dyDescent="0.25">
      <c r="B18915"/>
    </row>
    <row r="18916" spans="2:2" x14ac:dyDescent="0.25">
      <c r="B18916"/>
    </row>
    <row r="18917" spans="2:2" x14ac:dyDescent="0.25">
      <c r="B18917"/>
    </row>
    <row r="18918" spans="2:2" x14ac:dyDescent="0.25">
      <c r="B18918"/>
    </row>
    <row r="18919" spans="2:2" x14ac:dyDescent="0.25">
      <c r="B18919"/>
    </row>
    <row r="18920" spans="2:2" x14ac:dyDescent="0.25">
      <c r="B18920"/>
    </row>
    <row r="18921" spans="2:2" x14ac:dyDescent="0.25">
      <c r="B18921"/>
    </row>
    <row r="18922" spans="2:2" x14ac:dyDescent="0.25">
      <c r="B18922"/>
    </row>
    <row r="18923" spans="2:2" x14ac:dyDescent="0.25">
      <c r="B18923"/>
    </row>
    <row r="18924" spans="2:2" x14ac:dyDescent="0.25">
      <c r="B18924"/>
    </row>
    <row r="18925" spans="2:2" x14ac:dyDescent="0.25">
      <c r="B18925"/>
    </row>
    <row r="18926" spans="2:2" x14ac:dyDescent="0.25">
      <c r="B18926"/>
    </row>
    <row r="18927" spans="2:2" x14ac:dyDescent="0.25">
      <c r="B18927"/>
    </row>
    <row r="18928" spans="2:2" x14ac:dyDescent="0.25">
      <c r="B18928"/>
    </row>
    <row r="18929" spans="2:2" x14ac:dyDescent="0.25">
      <c r="B18929"/>
    </row>
    <row r="18930" spans="2:2" x14ac:dyDescent="0.25">
      <c r="B18930"/>
    </row>
    <row r="18931" spans="2:2" x14ac:dyDescent="0.25">
      <c r="B18931"/>
    </row>
    <row r="18932" spans="2:2" x14ac:dyDescent="0.25">
      <c r="B18932"/>
    </row>
    <row r="18933" spans="2:2" x14ac:dyDescent="0.25">
      <c r="B18933"/>
    </row>
    <row r="18934" spans="2:2" x14ac:dyDescent="0.25">
      <c r="B18934"/>
    </row>
    <row r="18935" spans="2:2" x14ac:dyDescent="0.25">
      <c r="B18935"/>
    </row>
    <row r="18936" spans="2:2" x14ac:dyDescent="0.25">
      <c r="B18936"/>
    </row>
    <row r="18937" spans="2:2" x14ac:dyDescent="0.25">
      <c r="B18937"/>
    </row>
    <row r="18938" spans="2:2" x14ac:dyDescent="0.25">
      <c r="B18938"/>
    </row>
    <row r="18939" spans="2:2" x14ac:dyDescent="0.25">
      <c r="B18939"/>
    </row>
    <row r="18940" spans="2:2" x14ac:dyDescent="0.25">
      <c r="B18940"/>
    </row>
    <row r="18941" spans="2:2" x14ac:dyDescent="0.25">
      <c r="B18941"/>
    </row>
    <row r="18942" spans="2:2" x14ac:dyDescent="0.25">
      <c r="B18942"/>
    </row>
    <row r="18943" spans="2:2" x14ac:dyDescent="0.25">
      <c r="B18943"/>
    </row>
    <row r="18944" spans="2:2" x14ac:dyDescent="0.25">
      <c r="B18944"/>
    </row>
    <row r="18945" spans="2:2" x14ac:dyDescent="0.25">
      <c r="B18945"/>
    </row>
    <row r="18946" spans="2:2" x14ac:dyDescent="0.25">
      <c r="B18946"/>
    </row>
    <row r="18947" spans="2:2" x14ac:dyDescent="0.25">
      <c r="B18947"/>
    </row>
    <row r="18948" spans="2:2" x14ac:dyDescent="0.25">
      <c r="B18948"/>
    </row>
    <row r="18949" spans="2:2" x14ac:dyDescent="0.25">
      <c r="B18949"/>
    </row>
    <row r="18950" spans="2:2" x14ac:dyDescent="0.25">
      <c r="B18950"/>
    </row>
    <row r="18951" spans="2:2" x14ac:dyDescent="0.25">
      <c r="B18951"/>
    </row>
    <row r="18952" spans="2:2" x14ac:dyDescent="0.25">
      <c r="B18952"/>
    </row>
    <row r="18953" spans="2:2" x14ac:dyDescent="0.25">
      <c r="B18953"/>
    </row>
    <row r="18954" spans="2:2" x14ac:dyDescent="0.25">
      <c r="B18954"/>
    </row>
    <row r="18955" spans="2:2" x14ac:dyDescent="0.25">
      <c r="B18955"/>
    </row>
    <row r="18956" spans="2:2" x14ac:dyDescent="0.25">
      <c r="B18956"/>
    </row>
    <row r="18957" spans="2:2" x14ac:dyDescent="0.25">
      <c r="B18957"/>
    </row>
    <row r="18958" spans="2:2" x14ac:dyDescent="0.25">
      <c r="B18958"/>
    </row>
    <row r="18959" spans="2:2" x14ac:dyDescent="0.25">
      <c r="B18959"/>
    </row>
    <row r="18960" spans="2:2" x14ac:dyDescent="0.25">
      <c r="B18960"/>
    </row>
    <row r="18961" spans="2:2" x14ac:dyDescent="0.25">
      <c r="B18961"/>
    </row>
    <row r="18962" spans="2:2" x14ac:dyDescent="0.25">
      <c r="B18962"/>
    </row>
    <row r="18963" spans="2:2" x14ac:dyDescent="0.25">
      <c r="B18963"/>
    </row>
    <row r="18964" spans="2:2" x14ac:dyDescent="0.25">
      <c r="B18964"/>
    </row>
    <row r="18965" spans="2:2" x14ac:dyDescent="0.25">
      <c r="B18965"/>
    </row>
    <row r="18966" spans="2:2" x14ac:dyDescent="0.25">
      <c r="B18966"/>
    </row>
    <row r="18967" spans="2:2" x14ac:dyDescent="0.25">
      <c r="B18967"/>
    </row>
    <row r="18968" spans="2:2" x14ac:dyDescent="0.25">
      <c r="B18968"/>
    </row>
    <row r="18969" spans="2:2" x14ac:dyDescent="0.25">
      <c r="B18969"/>
    </row>
    <row r="18970" spans="2:2" x14ac:dyDescent="0.25">
      <c r="B18970"/>
    </row>
    <row r="18971" spans="2:2" x14ac:dyDescent="0.25">
      <c r="B18971"/>
    </row>
    <row r="18972" spans="2:2" x14ac:dyDescent="0.25">
      <c r="B18972"/>
    </row>
    <row r="18973" spans="2:2" x14ac:dyDescent="0.25">
      <c r="B18973"/>
    </row>
    <row r="18974" spans="2:2" x14ac:dyDescent="0.25">
      <c r="B18974"/>
    </row>
    <row r="18975" spans="2:2" x14ac:dyDescent="0.25">
      <c r="B18975"/>
    </row>
    <row r="18976" spans="2:2" x14ac:dyDescent="0.25">
      <c r="B18976"/>
    </row>
    <row r="18977" spans="2:2" x14ac:dyDescent="0.25">
      <c r="B18977"/>
    </row>
    <row r="18978" spans="2:2" x14ac:dyDescent="0.25">
      <c r="B18978"/>
    </row>
    <row r="18979" spans="2:2" x14ac:dyDescent="0.25">
      <c r="B18979"/>
    </row>
    <row r="18980" spans="2:2" x14ac:dyDescent="0.25">
      <c r="B18980"/>
    </row>
    <row r="18981" spans="2:2" x14ac:dyDescent="0.25">
      <c r="B18981"/>
    </row>
    <row r="18982" spans="2:2" x14ac:dyDescent="0.25">
      <c r="B18982"/>
    </row>
    <row r="18983" spans="2:2" x14ac:dyDescent="0.25">
      <c r="B18983"/>
    </row>
    <row r="18984" spans="2:2" x14ac:dyDescent="0.25">
      <c r="B18984"/>
    </row>
    <row r="18985" spans="2:2" x14ac:dyDescent="0.25">
      <c r="B18985"/>
    </row>
    <row r="18986" spans="2:2" x14ac:dyDescent="0.25">
      <c r="B18986"/>
    </row>
    <row r="18987" spans="2:2" x14ac:dyDescent="0.25">
      <c r="B18987"/>
    </row>
    <row r="18988" spans="2:2" x14ac:dyDescent="0.25">
      <c r="B18988"/>
    </row>
    <row r="18989" spans="2:2" x14ac:dyDescent="0.25">
      <c r="B18989"/>
    </row>
    <row r="18990" spans="2:2" x14ac:dyDescent="0.25">
      <c r="B18990"/>
    </row>
    <row r="18991" spans="2:2" x14ac:dyDescent="0.25">
      <c r="B18991"/>
    </row>
    <row r="18992" spans="2:2" x14ac:dyDescent="0.25">
      <c r="B18992"/>
    </row>
    <row r="18993" spans="2:2" x14ac:dyDescent="0.25">
      <c r="B18993"/>
    </row>
    <row r="18994" spans="2:2" x14ac:dyDescent="0.25">
      <c r="B18994"/>
    </row>
    <row r="18995" spans="2:2" x14ac:dyDescent="0.25">
      <c r="B18995"/>
    </row>
    <row r="18996" spans="2:2" x14ac:dyDescent="0.25">
      <c r="B18996"/>
    </row>
    <row r="18997" spans="2:2" x14ac:dyDescent="0.25">
      <c r="B18997"/>
    </row>
    <row r="18998" spans="2:2" x14ac:dyDescent="0.25">
      <c r="B18998"/>
    </row>
    <row r="18999" spans="2:2" x14ac:dyDescent="0.25">
      <c r="B18999"/>
    </row>
    <row r="19000" spans="2:2" x14ac:dyDescent="0.25">
      <c r="B19000"/>
    </row>
    <row r="19001" spans="2:2" x14ac:dyDescent="0.25">
      <c r="B19001"/>
    </row>
    <row r="19002" spans="2:2" x14ac:dyDescent="0.25">
      <c r="B19002"/>
    </row>
    <row r="19003" spans="2:2" x14ac:dyDescent="0.25">
      <c r="B19003"/>
    </row>
    <row r="19004" spans="2:2" x14ac:dyDescent="0.25">
      <c r="B19004"/>
    </row>
    <row r="19005" spans="2:2" x14ac:dyDescent="0.25">
      <c r="B19005"/>
    </row>
    <row r="19006" spans="2:2" x14ac:dyDescent="0.25">
      <c r="B19006"/>
    </row>
    <row r="19007" spans="2:2" x14ac:dyDescent="0.25">
      <c r="B19007"/>
    </row>
    <row r="19008" spans="2:2" x14ac:dyDescent="0.25">
      <c r="B19008"/>
    </row>
    <row r="19009" spans="2:2" x14ac:dyDescent="0.25">
      <c r="B19009"/>
    </row>
    <row r="19010" spans="2:2" x14ac:dyDescent="0.25">
      <c r="B19010"/>
    </row>
    <row r="19011" spans="2:2" x14ac:dyDescent="0.25">
      <c r="B19011"/>
    </row>
    <row r="19012" spans="2:2" x14ac:dyDescent="0.25">
      <c r="B19012"/>
    </row>
    <row r="19013" spans="2:2" x14ac:dyDescent="0.25">
      <c r="B19013"/>
    </row>
    <row r="19014" spans="2:2" x14ac:dyDescent="0.25">
      <c r="B19014"/>
    </row>
    <row r="19015" spans="2:2" x14ac:dyDescent="0.25">
      <c r="B19015"/>
    </row>
    <row r="19016" spans="2:2" x14ac:dyDescent="0.25">
      <c r="B19016"/>
    </row>
    <row r="19017" spans="2:2" x14ac:dyDescent="0.25">
      <c r="B19017"/>
    </row>
    <row r="19018" spans="2:2" x14ac:dyDescent="0.25">
      <c r="B19018"/>
    </row>
    <row r="19019" spans="2:2" x14ac:dyDescent="0.25">
      <c r="B19019"/>
    </row>
    <row r="19020" spans="2:2" x14ac:dyDescent="0.25">
      <c r="B19020"/>
    </row>
    <row r="19021" spans="2:2" x14ac:dyDescent="0.25">
      <c r="B19021"/>
    </row>
    <row r="19022" spans="2:2" x14ac:dyDescent="0.25">
      <c r="B19022"/>
    </row>
    <row r="19023" spans="2:2" x14ac:dyDescent="0.25">
      <c r="B19023"/>
    </row>
    <row r="19024" spans="2:2" x14ac:dyDescent="0.25">
      <c r="B19024"/>
    </row>
    <row r="19025" spans="2:2" x14ac:dyDescent="0.25">
      <c r="B19025"/>
    </row>
    <row r="19026" spans="2:2" x14ac:dyDescent="0.25">
      <c r="B19026"/>
    </row>
    <row r="19027" spans="2:2" x14ac:dyDescent="0.25">
      <c r="B19027"/>
    </row>
    <row r="19028" spans="2:2" x14ac:dyDescent="0.25">
      <c r="B19028"/>
    </row>
    <row r="19029" spans="2:2" x14ac:dyDescent="0.25">
      <c r="B19029"/>
    </row>
    <row r="19030" spans="2:2" x14ac:dyDescent="0.25">
      <c r="B19030"/>
    </row>
    <row r="19031" spans="2:2" x14ac:dyDescent="0.25">
      <c r="B19031"/>
    </row>
    <row r="19032" spans="2:2" x14ac:dyDescent="0.25">
      <c r="B19032"/>
    </row>
    <row r="19033" spans="2:2" x14ac:dyDescent="0.25">
      <c r="B19033"/>
    </row>
    <row r="19034" spans="2:2" x14ac:dyDescent="0.25">
      <c r="B19034"/>
    </row>
    <row r="19035" spans="2:2" x14ac:dyDescent="0.25">
      <c r="B19035"/>
    </row>
    <row r="19036" spans="2:2" x14ac:dyDescent="0.25">
      <c r="B19036"/>
    </row>
    <row r="19037" spans="2:2" x14ac:dyDescent="0.25">
      <c r="B19037"/>
    </row>
    <row r="19038" spans="2:2" x14ac:dyDescent="0.25">
      <c r="B19038"/>
    </row>
    <row r="19039" spans="2:2" x14ac:dyDescent="0.25">
      <c r="B19039"/>
    </row>
    <row r="19040" spans="2:2" x14ac:dyDescent="0.25">
      <c r="B19040"/>
    </row>
    <row r="19041" spans="2:2" x14ac:dyDescent="0.25">
      <c r="B19041"/>
    </row>
    <row r="19042" spans="2:2" x14ac:dyDescent="0.25">
      <c r="B19042"/>
    </row>
    <row r="19043" spans="2:2" x14ac:dyDescent="0.25">
      <c r="B19043"/>
    </row>
    <row r="19044" spans="2:2" x14ac:dyDescent="0.25">
      <c r="B19044"/>
    </row>
    <row r="19045" spans="2:2" x14ac:dyDescent="0.25">
      <c r="B19045"/>
    </row>
    <row r="19046" spans="2:2" x14ac:dyDescent="0.25">
      <c r="B19046"/>
    </row>
    <row r="19047" spans="2:2" x14ac:dyDescent="0.25">
      <c r="B19047"/>
    </row>
    <row r="19048" spans="2:2" x14ac:dyDescent="0.25">
      <c r="B19048"/>
    </row>
    <row r="19049" spans="2:2" x14ac:dyDescent="0.25">
      <c r="B19049"/>
    </row>
    <row r="19050" spans="2:2" x14ac:dyDescent="0.25">
      <c r="B19050"/>
    </row>
    <row r="19051" spans="2:2" x14ac:dyDescent="0.25">
      <c r="B19051"/>
    </row>
    <row r="19052" spans="2:2" x14ac:dyDescent="0.25">
      <c r="B19052"/>
    </row>
    <row r="19053" spans="2:2" x14ac:dyDescent="0.25">
      <c r="B19053"/>
    </row>
    <row r="19054" spans="2:2" x14ac:dyDescent="0.25">
      <c r="B19054"/>
    </row>
    <row r="19055" spans="2:2" x14ac:dyDescent="0.25">
      <c r="B19055"/>
    </row>
    <row r="19056" spans="2:2" x14ac:dyDescent="0.25">
      <c r="B19056"/>
    </row>
    <row r="19057" spans="2:2" x14ac:dyDescent="0.25">
      <c r="B19057"/>
    </row>
    <row r="19058" spans="2:2" x14ac:dyDescent="0.25">
      <c r="B19058"/>
    </row>
    <row r="19059" spans="2:2" x14ac:dyDescent="0.25">
      <c r="B19059"/>
    </row>
    <row r="19060" spans="2:2" x14ac:dyDescent="0.25">
      <c r="B19060"/>
    </row>
    <row r="19061" spans="2:2" x14ac:dyDescent="0.25">
      <c r="B19061"/>
    </row>
    <row r="19062" spans="2:2" x14ac:dyDescent="0.25">
      <c r="B19062"/>
    </row>
    <row r="19063" spans="2:2" x14ac:dyDescent="0.25">
      <c r="B19063"/>
    </row>
    <row r="19064" spans="2:2" x14ac:dyDescent="0.25">
      <c r="B19064"/>
    </row>
    <row r="19065" spans="2:2" x14ac:dyDescent="0.25">
      <c r="B19065"/>
    </row>
    <row r="19066" spans="2:2" x14ac:dyDescent="0.25">
      <c r="B19066"/>
    </row>
    <row r="19067" spans="2:2" x14ac:dyDescent="0.25">
      <c r="B19067"/>
    </row>
    <row r="19068" spans="2:2" x14ac:dyDescent="0.25">
      <c r="B19068"/>
    </row>
    <row r="19069" spans="2:2" x14ac:dyDescent="0.25">
      <c r="B19069"/>
    </row>
    <row r="19070" spans="2:2" x14ac:dyDescent="0.25">
      <c r="B19070"/>
    </row>
    <row r="19071" spans="2:2" x14ac:dyDescent="0.25">
      <c r="B19071"/>
    </row>
    <row r="19072" spans="2:2" x14ac:dyDescent="0.25">
      <c r="B19072"/>
    </row>
    <row r="19073" spans="2:2" x14ac:dyDescent="0.25">
      <c r="B19073"/>
    </row>
    <row r="19074" spans="2:2" x14ac:dyDescent="0.25">
      <c r="B19074"/>
    </row>
    <row r="19075" spans="2:2" x14ac:dyDescent="0.25">
      <c r="B19075"/>
    </row>
    <row r="19076" spans="2:2" x14ac:dyDescent="0.25">
      <c r="B19076"/>
    </row>
    <row r="19077" spans="2:2" x14ac:dyDescent="0.25">
      <c r="B19077"/>
    </row>
    <row r="19078" spans="2:2" x14ac:dyDescent="0.25">
      <c r="B19078"/>
    </row>
    <row r="19079" spans="2:2" x14ac:dyDescent="0.25">
      <c r="B19079"/>
    </row>
    <row r="19080" spans="2:2" x14ac:dyDescent="0.25">
      <c r="B19080"/>
    </row>
    <row r="19081" spans="2:2" x14ac:dyDescent="0.25">
      <c r="B19081"/>
    </row>
    <row r="19082" spans="2:2" x14ac:dyDescent="0.25">
      <c r="B19082"/>
    </row>
    <row r="19083" spans="2:2" x14ac:dyDescent="0.25">
      <c r="B19083"/>
    </row>
    <row r="19084" spans="2:2" x14ac:dyDescent="0.25">
      <c r="B19084"/>
    </row>
    <row r="19085" spans="2:2" x14ac:dyDescent="0.25">
      <c r="B19085"/>
    </row>
    <row r="19086" spans="2:2" x14ac:dyDescent="0.25">
      <c r="B19086"/>
    </row>
    <row r="19087" spans="2:2" x14ac:dyDescent="0.25">
      <c r="B19087"/>
    </row>
    <row r="19088" spans="2:2" x14ac:dyDescent="0.25">
      <c r="B19088"/>
    </row>
    <row r="19089" spans="2:2" x14ac:dyDescent="0.25">
      <c r="B19089"/>
    </row>
    <row r="19090" spans="2:2" x14ac:dyDescent="0.25">
      <c r="B19090"/>
    </row>
    <row r="19091" spans="2:2" x14ac:dyDescent="0.25">
      <c r="B19091"/>
    </row>
    <row r="19092" spans="2:2" x14ac:dyDescent="0.25">
      <c r="B19092"/>
    </row>
    <row r="19093" spans="2:2" x14ac:dyDescent="0.25">
      <c r="B19093"/>
    </row>
    <row r="19094" spans="2:2" x14ac:dyDescent="0.25">
      <c r="B19094"/>
    </row>
    <row r="19095" spans="2:2" x14ac:dyDescent="0.25">
      <c r="B19095"/>
    </row>
    <row r="19096" spans="2:2" x14ac:dyDescent="0.25">
      <c r="B19096"/>
    </row>
    <row r="19097" spans="2:2" x14ac:dyDescent="0.25">
      <c r="B19097"/>
    </row>
    <row r="19098" spans="2:2" x14ac:dyDescent="0.25">
      <c r="B19098"/>
    </row>
    <row r="19099" spans="2:2" x14ac:dyDescent="0.25">
      <c r="B19099"/>
    </row>
    <row r="19100" spans="2:2" x14ac:dyDescent="0.25">
      <c r="B19100"/>
    </row>
    <row r="19101" spans="2:2" x14ac:dyDescent="0.25">
      <c r="B19101"/>
    </row>
    <row r="19102" spans="2:2" x14ac:dyDescent="0.25">
      <c r="B19102"/>
    </row>
    <row r="19103" spans="2:2" x14ac:dyDescent="0.25">
      <c r="B19103"/>
    </row>
    <row r="19104" spans="2:2" x14ac:dyDescent="0.25">
      <c r="B19104"/>
    </row>
    <row r="19105" spans="2:2" x14ac:dyDescent="0.25">
      <c r="B19105"/>
    </row>
    <row r="19106" spans="2:2" x14ac:dyDescent="0.25">
      <c r="B19106"/>
    </row>
    <row r="19107" spans="2:2" x14ac:dyDescent="0.25">
      <c r="B19107"/>
    </row>
    <row r="19108" spans="2:2" x14ac:dyDescent="0.25">
      <c r="B19108"/>
    </row>
    <row r="19109" spans="2:2" x14ac:dyDescent="0.25">
      <c r="B19109"/>
    </row>
    <row r="19110" spans="2:2" x14ac:dyDescent="0.25">
      <c r="B19110"/>
    </row>
    <row r="19111" spans="2:2" x14ac:dyDescent="0.25">
      <c r="B19111"/>
    </row>
    <row r="19112" spans="2:2" x14ac:dyDescent="0.25">
      <c r="B19112"/>
    </row>
    <row r="19113" spans="2:2" x14ac:dyDescent="0.25">
      <c r="B19113"/>
    </row>
    <row r="19114" spans="2:2" x14ac:dyDescent="0.25">
      <c r="B19114"/>
    </row>
    <row r="19115" spans="2:2" x14ac:dyDescent="0.25">
      <c r="B19115"/>
    </row>
    <row r="19116" spans="2:2" x14ac:dyDescent="0.25">
      <c r="B19116"/>
    </row>
    <row r="19117" spans="2:2" x14ac:dyDescent="0.25">
      <c r="B19117"/>
    </row>
    <row r="19118" spans="2:2" x14ac:dyDescent="0.25">
      <c r="B19118"/>
    </row>
    <row r="19119" spans="2:2" x14ac:dyDescent="0.25">
      <c r="B19119"/>
    </row>
    <row r="19120" spans="2:2" x14ac:dyDescent="0.25">
      <c r="B19120"/>
    </row>
    <row r="19121" spans="2:2" x14ac:dyDescent="0.25">
      <c r="B19121"/>
    </row>
    <row r="19122" spans="2:2" x14ac:dyDescent="0.25">
      <c r="B19122"/>
    </row>
    <row r="19123" spans="2:2" x14ac:dyDescent="0.25">
      <c r="B19123"/>
    </row>
    <row r="19124" spans="2:2" x14ac:dyDescent="0.25">
      <c r="B19124"/>
    </row>
    <row r="19125" spans="2:2" x14ac:dyDescent="0.25">
      <c r="B19125"/>
    </row>
    <row r="19126" spans="2:2" x14ac:dyDescent="0.25">
      <c r="B19126"/>
    </row>
    <row r="19127" spans="2:2" x14ac:dyDescent="0.25">
      <c r="B19127"/>
    </row>
    <row r="19128" spans="2:2" x14ac:dyDescent="0.25">
      <c r="B19128"/>
    </row>
    <row r="19129" spans="2:2" x14ac:dyDescent="0.25">
      <c r="B19129"/>
    </row>
    <row r="19130" spans="2:2" x14ac:dyDescent="0.25">
      <c r="B19130"/>
    </row>
    <row r="19131" spans="2:2" x14ac:dyDescent="0.25">
      <c r="B19131"/>
    </row>
    <row r="19132" spans="2:2" x14ac:dyDescent="0.25">
      <c r="B19132"/>
    </row>
    <row r="19133" spans="2:2" x14ac:dyDescent="0.25">
      <c r="B19133"/>
    </row>
    <row r="19134" spans="2:2" x14ac:dyDescent="0.25">
      <c r="B19134"/>
    </row>
    <row r="19135" spans="2:2" x14ac:dyDescent="0.25">
      <c r="B19135"/>
    </row>
    <row r="19136" spans="2:2" x14ac:dyDescent="0.25">
      <c r="B19136"/>
    </row>
    <row r="19137" spans="2:2" x14ac:dyDescent="0.25">
      <c r="B19137"/>
    </row>
    <row r="19138" spans="2:2" x14ac:dyDescent="0.25">
      <c r="B19138"/>
    </row>
    <row r="19139" spans="2:2" x14ac:dyDescent="0.25">
      <c r="B19139"/>
    </row>
    <row r="19140" spans="2:2" x14ac:dyDescent="0.25">
      <c r="B19140"/>
    </row>
    <row r="19141" spans="2:2" x14ac:dyDescent="0.25">
      <c r="B19141"/>
    </row>
    <row r="19142" spans="2:2" x14ac:dyDescent="0.25">
      <c r="B19142"/>
    </row>
    <row r="19143" spans="2:2" x14ac:dyDescent="0.25">
      <c r="B19143"/>
    </row>
    <row r="19144" spans="2:2" x14ac:dyDescent="0.25">
      <c r="B19144"/>
    </row>
    <row r="19145" spans="2:2" x14ac:dyDescent="0.25">
      <c r="B19145"/>
    </row>
    <row r="19146" spans="2:2" x14ac:dyDescent="0.25">
      <c r="B19146"/>
    </row>
    <row r="19147" spans="2:2" x14ac:dyDescent="0.25">
      <c r="B19147"/>
    </row>
    <row r="19148" spans="2:2" x14ac:dyDescent="0.25">
      <c r="B19148"/>
    </row>
    <row r="19149" spans="2:2" x14ac:dyDescent="0.25">
      <c r="B19149"/>
    </row>
    <row r="19150" spans="2:2" x14ac:dyDescent="0.25">
      <c r="B19150"/>
    </row>
    <row r="19151" spans="2:2" x14ac:dyDescent="0.25">
      <c r="B19151"/>
    </row>
    <row r="19152" spans="2:2" x14ac:dyDescent="0.25">
      <c r="B19152"/>
    </row>
    <row r="19153" spans="2:2" x14ac:dyDescent="0.25">
      <c r="B19153"/>
    </row>
    <row r="19154" spans="2:2" x14ac:dyDescent="0.25">
      <c r="B19154"/>
    </row>
    <row r="19155" spans="2:2" x14ac:dyDescent="0.25">
      <c r="B19155"/>
    </row>
    <row r="19156" spans="2:2" x14ac:dyDescent="0.25">
      <c r="B19156"/>
    </row>
    <row r="19157" spans="2:2" x14ac:dyDescent="0.25">
      <c r="B19157"/>
    </row>
    <row r="19158" spans="2:2" x14ac:dyDescent="0.25">
      <c r="B19158"/>
    </row>
    <row r="19159" spans="2:2" x14ac:dyDescent="0.25">
      <c r="B19159"/>
    </row>
    <row r="19160" spans="2:2" x14ac:dyDescent="0.25">
      <c r="B19160"/>
    </row>
    <row r="19161" spans="2:2" x14ac:dyDescent="0.25">
      <c r="B19161"/>
    </row>
    <row r="19162" spans="2:2" x14ac:dyDescent="0.25">
      <c r="B19162"/>
    </row>
    <row r="19163" spans="2:2" x14ac:dyDescent="0.25">
      <c r="B19163"/>
    </row>
    <row r="19164" spans="2:2" x14ac:dyDescent="0.25">
      <c r="B19164"/>
    </row>
    <row r="19165" spans="2:2" x14ac:dyDescent="0.25">
      <c r="B19165"/>
    </row>
    <row r="19166" spans="2:2" x14ac:dyDescent="0.25">
      <c r="B19166"/>
    </row>
    <row r="19167" spans="2:2" x14ac:dyDescent="0.25">
      <c r="B19167"/>
    </row>
    <row r="19168" spans="2:2" x14ac:dyDescent="0.25">
      <c r="B19168"/>
    </row>
    <row r="19169" spans="2:2" x14ac:dyDescent="0.25">
      <c r="B19169"/>
    </row>
    <row r="19170" spans="2:2" x14ac:dyDescent="0.25">
      <c r="B19170"/>
    </row>
    <row r="19171" spans="2:2" x14ac:dyDescent="0.25">
      <c r="B19171"/>
    </row>
    <row r="19172" spans="2:2" x14ac:dyDescent="0.25">
      <c r="B19172"/>
    </row>
    <row r="19173" spans="2:2" x14ac:dyDescent="0.25">
      <c r="B19173"/>
    </row>
    <row r="19174" spans="2:2" x14ac:dyDescent="0.25">
      <c r="B19174"/>
    </row>
    <row r="19175" spans="2:2" x14ac:dyDescent="0.25">
      <c r="B19175"/>
    </row>
    <row r="19176" spans="2:2" x14ac:dyDescent="0.25">
      <c r="B19176"/>
    </row>
    <row r="19177" spans="2:2" x14ac:dyDescent="0.25">
      <c r="B19177"/>
    </row>
    <row r="19178" spans="2:2" x14ac:dyDescent="0.25">
      <c r="B19178"/>
    </row>
    <row r="19179" spans="2:2" x14ac:dyDescent="0.25">
      <c r="B19179"/>
    </row>
    <row r="19180" spans="2:2" x14ac:dyDescent="0.25">
      <c r="B19180"/>
    </row>
    <row r="19181" spans="2:2" x14ac:dyDescent="0.25">
      <c r="B19181"/>
    </row>
    <row r="19182" spans="2:2" x14ac:dyDescent="0.25">
      <c r="B19182"/>
    </row>
    <row r="19183" spans="2:2" x14ac:dyDescent="0.25">
      <c r="B19183"/>
    </row>
    <row r="19184" spans="2:2" x14ac:dyDescent="0.25">
      <c r="B19184"/>
    </row>
    <row r="19185" spans="2:2" x14ac:dyDescent="0.25">
      <c r="B19185"/>
    </row>
    <row r="19186" spans="2:2" x14ac:dyDescent="0.25">
      <c r="B19186"/>
    </row>
    <row r="19187" spans="2:2" x14ac:dyDescent="0.25">
      <c r="B19187"/>
    </row>
    <row r="19188" spans="2:2" x14ac:dyDescent="0.25">
      <c r="B19188"/>
    </row>
    <row r="19189" spans="2:2" x14ac:dyDescent="0.25">
      <c r="B19189"/>
    </row>
    <row r="19190" spans="2:2" x14ac:dyDescent="0.25">
      <c r="B19190"/>
    </row>
    <row r="19191" spans="2:2" x14ac:dyDescent="0.25">
      <c r="B19191"/>
    </row>
    <row r="19192" spans="2:2" x14ac:dyDescent="0.25">
      <c r="B19192"/>
    </row>
    <row r="19193" spans="2:2" x14ac:dyDescent="0.25">
      <c r="B19193"/>
    </row>
    <row r="19194" spans="2:2" x14ac:dyDescent="0.25">
      <c r="B19194"/>
    </row>
    <row r="19195" spans="2:2" x14ac:dyDescent="0.25">
      <c r="B19195"/>
    </row>
    <row r="19196" spans="2:2" x14ac:dyDescent="0.25">
      <c r="B19196"/>
    </row>
    <row r="19197" spans="2:2" x14ac:dyDescent="0.25">
      <c r="B19197"/>
    </row>
    <row r="19198" spans="2:2" x14ac:dyDescent="0.25">
      <c r="B19198"/>
    </row>
    <row r="19199" spans="2:2" x14ac:dyDescent="0.25">
      <c r="B19199"/>
    </row>
    <row r="19200" spans="2:2" x14ac:dyDescent="0.25">
      <c r="B19200"/>
    </row>
    <row r="19201" spans="2:2" x14ac:dyDescent="0.25">
      <c r="B19201"/>
    </row>
    <row r="19202" spans="2:2" x14ac:dyDescent="0.25">
      <c r="B19202"/>
    </row>
    <row r="19203" spans="2:2" x14ac:dyDescent="0.25">
      <c r="B19203"/>
    </row>
    <row r="19204" spans="2:2" x14ac:dyDescent="0.25">
      <c r="B19204"/>
    </row>
    <row r="19205" spans="2:2" x14ac:dyDescent="0.25">
      <c r="B19205"/>
    </row>
    <row r="19206" spans="2:2" x14ac:dyDescent="0.25">
      <c r="B19206"/>
    </row>
    <row r="19207" spans="2:2" x14ac:dyDescent="0.25">
      <c r="B19207"/>
    </row>
    <row r="19208" spans="2:2" x14ac:dyDescent="0.25">
      <c r="B19208"/>
    </row>
    <row r="19209" spans="2:2" x14ac:dyDescent="0.25">
      <c r="B19209"/>
    </row>
    <row r="19210" spans="2:2" x14ac:dyDescent="0.25">
      <c r="B19210"/>
    </row>
    <row r="19211" spans="2:2" x14ac:dyDescent="0.25">
      <c r="B19211"/>
    </row>
    <row r="19212" spans="2:2" x14ac:dyDescent="0.25">
      <c r="B19212"/>
    </row>
    <row r="19213" spans="2:2" x14ac:dyDescent="0.25">
      <c r="B19213"/>
    </row>
    <row r="19214" spans="2:2" x14ac:dyDescent="0.25">
      <c r="B19214"/>
    </row>
    <row r="19215" spans="2:2" x14ac:dyDescent="0.25">
      <c r="B19215"/>
    </row>
    <row r="19216" spans="2:2" x14ac:dyDescent="0.25">
      <c r="B19216"/>
    </row>
    <row r="19217" spans="2:2" x14ac:dyDescent="0.25">
      <c r="B19217"/>
    </row>
    <row r="19218" spans="2:2" x14ac:dyDescent="0.25">
      <c r="B19218"/>
    </row>
    <row r="19219" spans="2:2" x14ac:dyDescent="0.25">
      <c r="B19219"/>
    </row>
    <row r="19220" spans="2:2" x14ac:dyDescent="0.25">
      <c r="B19220"/>
    </row>
    <row r="19221" spans="2:2" x14ac:dyDescent="0.25">
      <c r="B19221"/>
    </row>
    <row r="19222" spans="2:2" x14ac:dyDescent="0.25">
      <c r="B19222"/>
    </row>
    <row r="19223" spans="2:2" x14ac:dyDescent="0.25">
      <c r="B19223"/>
    </row>
    <row r="19224" spans="2:2" x14ac:dyDescent="0.25">
      <c r="B19224"/>
    </row>
    <row r="19225" spans="2:2" x14ac:dyDescent="0.25">
      <c r="B19225"/>
    </row>
    <row r="19226" spans="2:2" x14ac:dyDescent="0.25">
      <c r="B19226"/>
    </row>
    <row r="19227" spans="2:2" x14ac:dyDescent="0.25">
      <c r="B19227"/>
    </row>
    <row r="19228" spans="2:2" x14ac:dyDescent="0.25">
      <c r="B19228"/>
    </row>
    <row r="19229" spans="2:2" x14ac:dyDescent="0.25">
      <c r="B19229"/>
    </row>
    <row r="19230" spans="2:2" x14ac:dyDescent="0.25">
      <c r="B19230"/>
    </row>
    <row r="19231" spans="2:2" x14ac:dyDescent="0.25">
      <c r="B19231"/>
    </row>
    <row r="19232" spans="2:2" x14ac:dyDescent="0.25">
      <c r="B19232"/>
    </row>
    <row r="19233" spans="2:2" x14ac:dyDescent="0.25">
      <c r="B19233"/>
    </row>
    <row r="19234" spans="2:2" x14ac:dyDescent="0.25">
      <c r="B19234"/>
    </row>
    <row r="19235" spans="2:2" x14ac:dyDescent="0.25">
      <c r="B19235"/>
    </row>
    <row r="19236" spans="2:2" x14ac:dyDescent="0.25">
      <c r="B19236"/>
    </row>
    <row r="19237" spans="2:2" x14ac:dyDescent="0.25">
      <c r="B19237"/>
    </row>
    <row r="19238" spans="2:2" x14ac:dyDescent="0.25">
      <c r="B19238"/>
    </row>
    <row r="19239" spans="2:2" x14ac:dyDescent="0.25">
      <c r="B19239"/>
    </row>
    <row r="19240" spans="2:2" x14ac:dyDescent="0.25">
      <c r="B19240"/>
    </row>
    <row r="19241" spans="2:2" x14ac:dyDescent="0.25">
      <c r="B19241"/>
    </row>
    <row r="19242" spans="2:2" x14ac:dyDescent="0.25">
      <c r="B19242"/>
    </row>
    <row r="19243" spans="2:2" x14ac:dyDescent="0.25">
      <c r="B19243"/>
    </row>
    <row r="19244" spans="2:2" x14ac:dyDescent="0.25">
      <c r="B19244"/>
    </row>
    <row r="19245" spans="2:2" x14ac:dyDescent="0.25">
      <c r="B19245"/>
    </row>
    <row r="19246" spans="2:2" x14ac:dyDescent="0.25">
      <c r="B19246"/>
    </row>
    <row r="19247" spans="2:2" x14ac:dyDescent="0.25">
      <c r="B19247"/>
    </row>
    <row r="19248" spans="2:2" x14ac:dyDescent="0.25">
      <c r="B19248"/>
    </row>
    <row r="19249" spans="2:2" x14ac:dyDescent="0.25">
      <c r="B19249"/>
    </row>
    <row r="19250" spans="2:2" x14ac:dyDescent="0.25">
      <c r="B19250"/>
    </row>
    <row r="19251" spans="2:2" x14ac:dyDescent="0.25">
      <c r="B19251"/>
    </row>
    <row r="19252" spans="2:2" x14ac:dyDescent="0.25">
      <c r="B19252"/>
    </row>
    <row r="19253" spans="2:2" x14ac:dyDescent="0.25">
      <c r="B19253"/>
    </row>
    <row r="19254" spans="2:2" x14ac:dyDescent="0.25">
      <c r="B19254"/>
    </row>
    <row r="19255" spans="2:2" x14ac:dyDescent="0.25">
      <c r="B19255"/>
    </row>
    <row r="19256" spans="2:2" x14ac:dyDescent="0.25">
      <c r="B19256"/>
    </row>
    <row r="19257" spans="2:2" x14ac:dyDescent="0.25">
      <c r="B19257"/>
    </row>
    <row r="19258" spans="2:2" x14ac:dyDescent="0.25">
      <c r="B19258"/>
    </row>
    <row r="19259" spans="2:2" x14ac:dyDescent="0.25">
      <c r="B19259"/>
    </row>
    <row r="19260" spans="2:2" x14ac:dyDescent="0.25">
      <c r="B19260"/>
    </row>
    <row r="19261" spans="2:2" x14ac:dyDescent="0.25">
      <c r="B19261"/>
    </row>
    <row r="19262" spans="2:2" x14ac:dyDescent="0.25">
      <c r="B19262"/>
    </row>
    <row r="19263" spans="2:2" x14ac:dyDescent="0.25">
      <c r="B19263"/>
    </row>
    <row r="19264" spans="2:2" x14ac:dyDescent="0.25">
      <c r="B19264"/>
    </row>
    <row r="19265" spans="2:2" x14ac:dyDescent="0.25">
      <c r="B19265"/>
    </row>
    <row r="19266" spans="2:2" x14ac:dyDescent="0.25">
      <c r="B19266"/>
    </row>
    <row r="19267" spans="2:2" x14ac:dyDescent="0.25">
      <c r="B19267"/>
    </row>
    <row r="19268" spans="2:2" x14ac:dyDescent="0.25">
      <c r="B19268"/>
    </row>
    <row r="19269" spans="2:2" x14ac:dyDescent="0.25">
      <c r="B19269"/>
    </row>
    <row r="19270" spans="2:2" x14ac:dyDescent="0.25">
      <c r="B19270"/>
    </row>
    <row r="19271" spans="2:2" x14ac:dyDescent="0.25">
      <c r="B19271"/>
    </row>
    <row r="19272" spans="2:2" x14ac:dyDescent="0.25">
      <c r="B19272"/>
    </row>
    <row r="19273" spans="2:2" x14ac:dyDescent="0.25">
      <c r="B19273"/>
    </row>
    <row r="19274" spans="2:2" x14ac:dyDescent="0.25">
      <c r="B19274"/>
    </row>
    <row r="19275" spans="2:2" x14ac:dyDescent="0.25">
      <c r="B19275"/>
    </row>
    <row r="19276" spans="2:2" x14ac:dyDescent="0.25">
      <c r="B19276"/>
    </row>
    <row r="19277" spans="2:2" x14ac:dyDescent="0.25">
      <c r="B19277"/>
    </row>
    <row r="19278" spans="2:2" x14ac:dyDescent="0.25">
      <c r="B19278"/>
    </row>
    <row r="19279" spans="2:2" x14ac:dyDescent="0.25">
      <c r="B19279"/>
    </row>
    <row r="19280" spans="2:2" x14ac:dyDescent="0.25">
      <c r="B19280"/>
    </row>
    <row r="19281" spans="2:2" x14ac:dyDescent="0.25">
      <c r="B19281"/>
    </row>
    <row r="19282" spans="2:2" x14ac:dyDescent="0.25">
      <c r="B19282"/>
    </row>
    <row r="19283" spans="2:2" x14ac:dyDescent="0.25">
      <c r="B19283"/>
    </row>
    <row r="19284" spans="2:2" x14ac:dyDescent="0.25">
      <c r="B19284"/>
    </row>
    <row r="19285" spans="2:2" x14ac:dyDescent="0.25">
      <c r="B19285"/>
    </row>
    <row r="19286" spans="2:2" x14ac:dyDescent="0.25">
      <c r="B19286"/>
    </row>
    <row r="19287" spans="2:2" x14ac:dyDescent="0.25">
      <c r="B19287"/>
    </row>
    <row r="19288" spans="2:2" x14ac:dyDescent="0.25">
      <c r="B19288"/>
    </row>
    <row r="19289" spans="2:2" x14ac:dyDescent="0.25">
      <c r="B19289"/>
    </row>
    <row r="19290" spans="2:2" x14ac:dyDescent="0.25">
      <c r="B19290"/>
    </row>
    <row r="19291" spans="2:2" x14ac:dyDescent="0.25">
      <c r="B19291"/>
    </row>
    <row r="19292" spans="2:2" x14ac:dyDescent="0.25">
      <c r="B19292"/>
    </row>
    <row r="19293" spans="2:2" x14ac:dyDescent="0.25">
      <c r="B19293"/>
    </row>
    <row r="19294" spans="2:2" x14ac:dyDescent="0.25">
      <c r="B19294"/>
    </row>
    <row r="19295" spans="2:2" x14ac:dyDescent="0.25">
      <c r="B19295"/>
    </row>
    <row r="19296" spans="2:2" x14ac:dyDescent="0.25">
      <c r="B19296"/>
    </row>
    <row r="19297" spans="2:2" x14ac:dyDescent="0.25">
      <c r="B19297"/>
    </row>
    <row r="19298" spans="2:2" x14ac:dyDescent="0.25">
      <c r="B19298"/>
    </row>
    <row r="19299" spans="2:2" x14ac:dyDescent="0.25">
      <c r="B19299"/>
    </row>
    <row r="19300" spans="2:2" x14ac:dyDescent="0.25">
      <c r="B19300"/>
    </row>
    <row r="19301" spans="2:2" x14ac:dyDescent="0.25">
      <c r="B19301"/>
    </row>
    <row r="19302" spans="2:2" x14ac:dyDescent="0.25">
      <c r="B19302"/>
    </row>
    <row r="19303" spans="2:2" x14ac:dyDescent="0.25">
      <c r="B19303"/>
    </row>
    <row r="19304" spans="2:2" x14ac:dyDescent="0.25">
      <c r="B19304"/>
    </row>
    <row r="19305" spans="2:2" x14ac:dyDescent="0.25">
      <c r="B19305"/>
    </row>
    <row r="19306" spans="2:2" x14ac:dyDescent="0.25">
      <c r="B19306"/>
    </row>
    <row r="19307" spans="2:2" x14ac:dyDescent="0.25">
      <c r="B19307"/>
    </row>
    <row r="19308" spans="2:2" x14ac:dyDescent="0.25">
      <c r="B19308"/>
    </row>
    <row r="19309" spans="2:2" x14ac:dyDescent="0.25">
      <c r="B19309"/>
    </row>
    <row r="19310" spans="2:2" x14ac:dyDescent="0.25">
      <c r="B19310"/>
    </row>
    <row r="19311" spans="2:2" x14ac:dyDescent="0.25">
      <c r="B19311"/>
    </row>
    <row r="19312" spans="2:2" x14ac:dyDescent="0.25">
      <c r="B19312"/>
    </row>
    <row r="19313" spans="2:2" x14ac:dyDescent="0.25">
      <c r="B19313"/>
    </row>
    <row r="19314" spans="2:2" x14ac:dyDescent="0.25">
      <c r="B19314"/>
    </row>
    <row r="19315" spans="2:2" x14ac:dyDescent="0.25">
      <c r="B19315"/>
    </row>
    <row r="19316" spans="2:2" x14ac:dyDescent="0.25">
      <c r="B19316"/>
    </row>
    <row r="19317" spans="2:2" x14ac:dyDescent="0.25">
      <c r="B19317"/>
    </row>
    <row r="19318" spans="2:2" x14ac:dyDescent="0.25">
      <c r="B19318"/>
    </row>
    <row r="19319" spans="2:2" x14ac:dyDescent="0.25">
      <c r="B19319"/>
    </row>
    <row r="19320" spans="2:2" x14ac:dyDescent="0.25">
      <c r="B19320"/>
    </row>
    <row r="19321" spans="2:2" x14ac:dyDescent="0.25">
      <c r="B19321"/>
    </row>
    <row r="19322" spans="2:2" x14ac:dyDescent="0.25">
      <c r="B19322"/>
    </row>
    <row r="19323" spans="2:2" x14ac:dyDescent="0.25">
      <c r="B19323"/>
    </row>
    <row r="19324" spans="2:2" x14ac:dyDescent="0.25">
      <c r="B19324"/>
    </row>
    <row r="19325" spans="2:2" x14ac:dyDescent="0.25">
      <c r="B19325"/>
    </row>
    <row r="19326" spans="2:2" x14ac:dyDescent="0.25">
      <c r="B19326"/>
    </row>
    <row r="19327" spans="2:2" x14ac:dyDescent="0.25">
      <c r="B19327"/>
    </row>
    <row r="19328" spans="2:2" x14ac:dyDescent="0.25">
      <c r="B19328"/>
    </row>
    <row r="19329" spans="2:2" x14ac:dyDescent="0.25">
      <c r="B19329"/>
    </row>
    <row r="19330" spans="2:2" x14ac:dyDescent="0.25">
      <c r="B19330"/>
    </row>
    <row r="19331" spans="2:2" x14ac:dyDescent="0.25">
      <c r="B19331"/>
    </row>
    <row r="19332" spans="2:2" x14ac:dyDescent="0.25">
      <c r="B19332"/>
    </row>
    <row r="19333" spans="2:2" x14ac:dyDescent="0.25">
      <c r="B19333"/>
    </row>
    <row r="19334" spans="2:2" x14ac:dyDescent="0.25">
      <c r="B19334"/>
    </row>
    <row r="19335" spans="2:2" x14ac:dyDescent="0.25">
      <c r="B19335"/>
    </row>
    <row r="19336" spans="2:2" x14ac:dyDescent="0.25">
      <c r="B19336"/>
    </row>
    <row r="19337" spans="2:2" x14ac:dyDescent="0.25">
      <c r="B19337"/>
    </row>
    <row r="19338" spans="2:2" x14ac:dyDescent="0.25">
      <c r="B19338"/>
    </row>
    <row r="19339" spans="2:2" x14ac:dyDescent="0.25">
      <c r="B19339"/>
    </row>
    <row r="19340" spans="2:2" x14ac:dyDescent="0.25">
      <c r="B19340"/>
    </row>
    <row r="19341" spans="2:2" x14ac:dyDescent="0.25">
      <c r="B19341"/>
    </row>
    <row r="19342" spans="2:2" x14ac:dyDescent="0.25">
      <c r="B19342"/>
    </row>
    <row r="19343" spans="2:2" x14ac:dyDescent="0.25">
      <c r="B19343"/>
    </row>
    <row r="19344" spans="2:2" x14ac:dyDescent="0.25">
      <c r="B19344"/>
    </row>
    <row r="19345" spans="2:2" x14ac:dyDescent="0.25">
      <c r="B19345"/>
    </row>
    <row r="19346" spans="2:2" x14ac:dyDescent="0.25">
      <c r="B19346"/>
    </row>
    <row r="19347" spans="2:2" x14ac:dyDescent="0.25">
      <c r="B19347"/>
    </row>
    <row r="19348" spans="2:2" x14ac:dyDescent="0.25">
      <c r="B19348"/>
    </row>
    <row r="19349" spans="2:2" x14ac:dyDescent="0.25">
      <c r="B19349"/>
    </row>
    <row r="19350" spans="2:2" x14ac:dyDescent="0.25">
      <c r="B19350"/>
    </row>
    <row r="19351" spans="2:2" x14ac:dyDescent="0.25">
      <c r="B19351"/>
    </row>
    <row r="19352" spans="2:2" x14ac:dyDescent="0.25">
      <c r="B19352"/>
    </row>
    <row r="19353" spans="2:2" x14ac:dyDescent="0.25">
      <c r="B19353"/>
    </row>
    <row r="19354" spans="2:2" x14ac:dyDescent="0.25">
      <c r="B19354"/>
    </row>
    <row r="19355" spans="2:2" x14ac:dyDescent="0.25">
      <c r="B19355"/>
    </row>
    <row r="19356" spans="2:2" x14ac:dyDescent="0.25">
      <c r="B19356"/>
    </row>
    <row r="19357" spans="2:2" x14ac:dyDescent="0.25">
      <c r="B19357"/>
    </row>
    <row r="19358" spans="2:2" x14ac:dyDescent="0.25">
      <c r="B19358"/>
    </row>
    <row r="19359" spans="2:2" x14ac:dyDescent="0.25">
      <c r="B19359"/>
    </row>
    <row r="19360" spans="2:2" x14ac:dyDescent="0.25">
      <c r="B19360"/>
    </row>
    <row r="19361" spans="2:2" x14ac:dyDescent="0.25">
      <c r="B19361"/>
    </row>
    <row r="19362" spans="2:2" x14ac:dyDescent="0.25">
      <c r="B19362"/>
    </row>
    <row r="19363" spans="2:2" x14ac:dyDescent="0.25">
      <c r="B19363"/>
    </row>
    <row r="19364" spans="2:2" x14ac:dyDescent="0.25">
      <c r="B19364"/>
    </row>
    <row r="19365" spans="2:2" x14ac:dyDescent="0.25">
      <c r="B19365"/>
    </row>
    <row r="19366" spans="2:2" x14ac:dyDescent="0.25">
      <c r="B19366"/>
    </row>
    <row r="19367" spans="2:2" x14ac:dyDescent="0.25">
      <c r="B19367"/>
    </row>
    <row r="19368" spans="2:2" x14ac:dyDescent="0.25">
      <c r="B19368"/>
    </row>
    <row r="19369" spans="2:2" x14ac:dyDescent="0.25">
      <c r="B19369"/>
    </row>
    <row r="19370" spans="2:2" x14ac:dyDescent="0.25">
      <c r="B19370"/>
    </row>
    <row r="19371" spans="2:2" x14ac:dyDescent="0.25">
      <c r="B19371"/>
    </row>
    <row r="19372" spans="2:2" x14ac:dyDescent="0.25">
      <c r="B19372"/>
    </row>
    <row r="19373" spans="2:2" x14ac:dyDescent="0.25">
      <c r="B19373"/>
    </row>
    <row r="19374" spans="2:2" x14ac:dyDescent="0.25">
      <c r="B19374"/>
    </row>
    <row r="19375" spans="2:2" x14ac:dyDescent="0.25">
      <c r="B19375"/>
    </row>
    <row r="19376" spans="2:2" x14ac:dyDescent="0.25">
      <c r="B19376"/>
    </row>
    <row r="19377" spans="2:2" x14ac:dyDescent="0.25">
      <c r="B19377"/>
    </row>
    <row r="19378" spans="2:2" x14ac:dyDescent="0.25">
      <c r="B19378"/>
    </row>
    <row r="19379" spans="2:2" x14ac:dyDescent="0.25">
      <c r="B19379"/>
    </row>
    <row r="19380" spans="2:2" x14ac:dyDescent="0.25">
      <c r="B19380"/>
    </row>
    <row r="19381" spans="2:2" x14ac:dyDescent="0.25">
      <c r="B19381"/>
    </row>
    <row r="19382" spans="2:2" x14ac:dyDescent="0.25">
      <c r="B19382"/>
    </row>
    <row r="19383" spans="2:2" x14ac:dyDescent="0.25">
      <c r="B19383"/>
    </row>
    <row r="19384" spans="2:2" x14ac:dyDescent="0.25">
      <c r="B19384"/>
    </row>
    <row r="19385" spans="2:2" x14ac:dyDescent="0.25">
      <c r="B19385"/>
    </row>
    <row r="19386" spans="2:2" x14ac:dyDescent="0.25">
      <c r="B19386"/>
    </row>
    <row r="19387" spans="2:2" x14ac:dyDescent="0.25">
      <c r="B19387"/>
    </row>
    <row r="19388" spans="2:2" x14ac:dyDescent="0.25">
      <c r="B19388"/>
    </row>
    <row r="19389" spans="2:2" x14ac:dyDescent="0.25">
      <c r="B19389"/>
    </row>
    <row r="19390" spans="2:2" x14ac:dyDescent="0.25">
      <c r="B19390"/>
    </row>
    <row r="19391" spans="2:2" x14ac:dyDescent="0.25">
      <c r="B19391"/>
    </row>
    <row r="19392" spans="2:2" x14ac:dyDescent="0.25">
      <c r="B19392"/>
    </row>
    <row r="19393" spans="2:2" x14ac:dyDescent="0.25">
      <c r="B19393"/>
    </row>
    <row r="19394" spans="2:2" x14ac:dyDescent="0.25">
      <c r="B19394"/>
    </row>
    <row r="19395" spans="2:2" x14ac:dyDescent="0.25">
      <c r="B19395"/>
    </row>
    <row r="19396" spans="2:2" x14ac:dyDescent="0.25">
      <c r="B19396"/>
    </row>
    <row r="19397" spans="2:2" x14ac:dyDescent="0.25">
      <c r="B19397"/>
    </row>
    <row r="19398" spans="2:2" x14ac:dyDescent="0.25">
      <c r="B19398"/>
    </row>
    <row r="19399" spans="2:2" x14ac:dyDescent="0.25">
      <c r="B19399"/>
    </row>
    <row r="19400" spans="2:2" x14ac:dyDescent="0.25">
      <c r="B19400"/>
    </row>
    <row r="19401" spans="2:2" x14ac:dyDescent="0.25">
      <c r="B19401"/>
    </row>
    <row r="19402" spans="2:2" x14ac:dyDescent="0.25">
      <c r="B19402"/>
    </row>
    <row r="19403" spans="2:2" x14ac:dyDescent="0.25">
      <c r="B19403"/>
    </row>
    <row r="19404" spans="2:2" x14ac:dyDescent="0.25">
      <c r="B19404"/>
    </row>
    <row r="19405" spans="2:2" x14ac:dyDescent="0.25">
      <c r="B19405"/>
    </row>
    <row r="19406" spans="2:2" x14ac:dyDescent="0.25">
      <c r="B19406"/>
    </row>
    <row r="19407" spans="2:2" x14ac:dyDescent="0.25">
      <c r="B19407"/>
    </row>
    <row r="19408" spans="2:2" x14ac:dyDescent="0.25">
      <c r="B19408"/>
    </row>
    <row r="19409" spans="2:2" x14ac:dyDescent="0.25">
      <c r="B19409"/>
    </row>
    <row r="19410" spans="2:2" x14ac:dyDescent="0.25">
      <c r="B19410"/>
    </row>
    <row r="19411" spans="2:2" x14ac:dyDescent="0.25">
      <c r="B19411"/>
    </row>
    <row r="19412" spans="2:2" x14ac:dyDescent="0.25">
      <c r="B19412"/>
    </row>
    <row r="19413" spans="2:2" x14ac:dyDescent="0.25">
      <c r="B19413"/>
    </row>
    <row r="19414" spans="2:2" x14ac:dyDescent="0.25">
      <c r="B19414"/>
    </row>
    <row r="19415" spans="2:2" x14ac:dyDescent="0.25">
      <c r="B19415"/>
    </row>
    <row r="19416" spans="2:2" x14ac:dyDescent="0.25">
      <c r="B19416"/>
    </row>
    <row r="19417" spans="2:2" x14ac:dyDescent="0.25">
      <c r="B19417"/>
    </row>
    <row r="19418" spans="2:2" x14ac:dyDescent="0.25">
      <c r="B19418"/>
    </row>
    <row r="19419" spans="2:2" x14ac:dyDescent="0.25">
      <c r="B19419"/>
    </row>
    <row r="19420" spans="2:2" x14ac:dyDescent="0.25">
      <c r="B19420"/>
    </row>
    <row r="19421" spans="2:2" x14ac:dyDescent="0.25">
      <c r="B19421"/>
    </row>
    <row r="19422" spans="2:2" x14ac:dyDescent="0.25">
      <c r="B19422"/>
    </row>
    <row r="19423" spans="2:2" x14ac:dyDescent="0.25">
      <c r="B19423"/>
    </row>
    <row r="19424" spans="2:2" x14ac:dyDescent="0.25">
      <c r="B19424"/>
    </row>
    <row r="19425" spans="2:2" x14ac:dyDescent="0.25">
      <c r="B19425"/>
    </row>
    <row r="19426" spans="2:2" x14ac:dyDescent="0.25">
      <c r="B19426"/>
    </row>
    <row r="19427" spans="2:2" x14ac:dyDescent="0.25">
      <c r="B19427"/>
    </row>
    <row r="19428" spans="2:2" x14ac:dyDescent="0.25">
      <c r="B19428"/>
    </row>
    <row r="19429" spans="2:2" x14ac:dyDescent="0.25">
      <c r="B19429"/>
    </row>
    <row r="19430" spans="2:2" x14ac:dyDescent="0.25">
      <c r="B19430"/>
    </row>
    <row r="19431" spans="2:2" x14ac:dyDescent="0.25">
      <c r="B19431"/>
    </row>
    <row r="19432" spans="2:2" x14ac:dyDescent="0.25">
      <c r="B19432"/>
    </row>
    <row r="19433" spans="2:2" x14ac:dyDescent="0.25">
      <c r="B19433"/>
    </row>
    <row r="19434" spans="2:2" x14ac:dyDescent="0.25">
      <c r="B19434"/>
    </row>
    <row r="19435" spans="2:2" x14ac:dyDescent="0.25">
      <c r="B19435"/>
    </row>
    <row r="19436" spans="2:2" x14ac:dyDescent="0.25">
      <c r="B19436"/>
    </row>
    <row r="19437" spans="2:2" x14ac:dyDescent="0.25">
      <c r="B19437"/>
    </row>
    <row r="19438" spans="2:2" x14ac:dyDescent="0.25">
      <c r="B19438"/>
    </row>
    <row r="19439" spans="2:2" x14ac:dyDescent="0.25">
      <c r="B19439"/>
    </row>
    <row r="19440" spans="2:2" x14ac:dyDescent="0.25">
      <c r="B19440"/>
    </row>
    <row r="19441" spans="2:2" x14ac:dyDescent="0.25">
      <c r="B19441"/>
    </row>
    <row r="19442" spans="2:2" x14ac:dyDescent="0.25">
      <c r="B19442"/>
    </row>
    <row r="19443" spans="2:2" x14ac:dyDescent="0.25">
      <c r="B19443"/>
    </row>
    <row r="19444" spans="2:2" x14ac:dyDescent="0.25">
      <c r="B19444"/>
    </row>
    <row r="19445" spans="2:2" x14ac:dyDescent="0.25">
      <c r="B19445"/>
    </row>
    <row r="19446" spans="2:2" x14ac:dyDescent="0.25">
      <c r="B19446"/>
    </row>
    <row r="19447" spans="2:2" x14ac:dyDescent="0.25">
      <c r="B19447"/>
    </row>
    <row r="19448" spans="2:2" x14ac:dyDescent="0.25">
      <c r="B19448"/>
    </row>
    <row r="19449" spans="2:2" x14ac:dyDescent="0.25">
      <c r="B19449"/>
    </row>
    <row r="19450" spans="2:2" x14ac:dyDescent="0.25">
      <c r="B19450"/>
    </row>
    <row r="19451" spans="2:2" x14ac:dyDescent="0.25">
      <c r="B19451"/>
    </row>
    <row r="19452" spans="2:2" x14ac:dyDescent="0.25">
      <c r="B19452"/>
    </row>
    <row r="19453" spans="2:2" x14ac:dyDescent="0.25">
      <c r="B19453"/>
    </row>
    <row r="19454" spans="2:2" x14ac:dyDescent="0.25">
      <c r="B19454"/>
    </row>
    <row r="19455" spans="2:2" x14ac:dyDescent="0.25">
      <c r="B19455"/>
    </row>
    <row r="19456" spans="2:2" x14ac:dyDescent="0.25">
      <c r="B19456"/>
    </row>
    <row r="19457" spans="2:2" x14ac:dyDescent="0.25">
      <c r="B19457"/>
    </row>
    <row r="19458" spans="2:2" x14ac:dyDescent="0.25">
      <c r="B19458"/>
    </row>
    <row r="19459" spans="2:2" x14ac:dyDescent="0.25">
      <c r="B19459"/>
    </row>
    <row r="19460" spans="2:2" x14ac:dyDescent="0.25">
      <c r="B19460"/>
    </row>
    <row r="19461" spans="2:2" x14ac:dyDescent="0.25">
      <c r="B19461"/>
    </row>
    <row r="19462" spans="2:2" x14ac:dyDescent="0.25">
      <c r="B19462"/>
    </row>
    <row r="19463" spans="2:2" x14ac:dyDescent="0.25">
      <c r="B19463"/>
    </row>
    <row r="19464" spans="2:2" x14ac:dyDescent="0.25">
      <c r="B19464"/>
    </row>
    <row r="19465" spans="2:2" x14ac:dyDescent="0.25">
      <c r="B19465"/>
    </row>
    <row r="19466" spans="2:2" x14ac:dyDescent="0.25">
      <c r="B19466"/>
    </row>
    <row r="19467" spans="2:2" x14ac:dyDescent="0.25">
      <c r="B19467"/>
    </row>
    <row r="19468" spans="2:2" x14ac:dyDescent="0.25">
      <c r="B19468"/>
    </row>
    <row r="19469" spans="2:2" x14ac:dyDescent="0.25">
      <c r="B19469"/>
    </row>
    <row r="19470" spans="2:2" x14ac:dyDescent="0.25">
      <c r="B19470"/>
    </row>
    <row r="19471" spans="2:2" x14ac:dyDescent="0.25">
      <c r="B19471"/>
    </row>
    <row r="19472" spans="2:2" x14ac:dyDescent="0.25">
      <c r="B19472"/>
    </row>
    <row r="19473" spans="2:2" x14ac:dyDescent="0.25">
      <c r="B19473"/>
    </row>
    <row r="19474" spans="2:2" x14ac:dyDescent="0.25">
      <c r="B19474"/>
    </row>
    <row r="19475" spans="2:2" x14ac:dyDescent="0.25">
      <c r="B19475"/>
    </row>
    <row r="19476" spans="2:2" x14ac:dyDescent="0.25">
      <c r="B19476"/>
    </row>
    <row r="19477" spans="2:2" x14ac:dyDescent="0.25">
      <c r="B19477"/>
    </row>
    <row r="19478" spans="2:2" x14ac:dyDescent="0.25">
      <c r="B19478"/>
    </row>
    <row r="19479" spans="2:2" x14ac:dyDescent="0.25">
      <c r="B19479"/>
    </row>
    <row r="19480" spans="2:2" x14ac:dyDescent="0.25">
      <c r="B19480"/>
    </row>
    <row r="19481" spans="2:2" x14ac:dyDescent="0.25">
      <c r="B19481"/>
    </row>
    <row r="19482" spans="2:2" x14ac:dyDescent="0.25">
      <c r="B19482"/>
    </row>
    <row r="19483" spans="2:2" x14ac:dyDescent="0.25">
      <c r="B19483"/>
    </row>
    <row r="19484" spans="2:2" x14ac:dyDescent="0.25">
      <c r="B19484"/>
    </row>
    <row r="19485" spans="2:2" x14ac:dyDescent="0.25">
      <c r="B19485"/>
    </row>
    <row r="19486" spans="2:2" x14ac:dyDescent="0.25">
      <c r="B19486"/>
    </row>
    <row r="19487" spans="2:2" x14ac:dyDescent="0.25">
      <c r="B19487"/>
    </row>
    <row r="19488" spans="2:2" x14ac:dyDescent="0.25">
      <c r="B19488"/>
    </row>
    <row r="19489" spans="2:2" x14ac:dyDescent="0.25">
      <c r="B19489"/>
    </row>
    <row r="19490" spans="2:2" x14ac:dyDescent="0.25">
      <c r="B19490"/>
    </row>
    <row r="19491" spans="2:2" x14ac:dyDescent="0.25">
      <c r="B19491"/>
    </row>
    <row r="19492" spans="2:2" x14ac:dyDescent="0.25">
      <c r="B19492"/>
    </row>
    <row r="19493" spans="2:2" x14ac:dyDescent="0.25">
      <c r="B19493"/>
    </row>
    <row r="19494" spans="2:2" x14ac:dyDescent="0.25">
      <c r="B19494"/>
    </row>
    <row r="19495" spans="2:2" x14ac:dyDescent="0.25">
      <c r="B19495"/>
    </row>
    <row r="19496" spans="2:2" x14ac:dyDescent="0.25">
      <c r="B19496"/>
    </row>
    <row r="19497" spans="2:2" x14ac:dyDescent="0.25">
      <c r="B19497"/>
    </row>
    <row r="19498" spans="2:2" x14ac:dyDescent="0.25">
      <c r="B19498"/>
    </row>
    <row r="19499" spans="2:2" x14ac:dyDescent="0.25">
      <c r="B19499"/>
    </row>
    <row r="19500" spans="2:2" x14ac:dyDescent="0.25">
      <c r="B19500"/>
    </row>
    <row r="19501" spans="2:2" x14ac:dyDescent="0.25">
      <c r="B19501"/>
    </row>
    <row r="19502" spans="2:2" x14ac:dyDescent="0.25">
      <c r="B19502"/>
    </row>
    <row r="19503" spans="2:2" x14ac:dyDescent="0.25">
      <c r="B19503"/>
    </row>
    <row r="19504" spans="2:2" x14ac:dyDescent="0.25">
      <c r="B19504"/>
    </row>
    <row r="19505" spans="2:2" x14ac:dyDescent="0.25">
      <c r="B19505"/>
    </row>
    <row r="19506" spans="2:2" x14ac:dyDescent="0.25">
      <c r="B19506"/>
    </row>
    <row r="19507" spans="2:2" x14ac:dyDescent="0.25">
      <c r="B19507"/>
    </row>
    <row r="19508" spans="2:2" x14ac:dyDescent="0.25">
      <c r="B19508"/>
    </row>
    <row r="19509" spans="2:2" x14ac:dyDescent="0.25">
      <c r="B19509"/>
    </row>
    <row r="19510" spans="2:2" x14ac:dyDescent="0.25">
      <c r="B19510"/>
    </row>
    <row r="19511" spans="2:2" x14ac:dyDescent="0.25">
      <c r="B19511"/>
    </row>
    <row r="19512" spans="2:2" x14ac:dyDescent="0.25">
      <c r="B19512"/>
    </row>
    <row r="19513" spans="2:2" x14ac:dyDescent="0.25">
      <c r="B19513"/>
    </row>
    <row r="19514" spans="2:2" x14ac:dyDescent="0.25">
      <c r="B19514"/>
    </row>
    <row r="19515" spans="2:2" x14ac:dyDescent="0.25">
      <c r="B19515"/>
    </row>
    <row r="19516" spans="2:2" x14ac:dyDescent="0.25">
      <c r="B19516"/>
    </row>
    <row r="19517" spans="2:2" x14ac:dyDescent="0.25">
      <c r="B19517"/>
    </row>
    <row r="19518" spans="2:2" x14ac:dyDescent="0.25">
      <c r="B19518"/>
    </row>
    <row r="19519" spans="2:2" x14ac:dyDescent="0.25">
      <c r="B19519"/>
    </row>
    <row r="19520" spans="2:2" x14ac:dyDescent="0.25">
      <c r="B19520"/>
    </row>
    <row r="19521" spans="2:2" x14ac:dyDescent="0.25">
      <c r="B19521"/>
    </row>
    <row r="19522" spans="2:2" x14ac:dyDescent="0.25">
      <c r="B19522"/>
    </row>
    <row r="19523" spans="2:2" x14ac:dyDescent="0.25">
      <c r="B19523"/>
    </row>
    <row r="19524" spans="2:2" x14ac:dyDescent="0.25">
      <c r="B19524"/>
    </row>
    <row r="19525" spans="2:2" x14ac:dyDescent="0.25">
      <c r="B19525"/>
    </row>
    <row r="19526" spans="2:2" x14ac:dyDescent="0.25">
      <c r="B19526"/>
    </row>
    <row r="19527" spans="2:2" x14ac:dyDescent="0.25">
      <c r="B19527"/>
    </row>
    <row r="19528" spans="2:2" x14ac:dyDescent="0.25">
      <c r="B19528"/>
    </row>
    <row r="19529" spans="2:2" x14ac:dyDescent="0.25">
      <c r="B19529"/>
    </row>
    <row r="19530" spans="2:2" x14ac:dyDescent="0.25">
      <c r="B19530"/>
    </row>
    <row r="19531" spans="2:2" x14ac:dyDescent="0.25">
      <c r="B19531"/>
    </row>
    <row r="19532" spans="2:2" x14ac:dyDescent="0.25">
      <c r="B19532"/>
    </row>
    <row r="19533" spans="2:2" x14ac:dyDescent="0.25">
      <c r="B19533"/>
    </row>
    <row r="19534" spans="2:2" x14ac:dyDescent="0.25">
      <c r="B19534"/>
    </row>
    <row r="19535" spans="2:2" x14ac:dyDescent="0.25">
      <c r="B19535"/>
    </row>
    <row r="19536" spans="2:2" x14ac:dyDescent="0.25">
      <c r="B19536"/>
    </row>
    <row r="19537" spans="2:2" x14ac:dyDescent="0.25">
      <c r="B19537"/>
    </row>
    <row r="19538" spans="2:2" x14ac:dyDescent="0.25">
      <c r="B19538"/>
    </row>
    <row r="19539" spans="2:2" x14ac:dyDescent="0.25">
      <c r="B19539"/>
    </row>
    <row r="19540" spans="2:2" x14ac:dyDescent="0.25">
      <c r="B19540"/>
    </row>
    <row r="19541" spans="2:2" x14ac:dyDescent="0.25">
      <c r="B19541"/>
    </row>
    <row r="19542" spans="2:2" x14ac:dyDescent="0.25">
      <c r="B19542"/>
    </row>
    <row r="19543" spans="2:2" x14ac:dyDescent="0.25">
      <c r="B19543"/>
    </row>
    <row r="19544" spans="2:2" x14ac:dyDescent="0.25">
      <c r="B19544"/>
    </row>
    <row r="19545" spans="2:2" x14ac:dyDescent="0.25">
      <c r="B19545"/>
    </row>
    <row r="19546" spans="2:2" x14ac:dyDescent="0.25">
      <c r="B19546"/>
    </row>
    <row r="19547" spans="2:2" x14ac:dyDescent="0.25">
      <c r="B19547"/>
    </row>
    <row r="19548" spans="2:2" x14ac:dyDescent="0.25">
      <c r="B19548"/>
    </row>
    <row r="19549" spans="2:2" x14ac:dyDescent="0.25">
      <c r="B19549"/>
    </row>
    <row r="19550" spans="2:2" x14ac:dyDescent="0.25">
      <c r="B19550"/>
    </row>
    <row r="19551" spans="2:2" x14ac:dyDescent="0.25">
      <c r="B19551"/>
    </row>
    <row r="19552" spans="2:2" x14ac:dyDescent="0.25">
      <c r="B19552"/>
    </row>
    <row r="19553" spans="2:2" x14ac:dyDescent="0.25">
      <c r="B19553"/>
    </row>
    <row r="19554" spans="2:2" x14ac:dyDescent="0.25">
      <c r="B19554"/>
    </row>
    <row r="19555" spans="2:2" x14ac:dyDescent="0.25">
      <c r="B19555"/>
    </row>
    <row r="19556" spans="2:2" x14ac:dyDescent="0.25">
      <c r="B19556"/>
    </row>
    <row r="19557" spans="2:2" x14ac:dyDescent="0.25">
      <c r="B19557"/>
    </row>
    <row r="19558" spans="2:2" x14ac:dyDescent="0.25">
      <c r="B19558"/>
    </row>
    <row r="19559" spans="2:2" x14ac:dyDescent="0.25">
      <c r="B19559"/>
    </row>
    <row r="19560" spans="2:2" x14ac:dyDescent="0.25">
      <c r="B19560"/>
    </row>
    <row r="19561" spans="2:2" x14ac:dyDescent="0.25">
      <c r="B19561"/>
    </row>
    <row r="19562" spans="2:2" x14ac:dyDescent="0.25">
      <c r="B19562"/>
    </row>
    <row r="19563" spans="2:2" x14ac:dyDescent="0.25">
      <c r="B19563"/>
    </row>
    <row r="19564" spans="2:2" x14ac:dyDescent="0.25">
      <c r="B19564"/>
    </row>
    <row r="19565" spans="2:2" x14ac:dyDescent="0.25">
      <c r="B19565"/>
    </row>
    <row r="19566" spans="2:2" x14ac:dyDescent="0.25">
      <c r="B19566"/>
    </row>
    <row r="19567" spans="2:2" x14ac:dyDescent="0.25">
      <c r="B19567"/>
    </row>
    <row r="19568" spans="2:2" x14ac:dyDescent="0.25">
      <c r="B19568"/>
    </row>
    <row r="19569" spans="2:2" x14ac:dyDescent="0.25">
      <c r="B19569"/>
    </row>
    <row r="19570" spans="2:2" x14ac:dyDescent="0.25">
      <c r="B19570"/>
    </row>
    <row r="19571" spans="2:2" x14ac:dyDescent="0.25">
      <c r="B19571"/>
    </row>
    <row r="19572" spans="2:2" x14ac:dyDescent="0.25">
      <c r="B19572"/>
    </row>
    <row r="19573" spans="2:2" x14ac:dyDescent="0.25">
      <c r="B19573"/>
    </row>
    <row r="19574" spans="2:2" x14ac:dyDescent="0.25">
      <c r="B19574"/>
    </row>
    <row r="19575" spans="2:2" x14ac:dyDescent="0.25">
      <c r="B19575"/>
    </row>
    <row r="19576" spans="2:2" x14ac:dyDescent="0.25">
      <c r="B19576"/>
    </row>
    <row r="19577" spans="2:2" x14ac:dyDescent="0.25">
      <c r="B19577"/>
    </row>
    <row r="19578" spans="2:2" x14ac:dyDescent="0.25">
      <c r="B19578"/>
    </row>
    <row r="19579" spans="2:2" x14ac:dyDescent="0.25">
      <c r="B19579"/>
    </row>
    <row r="19580" spans="2:2" x14ac:dyDescent="0.25">
      <c r="B19580"/>
    </row>
    <row r="19581" spans="2:2" x14ac:dyDescent="0.25">
      <c r="B19581"/>
    </row>
    <row r="19582" spans="2:2" x14ac:dyDescent="0.25">
      <c r="B19582"/>
    </row>
    <row r="19583" spans="2:2" x14ac:dyDescent="0.25">
      <c r="B19583"/>
    </row>
    <row r="19584" spans="2:2" x14ac:dyDescent="0.25">
      <c r="B19584"/>
    </row>
    <row r="19585" spans="2:2" x14ac:dyDescent="0.25">
      <c r="B19585"/>
    </row>
    <row r="19586" spans="2:2" x14ac:dyDescent="0.25">
      <c r="B19586"/>
    </row>
    <row r="19587" spans="2:2" x14ac:dyDescent="0.25">
      <c r="B19587"/>
    </row>
    <row r="19588" spans="2:2" x14ac:dyDescent="0.25">
      <c r="B19588"/>
    </row>
    <row r="19589" spans="2:2" x14ac:dyDescent="0.25">
      <c r="B19589"/>
    </row>
    <row r="19590" spans="2:2" x14ac:dyDescent="0.25">
      <c r="B19590"/>
    </row>
    <row r="19591" spans="2:2" x14ac:dyDescent="0.25">
      <c r="B19591"/>
    </row>
    <row r="19592" spans="2:2" x14ac:dyDescent="0.25">
      <c r="B19592"/>
    </row>
    <row r="19593" spans="2:2" x14ac:dyDescent="0.25">
      <c r="B19593"/>
    </row>
    <row r="19594" spans="2:2" x14ac:dyDescent="0.25">
      <c r="B19594"/>
    </row>
    <row r="19595" spans="2:2" x14ac:dyDescent="0.25">
      <c r="B19595"/>
    </row>
    <row r="19596" spans="2:2" x14ac:dyDescent="0.25">
      <c r="B19596"/>
    </row>
    <row r="19597" spans="2:2" x14ac:dyDescent="0.25">
      <c r="B19597"/>
    </row>
    <row r="19598" spans="2:2" x14ac:dyDescent="0.25">
      <c r="B19598"/>
    </row>
    <row r="19599" spans="2:2" x14ac:dyDescent="0.25">
      <c r="B19599"/>
    </row>
    <row r="19600" spans="2:2" x14ac:dyDescent="0.25">
      <c r="B19600"/>
    </row>
    <row r="19601" spans="2:2" x14ac:dyDescent="0.25">
      <c r="B19601"/>
    </row>
    <row r="19602" spans="2:2" x14ac:dyDescent="0.25">
      <c r="B19602"/>
    </row>
    <row r="19603" spans="2:2" x14ac:dyDescent="0.25">
      <c r="B19603"/>
    </row>
    <row r="19604" spans="2:2" x14ac:dyDescent="0.25">
      <c r="B19604"/>
    </row>
    <row r="19605" spans="2:2" x14ac:dyDescent="0.25">
      <c r="B19605"/>
    </row>
    <row r="19606" spans="2:2" x14ac:dyDescent="0.25">
      <c r="B19606"/>
    </row>
    <row r="19607" spans="2:2" x14ac:dyDescent="0.25">
      <c r="B19607"/>
    </row>
    <row r="19608" spans="2:2" x14ac:dyDescent="0.25">
      <c r="B19608"/>
    </row>
    <row r="19609" spans="2:2" x14ac:dyDescent="0.25">
      <c r="B19609"/>
    </row>
    <row r="19610" spans="2:2" x14ac:dyDescent="0.25">
      <c r="B19610"/>
    </row>
    <row r="19611" spans="2:2" x14ac:dyDescent="0.25">
      <c r="B19611"/>
    </row>
    <row r="19612" spans="2:2" x14ac:dyDescent="0.25">
      <c r="B19612"/>
    </row>
    <row r="19613" spans="2:2" x14ac:dyDescent="0.25">
      <c r="B19613"/>
    </row>
    <row r="19614" spans="2:2" x14ac:dyDescent="0.25">
      <c r="B19614"/>
    </row>
    <row r="19615" spans="2:2" x14ac:dyDescent="0.25">
      <c r="B19615"/>
    </row>
    <row r="19616" spans="2:2" x14ac:dyDescent="0.25">
      <c r="B19616"/>
    </row>
    <row r="19617" spans="2:2" x14ac:dyDescent="0.25">
      <c r="B19617"/>
    </row>
    <row r="19618" spans="2:2" x14ac:dyDescent="0.25">
      <c r="B19618"/>
    </row>
    <row r="19619" spans="2:2" x14ac:dyDescent="0.25">
      <c r="B19619"/>
    </row>
    <row r="19620" spans="2:2" x14ac:dyDescent="0.25">
      <c r="B19620"/>
    </row>
    <row r="19621" spans="2:2" x14ac:dyDescent="0.25">
      <c r="B19621"/>
    </row>
    <row r="19622" spans="2:2" x14ac:dyDescent="0.25">
      <c r="B19622"/>
    </row>
    <row r="19623" spans="2:2" x14ac:dyDescent="0.25">
      <c r="B19623"/>
    </row>
    <row r="19624" spans="2:2" x14ac:dyDescent="0.25">
      <c r="B19624"/>
    </row>
    <row r="19625" spans="2:2" x14ac:dyDescent="0.25">
      <c r="B19625"/>
    </row>
    <row r="19626" spans="2:2" x14ac:dyDescent="0.25">
      <c r="B19626"/>
    </row>
    <row r="19627" spans="2:2" x14ac:dyDescent="0.25">
      <c r="B19627"/>
    </row>
    <row r="19628" spans="2:2" x14ac:dyDescent="0.25">
      <c r="B19628"/>
    </row>
    <row r="19629" spans="2:2" x14ac:dyDescent="0.25">
      <c r="B19629"/>
    </row>
    <row r="19630" spans="2:2" x14ac:dyDescent="0.25">
      <c r="B19630"/>
    </row>
    <row r="19631" spans="2:2" x14ac:dyDescent="0.25">
      <c r="B19631"/>
    </row>
    <row r="19632" spans="2:2" x14ac:dyDescent="0.25">
      <c r="B19632"/>
    </row>
    <row r="19633" spans="2:2" x14ac:dyDescent="0.25">
      <c r="B19633"/>
    </row>
    <row r="19634" spans="2:2" x14ac:dyDescent="0.25">
      <c r="B19634"/>
    </row>
    <row r="19635" spans="2:2" x14ac:dyDescent="0.25">
      <c r="B19635"/>
    </row>
    <row r="19636" spans="2:2" x14ac:dyDescent="0.25">
      <c r="B19636"/>
    </row>
    <row r="19637" spans="2:2" x14ac:dyDescent="0.25">
      <c r="B19637"/>
    </row>
    <row r="19638" spans="2:2" x14ac:dyDescent="0.25">
      <c r="B19638"/>
    </row>
    <row r="19639" spans="2:2" x14ac:dyDescent="0.25">
      <c r="B19639"/>
    </row>
    <row r="19640" spans="2:2" x14ac:dyDescent="0.25">
      <c r="B19640"/>
    </row>
    <row r="19641" spans="2:2" x14ac:dyDescent="0.25">
      <c r="B19641"/>
    </row>
    <row r="19642" spans="2:2" x14ac:dyDescent="0.25">
      <c r="B19642"/>
    </row>
    <row r="19643" spans="2:2" x14ac:dyDescent="0.25">
      <c r="B19643"/>
    </row>
    <row r="19644" spans="2:2" x14ac:dyDescent="0.25">
      <c r="B19644"/>
    </row>
    <row r="19645" spans="2:2" x14ac:dyDescent="0.25">
      <c r="B19645"/>
    </row>
    <row r="19646" spans="2:2" x14ac:dyDescent="0.25">
      <c r="B19646"/>
    </row>
    <row r="19647" spans="2:2" x14ac:dyDescent="0.25">
      <c r="B19647"/>
    </row>
    <row r="19648" spans="2:2" x14ac:dyDescent="0.25">
      <c r="B19648"/>
    </row>
    <row r="19649" spans="2:2" x14ac:dyDescent="0.25">
      <c r="B19649"/>
    </row>
    <row r="19650" spans="2:2" x14ac:dyDescent="0.25">
      <c r="B19650"/>
    </row>
    <row r="19651" spans="2:2" x14ac:dyDescent="0.25">
      <c r="B19651"/>
    </row>
    <row r="19652" spans="2:2" x14ac:dyDescent="0.25">
      <c r="B19652"/>
    </row>
    <row r="19653" spans="2:2" x14ac:dyDescent="0.25">
      <c r="B19653"/>
    </row>
    <row r="19654" spans="2:2" x14ac:dyDescent="0.25">
      <c r="B19654"/>
    </row>
    <row r="19655" spans="2:2" x14ac:dyDescent="0.25">
      <c r="B19655"/>
    </row>
    <row r="19656" spans="2:2" x14ac:dyDescent="0.25">
      <c r="B19656"/>
    </row>
    <row r="19657" spans="2:2" x14ac:dyDescent="0.25">
      <c r="B19657"/>
    </row>
    <row r="19658" spans="2:2" x14ac:dyDescent="0.25">
      <c r="B19658"/>
    </row>
    <row r="19659" spans="2:2" x14ac:dyDescent="0.25">
      <c r="B19659"/>
    </row>
    <row r="19660" spans="2:2" x14ac:dyDescent="0.25">
      <c r="B19660"/>
    </row>
    <row r="19661" spans="2:2" x14ac:dyDescent="0.25">
      <c r="B19661"/>
    </row>
    <row r="19662" spans="2:2" x14ac:dyDescent="0.25">
      <c r="B19662"/>
    </row>
    <row r="19663" spans="2:2" x14ac:dyDescent="0.25">
      <c r="B19663"/>
    </row>
    <row r="19664" spans="2:2" x14ac:dyDescent="0.25">
      <c r="B19664"/>
    </row>
    <row r="19665" spans="2:2" x14ac:dyDescent="0.25">
      <c r="B19665"/>
    </row>
    <row r="19666" spans="2:2" x14ac:dyDescent="0.25">
      <c r="B19666"/>
    </row>
    <row r="19667" spans="2:2" x14ac:dyDescent="0.25">
      <c r="B19667"/>
    </row>
    <row r="19668" spans="2:2" x14ac:dyDescent="0.25">
      <c r="B19668"/>
    </row>
    <row r="19669" spans="2:2" x14ac:dyDescent="0.25">
      <c r="B19669"/>
    </row>
    <row r="19670" spans="2:2" x14ac:dyDescent="0.25">
      <c r="B19670"/>
    </row>
    <row r="19671" spans="2:2" x14ac:dyDescent="0.25">
      <c r="B19671"/>
    </row>
    <row r="19672" spans="2:2" x14ac:dyDescent="0.25">
      <c r="B19672"/>
    </row>
    <row r="19673" spans="2:2" x14ac:dyDescent="0.25">
      <c r="B19673"/>
    </row>
    <row r="19674" spans="2:2" x14ac:dyDescent="0.25">
      <c r="B19674"/>
    </row>
    <row r="19675" spans="2:2" x14ac:dyDescent="0.25">
      <c r="B19675"/>
    </row>
    <row r="19676" spans="2:2" x14ac:dyDescent="0.25">
      <c r="B19676"/>
    </row>
    <row r="19677" spans="2:2" x14ac:dyDescent="0.25">
      <c r="B19677"/>
    </row>
    <row r="19678" spans="2:2" x14ac:dyDescent="0.25">
      <c r="B19678"/>
    </row>
    <row r="19679" spans="2:2" x14ac:dyDescent="0.25">
      <c r="B19679"/>
    </row>
    <row r="19680" spans="2:2" x14ac:dyDescent="0.25">
      <c r="B19680"/>
    </row>
    <row r="19681" spans="2:2" x14ac:dyDescent="0.25">
      <c r="B19681"/>
    </row>
    <row r="19682" spans="2:2" x14ac:dyDescent="0.25">
      <c r="B19682"/>
    </row>
    <row r="19683" spans="2:2" x14ac:dyDescent="0.25">
      <c r="B19683"/>
    </row>
    <row r="19684" spans="2:2" x14ac:dyDescent="0.25">
      <c r="B19684"/>
    </row>
    <row r="19685" spans="2:2" x14ac:dyDescent="0.25">
      <c r="B19685"/>
    </row>
    <row r="19686" spans="2:2" x14ac:dyDescent="0.25">
      <c r="B19686"/>
    </row>
    <row r="19687" spans="2:2" x14ac:dyDescent="0.25">
      <c r="B19687"/>
    </row>
    <row r="19688" spans="2:2" x14ac:dyDescent="0.25">
      <c r="B19688"/>
    </row>
    <row r="19689" spans="2:2" x14ac:dyDescent="0.25">
      <c r="B19689"/>
    </row>
    <row r="19690" spans="2:2" x14ac:dyDescent="0.25">
      <c r="B19690"/>
    </row>
    <row r="19691" spans="2:2" x14ac:dyDescent="0.25">
      <c r="B19691"/>
    </row>
    <row r="19692" spans="2:2" x14ac:dyDescent="0.25">
      <c r="B19692"/>
    </row>
    <row r="19693" spans="2:2" x14ac:dyDescent="0.25">
      <c r="B19693"/>
    </row>
    <row r="19694" spans="2:2" x14ac:dyDescent="0.25">
      <c r="B19694"/>
    </row>
    <row r="19695" spans="2:2" x14ac:dyDescent="0.25">
      <c r="B19695"/>
    </row>
    <row r="19696" spans="2:2" x14ac:dyDescent="0.25">
      <c r="B19696"/>
    </row>
    <row r="19697" spans="2:2" x14ac:dyDescent="0.25">
      <c r="B19697"/>
    </row>
    <row r="19698" spans="2:2" x14ac:dyDescent="0.25">
      <c r="B19698"/>
    </row>
    <row r="19699" spans="2:2" x14ac:dyDescent="0.25">
      <c r="B19699"/>
    </row>
    <row r="19700" spans="2:2" x14ac:dyDescent="0.25">
      <c r="B19700"/>
    </row>
    <row r="19701" spans="2:2" x14ac:dyDescent="0.25">
      <c r="B19701"/>
    </row>
    <row r="19702" spans="2:2" x14ac:dyDescent="0.25">
      <c r="B19702"/>
    </row>
    <row r="19703" spans="2:2" x14ac:dyDescent="0.25">
      <c r="B19703"/>
    </row>
    <row r="19704" spans="2:2" x14ac:dyDescent="0.25">
      <c r="B19704"/>
    </row>
    <row r="19705" spans="2:2" x14ac:dyDescent="0.25">
      <c r="B19705"/>
    </row>
    <row r="19706" spans="2:2" x14ac:dyDescent="0.25">
      <c r="B19706"/>
    </row>
    <row r="19707" spans="2:2" x14ac:dyDescent="0.25">
      <c r="B19707"/>
    </row>
    <row r="19708" spans="2:2" x14ac:dyDescent="0.25">
      <c r="B19708"/>
    </row>
    <row r="19709" spans="2:2" x14ac:dyDescent="0.25">
      <c r="B19709"/>
    </row>
    <row r="19710" spans="2:2" x14ac:dyDescent="0.25">
      <c r="B19710"/>
    </row>
    <row r="19711" spans="2:2" x14ac:dyDescent="0.25">
      <c r="B19711"/>
    </row>
    <row r="19712" spans="2:2" x14ac:dyDescent="0.25">
      <c r="B19712"/>
    </row>
    <row r="19713" spans="2:2" x14ac:dyDescent="0.25">
      <c r="B19713"/>
    </row>
    <row r="19714" spans="2:2" x14ac:dyDescent="0.25">
      <c r="B19714"/>
    </row>
    <row r="19715" spans="2:2" x14ac:dyDescent="0.25">
      <c r="B19715"/>
    </row>
    <row r="19716" spans="2:2" x14ac:dyDescent="0.25">
      <c r="B19716"/>
    </row>
    <row r="19717" spans="2:2" x14ac:dyDescent="0.25">
      <c r="B19717"/>
    </row>
    <row r="19718" spans="2:2" x14ac:dyDescent="0.25">
      <c r="B19718"/>
    </row>
    <row r="19719" spans="2:2" x14ac:dyDescent="0.25">
      <c r="B19719"/>
    </row>
    <row r="19720" spans="2:2" x14ac:dyDescent="0.25">
      <c r="B19720"/>
    </row>
    <row r="19721" spans="2:2" x14ac:dyDescent="0.25">
      <c r="B19721"/>
    </row>
    <row r="19722" spans="2:2" x14ac:dyDescent="0.25">
      <c r="B19722"/>
    </row>
    <row r="19723" spans="2:2" x14ac:dyDescent="0.25">
      <c r="B19723"/>
    </row>
    <row r="19724" spans="2:2" x14ac:dyDescent="0.25">
      <c r="B19724"/>
    </row>
    <row r="19725" spans="2:2" x14ac:dyDescent="0.25">
      <c r="B19725"/>
    </row>
    <row r="19726" spans="2:2" x14ac:dyDescent="0.25">
      <c r="B19726"/>
    </row>
    <row r="19727" spans="2:2" x14ac:dyDescent="0.25">
      <c r="B19727"/>
    </row>
    <row r="19728" spans="2:2" x14ac:dyDescent="0.25">
      <c r="B19728"/>
    </row>
    <row r="19729" spans="2:2" x14ac:dyDescent="0.25">
      <c r="B19729"/>
    </row>
    <row r="19730" spans="2:2" x14ac:dyDescent="0.25">
      <c r="B19730"/>
    </row>
    <row r="19731" spans="2:2" x14ac:dyDescent="0.25">
      <c r="B19731"/>
    </row>
    <row r="19732" spans="2:2" x14ac:dyDescent="0.25">
      <c r="B19732"/>
    </row>
    <row r="19733" spans="2:2" x14ac:dyDescent="0.25">
      <c r="B19733"/>
    </row>
    <row r="19734" spans="2:2" x14ac:dyDescent="0.25">
      <c r="B19734"/>
    </row>
    <row r="19735" spans="2:2" x14ac:dyDescent="0.25">
      <c r="B19735"/>
    </row>
    <row r="19736" spans="2:2" x14ac:dyDescent="0.25">
      <c r="B19736"/>
    </row>
    <row r="19737" spans="2:2" x14ac:dyDescent="0.25">
      <c r="B19737"/>
    </row>
    <row r="19738" spans="2:2" x14ac:dyDescent="0.25">
      <c r="B19738"/>
    </row>
    <row r="19739" spans="2:2" x14ac:dyDescent="0.25">
      <c r="B19739"/>
    </row>
    <row r="19740" spans="2:2" x14ac:dyDescent="0.25">
      <c r="B19740"/>
    </row>
    <row r="19741" spans="2:2" x14ac:dyDescent="0.25">
      <c r="B19741"/>
    </row>
    <row r="19742" spans="2:2" x14ac:dyDescent="0.25">
      <c r="B19742"/>
    </row>
    <row r="19743" spans="2:2" x14ac:dyDescent="0.25">
      <c r="B19743"/>
    </row>
    <row r="19744" spans="2:2" x14ac:dyDescent="0.25">
      <c r="B19744"/>
    </row>
    <row r="19745" spans="2:2" x14ac:dyDescent="0.25">
      <c r="B19745"/>
    </row>
    <row r="19746" spans="2:2" x14ac:dyDescent="0.25">
      <c r="B19746"/>
    </row>
    <row r="19747" spans="2:2" x14ac:dyDescent="0.25">
      <c r="B19747"/>
    </row>
    <row r="19748" spans="2:2" x14ac:dyDescent="0.25">
      <c r="B19748"/>
    </row>
    <row r="19749" spans="2:2" x14ac:dyDescent="0.25">
      <c r="B19749"/>
    </row>
    <row r="19750" spans="2:2" x14ac:dyDescent="0.25">
      <c r="B19750"/>
    </row>
    <row r="19751" spans="2:2" x14ac:dyDescent="0.25">
      <c r="B19751"/>
    </row>
    <row r="19752" spans="2:2" x14ac:dyDescent="0.25">
      <c r="B19752"/>
    </row>
    <row r="19753" spans="2:2" x14ac:dyDescent="0.25">
      <c r="B19753"/>
    </row>
    <row r="19754" spans="2:2" x14ac:dyDescent="0.25">
      <c r="B19754"/>
    </row>
    <row r="19755" spans="2:2" x14ac:dyDescent="0.25">
      <c r="B19755"/>
    </row>
    <row r="19756" spans="2:2" x14ac:dyDescent="0.25">
      <c r="B19756"/>
    </row>
    <row r="19757" spans="2:2" x14ac:dyDescent="0.25">
      <c r="B19757"/>
    </row>
    <row r="19758" spans="2:2" x14ac:dyDescent="0.25">
      <c r="B19758"/>
    </row>
    <row r="19759" spans="2:2" x14ac:dyDescent="0.25">
      <c r="B19759"/>
    </row>
    <row r="19760" spans="2:2" x14ac:dyDescent="0.25">
      <c r="B19760"/>
    </row>
    <row r="19761" spans="2:2" x14ac:dyDescent="0.25">
      <c r="B19761"/>
    </row>
    <row r="19762" spans="2:2" x14ac:dyDescent="0.25">
      <c r="B19762"/>
    </row>
    <row r="19763" spans="2:2" x14ac:dyDescent="0.25">
      <c r="B19763"/>
    </row>
    <row r="19764" spans="2:2" x14ac:dyDescent="0.25">
      <c r="B19764"/>
    </row>
    <row r="19765" spans="2:2" x14ac:dyDescent="0.25">
      <c r="B19765"/>
    </row>
    <row r="19766" spans="2:2" x14ac:dyDescent="0.25">
      <c r="B19766"/>
    </row>
    <row r="19767" spans="2:2" x14ac:dyDescent="0.25">
      <c r="B19767"/>
    </row>
    <row r="19768" spans="2:2" x14ac:dyDescent="0.25">
      <c r="B19768"/>
    </row>
    <row r="19769" spans="2:2" x14ac:dyDescent="0.25">
      <c r="B19769"/>
    </row>
    <row r="19770" spans="2:2" x14ac:dyDescent="0.25">
      <c r="B19770"/>
    </row>
    <row r="19771" spans="2:2" x14ac:dyDescent="0.25">
      <c r="B19771"/>
    </row>
    <row r="19772" spans="2:2" x14ac:dyDescent="0.25">
      <c r="B19772"/>
    </row>
    <row r="19773" spans="2:2" x14ac:dyDescent="0.25">
      <c r="B19773"/>
    </row>
    <row r="19774" spans="2:2" x14ac:dyDescent="0.25">
      <c r="B19774"/>
    </row>
    <row r="19775" spans="2:2" x14ac:dyDescent="0.25">
      <c r="B19775"/>
    </row>
    <row r="19776" spans="2:2" x14ac:dyDescent="0.25">
      <c r="B19776"/>
    </row>
    <row r="19777" spans="2:2" x14ac:dyDescent="0.25">
      <c r="B19777"/>
    </row>
    <row r="19778" spans="2:2" x14ac:dyDescent="0.25">
      <c r="B19778"/>
    </row>
    <row r="19779" spans="2:2" x14ac:dyDescent="0.25">
      <c r="B19779"/>
    </row>
    <row r="19780" spans="2:2" x14ac:dyDescent="0.25">
      <c r="B19780"/>
    </row>
    <row r="19781" spans="2:2" x14ac:dyDescent="0.25">
      <c r="B19781"/>
    </row>
    <row r="19782" spans="2:2" x14ac:dyDescent="0.25">
      <c r="B19782"/>
    </row>
    <row r="19783" spans="2:2" x14ac:dyDescent="0.25">
      <c r="B19783"/>
    </row>
    <row r="19784" spans="2:2" x14ac:dyDescent="0.25">
      <c r="B19784"/>
    </row>
    <row r="19785" spans="2:2" x14ac:dyDescent="0.25">
      <c r="B19785"/>
    </row>
    <row r="19786" spans="2:2" x14ac:dyDescent="0.25">
      <c r="B19786"/>
    </row>
    <row r="19787" spans="2:2" x14ac:dyDescent="0.25">
      <c r="B19787"/>
    </row>
    <row r="19788" spans="2:2" x14ac:dyDescent="0.25">
      <c r="B19788"/>
    </row>
    <row r="19789" spans="2:2" x14ac:dyDescent="0.25">
      <c r="B19789"/>
    </row>
    <row r="19790" spans="2:2" x14ac:dyDescent="0.25">
      <c r="B19790"/>
    </row>
    <row r="19791" spans="2:2" x14ac:dyDescent="0.25">
      <c r="B19791"/>
    </row>
    <row r="19792" spans="2:2" x14ac:dyDescent="0.25">
      <c r="B19792"/>
    </row>
    <row r="19793" spans="2:2" x14ac:dyDescent="0.25">
      <c r="B19793"/>
    </row>
    <row r="19794" spans="2:2" x14ac:dyDescent="0.25">
      <c r="B19794"/>
    </row>
    <row r="19795" spans="2:2" x14ac:dyDescent="0.25">
      <c r="B19795"/>
    </row>
    <row r="19796" spans="2:2" x14ac:dyDescent="0.25">
      <c r="B19796"/>
    </row>
    <row r="19797" spans="2:2" x14ac:dyDescent="0.25">
      <c r="B19797"/>
    </row>
    <row r="19798" spans="2:2" x14ac:dyDescent="0.25">
      <c r="B19798"/>
    </row>
    <row r="19799" spans="2:2" x14ac:dyDescent="0.25">
      <c r="B19799"/>
    </row>
    <row r="19800" spans="2:2" x14ac:dyDescent="0.25">
      <c r="B19800"/>
    </row>
    <row r="19801" spans="2:2" x14ac:dyDescent="0.25">
      <c r="B19801"/>
    </row>
    <row r="19802" spans="2:2" x14ac:dyDescent="0.25">
      <c r="B19802"/>
    </row>
    <row r="19803" spans="2:2" x14ac:dyDescent="0.25">
      <c r="B19803"/>
    </row>
    <row r="19804" spans="2:2" x14ac:dyDescent="0.25">
      <c r="B19804"/>
    </row>
    <row r="19805" spans="2:2" x14ac:dyDescent="0.25">
      <c r="B19805"/>
    </row>
    <row r="19806" spans="2:2" x14ac:dyDescent="0.25">
      <c r="B19806"/>
    </row>
    <row r="19807" spans="2:2" x14ac:dyDescent="0.25">
      <c r="B19807"/>
    </row>
    <row r="19808" spans="2:2" x14ac:dyDescent="0.25">
      <c r="B19808"/>
    </row>
    <row r="19809" spans="2:2" x14ac:dyDescent="0.25">
      <c r="B19809"/>
    </row>
    <row r="19810" spans="2:2" x14ac:dyDescent="0.25">
      <c r="B19810"/>
    </row>
    <row r="19811" spans="2:2" x14ac:dyDescent="0.25">
      <c r="B19811"/>
    </row>
    <row r="19812" spans="2:2" x14ac:dyDescent="0.25">
      <c r="B19812"/>
    </row>
    <row r="19813" spans="2:2" x14ac:dyDescent="0.25">
      <c r="B19813"/>
    </row>
    <row r="19814" spans="2:2" x14ac:dyDescent="0.25">
      <c r="B19814"/>
    </row>
    <row r="19815" spans="2:2" x14ac:dyDescent="0.25">
      <c r="B19815"/>
    </row>
    <row r="19816" spans="2:2" x14ac:dyDescent="0.25">
      <c r="B19816"/>
    </row>
    <row r="19817" spans="2:2" x14ac:dyDescent="0.25">
      <c r="B19817"/>
    </row>
    <row r="19818" spans="2:2" x14ac:dyDescent="0.25">
      <c r="B19818"/>
    </row>
    <row r="19819" spans="2:2" x14ac:dyDescent="0.25">
      <c r="B19819"/>
    </row>
    <row r="19820" spans="2:2" x14ac:dyDescent="0.25">
      <c r="B19820"/>
    </row>
    <row r="19821" spans="2:2" x14ac:dyDescent="0.25">
      <c r="B19821"/>
    </row>
    <row r="19822" spans="2:2" x14ac:dyDescent="0.25">
      <c r="B19822"/>
    </row>
    <row r="19823" spans="2:2" x14ac:dyDescent="0.25">
      <c r="B19823"/>
    </row>
    <row r="19824" spans="2:2" x14ac:dyDescent="0.25">
      <c r="B19824"/>
    </row>
    <row r="19825" spans="2:2" x14ac:dyDescent="0.25">
      <c r="B19825"/>
    </row>
    <row r="19826" spans="2:2" x14ac:dyDescent="0.25">
      <c r="B19826"/>
    </row>
    <row r="19827" spans="2:2" x14ac:dyDescent="0.25">
      <c r="B19827"/>
    </row>
    <row r="19828" spans="2:2" x14ac:dyDescent="0.25">
      <c r="B19828"/>
    </row>
    <row r="19829" spans="2:2" x14ac:dyDescent="0.25">
      <c r="B19829"/>
    </row>
    <row r="19830" spans="2:2" x14ac:dyDescent="0.25">
      <c r="B19830"/>
    </row>
    <row r="19831" spans="2:2" x14ac:dyDescent="0.25">
      <c r="B19831"/>
    </row>
    <row r="19832" spans="2:2" x14ac:dyDescent="0.25">
      <c r="B19832"/>
    </row>
    <row r="19833" spans="2:2" x14ac:dyDescent="0.25">
      <c r="B19833"/>
    </row>
    <row r="19834" spans="2:2" x14ac:dyDescent="0.25">
      <c r="B19834"/>
    </row>
    <row r="19835" spans="2:2" x14ac:dyDescent="0.25">
      <c r="B19835"/>
    </row>
    <row r="19836" spans="2:2" x14ac:dyDescent="0.25">
      <c r="B19836"/>
    </row>
    <row r="19837" spans="2:2" x14ac:dyDescent="0.25">
      <c r="B19837"/>
    </row>
    <row r="19838" spans="2:2" x14ac:dyDescent="0.25">
      <c r="B19838"/>
    </row>
    <row r="19839" spans="2:2" x14ac:dyDescent="0.25">
      <c r="B19839"/>
    </row>
    <row r="19840" spans="2:2" x14ac:dyDescent="0.25">
      <c r="B19840"/>
    </row>
    <row r="19841" spans="2:2" x14ac:dyDescent="0.25">
      <c r="B19841"/>
    </row>
    <row r="19842" spans="2:2" x14ac:dyDescent="0.25">
      <c r="B19842"/>
    </row>
    <row r="19843" spans="2:2" x14ac:dyDescent="0.25">
      <c r="B19843"/>
    </row>
    <row r="19844" spans="2:2" x14ac:dyDescent="0.25">
      <c r="B19844"/>
    </row>
    <row r="19845" spans="2:2" x14ac:dyDescent="0.25">
      <c r="B19845"/>
    </row>
    <row r="19846" spans="2:2" x14ac:dyDescent="0.25">
      <c r="B19846"/>
    </row>
    <row r="19847" spans="2:2" x14ac:dyDescent="0.25">
      <c r="B19847"/>
    </row>
    <row r="19848" spans="2:2" x14ac:dyDescent="0.25">
      <c r="B19848"/>
    </row>
    <row r="19849" spans="2:2" x14ac:dyDescent="0.25">
      <c r="B19849"/>
    </row>
    <row r="19850" spans="2:2" x14ac:dyDescent="0.25">
      <c r="B19850"/>
    </row>
    <row r="19851" spans="2:2" x14ac:dyDescent="0.25">
      <c r="B19851"/>
    </row>
    <row r="19852" spans="2:2" x14ac:dyDescent="0.25">
      <c r="B19852"/>
    </row>
    <row r="19853" spans="2:2" x14ac:dyDescent="0.25">
      <c r="B19853"/>
    </row>
    <row r="19854" spans="2:2" x14ac:dyDescent="0.25">
      <c r="B19854"/>
    </row>
    <row r="19855" spans="2:2" x14ac:dyDescent="0.25">
      <c r="B19855"/>
    </row>
    <row r="19856" spans="2:2" x14ac:dyDescent="0.25">
      <c r="B19856"/>
    </row>
    <row r="19857" spans="2:2" x14ac:dyDescent="0.25">
      <c r="B19857"/>
    </row>
    <row r="19858" spans="2:2" x14ac:dyDescent="0.25">
      <c r="B19858"/>
    </row>
    <row r="19859" spans="2:2" x14ac:dyDescent="0.25">
      <c r="B19859"/>
    </row>
    <row r="19860" spans="2:2" x14ac:dyDescent="0.25">
      <c r="B19860"/>
    </row>
    <row r="19861" spans="2:2" x14ac:dyDescent="0.25">
      <c r="B19861"/>
    </row>
    <row r="19862" spans="2:2" x14ac:dyDescent="0.25">
      <c r="B19862"/>
    </row>
    <row r="19863" spans="2:2" x14ac:dyDescent="0.25">
      <c r="B19863"/>
    </row>
    <row r="19864" spans="2:2" x14ac:dyDescent="0.25">
      <c r="B19864"/>
    </row>
    <row r="19865" spans="2:2" x14ac:dyDescent="0.25">
      <c r="B19865"/>
    </row>
    <row r="19866" spans="2:2" x14ac:dyDescent="0.25">
      <c r="B19866"/>
    </row>
    <row r="19867" spans="2:2" x14ac:dyDescent="0.25">
      <c r="B19867"/>
    </row>
    <row r="19868" spans="2:2" x14ac:dyDescent="0.25">
      <c r="B19868"/>
    </row>
    <row r="19869" spans="2:2" x14ac:dyDescent="0.25">
      <c r="B19869"/>
    </row>
    <row r="19870" spans="2:2" x14ac:dyDescent="0.25">
      <c r="B19870"/>
    </row>
    <row r="19871" spans="2:2" x14ac:dyDescent="0.25">
      <c r="B19871"/>
    </row>
    <row r="19872" spans="2:2" x14ac:dyDescent="0.25">
      <c r="B19872"/>
    </row>
    <row r="19873" spans="2:2" x14ac:dyDescent="0.25">
      <c r="B19873"/>
    </row>
    <row r="19874" spans="2:2" x14ac:dyDescent="0.25">
      <c r="B19874"/>
    </row>
    <row r="19875" spans="2:2" x14ac:dyDescent="0.25">
      <c r="B19875"/>
    </row>
    <row r="19876" spans="2:2" x14ac:dyDescent="0.25">
      <c r="B19876"/>
    </row>
    <row r="19877" spans="2:2" x14ac:dyDescent="0.25">
      <c r="B19877"/>
    </row>
    <row r="19878" spans="2:2" x14ac:dyDescent="0.25">
      <c r="B19878"/>
    </row>
    <row r="19879" spans="2:2" x14ac:dyDescent="0.25">
      <c r="B19879"/>
    </row>
    <row r="19880" spans="2:2" x14ac:dyDescent="0.25">
      <c r="B19880"/>
    </row>
    <row r="19881" spans="2:2" x14ac:dyDescent="0.25">
      <c r="B19881"/>
    </row>
    <row r="19882" spans="2:2" x14ac:dyDescent="0.25">
      <c r="B19882"/>
    </row>
    <row r="19883" spans="2:2" x14ac:dyDescent="0.25">
      <c r="B19883"/>
    </row>
    <row r="19884" spans="2:2" x14ac:dyDescent="0.25">
      <c r="B19884"/>
    </row>
    <row r="19885" spans="2:2" x14ac:dyDescent="0.25">
      <c r="B19885"/>
    </row>
    <row r="19886" spans="2:2" x14ac:dyDescent="0.25">
      <c r="B19886"/>
    </row>
    <row r="19887" spans="2:2" x14ac:dyDescent="0.25">
      <c r="B19887"/>
    </row>
    <row r="19888" spans="2:2" x14ac:dyDescent="0.25">
      <c r="B19888"/>
    </row>
    <row r="19889" spans="2:2" x14ac:dyDescent="0.25">
      <c r="B19889"/>
    </row>
    <row r="19890" spans="2:2" x14ac:dyDescent="0.25">
      <c r="B19890"/>
    </row>
    <row r="19891" spans="2:2" x14ac:dyDescent="0.25">
      <c r="B19891"/>
    </row>
    <row r="19892" spans="2:2" x14ac:dyDescent="0.25">
      <c r="B19892"/>
    </row>
    <row r="19893" spans="2:2" x14ac:dyDescent="0.25">
      <c r="B19893"/>
    </row>
    <row r="19894" spans="2:2" x14ac:dyDescent="0.25">
      <c r="B19894"/>
    </row>
    <row r="19895" spans="2:2" x14ac:dyDescent="0.25">
      <c r="B19895"/>
    </row>
    <row r="19896" spans="2:2" x14ac:dyDescent="0.25">
      <c r="B19896"/>
    </row>
    <row r="19897" spans="2:2" x14ac:dyDescent="0.25">
      <c r="B19897"/>
    </row>
    <row r="19898" spans="2:2" x14ac:dyDescent="0.25">
      <c r="B19898"/>
    </row>
    <row r="19899" spans="2:2" x14ac:dyDescent="0.25">
      <c r="B19899"/>
    </row>
    <row r="19900" spans="2:2" x14ac:dyDescent="0.25">
      <c r="B19900"/>
    </row>
    <row r="19901" spans="2:2" x14ac:dyDescent="0.25">
      <c r="B19901"/>
    </row>
    <row r="19902" spans="2:2" x14ac:dyDescent="0.25">
      <c r="B19902"/>
    </row>
    <row r="19903" spans="2:2" x14ac:dyDescent="0.25">
      <c r="B19903"/>
    </row>
    <row r="19904" spans="2:2" x14ac:dyDescent="0.25">
      <c r="B19904"/>
    </row>
    <row r="19905" spans="2:2" x14ac:dyDescent="0.25">
      <c r="B19905"/>
    </row>
    <row r="19906" spans="2:2" x14ac:dyDescent="0.25">
      <c r="B19906"/>
    </row>
    <row r="19907" spans="2:2" x14ac:dyDescent="0.25">
      <c r="B19907"/>
    </row>
    <row r="19908" spans="2:2" x14ac:dyDescent="0.25">
      <c r="B19908"/>
    </row>
    <row r="19909" spans="2:2" x14ac:dyDescent="0.25">
      <c r="B19909"/>
    </row>
    <row r="19910" spans="2:2" x14ac:dyDescent="0.25">
      <c r="B19910"/>
    </row>
    <row r="19911" spans="2:2" x14ac:dyDescent="0.25">
      <c r="B19911"/>
    </row>
    <row r="19912" spans="2:2" x14ac:dyDescent="0.25">
      <c r="B19912"/>
    </row>
    <row r="19913" spans="2:2" x14ac:dyDescent="0.25">
      <c r="B19913"/>
    </row>
    <row r="19914" spans="2:2" x14ac:dyDescent="0.25">
      <c r="B19914"/>
    </row>
    <row r="19915" spans="2:2" x14ac:dyDescent="0.25">
      <c r="B19915"/>
    </row>
    <row r="19916" spans="2:2" x14ac:dyDescent="0.25">
      <c r="B19916"/>
    </row>
    <row r="19917" spans="2:2" x14ac:dyDescent="0.25">
      <c r="B19917"/>
    </row>
    <row r="19918" spans="2:2" x14ac:dyDescent="0.25">
      <c r="B19918"/>
    </row>
    <row r="19919" spans="2:2" x14ac:dyDescent="0.25">
      <c r="B19919"/>
    </row>
    <row r="19920" spans="2:2" x14ac:dyDescent="0.25">
      <c r="B19920"/>
    </row>
    <row r="19921" spans="2:2" x14ac:dyDescent="0.25">
      <c r="B19921"/>
    </row>
    <row r="19922" spans="2:2" x14ac:dyDescent="0.25">
      <c r="B19922"/>
    </row>
    <row r="19923" spans="2:2" x14ac:dyDescent="0.25">
      <c r="B19923"/>
    </row>
    <row r="19924" spans="2:2" x14ac:dyDescent="0.25">
      <c r="B19924"/>
    </row>
    <row r="19925" spans="2:2" x14ac:dyDescent="0.25">
      <c r="B19925"/>
    </row>
    <row r="19926" spans="2:2" x14ac:dyDescent="0.25">
      <c r="B19926"/>
    </row>
    <row r="19927" spans="2:2" x14ac:dyDescent="0.25">
      <c r="B19927"/>
    </row>
    <row r="19928" spans="2:2" x14ac:dyDescent="0.25">
      <c r="B19928"/>
    </row>
    <row r="19929" spans="2:2" x14ac:dyDescent="0.25">
      <c r="B19929"/>
    </row>
    <row r="19930" spans="2:2" x14ac:dyDescent="0.25">
      <c r="B19930"/>
    </row>
    <row r="19931" spans="2:2" x14ac:dyDescent="0.25">
      <c r="B19931"/>
    </row>
    <row r="19932" spans="2:2" x14ac:dyDescent="0.25">
      <c r="B19932"/>
    </row>
    <row r="19933" spans="2:2" x14ac:dyDescent="0.25">
      <c r="B19933"/>
    </row>
    <row r="19934" spans="2:2" x14ac:dyDescent="0.25">
      <c r="B19934"/>
    </row>
    <row r="19935" spans="2:2" x14ac:dyDescent="0.25">
      <c r="B19935"/>
    </row>
    <row r="19936" spans="2:2" x14ac:dyDescent="0.25">
      <c r="B19936"/>
    </row>
    <row r="19937" spans="2:2" x14ac:dyDescent="0.25">
      <c r="B19937"/>
    </row>
    <row r="19938" spans="2:2" x14ac:dyDescent="0.25">
      <c r="B19938"/>
    </row>
    <row r="19939" spans="2:2" x14ac:dyDescent="0.25">
      <c r="B19939"/>
    </row>
    <row r="19940" spans="2:2" x14ac:dyDescent="0.25">
      <c r="B19940"/>
    </row>
    <row r="19941" spans="2:2" x14ac:dyDescent="0.25">
      <c r="B19941"/>
    </row>
    <row r="19942" spans="2:2" x14ac:dyDescent="0.25">
      <c r="B19942"/>
    </row>
    <row r="19943" spans="2:2" x14ac:dyDescent="0.25">
      <c r="B19943"/>
    </row>
    <row r="19944" spans="2:2" x14ac:dyDescent="0.25">
      <c r="B19944"/>
    </row>
    <row r="19945" spans="2:2" x14ac:dyDescent="0.25">
      <c r="B19945"/>
    </row>
    <row r="19946" spans="2:2" x14ac:dyDescent="0.25">
      <c r="B19946"/>
    </row>
    <row r="19947" spans="2:2" x14ac:dyDescent="0.25">
      <c r="B19947"/>
    </row>
    <row r="19948" spans="2:2" x14ac:dyDescent="0.25">
      <c r="B19948"/>
    </row>
    <row r="19949" spans="2:2" x14ac:dyDescent="0.25">
      <c r="B19949"/>
    </row>
    <row r="19950" spans="2:2" x14ac:dyDescent="0.25">
      <c r="B19950"/>
    </row>
    <row r="19951" spans="2:2" x14ac:dyDescent="0.25">
      <c r="B19951"/>
    </row>
    <row r="19952" spans="2:2" x14ac:dyDescent="0.25">
      <c r="B19952"/>
    </row>
    <row r="19953" spans="2:2" x14ac:dyDescent="0.25">
      <c r="B19953"/>
    </row>
    <row r="19954" spans="2:2" x14ac:dyDescent="0.25">
      <c r="B19954"/>
    </row>
    <row r="19955" spans="2:2" x14ac:dyDescent="0.25">
      <c r="B19955"/>
    </row>
    <row r="19956" spans="2:2" x14ac:dyDescent="0.25">
      <c r="B19956"/>
    </row>
    <row r="19957" spans="2:2" x14ac:dyDescent="0.25">
      <c r="B19957"/>
    </row>
    <row r="19958" spans="2:2" x14ac:dyDescent="0.25">
      <c r="B19958"/>
    </row>
    <row r="19959" spans="2:2" x14ac:dyDescent="0.25">
      <c r="B19959"/>
    </row>
    <row r="19960" spans="2:2" x14ac:dyDescent="0.25">
      <c r="B19960"/>
    </row>
    <row r="19961" spans="2:2" x14ac:dyDescent="0.25">
      <c r="B19961"/>
    </row>
    <row r="19962" spans="2:2" x14ac:dyDescent="0.25">
      <c r="B19962"/>
    </row>
    <row r="19963" spans="2:2" x14ac:dyDescent="0.25">
      <c r="B19963"/>
    </row>
    <row r="19964" spans="2:2" x14ac:dyDescent="0.25">
      <c r="B19964"/>
    </row>
    <row r="19965" spans="2:2" x14ac:dyDescent="0.25">
      <c r="B19965"/>
    </row>
    <row r="19966" spans="2:2" x14ac:dyDescent="0.25">
      <c r="B19966"/>
    </row>
    <row r="19967" spans="2:2" x14ac:dyDescent="0.25">
      <c r="B19967"/>
    </row>
    <row r="19968" spans="2:2" x14ac:dyDescent="0.25">
      <c r="B19968"/>
    </row>
    <row r="19969" spans="2:2" x14ac:dyDescent="0.25">
      <c r="B19969"/>
    </row>
    <row r="19970" spans="2:2" x14ac:dyDescent="0.25">
      <c r="B19970"/>
    </row>
    <row r="19971" spans="2:2" x14ac:dyDescent="0.25">
      <c r="B19971"/>
    </row>
    <row r="19972" spans="2:2" x14ac:dyDescent="0.25">
      <c r="B19972"/>
    </row>
    <row r="19973" spans="2:2" x14ac:dyDescent="0.25">
      <c r="B19973"/>
    </row>
    <row r="19974" spans="2:2" x14ac:dyDescent="0.25">
      <c r="B19974"/>
    </row>
    <row r="19975" spans="2:2" x14ac:dyDescent="0.25">
      <c r="B19975"/>
    </row>
    <row r="19976" spans="2:2" x14ac:dyDescent="0.25">
      <c r="B19976"/>
    </row>
    <row r="19977" spans="2:2" x14ac:dyDescent="0.25">
      <c r="B19977"/>
    </row>
    <row r="19978" spans="2:2" x14ac:dyDescent="0.25">
      <c r="B19978"/>
    </row>
    <row r="19979" spans="2:2" x14ac:dyDescent="0.25">
      <c r="B19979"/>
    </row>
    <row r="19980" spans="2:2" x14ac:dyDescent="0.25">
      <c r="B19980"/>
    </row>
    <row r="19981" spans="2:2" x14ac:dyDescent="0.25">
      <c r="B19981"/>
    </row>
    <row r="19982" spans="2:2" x14ac:dyDescent="0.25">
      <c r="B19982"/>
    </row>
    <row r="19983" spans="2:2" x14ac:dyDescent="0.25">
      <c r="B19983"/>
    </row>
    <row r="19984" spans="2:2" x14ac:dyDescent="0.25">
      <c r="B19984"/>
    </row>
    <row r="19985" spans="2:2" x14ac:dyDescent="0.25">
      <c r="B19985"/>
    </row>
    <row r="19986" spans="2:2" x14ac:dyDescent="0.25">
      <c r="B19986"/>
    </row>
    <row r="19987" spans="2:2" x14ac:dyDescent="0.25">
      <c r="B19987"/>
    </row>
    <row r="19988" spans="2:2" x14ac:dyDescent="0.25">
      <c r="B19988"/>
    </row>
    <row r="19989" spans="2:2" x14ac:dyDescent="0.25">
      <c r="B19989"/>
    </row>
    <row r="19990" spans="2:2" x14ac:dyDescent="0.25">
      <c r="B19990"/>
    </row>
    <row r="19991" spans="2:2" x14ac:dyDescent="0.25">
      <c r="B19991"/>
    </row>
    <row r="19992" spans="2:2" x14ac:dyDescent="0.25">
      <c r="B19992"/>
    </row>
    <row r="19993" spans="2:2" x14ac:dyDescent="0.25">
      <c r="B19993"/>
    </row>
    <row r="19994" spans="2:2" x14ac:dyDescent="0.25">
      <c r="B19994"/>
    </row>
    <row r="19995" spans="2:2" x14ac:dyDescent="0.25">
      <c r="B19995"/>
    </row>
    <row r="19996" spans="2:2" x14ac:dyDescent="0.25">
      <c r="B19996"/>
    </row>
    <row r="19997" spans="2:2" x14ac:dyDescent="0.25">
      <c r="B19997"/>
    </row>
    <row r="19998" spans="2:2" x14ac:dyDescent="0.25">
      <c r="B19998"/>
    </row>
    <row r="19999" spans="2:2" x14ac:dyDescent="0.25">
      <c r="B19999"/>
    </row>
    <row r="20000" spans="2:2" x14ac:dyDescent="0.25">
      <c r="B20000"/>
    </row>
    <row r="20001" spans="2:2" x14ac:dyDescent="0.25">
      <c r="B20001"/>
    </row>
    <row r="20002" spans="2:2" x14ac:dyDescent="0.25">
      <c r="B20002"/>
    </row>
    <row r="20003" spans="2:2" x14ac:dyDescent="0.25">
      <c r="B20003"/>
    </row>
    <row r="20004" spans="2:2" x14ac:dyDescent="0.25">
      <c r="B20004"/>
    </row>
    <row r="20005" spans="2:2" x14ac:dyDescent="0.25">
      <c r="B20005"/>
    </row>
    <row r="20006" spans="2:2" x14ac:dyDescent="0.25">
      <c r="B20006"/>
    </row>
    <row r="20007" spans="2:2" x14ac:dyDescent="0.25">
      <c r="B20007"/>
    </row>
    <row r="20008" spans="2:2" x14ac:dyDescent="0.25">
      <c r="B20008"/>
    </row>
    <row r="20009" spans="2:2" x14ac:dyDescent="0.25">
      <c r="B20009"/>
    </row>
    <row r="20010" spans="2:2" x14ac:dyDescent="0.25">
      <c r="B20010"/>
    </row>
    <row r="20011" spans="2:2" x14ac:dyDescent="0.25">
      <c r="B20011"/>
    </row>
    <row r="20012" spans="2:2" x14ac:dyDescent="0.25">
      <c r="B20012"/>
    </row>
    <row r="20013" spans="2:2" x14ac:dyDescent="0.25">
      <c r="B20013"/>
    </row>
    <row r="20014" spans="2:2" x14ac:dyDescent="0.25">
      <c r="B20014"/>
    </row>
    <row r="20015" spans="2:2" x14ac:dyDescent="0.25">
      <c r="B20015"/>
    </row>
    <row r="20016" spans="2:2" x14ac:dyDescent="0.25">
      <c r="B20016"/>
    </row>
    <row r="20017" spans="2:2" x14ac:dyDescent="0.25">
      <c r="B20017"/>
    </row>
    <row r="20018" spans="2:2" x14ac:dyDescent="0.25">
      <c r="B20018"/>
    </row>
    <row r="20019" spans="2:2" x14ac:dyDescent="0.25">
      <c r="B20019"/>
    </row>
    <row r="20020" spans="2:2" x14ac:dyDescent="0.25">
      <c r="B20020"/>
    </row>
    <row r="20021" spans="2:2" x14ac:dyDescent="0.25">
      <c r="B20021"/>
    </row>
    <row r="20022" spans="2:2" x14ac:dyDescent="0.25">
      <c r="B20022"/>
    </row>
    <row r="20023" spans="2:2" x14ac:dyDescent="0.25">
      <c r="B20023"/>
    </row>
    <row r="20024" spans="2:2" x14ac:dyDescent="0.25">
      <c r="B20024"/>
    </row>
    <row r="20025" spans="2:2" x14ac:dyDescent="0.25">
      <c r="B20025"/>
    </row>
    <row r="20026" spans="2:2" x14ac:dyDescent="0.25">
      <c r="B20026"/>
    </row>
    <row r="20027" spans="2:2" x14ac:dyDescent="0.25">
      <c r="B20027"/>
    </row>
    <row r="20028" spans="2:2" x14ac:dyDescent="0.25">
      <c r="B20028"/>
    </row>
    <row r="20029" spans="2:2" x14ac:dyDescent="0.25">
      <c r="B20029"/>
    </row>
    <row r="20030" spans="2:2" x14ac:dyDescent="0.25">
      <c r="B20030"/>
    </row>
    <row r="20031" spans="2:2" x14ac:dyDescent="0.25">
      <c r="B20031"/>
    </row>
    <row r="20032" spans="2:2" x14ac:dyDescent="0.25">
      <c r="B20032"/>
    </row>
    <row r="20033" spans="2:2" x14ac:dyDescent="0.25">
      <c r="B20033"/>
    </row>
    <row r="20034" spans="2:2" x14ac:dyDescent="0.25">
      <c r="B20034"/>
    </row>
    <row r="20035" spans="2:2" x14ac:dyDescent="0.25">
      <c r="B20035"/>
    </row>
    <row r="20036" spans="2:2" x14ac:dyDescent="0.25">
      <c r="B20036"/>
    </row>
    <row r="20037" spans="2:2" x14ac:dyDescent="0.25">
      <c r="B20037"/>
    </row>
    <row r="20038" spans="2:2" x14ac:dyDescent="0.25">
      <c r="B20038"/>
    </row>
    <row r="20039" spans="2:2" x14ac:dyDescent="0.25">
      <c r="B20039"/>
    </row>
    <row r="20040" spans="2:2" x14ac:dyDescent="0.25">
      <c r="B20040"/>
    </row>
    <row r="20041" spans="2:2" x14ac:dyDescent="0.25">
      <c r="B20041"/>
    </row>
    <row r="20042" spans="2:2" x14ac:dyDescent="0.25">
      <c r="B20042"/>
    </row>
    <row r="20043" spans="2:2" x14ac:dyDescent="0.25">
      <c r="B20043"/>
    </row>
    <row r="20044" spans="2:2" x14ac:dyDescent="0.25">
      <c r="B20044"/>
    </row>
    <row r="20045" spans="2:2" x14ac:dyDescent="0.25">
      <c r="B20045"/>
    </row>
    <row r="20046" spans="2:2" x14ac:dyDescent="0.25">
      <c r="B20046"/>
    </row>
    <row r="20047" spans="2:2" x14ac:dyDescent="0.25">
      <c r="B20047"/>
    </row>
    <row r="20048" spans="2:2" x14ac:dyDescent="0.25">
      <c r="B20048"/>
    </row>
    <row r="20049" spans="2:2" x14ac:dyDescent="0.25">
      <c r="B20049"/>
    </row>
    <row r="20050" spans="2:2" x14ac:dyDescent="0.25">
      <c r="B20050"/>
    </row>
    <row r="20051" spans="2:2" x14ac:dyDescent="0.25">
      <c r="B20051"/>
    </row>
    <row r="20052" spans="2:2" x14ac:dyDescent="0.25">
      <c r="B20052"/>
    </row>
    <row r="20053" spans="2:2" x14ac:dyDescent="0.25">
      <c r="B20053"/>
    </row>
    <row r="20054" spans="2:2" x14ac:dyDescent="0.25">
      <c r="B20054"/>
    </row>
    <row r="20055" spans="2:2" x14ac:dyDescent="0.25">
      <c r="B20055"/>
    </row>
    <row r="20056" spans="2:2" x14ac:dyDescent="0.25">
      <c r="B20056"/>
    </row>
    <row r="20057" spans="2:2" x14ac:dyDescent="0.25">
      <c r="B20057"/>
    </row>
    <row r="20058" spans="2:2" x14ac:dyDescent="0.25">
      <c r="B20058"/>
    </row>
    <row r="20059" spans="2:2" x14ac:dyDescent="0.25">
      <c r="B20059"/>
    </row>
    <row r="20060" spans="2:2" x14ac:dyDescent="0.25">
      <c r="B20060"/>
    </row>
    <row r="20061" spans="2:2" x14ac:dyDescent="0.25">
      <c r="B20061"/>
    </row>
    <row r="20062" spans="2:2" x14ac:dyDescent="0.25">
      <c r="B20062"/>
    </row>
    <row r="20063" spans="2:2" x14ac:dyDescent="0.25">
      <c r="B20063"/>
    </row>
    <row r="20064" spans="2:2" x14ac:dyDescent="0.25">
      <c r="B20064"/>
    </row>
    <row r="20065" spans="2:2" x14ac:dyDescent="0.25">
      <c r="B20065"/>
    </row>
    <row r="20066" spans="2:2" x14ac:dyDescent="0.25">
      <c r="B20066"/>
    </row>
    <row r="20067" spans="2:2" x14ac:dyDescent="0.25">
      <c r="B20067"/>
    </row>
    <row r="20068" spans="2:2" x14ac:dyDescent="0.25">
      <c r="B20068"/>
    </row>
    <row r="20069" spans="2:2" x14ac:dyDescent="0.25">
      <c r="B20069"/>
    </row>
    <row r="20070" spans="2:2" x14ac:dyDescent="0.25">
      <c r="B20070"/>
    </row>
    <row r="20071" spans="2:2" x14ac:dyDescent="0.25">
      <c r="B20071"/>
    </row>
    <row r="20072" spans="2:2" x14ac:dyDescent="0.25">
      <c r="B20072"/>
    </row>
    <row r="20073" spans="2:2" x14ac:dyDescent="0.25">
      <c r="B20073"/>
    </row>
    <row r="20074" spans="2:2" x14ac:dyDescent="0.25">
      <c r="B20074"/>
    </row>
    <row r="20075" spans="2:2" x14ac:dyDescent="0.25">
      <c r="B20075"/>
    </row>
    <row r="20076" spans="2:2" x14ac:dyDescent="0.25">
      <c r="B20076"/>
    </row>
    <row r="20077" spans="2:2" x14ac:dyDescent="0.25">
      <c r="B20077"/>
    </row>
    <row r="20078" spans="2:2" x14ac:dyDescent="0.25">
      <c r="B20078"/>
    </row>
    <row r="20079" spans="2:2" x14ac:dyDescent="0.25">
      <c r="B20079"/>
    </row>
    <row r="20080" spans="2:2" x14ac:dyDescent="0.25">
      <c r="B20080"/>
    </row>
    <row r="20081" spans="2:2" x14ac:dyDescent="0.25">
      <c r="B20081"/>
    </row>
    <row r="20082" spans="2:2" x14ac:dyDescent="0.25">
      <c r="B20082"/>
    </row>
    <row r="20083" spans="2:2" x14ac:dyDescent="0.25">
      <c r="B20083"/>
    </row>
    <row r="20084" spans="2:2" x14ac:dyDescent="0.25">
      <c r="B20084"/>
    </row>
    <row r="20085" spans="2:2" x14ac:dyDescent="0.25">
      <c r="B20085"/>
    </row>
    <row r="20086" spans="2:2" x14ac:dyDescent="0.25">
      <c r="B20086"/>
    </row>
    <row r="20087" spans="2:2" x14ac:dyDescent="0.25">
      <c r="B20087"/>
    </row>
    <row r="20088" spans="2:2" x14ac:dyDescent="0.25">
      <c r="B20088"/>
    </row>
    <row r="20089" spans="2:2" x14ac:dyDescent="0.25">
      <c r="B20089"/>
    </row>
    <row r="20090" spans="2:2" x14ac:dyDescent="0.25">
      <c r="B20090"/>
    </row>
    <row r="20091" spans="2:2" x14ac:dyDescent="0.25">
      <c r="B20091"/>
    </row>
    <row r="20092" spans="2:2" x14ac:dyDescent="0.25">
      <c r="B20092"/>
    </row>
    <row r="20093" spans="2:2" x14ac:dyDescent="0.25">
      <c r="B20093"/>
    </row>
    <row r="20094" spans="2:2" x14ac:dyDescent="0.25">
      <c r="B20094"/>
    </row>
    <row r="20095" spans="2:2" x14ac:dyDescent="0.25">
      <c r="B20095"/>
    </row>
    <row r="20096" spans="2:2" x14ac:dyDescent="0.25">
      <c r="B20096"/>
    </row>
    <row r="20097" spans="2:2" x14ac:dyDescent="0.25">
      <c r="B20097"/>
    </row>
    <row r="20098" spans="2:2" x14ac:dyDescent="0.25">
      <c r="B20098"/>
    </row>
    <row r="20099" spans="2:2" x14ac:dyDescent="0.25">
      <c r="B20099"/>
    </row>
    <row r="20100" spans="2:2" x14ac:dyDescent="0.25">
      <c r="B20100"/>
    </row>
    <row r="20101" spans="2:2" x14ac:dyDescent="0.25">
      <c r="B20101"/>
    </row>
    <row r="20102" spans="2:2" x14ac:dyDescent="0.25">
      <c r="B20102"/>
    </row>
    <row r="20103" spans="2:2" x14ac:dyDescent="0.25">
      <c r="B20103"/>
    </row>
    <row r="20104" spans="2:2" x14ac:dyDescent="0.25">
      <c r="B20104"/>
    </row>
    <row r="20105" spans="2:2" x14ac:dyDescent="0.25">
      <c r="B20105"/>
    </row>
    <row r="20106" spans="2:2" x14ac:dyDescent="0.25">
      <c r="B20106"/>
    </row>
    <row r="20107" spans="2:2" x14ac:dyDescent="0.25">
      <c r="B20107"/>
    </row>
    <row r="20108" spans="2:2" x14ac:dyDescent="0.25">
      <c r="B20108"/>
    </row>
    <row r="20109" spans="2:2" x14ac:dyDescent="0.25">
      <c r="B20109"/>
    </row>
    <row r="20110" spans="2:2" x14ac:dyDescent="0.25">
      <c r="B20110"/>
    </row>
    <row r="20111" spans="2:2" x14ac:dyDescent="0.25">
      <c r="B20111"/>
    </row>
    <row r="20112" spans="2:2" x14ac:dyDescent="0.25">
      <c r="B20112"/>
    </row>
    <row r="20113" spans="2:2" x14ac:dyDescent="0.25">
      <c r="B20113"/>
    </row>
    <row r="20114" spans="2:2" x14ac:dyDescent="0.25">
      <c r="B20114"/>
    </row>
    <row r="20115" spans="2:2" x14ac:dyDescent="0.25">
      <c r="B20115"/>
    </row>
    <row r="20116" spans="2:2" x14ac:dyDescent="0.25">
      <c r="B20116"/>
    </row>
    <row r="20117" spans="2:2" x14ac:dyDescent="0.25">
      <c r="B20117"/>
    </row>
    <row r="20118" spans="2:2" x14ac:dyDescent="0.25">
      <c r="B20118"/>
    </row>
    <row r="20119" spans="2:2" x14ac:dyDescent="0.25">
      <c r="B20119"/>
    </row>
    <row r="20120" spans="2:2" x14ac:dyDescent="0.25">
      <c r="B20120"/>
    </row>
    <row r="20121" spans="2:2" x14ac:dyDescent="0.25">
      <c r="B20121"/>
    </row>
    <row r="20122" spans="2:2" x14ac:dyDescent="0.25">
      <c r="B20122"/>
    </row>
    <row r="20123" spans="2:2" x14ac:dyDescent="0.25">
      <c r="B20123"/>
    </row>
    <row r="20124" spans="2:2" x14ac:dyDescent="0.25">
      <c r="B20124"/>
    </row>
    <row r="20125" spans="2:2" x14ac:dyDescent="0.25">
      <c r="B20125"/>
    </row>
    <row r="20126" spans="2:2" x14ac:dyDescent="0.25">
      <c r="B20126"/>
    </row>
    <row r="20127" spans="2:2" x14ac:dyDescent="0.25">
      <c r="B20127"/>
    </row>
    <row r="20128" spans="2:2" x14ac:dyDescent="0.25">
      <c r="B20128"/>
    </row>
    <row r="20129" spans="2:2" x14ac:dyDescent="0.25">
      <c r="B20129"/>
    </row>
    <row r="20130" spans="2:2" x14ac:dyDescent="0.25">
      <c r="B20130"/>
    </row>
    <row r="20131" spans="2:2" x14ac:dyDescent="0.25">
      <c r="B20131"/>
    </row>
    <row r="20132" spans="2:2" x14ac:dyDescent="0.25">
      <c r="B20132"/>
    </row>
    <row r="20133" spans="2:2" x14ac:dyDescent="0.25">
      <c r="B20133"/>
    </row>
    <row r="20134" spans="2:2" x14ac:dyDescent="0.25">
      <c r="B20134"/>
    </row>
    <row r="20135" spans="2:2" x14ac:dyDescent="0.25">
      <c r="B20135"/>
    </row>
    <row r="20136" spans="2:2" x14ac:dyDescent="0.25">
      <c r="B20136"/>
    </row>
    <row r="20137" spans="2:2" x14ac:dyDescent="0.25">
      <c r="B20137"/>
    </row>
    <row r="20138" spans="2:2" x14ac:dyDescent="0.25">
      <c r="B20138"/>
    </row>
    <row r="20139" spans="2:2" x14ac:dyDescent="0.25">
      <c r="B20139"/>
    </row>
    <row r="20140" spans="2:2" x14ac:dyDescent="0.25">
      <c r="B20140"/>
    </row>
    <row r="20141" spans="2:2" x14ac:dyDescent="0.25">
      <c r="B20141"/>
    </row>
    <row r="20142" spans="2:2" x14ac:dyDescent="0.25">
      <c r="B20142"/>
    </row>
    <row r="20143" spans="2:2" x14ac:dyDescent="0.25">
      <c r="B20143"/>
    </row>
    <row r="20144" spans="2:2" x14ac:dyDescent="0.25">
      <c r="B20144"/>
    </row>
    <row r="20145" spans="2:2" x14ac:dyDescent="0.25">
      <c r="B20145"/>
    </row>
    <row r="20146" spans="2:2" x14ac:dyDescent="0.25">
      <c r="B20146"/>
    </row>
    <row r="20147" spans="2:2" x14ac:dyDescent="0.25">
      <c r="B20147"/>
    </row>
    <row r="20148" spans="2:2" x14ac:dyDescent="0.25">
      <c r="B20148"/>
    </row>
    <row r="20149" spans="2:2" x14ac:dyDescent="0.25">
      <c r="B20149"/>
    </row>
    <row r="20150" spans="2:2" x14ac:dyDescent="0.25">
      <c r="B20150"/>
    </row>
    <row r="20151" spans="2:2" x14ac:dyDescent="0.25">
      <c r="B20151"/>
    </row>
    <row r="20152" spans="2:2" x14ac:dyDescent="0.25">
      <c r="B20152"/>
    </row>
    <row r="20153" spans="2:2" x14ac:dyDescent="0.25">
      <c r="B20153"/>
    </row>
    <row r="20154" spans="2:2" x14ac:dyDescent="0.25">
      <c r="B20154"/>
    </row>
    <row r="20155" spans="2:2" x14ac:dyDescent="0.25">
      <c r="B20155"/>
    </row>
    <row r="20156" spans="2:2" x14ac:dyDescent="0.25">
      <c r="B20156"/>
    </row>
    <row r="20157" spans="2:2" x14ac:dyDescent="0.25">
      <c r="B20157"/>
    </row>
    <row r="20158" spans="2:2" x14ac:dyDescent="0.25">
      <c r="B20158"/>
    </row>
    <row r="20159" spans="2:2" x14ac:dyDescent="0.25">
      <c r="B20159"/>
    </row>
    <row r="20160" spans="2:2" x14ac:dyDescent="0.25">
      <c r="B20160"/>
    </row>
    <row r="20161" spans="2:2" x14ac:dyDescent="0.25">
      <c r="B20161"/>
    </row>
    <row r="20162" spans="2:2" x14ac:dyDescent="0.25">
      <c r="B20162"/>
    </row>
    <row r="20163" spans="2:2" x14ac:dyDescent="0.25">
      <c r="B20163"/>
    </row>
    <row r="20164" spans="2:2" x14ac:dyDescent="0.25">
      <c r="B20164"/>
    </row>
    <row r="20165" spans="2:2" x14ac:dyDescent="0.25">
      <c r="B20165"/>
    </row>
    <row r="20166" spans="2:2" x14ac:dyDescent="0.25">
      <c r="B20166"/>
    </row>
    <row r="20167" spans="2:2" x14ac:dyDescent="0.25">
      <c r="B20167"/>
    </row>
    <row r="20168" spans="2:2" x14ac:dyDescent="0.25">
      <c r="B20168"/>
    </row>
    <row r="20169" spans="2:2" x14ac:dyDescent="0.25">
      <c r="B20169"/>
    </row>
    <row r="20170" spans="2:2" x14ac:dyDescent="0.25">
      <c r="B20170"/>
    </row>
    <row r="20171" spans="2:2" x14ac:dyDescent="0.25">
      <c r="B20171"/>
    </row>
    <row r="20172" spans="2:2" x14ac:dyDescent="0.25">
      <c r="B20172"/>
    </row>
    <row r="20173" spans="2:2" x14ac:dyDescent="0.25">
      <c r="B20173"/>
    </row>
    <row r="20174" spans="2:2" x14ac:dyDescent="0.25">
      <c r="B20174"/>
    </row>
    <row r="20175" spans="2:2" x14ac:dyDescent="0.25">
      <c r="B20175"/>
    </row>
    <row r="20176" spans="2:2" x14ac:dyDescent="0.25">
      <c r="B20176"/>
    </row>
    <row r="20177" spans="2:2" x14ac:dyDescent="0.25">
      <c r="B20177"/>
    </row>
    <row r="20178" spans="2:2" x14ac:dyDescent="0.25">
      <c r="B20178"/>
    </row>
    <row r="20179" spans="2:2" x14ac:dyDescent="0.25">
      <c r="B20179"/>
    </row>
    <row r="20180" spans="2:2" x14ac:dyDescent="0.25">
      <c r="B20180"/>
    </row>
    <row r="20181" spans="2:2" x14ac:dyDescent="0.25">
      <c r="B20181"/>
    </row>
    <row r="20182" spans="2:2" x14ac:dyDescent="0.25">
      <c r="B20182"/>
    </row>
    <row r="20183" spans="2:2" x14ac:dyDescent="0.25">
      <c r="B20183"/>
    </row>
    <row r="20184" spans="2:2" x14ac:dyDescent="0.25">
      <c r="B20184"/>
    </row>
    <row r="20185" spans="2:2" x14ac:dyDescent="0.25">
      <c r="B20185"/>
    </row>
    <row r="20186" spans="2:2" x14ac:dyDescent="0.25">
      <c r="B20186"/>
    </row>
    <row r="20187" spans="2:2" x14ac:dyDescent="0.25">
      <c r="B20187"/>
    </row>
    <row r="20188" spans="2:2" x14ac:dyDescent="0.25">
      <c r="B20188"/>
    </row>
    <row r="20189" spans="2:2" x14ac:dyDescent="0.25">
      <c r="B20189"/>
    </row>
    <row r="20190" spans="2:2" x14ac:dyDescent="0.25">
      <c r="B20190"/>
    </row>
    <row r="20191" spans="2:2" x14ac:dyDescent="0.25">
      <c r="B20191"/>
    </row>
    <row r="20192" spans="2:2" x14ac:dyDescent="0.25">
      <c r="B20192"/>
    </row>
    <row r="20193" spans="2:2" x14ac:dyDescent="0.25">
      <c r="B20193"/>
    </row>
    <row r="20194" spans="2:2" x14ac:dyDescent="0.25">
      <c r="B20194"/>
    </row>
    <row r="20195" spans="2:2" x14ac:dyDescent="0.25">
      <c r="B20195"/>
    </row>
    <row r="20196" spans="2:2" x14ac:dyDescent="0.25">
      <c r="B20196"/>
    </row>
    <row r="20197" spans="2:2" x14ac:dyDescent="0.25">
      <c r="B20197"/>
    </row>
    <row r="20198" spans="2:2" x14ac:dyDescent="0.25">
      <c r="B20198"/>
    </row>
    <row r="20199" spans="2:2" x14ac:dyDescent="0.25">
      <c r="B20199"/>
    </row>
    <row r="20200" spans="2:2" x14ac:dyDescent="0.25">
      <c r="B20200"/>
    </row>
    <row r="20201" spans="2:2" x14ac:dyDescent="0.25">
      <c r="B20201"/>
    </row>
    <row r="20202" spans="2:2" x14ac:dyDescent="0.25">
      <c r="B20202"/>
    </row>
    <row r="20203" spans="2:2" x14ac:dyDescent="0.25">
      <c r="B20203"/>
    </row>
    <row r="20204" spans="2:2" x14ac:dyDescent="0.25">
      <c r="B20204"/>
    </row>
    <row r="20205" spans="2:2" x14ac:dyDescent="0.25">
      <c r="B20205"/>
    </row>
    <row r="20206" spans="2:2" x14ac:dyDescent="0.25">
      <c r="B20206"/>
    </row>
    <row r="20207" spans="2:2" x14ac:dyDescent="0.25">
      <c r="B20207"/>
    </row>
    <row r="20208" spans="2:2" x14ac:dyDescent="0.25">
      <c r="B20208"/>
    </row>
    <row r="20209" spans="2:2" x14ac:dyDescent="0.25">
      <c r="B20209"/>
    </row>
    <row r="20210" spans="2:2" x14ac:dyDescent="0.25">
      <c r="B20210"/>
    </row>
    <row r="20211" spans="2:2" x14ac:dyDescent="0.25">
      <c r="B20211"/>
    </row>
    <row r="20212" spans="2:2" x14ac:dyDescent="0.25">
      <c r="B20212"/>
    </row>
    <row r="20213" spans="2:2" x14ac:dyDescent="0.25">
      <c r="B20213"/>
    </row>
    <row r="20214" spans="2:2" x14ac:dyDescent="0.25">
      <c r="B20214"/>
    </row>
    <row r="20215" spans="2:2" x14ac:dyDescent="0.25">
      <c r="B20215"/>
    </row>
    <row r="20216" spans="2:2" x14ac:dyDescent="0.25">
      <c r="B20216"/>
    </row>
    <row r="20217" spans="2:2" x14ac:dyDescent="0.25">
      <c r="B20217"/>
    </row>
    <row r="20218" spans="2:2" x14ac:dyDescent="0.25">
      <c r="B20218"/>
    </row>
    <row r="20219" spans="2:2" x14ac:dyDescent="0.25">
      <c r="B20219"/>
    </row>
    <row r="20220" spans="2:2" x14ac:dyDescent="0.25">
      <c r="B20220"/>
    </row>
    <row r="20221" spans="2:2" x14ac:dyDescent="0.25">
      <c r="B20221"/>
    </row>
    <row r="20222" spans="2:2" x14ac:dyDescent="0.25">
      <c r="B20222"/>
    </row>
    <row r="20223" spans="2:2" x14ac:dyDescent="0.25">
      <c r="B20223"/>
    </row>
    <row r="20224" spans="2:2" x14ac:dyDescent="0.25">
      <c r="B20224"/>
    </row>
    <row r="20225" spans="2:2" x14ac:dyDescent="0.25">
      <c r="B20225"/>
    </row>
    <row r="20226" spans="2:2" x14ac:dyDescent="0.25">
      <c r="B20226"/>
    </row>
    <row r="20227" spans="2:2" x14ac:dyDescent="0.25">
      <c r="B20227"/>
    </row>
    <row r="20228" spans="2:2" x14ac:dyDescent="0.25">
      <c r="B20228"/>
    </row>
    <row r="20229" spans="2:2" x14ac:dyDescent="0.25">
      <c r="B20229"/>
    </row>
    <row r="20230" spans="2:2" x14ac:dyDescent="0.25">
      <c r="B20230"/>
    </row>
    <row r="20231" spans="2:2" x14ac:dyDescent="0.25">
      <c r="B20231"/>
    </row>
    <row r="20232" spans="2:2" x14ac:dyDescent="0.25">
      <c r="B20232"/>
    </row>
    <row r="20233" spans="2:2" x14ac:dyDescent="0.25">
      <c r="B20233"/>
    </row>
    <row r="20234" spans="2:2" x14ac:dyDescent="0.25">
      <c r="B20234"/>
    </row>
    <row r="20235" spans="2:2" x14ac:dyDescent="0.25">
      <c r="B20235"/>
    </row>
    <row r="20236" spans="2:2" x14ac:dyDescent="0.25">
      <c r="B20236"/>
    </row>
    <row r="20237" spans="2:2" x14ac:dyDescent="0.25">
      <c r="B20237"/>
    </row>
    <row r="20238" spans="2:2" x14ac:dyDescent="0.25">
      <c r="B20238"/>
    </row>
    <row r="20239" spans="2:2" x14ac:dyDescent="0.25">
      <c r="B20239"/>
    </row>
    <row r="20240" spans="2:2" x14ac:dyDescent="0.25">
      <c r="B20240"/>
    </row>
    <row r="20241" spans="2:2" x14ac:dyDescent="0.25">
      <c r="B20241"/>
    </row>
    <row r="20242" spans="2:2" x14ac:dyDescent="0.25">
      <c r="B20242"/>
    </row>
    <row r="20243" spans="2:2" x14ac:dyDescent="0.25">
      <c r="B20243"/>
    </row>
    <row r="20244" spans="2:2" x14ac:dyDescent="0.25">
      <c r="B20244"/>
    </row>
    <row r="20245" spans="2:2" x14ac:dyDescent="0.25">
      <c r="B20245"/>
    </row>
    <row r="20246" spans="2:2" x14ac:dyDescent="0.25">
      <c r="B20246"/>
    </row>
    <row r="20247" spans="2:2" x14ac:dyDescent="0.25">
      <c r="B20247"/>
    </row>
    <row r="20248" spans="2:2" x14ac:dyDescent="0.25">
      <c r="B20248"/>
    </row>
    <row r="20249" spans="2:2" x14ac:dyDescent="0.25">
      <c r="B20249"/>
    </row>
    <row r="20250" spans="2:2" x14ac:dyDescent="0.25">
      <c r="B20250"/>
    </row>
    <row r="20251" spans="2:2" x14ac:dyDescent="0.25">
      <c r="B20251"/>
    </row>
    <row r="20252" spans="2:2" x14ac:dyDescent="0.25">
      <c r="B20252"/>
    </row>
    <row r="20253" spans="2:2" x14ac:dyDescent="0.25">
      <c r="B20253"/>
    </row>
    <row r="20254" spans="2:2" x14ac:dyDescent="0.25">
      <c r="B20254"/>
    </row>
    <row r="20255" spans="2:2" x14ac:dyDescent="0.25">
      <c r="B20255"/>
    </row>
    <row r="20256" spans="2:2" x14ac:dyDescent="0.25">
      <c r="B20256"/>
    </row>
    <row r="20257" spans="2:2" x14ac:dyDescent="0.25">
      <c r="B20257"/>
    </row>
    <row r="20258" spans="2:2" x14ac:dyDescent="0.25">
      <c r="B20258"/>
    </row>
    <row r="20259" spans="2:2" x14ac:dyDescent="0.25">
      <c r="B20259"/>
    </row>
    <row r="20260" spans="2:2" x14ac:dyDescent="0.25">
      <c r="B20260"/>
    </row>
    <row r="20261" spans="2:2" x14ac:dyDescent="0.25">
      <c r="B20261"/>
    </row>
    <row r="20262" spans="2:2" x14ac:dyDescent="0.25">
      <c r="B20262"/>
    </row>
    <row r="20263" spans="2:2" x14ac:dyDescent="0.25">
      <c r="B20263"/>
    </row>
    <row r="20264" spans="2:2" x14ac:dyDescent="0.25">
      <c r="B20264"/>
    </row>
    <row r="20265" spans="2:2" x14ac:dyDescent="0.25">
      <c r="B20265"/>
    </row>
    <row r="20266" spans="2:2" x14ac:dyDescent="0.25">
      <c r="B20266"/>
    </row>
    <row r="20267" spans="2:2" x14ac:dyDescent="0.25">
      <c r="B20267"/>
    </row>
    <row r="20268" spans="2:2" x14ac:dyDescent="0.25">
      <c r="B20268"/>
    </row>
    <row r="20269" spans="2:2" x14ac:dyDescent="0.25">
      <c r="B20269"/>
    </row>
    <row r="20270" spans="2:2" x14ac:dyDescent="0.25">
      <c r="B20270"/>
    </row>
    <row r="20271" spans="2:2" x14ac:dyDescent="0.25">
      <c r="B20271"/>
    </row>
    <row r="20272" spans="2:2" x14ac:dyDescent="0.25">
      <c r="B20272"/>
    </row>
    <row r="20273" spans="2:2" x14ac:dyDescent="0.25">
      <c r="B20273"/>
    </row>
    <row r="20274" spans="2:2" x14ac:dyDescent="0.25">
      <c r="B20274"/>
    </row>
    <row r="20275" spans="2:2" x14ac:dyDescent="0.25">
      <c r="B20275"/>
    </row>
    <row r="20276" spans="2:2" x14ac:dyDescent="0.25">
      <c r="B20276"/>
    </row>
    <row r="20277" spans="2:2" x14ac:dyDescent="0.25">
      <c r="B20277"/>
    </row>
    <row r="20278" spans="2:2" x14ac:dyDescent="0.25">
      <c r="B20278"/>
    </row>
    <row r="20279" spans="2:2" x14ac:dyDescent="0.25">
      <c r="B20279"/>
    </row>
    <row r="20280" spans="2:2" x14ac:dyDescent="0.25">
      <c r="B20280"/>
    </row>
    <row r="20281" spans="2:2" x14ac:dyDescent="0.25">
      <c r="B20281"/>
    </row>
    <row r="20282" spans="2:2" x14ac:dyDescent="0.25">
      <c r="B20282"/>
    </row>
    <row r="20283" spans="2:2" x14ac:dyDescent="0.25">
      <c r="B20283"/>
    </row>
    <row r="20284" spans="2:2" x14ac:dyDescent="0.25">
      <c r="B20284"/>
    </row>
    <row r="20285" spans="2:2" x14ac:dyDescent="0.25">
      <c r="B20285"/>
    </row>
    <row r="20286" spans="2:2" x14ac:dyDescent="0.25">
      <c r="B20286"/>
    </row>
    <row r="20287" spans="2:2" x14ac:dyDescent="0.25">
      <c r="B20287"/>
    </row>
    <row r="20288" spans="2:2" x14ac:dyDescent="0.25">
      <c r="B20288"/>
    </row>
    <row r="20289" spans="2:2" x14ac:dyDescent="0.25">
      <c r="B20289"/>
    </row>
    <row r="20290" spans="2:2" x14ac:dyDescent="0.25">
      <c r="B20290"/>
    </row>
    <row r="20291" spans="2:2" x14ac:dyDescent="0.25">
      <c r="B20291"/>
    </row>
    <row r="20292" spans="2:2" x14ac:dyDescent="0.25">
      <c r="B20292"/>
    </row>
    <row r="20293" spans="2:2" x14ac:dyDescent="0.25">
      <c r="B20293"/>
    </row>
    <row r="20294" spans="2:2" x14ac:dyDescent="0.25">
      <c r="B20294"/>
    </row>
    <row r="20295" spans="2:2" x14ac:dyDescent="0.25">
      <c r="B20295"/>
    </row>
    <row r="20296" spans="2:2" x14ac:dyDescent="0.25">
      <c r="B20296"/>
    </row>
    <row r="20297" spans="2:2" x14ac:dyDescent="0.25">
      <c r="B20297"/>
    </row>
    <row r="20298" spans="2:2" x14ac:dyDescent="0.25">
      <c r="B20298"/>
    </row>
    <row r="20299" spans="2:2" x14ac:dyDescent="0.25">
      <c r="B20299"/>
    </row>
    <row r="20300" spans="2:2" x14ac:dyDescent="0.25">
      <c r="B20300"/>
    </row>
    <row r="20301" spans="2:2" x14ac:dyDescent="0.25">
      <c r="B20301"/>
    </row>
    <row r="20302" spans="2:2" x14ac:dyDescent="0.25">
      <c r="B20302"/>
    </row>
    <row r="20303" spans="2:2" x14ac:dyDescent="0.25">
      <c r="B20303"/>
    </row>
    <row r="20304" spans="2:2" x14ac:dyDescent="0.25">
      <c r="B20304"/>
    </row>
    <row r="20305" spans="2:2" x14ac:dyDescent="0.25">
      <c r="B20305"/>
    </row>
    <row r="20306" spans="2:2" x14ac:dyDescent="0.25">
      <c r="B20306"/>
    </row>
    <row r="20307" spans="2:2" x14ac:dyDescent="0.25">
      <c r="B20307"/>
    </row>
    <row r="20308" spans="2:2" x14ac:dyDescent="0.25">
      <c r="B20308"/>
    </row>
    <row r="20309" spans="2:2" x14ac:dyDescent="0.25">
      <c r="B20309"/>
    </row>
    <row r="20310" spans="2:2" x14ac:dyDescent="0.25">
      <c r="B20310"/>
    </row>
    <row r="20311" spans="2:2" x14ac:dyDescent="0.25">
      <c r="B20311"/>
    </row>
    <row r="20312" spans="2:2" x14ac:dyDescent="0.25">
      <c r="B20312"/>
    </row>
    <row r="20313" spans="2:2" x14ac:dyDescent="0.25">
      <c r="B20313"/>
    </row>
    <row r="20314" spans="2:2" x14ac:dyDescent="0.25">
      <c r="B20314"/>
    </row>
    <row r="20315" spans="2:2" x14ac:dyDescent="0.25">
      <c r="B20315"/>
    </row>
    <row r="20316" spans="2:2" x14ac:dyDescent="0.25">
      <c r="B20316"/>
    </row>
    <row r="20317" spans="2:2" x14ac:dyDescent="0.25">
      <c r="B20317"/>
    </row>
    <row r="20318" spans="2:2" x14ac:dyDescent="0.25">
      <c r="B20318"/>
    </row>
    <row r="20319" spans="2:2" x14ac:dyDescent="0.25">
      <c r="B20319"/>
    </row>
    <row r="20320" spans="2:2" x14ac:dyDescent="0.25">
      <c r="B20320"/>
    </row>
    <row r="20321" spans="2:2" x14ac:dyDescent="0.25">
      <c r="B20321"/>
    </row>
    <row r="20322" spans="2:2" x14ac:dyDescent="0.25">
      <c r="B20322"/>
    </row>
    <row r="20323" spans="2:2" x14ac:dyDescent="0.25">
      <c r="B20323"/>
    </row>
    <row r="20324" spans="2:2" x14ac:dyDescent="0.25">
      <c r="B20324"/>
    </row>
    <row r="20325" spans="2:2" x14ac:dyDescent="0.25">
      <c r="B20325"/>
    </row>
    <row r="20326" spans="2:2" x14ac:dyDescent="0.25">
      <c r="B20326"/>
    </row>
    <row r="20327" spans="2:2" x14ac:dyDescent="0.25">
      <c r="B20327"/>
    </row>
    <row r="20328" spans="2:2" x14ac:dyDescent="0.25">
      <c r="B20328"/>
    </row>
    <row r="20329" spans="2:2" x14ac:dyDescent="0.25">
      <c r="B20329"/>
    </row>
    <row r="20330" spans="2:2" x14ac:dyDescent="0.25">
      <c r="B20330"/>
    </row>
    <row r="20331" spans="2:2" x14ac:dyDescent="0.25">
      <c r="B20331"/>
    </row>
    <row r="20332" spans="2:2" x14ac:dyDescent="0.25">
      <c r="B20332"/>
    </row>
    <row r="20333" spans="2:2" x14ac:dyDescent="0.25">
      <c r="B20333"/>
    </row>
    <row r="20334" spans="2:2" x14ac:dyDescent="0.25">
      <c r="B20334"/>
    </row>
    <row r="20335" spans="2:2" x14ac:dyDescent="0.25">
      <c r="B20335"/>
    </row>
    <row r="20336" spans="2:2" x14ac:dyDescent="0.25">
      <c r="B20336"/>
    </row>
    <row r="20337" spans="2:2" x14ac:dyDescent="0.25">
      <c r="B20337"/>
    </row>
    <row r="20338" spans="2:2" x14ac:dyDescent="0.25">
      <c r="B20338"/>
    </row>
    <row r="20339" spans="2:2" x14ac:dyDescent="0.25">
      <c r="B20339"/>
    </row>
    <row r="20340" spans="2:2" x14ac:dyDescent="0.25">
      <c r="B20340"/>
    </row>
    <row r="20341" spans="2:2" x14ac:dyDescent="0.25">
      <c r="B20341"/>
    </row>
    <row r="20342" spans="2:2" x14ac:dyDescent="0.25">
      <c r="B20342"/>
    </row>
    <row r="20343" spans="2:2" x14ac:dyDescent="0.25">
      <c r="B20343"/>
    </row>
    <row r="20344" spans="2:2" x14ac:dyDescent="0.25">
      <c r="B20344"/>
    </row>
    <row r="20345" spans="2:2" x14ac:dyDescent="0.25">
      <c r="B20345"/>
    </row>
    <row r="20346" spans="2:2" x14ac:dyDescent="0.25">
      <c r="B20346"/>
    </row>
    <row r="20347" spans="2:2" x14ac:dyDescent="0.25">
      <c r="B20347"/>
    </row>
    <row r="20348" spans="2:2" x14ac:dyDescent="0.25">
      <c r="B20348"/>
    </row>
    <row r="20349" spans="2:2" x14ac:dyDescent="0.25">
      <c r="B20349"/>
    </row>
    <row r="20350" spans="2:2" x14ac:dyDescent="0.25">
      <c r="B20350"/>
    </row>
    <row r="20351" spans="2:2" x14ac:dyDescent="0.25">
      <c r="B20351"/>
    </row>
    <row r="20352" spans="2:2" x14ac:dyDescent="0.25">
      <c r="B20352"/>
    </row>
    <row r="20353" spans="2:2" x14ac:dyDescent="0.25">
      <c r="B20353"/>
    </row>
    <row r="20354" spans="2:2" x14ac:dyDescent="0.25">
      <c r="B20354"/>
    </row>
    <row r="20355" spans="2:2" x14ac:dyDescent="0.25">
      <c r="B20355"/>
    </row>
    <row r="20356" spans="2:2" x14ac:dyDescent="0.25">
      <c r="B20356"/>
    </row>
    <row r="20357" spans="2:2" x14ac:dyDescent="0.25">
      <c r="B20357"/>
    </row>
    <row r="20358" spans="2:2" x14ac:dyDescent="0.25">
      <c r="B20358"/>
    </row>
    <row r="20359" spans="2:2" x14ac:dyDescent="0.25">
      <c r="B20359"/>
    </row>
    <row r="20360" spans="2:2" x14ac:dyDescent="0.25">
      <c r="B20360"/>
    </row>
    <row r="20361" spans="2:2" x14ac:dyDescent="0.25">
      <c r="B20361"/>
    </row>
    <row r="20362" spans="2:2" x14ac:dyDescent="0.25">
      <c r="B20362"/>
    </row>
    <row r="20363" spans="2:2" x14ac:dyDescent="0.25">
      <c r="B20363"/>
    </row>
    <row r="20364" spans="2:2" x14ac:dyDescent="0.25">
      <c r="B20364"/>
    </row>
    <row r="20365" spans="2:2" x14ac:dyDescent="0.25">
      <c r="B20365"/>
    </row>
    <row r="20366" spans="2:2" x14ac:dyDescent="0.25">
      <c r="B20366"/>
    </row>
    <row r="20367" spans="2:2" x14ac:dyDescent="0.25">
      <c r="B20367"/>
    </row>
    <row r="20368" spans="2:2" x14ac:dyDescent="0.25">
      <c r="B20368"/>
    </row>
    <row r="20369" spans="2:2" x14ac:dyDescent="0.25">
      <c r="B20369"/>
    </row>
    <row r="20370" spans="2:2" x14ac:dyDescent="0.25">
      <c r="B20370"/>
    </row>
    <row r="20371" spans="2:2" x14ac:dyDescent="0.25">
      <c r="B20371"/>
    </row>
    <row r="20372" spans="2:2" x14ac:dyDescent="0.25">
      <c r="B20372"/>
    </row>
    <row r="20373" spans="2:2" x14ac:dyDescent="0.25">
      <c r="B20373"/>
    </row>
    <row r="20374" spans="2:2" x14ac:dyDescent="0.25">
      <c r="B20374"/>
    </row>
    <row r="20375" spans="2:2" x14ac:dyDescent="0.25">
      <c r="B20375"/>
    </row>
    <row r="20376" spans="2:2" x14ac:dyDescent="0.25">
      <c r="B20376"/>
    </row>
    <row r="20377" spans="2:2" x14ac:dyDescent="0.25">
      <c r="B20377"/>
    </row>
    <row r="20378" spans="2:2" x14ac:dyDescent="0.25">
      <c r="B20378"/>
    </row>
    <row r="20379" spans="2:2" x14ac:dyDescent="0.25">
      <c r="B20379"/>
    </row>
    <row r="20380" spans="2:2" x14ac:dyDescent="0.25">
      <c r="B20380"/>
    </row>
    <row r="20381" spans="2:2" x14ac:dyDescent="0.25">
      <c r="B20381"/>
    </row>
    <row r="20382" spans="2:2" x14ac:dyDescent="0.25">
      <c r="B20382"/>
    </row>
    <row r="20383" spans="2:2" x14ac:dyDescent="0.25">
      <c r="B20383"/>
    </row>
    <row r="20384" spans="2:2" x14ac:dyDescent="0.25">
      <c r="B20384"/>
    </row>
    <row r="20385" spans="2:2" x14ac:dyDescent="0.25">
      <c r="B20385"/>
    </row>
    <row r="20386" spans="2:2" x14ac:dyDescent="0.25">
      <c r="B20386"/>
    </row>
    <row r="20387" spans="2:2" x14ac:dyDescent="0.25">
      <c r="B20387"/>
    </row>
    <row r="20388" spans="2:2" x14ac:dyDescent="0.25">
      <c r="B20388"/>
    </row>
    <row r="20389" spans="2:2" x14ac:dyDescent="0.25">
      <c r="B20389"/>
    </row>
    <row r="20390" spans="2:2" x14ac:dyDescent="0.25">
      <c r="B20390"/>
    </row>
    <row r="20391" spans="2:2" x14ac:dyDescent="0.25">
      <c r="B20391"/>
    </row>
    <row r="20392" spans="2:2" x14ac:dyDescent="0.25">
      <c r="B20392"/>
    </row>
    <row r="20393" spans="2:2" x14ac:dyDescent="0.25">
      <c r="B20393"/>
    </row>
    <row r="20394" spans="2:2" x14ac:dyDescent="0.25">
      <c r="B20394"/>
    </row>
    <row r="20395" spans="2:2" x14ac:dyDescent="0.25">
      <c r="B20395"/>
    </row>
    <row r="20396" spans="2:2" x14ac:dyDescent="0.25">
      <c r="B20396"/>
    </row>
    <row r="20397" spans="2:2" x14ac:dyDescent="0.25">
      <c r="B20397"/>
    </row>
    <row r="20398" spans="2:2" x14ac:dyDescent="0.25">
      <c r="B20398"/>
    </row>
    <row r="20399" spans="2:2" x14ac:dyDescent="0.25">
      <c r="B20399"/>
    </row>
    <row r="20400" spans="2:2" x14ac:dyDescent="0.25">
      <c r="B20400"/>
    </row>
    <row r="20401" spans="2:2" x14ac:dyDescent="0.25">
      <c r="B20401"/>
    </row>
    <row r="20402" spans="2:2" x14ac:dyDescent="0.25">
      <c r="B20402"/>
    </row>
    <row r="20403" spans="2:2" x14ac:dyDescent="0.25">
      <c r="B20403"/>
    </row>
    <row r="20404" spans="2:2" x14ac:dyDescent="0.25">
      <c r="B20404"/>
    </row>
    <row r="20405" spans="2:2" x14ac:dyDescent="0.25">
      <c r="B20405"/>
    </row>
    <row r="20406" spans="2:2" x14ac:dyDescent="0.25">
      <c r="B20406"/>
    </row>
    <row r="20407" spans="2:2" x14ac:dyDescent="0.25">
      <c r="B20407"/>
    </row>
    <row r="20408" spans="2:2" x14ac:dyDescent="0.25">
      <c r="B20408"/>
    </row>
    <row r="20409" spans="2:2" x14ac:dyDescent="0.25">
      <c r="B20409"/>
    </row>
    <row r="20410" spans="2:2" x14ac:dyDescent="0.25">
      <c r="B20410"/>
    </row>
    <row r="20411" spans="2:2" x14ac:dyDescent="0.25">
      <c r="B20411"/>
    </row>
    <row r="20412" spans="2:2" x14ac:dyDescent="0.25">
      <c r="B20412"/>
    </row>
    <row r="20413" spans="2:2" x14ac:dyDescent="0.25">
      <c r="B20413"/>
    </row>
    <row r="20414" spans="2:2" x14ac:dyDescent="0.25">
      <c r="B20414"/>
    </row>
    <row r="20415" spans="2:2" x14ac:dyDescent="0.25">
      <c r="B20415"/>
    </row>
    <row r="20416" spans="2:2" x14ac:dyDescent="0.25">
      <c r="B20416"/>
    </row>
    <row r="20417" spans="2:2" x14ac:dyDescent="0.25">
      <c r="B20417"/>
    </row>
    <row r="20418" spans="2:2" x14ac:dyDescent="0.25">
      <c r="B20418"/>
    </row>
    <row r="20419" spans="2:2" x14ac:dyDescent="0.25">
      <c r="B20419"/>
    </row>
    <row r="20420" spans="2:2" x14ac:dyDescent="0.25">
      <c r="B20420"/>
    </row>
    <row r="20421" spans="2:2" x14ac:dyDescent="0.25">
      <c r="B20421"/>
    </row>
    <row r="20422" spans="2:2" x14ac:dyDescent="0.25">
      <c r="B20422"/>
    </row>
    <row r="20423" spans="2:2" x14ac:dyDescent="0.25">
      <c r="B20423"/>
    </row>
    <row r="20424" spans="2:2" x14ac:dyDescent="0.25">
      <c r="B20424"/>
    </row>
    <row r="20425" spans="2:2" x14ac:dyDescent="0.25">
      <c r="B20425"/>
    </row>
    <row r="20426" spans="2:2" x14ac:dyDescent="0.25">
      <c r="B20426"/>
    </row>
    <row r="20427" spans="2:2" x14ac:dyDescent="0.25">
      <c r="B20427"/>
    </row>
    <row r="20428" spans="2:2" x14ac:dyDescent="0.25">
      <c r="B20428"/>
    </row>
    <row r="20429" spans="2:2" x14ac:dyDescent="0.25">
      <c r="B20429"/>
    </row>
    <row r="20430" spans="2:2" x14ac:dyDescent="0.25">
      <c r="B20430"/>
    </row>
    <row r="20431" spans="2:2" x14ac:dyDescent="0.25">
      <c r="B20431"/>
    </row>
    <row r="20432" spans="2:2" x14ac:dyDescent="0.25">
      <c r="B20432"/>
    </row>
    <row r="20433" spans="2:2" x14ac:dyDescent="0.25">
      <c r="B20433"/>
    </row>
    <row r="20434" spans="2:2" x14ac:dyDescent="0.25">
      <c r="B20434"/>
    </row>
    <row r="20435" spans="2:2" x14ac:dyDescent="0.25">
      <c r="B20435"/>
    </row>
    <row r="20436" spans="2:2" x14ac:dyDescent="0.25">
      <c r="B20436"/>
    </row>
    <row r="20437" spans="2:2" x14ac:dyDescent="0.25">
      <c r="B20437"/>
    </row>
    <row r="20438" spans="2:2" x14ac:dyDescent="0.25">
      <c r="B20438"/>
    </row>
    <row r="20439" spans="2:2" x14ac:dyDescent="0.25">
      <c r="B20439"/>
    </row>
    <row r="20440" spans="2:2" x14ac:dyDescent="0.25">
      <c r="B20440"/>
    </row>
    <row r="20441" spans="2:2" x14ac:dyDescent="0.25">
      <c r="B20441"/>
    </row>
    <row r="20442" spans="2:2" x14ac:dyDescent="0.25">
      <c r="B20442"/>
    </row>
    <row r="20443" spans="2:2" x14ac:dyDescent="0.25">
      <c r="B20443"/>
    </row>
    <row r="20444" spans="2:2" x14ac:dyDescent="0.25">
      <c r="B20444"/>
    </row>
    <row r="20445" spans="2:2" x14ac:dyDescent="0.25">
      <c r="B20445"/>
    </row>
    <row r="20446" spans="2:2" x14ac:dyDescent="0.25">
      <c r="B20446"/>
    </row>
    <row r="20447" spans="2:2" x14ac:dyDescent="0.25">
      <c r="B20447"/>
    </row>
    <row r="20448" spans="2:2" x14ac:dyDescent="0.25">
      <c r="B20448"/>
    </row>
    <row r="20449" spans="2:2" x14ac:dyDescent="0.25">
      <c r="B20449"/>
    </row>
    <row r="20450" spans="2:2" x14ac:dyDescent="0.25">
      <c r="B20450"/>
    </row>
    <row r="20451" spans="2:2" x14ac:dyDescent="0.25">
      <c r="B20451"/>
    </row>
    <row r="20452" spans="2:2" x14ac:dyDescent="0.25">
      <c r="B20452"/>
    </row>
    <row r="20453" spans="2:2" x14ac:dyDescent="0.25">
      <c r="B20453"/>
    </row>
    <row r="20454" spans="2:2" x14ac:dyDescent="0.25">
      <c r="B20454"/>
    </row>
    <row r="20455" spans="2:2" x14ac:dyDescent="0.25">
      <c r="B20455"/>
    </row>
    <row r="20456" spans="2:2" x14ac:dyDescent="0.25">
      <c r="B20456"/>
    </row>
    <row r="20457" spans="2:2" x14ac:dyDescent="0.25">
      <c r="B20457"/>
    </row>
    <row r="20458" spans="2:2" x14ac:dyDescent="0.25">
      <c r="B20458"/>
    </row>
    <row r="20459" spans="2:2" x14ac:dyDescent="0.25">
      <c r="B20459"/>
    </row>
    <row r="20460" spans="2:2" x14ac:dyDescent="0.25">
      <c r="B20460"/>
    </row>
    <row r="20461" spans="2:2" x14ac:dyDescent="0.25">
      <c r="B20461"/>
    </row>
    <row r="20462" spans="2:2" x14ac:dyDescent="0.25">
      <c r="B20462"/>
    </row>
    <row r="20463" spans="2:2" x14ac:dyDescent="0.25">
      <c r="B20463"/>
    </row>
    <row r="20464" spans="2:2" x14ac:dyDescent="0.25">
      <c r="B20464"/>
    </row>
    <row r="20465" spans="2:2" x14ac:dyDescent="0.25">
      <c r="B20465"/>
    </row>
    <row r="20466" spans="2:2" x14ac:dyDescent="0.25">
      <c r="B20466"/>
    </row>
    <row r="20467" spans="2:2" x14ac:dyDescent="0.25">
      <c r="B20467"/>
    </row>
    <row r="20468" spans="2:2" x14ac:dyDescent="0.25">
      <c r="B20468"/>
    </row>
    <row r="20469" spans="2:2" x14ac:dyDescent="0.25">
      <c r="B20469"/>
    </row>
    <row r="20470" spans="2:2" x14ac:dyDescent="0.25">
      <c r="B20470"/>
    </row>
    <row r="20471" spans="2:2" x14ac:dyDescent="0.25">
      <c r="B20471"/>
    </row>
    <row r="20472" spans="2:2" x14ac:dyDescent="0.25">
      <c r="B20472"/>
    </row>
    <row r="20473" spans="2:2" x14ac:dyDescent="0.25">
      <c r="B20473"/>
    </row>
    <row r="20474" spans="2:2" x14ac:dyDescent="0.25">
      <c r="B20474"/>
    </row>
    <row r="20475" spans="2:2" x14ac:dyDescent="0.25">
      <c r="B20475"/>
    </row>
    <row r="20476" spans="2:2" x14ac:dyDescent="0.25">
      <c r="B20476"/>
    </row>
    <row r="20477" spans="2:2" x14ac:dyDescent="0.25">
      <c r="B20477"/>
    </row>
    <row r="20478" spans="2:2" x14ac:dyDescent="0.25">
      <c r="B20478"/>
    </row>
    <row r="20479" spans="2:2" x14ac:dyDescent="0.25">
      <c r="B20479"/>
    </row>
    <row r="20480" spans="2:2" x14ac:dyDescent="0.25">
      <c r="B20480"/>
    </row>
    <row r="20481" spans="2:2" x14ac:dyDescent="0.25">
      <c r="B20481"/>
    </row>
    <row r="20482" spans="2:2" x14ac:dyDescent="0.25">
      <c r="B20482"/>
    </row>
    <row r="20483" spans="2:2" x14ac:dyDescent="0.25">
      <c r="B20483"/>
    </row>
    <row r="20484" spans="2:2" x14ac:dyDescent="0.25">
      <c r="B20484"/>
    </row>
    <row r="20485" spans="2:2" x14ac:dyDescent="0.25">
      <c r="B20485"/>
    </row>
    <row r="20486" spans="2:2" x14ac:dyDescent="0.25">
      <c r="B20486"/>
    </row>
    <row r="20487" spans="2:2" x14ac:dyDescent="0.25">
      <c r="B20487"/>
    </row>
    <row r="20488" spans="2:2" x14ac:dyDescent="0.25">
      <c r="B20488"/>
    </row>
    <row r="20489" spans="2:2" x14ac:dyDescent="0.25">
      <c r="B20489"/>
    </row>
    <row r="20490" spans="2:2" x14ac:dyDescent="0.25">
      <c r="B20490"/>
    </row>
    <row r="20491" spans="2:2" x14ac:dyDescent="0.25">
      <c r="B20491"/>
    </row>
    <row r="20492" spans="2:2" x14ac:dyDescent="0.25">
      <c r="B20492"/>
    </row>
    <row r="20493" spans="2:2" x14ac:dyDescent="0.25">
      <c r="B20493"/>
    </row>
    <row r="20494" spans="2:2" x14ac:dyDescent="0.25">
      <c r="B20494"/>
    </row>
    <row r="20495" spans="2:2" x14ac:dyDescent="0.25">
      <c r="B20495"/>
    </row>
    <row r="20496" spans="2:2" x14ac:dyDescent="0.25">
      <c r="B20496"/>
    </row>
    <row r="20497" spans="2:2" x14ac:dyDescent="0.25">
      <c r="B20497"/>
    </row>
    <row r="20498" spans="2:2" x14ac:dyDescent="0.25">
      <c r="B20498"/>
    </row>
    <row r="20499" spans="2:2" x14ac:dyDescent="0.25">
      <c r="B20499"/>
    </row>
    <row r="20500" spans="2:2" x14ac:dyDescent="0.25">
      <c r="B20500"/>
    </row>
    <row r="20501" spans="2:2" x14ac:dyDescent="0.25">
      <c r="B20501"/>
    </row>
    <row r="20502" spans="2:2" x14ac:dyDescent="0.25">
      <c r="B20502"/>
    </row>
    <row r="20503" spans="2:2" x14ac:dyDescent="0.25">
      <c r="B20503"/>
    </row>
    <row r="20504" spans="2:2" x14ac:dyDescent="0.25">
      <c r="B20504"/>
    </row>
    <row r="20505" spans="2:2" x14ac:dyDescent="0.25">
      <c r="B20505"/>
    </row>
    <row r="20506" spans="2:2" x14ac:dyDescent="0.25">
      <c r="B20506"/>
    </row>
    <row r="20507" spans="2:2" x14ac:dyDescent="0.25">
      <c r="B20507"/>
    </row>
    <row r="20508" spans="2:2" x14ac:dyDescent="0.25">
      <c r="B20508"/>
    </row>
    <row r="20509" spans="2:2" x14ac:dyDescent="0.25">
      <c r="B20509"/>
    </row>
    <row r="20510" spans="2:2" x14ac:dyDescent="0.25">
      <c r="B20510"/>
    </row>
    <row r="20511" spans="2:2" x14ac:dyDescent="0.25">
      <c r="B20511"/>
    </row>
    <row r="20512" spans="2:2" x14ac:dyDescent="0.25">
      <c r="B20512"/>
    </row>
    <row r="20513" spans="2:2" x14ac:dyDescent="0.25">
      <c r="B20513"/>
    </row>
    <row r="20514" spans="2:2" x14ac:dyDescent="0.25">
      <c r="B20514"/>
    </row>
    <row r="20515" spans="2:2" x14ac:dyDescent="0.25">
      <c r="B20515"/>
    </row>
    <row r="20516" spans="2:2" x14ac:dyDescent="0.25">
      <c r="B20516"/>
    </row>
    <row r="20517" spans="2:2" x14ac:dyDescent="0.25">
      <c r="B20517"/>
    </row>
    <row r="20518" spans="2:2" x14ac:dyDescent="0.25">
      <c r="B20518"/>
    </row>
    <row r="20519" spans="2:2" x14ac:dyDescent="0.25">
      <c r="B20519"/>
    </row>
    <row r="20520" spans="2:2" x14ac:dyDescent="0.25">
      <c r="B20520"/>
    </row>
    <row r="20521" spans="2:2" x14ac:dyDescent="0.25">
      <c r="B20521"/>
    </row>
    <row r="20522" spans="2:2" x14ac:dyDescent="0.25">
      <c r="B20522"/>
    </row>
    <row r="20523" spans="2:2" x14ac:dyDescent="0.25">
      <c r="B20523"/>
    </row>
    <row r="20524" spans="2:2" x14ac:dyDescent="0.25">
      <c r="B20524"/>
    </row>
    <row r="20525" spans="2:2" x14ac:dyDescent="0.25">
      <c r="B20525"/>
    </row>
    <row r="20526" spans="2:2" x14ac:dyDescent="0.25">
      <c r="B20526"/>
    </row>
    <row r="20527" spans="2:2" x14ac:dyDescent="0.25">
      <c r="B20527"/>
    </row>
    <row r="20528" spans="2:2" x14ac:dyDescent="0.25">
      <c r="B20528"/>
    </row>
    <row r="20529" spans="2:2" x14ac:dyDescent="0.25">
      <c r="B20529"/>
    </row>
    <row r="20530" spans="2:2" x14ac:dyDescent="0.25">
      <c r="B20530"/>
    </row>
    <row r="20531" spans="2:2" x14ac:dyDescent="0.25">
      <c r="B20531"/>
    </row>
    <row r="20532" spans="2:2" x14ac:dyDescent="0.25">
      <c r="B20532"/>
    </row>
    <row r="20533" spans="2:2" x14ac:dyDescent="0.25">
      <c r="B20533"/>
    </row>
    <row r="20534" spans="2:2" x14ac:dyDescent="0.25">
      <c r="B20534"/>
    </row>
    <row r="20535" spans="2:2" x14ac:dyDescent="0.25">
      <c r="B20535"/>
    </row>
    <row r="20536" spans="2:2" x14ac:dyDescent="0.25">
      <c r="B20536"/>
    </row>
    <row r="20537" spans="2:2" x14ac:dyDescent="0.25">
      <c r="B20537"/>
    </row>
    <row r="20538" spans="2:2" x14ac:dyDescent="0.25">
      <c r="B20538"/>
    </row>
    <row r="20539" spans="2:2" x14ac:dyDescent="0.25">
      <c r="B20539"/>
    </row>
    <row r="20540" spans="2:2" x14ac:dyDescent="0.25">
      <c r="B20540"/>
    </row>
    <row r="20541" spans="2:2" x14ac:dyDescent="0.25">
      <c r="B20541"/>
    </row>
    <row r="20542" spans="2:2" x14ac:dyDescent="0.25">
      <c r="B20542"/>
    </row>
    <row r="20543" spans="2:2" x14ac:dyDescent="0.25">
      <c r="B20543"/>
    </row>
    <row r="20544" spans="2:2" x14ac:dyDescent="0.25">
      <c r="B20544"/>
    </row>
    <row r="20545" spans="2:2" x14ac:dyDescent="0.25">
      <c r="B20545"/>
    </row>
    <row r="20546" spans="2:2" x14ac:dyDescent="0.25">
      <c r="B20546"/>
    </row>
    <row r="20547" spans="2:2" x14ac:dyDescent="0.25">
      <c r="B20547"/>
    </row>
    <row r="20548" spans="2:2" x14ac:dyDescent="0.25">
      <c r="B20548"/>
    </row>
    <row r="20549" spans="2:2" x14ac:dyDescent="0.25">
      <c r="B20549"/>
    </row>
    <row r="20550" spans="2:2" x14ac:dyDescent="0.25">
      <c r="B20550"/>
    </row>
    <row r="20551" spans="2:2" x14ac:dyDescent="0.25">
      <c r="B20551"/>
    </row>
    <row r="20552" spans="2:2" x14ac:dyDescent="0.25">
      <c r="B20552"/>
    </row>
    <row r="20553" spans="2:2" x14ac:dyDescent="0.25">
      <c r="B20553"/>
    </row>
    <row r="20554" spans="2:2" x14ac:dyDescent="0.25">
      <c r="B20554"/>
    </row>
    <row r="20555" spans="2:2" x14ac:dyDescent="0.25">
      <c r="B20555"/>
    </row>
    <row r="20556" spans="2:2" x14ac:dyDescent="0.25">
      <c r="B20556"/>
    </row>
    <row r="20557" spans="2:2" x14ac:dyDescent="0.25">
      <c r="B20557"/>
    </row>
    <row r="20558" spans="2:2" x14ac:dyDescent="0.25">
      <c r="B20558"/>
    </row>
    <row r="20559" spans="2:2" x14ac:dyDescent="0.25">
      <c r="B20559"/>
    </row>
    <row r="20560" spans="2:2" x14ac:dyDescent="0.25">
      <c r="B20560"/>
    </row>
    <row r="20561" spans="2:2" x14ac:dyDescent="0.25">
      <c r="B20561"/>
    </row>
    <row r="20562" spans="2:2" x14ac:dyDescent="0.25">
      <c r="B20562"/>
    </row>
    <row r="20563" spans="2:2" x14ac:dyDescent="0.25">
      <c r="B20563"/>
    </row>
    <row r="20564" spans="2:2" x14ac:dyDescent="0.25">
      <c r="B20564"/>
    </row>
    <row r="20565" spans="2:2" x14ac:dyDescent="0.25">
      <c r="B20565"/>
    </row>
    <row r="20566" spans="2:2" x14ac:dyDescent="0.25">
      <c r="B20566"/>
    </row>
    <row r="20567" spans="2:2" x14ac:dyDescent="0.25">
      <c r="B20567"/>
    </row>
    <row r="20568" spans="2:2" x14ac:dyDescent="0.25">
      <c r="B20568"/>
    </row>
    <row r="20569" spans="2:2" x14ac:dyDescent="0.25">
      <c r="B20569"/>
    </row>
    <row r="20570" spans="2:2" x14ac:dyDescent="0.25">
      <c r="B20570"/>
    </row>
    <row r="20571" spans="2:2" x14ac:dyDescent="0.25">
      <c r="B20571"/>
    </row>
    <row r="20572" spans="2:2" x14ac:dyDescent="0.25">
      <c r="B20572"/>
    </row>
    <row r="20573" spans="2:2" x14ac:dyDescent="0.25">
      <c r="B20573"/>
    </row>
    <row r="20574" spans="2:2" x14ac:dyDescent="0.25">
      <c r="B20574"/>
    </row>
    <row r="20575" spans="2:2" x14ac:dyDescent="0.25">
      <c r="B20575"/>
    </row>
    <row r="20576" spans="2:2" x14ac:dyDescent="0.25">
      <c r="B20576"/>
    </row>
    <row r="20577" spans="2:2" x14ac:dyDescent="0.25">
      <c r="B20577"/>
    </row>
    <row r="20578" spans="2:2" x14ac:dyDescent="0.25">
      <c r="B20578"/>
    </row>
    <row r="20579" spans="2:2" x14ac:dyDescent="0.25">
      <c r="B20579"/>
    </row>
    <row r="20580" spans="2:2" x14ac:dyDescent="0.25">
      <c r="B20580"/>
    </row>
    <row r="20581" spans="2:2" x14ac:dyDescent="0.25">
      <c r="B20581"/>
    </row>
    <row r="20582" spans="2:2" x14ac:dyDescent="0.25">
      <c r="B20582"/>
    </row>
    <row r="20583" spans="2:2" x14ac:dyDescent="0.25">
      <c r="B20583"/>
    </row>
    <row r="20584" spans="2:2" x14ac:dyDescent="0.25">
      <c r="B20584"/>
    </row>
    <row r="20585" spans="2:2" x14ac:dyDescent="0.25">
      <c r="B20585"/>
    </row>
    <row r="20586" spans="2:2" x14ac:dyDescent="0.25">
      <c r="B20586"/>
    </row>
    <row r="20587" spans="2:2" x14ac:dyDescent="0.25">
      <c r="B20587"/>
    </row>
    <row r="20588" spans="2:2" x14ac:dyDescent="0.25">
      <c r="B20588"/>
    </row>
    <row r="20589" spans="2:2" x14ac:dyDescent="0.25">
      <c r="B20589"/>
    </row>
    <row r="20590" spans="2:2" x14ac:dyDescent="0.25">
      <c r="B20590"/>
    </row>
    <row r="20591" spans="2:2" x14ac:dyDescent="0.25">
      <c r="B20591"/>
    </row>
    <row r="20592" spans="2:2" x14ac:dyDescent="0.25">
      <c r="B20592"/>
    </row>
    <row r="20593" spans="2:2" x14ac:dyDescent="0.25">
      <c r="B20593"/>
    </row>
    <row r="20594" spans="2:2" x14ac:dyDescent="0.25">
      <c r="B20594"/>
    </row>
    <row r="20595" spans="2:2" x14ac:dyDescent="0.25">
      <c r="B20595"/>
    </row>
    <row r="20596" spans="2:2" x14ac:dyDescent="0.25">
      <c r="B20596"/>
    </row>
    <row r="20597" spans="2:2" x14ac:dyDescent="0.25">
      <c r="B20597"/>
    </row>
    <row r="20598" spans="2:2" x14ac:dyDescent="0.25">
      <c r="B20598"/>
    </row>
    <row r="20599" spans="2:2" x14ac:dyDescent="0.25">
      <c r="B20599"/>
    </row>
    <row r="20600" spans="2:2" x14ac:dyDescent="0.25">
      <c r="B20600"/>
    </row>
    <row r="20601" spans="2:2" x14ac:dyDescent="0.25">
      <c r="B20601"/>
    </row>
    <row r="20602" spans="2:2" x14ac:dyDescent="0.25">
      <c r="B20602"/>
    </row>
    <row r="20603" spans="2:2" x14ac:dyDescent="0.25">
      <c r="B20603"/>
    </row>
    <row r="20604" spans="2:2" x14ac:dyDescent="0.25">
      <c r="B20604"/>
    </row>
    <row r="20605" spans="2:2" x14ac:dyDescent="0.25">
      <c r="B20605"/>
    </row>
    <row r="20606" spans="2:2" x14ac:dyDescent="0.25">
      <c r="B20606"/>
    </row>
    <row r="20607" spans="2:2" x14ac:dyDescent="0.25">
      <c r="B20607"/>
    </row>
    <row r="20608" spans="2:2" x14ac:dyDescent="0.25">
      <c r="B20608"/>
    </row>
    <row r="20609" spans="2:2" x14ac:dyDescent="0.25">
      <c r="B20609"/>
    </row>
    <row r="20610" spans="2:2" x14ac:dyDescent="0.25">
      <c r="B20610"/>
    </row>
    <row r="20611" spans="2:2" x14ac:dyDescent="0.25">
      <c r="B20611"/>
    </row>
    <row r="20612" spans="2:2" x14ac:dyDescent="0.25">
      <c r="B20612"/>
    </row>
    <row r="20613" spans="2:2" x14ac:dyDescent="0.25">
      <c r="B20613"/>
    </row>
    <row r="20614" spans="2:2" x14ac:dyDescent="0.25">
      <c r="B20614"/>
    </row>
    <row r="20615" spans="2:2" x14ac:dyDescent="0.25">
      <c r="B20615"/>
    </row>
    <row r="20616" spans="2:2" x14ac:dyDescent="0.25">
      <c r="B20616"/>
    </row>
    <row r="20617" spans="2:2" x14ac:dyDescent="0.25">
      <c r="B20617"/>
    </row>
    <row r="20618" spans="2:2" x14ac:dyDescent="0.25">
      <c r="B20618"/>
    </row>
    <row r="20619" spans="2:2" x14ac:dyDescent="0.25">
      <c r="B20619"/>
    </row>
    <row r="20620" spans="2:2" x14ac:dyDescent="0.25">
      <c r="B20620"/>
    </row>
    <row r="20621" spans="2:2" x14ac:dyDescent="0.25">
      <c r="B20621"/>
    </row>
    <row r="20622" spans="2:2" x14ac:dyDescent="0.25">
      <c r="B20622"/>
    </row>
    <row r="20623" spans="2:2" x14ac:dyDescent="0.25">
      <c r="B20623"/>
    </row>
    <row r="20624" spans="2:2" x14ac:dyDescent="0.25">
      <c r="B20624"/>
    </row>
    <row r="20625" spans="2:2" x14ac:dyDescent="0.25">
      <c r="B20625"/>
    </row>
    <row r="20626" spans="2:2" x14ac:dyDescent="0.25">
      <c r="B20626"/>
    </row>
    <row r="20627" spans="2:2" x14ac:dyDescent="0.25">
      <c r="B20627"/>
    </row>
    <row r="20628" spans="2:2" x14ac:dyDescent="0.25">
      <c r="B20628"/>
    </row>
    <row r="20629" spans="2:2" x14ac:dyDescent="0.25">
      <c r="B20629"/>
    </row>
    <row r="20630" spans="2:2" x14ac:dyDescent="0.25">
      <c r="B20630"/>
    </row>
    <row r="20631" spans="2:2" x14ac:dyDescent="0.25">
      <c r="B20631"/>
    </row>
    <row r="20632" spans="2:2" x14ac:dyDescent="0.25">
      <c r="B20632"/>
    </row>
    <row r="20633" spans="2:2" x14ac:dyDescent="0.25">
      <c r="B20633"/>
    </row>
    <row r="20634" spans="2:2" x14ac:dyDescent="0.25">
      <c r="B20634"/>
    </row>
    <row r="20635" spans="2:2" x14ac:dyDescent="0.25">
      <c r="B20635"/>
    </row>
    <row r="20636" spans="2:2" x14ac:dyDescent="0.25">
      <c r="B20636"/>
    </row>
    <row r="20637" spans="2:2" x14ac:dyDescent="0.25">
      <c r="B20637"/>
    </row>
    <row r="20638" spans="2:2" x14ac:dyDescent="0.25">
      <c r="B20638"/>
    </row>
    <row r="20639" spans="2:2" x14ac:dyDescent="0.25">
      <c r="B20639"/>
    </row>
    <row r="20640" spans="2:2" x14ac:dyDescent="0.25">
      <c r="B20640"/>
    </row>
    <row r="20641" spans="2:2" x14ac:dyDescent="0.25">
      <c r="B20641"/>
    </row>
    <row r="20642" spans="2:2" x14ac:dyDescent="0.25">
      <c r="B20642"/>
    </row>
    <row r="20643" spans="2:2" x14ac:dyDescent="0.25">
      <c r="B20643"/>
    </row>
    <row r="20644" spans="2:2" x14ac:dyDescent="0.25">
      <c r="B20644"/>
    </row>
    <row r="20645" spans="2:2" x14ac:dyDescent="0.25">
      <c r="B20645"/>
    </row>
    <row r="20646" spans="2:2" x14ac:dyDescent="0.25">
      <c r="B20646"/>
    </row>
    <row r="20647" spans="2:2" x14ac:dyDescent="0.25">
      <c r="B20647"/>
    </row>
    <row r="20648" spans="2:2" x14ac:dyDescent="0.25">
      <c r="B20648"/>
    </row>
    <row r="20649" spans="2:2" x14ac:dyDescent="0.25">
      <c r="B20649"/>
    </row>
    <row r="20650" spans="2:2" x14ac:dyDescent="0.25">
      <c r="B20650"/>
    </row>
    <row r="20651" spans="2:2" x14ac:dyDescent="0.25">
      <c r="B20651"/>
    </row>
    <row r="20652" spans="2:2" x14ac:dyDescent="0.25">
      <c r="B20652"/>
    </row>
    <row r="20653" spans="2:2" x14ac:dyDescent="0.25">
      <c r="B20653"/>
    </row>
    <row r="20654" spans="2:2" x14ac:dyDescent="0.25">
      <c r="B20654"/>
    </row>
    <row r="20655" spans="2:2" x14ac:dyDescent="0.25">
      <c r="B20655"/>
    </row>
    <row r="20656" spans="2:2" x14ac:dyDescent="0.25">
      <c r="B20656"/>
    </row>
    <row r="20657" spans="2:2" x14ac:dyDescent="0.25">
      <c r="B20657"/>
    </row>
    <row r="20658" spans="2:2" x14ac:dyDescent="0.25">
      <c r="B20658"/>
    </row>
    <row r="20659" spans="2:2" x14ac:dyDescent="0.25">
      <c r="B20659"/>
    </row>
    <row r="20660" spans="2:2" x14ac:dyDescent="0.25">
      <c r="B20660"/>
    </row>
    <row r="20661" spans="2:2" x14ac:dyDescent="0.25">
      <c r="B20661"/>
    </row>
    <row r="20662" spans="2:2" x14ac:dyDescent="0.25">
      <c r="B20662"/>
    </row>
    <row r="20663" spans="2:2" x14ac:dyDescent="0.25">
      <c r="B20663"/>
    </row>
    <row r="20664" spans="2:2" x14ac:dyDescent="0.25">
      <c r="B20664"/>
    </row>
    <row r="20665" spans="2:2" x14ac:dyDescent="0.25">
      <c r="B20665"/>
    </row>
    <row r="20666" spans="2:2" x14ac:dyDescent="0.25">
      <c r="B20666"/>
    </row>
    <row r="20667" spans="2:2" x14ac:dyDescent="0.25">
      <c r="B20667"/>
    </row>
    <row r="20668" spans="2:2" x14ac:dyDescent="0.25">
      <c r="B20668"/>
    </row>
    <row r="20669" spans="2:2" x14ac:dyDescent="0.25">
      <c r="B20669"/>
    </row>
    <row r="20670" spans="2:2" x14ac:dyDescent="0.25">
      <c r="B20670"/>
    </row>
    <row r="20671" spans="2:2" x14ac:dyDescent="0.25">
      <c r="B20671"/>
    </row>
    <row r="20672" spans="2:2" x14ac:dyDescent="0.25">
      <c r="B20672"/>
    </row>
    <row r="20673" spans="2:2" x14ac:dyDescent="0.25">
      <c r="B20673"/>
    </row>
    <row r="20674" spans="2:2" x14ac:dyDescent="0.25">
      <c r="B20674"/>
    </row>
    <row r="20675" spans="2:2" x14ac:dyDescent="0.25">
      <c r="B20675"/>
    </row>
    <row r="20676" spans="2:2" x14ac:dyDescent="0.25">
      <c r="B20676"/>
    </row>
    <row r="20677" spans="2:2" x14ac:dyDescent="0.25">
      <c r="B20677"/>
    </row>
    <row r="20678" spans="2:2" x14ac:dyDescent="0.25">
      <c r="B20678"/>
    </row>
    <row r="20679" spans="2:2" x14ac:dyDescent="0.25">
      <c r="B20679"/>
    </row>
    <row r="20680" spans="2:2" x14ac:dyDescent="0.25">
      <c r="B20680"/>
    </row>
    <row r="20681" spans="2:2" x14ac:dyDescent="0.25">
      <c r="B20681"/>
    </row>
    <row r="20682" spans="2:2" x14ac:dyDescent="0.25">
      <c r="B20682"/>
    </row>
    <row r="20683" spans="2:2" x14ac:dyDescent="0.25">
      <c r="B20683"/>
    </row>
    <row r="20684" spans="2:2" x14ac:dyDescent="0.25">
      <c r="B20684"/>
    </row>
    <row r="20685" spans="2:2" x14ac:dyDescent="0.25">
      <c r="B20685"/>
    </row>
    <row r="20686" spans="2:2" x14ac:dyDescent="0.25">
      <c r="B20686"/>
    </row>
    <row r="20687" spans="2:2" x14ac:dyDescent="0.25">
      <c r="B20687"/>
    </row>
    <row r="20688" spans="2:2" x14ac:dyDescent="0.25">
      <c r="B20688"/>
    </row>
    <row r="20689" spans="2:2" x14ac:dyDescent="0.25">
      <c r="B20689"/>
    </row>
    <row r="20690" spans="2:2" x14ac:dyDescent="0.25">
      <c r="B20690"/>
    </row>
    <row r="20691" spans="2:2" x14ac:dyDescent="0.25">
      <c r="B20691"/>
    </row>
    <row r="20692" spans="2:2" x14ac:dyDescent="0.25">
      <c r="B20692"/>
    </row>
    <row r="20693" spans="2:2" x14ac:dyDescent="0.25">
      <c r="B20693"/>
    </row>
    <row r="20694" spans="2:2" x14ac:dyDescent="0.25">
      <c r="B20694"/>
    </row>
    <row r="20695" spans="2:2" x14ac:dyDescent="0.25">
      <c r="B20695"/>
    </row>
    <row r="20696" spans="2:2" x14ac:dyDescent="0.25">
      <c r="B20696"/>
    </row>
    <row r="20697" spans="2:2" x14ac:dyDescent="0.25">
      <c r="B20697"/>
    </row>
    <row r="20698" spans="2:2" x14ac:dyDescent="0.25">
      <c r="B20698"/>
    </row>
    <row r="20699" spans="2:2" x14ac:dyDescent="0.25">
      <c r="B20699"/>
    </row>
    <row r="20700" spans="2:2" x14ac:dyDescent="0.25">
      <c r="B20700"/>
    </row>
    <row r="20701" spans="2:2" x14ac:dyDescent="0.25">
      <c r="B20701"/>
    </row>
    <row r="20702" spans="2:2" x14ac:dyDescent="0.25">
      <c r="B20702"/>
    </row>
    <row r="20703" spans="2:2" x14ac:dyDescent="0.25">
      <c r="B20703"/>
    </row>
    <row r="20704" spans="2:2" x14ac:dyDescent="0.25">
      <c r="B20704"/>
    </row>
    <row r="20705" spans="2:2" x14ac:dyDescent="0.25">
      <c r="B20705"/>
    </row>
    <row r="20706" spans="2:2" x14ac:dyDescent="0.25">
      <c r="B20706"/>
    </row>
    <row r="20707" spans="2:2" x14ac:dyDescent="0.25">
      <c r="B20707"/>
    </row>
    <row r="20708" spans="2:2" x14ac:dyDescent="0.25">
      <c r="B20708"/>
    </row>
    <row r="20709" spans="2:2" x14ac:dyDescent="0.25">
      <c r="B20709"/>
    </row>
    <row r="20710" spans="2:2" x14ac:dyDescent="0.25">
      <c r="B20710"/>
    </row>
    <row r="20711" spans="2:2" x14ac:dyDescent="0.25">
      <c r="B20711"/>
    </row>
    <row r="20712" spans="2:2" x14ac:dyDescent="0.25">
      <c r="B20712"/>
    </row>
    <row r="20713" spans="2:2" x14ac:dyDescent="0.25">
      <c r="B20713"/>
    </row>
    <row r="20714" spans="2:2" x14ac:dyDescent="0.25">
      <c r="B20714"/>
    </row>
    <row r="20715" spans="2:2" x14ac:dyDescent="0.25">
      <c r="B20715"/>
    </row>
    <row r="20716" spans="2:2" x14ac:dyDescent="0.25">
      <c r="B20716"/>
    </row>
    <row r="20717" spans="2:2" x14ac:dyDescent="0.25">
      <c r="B20717"/>
    </row>
    <row r="20718" spans="2:2" x14ac:dyDescent="0.25">
      <c r="B20718"/>
    </row>
    <row r="20719" spans="2:2" x14ac:dyDescent="0.25">
      <c r="B20719"/>
    </row>
    <row r="20720" spans="2:2" x14ac:dyDescent="0.25">
      <c r="B20720"/>
    </row>
    <row r="20721" spans="2:2" x14ac:dyDescent="0.25">
      <c r="B20721"/>
    </row>
    <row r="20722" spans="2:2" x14ac:dyDescent="0.25">
      <c r="B20722"/>
    </row>
    <row r="20723" spans="2:2" x14ac:dyDescent="0.25">
      <c r="B20723"/>
    </row>
    <row r="20724" spans="2:2" x14ac:dyDescent="0.25">
      <c r="B20724"/>
    </row>
    <row r="20725" spans="2:2" x14ac:dyDescent="0.25">
      <c r="B20725"/>
    </row>
    <row r="20726" spans="2:2" x14ac:dyDescent="0.25">
      <c r="B20726"/>
    </row>
    <row r="20727" spans="2:2" x14ac:dyDescent="0.25">
      <c r="B20727"/>
    </row>
    <row r="20728" spans="2:2" x14ac:dyDescent="0.25">
      <c r="B20728"/>
    </row>
    <row r="20729" spans="2:2" x14ac:dyDescent="0.25">
      <c r="B20729"/>
    </row>
    <row r="20730" spans="2:2" x14ac:dyDescent="0.25">
      <c r="B20730"/>
    </row>
    <row r="20731" spans="2:2" x14ac:dyDescent="0.25">
      <c r="B20731"/>
    </row>
    <row r="20732" spans="2:2" x14ac:dyDescent="0.25">
      <c r="B20732"/>
    </row>
    <row r="20733" spans="2:2" x14ac:dyDescent="0.25">
      <c r="B20733"/>
    </row>
    <row r="20734" spans="2:2" x14ac:dyDescent="0.25">
      <c r="B20734"/>
    </row>
    <row r="20735" spans="2:2" x14ac:dyDescent="0.25">
      <c r="B20735"/>
    </row>
    <row r="20736" spans="2:2" x14ac:dyDescent="0.25">
      <c r="B20736"/>
    </row>
    <row r="20737" spans="2:2" x14ac:dyDescent="0.25">
      <c r="B20737"/>
    </row>
    <row r="20738" spans="2:2" x14ac:dyDescent="0.25">
      <c r="B20738"/>
    </row>
    <row r="20739" spans="2:2" x14ac:dyDescent="0.25">
      <c r="B20739"/>
    </row>
    <row r="20740" spans="2:2" x14ac:dyDescent="0.25">
      <c r="B20740"/>
    </row>
    <row r="20741" spans="2:2" x14ac:dyDescent="0.25">
      <c r="B20741"/>
    </row>
    <row r="20742" spans="2:2" x14ac:dyDescent="0.25">
      <c r="B20742"/>
    </row>
    <row r="20743" spans="2:2" x14ac:dyDescent="0.25">
      <c r="B20743"/>
    </row>
    <row r="20744" spans="2:2" x14ac:dyDescent="0.25">
      <c r="B20744"/>
    </row>
    <row r="20745" spans="2:2" x14ac:dyDescent="0.25">
      <c r="B20745"/>
    </row>
    <row r="20746" spans="2:2" x14ac:dyDescent="0.25">
      <c r="B20746"/>
    </row>
    <row r="20747" spans="2:2" x14ac:dyDescent="0.25">
      <c r="B20747"/>
    </row>
    <row r="20748" spans="2:2" x14ac:dyDescent="0.25">
      <c r="B20748"/>
    </row>
    <row r="20749" spans="2:2" x14ac:dyDescent="0.25">
      <c r="B20749"/>
    </row>
    <row r="20750" spans="2:2" x14ac:dyDescent="0.25">
      <c r="B20750"/>
    </row>
    <row r="20751" spans="2:2" x14ac:dyDescent="0.25">
      <c r="B20751"/>
    </row>
    <row r="20752" spans="2:2" x14ac:dyDescent="0.25">
      <c r="B20752"/>
    </row>
    <row r="20753" spans="2:2" x14ac:dyDescent="0.25">
      <c r="B20753"/>
    </row>
    <row r="20754" spans="2:2" x14ac:dyDescent="0.25">
      <c r="B20754"/>
    </row>
    <row r="20755" spans="2:2" x14ac:dyDescent="0.25">
      <c r="B20755"/>
    </row>
    <row r="20756" spans="2:2" x14ac:dyDescent="0.25">
      <c r="B20756"/>
    </row>
    <row r="20757" spans="2:2" x14ac:dyDescent="0.25">
      <c r="B20757"/>
    </row>
    <row r="20758" spans="2:2" x14ac:dyDescent="0.25">
      <c r="B20758"/>
    </row>
    <row r="20759" spans="2:2" x14ac:dyDescent="0.25">
      <c r="B20759"/>
    </row>
    <row r="20760" spans="2:2" x14ac:dyDescent="0.25">
      <c r="B20760"/>
    </row>
    <row r="20761" spans="2:2" x14ac:dyDescent="0.25">
      <c r="B20761"/>
    </row>
    <row r="20762" spans="2:2" x14ac:dyDescent="0.25">
      <c r="B20762"/>
    </row>
    <row r="20763" spans="2:2" x14ac:dyDescent="0.25">
      <c r="B20763"/>
    </row>
    <row r="20764" spans="2:2" x14ac:dyDescent="0.25">
      <c r="B20764"/>
    </row>
    <row r="20765" spans="2:2" x14ac:dyDescent="0.25">
      <c r="B20765"/>
    </row>
    <row r="20766" spans="2:2" x14ac:dyDescent="0.25">
      <c r="B20766"/>
    </row>
    <row r="20767" spans="2:2" x14ac:dyDescent="0.25">
      <c r="B20767"/>
    </row>
    <row r="20768" spans="2:2" x14ac:dyDescent="0.25">
      <c r="B20768"/>
    </row>
    <row r="20769" spans="2:2" x14ac:dyDescent="0.25">
      <c r="B20769"/>
    </row>
    <row r="20770" spans="2:2" x14ac:dyDescent="0.25">
      <c r="B20770"/>
    </row>
    <row r="20771" spans="2:2" x14ac:dyDescent="0.25">
      <c r="B20771"/>
    </row>
    <row r="20772" spans="2:2" x14ac:dyDescent="0.25">
      <c r="B20772"/>
    </row>
    <row r="20773" spans="2:2" x14ac:dyDescent="0.25">
      <c r="B20773"/>
    </row>
    <row r="20774" spans="2:2" x14ac:dyDescent="0.25">
      <c r="B20774"/>
    </row>
    <row r="20775" spans="2:2" x14ac:dyDescent="0.25">
      <c r="B20775"/>
    </row>
    <row r="20776" spans="2:2" x14ac:dyDescent="0.25">
      <c r="B20776"/>
    </row>
    <row r="20777" spans="2:2" x14ac:dyDescent="0.25">
      <c r="B20777"/>
    </row>
    <row r="20778" spans="2:2" x14ac:dyDescent="0.25">
      <c r="B20778"/>
    </row>
    <row r="20779" spans="2:2" x14ac:dyDescent="0.25">
      <c r="B20779"/>
    </row>
    <row r="20780" spans="2:2" x14ac:dyDescent="0.25">
      <c r="B20780"/>
    </row>
    <row r="20781" spans="2:2" x14ac:dyDescent="0.25">
      <c r="B20781"/>
    </row>
    <row r="20782" spans="2:2" x14ac:dyDescent="0.25">
      <c r="B20782"/>
    </row>
    <row r="20783" spans="2:2" x14ac:dyDescent="0.25">
      <c r="B20783"/>
    </row>
    <row r="20784" spans="2:2" x14ac:dyDescent="0.25">
      <c r="B20784"/>
    </row>
    <row r="20785" spans="2:2" x14ac:dyDescent="0.25">
      <c r="B20785"/>
    </row>
    <row r="20786" spans="2:2" x14ac:dyDescent="0.25">
      <c r="B20786"/>
    </row>
    <row r="20787" spans="2:2" x14ac:dyDescent="0.25">
      <c r="B20787"/>
    </row>
    <row r="20788" spans="2:2" x14ac:dyDescent="0.25">
      <c r="B20788"/>
    </row>
    <row r="20789" spans="2:2" x14ac:dyDescent="0.25">
      <c r="B20789"/>
    </row>
    <row r="20790" spans="2:2" x14ac:dyDescent="0.25">
      <c r="B20790"/>
    </row>
    <row r="20791" spans="2:2" x14ac:dyDescent="0.25">
      <c r="B20791"/>
    </row>
    <row r="20792" spans="2:2" x14ac:dyDescent="0.25">
      <c r="B20792"/>
    </row>
    <row r="20793" spans="2:2" x14ac:dyDescent="0.25">
      <c r="B20793"/>
    </row>
    <row r="20794" spans="2:2" x14ac:dyDescent="0.25">
      <c r="B20794"/>
    </row>
    <row r="20795" spans="2:2" x14ac:dyDescent="0.25">
      <c r="B20795"/>
    </row>
    <row r="20796" spans="2:2" x14ac:dyDescent="0.25">
      <c r="B20796"/>
    </row>
    <row r="20797" spans="2:2" x14ac:dyDescent="0.25">
      <c r="B20797"/>
    </row>
    <row r="20798" spans="2:2" x14ac:dyDescent="0.25">
      <c r="B20798"/>
    </row>
    <row r="20799" spans="2:2" x14ac:dyDescent="0.25">
      <c r="B20799"/>
    </row>
    <row r="20800" spans="2:2" x14ac:dyDescent="0.25">
      <c r="B20800"/>
    </row>
    <row r="20801" spans="2:2" x14ac:dyDescent="0.25">
      <c r="B20801"/>
    </row>
    <row r="20802" spans="2:2" x14ac:dyDescent="0.25">
      <c r="B20802"/>
    </row>
    <row r="20803" spans="2:2" x14ac:dyDescent="0.25">
      <c r="B20803"/>
    </row>
    <row r="20804" spans="2:2" x14ac:dyDescent="0.25">
      <c r="B20804"/>
    </row>
    <row r="20805" spans="2:2" x14ac:dyDescent="0.25">
      <c r="B20805"/>
    </row>
    <row r="20806" spans="2:2" x14ac:dyDescent="0.25">
      <c r="B20806"/>
    </row>
    <row r="20807" spans="2:2" x14ac:dyDescent="0.25">
      <c r="B20807"/>
    </row>
    <row r="20808" spans="2:2" x14ac:dyDescent="0.25">
      <c r="B20808"/>
    </row>
    <row r="20809" spans="2:2" x14ac:dyDescent="0.25">
      <c r="B20809"/>
    </row>
    <row r="20810" spans="2:2" x14ac:dyDescent="0.25">
      <c r="B20810"/>
    </row>
    <row r="20811" spans="2:2" x14ac:dyDescent="0.25">
      <c r="B20811"/>
    </row>
    <row r="20812" spans="2:2" x14ac:dyDescent="0.25">
      <c r="B20812"/>
    </row>
    <row r="20813" spans="2:2" x14ac:dyDescent="0.25">
      <c r="B20813"/>
    </row>
    <row r="20814" spans="2:2" x14ac:dyDescent="0.25">
      <c r="B20814"/>
    </row>
    <row r="20815" spans="2:2" x14ac:dyDescent="0.25">
      <c r="B20815"/>
    </row>
    <row r="20816" spans="2:2" x14ac:dyDescent="0.25">
      <c r="B20816"/>
    </row>
    <row r="20817" spans="2:2" x14ac:dyDescent="0.25">
      <c r="B20817"/>
    </row>
    <row r="20818" spans="2:2" x14ac:dyDescent="0.25">
      <c r="B20818"/>
    </row>
    <row r="20819" spans="2:2" x14ac:dyDescent="0.25">
      <c r="B20819"/>
    </row>
    <row r="20820" spans="2:2" x14ac:dyDescent="0.25">
      <c r="B20820"/>
    </row>
    <row r="20821" spans="2:2" x14ac:dyDescent="0.25">
      <c r="B20821"/>
    </row>
    <row r="20822" spans="2:2" x14ac:dyDescent="0.25">
      <c r="B20822"/>
    </row>
    <row r="20823" spans="2:2" x14ac:dyDescent="0.25">
      <c r="B20823"/>
    </row>
    <row r="20824" spans="2:2" x14ac:dyDescent="0.25">
      <c r="B20824"/>
    </row>
    <row r="20825" spans="2:2" x14ac:dyDescent="0.25">
      <c r="B20825"/>
    </row>
    <row r="20826" spans="2:2" x14ac:dyDescent="0.25">
      <c r="B20826"/>
    </row>
    <row r="20827" spans="2:2" x14ac:dyDescent="0.25">
      <c r="B20827"/>
    </row>
    <row r="20828" spans="2:2" x14ac:dyDescent="0.25">
      <c r="B20828"/>
    </row>
    <row r="20829" spans="2:2" x14ac:dyDescent="0.25">
      <c r="B20829"/>
    </row>
    <row r="20830" spans="2:2" x14ac:dyDescent="0.25">
      <c r="B20830"/>
    </row>
    <row r="20831" spans="2:2" x14ac:dyDescent="0.25">
      <c r="B20831"/>
    </row>
    <row r="20832" spans="2:2" x14ac:dyDescent="0.25">
      <c r="B20832"/>
    </row>
    <row r="20833" spans="2:2" x14ac:dyDescent="0.25">
      <c r="B20833"/>
    </row>
    <row r="20834" spans="2:2" x14ac:dyDescent="0.25">
      <c r="B20834"/>
    </row>
    <row r="20835" spans="2:2" x14ac:dyDescent="0.25">
      <c r="B20835"/>
    </row>
    <row r="20836" spans="2:2" x14ac:dyDescent="0.25">
      <c r="B20836"/>
    </row>
    <row r="20837" spans="2:2" x14ac:dyDescent="0.25">
      <c r="B20837"/>
    </row>
    <row r="20838" spans="2:2" x14ac:dyDescent="0.25">
      <c r="B20838"/>
    </row>
    <row r="20839" spans="2:2" x14ac:dyDescent="0.25">
      <c r="B20839"/>
    </row>
    <row r="20840" spans="2:2" x14ac:dyDescent="0.25">
      <c r="B20840"/>
    </row>
    <row r="20841" spans="2:2" x14ac:dyDescent="0.25">
      <c r="B20841"/>
    </row>
    <row r="20842" spans="2:2" x14ac:dyDescent="0.25">
      <c r="B20842"/>
    </row>
    <row r="20843" spans="2:2" x14ac:dyDescent="0.25">
      <c r="B20843"/>
    </row>
    <row r="20844" spans="2:2" x14ac:dyDescent="0.25">
      <c r="B20844"/>
    </row>
    <row r="20845" spans="2:2" x14ac:dyDescent="0.25">
      <c r="B20845"/>
    </row>
    <row r="20846" spans="2:2" x14ac:dyDescent="0.25">
      <c r="B20846"/>
    </row>
    <row r="20847" spans="2:2" x14ac:dyDescent="0.25">
      <c r="B20847"/>
    </row>
    <row r="20848" spans="2:2" x14ac:dyDescent="0.25">
      <c r="B20848"/>
    </row>
    <row r="20849" spans="2:2" x14ac:dyDescent="0.25">
      <c r="B20849"/>
    </row>
    <row r="20850" spans="2:2" x14ac:dyDescent="0.25">
      <c r="B20850"/>
    </row>
    <row r="20851" spans="2:2" x14ac:dyDescent="0.25">
      <c r="B20851"/>
    </row>
    <row r="20852" spans="2:2" x14ac:dyDescent="0.25">
      <c r="B20852"/>
    </row>
    <row r="20853" spans="2:2" x14ac:dyDescent="0.25">
      <c r="B20853"/>
    </row>
    <row r="20854" spans="2:2" x14ac:dyDescent="0.25">
      <c r="B20854"/>
    </row>
    <row r="20855" spans="2:2" x14ac:dyDescent="0.25">
      <c r="B20855"/>
    </row>
    <row r="20856" spans="2:2" x14ac:dyDescent="0.25">
      <c r="B20856"/>
    </row>
    <row r="20857" spans="2:2" x14ac:dyDescent="0.25">
      <c r="B20857"/>
    </row>
    <row r="20858" spans="2:2" x14ac:dyDescent="0.25">
      <c r="B20858"/>
    </row>
    <row r="20859" spans="2:2" x14ac:dyDescent="0.25">
      <c r="B20859"/>
    </row>
    <row r="20860" spans="2:2" x14ac:dyDescent="0.25">
      <c r="B20860"/>
    </row>
    <row r="20861" spans="2:2" x14ac:dyDescent="0.25">
      <c r="B20861"/>
    </row>
    <row r="20862" spans="2:2" x14ac:dyDescent="0.25">
      <c r="B20862"/>
    </row>
    <row r="20863" spans="2:2" x14ac:dyDescent="0.25">
      <c r="B20863"/>
    </row>
    <row r="20864" spans="2:2" x14ac:dyDescent="0.25">
      <c r="B20864"/>
    </row>
    <row r="20865" spans="2:2" x14ac:dyDescent="0.25">
      <c r="B20865"/>
    </row>
    <row r="20866" spans="2:2" x14ac:dyDescent="0.25">
      <c r="B20866"/>
    </row>
    <row r="20867" spans="2:2" x14ac:dyDescent="0.25">
      <c r="B20867"/>
    </row>
    <row r="20868" spans="2:2" x14ac:dyDescent="0.25">
      <c r="B20868"/>
    </row>
    <row r="20869" spans="2:2" x14ac:dyDescent="0.25">
      <c r="B20869"/>
    </row>
    <row r="20870" spans="2:2" x14ac:dyDescent="0.25">
      <c r="B20870"/>
    </row>
    <row r="20871" spans="2:2" x14ac:dyDescent="0.25">
      <c r="B20871"/>
    </row>
    <row r="20872" spans="2:2" x14ac:dyDescent="0.25">
      <c r="B20872"/>
    </row>
    <row r="20873" spans="2:2" x14ac:dyDescent="0.25">
      <c r="B20873"/>
    </row>
    <row r="20874" spans="2:2" x14ac:dyDescent="0.25">
      <c r="B20874"/>
    </row>
    <row r="20875" spans="2:2" x14ac:dyDescent="0.25">
      <c r="B20875"/>
    </row>
    <row r="20876" spans="2:2" x14ac:dyDescent="0.25">
      <c r="B20876"/>
    </row>
    <row r="20877" spans="2:2" x14ac:dyDescent="0.25">
      <c r="B20877"/>
    </row>
    <row r="20878" spans="2:2" x14ac:dyDescent="0.25">
      <c r="B20878"/>
    </row>
    <row r="20879" spans="2:2" x14ac:dyDescent="0.25">
      <c r="B20879"/>
    </row>
    <row r="20880" spans="2:2" x14ac:dyDescent="0.25">
      <c r="B20880"/>
    </row>
    <row r="20881" spans="2:2" x14ac:dyDescent="0.25">
      <c r="B20881"/>
    </row>
    <row r="20882" spans="2:2" x14ac:dyDescent="0.25">
      <c r="B20882"/>
    </row>
    <row r="20883" spans="2:2" x14ac:dyDescent="0.25">
      <c r="B20883"/>
    </row>
    <row r="20884" spans="2:2" x14ac:dyDescent="0.25">
      <c r="B20884"/>
    </row>
    <row r="20885" spans="2:2" x14ac:dyDescent="0.25">
      <c r="B20885"/>
    </row>
    <row r="20886" spans="2:2" x14ac:dyDescent="0.25">
      <c r="B20886"/>
    </row>
    <row r="20887" spans="2:2" x14ac:dyDescent="0.25">
      <c r="B20887"/>
    </row>
    <row r="20888" spans="2:2" x14ac:dyDescent="0.25">
      <c r="B20888"/>
    </row>
    <row r="20889" spans="2:2" x14ac:dyDescent="0.25">
      <c r="B20889"/>
    </row>
    <row r="20890" spans="2:2" x14ac:dyDescent="0.25">
      <c r="B20890"/>
    </row>
    <row r="20891" spans="2:2" x14ac:dyDescent="0.25">
      <c r="B20891"/>
    </row>
    <row r="20892" spans="2:2" x14ac:dyDescent="0.25">
      <c r="B20892"/>
    </row>
    <row r="20893" spans="2:2" x14ac:dyDescent="0.25">
      <c r="B20893"/>
    </row>
    <row r="20894" spans="2:2" x14ac:dyDescent="0.25">
      <c r="B20894"/>
    </row>
    <row r="20895" spans="2:2" x14ac:dyDescent="0.25">
      <c r="B20895"/>
    </row>
    <row r="20896" spans="2:2" x14ac:dyDescent="0.25">
      <c r="B20896"/>
    </row>
    <row r="20897" spans="2:2" x14ac:dyDescent="0.25">
      <c r="B20897"/>
    </row>
    <row r="20898" spans="2:2" x14ac:dyDescent="0.25">
      <c r="B20898"/>
    </row>
    <row r="20899" spans="2:2" x14ac:dyDescent="0.25">
      <c r="B20899"/>
    </row>
    <row r="20900" spans="2:2" x14ac:dyDescent="0.25">
      <c r="B20900"/>
    </row>
    <row r="20901" spans="2:2" x14ac:dyDescent="0.25">
      <c r="B20901"/>
    </row>
    <row r="20902" spans="2:2" x14ac:dyDescent="0.25">
      <c r="B20902"/>
    </row>
    <row r="20903" spans="2:2" x14ac:dyDescent="0.25">
      <c r="B20903"/>
    </row>
    <row r="20904" spans="2:2" x14ac:dyDescent="0.25">
      <c r="B20904"/>
    </row>
    <row r="20905" spans="2:2" x14ac:dyDescent="0.25">
      <c r="B20905"/>
    </row>
    <row r="20906" spans="2:2" x14ac:dyDescent="0.25">
      <c r="B20906"/>
    </row>
    <row r="20907" spans="2:2" x14ac:dyDescent="0.25">
      <c r="B20907"/>
    </row>
    <row r="20908" spans="2:2" x14ac:dyDescent="0.25">
      <c r="B20908"/>
    </row>
    <row r="20909" spans="2:2" x14ac:dyDescent="0.25">
      <c r="B20909"/>
    </row>
    <row r="20910" spans="2:2" x14ac:dyDescent="0.25">
      <c r="B20910"/>
    </row>
    <row r="20911" spans="2:2" x14ac:dyDescent="0.25">
      <c r="B20911"/>
    </row>
    <row r="20912" spans="2:2" x14ac:dyDescent="0.25">
      <c r="B20912"/>
    </row>
    <row r="20913" spans="2:2" x14ac:dyDescent="0.25">
      <c r="B20913"/>
    </row>
    <row r="20914" spans="2:2" x14ac:dyDescent="0.25">
      <c r="B20914"/>
    </row>
    <row r="20915" spans="2:2" x14ac:dyDescent="0.25">
      <c r="B20915"/>
    </row>
    <row r="20916" spans="2:2" x14ac:dyDescent="0.25">
      <c r="B20916"/>
    </row>
    <row r="20917" spans="2:2" x14ac:dyDescent="0.25">
      <c r="B20917"/>
    </row>
    <row r="20918" spans="2:2" x14ac:dyDescent="0.25">
      <c r="B20918"/>
    </row>
    <row r="20919" spans="2:2" x14ac:dyDescent="0.25">
      <c r="B20919"/>
    </row>
    <row r="20920" spans="2:2" x14ac:dyDescent="0.25">
      <c r="B20920"/>
    </row>
    <row r="20921" spans="2:2" x14ac:dyDescent="0.25">
      <c r="B20921"/>
    </row>
    <row r="20922" spans="2:2" x14ac:dyDescent="0.25">
      <c r="B20922"/>
    </row>
    <row r="20923" spans="2:2" x14ac:dyDescent="0.25">
      <c r="B20923"/>
    </row>
    <row r="20924" spans="2:2" x14ac:dyDescent="0.25">
      <c r="B20924"/>
    </row>
    <row r="20925" spans="2:2" x14ac:dyDescent="0.25">
      <c r="B20925"/>
    </row>
    <row r="20926" spans="2:2" x14ac:dyDescent="0.25">
      <c r="B20926"/>
    </row>
    <row r="20927" spans="2:2" x14ac:dyDescent="0.25">
      <c r="B20927"/>
    </row>
    <row r="20928" spans="2:2" x14ac:dyDescent="0.25">
      <c r="B20928"/>
    </row>
    <row r="20929" spans="2:2" x14ac:dyDescent="0.25">
      <c r="B20929"/>
    </row>
    <row r="20930" spans="2:2" x14ac:dyDescent="0.25">
      <c r="B20930"/>
    </row>
    <row r="20931" spans="2:2" x14ac:dyDescent="0.25">
      <c r="B20931"/>
    </row>
    <row r="20932" spans="2:2" x14ac:dyDescent="0.25">
      <c r="B20932"/>
    </row>
    <row r="20933" spans="2:2" x14ac:dyDescent="0.25">
      <c r="B20933"/>
    </row>
    <row r="20934" spans="2:2" x14ac:dyDescent="0.25">
      <c r="B20934"/>
    </row>
    <row r="20935" spans="2:2" x14ac:dyDescent="0.25">
      <c r="B20935"/>
    </row>
    <row r="20936" spans="2:2" x14ac:dyDescent="0.25">
      <c r="B20936"/>
    </row>
    <row r="20937" spans="2:2" x14ac:dyDescent="0.25">
      <c r="B20937"/>
    </row>
    <row r="20938" spans="2:2" x14ac:dyDescent="0.25">
      <c r="B20938"/>
    </row>
    <row r="20939" spans="2:2" x14ac:dyDescent="0.25">
      <c r="B20939"/>
    </row>
    <row r="20940" spans="2:2" x14ac:dyDescent="0.25">
      <c r="B20940"/>
    </row>
    <row r="20941" spans="2:2" x14ac:dyDescent="0.25">
      <c r="B20941"/>
    </row>
    <row r="20942" spans="2:2" x14ac:dyDescent="0.25">
      <c r="B20942"/>
    </row>
    <row r="20943" spans="2:2" x14ac:dyDescent="0.25">
      <c r="B20943"/>
    </row>
    <row r="20944" spans="2:2" x14ac:dyDescent="0.25">
      <c r="B20944"/>
    </row>
    <row r="20945" spans="2:2" x14ac:dyDescent="0.25">
      <c r="B20945"/>
    </row>
    <row r="20946" spans="2:2" x14ac:dyDescent="0.25">
      <c r="B20946"/>
    </row>
    <row r="20947" spans="2:2" x14ac:dyDescent="0.25">
      <c r="B20947"/>
    </row>
    <row r="20948" spans="2:2" x14ac:dyDescent="0.25">
      <c r="B20948"/>
    </row>
    <row r="20949" spans="2:2" x14ac:dyDescent="0.25">
      <c r="B20949"/>
    </row>
    <row r="20950" spans="2:2" x14ac:dyDescent="0.25">
      <c r="B20950"/>
    </row>
    <row r="20951" spans="2:2" x14ac:dyDescent="0.25">
      <c r="B20951"/>
    </row>
    <row r="20952" spans="2:2" x14ac:dyDescent="0.25">
      <c r="B20952"/>
    </row>
    <row r="20953" spans="2:2" x14ac:dyDescent="0.25">
      <c r="B20953"/>
    </row>
    <row r="20954" spans="2:2" x14ac:dyDescent="0.25">
      <c r="B20954"/>
    </row>
    <row r="20955" spans="2:2" x14ac:dyDescent="0.25">
      <c r="B20955"/>
    </row>
    <row r="20956" spans="2:2" x14ac:dyDescent="0.25">
      <c r="B20956"/>
    </row>
    <row r="20957" spans="2:2" x14ac:dyDescent="0.25">
      <c r="B20957"/>
    </row>
    <row r="20958" spans="2:2" x14ac:dyDescent="0.25">
      <c r="B20958"/>
    </row>
    <row r="20959" spans="2:2" x14ac:dyDescent="0.25">
      <c r="B20959"/>
    </row>
    <row r="20960" spans="2:2" x14ac:dyDescent="0.25">
      <c r="B20960"/>
    </row>
    <row r="20961" spans="2:2" x14ac:dyDescent="0.25">
      <c r="B20961"/>
    </row>
    <row r="20962" spans="2:2" x14ac:dyDescent="0.25">
      <c r="B20962"/>
    </row>
    <row r="20963" spans="2:2" x14ac:dyDescent="0.25">
      <c r="B20963"/>
    </row>
    <row r="20964" spans="2:2" x14ac:dyDescent="0.25">
      <c r="B20964"/>
    </row>
    <row r="20965" spans="2:2" x14ac:dyDescent="0.25">
      <c r="B20965"/>
    </row>
    <row r="20966" spans="2:2" x14ac:dyDescent="0.25">
      <c r="B20966"/>
    </row>
    <row r="20967" spans="2:2" x14ac:dyDescent="0.25">
      <c r="B20967"/>
    </row>
    <row r="20968" spans="2:2" x14ac:dyDescent="0.25">
      <c r="B20968"/>
    </row>
    <row r="20969" spans="2:2" x14ac:dyDescent="0.25">
      <c r="B20969"/>
    </row>
    <row r="20970" spans="2:2" x14ac:dyDescent="0.25">
      <c r="B20970"/>
    </row>
    <row r="20971" spans="2:2" x14ac:dyDescent="0.25">
      <c r="B20971"/>
    </row>
    <row r="20972" spans="2:2" x14ac:dyDescent="0.25">
      <c r="B20972"/>
    </row>
    <row r="20973" spans="2:2" x14ac:dyDescent="0.25">
      <c r="B20973"/>
    </row>
    <row r="20974" spans="2:2" x14ac:dyDescent="0.25">
      <c r="B20974"/>
    </row>
    <row r="20975" spans="2:2" x14ac:dyDescent="0.25">
      <c r="B20975"/>
    </row>
    <row r="20976" spans="2:2" x14ac:dyDescent="0.25">
      <c r="B20976"/>
    </row>
    <row r="20977" spans="2:2" x14ac:dyDescent="0.25">
      <c r="B20977"/>
    </row>
    <row r="20978" spans="2:2" x14ac:dyDescent="0.25">
      <c r="B20978"/>
    </row>
    <row r="20979" spans="2:2" x14ac:dyDescent="0.25">
      <c r="B20979"/>
    </row>
    <row r="20980" spans="2:2" x14ac:dyDescent="0.25">
      <c r="B20980"/>
    </row>
    <row r="20981" spans="2:2" x14ac:dyDescent="0.25">
      <c r="B20981"/>
    </row>
    <row r="20982" spans="2:2" x14ac:dyDescent="0.25">
      <c r="B20982"/>
    </row>
    <row r="20983" spans="2:2" x14ac:dyDescent="0.25">
      <c r="B20983"/>
    </row>
    <row r="20984" spans="2:2" x14ac:dyDescent="0.25">
      <c r="B20984"/>
    </row>
    <row r="20985" spans="2:2" x14ac:dyDescent="0.25">
      <c r="B20985"/>
    </row>
    <row r="20986" spans="2:2" x14ac:dyDescent="0.25">
      <c r="B20986"/>
    </row>
    <row r="20987" spans="2:2" x14ac:dyDescent="0.25">
      <c r="B20987"/>
    </row>
    <row r="20988" spans="2:2" x14ac:dyDescent="0.25">
      <c r="B20988"/>
    </row>
    <row r="20989" spans="2:2" x14ac:dyDescent="0.25">
      <c r="B20989"/>
    </row>
    <row r="20990" spans="2:2" x14ac:dyDescent="0.25">
      <c r="B20990"/>
    </row>
    <row r="20991" spans="2:2" x14ac:dyDescent="0.25">
      <c r="B20991"/>
    </row>
    <row r="20992" spans="2:2" x14ac:dyDescent="0.25">
      <c r="B20992"/>
    </row>
    <row r="20993" spans="2:2" x14ac:dyDescent="0.25">
      <c r="B20993"/>
    </row>
    <row r="20994" spans="2:2" x14ac:dyDescent="0.25">
      <c r="B20994"/>
    </row>
    <row r="20995" spans="2:2" x14ac:dyDescent="0.25">
      <c r="B20995"/>
    </row>
    <row r="20996" spans="2:2" x14ac:dyDescent="0.25">
      <c r="B20996"/>
    </row>
    <row r="20997" spans="2:2" x14ac:dyDescent="0.25">
      <c r="B20997"/>
    </row>
    <row r="20998" spans="2:2" x14ac:dyDescent="0.25">
      <c r="B20998"/>
    </row>
    <row r="20999" spans="2:2" x14ac:dyDescent="0.25">
      <c r="B20999"/>
    </row>
    <row r="21000" spans="2:2" x14ac:dyDescent="0.25">
      <c r="B21000"/>
    </row>
    <row r="21001" spans="2:2" x14ac:dyDescent="0.25">
      <c r="B21001"/>
    </row>
    <row r="21002" spans="2:2" x14ac:dyDescent="0.25">
      <c r="B21002"/>
    </row>
    <row r="21003" spans="2:2" x14ac:dyDescent="0.25">
      <c r="B21003"/>
    </row>
    <row r="21004" spans="2:2" x14ac:dyDescent="0.25">
      <c r="B21004"/>
    </row>
    <row r="21005" spans="2:2" x14ac:dyDescent="0.25">
      <c r="B21005"/>
    </row>
    <row r="21006" spans="2:2" x14ac:dyDescent="0.25">
      <c r="B21006"/>
    </row>
    <row r="21007" spans="2:2" x14ac:dyDescent="0.25">
      <c r="B21007"/>
    </row>
    <row r="21008" spans="2:2" x14ac:dyDescent="0.25">
      <c r="B21008"/>
    </row>
    <row r="21009" spans="2:2" x14ac:dyDescent="0.25">
      <c r="B21009"/>
    </row>
    <row r="21010" spans="2:2" x14ac:dyDescent="0.25">
      <c r="B21010"/>
    </row>
    <row r="21011" spans="2:2" x14ac:dyDescent="0.25">
      <c r="B21011"/>
    </row>
    <row r="21012" spans="2:2" x14ac:dyDescent="0.25">
      <c r="B21012"/>
    </row>
    <row r="21013" spans="2:2" x14ac:dyDescent="0.25">
      <c r="B21013"/>
    </row>
    <row r="21014" spans="2:2" x14ac:dyDescent="0.25">
      <c r="B21014"/>
    </row>
    <row r="21015" spans="2:2" x14ac:dyDescent="0.25">
      <c r="B21015"/>
    </row>
    <row r="21016" spans="2:2" x14ac:dyDescent="0.25">
      <c r="B21016"/>
    </row>
    <row r="21017" spans="2:2" x14ac:dyDescent="0.25">
      <c r="B21017"/>
    </row>
    <row r="21018" spans="2:2" x14ac:dyDescent="0.25">
      <c r="B21018"/>
    </row>
    <row r="21019" spans="2:2" x14ac:dyDescent="0.25">
      <c r="B21019"/>
    </row>
    <row r="21020" spans="2:2" x14ac:dyDescent="0.25">
      <c r="B21020"/>
    </row>
    <row r="21021" spans="2:2" x14ac:dyDescent="0.25">
      <c r="B21021"/>
    </row>
    <row r="21022" spans="2:2" x14ac:dyDescent="0.25">
      <c r="B21022"/>
    </row>
    <row r="21023" spans="2:2" x14ac:dyDescent="0.25">
      <c r="B21023"/>
    </row>
    <row r="21024" spans="2:2" x14ac:dyDescent="0.25">
      <c r="B21024"/>
    </row>
    <row r="21025" spans="2:2" x14ac:dyDescent="0.25">
      <c r="B21025"/>
    </row>
    <row r="21026" spans="2:2" x14ac:dyDescent="0.25">
      <c r="B21026"/>
    </row>
    <row r="21027" spans="2:2" x14ac:dyDescent="0.25">
      <c r="B21027"/>
    </row>
    <row r="21028" spans="2:2" x14ac:dyDescent="0.25">
      <c r="B21028"/>
    </row>
    <row r="21029" spans="2:2" x14ac:dyDescent="0.25">
      <c r="B21029"/>
    </row>
    <row r="21030" spans="2:2" x14ac:dyDescent="0.25">
      <c r="B21030"/>
    </row>
    <row r="21031" spans="2:2" x14ac:dyDescent="0.25">
      <c r="B21031"/>
    </row>
    <row r="21032" spans="2:2" x14ac:dyDescent="0.25">
      <c r="B21032"/>
    </row>
    <row r="21033" spans="2:2" x14ac:dyDescent="0.25">
      <c r="B21033"/>
    </row>
    <row r="21034" spans="2:2" x14ac:dyDescent="0.25">
      <c r="B21034"/>
    </row>
    <row r="21035" spans="2:2" x14ac:dyDescent="0.25">
      <c r="B21035"/>
    </row>
    <row r="21036" spans="2:2" x14ac:dyDescent="0.25">
      <c r="B21036"/>
    </row>
    <row r="21037" spans="2:2" x14ac:dyDescent="0.25">
      <c r="B21037"/>
    </row>
    <row r="21038" spans="2:2" x14ac:dyDescent="0.25">
      <c r="B21038"/>
    </row>
    <row r="21039" spans="2:2" x14ac:dyDescent="0.25">
      <c r="B21039"/>
    </row>
    <row r="21040" spans="2:2" x14ac:dyDescent="0.25">
      <c r="B21040"/>
    </row>
    <row r="21041" spans="2:2" x14ac:dyDescent="0.25">
      <c r="B21041"/>
    </row>
    <row r="21042" spans="2:2" x14ac:dyDescent="0.25">
      <c r="B21042"/>
    </row>
    <row r="21043" spans="2:2" x14ac:dyDescent="0.25">
      <c r="B21043"/>
    </row>
    <row r="21044" spans="2:2" x14ac:dyDescent="0.25">
      <c r="B21044"/>
    </row>
    <row r="21045" spans="2:2" x14ac:dyDescent="0.25">
      <c r="B21045"/>
    </row>
    <row r="21046" spans="2:2" x14ac:dyDescent="0.25">
      <c r="B21046"/>
    </row>
    <row r="21047" spans="2:2" x14ac:dyDescent="0.25">
      <c r="B21047"/>
    </row>
    <row r="21048" spans="2:2" x14ac:dyDescent="0.25">
      <c r="B21048"/>
    </row>
    <row r="21049" spans="2:2" x14ac:dyDescent="0.25">
      <c r="B21049"/>
    </row>
    <row r="21050" spans="2:2" x14ac:dyDescent="0.25">
      <c r="B21050"/>
    </row>
    <row r="21051" spans="2:2" x14ac:dyDescent="0.25">
      <c r="B21051"/>
    </row>
    <row r="21052" spans="2:2" x14ac:dyDescent="0.25">
      <c r="B21052"/>
    </row>
    <row r="21053" spans="2:2" x14ac:dyDescent="0.25">
      <c r="B21053"/>
    </row>
    <row r="21054" spans="2:2" x14ac:dyDescent="0.25">
      <c r="B21054"/>
    </row>
    <row r="21055" spans="2:2" x14ac:dyDescent="0.25">
      <c r="B21055"/>
    </row>
    <row r="21056" spans="2:2" x14ac:dyDescent="0.25">
      <c r="B21056"/>
    </row>
    <row r="21057" spans="2:2" x14ac:dyDescent="0.25">
      <c r="B21057"/>
    </row>
    <row r="21058" spans="2:2" x14ac:dyDescent="0.25">
      <c r="B21058"/>
    </row>
    <row r="21059" spans="2:2" x14ac:dyDescent="0.25">
      <c r="B21059"/>
    </row>
    <row r="21060" spans="2:2" x14ac:dyDescent="0.25">
      <c r="B21060"/>
    </row>
    <row r="21061" spans="2:2" x14ac:dyDescent="0.25">
      <c r="B21061"/>
    </row>
    <row r="21062" spans="2:2" x14ac:dyDescent="0.25">
      <c r="B21062"/>
    </row>
    <row r="21063" spans="2:2" x14ac:dyDescent="0.25">
      <c r="B21063"/>
    </row>
    <row r="21064" spans="2:2" x14ac:dyDescent="0.25">
      <c r="B21064"/>
    </row>
    <row r="21065" spans="2:2" x14ac:dyDescent="0.25">
      <c r="B21065"/>
    </row>
    <row r="21066" spans="2:2" x14ac:dyDescent="0.25">
      <c r="B21066"/>
    </row>
    <row r="21067" spans="2:2" x14ac:dyDescent="0.25">
      <c r="B21067"/>
    </row>
    <row r="21068" spans="2:2" x14ac:dyDescent="0.25">
      <c r="B21068"/>
    </row>
    <row r="21069" spans="2:2" x14ac:dyDescent="0.25">
      <c r="B21069"/>
    </row>
    <row r="21070" spans="2:2" x14ac:dyDescent="0.25">
      <c r="B21070"/>
    </row>
    <row r="21071" spans="2:2" x14ac:dyDescent="0.25">
      <c r="B21071"/>
    </row>
    <row r="21072" spans="2:2" x14ac:dyDescent="0.25">
      <c r="B21072"/>
    </row>
    <row r="21073" spans="2:2" x14ac:dyDescent="0.25">
      <c r="B21073"/>
    </row>
    <row r="21074" spans="2:2" x14ac:dyDescent="0.25">
      <c r="B21074"/>
    </row>
    <row r="21075" spans="2:2" x14ac:dyDescent="0.25">
      <c r="B21075"/>
    </row>
    <row r="21076" spans="2:2" x14ac:dyDescent="0.25">
      <c r="B21076"/>
    </row>
    <row r="21077" spans="2:2" x14ac:dyDescent="0.25">
      <c r="B21077"/>
    </row>
    <row r="21078" spans="2:2" x14ac:dyDescent="0.25">
      <c r="B21078"/>
    </row>
    <row r="21079" spans="2:2" x14ac:dyDescent="0.25">
      <c r="B21079"/>
    </row>
    <row r="21080" spans="2:2" x14ac:dyDescent="0.25">
      <c r="B21080"/>
    </row>
    <row r="21081" spans="2:2" x14ac:dyDescent="0.25">
      <c r="B21081"/>
    </row>
    <row r="21082" spans="2:2" x14ac:dyDescent="0.25">
      <c r="B21082"/>
    </row>
    <row r="21083" spans="2:2" x14ac:dyDescent="0.25">
      <c r="B21083"/>
    </row>
    <row r="21084" spans="2:2" x14ac:dyDescent="0.25">
      <c r="B21084"/>
    </row>
    <row r="21085" spans="2:2" x14ac:dyDescent="0.25">
      <c r="B21085"/>
    </row>
    <row r="21086" spans="2:2" x14ac:dyDescent="0.25">
      <c r="B21086"/>
    </row>
    <row r="21087" spans="2:2" x14ac:dyDescent="0.25">
      <c r="B21087"/>
    </row>
    <row r="21088" spans="2:2" x14ac:dyDescent="0.25">
      <c r="B21088"/>
    </row>
    <row r="21089" spans="2:2" x14ac:dyDescent="0.25">
      <c r="B21089"/>
    </row>
    <row r="21090" spans="2:2" x14ac:dyDescent="0.25">
      <c r="B21090"/>
    </row>
    <row r="21091" spans="2:2" x14ac:dyDescent="0.25">
      <c r="B21091"/>
    </row>
    <row r="21092" spans="2:2" x14ac:dyDescent="0.25">
      <c r="B21092"/>
    </row>
    <row r="21093" spans="2:2" x14ac:dyDescent="0.25">
      <c r="B21093"/>
    </row>
    <row r="21094" spans="2:2" x14ac:dyDescent="0.25">
      <c r="B21094"/>
    </row>
    <row r="21095" spans="2:2" x14ac:dyDescent="0.25">
      <c r="B21095"/>
    </row>
    <row r="21096" spans="2:2" x14ac:dyDescent="0.25">
      <c r="B21096"/>
    </row>
    <row r="21097" spans="2:2" x14ac:dyDescent="0.25">
      <c r="B21097"/>
    </row>
    <row r="21098" spans="2:2" x14ac:dyDescent="0.25">
      <c r="B21098"/>
    </row>
    <row r="21099" spans="2:2" x14ac:dyDescent="0.25">
      <c r="B21099"/>
    </row>
    <row r="21100" spans="2:2" x14ac:dyDescent="0.25">
      <c r="B21100"/>
    </row>
    <row r="21101" spans="2:2" x14ac:dyDescent="0.25">
      <c r="B21101"/>
    </row>
    <row r="21102" spans="2:2" x14ac:dyDescent="0.25">
      <c r="B21102"/>
    </row>
    <row r="21103" spans="2:2" x14ac:dyDescent="0.25">
      <c r="B21103"/>
    </row>
    <row r="21104" spans="2:2" x14ac:dyDescent="0.25">
      <c r="B21104"/>
    </row>
    <row r="21105" spans="2:2" x14ac:dyDescent="0.25">
      <c r="B21105"/>
    </row>
    <row r="21106" spans="2:2" x14ac:dyDescent="0.25">
      <c r="B21106"/>
    </row>
    <row r="21107" spans="2:2" x14ac:dyDescent="0.25">
      <c r="B21107"/>
    </row>
    <row r="21108" spans="2:2" x14ac:dyDescent="0.25">
      <c r="B21108"/>
    </row>
    <row r="21109" spans="2:2" x14ac:dyDescent="0.25">
      <c r="B21109"/>
    </row>
    <row r="21110" spans="2:2" x14ac:dyDescent="0.25">
      <c r="B21110"/>
    </row>
    <row r="21111" spans="2:2" x14ac:dyDescent="0.25">
      <c r="B21111"/>
    </row>
    <row r="21112" spans="2:2" x14ac:dyDescent="0.25">
      <c r="B21112"/>
    </row>
    <row r="21113" spans="2:2" x14ac:dyDescent="0.25">
      <c r="B21113"/>
    </row>
    <row r="21114" spans="2:2" x14ac:dyDescent="0.25">
      <c r="B21114"/>
    </row>
    <row r="21115" spans="2:2" x14ac:dyDescent="0.25">
      <c r="B21115"/>
    </row>
    <row r="21116" spans="2:2" x14ac:dyDescent="0.25">
      <c r="B21116"/>
    </row>
    <row r="21117" spans="2:2" x14ac:dyDescent="0.25">
      <c r="B21117"/>
    </row>
    <row r="21118" spans="2:2" x14ac:dyDescent="0.25">
      <c r="B21118"/>
    </row>
    <row r="21119" spans="2:2" x14ac:dyDescent="0.25">
      <c r="B21119"/>
    </row>
    <row r="21120" spans="2:2" x14ac:dyDescent="0.25">
      <c r="B21120"/>
    </row>
    <row r="21121" spans="2:2" x14ac:dyDescent="0.25">
      <c r="B21121"/>
    </row>
    <row r="21122" spans="2:2" x14ac:dyDescent="0.25">
      <c r="B21122"/>
    </row>
    <row r="21123" spans="2:2" x14ac:dyDescent="0.25">
      <c r="B21123"/>
    </row>
    <row r="21124" spans="2:2" x14ac:dyDescent="0.25">
      <c r="B21124"/>
    </row>
    <row r="21125" spans="2:2" x14ac:dyDescent="0.25">
      <c r="B21125"/>
    </row>
    <row r="21126" spans="2:2" x14ac:dyDescent="0.25">
      <c r="B21126"/>
    </row>
    <row r="21127" spans="2:2" x14ac:dyDescent="0.25">
      <c r="B21127"/>
    </row>
    <row r="21128" spans="2:2" x14ac:dyDescent="0.25">
      <c r="B21128"/>
    </row>
    <row r="21129" spans="2:2" x14ac:dyDescent="0.25">
      <c r="B21129"/>
    </row>
    <row r="21130" spans="2:2" x14ac:dyDescent="0.25">
      <c r="B21130"/>
    </row>
    <row r="21131" spans="2:2" x14ac:dyDescent="0.25">
      <c r="B21131"/>
    </row>
    <row r="21132" spans="2:2" x14ac:dyDescent="0.25">
      <c r="B21132"/>
    </row>
    <row r="21133" spans="2:2" x14ac:dyDescent="0.25">
      <c r="B21133"/>
    </row>
    <row r="21134" spans="2:2" x14ac:dyDescent="0.25">
      <c r="B21134"/>
    </row>
    <row r="21135" spans="2:2" x14ac:dyDescent="0.25">
      <c r="B21135"/>
    </row>
    <row r="21136" spans="2:2" x14ac:dyDescent="0.25">
      <c r="B21136"/>
    </row>
    <row r="21137" spans="2:2" x14ac:dyDescent="0.25">
      <c r="B21137"/>
    </row>
    <row r="21138" spans="2:2" x14ac:dyDescent="0.25">
      <c r="B21138"/>
    </row>
    <row r="21139" spans="2:2" x14ac:dyDescent="0.25">
      <c r="B21139"/>
    </row>
    <row r="21140" spans="2:2" x14ac:dyDescent="0.25">
      <c r="B21140"/>
    </row>
    <row r="21141" spans="2:2" x14ac:dyDescent="0.25">
      <c r="B21141"/>
    </row>
    <row r="21142" spans="2:2" x14ac:dyDescent="0.25">
      <c r="B21142"/>
    </row>
    <row r="21143" spans="2:2" x14ac:dyDescent="0.25">
      <c r="B21143"/>
    </row>
    <row r="21144" spans="2:2" x14ac:dyDescent="0.25">
      <c r="B21144"/>
    </row>
    <row r="21145" spans="2:2" x14ac:dyDescent="0.25">
      <c r="B21145"/>
    </row>
    <row r="21146" spans="2:2" x14ac:dyDescent="0.25">
      <c r="B21146"/>
    </row>
    <row r="21147" spans="2:2" x14ac:dyDescent="0.25">
      <c r="B21147"/>
    </row>
    <row r="21148" spans="2:2" x14ac:dyDescent="0.25">
      <c r="B21148"/>
    </row>
    <row r="21149" spans="2:2" x14ac:dyDescent="0.25">
      <c r="B21149"/>
    </row>
    <row r="21150" spans="2:2" x14ac:dyDescent="0.25">
      <c r="B21150"/>
    </row>
    <row r="21151" spans="2:2" x14ac:dyDescent="0.25">
      <c r="B21151"/>
    </row>
    <row r="21152" spans="2:2" x14ac:dyDescent="0.25">
      <c r="B21152"/>
    </row>
    <row r="21153" spans="2:2" x14ac:dyDescent="0.25">
      <c r="B21153"/>
    </row>
    <row r="21154" spans="2:2" x14ac:dyDescent="0.25">
      <c r="B21154"/>
    </row>
    <row r="21155" spans="2:2" x14ac:dyDescent="0.25">
      <c r="B21155"/>
    </row>
    <row r="21156" spans="2:2" x14ac:dyDescent="0.25">
      <c r="B21156"/>
    </row>
    <row r="21157" spans="2:2" x14ac:dyDescent="0.25">
      <c r="B21157"/>
    </row>
    <row r="21158" spans="2:2" x14ac:dyDescent="0.25">
      <c r="B21158"/>
    </row>
    <row r="21159" spans="2:2" x14ac:dyDescent="0.25">
      <c r="B21159"/>
    </row>
    <row r="21160" spans="2:2" x14ac:dyDescent="0.25">
      <c r="B21160"/>
    </row>
    <row r="21161" spans="2:2" x14ac:dyDescent="0.25">
      <c r="B21161"/>
    </row>
    <row r="21162" spans="2:2" x14ac:dyDescent="0.25">
      <c r="B21162"/>
    </row>
    <row r="21163" spans="2:2" x14ac:dyDescent="0.25">
      <c r="B21163"/>
    </row>
    <row r="21164" spans="2:2" x14ac:dyDescent="0.25">
      <c r="B21164"/>
    </row>
    <row r="21165" spans="2:2" x14ac:dyDescent="0.25">
      <c r="B21165"/>
    </row>
    <row r="21166" spans="2:2" x14ac:dyDescent="0.25">
      <c r="B21166"/>
    </row>
    <row r="21167" spans="2:2" x14ac:dyDescent="0.25">
      <c r="B21167"/>
    </row>
    <row r="21168" spans="2:2" x14ac:dyDescent="0.25">
      <c r="B21168"/>
    </row>
    <row r="21169" spans="2:2" x14ac:dyDescent="0.25">
      <c r="B21169"/>
    </row>
    <row r="21170" spans="2:2" x14ac:dyDescent="0.25">
      <c r="B21170"/>
    </row>
    <row r="21171" spans="2:2" x14ac:dyDescent="0.25">
      <c r="B21171"/>
    </row>
    <row r="21172" spans="2:2" x14ac:dyDescent="0.25">
      <c r="B21172"/>
    </row>
    <row r="21173" spans="2:2" x14ac:dyDescent="0.25">
      <c r="B21173"/>
    </row>
    <row r="21174" spans="2:2" x14ac:dyDescent="0.25">
      <c r="B21174"/>
    </row>
    <row r="21175" spans="2:2" x14ac:dyDescent="0.25">
      <c r="B21175"/>
    </row>
    <row r="21176" spans="2:2" x14ac:dyDescent="0.25">
      <c r="B21176"/>
    </row>
    <row r="21177" spans="2:2" x14ac:dyDescent="0.25">
      <c r="B21177"/>
    </row>
    <row r="21178" spans="2:2" x14ac:dyDescent="0.25">
      <c r="B21178"/>
    </row>
    <row r="21179" spans="2:2" x14ac:dyDescent="0.25">
      <c r="B21179"/>
    </row>
    <row r="21180" spans="2:2" x14ac:dyDescent="0.25">
      <c r="B21180"/>
    </row>
    <row r="21181" spans="2:2" x14ac:dyDescent="0.25">
      <c r="B21181"/>
    </row>
    <row r="21182" spans="2:2" x14ac:dyDescent="0.25">
      <c r="B21182"/>
    </row>
    <row r="21183" spans="2:2" x14ac:dyDescent="0.25">
      <c r="B21183"/>
    </row>
    <row r="21184" spans="2:2" x14ac:dyDescent="0.25">
      <c r="B21184"/>
    </row>
    <row r="21185" spans="2:2" x14ac:dyDescent="0.25">
      <c r="B21185"/>
    </row>
    <row r="21186" spans="2:2" x14ac:dyDescent="0.25">
      <c r="B21186"/>
    </row>
    <row r="21187" spans="2:2" x14ac:dyDescent="0.25">
      <c r="B21187"/>
    </row>
    <row r="21188" spans="2:2" x14ac:dyDescent="0.25">
      <c r="B21188"/>
    </row>
    <row r="21189" spans="2:2" x14ac:dyDescent="0.25">
      <c r="B21189"/>
    </row>
    <row r="21190" spans="2:2" x14ac:dyDescent="0.25">
      <c r="B21190"/>
    </row>
    <row r="21191" spans="2:2" x14ac:dyDescent="0.25">
      <c r="B21191"/>
    </row>
    <row r="21192" spans="2:2" x14ac:dyDescent="0.25">
      <c r="B21192"/>
    </row>
    <row r="21193" spans="2:2" x14ac:dyDescent="0.25">
      <c r="B21193"/>
    </row>
    <row r="21194" spans="2:2" x14ac:dyDescent="0.25">
      <c r="B21194"/>
    </row>
    <row r="21195" spans="2:2" x14ac:dyDescent="0.25">
      <c r="B21195"/>
    </row>
    <row r="21196" spans="2:2" x14ac:dyDescent="0.25">
      <c r="B21196"/>
    </row>
    <row r="21197" spans="2:2" x14ac:dyDescent="0.25">
      <c r="B21197"/>
    </row>
    <row r="21198" spans="2:2" x14ac:dyDescent="0.25">
      <c r="B21198"/>
    </row>
    <row r="21199" spans="2:2" x14ac:dyDescent="0.25">
      <c r="B21199"/>
    </row>
    <row r="21200" spans="2:2" x14ac:dyDescent="0.25">
      <c r="B21200"/>
    </row>
    <row r="21201" spans="2:2" x14ac:dyDescent="0.25">
      <c r="B21201"/>
    </row>
    <row r="21202" spans="2:2" x14ac:dyDescent="0.25">
      <c r="B21202"/>
    </row>
    <row r="21203" spans="2:2" x14ac:dyDescent="0.25">
      <c r="B21203"/>
    </row>
    <row r="21204" spans="2:2" x14ac:dyDescent="0.25">
      <c r="B21204"/>
    </row>
    <row r="21205" spans="2:2" x14ac:dyDescent="0.25">
      <c r="B21205"/>
    </row>
    <row r="21206" spans="2:2" x14ac:dyDescent="0.25">
      <c r="B21206"/>
    </row>
    <row r="21207" spans="2:2" x14ac:dyDescent="0.25">
      <c r="B21207"/>
    </row>
    <row r="21208" spans="2:2" x14ac:dyDescent="0.25">
      <c r="B21208"/>
    </row>
    <row r="21209" spans="2:2" x14ac:dyDescent="0.25">
      <c r="B21209"/>
    </row>
    <row r="21210" spans="2:2" x14ac:dyDescent="0.25">
      <c r="B21210"/>
    </row>
    <row r="21211" spans="2:2" x14ac:dyDescent="0.25">
      <c r="B21211"/>
    </row>
    <row r="21212" spans="2:2" x14ac:dyDescent="0.25">
      <c r="B21212"/>
    </row>
    <row r="21213" spans="2:2" x14ac:dyDescent="0.25">
      <c r="B21213"/>
    </row>
    <row r="21214" spans="2:2" x14ac:dyDescent="0.25">
      <c r="B21214"/>
    </row>
    <row r="21215" spans="2:2" x14ac:dyDescent="0.25">
      <c r="B21215"/>
    </row>
    <row r="21216" spans="2:2" x14ac:dyDescent="0.25">
      <c r="B21216"/>
    </row>
    <row r="21217" spans="2:2" x14ac:dyDescent="0.25">
      <c r="B21217"/>
    </row>
    <row r="21218" spans="2:2" x14ac:dyDescent="0.25">
      <c r="B21218"/>
    </row>
    <row r="21219" spans="2:2" x14ac:dyDescent="0.25">
      <c r="B21219"/>
    </row>
    <row r="21220" spans="2:2" x14ac:dyDescent="0.25">
      <c r="B21220"/>
    </row>
    <row r="21221" spans="2:2" x14ac:dyDescent="0.25">
      <c r="B21221"/>
    </row>
    <row r="21222" spans="2:2" x14ac:dyDescent="0.25">
      <c r="B21222"/>
    </row>
    <row r="21223" spans="2:2" x14ac:dyDescent="0.25">
      <c r="B21223"/>
    </row>
    <row r="21224" spans="2:2" x14ac:dyDescent="0.25">
      <c r="B21224"/>
    </row>
    <row r="21225" spans="2:2" x14ac:dyDescent="0.25">
      <c r="B21225"/>
    </row>
    <row r="21226" spans="2:2" x14ac:dyDescent="0.25">
      <c r="B21226"/>
    </row>
    <row r="21227" spans="2:2" x14ac:dyDescent="0.25">
      <c r="B21227"/>
    </row>
    <row r="21228" spans="2:2" x14ac:dyDescent="0.25">
      <c r="B21228"/>
    </row>
    <row r="21229" spans="2:2" x14ac:dyDescent="0.25">
      <c r="B21229"/>
    </row>
    <row r="21230" spans="2:2" x14ac:dyDescent="0.25">
      <c r="B21230"/>
    </row>
    <row r="21231" spans="2:2" x14ac:dyDescent="0.25">
      <c r="B21231"/>
    </row>
    <row r="21232" spans="2:2" x14ac:dyDescent="0.25">
      <c r="B21232"/>
    </row>
    <row r="21233" spans="2:2" x14ac:dyDescent="0.25">
      <c r="B21233"/>
    </row>
    <row r="21234" spans="2:2" x14ac:dyDescent="0.25">
      <c r="B21234"/>
    </row>
    <row r="21235" spans="2:2" x14ac:dyDescent="0.25">
      <c r="B21235"/>
    </row>
    <row r="21236" spans="2:2" x14ac:dyDescent="0.25">
      <c r="B21236"/>
    </row>
    <row r="21237" spans="2:2" x14ac:dyDescent="0.25">
      <c r="B21237"/>
    </row>
    <row r="21238" spans="2:2" x14ac:dyDescent="0.25">
      <c r="B21238"/>
    </row>
    <row r="21239" spans="2:2" x14ac:dyDescent="0.25">
      <c r="B21239"/>
    </row>
    <row r="21240" spans="2:2" x14ac:dyDescent="0.25">
      <c r="B21240"/>
    </row>
    <row r="21241" spans="2:2" x14ac:dyDescent="0.25">
      <c r="B21241"/>
    </row>
    <row r="21242" spans="2:2" x14ac:dyDescent="0.25">
      <c r="B21242"/>
    </row>
    <row r="21243" spans="2:2" x14ac:dyDescent="0.25">
      <c r="B21243"/>
    </row>
    <row r="21244" spans="2:2" x14ac:dyDescent="0.25">
      <c r="B21244"/>
    </row>
    <row r="21245" spans="2:2" x14ac:dyDescent="0.25">
      <c r="B21245"/>
    </row>
    <row r="21246" spans="2:2" x14ac:dyDescent="0.25">
      <c r="B21246"/>
    </row>
    <row r="21247" spans="2:2" x14ac:dyDescent="0.25">
      <c r="B21247"/>
    </row>
    <row r="21248" spans="2:2" x14ac:dyDescent="0.25">
      <c r="B21248"/>
    </row>
    <row r="21249" spans="2:2" x14ac:dyDescent="0.25">
      <c r="B21249"/>
    </row>
    <row r="21250" spans="2:2" x14ac:dyDescent="0.25">
      <c r="B21250"/>
    </row>
    <row r="21251" spans="2:2" x14ac:dyDescent="0.25">
      <c r="B21251"/>
    </row>
    <row r="21252" spans="2:2" x14ac:dyDescent="0.25">
      <c r="B21252"/>
    </row>
    <row r="21253" spans="2:2" x14ac:dyDescent="0.25">
      <c r="B21253"/>
    </row>
    <row r="21254" spans="2:2" x14ac:dyDescent="0.25">
      <c r="B21254"/>
    </row>
    <row r="21255" spans="2:2" x14ac:dyDescent="0.25">
      <c r="B21255"/>
    </row>
    <row r="21256" spans="2:2" x14ac:dyDescent="0.25">
      <c r="B21256"/>
    </row>
    <row r="21257" spans="2:2" x14ac:dyDescent="0.25">
      <c r="B21257"/>
    </row>
    <row r="21258" spans="2:2" x14ac:dyDescent="0.25">
      <c r="B21258"/>
    </row>
    <row r="21259" spans="2:2" x14ac:dyDescent="0.25">
      <c r="B21259"/>
    </row>
    <row r="21260" spans="2:2" x14ac:dyDescent="0.25">
      <c r="B21260"/>
    </row>
    <row r="21261" spans="2:2" x14ac:dyDescent="0.25">
      <c r="B21261"/>
    </row>
    <row r="21262" spans="2:2" x14ac:dyDescent="0.25">
      <c r="B21262"/>
    </row>
    <row r="21263" spans="2:2" x14ac:dyDescent="0.25">
      <c r="B21263"/>
    </row>
    <row r="21264" spans="2:2" x14ac:dyDescent="0.25">
      <c r="B21264"/>
    </row>
    <row r="21265" spans="2:2" x14ac:dyDescent="0.25">
      <c r="B21265"/>
    </row>
    <row r="21266" spans="2:2" x14ac:dyDescent="0.25">
      <c r="B21266"/>
    </row>
    <row r="21267" spans="2:2" x14ac:dyDescent="0.25">
      <c r="B21267"/>
    </row>
    <row r="21268" spans="2:2" x14ac:dyDescent="0.25">
      <c r="B21268"/>
    </row>
    <row r="21269" spans="2:2" x14ac:dyDescent="0.25">
      <c r="B21269"/>
    </row>
    <row r="21270" spans="2:2" x14ac:dyDescent="0.25">
      <c r="B21270"/>
    </row>
    <row r="21271" spans="2:2" x14ac:dyDescent="0.25">
      <c r="B21271"/>
    </row>
    <row r="21272" spans="2:2" x14ac:dyDescent="0.25">
      <c r="B21272"/>
    </row>
    <row r="21273" spans="2:2" x14ac:dyDescent="0.25">
      <c r="B21273"/>
    </row>
    <row r="21274" spans="2:2" x14ac:dyDescent="0.25">
      <c r="B21274"/>
    </row>
    <row r="21275" spans="2:2" x14ac:dyDescent="0.25">
      <c r="B21275"/>
    </row>
    <row r="21276" spans="2:2" x14ac:dyDescent="0.25">
      <c r="B21276"/>
    </row>
    <row r="21277" spans="2:2" x14ac:dyDescent="0.25">
      <c r="B21277"/>
    </row>
    <row r="21278" spans="2:2" x14ac:dyDescent="0.25">
      <c r="B21278"/>
    </row>
    <row r="21279" spans="2:2" x14ac:dyDescent="0.25">
      <c r="B21279"/>
    </row>
    <row r="21280" spans="2:2" x14ac:dyDescent="0.25">
      <c r="B21280"/>
    </row>
    <row r="21281" spans="2:2" x14ac:dyDescent="0.25">
      <c r="B21281"/>
    </row>
    <row r="21282" spans="2:2" x14ac:dyDescent="0.25">
      <c r="B21282"/>
    </row>
    <row r="21283" spans="2:2" x14ac:dyDescent="0.25">
      <c r="B21283"/>
    </row>
    <row r="21284" spans="2:2" x14ac:dyDescent="0.25">
      <c r="B21284"/>
    </row>
    <row r="21285" spans="2:2" x14ac:dyDescent="0.25">
      <c r="B21285"/>
    </row>
    <row r="21286" spans="2:2" x14ac:dyDescent="0.25">
      <c r="B21286"/>
    </row>
    <row r="21287" spans="2:2" x14ac:dyDescent="0.25">
      <c r="B21287"/>
    </row>
    <row r="21288" spans="2:2" x14ac:dyDescent="0.25">
      <c r="B21288"/>
    </row>
    <row r="21289" spans="2:2" x14ac:dyDescent="0.25">
      <c r="B21289"/>
    </row>
    <row r="21290" spans="2:2" x14ac:dyDescent="0.25">
      <c r="B21290"/>
    </row>
    <row r="21291" spans="2:2" x14ac:dyDescent="0.25">
      <c r="B21291"/>
    </row>
    <row r="21292" spans="2:2" x14ac:dyDescent="0.25">
      <c r="B21292"/>
    </row>
    <row r="21293" spans="2:2" x14ac:dyDescent="0.25">
      <c r="B21293"/>
    </row>
    <row r="21294" spans="2:2" x14ac:dyDescent="0.25">
      <c r="B21294"/>
    </row>
    <row r="21295" spans="2:2" x14ac:dyDescent="0.25">
      <c r="B21295"/>
    </row>
    <row r="21296" spans="2:2" x14ac:dyDescent="0.25">
      <c r="B21296"/>
    </row>
    <row r="21297" spans="2:2" x14ac:dyDescent="0.25">
      <c r="B21297"/>
    </row>
    <row r="21298" spans="2:2" x14ac:dyDescent="0.25">
      <c r="B21298"/>
    </row>
    <row r="21299" spans="2:2" x14ac:dyDescent="0.25">
      <c r="B21299"/>
    </row>
    <row r="21300" spans="2:2" x14ac:dyDescent="0.25">
      <c r="B21300"/>
    </row>
    <row r="21301" spans="2:2" x14ac:dyDescent="0.25">
      <c r="B21301"/>
    </row>
    <row r="21302" spans="2:2" x14ac:dyDescent="0.25">
      <c r="B21302"/>
    </row>
    <row r="21303" spans="2:2" x14ac:dyDescent="0.25">
      <c r="B21303"/>
    </row>
    <row r="21304" spans="2:2" x14ac:dyDescent="0.25">
      <c r="B21304"/>
    </row>
    <row r="21305" spans="2:2" x14ac:dyDescent="0.25">
      <c r="B21305"/>
    </row>
    <row r="21306" spans="2:2" x14ac:dyDescent="0.25">
      <c r="B21306"/>
    </row>
    <row r="21307" spans="2:2" x14ac:dyDescent="0.25">
      <c r="B21307"/>
    </row>
    <row r="21308" spans="2:2" x14ac:dyDescent="0.25">
      <c r="B21308"/>
    </row>
    <row r="21309" spans="2:2" x14ac:dyDescent="0.25">
      <c r="B21309"/>
    </row>
    <row r="21310" spans="2:2" x14ac:dyDescent="0.25">
      <c r="B21310"/>
    </row>
    <row r="21311" spans="2:2" x14ac:dyDescent="0.25">
      <c r="B21311"/>
    </row>
    <row r="21312" spans="2:2" x14ac:dyDescent="0.25">
      <c r="B21312"/>
    </row>
    <row r="21313" spans="2:2" x14ac:dyDescent="0.25">
      <c r="B21313"/>
    </row>
    <row r="21314" spans="2:2" x14ac:dyDescent="0.25">
      <c r="B21314"/>
    </row>
    <row r="21315" spans="2:2" x14ac:dyDescent="0.25">
      <c r="B21315"/>
    </row>
    <row r="21316" spans="2:2" x14ac:dyDescent="0.25">
      <c r="B21316"/>
    </row>
    <row r="21317" spans="2:2" x14ac:dyDescent="0.25">
      <c r="B21317"/>
    </row>
    <row r="21318" spans="2:2" x14ac:dyDescent="0.25">
      <c r="B21318"/>
    </row>
    <row r="21319" spans="2:2" x14ac:dyDescent="0.25">
      <c r="B21319"/>
    </row>
    <row r="21320" spans="2:2" x14ac:dyDescent="0.25">
      <c r="B21320"/>
    </row>
    <row r="21321" spans="2:2" x14ac:dyDescent="0.25">
      <c r="B21321"/>
    </row>
    <row r="21322" spans="2:2" x14ac:dyDescent="0.25">
      <c r="B21322"/>
    </row>
    <row r="21323" spans="2:2" x14ac:dyDescent="0.25">
      <c r="B21323"/>
    </row>
    <row r="21324" spans="2:2" x14ac:dyDescent="0.25">
      <c r="B21324"/>
    </row>
    <row r="21325" spans="2:2" x14ac:dyDescent="0.25">
      <c r="B21325"/>
    </row>
    <row r="21326" spans="2:2" x14ac:dyDescent="0.25">
      <c r="B21326"/>
    </row>
    <row r="21327" spans="2:2" x14ac:dyDescent="0.25">
      <c r="B21327"/>
    </row>
    <row r="21328" spans="2:2" x14ac:dyDescent="0.25">
      <c r="B21328"/>
    </row>
    <row r="21329" spans="2:2" x14ac:dyDescent="0.25">
      <c r="B21329"/>
    </row>
    <row r="21330" spans="2:2" x14ac:dyDescent="0.25">
      <c r="B21330"/>
    </row>
    <row r="21331" spans="2:2" x14ac:dyDescent="0.25">
      <c r="B21331"/>
    </row>
    <row r="21332" spans="2:2" x14ac:dyDescent="0.25">
      <c r="B21332"/>
    </row>
    <row r="21333" spans="2:2" x14ac:dyDescent="0.25">
      <c r="B21333"/>
    </row>
    <row r="21334" spans="2:2" x14ac:dyDescent="0.25">
      <c r="B21334"/>
    </row>
    <row r="21335" spans="2:2" x14ac:dyDescent="0.25">
      <c r="B21335"/>
    </row>
    <row r="21336" spans="2:2" x14ac:dyDescent="0.25">
      <c r="B21336"/>
    </row>
    <row r="21337" spans="2:2" x14ac:dyDescent="0.25">
      <c r="B21337"/>
    </row>
    <row r="21338" spans="2:2" x14ac:dyDescent="0.25">
      <c r="B21338"/>
    </row>
    <row r="21339" spans="2:2" x14ac:dyDescent="0.25">
      <c r="B21339"/>
    </row>
    <row r="21340" spans="2:2" x14ac:dyDescent="0.25">
      <c r="B21340"/>
    </row>
    <row r="21341" spans="2:2" x14ac:dyDescent="0.25">
      <c r="B21341"/>
    </row>
    <row r="21342" spans="2:2" x14ac:dyDescent="0.25">
      <c r="B21342"/>
    </row>
    <row r="21343" spans="2:2" x14ac:dyDescent="0.25">
      <c r="B21343"/>
    </row>
    <row r="21344" spans="2:2" x14ac:dyDescent="0.25">
      <c r="B21344"/>
    </row>
    <row r="21345" spans="2:2" x14ac:dyDescent="0.25">
      <c r="B21345"/>
    </row>
    <row r="21346" spans="2:2" x14ac:dyDescent="0.25">
      <c r="B21346"/>
    </row>
    <row r="21347" spans="2:2" x14ac:dyDescent="0.25">
      <c r="B21347"/>
    </row>
    <row r="21348" spans="2:2" x14ac:dyDescent="0.25">
      <c r="B21348"/>
    </row>
    <row r="21349" spans="2:2" x14ac:dyDescent="0.25">
      <c r="B21349"/>
    </row>
    <row r="21350" spans="2:2" x14ac:dyDescent="0.25">
      <c r="B21350"/>
    </row>
    <row r="21351" spans="2:2" x14ac:dyDescent="0.25">
      <c r="B21351"/>
    </row>
    <row r="21352" spans="2:2" x14ac:dyDescent="0.25">
      <c r="B21352"/>
    </row>
    <row r="21353" spans="2:2" x14ac:dyDescent="0.25">
      <c r="B21353"/>
    </row>
    <row r="21354" spans="2:2" x14ac:dyDescent="0.25">
      <c r="B21354"/>
    </row>
    <row r="21355" spans="2:2" x14ac:dyDescent="0.25">
      <c r="B21355"/>
    </row>
    <row r="21356" spans="2:2" x14ac:dyDescent="0.25">
      <c r="B21356"/>
    </row>
    <row r="21357" spans="2:2" x14ac:dyDescent="0.25">
      <c r="B21357"/>
    </row>
    <row r="21358" spans="2:2" x14ac:dyDescent="0.25">
      <c r="B21358"/>
    </row>
    <row r="21359" spans="2:2" x14ac:dyDescent="0.25">
      <c r="B21359"/>
    </row>
    <row r="21360" spans="2:2" x14ac:dyDescent="0.25">
      <c r="B21360"/>
    </row>
    <row r="21361" spans="2:2" x14ac:dyDescent="0.25">
      <c r="B21361"/>
    </row>
    <row r="21362" spans="2:2" x14ac:dyDescent="0.25">
      <c r="B21362"/>
    </row>
    <row r="21363" spans="2:2" x14ac:dyDescent="0.25">
      <c r="B21363"/>
    </row>
    <row r="21364" spans="2:2" x14ac:dyDescent="0.25">
      <c r="B21364"/>
    </row>
    <row r="21365" spans="2:2" x14ac:dyDescent="0.25">
      <c r="B21365"/>
    </row>
    <row r="21366" spans="2:2" x14ac:dyDescent="0.25">
      <c r="B21366"/>
    </row>
    <row r="21367" spans="2:2" x14ac:dyDescent="0.25">
      <c r="B21367"/>
    </row>
    <row r="21368" spans="2:2" x14ac:dyDescent="0.25">
      <c r="B21368"/>
    </row>
    <row r="21369" spans="2:2" x14ac:dyDescent="0.25">
      <c r="B21369"/>
    </row>
    <row r="21370" spans="2:2" x14ac:dyDescent="0.25">
      <c r="B21370"/>
    </row>
    <row r="21371" spans="2:2" x14ac:dyDescent="0.25">
      <c r="B21371"/>
    </row>
    <row r="21372" spans="2:2" x14ac:dyDescent="0.25">
      <c r="B21372"/>
    </row>
    <row r="21373" spans="2:2" x14ac:dyDescent="0.25">
      <c r="B21373"/>
    </row>
    <row r="21374" spans="2:2" x14ac:dyDescent="0.25">
      <c r="B21374"/>
    </row>
    <row r="21375" spans="2:2" x14ac:dyDescent="0.25">
      <c r="B21375"/>
    </row>
    <row r="21376" spans="2:2" x14ac:dyDescent="0.25">
      <c r="B21376"/>
    </row>
    <row r="21377" spans="2:2" x14ac:dyDescent="0.25">
      <c r="B21377"/>
    </row>
    <row r="21378" spans="2:2" x14ac:dyDescent="0.25">
      <c r="B21378"/>
    </row>
    <row r="21379" spans="2:2" x14ac:dyDescent="0.25">
      <c r="B21379"/>
    </row>
    <row r="21380" spans="2:2" x14ac:dyDescent="0.25">
      <c r="B21380"/>
    </row>
    <row r="21381" spans="2:2" x14ac:dyDescent="0.25">
      <c r="B21381"/>
    </row>
    <row r="21382" spans="2:2" x14ac:dyDescent="0.25">
      <c r="B21382"/>
    </row>
    <row r="21383" spans="2:2" x14ac:dyDescent="0.25">
      <c r="B21383"/>
    </row>
    <row r="21384" spans="2:2" x14ac:dyDescent="0.25">
      <c r="B21384"/>
    </row>
    <row r="21385" spans="2:2" x14ac:dyDescent="0.25">
      <c r="B21385"/>
    </row>
    <row r="21386" spans="2:2" x14ac:dyDescent="0.25">
      <c r="B21386"/>
    </row>
    <row r="21387" spans="2:2" x14ac:dyDescent="0.25">
      <c r="B21387"/>
    </row>
    <row r="21388" spans="2:2" x14ac:dyDescent="0.25">
      <c r="B21388"/>
    </row>
    <row r="21389" spans="2:2" x14ac:dyDescent="0.25">
      <c r="B21389"/>
    </row>
    <row r="21390" spans="2:2" x14ac:dyDescent="0.25">
      <c r="B21390"/>
    </row>
    <row r="21391" spans="2:2" x14ac:dyDescent="0.25">
      <c r="B21391"/>
    </row>
    <row r="21392" spans="2:2" x14ac:dyDescent="0.25">
      <c r="B21392"/>
    </row>
    <row r="21393" spans="2:2" x14ac:dyDescent="0.25">
      <c r="B21393"/>
    </row>
    <row r="21394" spans="2:2" x14ac:dyDescent="0.25">
      <c r="B21394"/>
    </row>
    <row r="21395" spans="2:2" x14ac:dyDescent="0.25">
      <c r="B21395"/>
    </row>
    <row r="21396" spans="2:2" x14ac:dyDescent="0.25">
      <c r="B21396"/>
    </row>
    <row r="21397" spans="2:2" x14ac:dyDescent="0.25">
      <c r="B21397"/>
    </row>
    <row r="21398" spans="2:2" x14ac:dyDescent="0.25">
      <c r="B21398"/>
    </row>
    <row r="21399" spans="2:2" x14ac:dyDescent="0.25">
      <c r="B21399"/>
    </row>
    <row r="21400" spans="2:2" x14ac:dyDescent="0.25">
      <c r="B21400"/>
    </row>
    <row r="21401" spans="2:2" x14ac:dyDescent="0.25">
      <c r="B21401"/>
    </row>
    <row r="21402" spans="2:2" x14ac:dyDescent="0.25">
      <c r="B21402"/>
    </row>
    <row r="21403" spans="2:2" x14ac:dyDescent="0.25">
      <c r="B21403"/>
    </row>
    <row r="21404" spans="2:2" x14ac:dyDescent="0.25">
      <c r="B21404"/>
    </row>
    <row r="21405" spans="2:2" x14ac:dyDescent="0.25">
      <c r="B21405"/>
    </row>
    <row r="21406" spans="2:2" x14ac:dyDescent="0.25">
      <c r="B21406"/>
    </row>
    <row r="21407" spans="2:2" x14ac:dyDescent="0.25">
      <c r="B21407"/>
    </row>
    <row r="21408" spans="2:2" x14ac:dyDescent="0.25">
      <c r="B21408"/>
    </row>
    <row r="21409" spans="2:2" x14ac:dyDescent="0.25">
      <c r="B21409"/>
    </row>
    <row r="21410" spans="2:2" x14ac:dyDescent="0.25">
      <c r="B21410"/>
    </row>
    <row r="21411" spans="2:2" x14ac:dyDescent="0.25">
      <c r="B21411"/>
    </row>
    <row r="21412" spans="2:2" x14ac:dyDescent="0.25">
      <c r="B21412"/>
    </row>
    <row r="21413" spans="2:2" x14ac:dyDescent="0.25">
      <c r="B21413"/>
    </row>
    <row r="21414" spans="2:2" x14ac:dyDescent="0.25">
      <c r="B21414"/>
    </row>
    <row r="21415" spans="2:2" x14ac:dyDescent="0.25">
      <c r="B21415"/>
    </row>
    <row r="21416" spans="2:2" x14ac:dyDescent="0.25">
      <c r="B21416"/>
    </row>
    <row r="21417" spans="2:2" x14ac:dyDescent="0.25">
      <c r="B21417"/>
    </row>
    <row r="21418" spans="2:2" x14ac:dyDescent="0.25">
      <c r="B21418"/>
    </row>
    <row r="21419" spans="2:2" x14ac:dyDescent="0.25">
      <c r="B21419"/>
    </row>
    <row r="21420" spans="2:2" x14ac:dyDescent="0.25">
      <c r="B21420"/>
    </row>
    <row r="21421" spans="2:2" x14ac:dyDescent="0.25">
      <c r="B21421"/>
    </row>
    <row r="21422" spans="2:2" x14ac:dyDescent="0.25">
      <c r="B21422"/>
    </row>
    <row r="21423" spans="2:2" x14ac:dyDescent="0.25">
      <c r="B21423"/>
    </row>
    <row r="21424" spans="2:2" x14ac:dyDescent="0.25">
      <c r="B21424"/>
    </row>
    <row r="21425" spans="2:2" x14ac:dyDescent="0.25">
      <c r="B21425"/>
    </row>
    <row r="21426" spans="2:2" x14ac:dyDescent="0.25">
      <c r="B21426"/>
    </row>
    <row r="21427" spans="2:2" x14ac:dyDescent="0.25">
      <c r="B21427"/>
    </row>
    <row r="21428" spans="2:2" x14ac:dyDescent="0.25">
      <c r="B21428"/>
    </row>
    <row r="21429" spans="2:2" x14ac:dyDescent="0.25">
      <c r="B21429"/>
    </row>
    <row r="21430" spans="2:2" x14ac:dyDescent="0.25">
      <c r="B21430"/>
    </row>
    <row r="21431" spans="2:2" x14ac:dyDescent="0.25">
      <c r="B21431"/>
    </row>
    <row r="21432" spans="2:2" x14ac:dyDescent="0.25">
      <c r="B21432"/>
    </row>
    <row r="21433" spans="2:2" x14ac:dyDescent="0.25">
      <c r="B21433"/>
    </row>
    <row r="21434" spans="2:2" x14ac:dyDescent="0.25">
      <c r="B21434"/>
    </row>
    <row r="21435" spans="2:2" x14ac:dyDescent="0.25">
      <c r="B21435"/>
    </row>
    <row r="21436" spans="2:2" x14ac:dyDescent="0.25">
      <c r="B21436"/>
    </row>
    <row r="21437" spans="2:2" x14ac:dyDescent="0.25">
      <c r="B21437"/>
    </row>
    <row r="21438" spans="2:2" x14ac:dyDescent="0.25">
      <c r="B21438"/>
    </row>
    <row r="21439" spans="2:2" x14ac:dyDescent="0.25">
      <c r="B21439"/>
    </row>
    <row r="21440" spans="2:2" x14ac:dyDescent="0.25">
      <c r="B21440"/>
    </row>
    <row r="21441" spans="2:2" x14ac:dyDescent="0.25">
      <c r="B21441"/>
    </row>
    <row r="21442" spans="2:2" x14ac:dyDescent="0.25">
      <c r="B21442"/>
    </row>
    <row r="21443" spans="2:2" x14ac:dyDescent="0.25">
      <c r="B21443"/>
    </row>
    <row r="21444" spans="2:2" x14ac:dyDescent="0.25">
      <c r="B21444"/>
    </row>
    <row r="21445" spans="2:2" x14ac:dyDescent="0.25">
      <c r="B21445"/>
    </row>
    <row r="21446" spans="2:2" x14ac:dyDescent="0.25">
      <c r="B21446"/>
    </row>
    <row r="21447" spans="2:2" x14ac:dyDescent="0.25">
      <c r="B21447"/>
    </row>
    <row r="21448" spans="2:2" x14ac:dyDescent="0.25">
      <c r="B21448"/>
    </row>
    <row r="21449" spans="2:2" x14ac:dyDescent="0.25">
      <c r="B21449"/>
    </row>
    <row r="21450" spans="2:2" x14ac:dyDescent="0.25">
      <c r="B21450"/>
    </row>
    <row r="21451" spans="2:2" x14ac:dyDescent="0.25">
      <c r="B21451"/>
    </row>
    <row r="21452" spans="2:2" x14ac:dyDescent="0.25">
      <c r="B21452"/>
    </row>
    <row r="21453" spans="2:2" x14ac:dyDescent="0.25">
      <c r="B21453"/>
    </row>
    <row r="21454" spans="2:2" x14ac:dyDescent="0.25">
      <c r="B21454"/>
    </row>
    <row r="21455" spans="2:2" x14ac:dyDescent="0.25">
      <c r="B21455"/>
    </row>
    <row r="21456" spans="2:2" x14ac:dyDescent="0.25">
      <c r="B21456"/>
    </row>
    <row r="21457" spans="2:2" x14ac:dyDescent="0.25">
      <c r="B21457"/>
    </row>
    <row r="21458" spans="2:2" x14ac:dyDescent="0.25">
      <c r="B21458"/>
    </row>
    <row r="21459" spans="2:2" x14ac:dyDescent="0.25">
      <c r="B21459"/>
    </row>
    <row r="21460" spans="2:2" x14ac:dyDescent="0.25">
      <c r="B21460"/>
    </row>
    <row r="21461" spans="2:2" x14ac:dyDescent="0.25">
      <c r="B21461"/>
    </row>
    <row r="21462" spans="2:2" x14ac:dyDescent="0.25">
      <c r="B21462"/>
    </row>
    <row r="21463" spans="2:2" x14ac:dyDescent="0.25">
      <c r="B21463"/>
    </row>
    <row r="21464" spans="2:2" x14ac:dyDescent="0.25">
      <c r="B21464"/>
    </row>
    <row r="21465" spans="2:2" x14ac:dyDescent="0.25">
      <c r="B21465"/>
    </row>
    <row r="21466" spans="2:2" x14ac:dyDescent="0.25">
      <c r="B21466"/>
    </row>
    <row r="21467" spans="2:2" x14ac:dyDescent="0.25">
      <c r="B21467"/>
    </row>
    <row r="21468" spans="2:2" x14ac:dyDescent="0.25">
      <c r="B21468"/>
    </row>
    <row r="21469" spans="2:2" x14ac:dyDescent="0.25">
      <c r="B21469"/>
    </row>
    <row r="21470" spans="2:2" x14ac:dyDescent="0.25">
      <c r="B21470"/>
    </row>
    <row r="21471" spans="2:2" x14ac:dyDescent="0.25">
      <c r="B21471"/>
    </row>
    <row r="21472" spans="2:2" x14ac:dyDescent="0.25">
      <c r="B21472"/>
    </row>
    <row r="21473" spans="2:2" x14ac:dyDescent="0.25">
      <c r="B21473"/>
    </row>
    <row r="21474" spans="2:2" x14ac:dyDescent="0.25">
      <c r="B21474"/>
    </row>
    <row r="21475" spans="2:2" x14ac:dyDescent="0.25">
      <c r="B21475"/>
    </row>
    <row r="21476" spans="2:2" x14ac:dyDescent="0.25">
      <c r="B21476"/>
    </row>
    <row r="21477" spans="2:2" x14ac:dyDescent="0.25">
      <c r="B21477"/>
    </row>
    <row r="21478" spans="2:2" x14ac:dyDescent="0.25">
      <c r="B21478"/>
    </row>
    <row r="21479" spans="2:2" x14ac:dyDescent="0.25">
      <c r="B21479"/>
    </row>
    <row r="21480" spans="2:2" x14ac:dyDescent="0.25">
      <c r="B21480"/>
    </row>
    <row r="21481" spans="2:2" x14ac:dyDescent="0.25">
      <c r="B21481"/>
    </row>
    <row r="21482" spans="2:2" x14ac:dyDescent="0.25">
      <c r="B21482"/>
    </row>
    <row r="21483" spans="2:2" x14ac:dyDescent="0.25">
      <c r="B21483"/>
    </row>
    <row r="21484" spans="2:2" x14ac:dyDescent="0.25">
      <c r="B21484"/>
    </row>
    <row r="21485" spans="2:2" x14ac:dyDescent="0.25">
      <c r="B21485"/>
    </row>
    <row r="21486" spans="2:2" x14ac:dyDescent="0.25">
      <c r="B21486"/>
    </row>
    <row r="21487" spans="2:2" x14ac:dyDescent="0.25">
      <c r="B21487"/>
    </row>
    <row r="21488" spans="2:2" x14ac:dyDescent="0.25">
      <c r="B21488"/>
    </row>
    <row r="21489" spans="2:2" x14ac:dyDescent="0.25">
      <c r="B21489"/>
    </row>
    <row r="21490" spans="2:2" x14ac:dyDescent="0.25">
      <c r="B21490"/>
    </row>
    <row r="21491" spans="2:2" x14ac:dyDescent="0.25">
      <c r="B21491"/>
    </row>
    <row r="21492" spans="2:2" x14ac:dyDescent="0.25">
      <c r="B21492"/>
    </row>
    <row r="21493" spans="2:2" x14ac:dyDescent="0.25">
      <c r="B21493"/>
    </row>
    <row r="21494" spans="2:2" x14ac:dyDescent="0.25">
      <c r="B21494"/>
    </row>
    <row r="21495" spans="2:2" x14ac:dyDescent="0.25">
      <c r="B21495"/>
    </row>
    <row r="21496" spans="2:2" x14ac:dyDescent="0.25">
      <c r="B21496"/>
    </row>
    <row r="21497" spans="2:2" x14ac:dyDescent="0.25">
      <c r="B21497"/>
    </row>
    <row r="21498" spans="2:2" x14ac:dyDescent="0.25">
      <c r="B21498"/>
    </row>
    <row r="21499" spans="2:2" x14ac:dyDescent="0.25">
      <c r="B21499"/>
    </row>
    <row r="21500" spans="2:2" x14ac:dyDescent="0.25">
      <c r="B21500"/>
    </row>
    <row r="21501" spans="2:2" x14ac:dyDescent="0.25">
      <c r="B21501"/>
    </row>
    <row r="21502" spans="2:2" x14ac:dyDescent="0.25">
      <c r="B21502"/>
    </row>
    <row r="21503" spans="2:2" x14ac:dyDescent="0.25">
      <c r="B21503"/>
    </row>
    <row r="21504" spans="2:2" x14ac:dyDescent="0.25">
      <c r="B21504"/>
    </row>
    <row r="21505" spans="2:2" x14ac:dyDescent="0.25">
      <c r="B21505"/>
    </row>
    <row r="21506" spans="2:2" x14ac:dyDescent="0.25">
      <c r="B21506"/>
    </row>
    <row r="21507" spans="2:2" x14ac:dyDescent="0.25">
      <c r="B21507"/>
    </row>
    <row r="21508" spans="2:2" x14ac:dyDescent="0.25">
      <c r="B21508"/>
    </row>
    <row r="21509" spans="2:2" x14ac:dyDescent="0.25">
      <c r="B21509"/>
    </row>
    <row r="21510" spans="2:2" x14ac:dyDescent="0.25">
      <c r="B21510"/>
    </row>
    <row r="21511" spans="2:2" x14ac:dyDescent="0.25">
      <c r="B21511"/>
    </row>
    <row r="21512" spans="2:2" x14ac:dyDescent="0.25">
      <c r="B21512"/>
    </row>
    <row r="21513" spans="2:2" x14ac:dyDescent="0.25">
      <c r="B21513"/>
    </row>
    <row r="21514" spans="2:2" x14ac:dyDescent="0.25">
      <c r="B21514"/>
    </row>
    <row r="21515" spans="2:2" x14ac:dyDescent="0.25">
      <c r="B21515"/>
    </row>
    <row r="21516" spans="2:2" x14ac:dyDescent="0.25">
      <c r="B21516"/>
    </row>
    <row r="21517" spans="2:2" x14ac:dyDescent="0.25">
      <c r="B21517"/>
    </row>
    <row r="21518" spans="2:2" x14ac:dyDescent="0.25">
      <c r="B21518"/>
    </row>
    <row r="21519" spans="2:2" x14ac:dyDescent="0.25">
      <c r="B21519"/>
    </row>
    <row r="21520" spans="2:2" x14ac:dyDescent="0.25">
      <c r="B21520"/>
    </row>
    <row r="21521" spans="2:2" x14ac:dyDescent="0.25">
      <c r="B21521"/>
    </row>
    <row r="21522" spans="2:2" x14ac:dyDescent="0.25">
      <c r="B21522"/>
    </row>
    <row r="21523" spans="2:2" x14ac:dyDescent="0.25">
      <c r="B21523"/>
    </row>
    <row r="21524" spans="2:2" x14ac:dyDescent="0.25">
      <c r="B21524"/>
    </row>
    <row r="21525" spans="2:2" x14ac:dyDescent="0.25">
      <c r="B21525"/>
    </row>
    <row r="21526" spans="2:2" x14ac:dyDescent="0.25">
      <c r="B21526"/>
    </row>
    <row r="21527" spans="2:2" x14ac:dyDescent="0.25">
      <c r="B21527"/>
    </row>
    <row r="21528" spans="2:2" x14ac:dyDescent="0.25">
      <c r="B21528"/>
    </row>
    <row r="21529" spans="2:2" x14ac:dyDescent="0.25">
      <c r="B21529"/>
    </row>
    <row r="21530" spans="2:2" x14ac:dyDescent="0.25">
      <c r="B21530"/>
    </row>
    <row r="21531" spans="2:2" x14ac:dyDescent="0.25">
      <c r="B21531"/>
    </row>
    <row r="21532" spans="2:2" x14ac:dyDescent="0.25">
      <c r="B21532"/>
    </row>
    <row r="21533" spans="2:2" x14ac:dyDescent="0.25">
      <c r="B21533"/>
    </row>
    <row r="21534" spans="2:2" x14ac:dyDescent="0.25">
      <c r="B21534"/>
    </row>
    <row r="21535" spans="2:2" x14ac:dyDescent="0.25">
      <c r="B21535"/>
    </row>
    <row r="21536" spans="2:2" x14ac:dyDescent="0.25">
      <c r="B21536"/>
    </row>
    <row r="21537" spans="2:2" x14ac:dyDescent="0.25">
      <c r="B21537"/>
    </row>
    <row r="21538" spans="2:2" x14ac:dyDescent="0.25">
      <c r="B21538"/>
    </row>
    <row r="21539" spans="2:2" x14ac:dyDescent="0.25">
      <c r="B21539"/>
    </row>
    <row r="21540" spans="2:2" x14ac:dyDescent="0.25">
      <c r="B21540"/>
    </row>
    <row r="21541" spans="2:2" x14ac:dyDescent="0.25">
      <c r="B21541"/>
    </row>
    <row r="21542" spans="2:2" x14ac:dyDescent="0.25">
      <c r="B21542"/>
    </row>
    <row r="21543" spans="2:2" x14ac:dyDescent="0.25">
      <c r="B21543"/>
    </row>
    <row r="21544" spans="2:2" x14ac:dyDescent="0.25">
      <c r="B21544"/>
    </row>
    <row r="21545" spans="2:2" x14ac:dyDescent="0.25">
      <c r="B21545"/>
    </row>
    <row r="21546" spans="2:2" x14ac:dyDescent="0.25">
      <c r="B21546"/>
    </row>
    <row r="21547" spans="2:2" x14ac:dyDescent="0.25">
      <c r="B21547"/>
    </row>
    <row r="21548" spans="2:2" x14ac:dyDescent="0.25">
      <c r="B21548"/>
    </row>
    <row r="21549" spans="2:2" x14ac:dyDescent="0.25">
      <c r="B21549"/>
    </row>
    <row r="21550" spans="2:2" x14ac:dyDescent="0.25">
      <c r="B21550"/>
    </row>
    <row r="21551" spans="2:2" x14ac:dyDescent="0.25">
      <c r="B21551"/>
    </row>
    <row r="21552" spans="2:2" x14ac:dyDescent="0.25">
      <c r="B21552"/>
    </row>
    <row r="21553" spans="2:2" x14ac:dyDescent="0.25">
      <c r="B21553"/>
    </row>
    <row r="21554" spans="2:2" x14ac:dyDescent="0.25">
      <c r="B21554"/>
    </row>
    <row r="21555" spans="2:2" x14ac:dyDescent="0.25">
      <c r="B21555"/>
    </row>
    <row r="21556" spans="2:2" x14ac:dyDescent="0.25">
      <c r="B21556"/>
    </row>
    <row r="21557" spans="2:2" x14ac:dyDescent="0.25">
      <c r="B21557"/>
    </row>
    <row r="21558" spans="2:2" x14ac:dyDescent="0.25">
      <c r="B21558"/>
    </row>
    <row r="21559" spans="2:2" x14ac:dyDescent="0.25">
      <c r="B21559"/>
    </row>
    <row r="21560" spans="2:2" x14ac:dyDescent="0.25">
      <c r="B21560"/>
    </row>
    <row r="21561" spans="2:2" x14ac:dyDescent="0.25">
      <c r="B21561"/>
    </row>
    <row r="21562" spans="2:2" x14ac:dyDescent="0.25">
      <c r="B21562"/>
    </row>
    <row r="21563" spans="2:2" x14ac:dyDescent="0.25">
      <c r="B21563"/>
    </row>
    <row r="21564" spans="2:2" x14ac:dyDescent="0.25">
      <c r="B21564"/>
    </row>
    <row r="21565" spans="2:2" x14ac:dyDescent="0.25">
      <c r="B21565"/>
    </row>
    <row r="21566" spans="2:2" x14ac:dyDescent="0.25">
      <c r="B21566"/>
    </row>
    <row r="21567" spans="2:2" x14ac:dyDescent="0.25">
      <c r="B21567"/>
    </row>
    <row r="21568" spans="2:2" x14ac:dyDescent="0.25">
      <c r="B21568"/>
    </row>
    <row r="21569" spans="2:2" x14ac:dyDescent="0.25">
      <c r="B21569"/>
    </row>
    <row r="21570" spans="2:2" x14ac:dyDescent="0.25">
      <c r="B21570"/>
    </row>
    <row r="21571" spans="2:2" x14ac:dyDescent="0.25">
      <c r="B21571"/>
    </row>
    <row r="21572" spans="2:2" x14ac:dyDescent="0.25">
      <c r="B21572"/>
    </row>
    <row r="21573" spans="2:2" x14ac:dyDescent="0.25">
      <c r="B21573"/>
    </row>
    <row r="21574" spans="2:2" x14ac:dyDescent="0.25">
      <c r="B21574"/>
    </row>
    <row r="21575" spans="2:2" x14ac:dyDescent="0.25">
      <c r="B21575"/>
    </row>
    <row r="21576" spans="2:2" x14ac:dyDescent="0.25">
      <c r="B21576"/>
    </row>
    <row r="21577" spans="2:2" x14ac:dyDescent="0.25">
      <c r="B21577"/>
    </row>
    <row r="21578" spans="2:2" x14ac:dyDescent="0.25">
      <c r="B21578"/>
    </row>
    <row r="21579" spans="2:2" x14ac:dyDescent="0.25">
      <c r="B21579"/>
    </row>
    <row r="21580" spans="2:2" x14ac:dyDescent="0.25">
      <c r="B21580"/>
    </row>
    <row r="21581" spans="2:2" x14ac:dyDescent="0.25">
      <c r="B21581"/>
    </row>
    <row r="21582" spans="2:2" x14ac:dyDescent="0.25">
      <c r="B21582"/>
    </row>
    <row r="21583" spans="2:2" x14ac:dyDescent="0.25">
      <c r="B21583"/>
    </row>
    <row r="21584" spans="2:2" x14ac:dyDescent="0.25">
      <c r="B21584"/>
    </row>
    <row r="21585" spans="2:2" x14ac:dyDescent="0.25">
      <c r="B21585"/>
    </row>
    <row r="21586" spans="2:2" x14ac:dyDescent="0.25">
      <c r="B21586"/>
    </row>
    <row r="21587" spans="2:2" x14ac:dyDescent="0.25">
      <c r="B21587"/>
    </row>
    <row r="21588" spans="2:2" x14ac:dyDescent="0.25">
      <c r="B21588"/>
    </row>
    <row r="21589" spans="2:2" x14ac:dyDescent="0.25">
      <c r="B21589"/>
    </row>
    <row r="21590" spans="2:2" x14ac:dyDescent="0.25">
      <c r="B21590"/>
    </row>
    <row r="21591" spans="2:2" x14ac:dyDescent="0.25">
      <c r="B21591"/>
    </row>
    <row r="21592" spans="2:2" x14ac:dyDescent="0.25">
      <c r="B21592"/>
    </row>
    <row r="21593" spans="2:2" x14ac:dyDescent="0.25">
      <c r="B21593"/>
    </row>
    <row r="21594" spans="2:2" x14ac:dyDescent="0.25">
      <c r="B21594"/>
    </row>
    <row r="21595" spans="2:2" x14ac:dyDescent="0.25">
      <c r="B21595"/>
    </row>
    <row r="21596" spans="2:2" x14ac:dyDescent="0.25">
      <c r="B21596"/>
    </row>
    <row r="21597" spans="2:2" x14ac:dyDescent="0.25">
      <c r="B21597"/>
    </row>
    <row r="21598" spans="2:2" x14ac:dyDescent="0.25">
      <c r="B21598"/>
    </row>
    <row r="21599" spans="2:2" x14ac:dyDescent="0.25">
      <c r="B21599"/>
    </row>
    <row r="21600" spans="2:2" x14ac:dyDescent="0.25">
      <c r="B21600"/>
    </row>
    <row r="21601" spans="2:2" x14ac:dyDescent="0.25">
      <c r="B21601"/>
    </row>
    <row r="21602" spans="2:2" x14ac:dyDescent="0.25">
      <c r="B21602"/>
    </row>
    <row r="21603" spans="2:2" x14ac:dyDescent="0.25">
      <c r="B21603"/>
    </row>
    <row r="21604" spans="2:2" x14ac:dyDescent="0.25">
      <c r="B21604"/>
    </row>
    <row r="21605" spans="2:2" x14ac:dyDescent="0.25">
      <c r="B21605"/>
    </row>
    <row r="21606" spans="2:2" x14ac:dyDescent="0.25">
      <c r="B21606"/>
    </row>
    <row r="21607" spans="2:2" x14ac:dyDescent="0.25">
      <c r="B21607"/>
    </row>
    <row r="21608" spans="2:2" x14ac:dyDescent="0.25">
      <c r="B21608"/>
    </row>
    <row r="21609" spans="2:2" x14ac:dyDescent="0.25">
      <c r="B21609"/>
    </row>
    <row r="21610" spans="2:2" x14ac:dyDescent="0.25">
      <c r="B21610"/>
    </row>
    <row r="21611" spans="2:2" x14ac:dyDescent="0.25">
      <c r="B21611"/>
    </row>
    <row r="21612" spans="2:2" x14ac:dyDescent="0.25">
      <c r="B21612"/>
    </row>
    <row r="21613" spans="2:2" x14ac:dyDescent="0.25">
      <c r="B21613"/>
    </row>
    <row r="21614" spans="2:2" x14ac:dyDescent="0.25">
      <c r="B21614"/>
    </row>
    <row r="21615" spans="2:2" x14ac:dyDescent="0.25">
      <c r="B21615"/>
    </row>
    <row r="21616" spans="2:2" x14ac:dyDescent="0.25">
      <c r="B21616"/>
    </row>
    <row r="21617" spans="2:2" x14ac:dyDescent="0.25">
      <c r="B21617"/>
    </row>
    <row r="21618" spans="2:2" x14ac:dyDescent="0.25">
      <c r="B21618"/>
    </row>
    <row r="21619" spans="2:2" x14ac:dyDescent="0.25">
      <c r="B21619"/>
    </row>
    <row r="21620" spans="2:2" x14ac:dyDescent="0.25">
      <c r="B21620"/>
    </row>
    <row r="21621" spans="2:2" x14ac:dyDescent="0.25">
      <c r="B21621"/>
    </row>
    <row r="21622" spans="2:2" x14ac:dyDescent="0.25">
      <c r="B21622"/>
    </row>
    <row r="21623" spans="2:2" x14ac:dyDescent="0.25">
      <c r="B21623"/>
    </row>
    <row r="21624" spans="2:2" x14ac:dyDescent="0.25">
      <c r="B21624"/>
    </row>
    <row r="21625" spans="2:2" x14ac:dyDescent="0.25">
      <c r="B21625"/>
    </row>
    <row r="21626" spans="2:2" x14ac:dyDescent="0.25">
      <c r="B21626"/>
    </row>
    <row r="21627" spans="2:2" x14ac:dyDescent="0.25">
      <c r="B21627"/>
    </row>
    <row r="21628" spans="2:2" x14ac:dyDescent="0.25">
      <c r="B21628"/>
    </row>
    <row r="21629" spans="2:2" x14ac:dyDescent="0.25">
      <c r="B21629"/>
    </row>
    <row r="21630" spans="2:2" x14ac:dyDescent="0.25">
      <c r="B21630"/>
    </row>
    <row r="21631" spans="2:2" x14ac:dyDescent="0.25">
      <c r="B21631"/>
    </row>
    <row r="21632" spans="2:2" x14ac:dyDescent="0.25">
      <c r="B21632"/>
    </row>
    <row r="21633" spans="2:2" x14ac:dyDescent="0.25">
      <c r="B21633"/>
    </row>
    <row r="21634" spans="2:2" x14ac:dyDescent="0.25">
      <c r="B21634"/>
    </row>
    <row r="21635" spans="2:2" x14ac:dyDescent="0.25">
      <c r="B21635"/>
    </row>
    <row r="21636" spans="2:2" x14ac:dyDescent="0.25">
      <c r="B21636"/>
    </row>
    <row r="21637" spans="2:2" x14ac:dyDescent="0.25">
      <c r="B21637"/>
    </row>
    <row r="21638" spans="2:2" x14ac:dyDescent="0.25">
      <c r="B21638"/>
    </row>
    <row r="21639" spans="2:2" x14ac:dyDescent="0.25">
      <c r="B21639"/>
    </row>
    <row r="21640" spans="2:2" x14ac:dyDescent="0.25">
      <c r="B21640"/>
    </row>
    <row r="21641" spans="2:2" x14ac:dyDescent="0.25">
      <c r="B21641"/>
    </row>
    <row r="21642" spans="2:2" x14ac:dyDescent="0.25">
      <c r="B21642"/>
    </row>
    <row r="21643" spans="2:2" x14ac:dyDescent="0.25">
      <c r="B21643"/>
    </row>
    <row r="21644" spans="2:2" x14ac:dyDescent="0.25">
      <c r="B21644"/>
    </row>
    <row r="21645" spans="2:2" x14ac:dyDescent="0.25">
      <c r="B21645"/>
    </row>
    <row r="21646" spans="2:2" x14ac:dyDescent="0.25">
      <c r="B21646"/>
    </row>
    <row r="21647" spans="2:2" x14ac:dyDescent="0.25">
      <c r="B21647"/>
    </row>
    <row r="21648" spans="2:2" x14ac:dyDescent="0.25">
      <c r="B21648"/>
    </row>
    <row r="21649" spans="2:2" x14ac:dyDescent="0.25">
      <c r="B21649"/>
    </row>
    <row r="21650" spans="2:2" x14ac:dyDescent="0.25">
      <c r="B21650"/>
    </row>
    <row r="21651" spans="2:2" x14ac:dyDescent="0.25">
      <c r="B21651"/>
    </row>
    <row r="21652" spans="2:2" x14ac:dyDescent="0.25">
      <c r="B21652"/>
    </row>
    <row r="21653" spans="2:2" x14ac:dyDescent="0.25">
      <c r="B21653"/>
    </row>
    <row r="21654" spans="2:2" x14ac:dyDescent="0.25">
      <c r="B21654"/>
    </row>
    <row r="21655" spans="2:2" x14ac:dyDescent="0.25">
      <c r="B21655"/>
    </row>
    <row r="21656" spans="2:2" x14ac:dyDescent="0.25">
      <c r="B21656"/>
    </row>
    <row r="21657" spans="2:2" x14ac:dyDescent="0.25">
      <c r="B21657"/>
    </row>
    <row r="21658" spans="2:2" x14ac:dyDescent="0.25">
      <c r="B21658"/>
    </row>
    <row r="21659" spans="2:2" x14ac:dyDescent="0.25">
      <c r="B21659"/>
    </row>
    <row r="21660" spans="2:2" x14ac:dyDescent="0.25">
      <c r="B21660"/>
    </row>
    <row r="21661" spans="2:2" x14ac:dyDescent="0.25">
      <c r="B21661"/>
    </row>
    <row r="21662" spans="2:2" x14ac:dyDescent="0.25">
      <c r="B21662"/>
    </row>
    <row r="21663" spans="2:2" x14ac:dyDescent="0.25">
      <c r="B21663"/>
    </row>
    <row r="21664" spans="2:2" x14ac:dyDescent="0.25">
      <c r="B21664"/>
    </row>
    <row r="21665" spans="2:2" x14ac:dyDescent="0.25">
      <c r="B21665"/>
    </row>
    <row r="21666" spans="2:2" x14ac:dyDescent="0.25">
      <c r="B21666"/>
    </row>
    <row r="21667" spans="2:2" x14ac:dyDescent="0.25">
      <c r="B21667"/>
    </row>
    <row r="21668" spans="2:2" x14ac:dyDescent="0.25">
      <c r="B21668"/>
    </row>
    <row r="21669" spans="2:2" x14ac:dyDescent="0.25">
      <c r="B21669"/>
    </row>
    <row r="21670" spans="2:2" x14ac:dyDescent="0.25">
      <c r="B21670"/>
    </row>
    <row r="21671" spans="2:2" x14ac:dyDescent="0.25">
      <c r="B21671"/>
    </row>
    <row r="21672" spans="2:2" x14ac:dyDescent="0.25">
      <c r="B21672"/>
    </row>
    <row r="21673" spans="2:2" x14ac:dyDescent="0.25">
      <c r="B21673"/>
    </row>
    <row r="21674" spans="2:2" x14ac:dyDescent="0.25">
      <c r="B21674"/>
    </row>
    <row r="21675" spans="2:2" x14ac:dyDescent="0.25">
      <c r="B21675"/>
    </row>
    <row r="21676" spans="2:2" x14ac:dyDescent="0.25">
      <c r="B21676"/>
    </row>
    <row r="21677" spans="2:2" x14ac:dyDescent="0.25">
      <c r="B21677"/>
    </row>
    <row r="21678" spans="2:2" x14ac:dyDescent="0.25">
      <c r="B21678"/>
    </row>
    <row r="21679" spans="2:2" x14ac:dyDescent="0.25">
      <c r="B21679"/>
    </row>
    <row r="21680" spans="2:2" x14ac:dyDescent="0.25">
      <c r="B21680"/>
    </row>
    <row r="21681" spans="2:2" x14ac:dyDescent="0.25">
      <c r="B21681"/>
    </row>
    <row r="21682" spans="2:2" x14ac:dyDescent="0.25">
      <c r="B21682"/>
    </row>
    <row r="21683" spans="2:2" x14ac:dyDescent="0.25">
      <c r="B21683"/>
    </row>
    <row r="21684" spans="2:2" x14ac:dyDescent="0.25">
      <c r="B21684"/>
    </row>
    <row r="21685" spans="2:2" x14ac:dyDescent="0.25">
      <c r="B21685"/>
    </row>
    <row r="21686" spans="2:2" x14ac:dyDescent="0.25">
      <c r="B21686"/>
    </row>
    <row r="21687" spans="2:2" x14ac:dyDescent="0.25">
      <c r="B21687"/>
    </row>
    <row r="21688" spans="2:2" x14ac:dyDescent="0.25">
      <c r="B21688"/>
    </row>
    <row r="21689" spans="2:2" x14ac:dyDescent="0.25">
      <c r="B21689"/>
    </row>
    <row r="21690" spans="2:2" x14ac:dyDescent="0.25">
      <c r="B21690"/>
    </row>
    <row r="21691" spans="2:2" x14ac:dyDescent="0.25">
      <c r="B21691"/>
    </row>
    <row r="21692" spans="2:2" x14ac:dyDescent="0.25">
      <c r="B21692"/>
    </row>
    <row r="21693" spans="2:2" x14ac:dyDescent="0.25">
      <c r="B21693"/>
    </row>
    <row r="21694" spans="2:2" x14ac:dyDescent="0.25">
      <c r="B21694"/>
    </row>
    <row r="21695" spans="2:2" x14ac:dyDescent="0.25">
      <c r="B21695"/>
    </row>
    <row r="21696" spans="2:2" x14ac:dyDescent="0.25">
      <c r="B21696"/>
    </row>
    <row r="21697" spans="2:2" x14ac:dyDescent="0.25">
      <c r="B21697"/>
    </row>
    <row r="21698" spans="2:2" x14ac:dyDescent="0.25">
      <c r="B21698"/>
    </row>
    <row r="21699" spans="2:2" x14ac:dyDescent="0.25">
      <c r="B21699"/>
    </row>
    <row r="21700" spans="2:2" x14ac:dyDescent="0.25">
      <c r="B21700"/>
    </row>
    <row r="21701" spans="2:2" x14ac:dyDescent="0.25">
      <c r="B21701"/>
    </row>
    <row r="21702" spans="2:2" x14ac:dyDescent="0.25">
      <c r="B21702"/>
    </row>
    <row r="21703" spans="2:2" x14ac:dyDescent="0.25">
      <c r="B21703"/>
    </row>
    <row r="21704" spans="2:2" x14ac:dyDescent="0.25">
      <c r="B21704"/>
    </row>
    <row r="21705" spans="2:2" x14ac:dyDescent="0.25">
      <c r="B21705"/>
    </row>
    <row r="21706" spans="2:2" x14ac:dyDescent="0.25">
      <c r="B21706"/>
    </row>
    <row r="21707" spans="2:2" x14ac:dyDescent="0.25">
      <c r="B21707"/>
    </row>
    <row r="21708" spans="2:2" x14ac:dyDescent="0.25">
      <c r="B21708"/>
    </row>
    <row r="21709" spans="2:2" x14ac:dyDescent="0.25">
      <c r="B21709"/>
    </row>
    <row r="21710" spans="2:2" x14ac:dyDescent="0.25">
      <c r="B21710"/>
    </row>
    <row r="21711" spans="2:2" x14ac:dyDescent="0.25">
      <c r="B21711"/>
    </row>
    <row r="21712" spans="2:2" x14ac:dyDescent="0.25">
      <c r="B21712"/>
    </row>
    <row r="21713" spans="2:2" x14ac:dyDescent="0.25">
      <c r="B21713"/>
    </row>
    <row r="21714" spans="2:2" x14ac:dyDescent="0.25">
      <c r="B21714"/>
    </row>
    <row r="21715" spans="2:2" x14ac:dyDescent="0.25">
      <c r="B21715"/>
    </row>
    <row r="21716" spans="2:2" x14ac:dyDescent="0.25">
      <c r="B21716"/>
    </row>
    <row r="21717" spans="2:2" x14ac:dyDescent="0.25">
      <c r="B21717"/>
    </row>
    <row r="21718" spans="2:2" x14ac:dyDescent="0.25">
      <c r="B21718"/>
    </row>
    <row r="21719" spans="2:2" x14ac:dyDescent="0.25">
      <c r="B21719"/>
    </row>
    <row r="21720" spans="2:2" x14ac:dyDescent="0.25">
      <c r="B21720"/>
    </row>
    <row r="21721" spans="2:2" x14ac:dyDescent="0.25">
      <c r="B21721"/>
    </row>
    <row r="21722" spans="2:2" x14ac:dyDescent="0.25">
      <c r="B21722"/>
    </row>
    <row r="21723" spans="2:2" x14ac:dyDescent="0.25">
      <c r="B21723"/>
    </row>
    <row r="21724" spans="2:2" x14ac:dyDescent="0.25">
      <c r="B21724"/>
    </row>
    <row r="21725" spans="2:2" x14ac:dyDescent="0.25">
      <c r="B21725"/>
    </row>
    <row r="21726" spans="2:2" x14ac:dyDescent="0.25">
      <c r="B21726"/>
    </row>
    <row r="21727" spans="2:2" x14ac:dyDescent="0.25">
      <c r="B21727"/>
    </row>
    <row r="21728" spans="2:2" x14ac:dyDescent="0.25">
      <c r="B21728"/>
    </row>
    <row r="21729" spans="2:2" x14ac:dyDescent="0.25">
      <c r="B21729"/>
    </row>
    <row r="21730" spans="2:2" x14ac:dyDescent="0.25">
      <c r="B21730"/>
    </row>
    <row r="21731" spans="2:2" x14ac:dyDescent="0.25">
      <c r="B21731"/>
    </row>
    <row r="21732" spans="2:2" x14ac:dyDescent="0.25">
      <c r="B21732"/>
    </row>
    <row r="21733" spans="2:2" x14ac:dyDescent="0.25">
      <c r="B21733"/>
    </row>
    <row r="21734" spans="2:2" x14ac:dyDescent="0.25">
      <c r="B21734"/>
    </row>
    <row r="21735" spans="2:2" x14ac:dyDescent="0.25">
      <c r="B21735"/>
    </row>
    <row r="21736" spans="2:2" x14ac:dyDescent="0.25">
      <c r="B21736"/>
    </row>
    <row r="21737" spans="2:2" x14ac:dyDescent="0.25">
      <c r="B21737"/>
    </row>
    <row r="21738" spans="2:2" x14ac:dyDescent="0.25">
      <c r="B21738"/>
    </row>
    <row r="21739" spans="2:2" x14ac:dyDescent="0.25">
      <c r="B21739"/>
    </row>
    <row r="21740" spans="2:2" x14ac:dyDescent="0.25">
      <c r="B21740"/>
    </row>
    <row r="21741" spans="2:2" x14ac:dyDescent="0.25">
      <c r="B21741"/>
    </row>
    <row r="21742" spans="2:2" x14ac:dyDescent="0.25">
      <c r="B21742"/>
    </row>
    <row r="21743" spans="2:2" x14ac:dyDescent="0.25">
      <c r="B21743"/>
    </row>
    <row r="21744" spans="2:2" x14ac:dyDescent="0.25">
      <c r="B21744"/>
    </row>
    <row r="21745" spans="2:2" x14ac:dyDescent="0.25">
      <c r="B21745"/>
    </row>
    <row r="21746" spans="2:2" x14ac:dyDescent="0.25">
      <c r="B21746"/>
    </row>
    <row r="21747" spans="2:2" x14ac:dyDescent="0.25">
      <c r="B21747"/>
    </row>
    <row r="21748" spans="2:2" x14ac:dyDescent="0.25">
      <c r="B21748"/>
    </row>
    <row r="21749" spans="2:2" x14ac:dyDescent="0.25">
      <c r="B21749"/>
    </row>
    <row r="21750" spans="2:2" x14ac:dyDescent="0.25">
      <c r="B21750"/>
    </row>
    <row r="21751" spans="2:2" x14ac:dyDescent="0.25">
      <c r="B21751"/>
    </row>
    <row r="21752" spans="2:2" x14ac:dyDescent="0.25">
      <c r="B21752"/>
    </row>
    <row r="21753" spans="2:2" x14ac:dyDescent="0.25">
      <c r="B21753"/>
    </row>
    <row r="21754" spans="2:2" x14ac:dyDescent="0.25">
      <c r="B21754"/>
    </row>
    <row r="21755" spans="2:2" x14ac:dyDescent="0.25">
      <c r="B21755"/>
    </row>
    <row r="21756" spans="2:2" x14ac:dyDescent="0.25">
      <c r="B21756"/>
    </row>
    <row r="21757" spans="2:2" x14ac:dyDescent="0.25">
      <c r="B21757"/>
    </row>
    <row r="21758" spans="2:2" x14ac:dyDescent="0.25">
      <c r="B21758"/>
    </row>
    <row r="21759" spans="2:2" x14ac:dyDescent="0.25">
      <c r="B21759"/>
    </row>
    <row r="21760" spans="2:2" x14ac:dyDescent="0.25">
      <c r="B21760"/>
    </row>
    <row r="21761" spans="2:2" x14ac:dyDescent="0.25">
      <c r="B21761"/>
    </row>
    <row r="21762" spans="2:2" x14ac:dyDescent="0.25">
      <c r="B21762"/>
    </row>
    <row r="21763" spans="2:2" x14ac:dyDescent="0.25">
      <c r="B21763"/>
    </row>
    <row r="21764" spans="2:2" x14ac:dyDescent="0.25">
      <c r="B21764"/>
    </row>
    <row r="21765" spans="2:2" x14ac:dyDescent="0.25">
      <c r="B21765"/>
    </row>
    <row r="21766" spans="2:2" x14ac:dyDescent="0.25">
      <c r="B21766"/>
    </row>
    <row r="21767" spans="2:2" x14ac:dyDescent="0.25">
      <c r="B21767"/>
    </row>
    <row r="21768" spans="2:2" x14ac:dyDescent="0.25">
      <c r="B21768"/>
    </row>
    <row r="21769" spans="2:2" x14ac:dyDescent="0.25">
      <c r="B21769"/>
    </row>
    <row r="21770" spans="2:2" x14ac:dyDescent="0.25">
      <c r="B21770"/>
    </row>
    <row r="21771" spans="2:2" x14ac:dyDescent="0.25">
      <c r="B21771"/>
    </row>
    <row r="21772" spans="2:2" x14ac:dyDescent="0.25">
      <c r="B21772"/>
    </row>
    <row r="21773" spans="2:2" x14ac:dyDescent="0.25">
      <c r="B21773"/>
    </row>
    <row r="21774" spans="2:2" x14ac:dyDescent="0.25">
      <c r="B21774"/>
    </row>
    <row r="21775" spans="2:2" x14ac:dyDescent="0.25">
      <c r="B21775"/>
    </row>
    <row r="21776" spans="2:2" x14ac:dyDescent="0.25">
      <c r="B21776"/>
    </row>
    <row r="21777" spans="2:2" x14ac:dyDescent="0.25">
      <c r="B21777"/>
    </row>
    <row r="21778" spans="2:2" x14ac:dyDescent="0.25">
      <c r="B21778"/>
    </row>
    <row r="21779" spans="2:2" x14ac:dyDescent="0.25">
      <c r="B21779"/>
    </row>
    <row r="21780" spans="2:2" x14ac:dyDescent="0.25">
      <c r="B21780"/>
    </row>
    <row r="21781" spans="2:2" x14ac:dyDescent="0.25">
      <c r="B21781"/>
    </row>
    <row r="21782" spans="2:2" x14ac:dyDescent="0.25">
      <c r="B21782"/>
    </row>
    <row r="21783" spans="2:2" x14ac:dyDescent="0.25">
      <c r="B21783"/>
    </row>
    <row r="21784" spans="2:2" x14ac:dyDescent="0.25">
      <c r="B21784"/>
    </row>
    <row r="21785" spans="2:2" x14ac:dyDescent="0.25">
      <c r="B21785"/>
    </row>
    <row r="21786" spans="2:2" x14ac:dyDescent="0.25">
      <c r="B21786"/>
    </row>
    <row r="21787" spans="2:2" x14ac:dyDescent="0.25">
      <c r="B21787"/>
    </row>
    <row r="21788" spans="2:2" x14ac:dyDescent="0.25">
      <c r="B21788"/>
    </row>
    <row r="21789" spans="2:2" x14ac:dyDescent="0.25">
      <c r="B21789"/>
    </row>
    <row r="21790" spans="2:2" x14ac:dyDescent="0.25">
      <c r="B21790"/>
    </row>
    <row r="21791" spans="2:2" x14ac:dyDescent="0.25">
      <c r="B21791"/>
    </row>
    <row r="21792" spans="2:2" x14ac:dyDescent="0.25">
      <c r="B21792"/>
    </row>
    <row r="21793" spans="2:2" x14ac:dyDescent="0.25">
      <c r="B21793"/>
    </row>
    <row r="21794" spans="2:2" x14ac:dyDescent="0.25">
      <c r="B21794"/>
    </row>
    <row r="21795" spans="2:2" x14ac:dyDescent="0.25">
      <c r="B21795"/>
    </row>
    <row r="21796" spans="2:2" x14ac:dyDescent="0.25">
      <c r="B21796"/>
    </row>
    <row r="21797" spans="2:2" x14ac:dyDescent="0.25">
      <c r="B21797"/>
    </row>
    <row r="21798" spans="2:2" x14ac:dyDescent="0.25">
      <c r="B21798"/>
    </row>
    <row r="21799" spans="2:2" x14ac:dyDescent="0.25">
      <c r="B21799"/>
    </row>
    <row r="21800" spans="2:2" x14ac:dyDescent="0.25">
      <c r="B21800"/>
    </row>
    <row r="21801" spans="2:2" x14ac:dyDescent="0.25">
      <c r="B21801"/>
    </row>
    <row r="21802" spans="2:2" x14ac:dyDescent="0.25">
      <c r="B21802"/>
    </row>
    <row r="21803" spans="2:2" x14ac:dyDescent="0.25">
      <c r="B21803"/>
    </row>
    <row r="21804" spans="2:2" x14ac:dyDescent="0.25">
      <c r="B21804"/>
    </row>
    <row r="21805" spans="2:2" x14ac:dyDescent="0.25">
      <c r="B21805"/>
    </row>
    <row r="21806" spans="2:2" x14ac:dyDescent="0.25">
      <c r="B21806"/>
    </row>
    <row r="21807" spans="2:2" x14ac:dyDescent="0.25">
      <c r="B21807"/>
    </row>
    <row r="21808" spans="2:2" x14ac:dyDescent="0.25">
      <c r="B21808"/>
    </row>
    <row r="21809" spans="2:2" x14ac:dyDescent="0.25">
      <c r="B21809"/>
    </row>
    <row r="21810" spans="2:2" x14ac:dyDescent="0.25">
      <c r="B21810"/>
    </row>
    <row r="21811" spans="2:2" x14ac:dyDescent="0.25">
      <c r="B21811"/>
    </row>
    <row r="21812" spans="2:2" x14ac:dyDescent="0.25">
      <c r="B21812"/>
    </row>
    <row r="21813" spans="2:2" x14ac:dyDescent="0.25">
      <c r="B21813"/>
    </row>
    <row r="21814" spans="2:2" x14ac:dyDescent="0.25">
      <c r="B21814"/>
    </row>
    <row r="21815" spans="2:2" x14ac:dyDescent="0.25">
      <c r="B21815"/>
    </row>
    <row r="21816" spans="2:2" x14ac:dyDescent="0.25">
      <c r="B21816"/>
    </row>
    <row r="21817" spans="2:2" x14ac:dyDescent="0.25">
      <c r="B21817"/>
    </row>
    <row r="21818" spans="2:2" x14ac:dyDescent="0.25">
      <c r="B21818"/>
    </row>
    <row r="21819" spans="2:2" x14ac:dyDescent="0.25">
      <c r="B21819"/>
    </row>
    <row r="21820" spans="2:2" x14ac:dyDescent="0.25">
      <c r="B21820"/>
    </row>
    <row r="21821" spans="2:2" x14ac:dyDescent="0.25">
      <c r="B21821"/>
    </row>
    <row r="21822" spans="2:2" x14ac:dyDescent="0.25">
      <c r="B21822"/>
    </row>
    <row r="21823" spans="2:2" x14ac:dyDescent="0.25">
      <c r="B21823"/>
    </row>
    <row r="21824" spans="2:2" x14ac:dyDescent="0.25">
      <c r="B21824"/>
    </row>
    <row r="21825" spans="2:2" x14ac:dyDescent="0.25">
      <c r="B21825"/>
    </row>
    <row r="21826" spans="2:2" x14ac:dyDescent="0.25">
      <c r="B21826"/>
    </row>
    <row r="21827" spans="2:2" x14ac:dyDescent="0.25">
      <c r="B21827"/>
    </row>
    <row r="21828" spans="2:2" x14ac:dyDescent="0.25">
      <c r="B21828"/>
    </row>
    <row r="21829" spans="2:2" x14ac:dyDescent="0.25">
      <c r="B21829"/>
    </row>
    <row r="21830" spans="2:2" x14ac:dyDescent="0.25">
      <c r="B21830"/>
    </row>
    <row r="21831" spans="2:2" x14ac:dyDescent="0.25">
      <c r="B21831"/>
    </row>
    <row r="21832" spans="2:2" x14ac:dyDescent="0.25">
      <c r="B21832"/>
    </row>
    <row r="21833" spans="2:2" x14ac:dyDescent="0.25">
      <c r="B21833"/>
    </row>
    <row r="21834" spans="2:2" x14ac:dyDescent="0.25">
      <c r="B21834"/>
    </row>
    <row r="21835" spans="2:2" x14ac:dyDescent="0.25">
      <c r="B21835"/>
    </row>
    <row r="21836" spans="2:2" x14ac:dyDescent="0.25">
      <c r="B21836"/>
    </row>
    <row r="21837" spans="2:2" x14ac:dyDescent="0.25">
      <c r="B21837"/>
    </row>
    <row r="21838" spans="2:2" x14ac:dyDescent="0.25">
      <c r="B21838"/>
    </row>
    <row r="21839" spans="2:2" x14ac:dyDescent="0.25">
      <c r="B21839"/>
    </row>
    <row r="21840" spans="2:2" x14ac:dyDescent="0.25">
      <c r="B21840"/>
    </row>
    <row r="21841" spans="2:2" x14ac:dyDescent="0.25">
      <c r="B21841"/>
    </row>
    <row r="21842" spans="2:2" x14ac:dyDescent="0.25">
      <c r="B21842"/>
    </row>
    <row r="21843" spans="2:2" x14ac:dyDescent="0.25">
      <c r="B21843"/>
    </row>
    <row r="21844" spans="2:2" x14ac:dyDescent="0.25">
      <c r="B21844"/>
    </row>
    <row r="21845" spans="2:2" x14ac:dyDescent="0.25">
      <c r="B21845"/>
    </row>
    <row r="21846" spans="2:2" x14ac:dyDescent="0.25">
      <c r="B21846"/>
    </row>
    <row r="21847" spans="2:2" x14ac:dyDescent="0.25">
      <c r="B21847"/>
    </row>
    <row r="21848" spans="2:2" x14ac:dyDescent="0.25">
      <c r="B21848"/>
    </row>
    <row r="21849" spans="2:2" x14ac:dyDescent="0.25">
      <c r="B21849"/>
    </row>
    <row r="21850" spans="2:2" x14ac:dyDescent="0.25">
      <c r="B21850"/>
    </row>
    <row r="21851" spans="2:2" x14ac:dyDescent="0.25">
      <c r="B21851"/>
    </row>
    <row r="21852" spans="2:2" x14ac:dyDescent="0.25">
      <c r="B21852"/>
    </row>
    <row r="21853" spans="2:2" x14ac:dyDescent="0.25">
      <c r="B21853"/>
    </row>
    <row r="21854" spans="2:2" x14ac:dyDescent="0.25">
      <c r="B21854"/>
    </row>
    <row r="21855" spans="2:2" x14ac:dyDescent="0.25">
      <c r="B21855"/>
    </row>
    <row r="21856" spans="2:2" x14ac:dyDescent="0.25">
      <c r="B21856"/>
    </row>
    <row r="21857" spans="2:2" x14ac:dyDescent="0.25">
      <c r="B21857"/>
    </row>
    <row r="21858" spans="2:2" x14ac:dyDescent="0.25">
      <c r="B21858"/>
    </row>
    <row r="21859" spans="2:2" x14ac:dyDescent="0.25">
      <c r="B21859"/>
    </row>
    <row r="21860" spans="2:2" x14ac:dyDescent="0.25">
      <c r="B21860"/>
    </row>
    <row r="21861" spans="2:2" x14ac:dyDescent="0.25">
      <c r="B21861"/>
    </row>
    <row r="21862" spans="2:2" x14ac:dyDescent="0.25">
      <c r="B21862"/>
    </row>
    <row r="21863" spans="2:2" x14ac:dyDescent="0.25">
      <c r="B21863"/>
    </row>
    <row r="21864" spans="2:2" x14ac:dyDescent="0.25">
      <c r="B21864"/>
    </row>
    <row r="21865" spans="2:2" x14ac:dyDescent="0.25">
      <c r="B21865"/>
    </row>
    <row r="21866" spans="2:2" x14ac:dyDescent="0.25">
      <c r="B21866"/>
    </row>
    <row r="21867" spans="2:2" x14ac:dyDescent="0.25">
      <c r="B21867"/>
    </row>
    <row r="21868" spans="2:2" x14ac:dyDescent="0.25">
      <c r="B21868"/>
    </row>
    <row r="21869" spans="2:2" x14ac:dyDescent="0.25">
      <c r="B21869"/>
    </row>
    <row r="21870" spans="2:2" x14ac:dyDescent="0.25">
      <c r="B21870"/>
    </row>
    <row r="21871" spans="2:2" x14ac:dyDescent="0.25">
      <c r="B21871"/>
    </row>
    <row r="21872" spans="2:2" x14ac:dyDescent="0.25">
      <c r="B21872"/>
    </row>
    <row r="21873" spans="2:2" x14ac:dyDescent="0.25">
      <c r="B21873"/>
    </row>
    <row r="21874" spans="2:2" x14ac:dyDescent="0.25">
      <c r="B21874"/>
    </row>
    <row r="21875" spans="2:2" x14ac:dyDescent="0.25">
      <c r="B21875"/>
    </row>
    <row r="21876" spans="2:2" x14ac:dyDescent="0.25">
      <c r="B21876"/>
    </row>
    <row r="21877" spans="2:2" x14ac:dyDescent="0.25">
      <c r="B21877"/>
    </row>
    <row r="21878" spans="2:2" x14ac:dyDescent="0.25">
      <c r="B21878"/>
    </row>
    <row r="21879" spans="2:2" x14ac:dyDescent="0.25">
      <c r="B21879"/>
    </row>
    <row r="21880" spans="2:2" x14ac:dyDescent="0.25">
      <c r="B21880"/>
    </row>
    <row r="21881" spans="2:2" x14ac:dyDescent="0.25">
      <c r="B21881"/>
    </row>
    <row r="21882" spans="2:2" x14ac:dyDescent="0.25">
      <c r="B21882"/>
    </row>
    <row r="21883" spans="2:2" x14ac:dyDescent="0.25">
      <c r="B21883"/>
    </row>
    <row r="21884" spans="2:2" x14ac:dyDescent="0.25">
      <c r="B21884"/>
    </row>
    <row r="21885" spans="2:2" x14ac:dyDescent="0.25">
      <c r="B21885"/>
    </row>
    <row r="21886" spans="2:2" x14ac:dyDescent="0.25">
      <c r="B21886"/>
    </row>
    <row r="21887" spans="2:2" x14ac:dyDescent="0.25">
      <c r="B21887"/>
    </row>
    <row r="21888" spans="2:2" x14ac:dyDescent="0.25">
      <c r="B21888"/>
    </row>
    <row r="21889" spans="2:2" x14ac:dyDescent="0.25">
      <c r="B21889"/>
    </row>
    <row r="21890" spans="2:2" x14ac:dyDescent="0.25">
      <c r="B21890"/>
    </row>
    <row r="21891" spans="2:2" x14ac:dyDescent="0.25">
      <c r="B21891"/>
    </row>
    <row r="21892" spans="2:2" x14ac:dyDescent="0.25">
      <c r="B21892"/>
    </row>
    <row r="21893" spans="2:2" x14ac:dyDescent="0.25">
      <c r="B21893"/>
    </row>
    <row r="21894" spans="2:2" x14ac:dyDescent="0.25">
      <c r="B21894"/>
    </row>
    <row r="21895" spans="2:2" x14ac:dyDescent="0.25">
      <c r="B21895"/>
    </row>
    <row r="21896" spans="2:2" x14ac:dyDescent="0.25">
      <c r="B21896"/>
    </row>
    <row r="21897" spans="2:2" x14ac:dyDescent="0.25">
      <c r="B21897"/>
    </row>
    <row r="21898" spans="2:2" x14ac:dyDescent="0.25">
      <c r="B21898"/>
    </row>
    <row r="21899" spans="2:2" x14ac:dyDescent="0.25">
      <c r="B21899"/>
    </row>
    <row r="21900" spans="2:2" x14ac:dyDescent="0.25">
      <c r="B21900"/>
    </row>
    <row r="21901" spans="2:2" x14ac:dyDescent="0.25">
      <c r="B21901"/>
    </row>
    <row r="21902" spans="2:2" x14ac:dyDescent="0.25">
      <c r="B21902"/>
    </row>
    <row r="21903" spans="2:2" x14ac:dyDescent="0.25">
      <c r="B21903"/>
    </row>
    <row r="21904" spans="2:2" x14ac:dyDescent="0.25">
      <c r="B21904"/>
    </row>
    <row r="21905" spans="2:2" x14ac:dyDescent="0.25">
      <c r="B21905"/>
    </row>
    <row r="21906" spans="2:2" x14ac:dyDescent="0.25">
      <c r="B21906"/>
    </row>
    <row r="21907" spans="2:2" x14ac:dyDescent="0.25">
      <c r="B21907"/>
    </row>
    <row r="21908" spans="2:2" x14ac:dyDescent="0.25">
      <c r="B21908"/>
    </row>
    <row r="21909" spans="2:2" x14ac:dyDescent="0.25">
      <c r="B21909"/>
    </row>
    <row r="21910" spans="2:2" x14ac:dyDescent="0.25">
      <c r="B21910"/>
    </row>
    <row r="21911" spans="2:2" x14ac:dyDescent="0.25">
      <c r="B21911"/>
    </row>
    <row r="21912" spans="2:2" x14ac:dyDescent="0.25">
      <c r="B21912"/>
    </row>
    <row r="21913" spans="2:2" x14ac:dyDescent="0.25">
      <c r="B21913"/>
    </row>
    <row r="21914" spans="2:2" x14ac:dyDescent="0.25">
      <c r="B21914"/>
    </row>
    <row r="21915" spans="2:2" x14ac:dyDescent="0.25">
      <c r="B21915"/>
    </row>
    <row r="21916" spans="2:2" x14ac:dyDescent="0.25">
      <c r="B21916"/>
    </row>
    <row r="21917" spans="2:2" x14ac:dyDescent="0.25">
      <c r="B21917"/>
    </row>
    <row r="21918" spans="2:2" x14ac:dyDescent="0.25">
      <c r="B21918"/>
    </row>
    <row r="21919" spans="2:2" x14ac:dyDescent="0.25">
      <c r="B21919"/>
    </row>
    <row r="21920" spans="2:2" x14ac:dyDescent="0.25">
      <c r="B21920"/>
    </row>
    <row r="21921" spans="2:2" x14ac:dyDescent="0.25">
      <c r="B21921"/>
    </row>
    <row r="21922" spans="2:2" x14ac:dyDescent="0.25">
      <c r="B21922"/>
    </row>
    <row r="21923" spans="2:2" x14ac:dyDescent="0.25">
      <c r="B21923"/>
    </row>
    <row r="21924" spans="2:2" x14ac:dyDescent="0.25">
      <c r="B21924"/>
    </row>
    <row r="21925" spans="2:2" x14ac:dyDescent="0.25">
      <c r="B21925"/>
    </row>
    <row r="21926" spans="2:2" x14ac:dyDescent="0.25">
      <c r="B21926"/>
    </row>
    <row r="21927" spans="2:2" x14ac:dyDescent="0.25">
      <c r="B21927"/>
    </row>
    <row r="21928" spans="2:2" x14ac:dyDescent="0.25">
      <c r="B21928"/>
    </row>
    <row r="21929" spans="2:2" x14ac:dyDescent="0.25">
      <c r="B21929"/>
    </row>
    <row r="21930" spans="2:2" x14ac:dyDescent="0.25">
      <c r="B21930"/>
    </row>
    <row r="21931" spans="2:2" x14ac:dyDescent="0.25">
      <c r="B21931"/>
    </row>
    <row r="21932" spans="2:2" x14ac:dyDescent="0.25">
      <c r="B21932"/>
    </row>
    <row r="21933" spans="2:2" x14ac:dyDescent="0.25">
      <c r="B21933"/>
    </row>
    <row r="21934" spans="2:2" x14ac:dyDescent="0.25">
      <c r="B21934"/>
    </row>
    <row r="21935" spans="2:2" x14ac:dyDescent="0.25">
      <c r="B21935"/>
    </row>
    <row r="21936" spans="2:2" x14ac:dyDescent="0.25">
      <c r="B21936"/>
    </row>
    <row r="21937" spans="2:2" x14ac:dyDescent="0.25">
      <c r="B21937"/>
    </row>
    <row r="21938" spans="2:2" x14ac:dyDescent="0.25">
      <c r="B21938"/>
    </row>
    <row r="21939" spans="2:2" x14ac:dyDescent="0.25">
      <c r="B21939"/>
    </row>
    <row r="21940" spans="2:2" x14ac:dyDescent="0.25">
      <c r="B21940"/>
    </row>
    <row r="21941" spans="2:2" x14ac:dyDescent="0.25">
      <c r="B21941"/>
    </row>
    <row r="21942" spans="2:2" x14ac:dyDescent="0.25">
      <c r="B21942"/>
    </row>
    <row r="21943" spans="2:2" x14ac:dyDescent="0.25">
      <c r="B21943"/>
    </row>
    <row r="21944" spans="2:2" x14ac:dyDescent="0.25">
      <c r="B21944"/>
    </row>
    <row r="21945" spans="2:2" x14ac:dyDescent="0.25">
      <c r="B21945"/>
    </row>
    <row r="21946" spans="2:2" x14ac:dyDescent="0.25">
      <c r="B21946"/>
    </row>
    <row r="21947" spans="2:2" x14ac:dyDescent="0.25">
      <c r="B21947"/>
    </row>
    <row r="21948" spans="2:2" x14ac:dyDescent="0.25">
      <c r="B21948"/>
    </row>
    <row r="21949" spans="2:2" x14ac:dyDescent="0.25">
      <c r="B21949"/>
    </row>
    <row r="21950" spans="2:2" x14ac:dyDescent="0.25">
      <c r="B21950"/>
    </row>
    <row r="21951" spans="2:2" x14ac:dyDescent="0.25">
      <c r="B21951"/>
    </row>
    <row r="21952" spans="2:2" x14ac:dyDescent="0.25">
      <c r="B21952"/>
    </row>
    <row r="21953" spans="2:2" x14ac:dyDescent="0.25">
      <c r="B21953"/>
    </row>
    <row r="21954" spans="2:2" x14ac:dyDescent="0.25">
      <c r="B21954"/>
    </row>
    <row r="21955" spans="2:2" x14ac:dyDescent="0.25">
      <c r="B21955"/>
    </row>
    <row r="21956" spans="2:2" x14ac:dyDescent="0.25">
      <c r="B21956"/>
    </row>
    <row r="21957" spans="2:2" x14ac:dyDescent="0.25">
      <c r="B21957"/>
    </row>
    <row r="21958" spans="2:2" x14ac:dyDescent="0.25">
      <c r="B21958"/>
    </row>
    <row r="21959" spans="2:2" x14ac:dyDescent="0.25">
      <c r="B21959"/>
    </row>
    <row r="21960" spans="2:2" x14ac:dyDescent="0.25">
      <c r="B21960"/>
    </row>
    <row r="21961" spans="2:2" x14ac:dyDescent="0.25">
      <c r="B21961"/>
    </row>
    <row r="21962" spans="2:2" x14ac:dyDescent="0.25">
      <c r="B21962"/>
    </row>
    <row r="21963" spans="2:2" x14ac:dyDescent="0.25">
      <c r="B21963"/>
    </row>
    <row r="21964" spans="2:2" x14ac:dyDescent="0.25">
      <c r="B21964"/>
    </row>
    <row r="21965" spans="2:2" x14ac:dyDescent="0.25">
      <c r="B21965"/>
    </row>
    <row r="21966" spans="2:2" x14ac:dyDescent="0.25">
      <c r="B21966"/>
    </row>
    <row r="21967" spans="2:2" x14ac:dyDescent="0.25">
      <c r="B21967"/>
    </row>
    <row r="21968" spans="2:2" x14ac:dyDescent="0.25">
      <c r="B21968"/>
    </row>
    <row r="21969" spans="2:2" x14ac:dyDescent="0.25">
      <c r="B21969"/>
    </row>
    <row r="21970" spans="2:2" x14ac:dyDescent="0.25">
      <c r="B21970"/>
    </row>
    <row r="21971" spans="2:2" x14ac:dyDescent="0.25">
      <c r="B21971"/>
    </row>
    <row r="21972" spans="2:2" x14ac:dyDescent="0.25">
      <c r="B21972"/>
    </row>
    <row r="21973" spans="2:2" x14ac:dyDescent="0.25">
      <c r="B21973"/>
    </row>
    <row r="21974" spans="2:2" x14ac:dyDescent="0.25">
      <c r="B21974"/>
    </row>
    <row r="21975" spans="2:2" x14ac:dyDescent="0.25">
      <c r="B21975"/>
    </row>
    <row r="21976" spans="2:2" x14ac:dyDescent="0.25">
      <c r="B21976"/>
    </row>
    <row r="21977" spans="2:2" x14ac:dyDescent="0.25">
      <c r="B21977"/>
    </row>
    <row r="21978" spans="2:2" x14ac:dyDescent="0.25">
      <c r="B21978"/>
    </row>
    <row r="21979" spans="2:2" x14ac:dyDescent="0.25">
      <c r="B21979"/>
    </row>
    <row r="21980" spans="2:2" x14ac:dyDescent="0.25">
      <c r="B21980"/>
    </row>
    <row r="21981" spans="2:2" x14ac:dyDescent="0.25">
      <c r="B21981"/>
    </row>
    <row r="21982" spans="2:2" x14ac:dyDescent="0.25">
      <c r="B21982"/>
    </row>
    <row r="21983" spans="2:2" x14ac:dyDescent="0.25">
      <c r="B21983"/>
    </row>
    <row r="21984" spans="2:2" x14ac:dyDescent="0.25">
      <c r="B21984"/>
    </row>
    <row r="21985" spans="2:2" x14ac:dyDescent="0.25">
      <c r="B21985"/>
    </row>
    <row r="21986" spans="2:2" x14ac:dyDescent="0.25">
      <c r="B21986"/>
    </row>
    <row r="21987" spans="2:2" x14ac:dyDescent="0.25">
      <c r="B21987"/>
    </row>
    <row r="21988" spans="2:2" x14ac:dyDescent="0.25">
      <c r="B21988"/>
    </row>
    <row r="21989" spans="2:2" x14ac:dyDescent="0.25">
      <c r="B21989"/>
    </row>
    <row r="21990" spans="2:2" x14ac:dyDescent="0.25">
      <c r="B21990"/>
    </row>
    <row r="21991" spans="2:2" x14ac:dyDescent="0.25">
      <c r="B21991"/>
    </row>
    <row r="21992" spans="2:2" x14ac:dyDescent="0.25">
      <c r="B21992"/>
    </row>
    <row r="21993" spans="2:2" x14ac:dyDescent="0.25">
      <c r="B21993"/>
    </row>
    <row r="21994" spans="2:2" x14ac:dyDescent="0.25">
      <c r="B21994"/>
    </row>
    <row r="21995" spans="2:2" x14ac:dyDescent="0.25">
      <c r="B21995"/>
    </row>
    <row r="21996" spans="2:2" x14ac:dyDescent="0.25">
      <c r="B21996"/>
    </row>
    <row r="21997" spans="2:2" x14ac:dyDescent="0.25">
      <c r="B21997"/>
    </row>
    <row r="21998" spans="2:2" x14ac:dyDescent="0.25">
      <c r="B21998"/>
    </row>
    <row r="21999" spans="2:2" x14ac:dyDescent="0.25">
      <c r="B21999"/>
    </row>
    <row r="22000" spans="2:2" x14ac:dyDescent="0.25">
      <c r="B22000"/>
    </row>
    <row r="22001" spans="2:2" x14ac:dyDescent="0.25">
      <c r="B22001"/>
    </row>
    <row r="22002" spans="2:2" x14ac:dyDescent="0.25">
      <c r="B22002"/>
    </row>
    <row r="22003" spans="2:2" x14ac:dyDescent="0.25">
      <c r="B22003"/>
    </row>
    <row r="22004" spans="2:2" x14ac:dyDescent="0.25">
      <c r="B22004"/>
    </row>
    <row r="22005" spans="2:2" x14ac:dyDescent="0.25">
      <c r="B22005"/>
    </row>
    <row r="22006" spans="2:2" x14ac:dyDescent="0.25">
      <c r="B22006"/>
    </row>
    <row r="22007" spans="2:2" x14ac:dyDescent="0.25">
      <c r="B22007"/>
    </row>
    <row r="22008" spans="2:2" x14ac:dyDescent="0.25">
      <c r="B22008"/>
    </row>
    <row r="22009" spans="2:2" x14ac:dyDescent="0.25">
      <c r="B22009"/>
    </row>
    <row r="22010" spans="2:2" x14ac:dyDescent="0.25">
      <c r="B22010"/>
    </row>
    <row r="22011" spans="2:2" x14ac:dyDescent="0.25">
      <c r="B22011"/>
    </row>
    <row r="22012" spans="2:2" x14ac:dyDescent="0.25">
      <c r="B22012"/>
    </row>
    <row r="22013" spans="2:2" x14ac:dyDescent="0.25">
      <c r="B22013"/>
    </row>
    <row r="22014" spans="2:2" x14ac:dyDescent="0.25">
      <c r="B22014"/>
    </row>
    <row r="22015" spans="2:2" x14ac:dyDescent="0.25">
      <c r="B22015"/>
    </row>
    <row r="22016" spans="2:2" x14ac:dyDescent="0.25">
      <c r="B22016"/>
    </row>
    <row r="22017" spans="2:2" x14ac:dyDescent="0.25">
      <c r="B22017"/>
    </row>
    <row r="22018" spans="2:2" x14ac:dyDescent="0.25">
      <c r="B22018"/>
    </row>
    <row r="22019" spans="2:2" x14ac:dyDescent="0.25">
      <c r="B22019"/>
    </row>
    <row r="22020" spans="2:2" x14ac:dyDescent="0.25">
      <c r="B22020"/>
    </row>
    <row r="22021" spans="2:2" x14ac:dyDescent="0.25">
      <c r="B22021"/>
    </row>
    <row r="22022" spans="2:2" x14ac:dyDescent="0.25">
      <c r="B22022"/>
    </row>
    <row r="22023" spans="2:2" x14ac:dyDescent="0.25">
      <c r="B22023"/>
    </row>
    <row r="22024" spans="2:2" x14ac:dyDescent="0.25">
      <c r="B22024"/>
    </row>
    <row r="22025" spans="2:2" x14ac:dyDescent="0.25">
      <c r="B22025"/>
    </row>
    <row r="22026" spans="2:2" x14ac:dyDescent="0.25">
      <c r="B22026"/>
    </row>
    <row r="22027" spans="2:2" x14ac:dyDescent="0.25">
      <c r="B22027"/>
    </row>
    <row r="22028" spans="2:2" x14ac:dyDescent="0.25">
      <c r="B22028"/>
    </row>
    <row r="22029" spans="2:2" x14ac:dyDescent="0.25">
      <c r="B22029"/>
    </row>
    <row r="22030" spans="2:2" x14ac:dyDescent="0.25">
      <c r="B22030"/>
    </row>
    <row r="22031" spans="2:2" x14ac:dyDescent="0.25">
      <c r="B22031"/>
    </row>
    <row r="22032" spans="2:2" x14ac:dyDescent="0.25">
      <c r="B22032"/>
    </row>
    <row r="22033" spans="2:2" x14ac:dyDescent="0.25">
      <c r="B22033"/>
    </row>
    <row r="22034" spans="2:2" x14ac:dyDescent="0.25">
      <c r="B22034"/>
    </row>
    <row r="22035" spans="2:2" x14ac:dyDescent="0.25">
      <c r="B22035"/>
    </row>
    <row r="22036" spans="2:2" x14ac:dyDescent="0.25">
      <c r="B22036"/>
    </row>
    <row r="22037" spans="2:2" x14ac:dyDescent="0.25">
      <c r="B22037"/>
    </row>
    <row r="22038" spans="2:2" x14ac:dyDescent="0.25">
      <c r="B22038"/>
    </row>
    <row r="22039" spans="2:2" x14ac:dyDescent="0.25">
      <c r="B22039"/>
    </row>
    <row r="22040" spans="2:2" x14ac:dyDescent="0.25">
      <c r="B22040"/>
    </row>
    <row r="22041" spans="2:2" x14ac:dyDescent="0.25">
      <c r="B22041"/>
    </row>
    <row r="22042" spans="2:2" x14ac:dyDescent="0.25">
      <c r="B22042"/>
    </row>
    <row r="22043" spans="2:2" x14ac:dyDescent="0.25">
      <c r="B22043"/>
    </row>
    <row r="22044" spans="2:2" x14ac:dyDescent="0.25">
      <c r="B22044"/>
    </row>
    <row r="22045" spans="2:2" x14ac:dyDescent="0.25">
      <c r="B22045"/>
    </row>
    <row r="22046" spans="2:2" x14ac:dyDescent="0.25">
      <c r="B22046"/>
    </row>
    <row r="22047" spans="2:2" x14ac:dyDescent="0.25">
      <c r="B22047"/>
    </row>
    <row r="22048" spans="2:2" x14ac:dyDescent="0.25">
      <c r="B22048"/>
    </row>
    <row r="22049" spans="2:2" x14ac:dyDescent="0.25">
      <c r="B22049"/>
    </row>
    <row r="22050" spans="2:2" x14ac:dyDescent="0.25">
      <c r="B22050"/>
    </row>
    <row r="22051" spans="2:2" x14ac:dyDescent="0.25">
      <c r="B22051"/>
    </row>
    <row r="22052" spans="2:2" x14ac:dyDescent="0.25">
      <c r="B22052"/>
    </row>
    <row r="22053" spans="2:2" x14ac:dyDescent="0.25">
      <c r="B22053"/>
    </row>
    <row r="22054" spans="2:2" x14ac:dyDescent="0.25">
      <c r="B22054"/>
    </row>
    <row r="22055" spans="2:2" x14ac:dyDescent="0.25">
      <c r="B22055"/>
    </row>
    <row r="22056" spans="2:2" x14ac:dyDescent="0.25">
      <c r="B22056"/>
    </row>
    <row r="22057" spans="2:2" x14ac:dyDescent="0.25">
      <c r="B22057"/>
    </row>
    <row r="22058" spans="2:2" x14ac:dyDescent="0.25">
      <c r="B22058"/>
    </row>
    <row r="22059" spans="2:2" x14ac:dyDescent="0.25">
      <c r="B22059"/>
    </row>
    <row r="22060" spans="2:2" x14ac:dyDescent="0.25">
      <c r="B22060"/>
    </row>
    <row r="22061" spans="2:2" x14ac:dyDescent="0.25">
      <c r="B22061"/>
    </row>
    <row r="22062" spans="2:2" x14ac:dyDescent="0.25">
      <c r="B22062"/>
    </row>
    <row r="22063" spans="2:2" x14ac:dyDescent="0.25">
      <c r="B22063"/>
    </row>
    <row r="22064" spans="2:2" x14ac:dyDescent="0.25">
      <c r="B22064"/>
    </row>
    <row r="22065" spans="2:2" x14ac:dyDescent="0.25">
      <c r="B22065"/>
    </row>
    <row r="22066" spans="2:2" x14ac:dyDescent="0.25">
      <c r="B22066"/>
    </row>
    <row r="22067" spans="2:2" x14ac:dyDescent="0.25">
      <c r="B22067"/>
    </row>
    <row r="22068" spans="2:2" x14ac:dyDescent="0.25">
      <c r="B22068"/>
    </row>
    <row r="22069" spans="2:2" x14ac:dyDescent="0.25">
      <c r="B22069"/>
    </row>
    <row r="22070" spans="2:2" x14ac:dyDescent="0.25">
      <c r="B22070"/>
    </row>
    <row r="22071" spans="2:2" x14ac:dyDescent="0.25">
      <c r="B22071"/>
    </row>
    <row r="22072" spans="2:2" x14ac:dyDescent="0.25">
      <c r="B22072"/>
    </row>
    <row r="22073" spans="2:2" x14ac:dyDescent="0.25">
      <c r="B22073"/>
    </row>
    <row r="22074" spans="2:2" x14ac:dyDescent="0.25">
      <c r="B22074"/>
    </row>
    <row r="22075" spans="2:2" x14ac:dyDescent="0.25">
      <c r="B22075"/>
    </row>
    <row r="22076" spans="2:2" x14ac:dyDescent="0.25">
      <c r="B22076"/>
    </row>
    <row r="22077" spans="2:2" x14ac:dyDescent="0.25">
      <c r="B22077"/>
    </row>
    <row r="22078" spans="2:2" x14ac:dyDescent="0.25">
      <c r="B22078"/>
    </row>
    <row r="22079" spans="2:2" x14ac:dyDescent="0.25">
      <c r="B22079"/>
    </row>
    <row r="22080" spans="2:2" x14ac:dyDescent="0.25">
      <c r="B22080"/>
    </row>
    <row r="22081" spans="2:2" x14ac:dyDescent="0.25">
      <c r="B22081"/>
    </row>
    <row r="22082" spans="2:2" x14ac:dyDescent="0.25">
      <c r="B22082"/>
    </row>
    <row r="22083" spans="2:2" x14ac:dyDescent="0.25">
      <c r="B22083"/>
    </row>
    <row r="22084" spans="2:2" x14ac:dyDescent="0.25">
      <c r="B22084"/>
    </row>
    <row r="22085" spans="2:2" x14ac:dyDescent="0.25">
      <c r="B22085"/>
    </row>
    <row r="22086" spans="2:2" x14ac:dyDescent="0.25">
      <c r="B22086"/>
    </row>
    <row r="22087" spans="2:2" x14ac:dyDescent="0.25">
      <c r="B22087"/>
    </row>
    <row r="22088" spans="2:2" x14ac:dyDescent="0.25">
      <c r="B22088"/>
    </row>
    <row r="22089" spans="2:2" x14ac:dyDescent="0.25">
      <c r="B22089"/>
    </row>
    <row r="22090" spans="2:2" x14ac:dyDescent="0.25">
      <c r="B22090"/>
    </row>
    <row r="22091" spans="2:2" x14ac:dyDescent="0.25">
      <c r="B22091"/>
    </row>
    <row r="22092" spans="2:2" x14ac:dyDescent="0.25">
      <c r="B22092"/>
    </row>
    <row r="22093" spans="2:2" x14ac:dyDescent="0.25">
      <c r="B22093"/>
    </row>
    <row r="22094" spans="2:2" x14ac:dyDescent="0.25">
      <c r="B22094"/>
    </row>
    <row r="22095" spans="2:2" x14ac:dyDescent="0.25">
      <c r="B22095"/>
    </row>
    <row r="22096" spans="2:2" x14ac:dyDescent="0.25">
      <c r="B22096"/>
    </row>
    <row r="22097" spans="2:2" x14ac:dyDescent="0.25">
      <c r="B22097"/>
    </row>
    <row r="22098" spans="2:2" x14ac:dyDescent="0.25">
      <c r="B22098"/>
    </row>
    <row r="22099" spans="2:2" x14ac:dyDescent="0.25">
      <c r="B22099"/>
    </row>
    <row r="22100" spans="2:2" x14ac:dyDescent="0.25">
      <c r="B22100"/>
    </row>
    <row r="22101" spans="2:2" x14ac:dyDescent="0.25">
      <c r="B22101"/>
    </row>
    <row r="22102" spans="2:2" x14ac:dyDescent="0.25">
      <c r="B22102"/>
    </row>
    <row r="22103" spans="2:2" x14ac:dyDescent="0.25">
      <c r="B22103"/>
    </row>
    <row r="22104" spans="2:2" x14ac:dyDescent="0.25">
      <c r="B22104"/>
    </row>
    <row r="22105" spans="2:2" x14ac:dyDescent="0.25">
      <c r="B22105"/>
    </row>
    <row r="22106" spans="2:2" x14ac:dyDescent="0.25">
      <c r="B22106"/>
    </row>
    <row r="22107" spans="2:2" x14ac:dyDescent="0.25">
      <c r="B22107"/>
    </row>
    <row r="22108" spans="2:2" x14ac:dyDescent="0.25">
      <c r="B22108"/>
    </row>
    <row r="22109" spans="2:2" x14ac:dyDescent="0.25">
      <c r="B22109"/>
    </row>
    <row r="22110" spans="2:2" x14ac:dyDescent="0.25">
      <c r="B22110"/>
    </row>
    <row r="22111" spans="2:2" x14ac:dyDescent="0.25">
      <c r="B22111"/>
    </row>
    <row r="22112" spans="2:2" x14ac:dyDescent="0.25">
      <c r="B22112"/>
    </row>
    <row r="22113" spans="2:2" x14ac:dyDescent="0.25">
      <c r="B22113"/>
    </row>
    <row r="22114" spans="2:2" x14ac:dyDescent="0.25">
      <c r="B22114"/>
    </row>
    <row r="22115" spans="2:2" x14ac:dyDescent="0.25">
      <c r="B22115"/>
    </row>
    <row r="22116" spans="2:2" x14ac:dyDescent="0.25">
      <c r="B22116"/>
    </row>
    <row r="22117" spans="2:2" x14ac:dyDescent="0.25">
      <c r="B22117"/>
    </row>
    <row r="22118" spans="2:2" x14ac:dyDescent="0.25">
      <c r="B22118"/>
    </row>
    <row r="22119" spans="2:2" x14ac:dyDescent="0.25">
      <c r="B22119"/>
    </row>
    <row r="22120" spans="2:2" x14ac:dyDescent="0.25">
      <c r="B22120"/>
    </row>
    <row r="22121" spans="2:2" x14ac:dyDescent="0.25">
      <c r="B22121"/>
    </row>
    <row r="22122" spans="2:2" x14ac:dyDescent="0.25">
      <c r="B22122"/>
    </row>
    <row r="22123" spans="2:2" x14ac:dyDescent="0.25">
      <c r="B22123"/>
    </row>
    <row r="22124" spans="2:2" x14ac:dyDescent="0.25">
      <c r="B22124"/>
    </row>
    <row r="22125" spans="2:2" x14ac:dyDescent="0.25">
      <c r="B22125"/>
    </row>
    <row r="22126" spans="2:2" x14ac:dyDescent="0.25">
      <c r="B22126"/>
    </row>
    <row r="22127" spans="2:2" x14ac:dyDescent="0.25">
      <c r="B22127"/>
    </row>
    <row r="22128" spans="2:2" x14ac:dyDescent="0.25">
      <c r="B22128"/>
    </row>
    <row r="22129" spans="2:2" x14ac:dyDescent="0.25">
      <c r="B22129"/>
    </row>
    <row r="22130" spans="2:2" x14ac:dyDescent="0.25">
      <c r="B22130"/>
    </row>
    <row r="22131" spans="2:2" x14ac:dyDescent="0.25">
      <c r="B22131"/>
    </row>
    <row r="22132" spans="2:2" x14ac:dyDescent="0.25">
      <c r="B22132"/>
    </row>
    <row r="22133" spans="2:2" x14ac:dyDescent="0.25">
      <c r="B22133"/>
    </row>
    <row r="22134" spans="2:2" x14ac:dyDescent="0.25">
      <c r="B22134"/>
    </row>
    <row r="22135" spans="2:2" x14ac:dyDescent="0.25">
      <c r="B22135"/>
    </row>
    <row r="22136" spans="2:2" x14ac:dyDescent="0.25">
      <c r="B22136"/>
    </row>
    <row r="22137" spans="2:2" x14ac:dyDescent="0.25">
      <c r="B22137"/>
    </row>
    <row r="22138" spans="2:2" x14ac:dyDescent="0.25">
      <c r="B22138"/>
    </row>
    <row r="22139" spans="2:2" x14ac:dyDescent="0.25">
      <c r="B22139"/>
    </row>
    <row r="22140" spans="2:2" x14ac:dyDescent="0.25">
      <c r="B22140"/>
    </row>
    <row r="22141" spans="2:2" x14ac:dyDescent="0.25">
      <c r="B22141"/>
    </row>
    <row r="22142" spans="2:2" x14ac:dyDescent="0.25">
      <c r="B22142"/>
    </row>
    <row r="22143" spans="2:2" x14ac:dyDescent="0.25">
      <c r="B22143"/>
    </row>
    <row r="22144" spans="2:2" x14ac:dyDescent="0.25">
      <c r="B22144"/>
    </row>
    <row r="22145" spans="2:2" x14ac:dyDescent="0.25">
      <c r="B22145"/>
    </row>
    <row r="22146" spans="2:2" x14ac:dyDescent="0.25">
      <c r="B22146"/>
    </row>
    <row r="22147" spans="2:2" x14ac:dyDescent="0.25">
      <c r="B22147"/>
    </row>
    <row r="22148" spans="2:2" x14ac:dyDescent="0.25">
      <c r="B22148"/>
    </row>
    <row r="22149" spans="2:2" x14ac:dyDescent="0.25">
      <c r="B22149"/>
    </row>
    <row r="22150" spans="2:2" x14ac:dyDescent="0.25">
      <c r="B22150"/>
    </row>
    <row r="22151" spans="2:2" x14ac:dyDescent="0.25">
      <c r="B22151"/>
    </row>
    <row r="22152" spans="2:2" x14ac:dyDescent="0.25">
      <c r="B22152"/>
    </row>
    <row r="22153" spans="2:2" x14ac:dyDescent="0.25">
      <c r="B22153"/>
    </row>
    <row r="22154" spans="2:2" x14ac:dyDescent="0.25">
      <c r="B22154"/>
    </row>
    <row r="22155" spans="2:2" x14ac:dyDescent="0.25">
      <c r="B22155"/>
    </row>
    <row r="22156" spans="2:2" x14ac:dyDescent="0.25">
      <c r="B22156"/>
    </row>
    <row r="22157" spans="2:2" x14ac:dyDescent="0.25">
      <c r="B22157"/>
    </row>
    <row r="22158" spans="2:2" x14ac:dyDescent="0.25">
      <c r="B22158"/>
    </row>
    <row r="22159" spans="2:2" x14ac:dyDescent="0.25">
      <c r="B22159"/>
    </row>
    <row r="22160" spans="2:2" x14ac:dyDescent="0.25">
      <c r="B22160"/>
    </row>
    <row r="22161" spans="2:2" x14ac:dyDescent="0.25">
      <c r="B22161"/>
    </row>
    <row r="22162" spans="2:2" x14ac:dyDescent="0.25">
      <c r="B22162"/>
    </row>
    <row r="22163" spans="2:2" x14ac:dyDescent="0.25">
      <c r="B22163"/>
    </row>
    <row r="22164" spans="2:2" x14ac:dyDescent="0.25">
      <c r="B22164"/>
    </row>
    <row r="22165" spans="2:2" x14ac:dyDescent="0.25">
      <c r="B22165"/>
    </row>
    <row r="22166" spans="2:2" x14ac:dyDescent="0.25">
      <c r="B22166"/>
    </row>
    <row r="22167" spans="2:2" x14ac:dyDescent="0.25">
      <c r="B22167"/>
    </row>
    <row r="22168" spans="2:2" x14ac:dyDescent="0.25">
      <c r="B22168"/>
    </row>
    <row r="22169" spans="2:2" x14ac:dyDescent="0.25">
      <c r="B22169"/>
    </row>
    <row r="22170" spans="2:2" x14ac:dyDescent="0.25">
      <c r="B22170"/>
    </row>
    <row r="22171" spans="2:2" x14ac:dyDescent="0.25">
      <c r="B22171"/>
    </row>
    <row r="22172" spans="2:2" x14ac:dyDescent="0.25">
      <c r="B22172"/>
    </row>
    <row r="22173" spans="2:2" x14ac:dyDescent="0.25">
      <c r="B22173"/>
    </row>
    <row r="22174" spans="2:2" x14ac:dyDescent="0.25">
      <c r="B22174"/>
    </row>
    <row r="22175" spans="2:2" x14ac:dyDescent="0.25">
      <c r="B22175"/>
    </row>
    <row r="22176" spans="2:2" x14ac:dyDescent="0.25">
      <c r="B22176"/>
    </row>
    <row r="22177" spans="2:2" x14ac:dyDescent="0.25">
      <c r="B22177"/>
    </row>
    <row r="22178" spans="2:2" x14ac:dyDescent="0.25">
      <c r="B22178"/>
    </row>
    <row r="22179" spans="2:2" x14ac:dyDescent="0.25">
      <c r="B22179"/>
    </row>
    <row r="22180" spans="2:2" x14ac:dyDescent="0.25">
      <c r="B22180"/>
    </row>
    <row r="22181" spans="2:2" x14ac:dyDescent="0.25">
      <c r="B22181"/>
    </row>
    <row r="22182" spans="2:2" x14ac:dyDescent="0.25">
      <c r="B22182"/>
    </row>
    <row r="22183" spans="2:2" x14ac:dyDescent="0.25">
      <c r="B22183"/>
    </row>
    <row r="22184" spans="2:2" x14ac:dyDescent="0.25">
      <c r="B22184"/>
    </row>
    <row r="22185" spans="2:2" x14ac:dyDescent="0.25">
      <c r="B22185"/>
    </row>
    <row r="22186" spans="2:2" x14ac:dyDescent="0.25">
      <c r="B22186"/>
    </row>
    <row r="22187" spans="2:2" x14ac:dyDescent="0.25">
      <c r="B22187"/>
    </row>
    <row r="22188" spans="2:2" x14ac:dyDescent="0.25">
      <c r="B22188"/>
    </row>
    <row r="22189" spans="2:2" x14ac:dyDescent="0.25">
      <c r="B22189"/>
    </row>
    <row r="22190" spans="2:2" x14ac:dyDescent="0.25">
      <c r="B22190"/>
    </row>
    <row r="22191" spans="2:2" x14ac:dyDescent="0.25">
      <c r="B22191"/>
    </row>
    <row r="22192" spans="2:2" x14ac:dyDescent="0.25">
      <c r="B22192"/>
    </row>
    <row r="22193" spans="2:2" x14ac:dyDescent="0.25">
      <c r="B22193"/>
    </row>
    <row r="22194" spans="2:2" x14ac:dyDescent="0.25">
      <c r="B22194"/>
    </row>
    <row r="22195" spans="2:2" x14ac:dyDescent="0.25">
      <c r="B22195"/>
    </row>
    <row r="22196" spans="2:2" x14ac:dyDescent="0.25">
      <c r="B22196"/>
    </row>
    <row r="22197" spans="2:2" x14ac:dyDescent="0.25">
      <c r="B22197"/>
    </row>
    <row r="22198" spans="2:2" x14ac:dyDescent="0.25">
      <c r="B22198"/>
    </row>
    <row r="22199" spans="2:2" x14ac:dyDescent="0.25">
      <c r="B22199"/>
    </row>
    <row r="22200" spans="2:2" x14ac:dyDescent="0.25">
      <c r="B22200"/>
    </row>
    <row r="22201" spans="2:2" x14ac:dyDescent="0.25">
      <c r="B22201"/>
    </row>
    <row r="22202" spans="2:2" x14ac:dyDescent="0.25">
      <c r="B22202"/>
    </row>
    <row r="22203" spans="2:2" x14ac:dyDescent="0.25">
      <c r="B22203"/>
    </row>
    <row r="22204" spans="2:2" x14ac:dyDescent="0.25">
      <c r="B22204"/>
    </row>
    <row r="22205" spans="2:2" x14ac:dyDescent="0.25">
      <c r="B22205"/>
    </row>
    <row r="22206" spans="2:2" x14ac:dyDescent="0.25">
      <c r="B22206"/>
    </row>
    <row r="22207" spans="2:2" x14ac:dyDescent="0.25">
      <c r="B22207"/>
    </row>
    <row r="22208" spans="2:2" x14ac:dyDescent="0.25">
      <c r="B22208"/>
    </row>
    <row r="22209" spans="2:2" x14ac:dyDescent="0.25">
      <c r="B22209"/>
    </row>
    <row r="22210" spans="2:2" x14ac:dyDescent="0.25">
      <c r="B22210"/>
    </row>
    <row r="22211" spans="2:2" x14ac:dyDescent="0.25">
      <c r="B22211"/>
    </row>
    <row r="22212" spans="2:2" x14ac:dyDescent="0.25">
      <c r="B22212"/>
    </row>
    <row r="22213" spans="2:2" x14ac:dyDescent="0.25">
      <c r="B22213"/>
    </row>
    <row r="22214" spans="2:2" x14ac:dyDescent="0.25">
      <c r="B22214"/>
    </row>
    <row r="22215" spans="2:2" x14ac:dyDescent="0.25">
      <c r="B22215"/>
    </row>
    <row r="22216" spans="2:2" x14ac:dyDescent="0.25">
      <c r="B22216"/>
    </row>
    <row r="22217" spans="2:2" x14ac:dyDescent="0.25">
      <c r="B22217"/>
    </row>
    <row r="22218" spans="2:2" x14ac:dyDescent="0.25">
      <c r="B22218"/>
    </row>
    <row r="22219" spans="2:2" x14ac:dyDescent="0.25">
      <c r="B22219"/>
    </row>
    <row r="22220" spans="2:2" x14ac:dyDescent="0.25">
      <c r="B22220"/>
    </row>
    <row r="22221" spans="2:2" x14ac:dyDescent="0.25">
      <c r="B22221"/>
    </row>
    <row r="22222" spans="2:2" x14ac:dyDescent="0.25">
      <c r="B22222"/>
    </row>
    <row r="22223" spans="2:2" x14ac:dyDescent="0.25">
      <c r="B22223"/>
    </row>
    <row r="22224" spans="2:2" x14ac:dyDescent="0.25">
      <c r="B22224"/>
    </row>
    <row r="22225" spans="2:2" x14ac:dyDescent="0.25">
      <c r="B22225"/>
    </row>
    <row r="22226" spans="2:2" x14ac:dyDescent="0.25">
      <c r="B22226"/>
    </row>
    <row r="22227" spans="2:2" x14ac:dyDescent="0.25">
      <c r="B22227"/>
    </row>
    <row r="22228" spans="2:2" x14ac:dyDescent="0.25">
      <c r="B22228"/>
    </row>
    <row r="22229" spans="2:2" x14ac:dyDescent="0.25">
      <c r="B22229"/>
    </row>
    <row r="22230" spans="2:2" x14ac:dyDescent="0.25">
      <c r="B22230"/>
    </row>
    <row r="22231" spans="2:2" x14ac:dyDescent="0.25">
      <c r="B22231"/>
    </row>
    <row r="22232" spans="2:2" x14ac:dyDescent="0.25">
      <c r="B22232"/>
    </row>
    <row r="22233" spans="2:2" x14ac:dyDescent="0.25">
      <c r="B22233"/>
    </row>
    <row r="22234" spans="2:2" x14ac:dyDescent="0.25">
      <c r="B22234"/>
    </row>
    <row r="22235" spans="2:2" x14ac:dyDescent="0.25">
      <c r="B22235"/>
    </row>
    <row r="22236" spans="2:2" x14ac:dyDescent="0.25">
      <c r="B22236"/>
    </row>
    <row r="22237" spans="2:2" x14ac:dyDescent="0.25">
      <c r="B22237"/>
    </row>
    <row r="22238" spans="2:2" x14ac:dyDescent="0.25">
      <c r="B22238"/>
    </row>
    <row r="22239" spans="2:2" x14ac:dyDescent="0.25">
      <c r="B22239"/>
    </row>
    <row r="22240" spans="2:2" x14ac:dyDescent="0.25">
      <c r="B22240"/>
    </row>
    <row r="22241" spans="2:2" x14ac:dyDescent="0.25">
      <c r="B22241"/>
    </row>
    <row r="22242" spans="2:2" x14ac:dyDescent="0.25">
      <c r="B22242"/>
    </row>
    <row r="22243" spans="2:2" x14ac:dyDescent="0.25">
      <c r="B22243"/>
    </row>
    <row r="22244" spans="2:2" x14ac:dyDescent="0.25">
      <c r="B22244"/>
    </row>
    <row r="22245" spans="2:2" x14ac:dyDescent="0.25">
      <c r="B22245"/>
    </row>
    <row r="22246" spans="2:2" x14ac:dyDescent="0.25">
      <c r="B22246"/>
    </row>
    <row r="22247" spans="2:2" x14ac:dyDescent="0.25">
      <c r="B22247"/>
    </row>
    <row r="22248" spans="2:2" x14ac:dyDescent="0.25">
      <c r="B22248"/>
    </row>
    <row r="22249" spans="2:2" x14ac:dyDescent="0.25">
      <c r="B22249"/>
    </row>
    <row r="22250" spans="2:2" x14ac:dyDescent="0.25">
      <c r="B22250"/>
    </row>
    <row r="22251" spans="2:2" x14ac:dyDescent="0.25">
      <c r="B22251"/>
    </row>
    <row r="22252" spans="2:2" x14ac:dyDescent="0.25">
      <c r="B22252"/>
    </row>
    <row r="22253" spans="2:2" x14ac:dyDescent="0.25">
      <c r="B22253"/>
    </row>
    <row r="22254" spans="2:2" x14ac:dyDescent="0.25">
      <c r="B22254"/>
    </row>
    <row r="22255" spans="2:2" x14ac:dyDescent="0.25">
      <c r="B22255"/>
    </row>
    <row r="22256" spans="2:2" x14ac:dyDescent="0.25">
      <c r="B22256"/>
    </row>
    <row r="22257" spans="2:2" x14ac:dyDescent="0.25">
      <c r="B22257"/>
    </row>
    <row r="22258" spans="2:2" x14ac:dyDescent="0.25">
      <c r="B22258"/>
    </row>
    <row r="22259" spans="2:2" x14ac:dyDescent="0.25">
      <c r="B22259"/>
    </row>
    <row r="22260" spans="2:2" x14ac:dyDescent="0.25">
      <c r="B22260"/>
    </row>
    <row r="22261" spans="2:2" x14ac:dyDescent="0.25">
      <c r="B22261"/>
    </row>
    <row r="22262" spans="2:2" x14ac:dyDescent="0.25">
      <c r="B22262"/>
    </row>
    <row r="22263" spans="2:2" x14ac:dyDescent="0.25">
      <c r="B22263"/>
    </row>
    <row r="22264" spans="2:2" x14ac:dyDescent="0.25">
      <c r="B22264"/>
    </row>
    <row r="22265" spans="2:2" x14ac:dyDescent="0.25">
      <c r="B22265"/>
    </row>
    <row r="22266" spans="2:2" x14ac:dyDescent="0.25">
      <c r="B22266"/>
    </row>
    <row r="22267" spans="2:2" x14ac:dyDescent="0.25">
      <c r="B22267"/>
    </row>
    <row r="22268" spans="2:2" x14ac:dyDescent="0.25">
      <c r="B22268"/>
    </row>
    <row r="22269" spans="2:2" x14ac:dyDescent="0.25">
      <c r="B22269"/>
    </row>
    <row r="22270" spans="2:2" x14ac:dyDescent="0.25">
      <c r="B22270"/>
    </row>
    <row r="22271" spans="2:2" x14ac:dyDescent="0.25">
      <c r="B22271"/>
    </row>
    <row r="22272" spans="2:2" x14ac:dyDescent="0.25">
      <c r="B22272"/>
    </row>
    <row r="22273" spans="2:2" x14ac:dyDescent="0.25">
      <c r="B22273"/>
    </row>
    <row r="22274" spans="2:2" x14ac:dyDescent="0.25">
      <c r="B22274"/>
    </row>
    <row r="22275" spans="2:2" x14ac:dyDescent="0.25">
      <c r="B22275"/>
    </row>
    <row r="22276" spans="2:2" x14ac:dyDescent="0.25">
      <c r="B22276"/>
    </row>
    <row r="22277" spans="2:2" x14ac:dyDescent="0.25">
      <c r="B22277"/>
    </row>
    <row r="22278" spans="2:2" x14ac:dyDescent="0.25">
      <c r="B22278"/>
    </row>
    <row r="22279" spans="2:2" x14ac:dyDescent="0.25">
      <c r="B22279"/>
    </row>
    <row r="22280" spans="2:2" x14ac:dyDescent="0.25">
      <c r="B22280"/>
    </row>
    <row r="22281" spans="2:2" x14ac:dyDescent="0.25">
      <c r="B22281"/>
    </row>
    <row r="22282" spans="2:2" x14ac:dyDescent="0.25">
      <c r="B22282"/>
    </row>
    <row r="22283" spans="2:2" x14ac:dyDescent="0.25">
      <c r="B22283"/>
    </row>
    <row r="22284" spans="2:2" x14ac:dyDescent="0.25">
      <c r="B22284"/>
    </row>
    <row r="22285" spans="2:2" x14ac:dyDescent="0.25">
      <c r="B22285"/>
    </row>
    <row r="22286" spans="2:2" x14ac:dyDescent="0.25">
      <c r="B22286"/>
    </row>
    <row r="22287" spans="2:2" x14ac:dyDescent="0.25">
      <c r="B22287"/>
    </row>
    <row r="22288" spans="2:2" x14ac:dyDescent="0.25">
      <c r="B22288"/>
    </row>
    <row r="22289" spans="2:2" x14ac:dyDescent="0.25">
      <c r="B22289"/>
    </row>
    <row r="22290" spans="2:2" x14ac:dyDescent="0.25">
      <c r="B22290"/>
    </row>
    <row r="22291" spans="2:2" x14ac:dyDescent="0.25">
      <c r="B22291"/>
    </row>
    <row r="22292" spans="2:2" x14ac:dyDescent="0.25">
      <c r="B22292"/>
    </row>
    <row r="22293" spans="2:2" x14ac:dyDescent="0.25">
      <c r="B22293"/>
    </row>
    <row r="22294" spans="2:2" x14ac:dyDescent="0.25">
      <c r="B22294"/>
    </row>
    <row r="22295" spans="2:2" x14ac:dyDescent="0.25">
      <c r="B22295"/>
    </row>
    <row r="22296" spans="2:2" x14ac:dyDescent="0.25">
      <c r="B22296"/>
    </row>
    <row r="22297" spans="2:2" x14ac:dyDescent="0.25">
      <c r="B22297"/>
    </row>
    <row r="22298" spans="2:2" x14ac:dyDescent="0.25">
      <c r="B22298"/>
    </row>
    <row r="22299" spans="2:2" x14ac:dyDescent="0.25">
      <c r="B22299"/>
    </row>
    <row r="22300" spans="2:2" x14ac:dyDescent="0.25">
      <c r="B22300"/>
    </row>
    <row r="22301" spans="2:2" x14ac:dyDescent="0.25">
      <c r="B22301"/>
    </row>
    <row r="22302" spans="2:2" x14ac:dyDescent="0.25">
      <c r="B22302"/>
    </row>
    <row r="22303" spans="2:2" x14ac:dyDescent="0.25">
      <c r="B22303"/>
    </row>
    <row r="22304" spans="2:2" x14ac:dyDescent="0.25">
      <c r="B22304"/>
    </row>
    <row r="22305" spans="2:2" x14ac:dyDescent="0.25">
      <c r="B22305"/>
    </row>
    <row r="22306" spans="2:2" x14ac:dyDescent="0.25">
      <c r="B22306"/>
    </row>
    <row r="22307" spans="2:2" x14ac:dyDescent="0.25">
      <c r="B22307"/>
    </row>
    <row r="22308" spans="2:2" x14ac:dyDescent="0.25">
      <c r="B22308"/>
    </row>
    <row r="22309" spans="2:2" x14ac:dyDescent="0.25">
      <c r="B22309"/>
    </row>
    <row r="22310" spans="2:2" x14ac:dyDescent="0.25">
      <c r="B22310"/>
    </row>
    <row r="22311" spans="2:2" x14ac:dyDescent="0.25">
      <c r="B22311"/>
    </row>
    <row r="22312" spans="2:2" x14ac:dyDescent="0.25">
      <c r="B22312"/>
    </row>
    <row r="22313" spans="2:2" x14ac:dyDescent="0.25">
      <c r="B22313"/>
    </row>
    <row r="22314" spans="2:2" x14ac:dyDescent="0.25">
      <c r="B22314"/>
    </row>
    <row r="22315" spans="2:2" x14ac:dyDescent="0.25">
      <c r="B22315"/>
    </row>
    <row r="22316" spans="2:2" x14ac:dyDescent="0.25">
      <c r="B22316"/>
    </row>
    <row r="22317" spans="2:2" x14ac:dyDescent="0.25">
      <c r="B22317"/>
    </row>
    <row r="22318" spans="2:2" x14ac:dyDescent="0.25">
      <c r="B22318"/>
    </row>
    <row r="22319" spans="2:2" x14ac:dyDescent="0.25">
      <c r="B22319"/>
    </row>
    <row r="22320" spans="2:2" x14ac:dyDescent="0.25">
      <c r="B22320"/>
    </row>
    <row r="22321" spans="2:2" x14ac:dyDescent="0.25">
      <c r="B22321"/>
    </row>
    <row r="22322" spans="2:2" x14ac:dyDescent="0.25">
      <c r="B22322"/>
    </row>
    <row r="22323" spans="2:2" x14ac:dyDescent="0.25">
      <c r="B22323"/>
    </row>
    <row r="22324" spans="2:2" x14ac:dyDescent="0.25">
      <c r="B22324"/>
    </row>
    <row r="22325" spans="2:2" x14ac:dyDescent="0.25">
      <c r="B22325"/>
    </row>
    <row r="22326" spans="2:2" x14ac:dyDescent="0.25">
      <c r="B22326"/>
    </row>
    <row r="22327" spans="2:2" x14ac:dyDescent="0.25">
      <c r="B22327"/>
    </row>
    <row r="22328" spans="2:2" x14ac:dyDescent="0.25">
      <c r="B22328"/>
    </row>
    <row r="22329" spans="2:2" x14ac:dyDescent="0.25">
      <c r="B22329"/>
    </row>
    <row r="22330" spans="2:2" x14ac:dyDescent="0.25">
      <c r="B22330"/>
    </row>
    <row r="22331" spans="2:2" x14ac:dyDescent="0.25">
      <c r="B22331"/>
    </row>
    <row r="22332" spans="2:2" x14ac:dyDescent="0.25">
      <c r="B22332"/>
    </row>
    <row r="22333" spans="2:2" x14ac:dyDescent="0.25">
      <c r="B22333"/>
    </row>
    <row r="22334" spans="2:2" x14ac:dyDescent="0.25">
      <c r="B22334"/>
    </row>
    <row r="22335" spans="2:2" x14ac:dyDescent="0.25">
      <c r="B22335"/>
    </row>
    <row r="22336" spans="2:2" x14ac:dyDescent="0.25">
      <c r="B22336"/>
    </row>
    <row r="22337" spans="2:2" x14ac:dyDescent="0.25">
      <c r="B22337"/>
    </row>
    <row r="22338" spans="2:2" x14ac:dyDescent="0.25">
      <c r="B22338"/>
    </row>
    <row r="22339" spans="2:2" x14ac:dyDescent="0.25">
      <c r="B22339"/>
    </row>
    <row r="22340" spans="2:2" x14ac:dyDescent="0.25">
      <c r="B22340"/>
    </row>
    <row r="22341" spans="2:2" x14ac:dyDescent="0.25">
      <c r="B22341"/>
    </row>
    <row r="22342" spans="2:2" x14ac:dyDescent="0.25">
      <c r="B22342"/>
    </row>
    <row r="22343" spans="2:2" x14ac:dyDescent="0.25">
      <c r="B22343"/>
    </row>
    <row r="22344" spans="2:2" x14ac:dyDescent="0.25">
      <c r="B22344"/>
    </row>
    <row r="22345" spans="2:2" x14ac:dyDescent="0.25">
      <c r="B22345"/>
    </row>
    <row r="22346" spans="2:2" x14ac:dyDescent="0.25">
      <c r="B22346"/>
    </row>
    <row r="22347" spans="2:2" x14ac:dyDescent="0.25">
      <c r="B22347"/>
    </row>
    <row r="22348" spans="2:2" x14ac:dyDescent="0.25">
      <c r="B22348"/>
    </row>
    <row r="22349" spans="2:2" x14ac:dyDescent="0.25">
      <c r="B22349"/>
    </row>
    <row r="22350" spans="2:2" x14ac:dyDescent="0.25">
      <c r="B22350"/>
    </row>
    <row r="22351" spans="2:2" x14ac:dyDescent="0.25">
      <c r="B22351"/>
    </row>
    <row r="22352" spans="2:2" x14ac:dyDescent="0.25">
      <c r="B22352"/>
    </row>
    <row r="22353" spans="2:2" x14ac:dyDescent="0.25">
      <c r="B22353"/>
    </row>
    <row r="22354" spans="2:2" x14ac:dyDescent="0.25">
      <c r="B22354"/>
    </row>
    <row r="22355" spans="2:2" x14ac:dyDescent="0.25">
      <c r="B22355"/>
    </row>
    <row r="22356" spans="2:2" x14ac:dyDescent="0.25">
      <c r="B22356"/>
    </row>
    <row r="22357" spans="2:2" x14ac:dyDescent="0.25">
      <c r="B22357"/>
    </row>
    <row r="22358" spans="2:2" x14ac:dyDescent="0.25">
      <c r="B22358"/>
    </row>
    <row r="22359" spans="2:2" x14ac:dyDescent="0.25">
      <c r="B22359"/>
    </row>
    <row r="22360" spans="2:2" x14ac:dyDescent="0.25">
      <c r="B22360"/>
    </row>
    <row r="22361" spans="2:2" x14ac:dyDescent="0.25">
      <c r="B22361"/>
    </row>
    <row r="22362" spans="2:2" x14ac:dyDescent="0.25">
      <c r="B22362"/>
    </row>
    <row r="22363" spans="2:2" x14ac:dyDescent="0.25">
      <c r="B22363"/>
    </row>
    <row r="22364" spans="2:2" x14ac:dyDescent="0.25">
      <c r="B22364"/>
    </row>
    <row r="22365" spans="2:2" x14ac:dyDescent="0.25">
      <c r="B22365"/>
    </row>
    <row r="22366" spans="2:2" x14ac:dyDescent="0.25">
      <c r="B22366"/>
    </row>
    <row r="22367" spans="2:2" x14ac:dyDescent="0.25">
      <c r="B22367"/>
    </row>
    <row r="22368" spans="2:2" x14ac:dyDescent="0.25">
      <c r="B22368"/>
    </row>
    <row r="22369" spans="2:2" x14ac:dyDescent="0.25">
      <c r="B22369"/>
    </row>
    <row r="22370" spans="2:2" x14ac:dyDescent="0.25">
      <c r="B22370"/>
    </row>
    <row r="22371" spans="2:2" x14ac:dyDescent="0.25">
      <c r="B22371"/>
    </row>
    <row r="22372" spans="2:2" x14ac:dyDescent="0.25">
      <c r="B22372"/>
    </row>
    <row r="22373" spans="2:2" x14ac:dyDescent="0.25">
      <c r="B22373"/>
    </row>
    <row r="22374" spans="2:2" x14ac:dyDescent="0.25">
      <c r="B22374"/>
    </row>
    <row r="22375" spans="2:2" x14ac:dyDescent="0.25">
      <c r="B22375"/>
    </row>
    <row r="22376" spans="2:2" x14ac:dyDescent="0.25">
      <c r="B22376"/>
    </row>
    <row r="22377" spans="2:2" x14ac:dyDescent="0.25">
      <c r="B22377"/>
    </row>
    <row r="22378" spans="2:2" x14ac:dyDescent="0.25">
      <c r="B22378"/>
    </row>
    <row r="22379" spans="2:2" x14ac:dyDescent="0.25">
      <c r="B22379"/>
    </row>
    <row r="22380" spans="2:2" x14ac:dyDescent="0.25">
      <c r="B22380"/>
    </row>
    <row r="22381" spans="2:2" x14ac:dyDescent="0.25">
      <c r="B22381"/>
    </row>
    <row r="22382" spans="2:2" x14ac:dyDescent="0.25">
      <c r="B22382"/>
    </row>
    <row r="22383" spans="2:2" x14ac:dyDescent="0.25">
      <c r="B22383"/>
    </row>
    <row r="22384" spans="2:2" x14ac:dyDescent="0.25">
      <c r="B22384"/>
    </row>
    <row r="22385" spans="2:2" x14ac:dyDescent="0.25">
      <c r="B22385"/>
    </row>
    <row r="22386" spans="2:2" x14ac:dyDescent="0.25">
      <c r="B22386"/>
    </row>
    <row r="22387" spans="2:2" x14ac:dyDescent="0.25">
      <c r="B22387"/>
    </row>
    <row r="22388" spans="2:2" x14ac:dyDescent="0.25">
      <c r="B22388"/>
    </row>
    <row r="22389" spans="2:2" x14ac:dyDescent="0.25">
      <c r="B22389"/>
    </row>
    <row r="22390" spans="2:2" x14ac:dyDescent="0.25">
      <c r="B22390"/>
    </row>
    <row r="22391" spans="2:2" x14ac:dyDescent="0.25">
      <c r="B22391"/>
    </row>
    <row r="22392" spans="2:2" x14ac:dyDescent="0.25">
      <c r="B22392"/>
    </row>
    <row r="22393" spans="2:2" x14ac:dyDescent="0.25">
      <c r="B22393"/>
    </row>
    <row r="22394" spans="2:2" x14ac:dyDescent="0.25">
      <c r="B22394"/>
    </row>
    <row r="22395" spans="2:2" x14ac:dyDescent="0.25">
      <c r="B22395"/>
    </row>
    <row r="22396" spans="2:2" x14ac:dyDescent="0.25">
      <c r="B22396"/>
    </row>
    <row r="22397" spans="2:2" x14ac:dyDescent="0.25">
      <c r="B22397"/>
    </row>
    <row r="22398" spans="2:2" x14ac:dyDescent="0.25">
      <c r="B22398"/>
    </row>
    <row r="22399" spans="2:2" x14ac:dyDescent="0.25">
      <c r="B22399"/>
    </row>
    <row r="22400" spans="2:2" x14ac:dyDescent="0.25">
      <c r="B22400"/>
    </row>
    <row r="22401" spans="2:2" x14ac:dyDescent="0.25">
      <c r="B22401"/>
    </row>
    <row r="22402" spans="2:2" x14ac:dyDescent="0.25">
      <c r="B22402"/>
    </row>
    <row r="22403" spans="2:2" x14ac:dyDescent="0.25">
      <c r="B22403"/>
    </row>
    <row r="22404" spans="2:2" x14ac:dyDescent="0.25">
      <c r="B22404"/>
    </row>
    <row r="22405" spans="2:2" x14ac:dyDescent="0.25">
      <c r="B22405"/>
    </row>
    <row r="22406" spans="2:2" x14ac:dyDescent="0.25">
      <c r="B22406"/>
    </row>
    <row r="22407" spans="2:2" x14ac:dyDescent="0.25">
      <c r="B22407"/>
    </row>
    <row r="22408" spans="2:2" x14ac:dyDescent="0.25">
      <c r="B22408"/>
    </row>
    <row r="22409" spans="2:2" x14ac:dyDescent="0.25">
      <c r="B22409"/>
    </row>
    <row r="22410" spans="2:2" x14ac:dyDescent="0.25">
      <c r="B22410"/>
    </row>
    <row r="22411" spans="2:2" x14ac:dyDescent="0.25">
      <c r="B22411"/>
    </row>
    <row r="22412" spans="2:2" x14ac:dyDescent="0.25">
      <c r="B22412"/>
    </row>
    <row r="22413" spans="2:2" x14ac:dyDescent="0.25">
      <c r="B22413"/>
    </row>
    <row r="22414" spans="2:2" x14ac:dyDescent="0.25">
      <c r="B22414"/>
    </row>
    <row r="22415" spans="2:2" x14ac:dyDescent="0.25">
      <c r="B22415"/>
    </row>
    <row r="22416" spans="2:2" x14ac:dyDescent="0.25">
      <c r="B22416"/>
    </row>
    <row r="22417" spans="2:2" x14ac:dyDescent="0.25">
      <c r="B22417"/>
    </row>
    <row r="22418" spans="2:2" x14ac:dyDescent="0.25">
      <c r="B22418"/>
    </row>
    <row r="22419" spans="2:2" x14ac:dyDescent="0.25">
      <c r="B22419"/>
    </row>
    <row r="22420" spans="2:2" x14ac:dyDescent="0.25">
      <c r="B22420"/>
    </row>
    <row r="22421" spans="2:2" x14ac:dyDescent="0.25">
      <c r="B22421"/>
    </row>
    <row r="22422" spans="2:2" x14ac:dyDescent="0.25">
      <c r="B22422"/>
    </row>
    <row r="22423" spans="2:2" x14ac:dyDescent="0.25">
      <c r="B22423"/>
    </row>
    <row r="22424" spans="2:2" x14ac:dyDescent="0.25">
      <c r="B22424"/>
    </row>
    <row r="22425" spans="2:2" x14ac:dyDescent="0.25">
      <c r="B22425"/>
    </row>
    <row r="22426" spans="2:2" x14ac:dyDescent="0.25">
      <c r="B22426"/>
    </row>
    <row r="22427" spans="2:2" x14ac:dyDescent="0.25">
      <c r="B22427"/>
    </row>
    <row r="22428" spans="2:2" x14ac:dyDescent="0.25">
      <c r="B22428"/>
    </row>
    <row r="22429" spans="2:2" x14ac:dyDescent="0.25">
      <c r="B22429"/>
    </row>
    <row r="22430" spans="2:2" x14ac:dyDescent="0.25">
      <c r="B22430"/>
    </row>
    <row r="22431" spans="2:2" x14ac:dyDescent="0.25">
      <c r="B22431"/>
    </row>
    <row r="22432" spans="2:2" x14ac:dyDescent="0.25">
      <c r="B22432"/>
    </row>
    <row r="22433" spans="2:2" x14ac:dyDescent="0.25">
      <c r="B22433"/>
    </row>
    <row r="22434" spans="2:2" x14ac:dyDescent="0.25">
      <c r="B22434"/>
    </row>
    <row r="22435" spans="2:2" x14ac:dyDescent="0.25">
      <c r="B22435"/>
    </row>
    <row r="22436" spans="2:2" x14ac:dyDescent="0.25">
      <c r="B22436"/>
    </row>
    <row r="22437" spans="2:2" x14ac:dyDescent="0.25">
      <c r="B22437"/>
    </row>
    <row r="22438" spans="2:2" x14ac:dyDescent="0.25">
      <c r="B22438"/>
    </row>
    <row r="22439" spans="2:2" x14ac:dyDescent="0.25">
      <c r="B22439"/>
    </row>
    <row r="22440" spans="2:2" x14ac:dyDescent="0.25">
      <c r="B22440"/>
    </row>
    <row r="22441" spans="2:2" x14ac:dyDescent="0.25">
      <c r="B22441"/>
    </row>
    <row r="22442" spans="2:2" x14ac:dyDescent="0.25">
      <c r="B22442"/>
    </row>
    <row r="22443" spans="2:2" x14ac:dyDescent="0.25">
      <c r="B22443"/>
    </row>
    <row r="22444" spans="2:2" x14ac:dyDescent="0.25">
      <c r="B22444"/>
    </row>
    <row r="22445" spans="2:2" x14ac:dyDescent="0.25">
      <c r="B22445"/>
    </row>
    <row r="22446" spans="2:2" x14ac:dyDescent="0.25">
      <c r="B22446"/>
    </row>
    <row r="22447" spans="2:2" x14ac:dyDescent="0.25">
      <c r="B22447"/>
    </row>
    <row r="22448" spans="2:2" x14ac:dyDescent="0.25">
      <c r="B22448"/>
    </row>
    <row r="22449" spans="2:2" x14ac:dyDescent="0.25">
      <c r="B22449"/>
    </row>
    <row r="22450" spans="2:2" x14ac:dyDescent="0.25">
      <c r="B22450"/>
    </row>
    <row r="22451" spans="2:2" x14ac:dyDescent="0.25">
      <c r="B22451"/>
    </row>
    <row r="22452" spans="2:2" x14ac:dyDescent="0.25">
      <c r="B22452"/>
    </row>
    <row r="22453" spans="2:2" x14ac:dyDescent="0.25">
      <c r="B22453"/>
    </row>
    <row r="22454" spans="2:2" x14ac:dyDescent="0.25">
      <c r="B22454"/>
    </row>
    <row r="22455" spans="2:2" x14ac:dyDescent="0.25">
      <c r="B22455"/>
    </row>
    <row r="22456" spans="2:2" x14ac:dyDescent="0.25">
      <c r="B22456"/>
    </row>
    <row r="22457" spans="2:2" x14ac:dyDescent="0.25">
      <c r="B22457"/>
    </row>
    <row r="22458" spans="2:2" x14ac:dyDescent="0.25">
      <c r="B22458"/>
    </row>
    <row r="22459" spans="2:2" x14ac:dyDescent="0.25">
      <c r="B22459"/>
    </row>
    <row r="22460" spans="2:2" x14ac:dyDescent="0.25">
      <c r="B22460"/>
    </row>
    <row r="22461" spans="2:2" x14ac:dyDescent="0.25">
      <c r="B22461"/>
    </row>
    <row r="22462" spans="2:2" x14ac:dyDescent="0.25">
      <c r="B22462"/>
    </row>
    <row r="22463" spans="2:2" x14ac:dyDescent="0.25">
      <c r="B22463"/>
    </row>
    <row r="22464" spans="2:2" x14ac:dyDescent="0.25">
      <c r="B22464"/>
    </row>
    <row r="22465" spans="2:2" x14ac:dyDescent="0.25">
      <c r="B22465"/>
    </row>
  </sheetData>
  <autoFilter ref="A1:CZ1"/>
  <phoneticPr fontId="0" type="noConversion"/>
  <pageMargins left="0.7" right="0.7" top="0.75" bottom="0.75" header="0.3" footer="0.3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59"/>
  <sheetViews>
    <sheetView workbookViewId="0">
      <selection activeCell="M9" sqref="M9"/>
    </sheetView>
  </sheetViews>
  <sheetFormatPr defaultRowHeight="15" x14ac:dyDescent="0.25"/>
  <cols>
    <col min="1" max="1" width="2.5703125" customWidth="1"/>
    <col min="2" max="2" width="22.140625" customWidth="1"/>
    <col min="3" max="3" width="27.5703125" customWidth="1"/>
    <col min="4" max="4" width="14.7109375" customWidth="1"/>
    <col min="5" max="5" width="11.28515625" customWidth="1"/>
    <col min="6" max="6" width="24" customWidth="1"/>
  </cols>
  <sheetData>
    <row r="1" spans="1:8" x14ac:dyDescent="0.25">
      <c r="A1" t="s">
        <v>47</v>
      </c>
      <c r="B1" t="s">
        <v>166</v>
      </c>
      <c r="C1" t="s">
        <v>49</v>
      </c>
      <c r="D1" t="s">
        <v>50</v>
      </c>
      <c r="E1" t="s">
        <v>167</v>
      </c>
      <c r="F1" t="s">
        <v>168</v>
      </c>
      <c r="G1" t="s">
        <v>51</v>
      </c>
      <c r="H1" t="s">
        <v>148</v>
      </c>
    </row>
    <row r="2" spans="1:8" x14ac:dyDescent="0.25">
      <c r="A2" t="s">
        <v>1749</v>
      </c>
      <c r="B2" t="s">
        <v>169</v>
      </c>
      <c r="C2" t="s">
        <v>183</v>
      </c>
      <c r="D2" t="s">
        <v>183</v>
      </c>
      <c r="E2">
        <v>2016</v>
      </c>
      <c r="F2" t="s">
        <v>173</v>
      </c>
      <c r="G2">
        <v>4</v>
      </c>
      <c r="H2">
        <v>19995.801605224609</v>
      </c>
    </row>
    <row r="3" spans="1:8" x14ac:dyDescent="0.25">
      <c r="A3" t="s">
        <v>1750</v>
      </c>
      <c r="B3" t="s">
        <v>169</v>
      </c>
      <c r="C3" t="s">
        <v>183</v>
      </c>
      <c r="D3" t="s">
        <v>183</v>
      </c>
      <c r="E3">
        <v>2016</v>
      </c>
      <c r="F3" t="s">
        <v>177</v>
      </c>
      <c r="G3">
        <v>8</v>
      </c>
      <c r="H3">
        <v>20000.149993896484</v>
      </c>
    </row>
    <row r="4" spans="1:8" x14ac:dyDescent="0.25">
      <c r="A4" t="s">
        <v>1751</v>
      </c>
      <c r="B4" t="s">
        <v>169</v>
      </c>
      <c r="C4" t="s">
        <v>183</v>
      </c>
      <c r="D4" t="s">
        <v>183</v>
      </c>
      <c r="E4">
        <v>2016</v>
      </c>
      <c r="F4" t="s">
        <v>181</v>
      </c>
      <c r="G4">
        <v>12</v>
      </c>
      <c r="H4">
        <v>20004.514007568359</v>
      </c>
    </row>
    <row r="5" spans="1:8" x14ac:dyDescent="0.25">
      <c r="A5" t="s">
        <v>1752</v>
      </c>
      <c r="B5" t="s">
        <v>169</v>
      </c>
      <c r="C5" t="s">
        <v>183</v>
      </c>
      <c r="D5" t="s">
        <v>183</v>
      </c>
      <c r="E5">
        <v>2016</v>
      </c>
      <c r="F5" t="s">
        <v>171</v>
      </c>
      <c r="G5">
        <v>2</v>
      </c>
      <c r="H5">
        <v>19993.633270263672</v>
      </c>
    </row>
    <row r="6" spans="1:8" x14ac:dyDescent="0.25">
      <c r="A6" t="s">
        <v>1753</v>
      </c>
      <c r="B6" t="s">
        <v>169</v>
      </c>
      <c r="C6" t="s">
        <v>183</v>
      </c>
      <c r="D6" t="s">
        <v>183</v>
      </c>
      <c r="E6">
        <v>2016</v>
      </c>
      <c r="F6" t="s">
        <v>170</v>
      </c>
      <c r="G6">
        <v>1</v>
      </c>
      <c r="H6">
        <v>19992.550628662109</v>
      </c>
    </row>
    <row r="7" spans="1:8" x14ac:dyDescent="0.25">
      <c r="A7" t="s">
        <v>1754</v>
      </c>
      <c r="B7" t="s">
        <v>169</v>
      </c>
      <c r="C7" t="s">
        <v>183</v>
      </c>
      <c r="D7" t="s">
        <v>183</v>
      </c>
      <c r="E7">
        <v>2016</v>
      </c>
      <c r="F7" t="s">
        <v>176</v>
      </c>
      <c r="G7">
        <v>7</v>
      </c>
      <c r="H7">
        <v>19999.061492919922</v>
      </c>
    </row>
    <row r="8" spans="1:8" x14ac:dyDescent="0.25">
      <c r="A8" t="s">
        <v>1755</v>
      </c>
      <c r="B8" t="s">
        <v>169</v>
      </c>
      <c r="C8" t="s">
        <v>183</v>
      </c>
      <c r="D8" t="s">
        <v>183</v>
      </c>
      <c r="E8">
        <v>2016</v>
      </c>
      <c r="F8" t="s">
        <v>175</v>
      </c>
      <c r="G8">
        <v>6</v>
      </c>
      <c r="H8">
        <v>19997.973846435547</v>
      </c>
    </row>
    <row r="9" spans="1:8" x14ac:dyDescent="0.25">
      <c r="A9" t="s">
        <v>1756</v>
      </c>
      <c r="B9" t="s">
        <v>169</v>
      </c>
      <c r="C9" t="s">
        <v>183</v>
      </c>
      <c r="D9" t="s">
        <v>183</v>
      </c>
      <c r="E9">
        <v>2016</v>
      </c>
      <c r="F9" t="s">
        <v>172</v>
      </c>
      <c r="G9">
        <v>3</v>
      </c>
      <c r="H9">
        <v>19994.717010498047</v>
      </c>
    </row>
    <row r="10" spans="1:8" x14ac:dyDescent="0.25">
      <c r="A10" t="s">
        <v>1757</v>
      </c>
      <c r="B10" t="s">
        <v>169</v>
      </c>
      <c r="C10" t="s">
        <v>183</v>
      </c>
      <c r="D10" t="s">
        <v>183</v>
      </c>
      <c r="E10">
        <v>2016</v>
      </c>
      <c r="F10" t="s">
        <v>174</v>
      </c>
      <c r="G10">
        <v>5</v>
      </c>
      <c r="H10">
        <v>19996.887298583984</v>
      </c>
    </row>
    <row r="11" spans="1:8" x14ac:dyDescent="0.25">
      <c r="A11" t="s">
        <v>1758</v>
      </c>
      <c r="B11" t="s">
        <v>169</v>
      </c>
      <c r="C11" t="s">
        <v>183</v>
      </c>
      <c r="D11" t="s">
        <v>183</v>
      </c>
      <c r="E11">
        <v>2016</v>
      </c>
      <c r="F11" t="s">
        <v>180</v>
      </c>
      <c r="G11">
        <v>11</v>
      </c>
      <c r="H11">
        <v>20003.421600341797</v>
      </c>
    </row>
    <row r="12" spans="1:8" x14ac:dyDescent="0.25">
      <c r="A12" t="s">
        <v>1759</v>
      </c>
      <c r="B12" t="s">
        <v>169</v>
      </c>
      <c r="C12" t="s">
        <v>183</v>
      </c>
      <c r="D12" t="s">
        <v>183</v>
      </c>
      <c r="E12">
        <v>2016</v>
      </c>
      <c r="F12" t="s">
        <v>179</v>
      </c>
      <c r="G12">
        <v>10</v>
      </c>
      <c r="H12">
        <v>20002.330047607422</v>
      </c>
    </row>
    <row r="13" spans="1:8" x14ac:dyDescent="0.25">
      <c r="A13" t="s">
        <v>1760</v>
      </c>
      <c r="B13" t="s">
        <v>169</v>
      </c>
      <c r="C13" t="s">
        <v>183</v>
      </c>
      <c r="D13" t="s">
        <v>183</v>
      </c>
      <c r="E13">
        <v>2016</v>
      </c>
      <c r="F13" t="s">
        <v>178</v>
      </c>
      <c r="G13">
        <v>9</v>
      </c>
      <c r="H13">
        <v>20001.239593505859</v>
      </c>
    </row>
    <row r="14" spans="1:8" x14ac:dyDescent="0.25">
      <c r="A14" t="s">
        <v>1761</v>
      </c>
      <c r="B14" t="s">
        <v>169</v>
      </c>
      <c r="C14" t="s">
        <v>183</v>
      </c>
      <c r="D14" t="s">
        <v>183</v>
      </c>
      <c r="E14">
        <v>2016</v>
      </c>
      <c r="F14" t="s">
        <v>182</v>
      </c>
      <c r="G14">
        <v>8</v>
      </c>
      <c r="H14">
        <v>20000.149993896484</v>
      </c>
    </row>
    <row r="15" spans="1:8" x14ac:dyDescent="0.25">
      <c r="A15" t="s">
        <v>1762</v>
      </c>
      <c r="B15" t="s">
        <v>169</v>
      </c>
      <c r="C15" t="s">
        <v>183</v>
      </c>
      <c r="D15" t="s">
        <v>183</v>
      </c>
      <c r="E15">
        <v>2017</v>
      </c>
      <c r="F15" t="s">
        <v>173</v>
      </c>
      <c r="G15">
        <v>4</v>
      </c>
      <c r="H15">
        <v>18035.019378662109</v>
      </c>
    </row>
    <row r="16" spans="1:8" x14ac:dyDescent="0.25">
      <c r="A16" t="s">
        <v>1763</v>
      </c>
      <c r="B16" t="s">
        <v>169</v>
      </c>
      <c r="C16" t="s">
        <v>183</v>
      </c>
      <c r="D16" t="s">
        <v>183</v>
      </c>
      <c r="E16">
        <v>2017</v>
      </c>
      <c r="F16" t="s">
        <v>177</v>
      </c>
      <c r="G16">
        <v>8</v>
      </c>
      <c r="H16">
        <v>18038.434417724609</v>
      </c>
    </row>
    <row r="17" spans="1:8" x14ac:dyDescent="0.25">
      <c r="A17" t="s">
        <v>1764</v>
      </c>
      <c r="B17" t="s">
        <v>169</v>
      </c>
      <c r="C17" t="s">
        <v>183</v>
      </c>
      <c r="D17" t="s">
        <v>183</v>
      </c>
      <c r="E17">
        <v>2017</v>
      </c>
      <c r="F17" t="s">
        <v>181</v>
      </c>
      <c r="G17">
        <v>12</v>
      </c>
      <c r="H17">
        <v>18041.858978271484</v>
      </c>
    </row>
    <row r="18" spans="1:8" x14ac:dyDescent="0.25">
      <c r="A18" t="s">
        <v>1765</v>
      </c>
      <c r="B18" t="s">
        <v>169</v>
      </c>
      <c r="C18" t="s">
        <v>183</v>
      </c>
      <c r="D18" t="s">
        <v>183</v>
      </c>
      <c r="E18">
        <v>2017</v>
      </c>
      <c r="F18" t="s">
        <v>171</v>
      </c>
      <c r="G18">
        <v>2</v>
      </c>
      <c r="H18">
        <v>18033.315521240234</v>
      </c>
    </row>
    <row r="19" spans="1:8" x14ac:dyDescent="0.25">
      <c r="A19" t="s">
        <v>1766</v>
      </c>
      <c r="B19" t="s">
        <v>169</v>
      </c>
      <c r="C19" t="s">
        <v>183</v>
      </c>
      <c r="D19" t="s">
        <v>183</v>
      </c>
      <c r="E19">
        <v>2017</v>
      </c>
      <c r="F19" t="s">
        <v>170</v>
      </c>
      <c r="G19">
        <v>1</v>
      </c>
      <c r="H19">
        <v>18032.464447021484</v>
      </c>
    </row>
    <row r="20" spans="1:8" x14ac:dyDescent="0.25">
      <c r="A20" t="s">
        <v>1767</v>
      </c>
      <c r="B20" t="s">
        <v>169</v>
      </c>
      <c r="C20" t="s">
        <v>183</v>
      </c>
      <c r="D20" t="s">
        <v>183</v>
      </c>
      <c r="E20">
        <v>2017</v>
      </c>
      <c r="F20" t="s">
        <v>176</v>
      </c>
      <c r="G20">
        <v>7</v>
      </c>
      <c r="H20">
        <v>18037.579803466797</v>
      </c>
    </row>
    <row r="21" spans="1:8" x14ac:dyDescent="0.25">
      <c r="A21" t="s">
        <v>1768</v>
      </c>
      <c r="B21" t="s">
        <v>169</v>
      </c>
      <c r="C21" t="s">
        <v>183</v>
      </c>
      <c r="D21" t="s">
        <v>183</v>
      </c>
      <c r="E21">
        <v>2017</v>
      </c>
      <c r="F21" t="s">
        <v>175</v>
      </c>
      <c r="G21">
        <v>6</v>
      </c>
      <c r="H21">
        <v>18036.725677490234</v>
      </c>
    </row>
    <row r="22" spans="1:8" x14ac:dyDescent="0.25">
      <c r="A22" t="s">
        <v>1769</v>
      </c>
      <c r="B22" t="s">
        <v>169</v>
      </c>
      <c r="C22" t="s">
        <v>183</v>
      </c>
      <c r="D22" t="s">
        <v>183</v>
      </c>
      <c r="E22">
        <v>2017</v>
      </c>
      <c r="F22" t="s">
        <v>172</v>
      </c>
      <c r="G22">
        <v>3</v>
      </c>
      <c r="H22">
        <v>18034.167083740234</v>
      </c>
    </row>
    <row r="23" spans="1:8" x14ac:dyDescent="0.25">
      <c r="A23" t="s">
        <v>1770</v>
      </c>
      <c r="B23" t="s">
        <v>169</v>
      </c>
      <c r="C23" t="s">
        <v>183</v>
      </c>
      <c r="D23" t="s">
        <v>183</v>
      </c>
      <c r="E23">
        <v>2017</v>
      </c>
      <c r="F23" t="s">
        <v>174</v>
      </c>
      <c r="G23">
        <v>5</v>
      </c>
      <c r="H23">
        <v>18035.872283935547</v>
      </c>
    </row>
    <row r="24" spans="1:8" x14ac:dyDescent="0.25">
      <c r="A24" t="s">
        <v>1771</v>
      </c>
      <c r="B24" t="s">
        <v>169</v>
      </c>
      <c r="C24" t="s">
        <v>183</v>
      </c>
      <c r="D24" t="s">
        <v>183</v>
      </c>
      <c r="E24">
        <v>2017</v>
      </c>
      <c r="F24" t="s">
        <v>180</v>
      </c>
      <c r="G24">
        <v>11</v>
      </c>
      <c r="H24">
        <v>18041.001922607422</v>
      </c>
    </row>
    <row r="25" spans="1:8" x14ac:dyDescent="0.25">
      <c r="A25" t="s">
        <v>1772</v>
      </c>
      <c r="B25" t="s">
        <v>169</v>
      </c>
      <c r="C25" t="s">
        <v>183</v>
      </c>
      <c r="D25" t="s">
        <v>183</v>
      </c>
      <c r="E25">
        <v>2017</v>
      </c>
      <c r="F25" t="s">
        <v>179</v>
      </c>
      <c r="G25">
        <v>10</v>
      </c>
      <c r="H25">
        <v>18040.145477294922</v>
      </c>
    </row>
    <row r="26" spans="1:8" x14ac:dyDescent="0.25">
      <c r="A26" t="s">
        <v>1773</v>
      </c>
      <c r="B26" t="s">
        <v>169</v>
      </c>
      <c r="C26" t="s">
        <v>183</v>
      </c>
      <c r="D26" t="s">
        <v>183</v>
      </c>
      <c r="E26">
        <v>2017</v>
      </c>
      <c r="F26" t="s">
        <v>178</v>
      </c>
      <c r="G26">
        <v>9</v>
      </c>
      <c r="H26">
        <v>18039.289642333984</v>
      </c>
    </row>
    <row r="27" spans="1:8" x14ac:dyDescent="0.25">
      <c r="A27" t="s">
        <v>1774</v>
      </c>
      <c r="B27" t="s">
        <v>169</v>
      </c>
      <c r="C27" t="s">
        <v>183</v>
      </c>
      <c r="D27" t="s">
        <v>183</v>
      </c>
      <c r="E27">
        <v>2017</v>
      </c>
      <c r="F27" t="s">
        <v>182</v>
      </c>
      <c r="G27">
        <v>8</v>
      </c>
      <c r="H27">
        <v>18038.434417724609</v>
      </c>
    </row>
    <row r="28" spans="1:8" x14ac:dyDescent="0.25">
      <c r="A28" t="s">
        <v>1775</v>
      </c>
      <c r="B28" t="s">
        <v>169</v>
      </c>
      <c r="C28" t="s">
        <v>183</v>
      </c>
      <c r="D28" t="s">
        <v>183</v>
      </c>
      <c r="E28">
        <v>2018</v>
      </c>
      <c r="F28" t="s">
        <v>173</v>
      </c>
      <c r="G28">
        <v>4</v>
      </c>
      <c r="H28">
        <v>17060.316436767578</v>
      </c>
    </row>
    <row r="29" spans="1:8" x14ac:dyDescent="0.25">
      <c r="A29" t="s">
        <v>1776</v>
      </c>
      <c r="B29" t="s">
        <v>169</v>
      </c>
      <c r="C29" t="s">
        <v>183</v>
      </c>
      <c r="D29" t="s">
        <v>183</v>
      </c>
      <c r="E29">
        <v>2018</v>
      </c>
      <c r="F29" t="s">
        <v>177</v>
      </c>
      <c r="G29">
        <v>8</v>
      </c>
      <c r="H29">
        <v>17065.244293212891</v>
      </c>
    </row>
    <row r="30" spans="1:8" x14ac:dyDescent="0.25">
      <c r="A30" t="s">
        <v>1777</v>
      </c>
      <c r="B30" t="s">
        <v>169</v>
      </c>
      <c r="C30" t="s">
        <v>183</v>
      </c>
      <c r="D30" t="s">
        <v>183</v>
      </c>
      <c r="E30">
        <v>2018</v>
      </c>
      <c r="F30" t="s">
        <v>181</v>
      </c>
      <c r="G30">
        <v>12</v>
      </c>
      <c r="H30">
        <v>17070.191925048828</v>
      </c>
    </row>
    <row r="31" spans="1:8" x14ac:dyDescent="0.25">
      <c r="A31" t="s">
        <v>1778</v>
      </c>
      <c r="B31" t="s">
        <v>169</v>
      </c>
      <c r="C31" t="s">
        <v>183</v>
      </c>
      <c r="D31" t="s">
        <v>183</v>
      </c>
      <c r="E31">
        <v>2018</v>
      </c>
      <c r="F31" t="s">
        <v>171</v>
      </c>
      <c r="G31">
        <v>2</v>
      </c>
      <c r="H31">
        <v>17057.859893798828</v>
      </c>
    </row>
    <row r="32" spans="1:8" x14ac:dyDescent="0.25">
      <c r="A32" t="s">
        <v>1779</v>
      </c>
      <c r="B32" t="s">
        <v>169</v>
      </c>
      <c r="C32" t="s">
        <v>183</v>
      </c>
      <c r="D32" t="s">
        <v>183</v>
      </c>
      <c r="E32">
        <v>2018</v>
      </c>
      <c r="F32" t="s">
        <v>170</v>
      </c>
      <c r="G32">
        <v>1</v>
      </c>
      <c r="H32">
        <v>17056.633453369141</v>
      </c>
    </row>
    <row r="33" spans="1:8" x14ac:dyDescent="0.25">
      <c r="A33" t="s">
        <v>1780</v>
      </c>
      <c r="B33" t="s">
        <v>169</v>
      </c>
      <c r="C33" t="s">
        <v>183</v>
      </c>
      <c r="D33" t="s">
        <v>183</v>
      </c>
      <c r="E33">
        <v>2018</v>
      </c>
      <c r="F33" t="s">
        <v>176</v>
      </c>
      <c r="G33">
        <v>7</v>
      </c>
      <c r="H33">
        <v>17064.010528564453</v>
      </c>
    </row>
    <row r="34" spans="1:8" x14ac:dyDescent="0.25">
      <c r="A34" t="s">
        <v>1781</v>
      </c>
      <c r="B34" t="s">
        <v>169</v>
      </c>
      <c r="C34" t="s">
        <v>183</v>
      </c>
      <c r="D34" t="s">
        <v>183</v>
      </c>
      <c r="E34">
        <v>2018</v>
      </c>
      <c r="F34" t="s">
        <v>175</v>
      </c>
      <c r="G34">
        <v>6</v>
      </c>
      <c r="H34">
        <v>17062.777862548828</v>
      </c>
    </row>
    <row r="35" spans="1:8" x14ac:dyDescent="0.25">
      <c r="A35" t="s">
        <v>1782</v>
      </c>
      <c r="B35" t="s">
        <v>169</v>
      </c>
      <c r="C35" t="s">
        <v>183</v>
      </c>
      <c r="D35" t="s">
        <v>183</v>
      </c>
      <c r="E35">
        <v>2018</v>
      </c>
      <c r="F35" t="s">
        <v>172</v>
      </c>
      <c r="G35">
        <v>3</v>
      </c>
      <c r="H35">
        <v>17059.087554931641</v>
      </c>
    </row>
    <row r="36" spans="1:8" x14ac:dyDescent="0.25">
      <c r="A36" t="s">
        <v>1783</v>
      </c>
      <c r="B36" t="s">
        <v>169</v>
      </c>
      <c r="C36" t="s">
        <v>183</v>
      </c>
      <c r="D36" t="s">
        <v>183</v>
      </c>
      <c r="E36">
        <v>2018</v>
      </c>
      <c r="F36" t="s">
        <v>174</v>
      </c>
      <c r="G36">
        <v>5</v>
      </c>
      <c r="H36">
        <v>17061.546539306641</v>
      </c>
    </row>
    <row r="37" spans="1:8" x14ac:dyDescent="0.25">
      <c r="A37" t="s">
        <v>1784</v>
      </c>
      <c r="B37" t="s">
        <v>169</v>
      </c>
      <c r="C37" t="s">
        <v>183</v>
      </c>
      <c r="D37" t="s">
        <v>183</v>
      </c>
      <c r="E37">
        <v>2018</v>
      </c>
      <c r="F37" t="s">
        <v>180</v>
      </c>
      <c r="G37">
        <v>11</v>
      </c>
      <c r="H37">
        <v>17068.953155517578</v>
      </c>
    </row>
    <row r="38" spans="1:8" x14ac:dyDescent="0.25">
      <c r="A38" t="s">
        <v>1785</v>
      </c>
      <c r="B38" t="s">
        <v>169</v>
      </c>
      <c r="C38" t="s">
        <v>183</v>
      </c>
      <c r="D38" t="s">
        <v>183</v>
      </c>
      <c r="E38">
        <v>2018</v>
      </c>
      <c r="F38" t="s">
        <v>179</v>
      </c>
      <c r="G38">
        <v>10</v>
      </c>
      <c r="H38">
        <v>17067.715606689453</v>
      </c>
    </row>
    <row r="39" spans="1:8" x14ac:dyDescent="0.25">
      <c r="A39" t="s">
        <v>1786</v>
      </c>
      <c r="B39" t="s">
        <v>169</v>
      </c>
      <c r="C39" t="s">
        <v>183</v>
      </c>
      <c r="D39" t="s">
        <v>183</v>
      </c>
      <c r="E39">
        <v>2018</v>
      </c>
      <c r="F39" t="s">
        <v>178</v>
      </c>
      <c r="G39">
        <v>9</v>
      </c>
      <c r="H39">
        <v>17066.479400634766</v>
      </c>
    </row>
    <row r="40" spans="1:8" x14ac:dyDescent="0.25">
      <c r="A40" t="s">
        <v>1787</v>
      </c>
      <c r="B40" t="s">
        <v>169</v>
      </c>
      <c r="C40" t="s">
        <v>183</v>
      </c>
      <c r="D40" t="s">
        <v>183</v>
      </c>
      <c r="E40">
        <v>2018</v>
      </c>
      <c r="F40" t="s">
        <v>182</v>
      </c>
      <c r="G40">
        <v>8</v>
      </c>
      <c r="H40">
        <v>17065.244293212891</v>
      </c>
    </row>
    <row r="41" spans="1:8" x14ac:dyDescent="0.25">
      <c r="A41" t="s">
        <v>1788</v>
      </c>
      <c r="B41" t="s">
        <v>169</v>
      </c>
      <c r="C41" t="s">
        <v>183</v>
      </c>
      <c r="D41" t="s">
        <v>183</v>
      </c>
      <c r="E41">
        <v>2019</v>
      </c>
      <c r="F41" t="s">
        <v>173</v>
      </c>
      <c r="G41">
        <v>4</v>
      </c>
      <c r="H41">
        <v>17075.656890869141</v>
      </c>
    </row>
    <row r="42" spans="1:8" x14ac:dyDescent="0.25">
      <c r="A42" t="s">
        <v>1789</v>
      </c>
      <c r="B42" t="s">
        <v>169</v>
      </c>
      <c r="C42" t="s">
        <v>183</v>
      </c>
      <c r="D42" t="s">
        <v>183</v>
      </c>
      <c r="E42">
        <v>2019</v>
      </c>
      <c r="F42" t="s">
        <v>177</v>
      </c>
      <c r="G42">
        <v>8</v>
      </c>
      <c r="H42">
        <v>17081.145904541016</v>
      </c>
    </row>
    <row r="43" spans="1:8" x14ac:dyDescent="0.25">
      <c r="A43" t="s">
        <v>1790</v>
      </c>
      <c r="B43" t="s">
        <v>169</v>
      </c>
      <c r="C43" t="s">
        <v>183</v>
      </c>
      <c r="D43" t="s">
        <v>183</v>
      </c>
      <c r="E43">
        <v>2019</v>
      </c>
      <c r="F43" t="s">
        <v>181</v>
      </c>
      <c r="G43">
        <v>12</v>
      </c>
      <c r="H43">
        <v>17086.659210205078</v>
      </c>
    </row>
    <row r="44" spans="1:8" x14ac:dyDescent="0.25">
      <c r="A44" t="s">
        <v>1791</v>
      </c>
      <c r="B44" t="s">
        <v>169</v>
      </c>
      <c r="C44" t="s">
        <v>183</v>
      </c>
      <c r="D44" t="s">
        <v>183</v>
      </c>
      <c r="E44">
        <v>2019</v>
      </c>
      <c r="F44" t="s">
        <v>171</v>
      </c>
      <c r="G44">
        <v>2</v>
      </c>
      <c r="H44">
        <v>17072.921417236328</v>
      </c>
    </row>
    <row r="45" spans="1:8" x14ac:dyDescent="0.25">
      <c r="A45" t="s">
        <v>1792</v>
      </c>
      <c r="B45" t="s">
        <v>169</v>
      </c>
      <c r="C45" t="s">
        <v>183</v>
      </c>
      <c r="D45" t="s">
        <v>183</v>
      </c>
      <c r="E45">
        <v>2019</v>
      </c>
      <c r="F45" t="s">
        <v>170</v>
      </c>
      <c r="G45">
        <v>1</v>
      </c>
      <c r="H45">
        <v>17071.555938720703</v>
      </c>
    </row>
    <row r="46" spans="1:8" x14ac:dyDescent="0.25">
      <c r="A46" t="s">
        <v>1793</v>
      </c>
      <c r="B46" t="s">
        <v>169</v>
      </c>
      <c r="C46" t="s">
        <v>183</v>
      </c>
      <c r="D46" t="s">
        <v>183</v>
      </c>
      <c r="E46">
        <v>2019</v>
      </c>
      <c r="F46" t="s">
        <v>176</v>
      </c>
      <c r="G46">
        <v>7</v>
      </c>
      <c r="H46">
        <v>17079.771392822266</v>
      </c>
    </row>
    <row r="47" spans="1:8" x14ac:dyDescent="0.25">
      <c r="A47" t="s">
        <v>1794</v>
      </c>
      <c r="B47" t="s">
        <v>169</v>
      </c>
      <c r="C47" t="s">
        <v>183</v>
      </c>
      <c r="D47" t="s">
        <v>183</v>
      </c>
      <c r="E47">
        <v>2019</v>
      </c>
      <c r="F47" t="s">
        <v>175</v>
      </c>
      <c r="G47">
        <v>6</v>
      </c>
      <c r="H47">
        <v>17078.398345947266</v>
      </c>
    </row>
    <row r="48" spans="1:8" x14ac:dyDescent="0.25">
      <c r="A48" t="s">
        <v>1795</v>
      </c>
      <c r="B48" t="s">
        <v>169</v>
      </c>
      <c r="C48" t="s">
        <v>183</v>
      </c>
      <c r="D48" t="s">
        <v>183</v>
      </c>
      <c r="E48">
        <v>2019</v>
      </c>
      <c r="F48" t="s">
        <v>172</v>
      </c>
      <c r="G48">
        <v>3</v>
      </c>
      <c r="H48">
        <v>17074.288360595703</v>
      </c>
    </row>
    <row r="49" spans="1:8" x14ac:dyDescent="0.25">
      <c r="A49" t="s">
        <v>1796</v>
      </c>
      <c r="B49" t="s">
        <v>169</v>
      </c>
      <c r="C49" t="s">
        <v>183</v>
      </c>
      <c r="D49" t="s">
        <v>183</v>
      </c>
      <c r="E49">
        <v>2019</v>
      </c>
      <c r="F49" t="s">
        <v>174</v>
      </c>
      <c r="G49">
        <v>5</v>
      </c>
      <c r="H49">
        <v>17077.026885986328</v>
      </c>
    </row>
    <row r="50" spans="1:8" x14ac:dyDescent="0.25">
      <c r="A50" t="s">
        <v>1797</v>
      </c>
      <c r="B50" t="s">
        <v>169</v>
      </c>
      <c r="C50" t="s">
        <v>183</v>
      </c>
      <c r="D50" t="s">
        <v>183</v>
      </c>
      <c r="E50">
        <v>2019</v>
      </c>
      <c r="F50" t="s">
        <v>180</v>
      </c>
      <c r="G50">
        <v>11</v>
      </c>
      <c r="H50">
        <v>17085.278594970703</v>
      </c>
    </row>
    <row r="51" spans="1:8" x14ac:dyDescent="0.25">
      <c r="A51" t="s">
        <v>1798</v>
      </c>
      <c r="B51" t="s">
        <v>169</v>
      </c>
      <c r="C51" t="s">
        <v>183</v>
      </c>
      <c r="D51" t="s">
        <v>183</v>
      </c>
      <c r="E51">
        <v>2019</v>
      </c>
      <c r="F51" t="s">
        <v>179</v>
      </c>
      <c r="G51">
        <v>10</v>
      </c>
      <c r="H51">
        <v>17083.899566650391</v>
      </c>
    </row>
    <row r="52" spans="1:8" x14ac:dyDescent="0.25">
      <c r="A52" t="s">
        <v>1799</v>
      </c>
      <c r="B52" t="s">
        <v>169</v>
      </c>
      <c r="C52" t="s">
        <v>183</v>
      </c>
      <c r="D52" t="s">
        <v>183</v>
      </c>
      <c r="E52">
        <v>2019</v>
      </c>
      <c r="F52" t="s">
        <v>178</v>
      </c>
      <c r="G52">
        <v>9</v>
      </c>
      <c r="H52">
        <v>17082.522003173828</v>
      </c>
    </row>
    <row r="53" spans="1:8" x14ac:dyDescent="0.25">
      <c r="A53" t="s">
        <v>1800</v>
      </c>
      <c r="B53" t="s">
        <v>169</v>
      </c>
      <c r="C53" t="s">
        <v>183</v>
      </c>
      <c r="D53" t="s">
        <v>183</v>
      </c>
      <c r="E53">
        <v>2019</v>
      </c>
      <c r="F53" t="s">
        <v>182</v>
      </c>
      <c r="G53">
        <v>8</v>
      </c>
      <c r="H53">
        <v>17081.145904541016</v>
      </c>
    </row>
    <row r="54" spans="1:8" x14ac:dyDescent="0.25">
      <c r="A54" t="s">
        <v>1801</v>
      </c>
      <c r="B54" t="s">
        <v>169</v>
      </c>
      <c r="C54" t="s">
        <v>183</v>
      </c>
      <c r="D54" t="s">
        <v>183</v>
      </c>
      <c r="E54">
        <v>2020</v>
      </c>
      <c r="F54" t="s">
        <v>173</v>
      </c>
      <c r="G54">
        <v>4</v>
      </c>
      <c r="H54">
        <v>17091.188507080078</v>
      </c>
    </row>
    <row r="55" spans="1:8" x14ac:dyDescent="0.25">
      <c r="A55" t="s">
        <v>1802</v>
      </c>
      <c r="B55" t="s">
        <v>169</v>
      </c>
      <c r="C55" t="s">
        <v>183</v>
      </c>
      <c r="D55" t="s">
        <v>183</v>
      </c>
      <c r="E55">
        <v>2020</v>
      </c>
      <c r="F55" t="s">
        <v>177</v>
      </c>
      <c r="G55">
        <v>8</v>
      </c>
      <c r="H55">
        <v>17095.734283447266</v>
      </c>
    </row>
    <row r="56" spans="1:8" x14ac:dyDescent="0.25">
      <c r="A56" t="s">
        <v>1803</v>
      </c>
      <c r="B56" t="s">
        <v>169</v>
      </c>
      <c r="C56" t="s">
        <v>183</v>
      </c>
      <c r="D56" t="s">
        <v>183</v>
      </c>
      <c r="E56">
        <v>2020</v>
      </c>
      <c r="F56" t="s">
        <v>181</v>
      </c>
      <c r="G56">
        <v>12</v>
      </c>
      <c r="H56">
        <v>17100.296295166016</v>
      </c>
    </row>
    <row r="57" spans="1:8" x14ac:dyDescent="0.25">
      <c r="A57" t="s">
        <v>1804</v>
      </c>
      <c r="B57" t="s">
        <v>169</v>
      </c>
      <c r="C57" t="s">
        <v>183</v>
      </c>
      <c r="D57" t="s">
        <v>183</v>
      </c>
      <c r="E57">
        <v>2020</v>
      </c>
      <c r="F57" t="s">
        <v>171</v>
      </c>
      <c r="G57">
        <v>2</v>
      </c>
      <c r="H57">
        <v>17088.921783447266</v>
      </c>
    </row>
    <row r="58" spans="1:8" x14ac:dyDescent="0.25">
      <c r="A58" t="s">
        <v>1805</v>
      </c>
      <c r="B58" t="s">
        <v>169</v>
      </c>
      <c r="C58" t="s">
        <v>183</v>
      </c>
      <c r="D58" t="s">
        <v>183</v>
      </c>
      <c r="E58">
        <v>2020</v>
      </c>
      <c r="F58" t="s">
        <v>170</v>
      </c>
      <c r="G58">
        <v>1</v>
      </c>
      <c r="H58">
        <v>17087.789947509766</v>
      </c>
    </row>
    <row r="59" spans="1:8" x14ac:dyDescent="0.25">
      <c r="A59" t="s">
        <v>1806</v>
      </c>
      <c r="B59" t="s">
        <v>169</v>
      </c>
      <c r="C59" t="s">
        <v>183</v>
      </c>
      <c r="D59" t="s">
        <v>183</v>
      </c>
      <c r="E59">
        <v>2020</v>
      </c>
      <c r="F59" t="s">
        <v>176</v>
      </c>
      <c r="G59">
        <v>7</v>
      </c>
      <c r="H59">
        <v>17094.596221923828</v>
      </c>
    </row>
    <row r="60" spans="1:8" x14ac:dyDescent="0.25">
      <c r="A60" t="s">
        <v>1807</v>
      </c>
      <c r="B60" t="s">
        <v>169</v>
      </c>
      <c r="C60" t="s">
        <v>183</v>
      </c>
      <c r="D60" t="s">
        <v>183</v>
      </c>
      <c r="E60">
        <v>2020</v>
      </c>
      <c r="F60" t="s">
        <v>175</v>
      </c>
      <c r="G60">
        <v>6</v>
      </c>
      <c r="H60">
        <v>17093.459381103516</v>
      </c>
    </row>
    <row r="61" spans="1:8" x14ac:dyDescent="0.25">
      <c r="A61" t="s">
        <v>1808</v>
      </c>
      <c r="B61" t="s">
        <v>169</v>
      </c>
      <c r="C61" t="s">
        <v>183</v>
      </c>
      <c r="D61" t="s">
        <v>183</v>
      </c>
      <c r="E61">
        <v>2020</v>
      </c>
      <c r="F61" t="s">
        <v>172</v>
      </c>
      <c r="G61">
        <v>3</v>
      </c>
      <c r="H61">
        <v>17090.054718017578</v>
      </c>
    </row>
    <row r="62" spans="1:8" x14ac:dyDescent="0.25">
      <c r="A62" t="s">
        <v>1809</v>
      </c>
      <c r="B62" t="s">
        <v>169</v>
      </c>
      <c r="C62" t="s">
        <v>183</v>
      </c>
      <c r="D62" t="s">
        <v>183</v>
      </c>
      <c r="E62">
        <v>2020</v>
      </c>
      <c r="F62" t="s">
        <v>174</v>
      </c>
      <c r="G62">
        <v>5</v>
      </c>
      <c r="H62">
        <v>17092.323394775391</v>
      </c>
    </row>
    <row r="63" spans="1:8" x14ac:dyDescent="0.25">
      <c r="A63" t="s">
        <v>1810</v>
      </c>
      <c r="B63" t="s">
        <v>169</v>
      </c>
      <c r="C63" t="s">
        <v>183</v>
      </c>
      <c r="D63" t="s">
        <v>183</v>
      </c>
      <c r="E63">
        <v>2020</v>
      </c>
      <c r="F63" t="s">
        <v>180</v>
      </c>
      <c r="G63">
        <v>11</v>
      </c>
      <c r="H63">
        <v>17099.154205322266</v>
      </c>
    </row>
    <row r="64" spans="1:8" x14ac:dyDescent="0.25">
      <c r="A64" t="s">
        <v>1811</v>
      </c>
      <c r="B64" t="s">
        <v>169</v>
      </c>
      <c r="C64" t="s">
        <v>183</v>
      </c>
      <c r="D64" t="s">
        <v>183</v>
      </c>
      <c r="E64">
        <v>2020</v>
      </c>
      <c r="F64" t="s">
        <v>179</v>
      </c>
      <c r="G64">
        <v>10</v>
      </c>
      <c r="H64">
        <v>17098.013214111328</v>
      </c>
    </row>
    <row r="65" spans="1:8" x14ac:dyDescent="0.25">
      <c r="A65" t="s">
        <v>1812</v>
      </c>
      <c r="B65" t="s">
        <v>169</v>
      </c>
      <c r="C65" t="s">
        <v>183</v>
      </c>
      <c r="D65" t="s">
        <v>183</v>
      </c>
      <c r="E65">
        <v>2020</v>
      </c>
      <c r="F65" t="s">
        <v>178</v>
      </c>
      <c r="G65">
        <v>9</v>
      </c>
      <c r="H65">
        <v>17096.873199462891</v>
      </c>
    </row>
    <row r="66" spans="1:8" x14ac:dyDescent="0.25">
      <c r="A66" t="s">
        <v>1813</v>
      </c>
      <c r="B66" t="s">
        <v>169</v>
      </c>
      <c r="C66" t="s">
        <v>183</v>
      </c>
      <c r="D66" t="s">
        <v>183</v>
      </c>
      <c r="E66">
        <v>2020</v>
      </c>
      <c r="F66" t="s">
        <v>182</v>
      </c>
      <c r="G66">
        <v>8</v>
      </c>
      <c r="H66">
        <v>17095.734283447266</v>
      </c>
    </row>
    <row r="67" spans="1:8" x14ac:dyDescent="0.25">
      <c r="A67" t="s">
        <v>1814</v>
      </c>
      <c r="B67" t="s">
        <v>169</v>
      </c>
      <c r="C67" t="s">
        <v>183</v>
      </c>
      <c r="D67" t="s">
        <v>183</v>
      </c>
      <c r="E67">
        <v>2021</v>
      </c>
      <c r="F67" t="s">
        <v>173</v>
      </c>
      <c r="G67">
        <v>4</v>
      </c>
      <c r="H67">
        <v>17105.384307861328</v>
      </c>
    </row>
    <row r="68" spans="1:8" x14ac:dyDescent="0.25">
      <c r="A68" t="s">
        <v>1815</v>
      </c>
      <c r="B68" t="s">
        <v>169</v>
      </c>
      <c r="C68" t="s">
        <v>183</v>
      </c>
      <c r="D68" t="s">
        <v>183</v>
      </c>
      <c r="E68">
        <v>2021</v>
      </c>
      <c r="F68" t="s">
        <v>177</v>
      </c>
      <c r="G68">
        <v>8</v>
      </c>
      <c r="H68">
        <v>17110.492706298828</v>
      </c>
    </row>
    <row r="69" spans="1:8" x14ac:dyDescent="0.25">
      <c r="A69" t="s">
        <v>1816</v>
      </c>
      <c r="B69" t="s">
        <v>169</v>
      </c>
      <c r="C69" t="s">
        <v>183</v>
      </c>
      <c r="D69" t="s">
        <v>183</v>
      </c>
      <c r="E69">
        <v>2021</v>
      </c>
      <c r="F69" t="s">
        <v>181</v>
      </c>
      <c r="G69">
        <v>12</v>
      </c>
      <c r="H69">
        <v>17115.621612548828</v>
      </c>
    </row>
    <row r="70" spans="1:8" x14ac:dyDescent="0.25">
      <c r="A70" t="s">
        <v>1817</v>
      </c>
      <c r="B70" t="s">
        <v>169</v>
      </c>
      <c r="C70" t="s">
        <v>183</v>
      </c>
      <c r="D70" t="s">
        <v>183</v>
      </c>
      <c r="E70">
        <v>2021</v>
      </c>
      <c r="F70" t="s">
        <v>171</v>
      </c>
      <c r="G70">
        <v>2</v>
      </c>
      <c r="H70">
        <v>17102.837799072266</v>
      </c>
    </row>
    <row r="71" spans="1:8" x14ac:dyDescent="0.25">
      <c r="A71" t="s">
        <v>1818</v>
      </c>
      <c r="B71" t="s">
        <v>169</v>
      </c>
      <c r="C71" t="s">
        <v>183</v>
      </c>
      <c r="D71" t="s">
        <v>183</v>
      </c>
      <c r="E71">
        <v>2021</v>
      </c>
      <c r="F71" t="s">
        <v>170</v>
      </c>
      <c r="G71">
        <v>1</v>
      </c>
      <c r="H71">
        <v>17101.566436767578</v>
      </c>
    </row>
    <row r="72" spans="1:8" x14ac:dyDescent="0.25">
      <c r="A72" t="s">
        <v>1819</v>
      </c>
      <c r="B72" t="s">
        <v>169</v>
      </c>
      <c r="C72" t="s">
        <v>183</v>
      </c>
      <c r="D72" t="s">
        <v>183</v>
      </c>
      <c r="E72">
        <v>2021</v>
      </c>
      <c r="F72" t="s">
        <v>176</v>
      </c>
      <c r="G72">
        <v>7</v>
      </c>
      <c r="H72">
        <v>17109.213653564453</v>
      </c>
    </row>
    <row r="73" spans="1:8" x14ac:dyDescent="0.25">
      <c r="A73" t="s">
        <v>1820</v>
      </c>
      <c r="B73" t="s">
        <v>169</v>
      </c>
      <c r="C73" t="s">
        <v>183</v>
      </c>
      <c r="D73" t="s">
        <v>183</v>
      </c>
      <c r="E73">
        <v>2021</v>
      </c>
      <c r="F73" t="s">
        <v>175</v>
      </c>
      <c r="G73">
        <v>6</v>
      </c>
      <c r="H73">
        <v>17107.935943603516</v>
      </c>
    </row>
    <row r="74" spans="1:8" x14ac:dyDescent="0.25">
      <c r="A74" t="s">
        <v>1821</v>
      </c>
      <c r="B74" t="s">
        <v>169</v>
      </c>
      <c r="C74" t="s">
        <v>183</v>
      </c>
      <c r="D74" t="s">
        <v>183</v>
      </c>
      <c r="E74">
        <v>2021</v>
      </c>
      <c r="F74" t="s">
        <v>172</v>
      </c>
      <c r="G74">
        <v>3</v>
      </c>
      <c r="H74">
        <v>17104.110382080078</v>
      </c>
    </row>
    <row r="75" spans="1:8" x14ac:dyDescent="0.25">
      <c r="A75" t="s">
        <v>1822</v>
      </c>
      <c r="B75" t="s">
        <v>169</v>
      </c>
      <c r="C75" t="s">
        <v>183</v>
      </c>
      <c r="D75" t="s">
        <v>183</v>
      </c>
      <c r="E75">
        <v>2021</v>
      </c>
      <c r="F75" t="s">
        <v>174</v>
      </c>
      <c r="G75">
        <v>5</v>
      </c>
      <c r="H75">
        <v>17106.659454345703</v>
      </c>
    </row>
    <row r="76" spans="1:8" x14ac:dyDescent="0.25">
      <c r="A76" t="s">
        <v>1823</v>
      </c>
      <c r="B76" t="s">
        <v>169</v>
      </c>
      <c r="C76" t="s">
        <v>183</v>
      </c>
      <c r="D76" t="s">
        <v>183</v>
      </c>
      <c r="E76">
        <v>2021</v>
      </c>
      <c r="F76" t="s">
        <v>180</v>
      </c>
      <c r="G76">
        <v>11</v>
      </c>
      <c r="H76">
        <v>17114.337432861328</v>
      </c>
    </row>
    <row r="77" spans="1:8" x14ac:dyDescent="0.25">
      <c r="A77" t="s">
        <v>1824</v>
      </c>
      <c r="B77" t="s">
        <v>169</v>
      </c>
      <c r="C77" t="s">
        <v>183</v>
      </c>
      <c r="D77" t="s">
        <v>183</v>
      </c>
      <c r="E77">
        <v>2021</v>
      </c>
      <c r="F77" t="s">
        <v>179</v>
      </c>
      <c r="G77">
        <v>10</v>
      </c>
      <c r="H77">
        <v>17113.054595947266</v>
      </c>
    </row>
    <row r="78" spans="1:8" x14ac:dyDescent="0.25">
      <c r="A78" t="s">
        <v>1825</v>
      </c>
      <c r="B78" t="s">
        <v>169</v>
      </c>
      <c r="C78" t="s">
        <v>183</v>
      </c>
      <c r="D78" t="s">
        <v>183</v>
      </c>
      <c r="E78">
        <v>2021</v>
      </c>
      <c r="F78" t="s">
        <v>178</v>
      </c>
      <c r="G78">
        <v>9</v>
      </c>
      <c r="H78">
        <v>17111.772979736328</v>
      </c>
    </row>
    <row r="79" spans="1:8" x14ac:dyDescent="0.25">
      <c r="A79" t="s">
        <v>1826</v>
      </c>
      <c r="B79" t="s">
        <v>169</v>
      </c>
      <c r="C79" t="s">
        <v>183</v>
      </c>
      <c r="D79" t="s">
        <v>183</v>
      </c>
      <c r="E79">
        <v>2021</v>
      </c>
      <c r="F79" t="s">
        <v>182</v>
      </c>
      <c r="G79">
        <v>8</v>
      </c>
      <c r="H79">
        <v>17110.492706298828</v>
      </c>
    </row>
    <row r="80" spans="1:8" x14ac:dyDescent="0.25">
      <c r="A80" t="s">
        <v>1827</v>
      </c>
      <c r="B80" t="s">
        <v>169</v>
      </c>
      <c r="C80" t="s">
        <v>183</v>
      </c>
      <c r="D80" t="s">
        <v>183</v>
      </c>
      <c r="E80">
        <v>2022</v>
      </c>
      <c r="F80" t="s">
        <v>173</v>
      </c>
      <c r="G80">
        <v>4</v>
      </c>
      <c r="H80">
        <v>17120.771026611328</v>
      </c>
    </row>
    <row r="81" spans="1:8" x14ac:dyDescent="0.25">
      <c r="A81" t="s">
        <v>1828</v>
      </c>
      <c r="B81" t="s">
        <v>169</v>
      </c>
      <c r="C81" t="s">
        <v>183</v>
      </c>
      <c r="D81" t="s">
        <v>183</v>
      </c>
      <c r="E81">
        <v>2022</v>
      </c>
      <c r="F81" t="s">
        <v>177</v>
      </c>
      <c r="G81">
        <v>8</v>
      </c>
      <c r="H81">
        <v>17125.941070556641</v>
      </c>
    </row>
    <row r="82" spans="1:8" x14ac:dyDescent="0.25">
      <c r="A82" t="s">
        <v>1829</v>
      </c>
      <c r="B82" t="s">
        <v>169</v>
      </c>
      <c r="C82" t="s">
        <v>183</v>
      </c>
      <c r="D82" t="s">
        <v>183</v>
      </c>
      <c r="E82">
        <v>2022</v>
      </c>
      <c r="F82" t="s">
        <v>181</v>
      </c>
      <c r="G82">
        <v>12</v>
      </c>
      <c r="H82">
        <v>17131.131744384766</v>
      </c>
    </row>
    <row r="83" spans="1:8" x14ac:dyDescent="0.25">
      <c r="A83" t="s">
        <v>1830</v>
      </c>
      <c r="B83" t="s">
        <v>169</v>
      </c>
      <c r="C83" t="s">
        <v>183</v>
      </c>
      <c r="D83" t="s">
        <v>183</v>
      </c>
      <c r="E83">
        <v>2022</v>
      </c>
      <c r="F83" t="s">
        <v>171</v>
      </c>
      <c r="G83">
        <v>2</v>
      </c>
      <c r="H83">
        <v>17118.193756103516</v>
      </c>
    </row>
    <row r="84" spans="1:8" x14ac:dyDescent="0.25">
      <c r="A84" t="s">
        <v>1831</v>
      </c>
      <c r="B84" t="s">
        <v>169</v>
      </c>
      <c r="C84" t="s">
        <v>183</v>
      </c>
      <c r="D84" t="s">
        <v>183</v>
      </c>
      <c r="E84">
        <v>2022</v>
      </c>
      <c r="F84" t="s">
        <v>170</v>
      </c>
      <c r="G84">
        <v>1</v>
      </c>
      <c r="H84">
        <v>17116.907012939453</v>
      </c>
    </row>
    <row r="85" spans="1:8" x14ac:dyDescent="0.25">
      <c r="A85" t="s">
        <v>1832</v>
      </c>
      <c r="B85" t="s">
        <v>169</v>
      </c>
      <c r="C85" t="s">
        <v>183</v>
      </c>
      <c r="D85" t="s">
        <v>183</v>
      </c>
      <c r="E85">
        <v>2022</v>
      </c>
      <c r="F85" t="s">
        <v>176</v>
      </c>
      <c r="G85">
        <v>7</v>
      </c>
      <c r="H85">
        <v>17124.646514892578</v>
      </c>
    </row>
    <row r="86" spans="1:8" x14ac:dyDescent="0.25">
      <c r="A86" t="s">
        <v>1833</v>
      </c>
      <c r="B86" t="s">
        <v>169</v>
      </c>
      <c r="C86" t="s">
        <v>183</v>
      </c>
      <c r="D86" t="s">
        <v>183</v>
      </c>
      <c r="E86">
        <v>2022</v>
      </c>
      <c r="F86" t="s">
        <v>175</v>
      </c>
      <c r="G86">
        <v>6</v>
      </c>
      <c r="H86">
        <v>17123.353424072266</v>
      </c>
    </row>
    <row r="87" spans="1:8" x14ac:dyDescent="0.25">
      <c r="A87" t="s">
        <v>1834</v>
      </c>
      <c r="B87" t="s">
        <v>169</v>
      </c>
      <c r="C87" t="s">
        <v>183</v>
      </c>
      <c r="D87" t="s">
        <v>183</v>
      </c>
      <c r="E87">
        <v>2022</v>
      </c>
      <c r="F87" t="s">
        <v>172</v>
      </c>
      <c r="G87">
        <v>3</v>
      </c>
      <c r="H87">
        <v>17119.481719970703</v>
      </c>
    </row>
    <row r="88" spans="1:8" x14ac:dyDescent="0.25">
      <c r="A88" t="s">
        <v>1835</v>
      </c>
      <c r="B88" t="s">
        <v>169</v>
      </c>
      <c r="C88" t="s">
        <v>183</v>
      </c>
      <c r="D88" t="s">
        <v>183</v>
      </c>
      <c r="E88">
        <v>2022</v>
      </c>
      <c r="F88" t="s">
        <v>174</v>
      </c>
      <c r="G88">
        <v>5</v>
      </c>
      <c r="H88">
        <v>17122.061553955078</v>
      </c>
    </row>
    <row r="89" spans="1:8" x14ac:dyDescent="0.25">
      <c r="A89" t="s">
        <v>1836</v>
      </c>
      <c r="B89" t="s">
        <v>169</v>
      </c>
      <c r="C89" t="s">
        <v>183</v>
      </c>
      <c r="D89" t="s">
        <v>183</v>
      </c>
      <c r="E89">
        <v>2022</v>
      </c>
      <c r="F89" t="s">
        <v>180</v>
      </c>
      <c r="G89">
        <v>11</v>
      </c>
      <c r="H89">
        <v>17129.832183837891</v>
      </c>
    </row>
    <row r="90" spans="1:8" x14ac:dyDescent="0.25">
      <c r="A90" t="s">
        <v>1837</v>
      </c>
      <c r="B90" t="s">
        <v>169</v>
      </c>
      <c r="C90" t="s">
        <v>183</v>
      </c>
      <c r="D90" t="s">
        <v>183</v>
      </c>
      <c r="E90">
        <v>2022</v>
      </c>
      <c r="F90" t="s">
        <v>179</v>
      </c>
      <c r="G90">
        <v>10</v>
      </c>
      <c r="H90">
        <v>17128.533843994141</v>
      </c>
    </row>
    <row r="91" spans="1:8" x14ac:dyDescent="0.25">
      <c r="A91" t="s">
        <v>1838</v>
      </c>
      <c r="B91" t="s">
        <v>169</v>
      </c>
      <c r="C91" t="s">
        <v>183</v>
      </c>
      <c r="D91" t="s">
        <v>183</v>
      </c>
      <c r="E91">
        <v>2022</v>
      </c>
      <c r="F91" t="s">
        <v>178</v>
      </c>
      <c r="G91">
        <v>9</v>
      </c>
      <c r="H91">
        <v>17127.236724853516</v>
      </c>
    </row>
    <row r="92" spans="1:8" x14ac:dyDescent="0.25">
      <c r="A92" t="s">
        <v>1839</v>
      </c>
      <c r="B92" t="s">
        <v>169</v>
      </c>
      <c r="C92" t="s">
        <v>183</v>
      </c>
      <c r="D92" t="s">
        <v>183</v>
      </c>
      <c r="E92">
        <v>2022</v>
      </c>
      <c r="F92" t="s">
        <v>182</v>
      </c>
      <c r="G92">
        <v>8</v>
      </c>
      <c r="H92">
        <v>17125.941070556641</v>
      </c>
    </row>
    <row r="93" spans="1:8" x14ac:dyDescent="0.25">
      <c r="A93" t="s">
        <v>1840</v>
      </c>
      <c r="B93" t="s">
        <v>169</v>
      </c>
      <c r="C93" t="s">
        <v>183</v>
      </c>
      <c r="D93" t="s">
        <v>183</v>
      </c>
      <c r="E93">
        <v>2023</v>
      </c>
      <c r="F93" t="s">
        <v>173</v>
      </c>
      <c r="G93">
        <v>4</v>
      </c>
      <c r="H93">
        <v>17136.343292236328</v>
      </c>
    </row>
    <row r="94" spans="1:8" x14ac:dyDescent="0.25">
      <c r="A94" t="s">
        <v>1841</v>
      </c>
      <c r="B94" t="s">
        <v>169</v>
      </c>
      <c r="C94" t="s">
        <v>183</v>
      </c>
      <c r="D94" t="s">
        <v>183</v>
      </c>
      <c r="E94">
        <v>2023</v>
      </c>
      <c r="F94" t="s">
        <v>177</v>
      </c>
      <c r="G94">
        <v>8</v>
      </c>
      <c r="H94">
        <v>17141.575714111328</v>
      </c>
    </row>
    <row r="95" spans="1:8" x14ac:dyDescent="0.25">
      <c r="A95" t="s">
        <v>1842</v>
      </c>
      <c r="B95" t="s">
        <v>169</v>
      </c>
      <c r="C95" t="s">
        <v>183</v>
      </c>
      <c r="D95" t="s">
        <v>183</v>
      </c>
      <c r="E95">
        <v>2023</v>
      </c>
      <c r="F95" t="s">
        <v>181</v>
      </c>
      <c r="G95">
        <v>12</v>
      </c>
      <c r="H95">
        <v>17146.829132080078</v>
      </c>
    </row>
    <row r="96" spans="1:8" x14ac:dyDescent="0.25">
      <c r="A96" t="s">
        <v>1843</v>
      </c>
      <c r="B96" t="s">
        <v>169</v>
      </c>
      <c r="C96" t="s">
        <v>183</v>
      </c>
      <c r="D96" t="s">
        <v>183</v>
      </c>
      <c r="E96">
        <v>2023</v>
      </c>
      <c r="F96" t="s">
        <v>171</v>
      </c>
      <c r="G96">
        <v>2</v>
      </c>
      <c r="H96">
        <v>17133.734893798828</v>
      </c>
    </row>
    <row r="97" spans="1:8" x14ac:dyDescent="0.25">
      <c r="A97" t="s">
        <v>1844</v>
      </c>
      <c r="B97" t="s">
        <v>169</v>
      </c>
      <c r="C97" t="s">
        <v>183</v>
      </c>
      <c r="D97" t="s">
        <v>183</v>
      </c>
      <c r="E97">
        <v>2023</v>
      </c>
      <c r="F97" t="s">
        <v>170</v>
      </c>
      <c r="G97">
        <v>1</v>
      </c>
      <c r="H97">
        <v>17132.432647705078</v>
      </c>
    </row>
    <row r="98" spans="1:8" x14ac:dyDescent="0.25">
      <c r="A98" t="s">
        <v>1845</v>
      </c>
      <c r="B98" t="s">
        <v>169</v>
      </c>
      <c r="C98" t="s">
        <v>183</v>
      </c>
      <c r="D98" t="s">
        <v>183</v>
      </c>
      <c r="E98">
        <v>2023</v>
      </c>
      <c r="F98" t="s">
        <v>176</v>
      </c>
      <c r="G98">
        <v>7</v>
      </c>
      <c r="H98">
        <v>17140.265655517578</v>
      </c>
    </row>
    <row r="99" spans="1:8" x14ac:dyDescent="0.25">
      <c r="A99" t="s">
        <v>1846</v>
      </c>
      <c r="B99" t="s">
        <v>169</v>
      </c>
      <c r="C99" t="s">
        <v>183</v>
      </c>
      <c r="D99" t="s">
        <v>183</v>
      </c>
      <c r="E99">
        <v>2023</v>
      </c>
      <c r="F99" t="s">
        <v>175</v>
      </c>
      <c r="G99">
        <v>6</v>
      </c>
      <c r="H99">
        <v>17138.956939697266</v>
      </c>
    </row>
    <row r="100" spans="1:8" x14ac:dyDescent="0.25">
      <c r="A100" t="s">
        <v>1847</v>
      </c>
      <c r="B100" t="s">
        <v>169</v>
      </c>
      <c r="C100" t="s">
        <v>183</v>
      </c>
      <c r="D100" t="s">
        <v>183</v>
      </c>
      <c r="E100">
        <v>2023</v>
      </c>
      <c r="F100" t="s">
        <v>172</v>
      </c>
      <c r="G100">
        <v>3</v>
      </c>
      <c r="H100">
        <v>17135.038482666016</v>
      </c>
    </row>
    <row r="101" spans="1:8" x14ac:dyDescent="0.25">
      <c r="A101" t="s">
        <v>1848</v>
      </c>
      <c r="B101" t="s">
        <v>169</v>
      </c>
      <c r="C101" t="s">
        <v>183</v>
      </c>
      <c r="D101" t="s">
        <v>183</v>
      </c>
      <c r="E101">
        <v>2023</v>
      </c>
      <c r="F101" t="s">
        <v>174</v>
      </c>
      <c r="G101">
        <v>5</v>
      </c>
      <c r="H101">
        <v>17137.649444580078</v>
      </c>
    </row>
    <row r="102" spans="1:8" x14ac:dyDescent="0.25">
      <c r="A102" t="s">
        <v>1849</v>
      </c>
      <c r="B102" t="s">
        <v>169</v>
      </c>
      <c r="C102" t="s">
        <v>183</v>
      </c>
      <c r="D102" t="s">
        <v>183</v>
      </c>
      <c r="E102">
        <v>2023</v>
      </c>
      <c r="F102" t="s">
        <v>180</v>
      </c>
      <c r="G102">
        <v>11</v>
      </c>
      <c r="H102">
        <v>17145.513824462891</v>
      </c>
    </row>
    <row r="103" spans="1:8" x14ac:dyDescent="0.25">
      <c r="A103" t="s">
        <v>1850</v>
      </c>
      <c r="B103" t="s">
        <v>169</v>
      </c>
      <c r="C103" t="s">
        <v>183</v>
      </c>
      <c r="D103" t="s">
        <v>183</v>
      </c>
      <c r="E103">
        <v>2023</v>
      </c>
      <c r="F103" t="s">
        <v>179</v>
      </c>
      <c r="G103">
        <v>10</v>
      </c>
      <c r="H103">
        <v>17144.199737548828</v>
      </c>
    </row>
    <row r="104" spans="1:8" x14ac:dyDescent="0.25">
      <c r="A104" t="s">
        <v>1851</v>
      </c>
      <c r="B104" t="s">
        <v>169</v>
      </c>
      <c r="C104" t="s">
        <v>183</v>
      </c>
      <c r="D104" t="s">
        <v>183</v>
      </c>
      <c r="E104">
        <v>2023</v>
      </c>
      <c r="F104" t="s">
        <v>178</v>
      </c>
      <c r="G104">
        <v>9</v>
      </c>
      <c r="H104">
        <v>17142.887115478516</v>
      </c>
    </row>
    <row r="105" spans="1:8" x14ac:dyDescent="0.25">
      <c r="A105" t="s">
        <v>1852</v>
      </c>
      <c r="B105" t="s">
        <v>169</v>
      </c>
      <c r="C105" t="s">
        <v>183</v>
      </c>
      <c r="D105" t="s">
        <v>183</v>
      </c>
      <c r="E105">
        <v>2023</v>
      </c>
      <c r="F105" t="s">
        <v>182</v>
      </c>
      <c r="G105">
        <v>8</v>
      </c>
      <c r="H105">
        <v>17141.575714111328</v>
      </c>
    </row>
    <row r="106" spans="1:8" x14ac:dyDescent="0.25">
      <c r="A106" t="s">
        <v>1853</v>
      </c>
      <c r="B106" t="s">
        <v>169</v>
      </c>
      <c r="C106" t="s">
        <v>183</v>
      </c>
      <c r="D106" t="s">
        <v>183</v>
      </c>
      <c r="E106">
        <v>2024</v>
      </c>
      <c r="F106" t="s">
        <v>173</v>
      </c>
      <c r="G106">
        <v>4</v>
      </c>
      <c r="H106">
        <v>17152.103546142578</v>
      </c>
    </row>
    <row r="107" spans="1:8" x14ac:dyDescent="0.25">
      <c r="A107" t="s">
        <v>1854</v>
      </c>
      <c r="B107" t="s">
        <v>169</v>
      </c>
      <c r="C107" t="s">
        <v>183</v>
      </c>
      <c r="D107" t="s">
        <v>183</v>
      </c>
      <c r="E107">
        <v>2024</v>
      </c>
      <c r="F107" t="s">
        <v>177</v>
      </c>
      <c r="G107">
        <v>8</v>
      </c>
      <c r="H107">
        <v>17157.399078369141</v>
      </c>
    </row>
    <row r="108" spans="1:8" x14ac:dyDescent="0.25">
      <c r="A108" t="s">
        <v>1855</v>
      </c>
      <c r="B108" t="s">
        <v>169</v>
      </c>
      <c r="C108" t="s">
        <v>183</v>
      </c>
      <c r="D108" t="s">
        <v>183</v>
      </c>
      <c r="E108">
        <v>2024</v>
      </c>
      <c r="F108" t="s">
        <v>181</v>
      </c>
      <c r="G108">
        <v>12</v>
      </c>
      <c r="H108">
        <v>17162.715850830078</v>
      </c>
    </row>
    <row r="109" spans="1:8" x14ac:dyDescent="0.25">
      <c r="A109" t="s">
        <v>1856</v>
      </c>
      <c r="B109" t="s">
        <v>169</v>
      </c>
      <c r="C109" t="s">
        <v>183</v>
      </c>
      <c r="D109" t="s">
        <v>183</v>
      </c>
      <c r="E109">
        <v>2024</v>
      </c>
      <c r="F109" t="s">
        <v>171</v>
      </c>
      <c r="G109">
        <v>2</v>
      </c>
      <c r="H109">
        <v>17149.463653564453</v>
      </c>
    </row>
    <row r="110" spans="1:8" x14ac:dyDescent="0.25">
      <c r="A110" t="s">
        <v>1857</v>
      </c>
      <c r="B110" t="s">
        <v>169</v>
      </c>
      <c r="C110" t="s">
        <v>183</v>
      </c>
      <c r="D110" t="s">
        <v>183</v>
      </c>
      <c r="E110">
        <v>2024</v>
      </c>
      <c r="F110" t="s">
        <v>170</v>
      </c>
      <c r="G110">
        <v>1</v>
      </c>
      <c r="H110">
        <v>17148.145660400391</v>
      </c>
    </row>
    <row r="111" spans="1:8" x14ac:dyDescent="0.25">
      <c r="A111" t="s">
        <v>1858</v>
      </c>
      <c r="B111" t="s">
        <v>169</v>
      </c>
      <c r="C111" t="s">
        <v>183</v>
      </c>
      <c r="D111" t="s">
        <v>183</v>
      </c>
      <c r="E111">
        <v>2024</v>
      </c>
      <c r="F111" t="s">
        <v>176</v>
      </c>
      <c r="G111">
        <v>7</v>
      </c>
      <c r="H111">
        <v>17156.073150634766</v>
      </c>
    </row>
    <row r="112" spans="1:8" x14ac:dyDescent="0.25">
      <c r="A112" t="s">
        <v>1859</v>
      </c>
      <c r="B112" t="s">
        <v>169</v>
      </c>
      <c r="C112" t="s">
        <v>183</v>
      </c>
      <c r="D112" t="s">
        <v>183</v>
      </c>
      <c r="E112">
        <v>2024</v>
      </c>
      <c r="F112" t="s">
        <v>175</v>
      </c>
      <c r="G112">
        <v>6</v>
      </c>
      <c r="H112">
        <v>17154.748687744141</v>
      </c>
    </row>
    <row r="113" spans="1:8" x14ac:dyDescent="0.25">
      <c r="A113" t="s">
        <v>1860</v>
      </c>
      <c r="B113" t="s">
        <v>169</v>
      </c>
      <c r="C113" t="s">
        <v>183</v>
      </c>
      <c r="D113" t="s">
        <v>183</v>
      </c>
      <c r="E113">
        <v>2024</v>
      </c>
      <c r="F113" t="s">
        <v>172</v>
      </c>
      <c r="G113">
        <v>3</v>
      </c>
      <c r="H113">
        <v>17150.782989501953</v>
      </c>
    </row>
    <row r="114" spans="1:8" x14ac:dyDescent="0.25">
      <c r="A114" t="s">
        <v>1861</v>
      </c>
      <c r="B114" t="s">
        <v>169</v>
      </c>
      <c r="C114" t="s">
        <v>183</v>
      </c>
      <c r="D114" t="s">
        <v>183</v>
      </c>
      <c r="E114">
        <v>2024</v>
      </c>
      <c r="F114" t="s">
        <v>174</v>
      </c>
      <c r="G114">
        <v>5</v>
      </c>
      <c r="H114">
        <v>17153.425445556641</v>
      </c>
    </row>
    <row r="115" spans="1:8" x14ac:dyDescent="0.25">
      <c r="A115" t="s">
        <v>1862</v>
      </c>
      <c r="B115" t="s">
        <v>169</v>
      </c>
      <c r="C115" t="s">
        <v>183</v>
      </c>
      <c r="D115" t="s">
        <v>183</v>
      </c>
      <c r="E115">
        <v>2024</v>
      </c>
      <c r="F115" t="s">
        <v>180</v>
      </c>
      <c r="G115">
        <v>11</v>
      </c>
      <c r="H115">
        <v>17161.384674072266</v>
      </c>
    </row>
    <row r="116" spans="1:8" x14ac:dyDescent="0.25">
      <c r="A116" t="s">
        <v>1863</v>
      </c>
      <c r="B116" t="s">
        <v>169</v>
      </c>
      <c r="C116" t="s">
        <v>183</v>
      </c>
      <c r="D116" t="s">
        <v>183</v>
      </c>
      <c r="E116">
        <v>2024</v>
      </c>
      <c r="F116" t="s">
        <v>179</v>
      </c>
      <c r="G116">
        <v>10</v>
      </c>
      <c r="H116">
        <v>17160.054840087891</v>
      </c>
    </row>
    <row r="117" spans="1:8" x14ac:dyDescent="0.25">
      <c r="A117" t="s">
        <v>1864</v>
      </c>
      <c r="B117" t="s">
        <v>169</v>
      </c>
      <c r="C117" t="s">
        <v>183</v>
      </c>
      <c r="D117" t="s">
        <v>183</v>
      </c>
      <c r="E117">
        <v>2024</v>
      </c>
      <c r="F117" t="s">
        <v>178</v>
      </c>
      <c r="G117">
        <v>9</v>
      </c>
      <c r="H117">
        <v>17158.726226806641</v>
      </c>
    </row>
    <row r="118" spans="1:8" x14ac:dyDescent="0.25">
      <c r="A118" t="s">
        <v>1865</v>
      </c>
      <c r="B118" t="s">
        <v>169</v>
      </c>
      <c r="C118" t="s">
        <v>183</v>
      </c>
      <c r="D118" t="s">
        <v>183</v>
      </c>
      <c r="E118">
        <v>2024</v>
      </c>
      <c r="F118" t="s">
        <v>182</v>
      </c>
      <c r="G118">
        <v>8</v>
      </c>
      <c r="H118">
        <v>17157.399078369141</v>
      </c>
    </row>
    <row r="119" spans="1:8" x14ac:dyDescent="0.25">
      <c r="A119" t="s">
        <v>1866</v>
      </c>
      <c r="B119" t="s">
        <v>169</v>
      </c>
      <c r="C119" t="s">
        <v>183</v>
      </c>
      <c r="D119" t="s">
        <v>183</v>
      </c>
      <c r="E119">
        <v>2025</v>
      </c>
      <c r="F119" t="s">
        <v>173</v>
      </c>
      <c r="G119">
        <v>4</v>
      </c>
      <c r="H119">
        <v>17168.053863525391</v>
      </c>
    </row>
    <row r="120" spans="1:8" x14ac:dyDescent="0.25">
      <c r="A120" t="s">
        <v>1867</v>
      </c>
      <c r="B120" t="s">
        <v>169</v>
      </c>
      <c r="C120" t="s">
        <v>183</v>
      </c>
      <c r="D120" t="s">
        <v>183</v>
      </c>
      <c r="E120">
        <v>2025</v>
      </c>
      <c r="F120" t="s">
        <v>177</v>
      </c>
      <c r="G120">
        <v>8</v>
      </c>
      <c r="H120">
        <v>17173.413360595703</v>
      </c>
    </row>
    <row r="121" spans="1:8" x14ac:dyDescent="0.25">
      <c r="A121" t="s">
        <v>1868</v>
      </c>
      <c r="B121" t="s">
        <v>169</v>
      </c>
      <c r="C121" t="s">
        <v>183</v>
      </c>
      <c r="D121" t="s">
        <v>183</v>
      </c>
      <c r="E121">
        <v>2025</v>
      </c>
      <c r="F121" t="s">
        <v>181</v>
      </c>
      <c r="G121">
        <v>12</v>
      </c>
      <c r="H121">
        <v>17178.794219970703</v>
      </c>
    </row>
    <row r="122" spans="1:8" x14ac:dyDescent="0.25">
      <c r="A122" t="s">
        <v>1869</v>
      </c>
      <c r="B122" t="s">
        <v>169</v>
      </c>
      <c r="C122" t="s">
        <v>183</v>
      </c>
      <c r="D122" t="s">
        <v>183</v>
      </c>
      <c r="E122">
        <v>2025</v>
      </c>
      <c r="F122" t="s">
        <v>171</v>
      </c>
      <c r="G122">
        <v>2</v>
      </c>
      <c r="H122">
        <v>17165.382232666016</v>
      </c>
    </row>
    <row r="123" spans="1:8" x14ac:dyDescent="0.25">
      <c r="A123" t="s">
        <v>1870</v>
      </c>
      <c r="B123" t="s">
        <v>169</v>
      </c>
      <c r="C123" t="s">
        <v>183</v>
      </c>
      <c r="D123" t="s">
        <v>183</v>
      </c>
      <c r="E123">
        <v>2025</v>
      </c>
      <c r="F123" t="s">
        <v>170</v>
      </c>
      <c r="G123">
        <v>1</v>
      </c>
      <c r="H123">
        <v>17164.048370361328</v>
      </c>
    </row>
    <row r="124" spans="1:8" x14ac:dyDescent="0.25">
      <c r="A124" t="s">
        <v>1871</v>
      </c>
      <c r="B124" t="s">
        <v>169</v>
      </c>
      <c r="C124" t="s">
        <v>183</v>
      </c>
      <c r="D124" t="s">
        <v>183</v>
      </c>
      <c r="E124">
        <v>2025</v>
      </c>
      <c r="F124" t="s">
        <v>176</v>
      </c>
      <c r="G124">
        <v>7</v>
      </c>
      <c r="H124">
        <v>17172.071441650391</v>
      </c>
    </row>
    <row r="125" spans="1:8" x14ac:dyDescent="0.25">
      <c r="A125" t="s">
        <v>1872</v>
      </c>
      <c r="B125" t="s">
        <v>169</v>
      </c>
      <c r="C125" t="s">
        <v>183</v>
      </c>
      <c r="D125" t="s">
        <v>183</v>
      </c>
      <c r="E125">
        <v>2025</v>
      </c>
      <c r="F125" t="s">
        <v>175</v>
      </c>
      <c r="G125">
        <v>6</v>
      </c>
      <c r="H125">
        <v>17170.730987548828</v>
      </c>
    </row>
    <row r="126" spans="1:8" x14ac:dyDescent="0.25">
      <c r="A126" t="s">
        <v>1873</v>
      </c>
      <c r="B126" t="s">
        <v>169</v>
      </c>
      <c r="C126" t="s">
        <v>183</v>
      </c>
      <c r="D126" t="s">
        <v>183</v>
      </c>
      <c r="E126">
        <v>2025</v>
      </c>
      <c r="F126" t="s">
        <v>172</v>
      </c>
      <c r="G126">
        <v>3</v>
      </c>
      <c r="H126">
        <v>17166.717437744141</v>
      </c>
    </row>
    <row r="127" spans="1:8" x14ac:dyDescent="0.25">
      <c r="A127" t="s">
        <v>1874</v>
      </c>
      <c r="B127" t="s">
        <v>169</v>
      </c>
      <c r="C127" t="s">
        <v>183</v>
      </c>
      <c r="D127" t="s">
        <v>183</v>
      </c>
      <c r="E127">
        <v>2025</v>
      </c>
      <c r="F127" t="s">
        <v>174</v>
      </c>
      <c r="G127">
        <v>5</v>
      </c>
      <c r="H127">
        <v>17169.391754150391</v>
      </c>
    </row>
    <row r="128" spans="1:8" x14ac:dyDescent="0.25">
      <c r="A128" t="s">
        <v>1875</v>
      </c>
      <c r="B128" t="s">
        <v>169</v>
      </c>
      <c r="C128" t="s">
        <v>183</v>
      </c>
      <c r="D128" t="s">
        <v>183</v>
      </c>
      <c r="E128">
        <v>2025</v>
      </c>
      <c r="F128" t="s">
        <v>180</v>
      </c>
      <c r="G128">
        <v>11</v>
      </c>
      <c r="H128">
        <v>17177.447052001953</v>
      </c>
    </row>
    <row r="129" spans="1:8" x14ac:dyDescent="0.25">
      <c r="A129" t="s">
        <v>1876</v>
      </c>
      <c r="B129" t="s">
        <v>169</v>
      </c>
      <c r="C129" t="s">
        <v>183</v>
      </c>
      <c r="D129" t="s">
        <v>183</v>
      </c>
      <c r="E129">
        <v>2025</v>
      </c>
      <c r="F129" t="s">
        <v>179</v>
      </c>
      <c r="G129">
        <v>10</v>
      </c>
      <c r="H129">
        <v>17176.101104736328</v>
      </c>
    </row>
    <row r="130" spans="1:8" x14ac:dyDescent="0.25">
      <c r="A130" t="s">
        <v>1877</v>
      </c>
      <c r="B130" t="s">
        <v>169</v>
      </c>
      <c r="C130" t="s">
        <v>183</v>
      </c>
      <c r="D130" t="s">
        <v>183</v>
      </c>
      <c r="E130">
        <v>2025</v>
      </c>
      <c r="F130" t="s">
        <v>178</v>
      </c>
      <c r="G130">
        <v>9</v>
      </c>
      <c r="H130">
        <v>17174.756500244141</v>
      </c>
    </row>
    <row r="131" spans="1:8" x14ac:dyDescent="0.25">
      <c r="A131" t="s">
        <v>1878</v>
      </c>
      <c r="B131" t="s">
        <v>169</v>
      </c>
      <c r="C131" t="s">
        <v>183</v>
      </c>
      <c r="D131" t="s">
        <v>183</v>
      </c>
      <c r="E131">
        <v>2025</v>
      </c>
      <c r="F131" t="s">
        <v>182</v>
      </c>
      <c r="G131">
        <v>8</v>
      </c>
      <c r="H131">
        <v>17173.413360595703</v>
      </c>
    </row>
    <row r="132" spans="1:8" x14ac:dyDescent="0.25">
      <c r="A132" t="s">
        <v>2685</v>
      </c>
      <c r="B132" t="s">
        <v>169</v>
      </c>
      <c r="C132" t="s">
        <v>183</v>
      </c>
      <c r="D132" t="s">
        <v>183</v>
      </c>
      <c r="E132">
        <v>2026</v>
      </c>
      <c r="F132" t="s">
        <v>173</v>
      </c>
      <c r="G132">
        <v>4</v>
      </c>
      <c r="H132">
        <v>17184.196685791016</v>
      </c>
    </row>
    <row r="133" spans="1:8" x14ac:dyDescent="0.25">
      <c r="A133" t="s">
        <v>2686</v>
      </c>
      <c r="B133" t="s">
        <v>169</v>
      </c>
      <c r="C133" t="s">
        <v>183</v>
      </c>
      <c r="D133" t="s">
        <v>183</v>
      </c>
      <c r="E133">
        <v>2026</v>
      </c>
      <c r="F133" t="s">
        <v>177</v>
      </c>
      <c r="G133">
        <v>8</v>
      </c>
      <c r="H133">
        <v>17189.620880126953</v>
      </c>
    </row>
    <row r="134" spans="1:8" x14ac:dyDescent="0.25">
      <c r="A134" t="s">
        <v>2687</v>
      </c>
      <c r="B134" t="s">
        <v>169</v>
      </c>
      <c r="C134" t="s">
        <v>183</v>
      </c>
      <c r="D134" t="s">
        <v>183</v>
      </c>
      <c r="E134">
        <v>2026</v>
      </c>
      <c r="F134" t="s">
        <v>181</v>
      </c>
      <c r="G134">
        <v>12</v>
      </c>
      <c r="H134">
        <v>17195.066680908203</v>
      </c>
    </row>
    <row r="135" spans="1:8" x14ac:dyDescent="0.25">
      <c r="A135" t="s">
        <v>2688</v>
      </c>
      <c r="B135" t="s">
        <v>169</v>
      </c>
      <c r="C135" t="s">
        <v>183</v>
      </c>
      <c r="D135" t="s">
        <v>183</v>
      </c>
      <c r="E135">
        <v>2026</v>
      </c>
      <c r="F135" t="s">
        <v>171</v>
      </c>
      <c r="G135">
        <v>2</v>
      </c>
      <c r="H135">
        <v>17181.492828369141</v>
      </c>
    </row>
    <row r="136" spans="1:8" x14ac:dyDescent="0.25">
      <c r="A136" t="s">
        <v>2689</v>
      </c>
      <c r="B136" t="s">
        <v>169</v>
      </c>
      <c r="C136" t="s">
        <v>183</v>
      </c>
      <c r="D136" t="s">
        <v>183</v>
      </c>
      <c r="E136">
        <v>2026</v>
      </c>
      <c r="F136" t="s">
        <v>170</v>
      </c>
      <c r="G136">
        <v>1</v>
      </c>
      <c r="H136">
        <v>17180.142852783203</v>
      </c>
    </row>
    <row r="137" spans="1:8" x14ac:dyDescent="0.25">
      <c r="A137" t="s">
        <v>2690</v>
      </c>
      <c r="B137" t="s">
        <v>169</v>
      </c>
      <c r="C137" t="s">
        <v>183</v>
      </c>
      <c r="D137" t="s">
        <v>183</v>
      </c>
      <c r="E137">
        <v>2026</v>
      </c>
      <c r="F137" t="s">
        <v>176</v>
      </c>
      <c r="G137">
        <v>7</v>
      </c>
      <c r="H137">
        <v>17188.262847900391</v>
      </c>
    </row>
    <row r="138" spans="1:8" x14ac:dyDescent="0.25">
      <c r="A138" t="s">
        <v>2691</v>
      </c>
      <c r="B138" t="s">
        <v>169</v>
      </c>
      <c r="C138" t="s">
        <v>183</v>
      </c>
      <c r="D138" t="s">
        <v>183</v>
      </c>
      <c r="E138">
        <v>2026</v>
      </c>
      <c r="F138" t="s">
        <v>175</v>
      </c>
      <c r="G138">
        <v>6</v>
      </c>
      <c r="H138">
        <v>17186.906036376953</v>
      </c>
    </row>
    <row r="139" spans="1:8" x14ac:dyDescent="0.25">
      <c r="A139" t="s">
        <v>2692</v>
      </c>
      <c r="B139" t="s">
        <v>169</v>
      </c>
      <c r="C139" t="s">
        <v>183</v>
      </c>
      <c r="D139" t="s">
        <v>183</v>
      </c>
      <c r="E139">
        <v>2026</v>
      </c>
      <c r="F139" t="s">
        <v>172</v>
      </c>
      <c r="G139">
        <v>3</v>
      </c>
      <c r="H139">
        <v>17182.844146728516</v>
      </c>
    </row>
    <row r="140" spans="1:8" x14ac:dyDescent="0.25">
      <c r="A140" t="s">
        <v>2693</v>
      </c>
      <c r="B140" t="s">
        <v>169</v>
      </c>
      <c r="C140" t="s">
        <v>183</v>
      </c>
      <c r="D140" t="s">
        <v>183</v>
      </c>
      <c r="E140">
        <v>2026</v>
      </c>
      <c r="F140" t="s">
        <v>174</v>
      </c>
      <c r="G140">
        <v>5</v>
      </c>
      <c r="H140">
        <v>17185.550689697266</v>
      </c>
    </row>
    <row r="141" spans="1:8" x14ac:dyDescent="0.25">
      <c r="A141" t="s">
        <v>2694</v>
      </c>
      <c r="B141" t="s">
        <v>169</v>
      </c>
      <c r="C141" t="s">
        <v>183</v>
      </c>
      <c r="D141" t="s">
        <v>183</v>
      </c>
      <c r="E141">
        <v>2026</v>
      </c>
      <c r="F141" t="s">
        <v>180</v>
      </c>
      <c r="G141">
        <v>11</v>
      </c>
      <c r="H141">
        <v>17193.703155517578</v>
      </c>
    </row>
    <row r="142" spans="1:8" x14ac:dyDescent="0.25">
      <c r="A142" t="s">
        <v>2695</v>
      </c>
      <c r="B142" t="s">
        <v>169</v>
      </c>
      <c r="C142" t="s">
        <v>183</v>
      </c>
      <c r="D142" t="s">
        <v>183</v>
      </c>
      <c r="E142">
        <v>2026</v>
      </c>
      <c r="F142" t="s">
        <v>179</v>
      </c>
      <c r="G142">
        <v>10</v>
      </c>
      <c r="H142">
        <v>17192.341094970703</v>
      </c>
    </row>
    <row r="143" spans="1:8" x14ac:dyDescent="0.25">
      <c r="A143" t="s">
        <v>2696</v>
      </c>
      <c r="B143" t="s">
        <v>169</v>
      </c>
      <c r="C143" t="s">
        <v>183</v>
      </c>
      <c r="D143" t="s">
        <v>183</v>
      </c>
      <c r="E143">
        <v>2026</v>
      </c>
      <c r="F143" t="s">
        <v>178</v>
      </c>
      <c r="G143">
        <v>9</v>
      </c>
      <c r="H143">
        <v>17190.980255126953</v>
      </c>
    </row>
    <row r="144" spans="1:8" x14ac:dyDescent="0.25">
      <c r="A144" t="s">
        <v>2697</v>
      </c>
      <c r="B144" t="s">
        <v>169</v>
      </c>
      <c r="C144" t="s">
        <v>183</v>
      </c>
      <c r="D144" t="s">
        <v>183</v>
      </c>
      <c r="E144">
        <v>2026</v>
      </c>
      <c r="F144" t="s">
        <v>182</v>
      </c>
      <c r="G144">
        <v>8</v>
      </c>
      <c r="H144">
        <v>17189.620880126953</v>
      </c>
    </row>
    <row r="145" spans="1:8" x14ac:dyDescent="0.25">
      <c r="A145" t="s">
        <v>1879</v>
      </c>
      <c r="B145" t="s">
        <v>169</v>
      </c>
      <c r="C145" t="s">
        <v>186</v>
      </c>
      <c r="D145" t="s">
        <v>183</v>
      </c>
      <c r="E145">
        <v>2016</v>
      </c>
      <c r="F145" t="s">
        <v>173</v>
      </c>
      <c r="G145">
        <v>4</v>
      </c>
      <c r="H145">
        <v>18742.550628662109</v>
      </c>
    </row>
    <row r="146" spans="1:8" x14ac:dyDescent="0.25">
      <c r="A146" t="s">
        <v>1880</v>
      </c>
      <c r="B146" t="s">
        <v>169</v>
      </c>
      <c r="C146" t="s">
        <v>186</v>
      </c>
      <c r="D146" t="s">
        <v>183</v>
      </c>
      <c r="E146">
        <v>2016</v>
      </c>
      <c r="F146" t="s">
        <v>177</v>
      </c>
      <c r="G146">
        <v>8</v>
      </c>
      <c r="H146">
        <v>18742.550628662109</v>
      </c>
    </row>
    <row r="147" spans="1:8" x14ac:dyDescent="0.25">
      <c r="A147" t="s">
        <v>1881</v>
      </c>
      <c r="B147" t="s">
        <v>169</v>
      </c>
      <c r="C147" t="s">
        <v>186</v>
      </c>
      <c r="D147" t="s">
        <v>183</v>
      </c>
      <c r="E147">
        <v>2016</v>
      </c>
      <c r="F147" t="s">
        <v>181</v>
      </c>
      <c r="G147">
        <v>12</v>
      </c>
      <c r="H147">
        <v>18742.550628662109</v>
      </c>
    </row>
    <row r="148" spans="1:8" x14ac:dyDescent="0.25">
      <c r="A148" t="s">
        <v>1882</v>
      </c>
      <c r="B148" t="s">
        <v>169</v>
      </c>
      <c r="C148" t="s">
        <v>186</v>
      </c>
      <c r="D148" t="s">
        <v>183</v>
      </c>
      <c r="E148">
        <v>2016</v>
      </c>
      <c r="F148" t="s">
        <v>171</v>
      </c>
      <c r="G148">
        <v>2</v>
      </c>
      <c r="H148">
        <v>18742.550628662109</v>
      </c>
    </row>
    <row r="149" spans="1:8" x14ac:dyDescent="0.25">
      <c r="A149" t="s">
        <v>1883</v>
      </c>
      <c r="B149" t="s">
        <v>169</v>
      </c>
      <c r="C149" t="s">
        <v>186</v>
      </c>
      <c r="D149" t="s">
        <v>183</v>
      </c>
      <c r="E149">
        <v>2016</v>
      </c>
      <c r="F149" t="s">
        <v>170</v>
      </c>
      <c r="G149">
        <v>1</v>
      </c>
      <c r="H149">
        <v>18742.550628662109</v>
      </c>
    </row>
    <row r="150" spans="1:8" x14ac:dyDescent="0.25">
      <c r="A150" t="s">
        <v>1884</v>
      </c>
      <c r="B150" t="s">
        <v>169</v>
      </c>
      <c r="C150" t="s">
        <v>186</v>
      </c>
      <c r="D150" t="s">
        <v>183</v>
      </c>
      <c r="E150">
        <v>2016</v>
      </c>
      <c r="F150" t="s">
        <v>176</v>
      </c>
      <c r="G150">
        <v>7</v>
      </c>
      <c r="H150">
        <v>18742.550628662109</v>
      </c>
    </row>
    <row r="151" spans="1:8" x14ac:dyDescent="0.25">
      <c r="A151" t="s">
        <v>1885</v>
      </c>
      <c r="B151" t="s">
        <v>169</v>
      </c>
      <c r="C151" t="s">
        <v>186</v>
      </c>
      <c r="D151" t="s">
        <v>183</v>
      </c>
      <c r="E151">
        <v>2016</v>
      </c>
      <c r="F151" t="s">
        <v>175</v>
      </c>
      <c r="G151">
        <v>6</v>
      </c>
      <c r="H151">
        <v>18742.550628662109</v>
      </c>
    </row>
    <row r="152" spans="1:8" x14ac:dyDescent="0.25">
      <c r="A152" t="s">
        <v>1886</v>
      </c>
      <c r="B152" t="s">
        <v>169</v>
      </c>
      <c r="C152" t="s">
        <v>186</v>
      </c>
      <c r="D152" t="s">
        <v>183</v>
      </c>
      <c r="E152">
        <v>2016</v>
      </c>
      <c r="F152" t="s">
        <v>172</v>
      </c>
      <c r="G152">
        <v>3</v>
      </c>
      <c r="H152">
        <v>18742.550628662109</v>
      </c>
    </row>
    <row r="153" spans="1:8" x14ac:dyDescent="0.25">
      <c r="A153" t="s">
        <v>1887</v>
      </c>
      <c r="B153" t="s">
        <v>169</v>
      </c>
      <c r="C153" t="s">
        <v>186</v>
      </c>
      <c r="D153" t="s">
        <v>183</v>
      </c>
      <c r="E153">
        <v>2016</v>
      </c>
      <c r="F153" t="s">
        <v>174</v>
      </c>
      <c r="G153">
        <v>5</v>
      </c>
      <c r="H153">
        <v>18742.550628662109</v>
      </c>
    </row>
    <row r="154" spans="1:8" x14ac:dyDescent="0.25">
      <c r="A154" t="s">
        <v>1888</v>
      </c>
      <c r="B154" t="s">
        <v>169</v>
      </c>
      <c r="C154" t="s">
        <v>186</v>
      </c>
      <c r="D154" t="s">
        <v>183</v>
      </c>
      <c r="E154">
        <v>2016</v>
      </c>
      <c r="F154" t="s">
        <v>180</v>
      </c>
      <c r="G154">
        <v>11</v>
      </c>
      <c r="H154">
        <v>18742.550628662109</v>
      </c>
    </row>
    <row r="155" spans="1:8" x14ac:dyDescent="0.25">
      <c r="A155" t="s">
        <v>1889</v>
      </c>
      <c r="B155" t="s">
        <v>169</v>
      </c>
      <c r="C155" t="s">
        <v>186</v>
      </c>
      <c r="D155" t="s">
        <v>183</v>
      </c>
      <c r="E155">
        <v>2016</v>
      </c>
      <c r="F155" t="s">
        <v>179</v>
      </c>
      <c r="G155">
        <v>10</v>
      </c>
      <c r="H155">
        <v>18742.550628662109</v>
      </c>
    </row>
    <row r="156" spans="1:8" x14ac:dyDescent="0.25">
      <c r="A156" t="s">
        <v>1890</v>
      </c>
      <c r="B156" t="s">
        <v>169</v>
      </c>
      <c r="C156" t="s">
        <v>186</v>
      </c>
      <c r="D156" t="s">
        <v>183</v>
      </c>
      <c r="E156">
        <v>2016</v>
      </c>
      <c r="F156" t="s">
        <v>178</v>
      </c>
      <c r="G156">
        <v>9</v>
      </c>
      <c r="H156">
        <v>18742.550628662109</v>
      </c>
    </row>
    <row r="157" spans="1:8" x14ac:dyDescent="0.25">
      <c r="A157" t="s">
        <v>1891</v>
      </c>
      <c r="B157" t="s">
        <v>169</v>
      </c>
      <c r="C157" t="s">
        <v>186</v>
      </c>
      <c r="D157" t="s">
        <v>183</v>
      </c>
      <c r="E157">
        <v>2016</v>
      </c>
      <c r="F157" t="s">
        <v>182</v>
      </c>
      <c r="G157">
        <v>8</v>
      </c>
      <c r="H157">
        <v>18742.550628662109</v>
      </c>
    </row>
    <row r="158" spans="1:8" x14ac:dyDescent="0.25">
      <c r="A158" t="s">
        <v>1892</v>
      </c>
      <c r="B158" t="s">
        <v>169</v>
      </c>
      <c r="C158" t="s">
        <v>186</v>
      </c>
      <c r="D158" t="s">
        <v>183</v>
      </c>
      <c r="E158">
        <v>2017</v>
      </c>
      <c r="F158" t="s">
        <v>173</v>
      </c>
      <c r="G158">
        <v>4</v>
      </c>
      <c r="H158">
        <v>16769.650482177734</v>
      </c>
    </row>
    <row r="159" spans="1:8" x14ac:dyDescent="0.25">
      <c r="A159" t="s">
        <v>1893</v>
      </c>
      <c r="B159" t="s">
        <v>169</v>
      </c>
      <c r="C159" t="s">
        <v>186</v>
      </c>
      <c r="D159" t="s">
        <v>183</v>
      </c>
      <c r="E159">
        <v>2017</v>
      </c>
      <c r="F159" t="s">
        <v>177</v>
      </c>
      <c r="G159">
        <v>8</v>
      </c>
      <c r="H159">
        <v>16769.650482177734</v>
      </c>
    </row>
    <row r="160" spans="1:8" x14ac:dyDescent="0.25">
      <c r="A160" t="s">
        <v>1894</v>
      </c>
      <c r="B160" t="s">
        <v>169</v>
      </c>
      <c r="C160" t="s">
        <v>186</v>
      </c>
      <c r="D160" t="s">
        <v>183</v>
      </c>
      <c r="E160">
        <v>2017</v>
      </c>
      <c r="F160" t="s">
        <v>181</v>
      </c>
      <c r="G160">
        <v>12</v>
      </c>
      <c r="H160">
        <v>16769.650482177734</v>
      </c>
    </row>
    <row r="161" spans="1:8" x14ac:dyDescent="0.25">
      <c r="A161" t="s">
        <v>1895</v>
      </c>
      <c r="B161" t="s">
        <v>169</v>
      </c>
      <c r="C161" t="s">
        <v>186</v>
      </c>
      <c r="D161" t="s">
        <v>183</v>
      </c>
      <c r="E161">
        <v>2017</v>
      </c>
      <c r="F161" t="s">
        <v>171</v>
      </c>
      <c r="G161">
        <v>2</v>
      </c>
      <c r="H161">
        <v>16769.650482177734</v>
      </c>
    </row>
    <row r="162" spans="1:8" x14ac:dyDescent="0.25">
      <c r="A162" t="s">
        <v>1896</v>
      </c>
      <c r="B162" t="s">
        <v>169</v>
      </c>
      <c r="C162" t="s">
        <v>186</v>
      </c>
      <c r="D162" t="s">
        <v>183</v>
      </c>
      <c r="E162">
        <v>2017</v>
      </c>
      <c r="F162" t="s">
        <v>170</v>
      </c>
      <c r="G162">
        <v>1</v>
      </c>
      <c r="H162">
        <v>16769.650482177734</v>
      </c>
    </row>
    <row r="163" spans="1:8" x14ac:dyDescent="0.25">
      <c r="A163" t="s">
        <v>1897</v>
      </c>
      <c r="B163" t="s">
        <v>169</v>
      </c>
      <c r="C163" t="s">
        <v>186</v>
      </c>
      <c r="D163" t="s">
        <v>183</v>
      </c>
      <c r="E163">
        <v>2017</v>
      </c>
      <c r="F163" t="s">
        <v>176</v>
      </c>
      <c r="G163">
        <v>7</v>
      </c>
      <c r="H163">
        <v>16769.650482177734</v>
      </c>
    </row>
    <row r="164" spans="1:8" x14ac:dyDescent="0.25">
      <c r="A164" t="s">
        <v>1898</v>
      </c>
      <c r="B164" t="s">
        <v>169</v>
      </c>
      <c r="C164" t="s">
        <v>186</v>
      </c>
      <c r="D164" t="s">
        <v>183</v>
      </c>
      <c r="E164">
        <v>2017</v>
      </c>
      <c r="F164" t="s">
        <v>175</v>
      </c>
      <c r="G164">
        <v>6</v>
      </c>
      <c r="H164">
        <v>16769.650482177734</v>
      </c>
    </row>
    <row r="165" spans="1:8" x14ac:dyDescent="0.25">
      <c r="A165" t="s">
        <v>1899</v>
      </c>
      <c r="B165" t="s">
        <v>169</v>
      </c>
      <c r="C165" t="s">
        <v>186</v>
      </c>
      <c r="D165" t="s">
        <v>183</v>
      </c>
      <c r="E165">
        <v>2017</v>
      </c>
      <c r="F165" t="s">
        <v>172</v>
      </c>
      <c r="G165">
        <v>3</v>
      </c>
      <c r="H165">
        <v>16769.650482177734</v>
      </c>
    </row>
    <row r="166" spans="1:8" x14ac:dyDescent="0.25">
      <c r="A166" t="s">
        <v>1900</v>
      </c>
      <c r="B166" t="s">
        <v>169</v>
      </c>
      <c r="C166" t="s">
        <v>186</v>
      </c>
      <c r="D166" t="s">
        <v>183</v>
      </c>
      <c r="E166">
        <v>2017</v>
      </c>
      <c r="F166" t="s">
        <v>174</v>
      </c>
      <c r="G166">
        <v>5</v>
      </c>
      <c r="H166">
        <v>16769.650482177734</v>
      </c>
    </row>
    <row r="167" spans="1:8" x14ac:dyDescent="0.25">
      <c r="A167" t="s">
        <v>1901</v>
      </c>
      <c r="B167" t="s">
        <v>169</v>
      </c>
      <c r="C167" t="s">
        <v>186</v>
      </c>
      <c r="D167" t="s">
        <v>183</v>
      </c>
      <c r="E167">
        <v>2017</v>
      </c>
      <c r="F167" t="s">
        <v>180</v>
      </c>
      <c r="G167">
        <v>11</v>
      </c>
      <c r="H167">
        <v>16769.650482177734</v>
      </c>
    </row>
    <row r="168" spans="1:8" x14ac:dyDescent="0.25">
      <c r="A168" t="s">
        <v>1902</v>
      </c>
      <c r="B168" t="s">
        <v>169</v>
      </c>
      <c r="C168" t="s">
        <v>186</v>
      </c>
      <c r="D168" t="s">
        <v>183</v>
      </c>
      <c r="E168">
        <v>2017</v>
      </c>
      <c r="F168" t="s">
        <v>179</v>
      </c>
      <c r="G168">
        <v>10</v>
      </c>
      <c r="H168">
        <v>16769.650482177734</v>
      </c>
    </row>
    <row r="169" spans="1:8" x14ac:dyDescent="0.25">
      <c r="A169" t="s">
        <v>1903</v>
      </c>
      <c r="B169" t="s">
        <v>169</v>
      </c>
      <c r="C169" t="s">
        <v>186</v>
      </c>
      <c r="D169" t="s">
        <v>183</v>
      </c>
      <c r="E169">
        <v>2017</v>
      </c>
      <c r="F169" t="s">
        <v>178</v>
      </c>
      <c r="G169">
        <v>9</v>
      </c>
      <c r="H169">
        <v>16769.650482177734</v>
      </c>
    </row>
    <row r="170" spans="1:8" x14ac:dyDescent="0.25">
      <c r="A170" t="s">
        <v>1904</v>
      </c>
      <c r="B170" t="s">
        <v>169</v>
      </c>
      <c r="C170" t="s">
        <v>186</v>
      </c>
      <c r="D170" t="s">
        <v>183</v>
      </c>
      <c r="E170">
        <v>2017</v>
      </c>
      <c r="F170" t="s">
        <v>182</v>
      </c>
      <c r="G170">
        <v>8</v>
      </c>
      <c r="H170">
        <v>16769.650482177734</v>
      </c>
    </row>
    <row r="171" spans="1:8" x14ac:dyDescent="0.25">
      <c r="A171" t="s">
        <v>1905</v>
      </c>
      <c r="B171" t="s">
        <v>169</v>
      </c>
      <c r="C171" t="s">
        <v>186</v>
      </c>
      <c r="D171" t="s">
        <v>183</v>
      </c>
      <c r="E171">
        <v>2018</v>
      </c>
      <c r="F171" t="s">
        <v>173</v>
      </c>
      <c r="G171">
        <v>4</v>
      </c>
      <c r="H171">
        <v>15783.199737548828</v>
      </c>
    </row>
    <row r="172" spans="1:8" x14ac:dyDescent="0.25">
      <c r="A172" t="s">
        <v>1906</v>
      </c>
      <c r="B172" t="s">
        <v>169</v>
      </c>
      <c r="C172" t="s">
        <v>186</v>
      </c>
      <c r="D172" t="s">
        <v>183</v>
      </c>
      <c r="E172">
        <v>2018</v>
      </c>
      <c r="F172" t="s">
        <v>177</v>
      </c>
      <c r="G172">
        <v>8</v>
      </c>
      <c r="H172">
        <v>15783.199737548828</v>
      </c>
    </row>
    <row r="173" spans="1:8" x14ac:dyDescent="0.25">
      <c r="A173" t="s">
        <v>1907</v>
      </c>
      <c r="B173" t="s">
        <v>169</v>
      </c>
      <c r="C173" t="s">
        <v>186</v>
      </c>
      <c r="D173" t="s">
        <v>183</v>
      </c>
      <c r="E173">
        <v>2018</v>
      </c>
      <c r="F173" t="s">
        <v>181</v>
      </c>
      <c r="G173">
        <v>12</v>
      </c>
      <c r="H173">
        <v>15783.199737548828</v>
      </c>
    </row>
    <row r="174" spans="1:8" x14ac:dyDescent="0.25">
      <c r="A174" t="s">
        <v>1908</v>
      </c>
      <c r="B174" t="s">
        <v>169</v>
      </c>
      <c r="C174" t="s">
        <v>186</v>
      </c>
      <c r="D174" t="s">
        <v>183</v>
      </c>
      <c r="E174">
        <v>2018</v>
      </c>
      <c r="F174" t="s">
        <v>171</v>
      </c>
      <c r="G174">
        <v>2</v>
      </c>
      <c r="H174">
        <v>15783.199737548828</v>
      </c>
    </row>
    <row r="175" spans="1:8" x14ac:dyDescent="0.25">
      <c r="A175" t="s">
        <v>1909</v>
      </c>
      <c r="B175" t="s">
        <v>169</v>
      </c>
      <c r="C175" t="s">
        <v>186</v>
      </c>
      <c r="D175" t="s">
        <v>183</v>
      </c>
      <c r="E175">
        <v>2018</v>
      </c>
      <c r="F175" t="s">
        <v>170</v>
      </c>
      <c r="G175">
        <v>1</v>
      </c>
      <c r="H175">
        <v>15783.199737548828</v>
      </c>
    </row>
    <row r="176" spans="1:8" x14ac:dyDescent="0.25">
      <c r="A176" t="s">
        <v>1910</v>
      </c>
      <c r="B176" t="s">
        <v>169</v>
      </c>
      <c r="C176" t="s">
        <v>186</v>
      </c>
      <c r="D176" t="s">
        <v>183</v>
      </c>
      <c r="E176">
        <v>2018</v>
      </c>
      <c r="F176" t="s">
        <v>176</v>
      </c>
      <c r="G176">
        <v>7</v>
      </c>
      <c r="H176">
        <v>15783.199737548828</v>
      </c>
    </row>
    <row r="177" spans="1:8" x14ac:dyDescent="0.25">
      <c r="A177" t="s">
        <v>1911</v>
      </c>
      <c r="B177" t="s">
        <v>169</v>
      </c>
      <c r="C177" t="s">
        <v>186</v>
      </c>
      <c r="D177" t="s">
        <v>183</v>
      </c>
      <c r="E177">
        <v>2018</v>
      </c>
      <c r="F177" t="s">
        <v>175</v>
      </c>
      <c r="G177">
        <v>6</v>
      </c>
      <c r="H177">
        <v>15783.199737548828</v>
      </c>
    </row>
    <row r="178" spans="1:8" x14ac:dyDescent="0.25">
      <c r="A178" t="s">
        <v>1912</v>
      </c>
      <c r="B178" t="s">
        <v>169</v>
      </c>
      <c r="C178" t="s">
        <v>186</v>
      </c>
      <c r="D178" t="s">
        <v>183</v>
      </c>
      <c r="E178">
        <v>2018</v>
      </c>
      <c r="F178" t="s">
        <v>172</v>
      </c>
      <c r="G178">
        <v>3</v>
      </c>
      <c r="H178">
        <v>15783.199737548828</v>
      </c>
    </row>
    <row r="179" spans="1:8" x14ac:dyDescent="0.25">
      <c r="A179" t="s">
        <v>1913</v>
      </c>
      <c r="B179" t="s">
        <v>169</v>
      </c>
      <c r="C179" t="s">
        <v>186</v>
      </c>
      <c r="D179" t="s">
        <v>183</v>
      </c>
      <c r="E179">
        <v>2018</v>
      </c>
      <c r="F179" t="s">
        <v>174</v>
      </c>
      <c r="G179">
        <v>5</v>
      </c>
      <c r="H179">
        <v>15783.199737548828</v>
      </c>
    </row>
    <row r="180" spans="1:8" x14ac:dyDescent="0.25">
      <c r="A180" t="s">
        <v>1914</v>
      </c>
      <c r="B180" t="s">
        <v>169</v>
      </c>
      <c r="C180" t="s">
        <v>186</v>
      </c>
      <c r="D180" t="s">
        <v>183</v>
      </c>
      <c r="E180">
        <v>2018</v>
      </c>
      <c r="F180" t="s">
        <v>180</v>
      </c>
      <c r="G180">
        <v>11</v>
      </c>
      <c r="H180">
        <v>15783.199737548828</v>
      </c>
    </row>
    <row r="181" spans="1:8" x14ac:dyDescent="0.25">
      <c r="A181" t="s">
        <v>1915</v>
      </c>
      <c r="B181" t="s">
        <v>169</v>
      </c>
      <c r="C181" t="s">
        <v>186</v>
      </c>
      <c r="D181" t="s">
        <v>183</v>
      </c>
      <c r="E181">
        <v>2018</v>
      </c>
      <c r="F181" t="s">
        <v>179</v>
      </c>
      <c r="G181">
        <v>10</v>
      </c>
      <c r="H181">
        <v>15783.199737548828</v>
      </c>
    </row>
    <row r="182" spans="1:8" x14ac:dyDescent="0.25">
      <c r="A182" t="s">
        <v>1916</v>
      </c>
      <c r="B182" t="s">
        <v>169</v>
      </c>
      <c r="C182" t="s">
        <v>186</v>
      </c>
      <c r="D182" t="s">
        <v>183</v>
      </c>
      <c r="E182">
        <v>2018</v>
      </c>
      <c r="F182" t="s">
        <v>178</v>
      </c>
      <c r="G182">
        <v>9</v>
      </c>
      <c r="H182">
        <v>15783.199737548828</v>
      </c>
    </row>
    <row r="183" spans="1:8" x14ac:dyDescent="0.25">
      <c r="A183" t="s">
        <v>1917</v>
      </c>
      <c r="B183" t="s">
        <v>169</v>
      </c>
      <c r="C183" t="s">
        <v>186</v>
      </c>
      <c r="D183" t="s">
        <v>183</v>
      </c>
      <c r="E183">
        <v>2018</v>
      </c>
      <c r="F183" t="s">
        <v>182</v>
      </c>
      <c r="G183">
        <v>8</v>
      </c>
      <c r="H183">
        <v>15783.199737548828</v>
      </c>
    </row>
    <row r="184" spans="1:8" x14ac:dyDescent="0.25">
      <c r="A184" t="s">
        <v>1918</v>
      </c>
      <c r="B184" t="s">
        <v>169</v>
      </c>
      <c r="C184" t="s">
        <v>186</v>
      </c>
      <c r="D184" t="s">
        <v>183</v>
      </c>
      <c r="E184">
        <v>2019</v>
      </c>
      <c r="F184" t="s">
        <v>173</v>
      </c>
      <c r="G184">
        <v>4</v>
      </c>
      <c r="H184">
        <v>15783.199737548828</v>
      </c>
    </row>
    <row r="185" spans="1:8" x14ac:dyDescent="0.25">
      <c r="A185" t="s">
        <v>1919</v>
      </c>
      <c r="B185" t="s">
        <v>169</v>
      </c>
      <c r="C185" t="s">
        <v>186</v>
      </c>
      <c r="D185" t="s">
        <v>183</v>
      </c>
      <c r="E185">
        <v>2019</v>
      </c>
      <c r="F185" t="s">
        <v>177</v>
      </c>
      <c r="G185">
        <v>8</v>
      </c>
      <c r="H185">
        <v>15783.199737548828</v>
      </c>
    </row>
    <row r="186" spans="1:8" x14ac:dyDescent="0.25">
      <c r="A186" t="s">
        <v>1920</v>
      </c>
      <c r="B186" t="s">
        <v>169</v>
      </c>
      <c r="C186" t="s">
        <v>186</v>
      </c>
      <c r="D186" t="s">
        <v>183</v>
      </c>
      <c r="E186">
        <v>2019</v>
      </c>
      <c r="F186" t="s">
        <v>181</v>
      </c>
      <c r="G186">
        <v>12</v>
      </c>
      <c r="H186">
        <v>15783.199737548828</v>
      </c>
    </row>
    <row r="187" spans="1:8" x14ac:dyDescent="0.25">
      <c r="A187" t="s">
        <v>1921</v>
      </c>
      <c r="B187" t="s">
        <v>169</v>
      </c>
      <c r="C187" t="s">
        <v>186</v>
      </c>
      <c r="D187" t="s">
        <v>183</v>
      </c>
      <c r="E187">
        <v>2019</v>
      </c>
      <c r="F187" t="s">
        <v>171</v>
      </c>
      <c r="G187">
        <v>2</v>
      </c>
      <c r="H187">
        <v>15783.199737548828</v>
      </c>
    </row>
    <row r="188" spans="1:8" x14ac:dyDescent="0.25">
      <c r="A188" t="s">
        <v>1922</v>
      </c>
      <c r="B188" t="s">
        <v>169</v>
      </c>
      <c r="C188" t="s">
        <v>186</v>
      </c>
      <c r="D188" t="s">
        <v>183</v>
      </c>
      <c r="E188">
        <v>2019</v>
      </c>
      <c r="F188" t="s">
        <v>170</v>
      </c>
      <c r="G188">
        <v>1</v>
      </c>
      <c r="H188">
        <v>15783.199737548828</v>
      </c>
    </row>
    <row r="189" spans="1:8" x14ac:dyDescent="0.25">
      <c r="A189" t="s">
        <v>1923</v>
      </c>
      <c r="B189" t="s">
        <v>169</v>
      </c>
      <c r="C189" t="s">
        <v>186</v>
      </c>
      <c r="D189" t="s">
        <v>183</v>
      </c>
      <c r="E189">
        <v>2019</v>
      </c>
      <c r="F189" t="s">
        <v>176</v>
      </c>
      <c r="G189">
        <v>7</v>
      </c>
      <c r="H189">
        <v>15783.199737548828</v>
      </c>
    </row>
    <row r="190" spans="1:8" x14ac:dyDescent="0.25">
      <c r="A190" t="s">
        <v>1924</v>
      </c>
      <c r="B190" t="s">
        <v>169</v>
      </c>
      <c r="C190" t="s">
        <v>186</v>
      </c>
      <c r="D190" t="s">
        <v>183</v>
      </c>
      <c r="E190">
        <v>2019</v>
      </c>
      <c r="F190" t="s">
        <v>175</v>
      </c>
      <c r="G190">
        <v>6</v>
      </c>
      <c r="H190">
        <v>15783.199737548828</v>
      </c>
    </row>
    <row r="191" spans="1:8" x14ac:dyDescent="0.25">
      <c r="A191" t="s">
        <v>1925</v>
      </c>
      <c r="B191" t="s">
        <v>169</v>
      </c>
      <c r="C191" t="s">
        <v>186</v>
      </c>
      <c r="D191" t="s">
        <v>183</v>
      </c>
      <c r="E191">
        <v>2019</v>
      </c>
      <c r="F191" t="s">
        <v>172</v>
      </c>
      <c r="G191">
        <v>3</v>
      </c>
      <c r="H191">
        <v>15783.199737548828</v>
      </c>
    </row>
    <row r="192" spans="1:8" x14ac:dyDescent="0.25">
      <c r="A192" t="s">
        <v>1926</v>
      </c>
      <c r="B192" t="s">
        <v>169</v>
      </c>
      <c r="C192" t="s">
        <v>186</v>
      </c>
      <c r="D192" t="s">
        <v>183</v>
      </c>
      <c r="E192">
        <v>2019</v>
      </c>
      <c r="F192" t="s">
        <v>174</v>
      </c>
      <c r="G192">
        <v>5</v>
      </c>
      <c r="H192">
        <v>15783.199737548828</v>
      </c>
    </row>
    <row r="193" spans="1:8" x14ac:dyDescent="0.25">
      <c r="A193" t="s">
        <v>1927</v>
      </c>
      <c r="B193" t="s">
        <v>169</v>
      </c>
      <c r="C193" t="s">
        <v>186</v>
      </c>
      <c r="D193" t="s">
        <v>183</v>
      </c>
      <c r="E193">
        <v>2019</v>
      </c>
      <c r="F193" t="s">
        <v>180</v>
      </c>
      <c r="G193">
        <v>11</v>
      </c>
      <c r="H193">
        <v>15783.199737548828</v>
      </c>
    </row>
    <row r="194" spans="1:8" x14ac:dyDescent="0.25">
      <c r="A194" t="s">
        <v>1928</v>
      </c>
      <c r="B194" t="s">
        <v>169</v>
      </c>
      <c r="C194" t="s">
        <v>186</v>
      </c>
      <c r="D194" t="s">
        <v>183</v>
      </c>
      <c r="E194">
        <v>2019</v>
      </c>
      <c r="F194" t="s">
        <v>179</v>
      </c>
      <c r="G194">
        <v>10</v>
      </c>
      <c r="H194">
        <v>15783.199737548828</v>
      </c>
    </row>
    <row r="195" spans="1:8" x14ac:dyDescent="0.25">
      <c r="A195" t="s">
        <v>1929</v>
      </c>
      <c r="B195" t="s">
        <v>169</v>
      </c>
      <c r="C195" t="s">
        <v>186</v>
      </c>
      <c r="D195" t="s">
        <v>183</v>
      </c>
      <c r="E195">
        <v>2019</v>
      </c>
      <c r="F195" t="s">
        <v>178</v>
      </c>
      <c r="G195">
        <v>9</v>
      </c>
      <c r="H195">
        <v>15783.199737548828</v>
      </c>
    </row>
    <row r="196" spans="1:8" x14ac:dyDescent="0.25">
      <c r="A196" t="s">
        <v>1930</v>
      </c>
      <c r="B196" t="s">
        <v>169</v>
      </c>
      <c r="C196" t="s">
        <v>186</v>
      </c>
      <c r="D196" t="s">
        <v>183</v>
      </c>
      <c r="E196">
        <v>2019</v>
      </c>
      <c r="F196" t="s">
        <v>182</v>
      </c>
      <c r="G196">
        <v>8</v>
      </c>
      <c r="H196">
        <v>15783.199737548828</v>
      </c>
    </row>
    <row r="197" spans="1:8" x14ac:dyDescent="0.25">
      <c r="A197" t="s">
        <v>1931</v>
      </c>
      <c r="B197" t="s">
        <v>169</v>
      </c>
      <c r="C197" t="s">
        <v>186</v>
      </c>
      <c r="D197" t="s">
        <v>183</v>
      </c>
      <c r="E197">
        <v>2020</v>
      </c>
      <c r="F197" t="s">
        <v>173</v>
      </c>
      <c r="G197">
        <v>4</v>
      </c>
      <c r="H197">
        <v>15783.199737548828</v>
      </c>
    </row>
    <row r="198" spans="1:8" x14ac:dyDescent="0.25">
      <c r="A198" t="s">
        <v>1932</v>
      </c>
      <c r="B198" t="s">
        <v>169</v>
      </c>
      <c r="C198" t="s">
        <v>186</v>
      </c>
      <c r="D198" t="s">
        <v>183</v>
      </c>
      <c r="E198">
        <v>2020</v>
      </c>
      <c r="F198" t="s">
        <v>177</v>
      </c>
      <c r="G198">
        <v>8</v>
      </c>
      <c r="H198">
        <v>15783.199737548828</v>
      </c>
    </row>
    <row r="199" spans="1:8" x14ac:dyDescent="0.25">
      <c r="A199" t="s">
        <v>1933</v>
      </c>
      <c r="B199" t="s">
        <v>169</v>
      </c>
      <c r="C199" t="s">
        <v>186</v>
      </c>
      <c r="D199" t="s">
        <v>183</v>
      </c>
      <c r="E199">
        <v>2020</v>
      </c>
      <c r="F199" t="s">
        <v>181</v>
      </c>
      <c r="G199">
        <v>12</v>
      </c>
      <c r="H199">
        <v>15783.199737548828</v>
      </c>
    </row>
    <row r="200" spans="1:8" x14ac:dyDescent="0.25">
      <c r="A200" t="s">
        <v>1934</v>
      </c>
      <c r="B200" t="s">
        <v>169</v>
      </c>
      <c r="C200" t="s">
        <v>186</v>
      </c>
      <c r="D200" t="s">
        <v>183</v>
      </c>
      <c r="E200">
        <v>2020</v>
      </c>
      <c r="F200" t="s">
        <v>171</v>
      </c>
      <c r="G200">
        <v>2</v>
      </c>
      <c r="H200">
        <v>15783.199737548828</v>
      </c>
    </row>
    <row r="201" spans="1:8" x14ac:dyDescent="0.25">
      <c r="A201" t="s">
        <v>1935</v>
      </c>
      <c r="B201" t="s">
        <v>169</v>
      </c>
      <c r="C201" t="s">
        <v>186</v>
      </c>
      <c r="D201" t="s">
        <v>183</v>
      </c>
      <c r="E201">
        <v>2020</v>
      </c>
      <c r="F201" t="s">
        <v>170</v>
      </c>
      <c r="G201">
        <v>1</v>
      </c>
      <c r="H201">
        <v>15783.199737548828</v>
      </c>
    </row>
    <row r="202" spans="1:8" x14ac:dyDescent="0.25">
      <c r="A202" t="s">
        <v>1936</v>
      </c>
      <c r="B202" t="s">
        <v>169</v>
      </c>
      <c r="C202" t="s">
        <v>186</v>
      </c>
      <c r="D202" t="s">
        <v>183</v>
      </c>
      <c r="E202">
        <v>2020</v>
      </c>
      <c r="F202" t="s">
        <v>176</v>
      </c>
      <c r="G202">
        <v>7</v>
      </c>
      <c r="H202">
        <v>15783.199737548828</v>
      </c>
    </row>
    <row r="203" spans="1:8" x14ac:dyDescent="0.25">
      <c r="A203" t="s">
        <v>1937</v>
      </c>
      <c r="B203" t="s">
        <v>169</v>
      </c>
      <c r="C203" t="s">
        <v>186</v>
      </c>
      <c r="D203" t="s">
        <v>183</v>
      </c>
      <c r="E203">
        <v>2020</v>
      </c>
      <c r="F203" t="s">
        <v>175</v>
      </c>
      <c r="G203">
        <v>6</v>
      </c>
      <c r="H203">
        <v>15783.199737548828</v>
      </c>
    </row>
    <row r="204" spans="1:8" x14ac:dyDescent="0.25">
      <c r="A204" t="s">
        <v>1938</v>
      </c>
      <c r="B204" t="s">
        <v>169</v>
      </c>
      <c r="C204" t="s">
        <v>186</v>
      </c>
      <c r="D204" t="s">
        <v>183</v>
      </c>
      <c r="E204">
        <v>2020</v>
      </c>
      <c r="F204" t="s">
        <v>172</v>
      </c>
      <c r="G204">
        <v>3</v>
      </c>
      <c r="H204">
        <v>15783.199737548828</v>
      </c>
    </row>
    <row r="205" spans="1:8" x14ac:dyDescent="0.25">
      <c r="A205" t="s">
        <v>1939</v>
      </c>
      <c r="B205" t="s">
        <v>169</v>
      </c>
      <c r="C205" t="s">
        <v>186</v>
      </c>
      <c r="D205" t="s">
        <v>183</v>
      </c>
      <c r="E205">
        <v>2020</v>
      </c>
      <c r="F205" t="s">
        <v>174</v>
      </c>
      <c r="G205">
        <v>5</v>
      </c>
      <c r="H205">
        <v>15783.199737548828</v>
      </c>
    </row>
    <row r="206" spans="1:8" x14ac:dyDescent="0.25">
      <c r="A206" t="s">
        <v>1940</v>
      </c>
      <c r="B206" t="s">
        <v>169</v>
      </c>
      <c r="C206" t="s">
        <v>186</v>
      </c>
      <c r="D206" t="s">
        <v>183</v>
      </c>
      <c r="E206">
        <v>2020</v>
      </c>
      <c r="F206" t="s">
        <v>180</v>
      </c>
      <c r="G206">
        <v>11</v>
      </c>
      <c r="H206">
        <v>15783.199737548828</v>
      </c>
    </row>
    <row r="207" spans="1:8" x14ac:dyDescent="0.25">
      <c r="A207" t="s">
        <v>1941</v>
      </c>
      <c r="B207" t="s">
        <v>169</v>
      </c>
      <c r="C207" t="s">
        <v>186</v>
      </c>
      <c r="D207" t="s">
        <v>183</v>
      </c>
      <c r="E207">
        <v>2020</v>
      </c>
      <c r="F207" t="s">
        <v>179</v>
      </c>
      <c r="G207">
        <v>10</v>
      </c>
      <c r="H207">
        <v>15783.199737548828</v>
      </c>
    </row>
    <row r="208" spans="1:8" x14ac:dyDescent="0.25">
      <c r="A208" t="s">
        <v>1942</v>
      </c>
      <c r="B208" t="s">
        <v>169</v>
      </c>
      <c r="C208" t="s">
        <v>186</v>
      </c>
      <c r="D208" t="s">
        <v>183</v>
      </c>
      <c r="E208">
        <v>2020</v>
      </c>
      <c r="F208" t="s">
        <v>178</v>
      </c>
      <c r="G208">
        <v>9</v>
      </c>
      <c r="H208">
        <v>15783.199737548828</v>
      </c>
    </row>
    <row r="209" spans="1:8" x14ac:dyDescent="0.25">
      <c r="A209" t="s">
        <v>1943</v>
      </c>
      <c r="B209" t="s">
        <v>169</v>
      </c>
      <c r="C209" t="s">
        <v>186</v>
      </c>
      <c r="D209" t="s">
        <v>183</v>
      </c>
      <c r="E209">
        <v>2020</v>
      </c>
      <c r="F209" t="s">
        <v>182</v>
      </c>
      <c r="G209">
        <v>8</v>
      </c>
      <c r="H209">
        <v>15783.199737548828</v>
      </c>
    </row>
    <row r="210" spans="1:8" x14ac:dyDescent="0.25">
      <c r="A210" t="s">
        <v>1944</v>
      </c>
      <c r="B210" t="s">
        <v>169</v>
      </c>
      <c r="C210" t="s">
        <v>186</v>
      </c>
      <c r="D210" t="s">
        <v>183</v>
      </c>
      <c r="E210">
        <v>2021</v>
      </c>
      <c r="F210" t="s">
        <v>173</v>
      </c>
      <c r="G210">
        <v>4</v>
      </c>
      <c r="H210">
        <v>15783.199737548828</v>
      </c>
    </row>
    <row r="211" spans="1:8" x14ac:dyDescent="0.25">
      <c r="A211" t="s">
        <v>1945</v>
      </c>
      <c r="B211" t="s">
        <v>169</v>
      </c>
      <c r="C211" t="s">
        <v>186</v>
      </c>
      <c r="D211" t="s">
        <v>183</v>
      </c>
      <c r="E211">
        <v>2021</v>
      </c>
      <c r="F211" t="s">
        <v>177</v>
      </c>
      <c r="G211">
        <v>8</v>
      </c>
      <c r="H211">
        <v>15783.199737548828</v>
      </c>
    </row>
    <row r="212" spans="1:8" x14ac:dyDescent="0.25">
      <c r="A212" t="s">
        <v>1946</v>
      </c>
      <c r="B212" t="s">
        <v>169</v>
      </c>
      <c r="C212" t="s">
        <v>186</v>
      </c>
      <c r="D212" t="s">
        <v>183</v>
      </c>
      <c r="E212">
        <v>2021</v>
      </c>
      <c r="F212" t="s">
        <v>181</v>
      </c>
      <c r="G212">
        <v>12</v>
      </c>
      <c r="H212">
        <v>15783.199737548828</v>
      </c>
    </row>
    <row r="213" spans="1:8" x14ac:dyDescent="0.25">
      <c r="A213" t="s">
        <v>1947</v>
      </c>
      <c r="B213" t="s">
        <v>169</v>
      </c>
      <c r="C213" t="s">
        <v>186</v>
      </c>
      <c r="D213" t="s">
        <v>183</v>
      </c>
      <c r="E213">
        <v>2021</v>
      </c>
      <c r="F213" t="s">
        <v>171</v>
      </c>
      <c r="G213">
        <v>2</v>
      </c>
      <c r="H213">
        <v>15783.199737548828</v>
      </c>
    </row>
    <row r="214" spans="1:8" x14ac:dyDescent="0.25">
      <c r="A214" t="s">
        <v>1948</v>
      </c>
      <c r="B214" t="s">
        <v>169</v>
      </c>
      <c r="C214" t="s">
        <v>186</v>
      </c>
      <c r="D214" t="s">
        <v>183</v>
      </c>
      <c r="E214">
        <v>2021</v>
      </c>
      <c r="F214" t="s">
        <v>170</v>
      </c>
      <c r="G214">
        <v>1</v>
      </c>
      <c r="H214">
        <v>15783.199737548828</v>
      </c>
    </row>
    <row r="215" spans="1:8" x14ac:dyDescent="0.25">
      <c r="A215" t="s">
        <v>1949</v>
      </c>
      <c r="B215" t="s">
        <v>169</v>
      </c>
      <c r="C215" t="s">
        <v>186</v>
      </c>
      <c r="D215" t="s">
        <v>183</v>
      </c>
      <c r="E215">
        <v>2021</v>
      </c>
      <c r="F215" t="s">
        <v>176</v>
      </c>
      <c r="G215">
        <v>7</v>
      </c>
      <c r="H215">
        <v>15783.199737548828</v>
      </c>
    </row>
    <row r="216" spans="1:8" x14ac:dyDescent="0.25">
      <c r="A216" t="s">
        <v>1950</v>
      </c>
      <c r="B216" t="s">
        <v>169</v>
      </c>
      <c r="C216" t="s">
        <v>186</v>
      </c>
      <c r="D216" t="s">
        <v>183</v>
      </c>
      <c r="E216">
        <v>2021</v>
      </c>
      <c r="F216" t="s">
        <v>175</v>
      </c>
      <c r="G216">
        <v>6</v>
      </c>
      <c r="H216">
        <v>15783.199737548828</v>
      </c>
    </row>
    <row r="217" spans="1:8" x14ac:dyDescent="0.25">
      <c r="A217" t="s">
        <v>1951</v>
      </c>
      <c r="B217" t="s">
        <v>169</v>
      </c>
      <c r="C217" t="s">
        <v>186</v>
      </c>
      <c r="D217" t="s">
        <v>183</v>
      </c>
      <c r="E217">
        <v>2021</v>
      </c>
      <c r="F217" t="s">
        <v>172</v>
      </c>
      <c r="G217">
        <v>3</v>
      </c>
      <c r="H217">
        <v>15783.199737548828</v>
      </c>
    </row>
    <row r="218" spans="1:8" x14ac:dyDescent="0.25">
      <c r="A218" t="s">
        <v>1952</v>
      </c>
      <c r="B218" t="s">
        <v>169</v>
      </c>
      <c r="C218" t="s">
        <v>186</v>
      </c>
      <c r="D218" t="s">
        <v>183</v>
      </c>
      <c r="E218">
        <v>2021</v>
      </c>
      <c r="F218" t="s">
        <v>174</v>
      </c>
      <c r="G218">
        <v>5</v>
      </c>
      <c r="H218">
        <v>15783.199737548828</v>
      </c>
    </row>
    <row r="219" spans="1:8" x14ac:dyDescent="0.25">
      <c r="A219" t="s">
        <v>1953</v>
      </c>
      <c r="B219" t="s">
        <v>169</v>
      </c>
      <c r="C219" t="s">
        <v>186</v>
      </c>
      <c r="D219" t="s">
        <v>183</v>
      </c>
      <c r="E219">
        <v>2021</v>
      </c>
      <c r="F219" t="s">
        <v>180</v>
      </c>
      <c r="G219">
        <v>11</v>
      </c>
      <c r="H219">
        <v>15783.199737548828</v>
      </c>
    </row>
    <row r="220" spans="1:8" x14ac:dyDescent="0.25">
      <c r="A220" t="s">
        <v>1954</v>
      </c>
      <c r="B220" t="s">
        <v>169</v>
      </c>
      <c r="C220" t="s">
        <v>186</v>
      </c>
      <c r="D220" t="s">
        <v>183</v>
      </c>
      <c r="E220">
        <v>2021</v>
      </c>
      <c r="F220" t="s">
        <v>179</v>
      </c>
      <c r="G220">
        <v>10</v>
      </c>
      <c r="H220">
        <v>15783.199737548828</v>
      </c>
    </row>
    <row r="221" spans="1:8" x14ac:dyDescent="0.25">
      <c r="A221" t="s">
        <v>1955</v>
      </c>
      <c r="B221" t="s">
        <v>169</v>
      </c>
      <c r="C221" t="s">
        <v>186</v>
      </c>
      <c r="D221" t="s">
        <v>183</v>
      </c>
      <c r="E221">
        <v>2021</v>
      </c>
      <c r="F221" t="s">
        <v>178</v>
      </c>
      <c r="G221">
        <v>9</v>
      </c>
      <c r="H221">
        <v>15783.199737548828</v>
      </c>
    </row>
    <row r="222" spans="1:8" x14ac:dyDescent="0.25">
      <c r="A222" t="s">
        <v>1956</v>
      </c>
      <c r="B222" t="s">
        <v>169</v>
      </c>
      <c r="C222" t="s">
        <v>186</v>
      </c>
      <c r="D222" t="s">
        <v>183</v>
      </c>
      <c r="E222">
        <v>2021</v>
      </c>
      <c r="F222" t="s">
        <v>182</v>
      </c>
      <c r="G222">
        <v>8</v>
      </c>
      <c r="H222">
        <v>15783.199737548828</v>
      </c>
    </row>
    <row r="223" spans="1:8" x14ac:dyDescent="0.25">
      <c r="A223" t="s">
        <v>1957</v>
      </c>
      <c r="B223" t="s">
        <v>169</v>
      </c>
      <c r="C223" t="s">
        <v>186</v>
      </c>
      <c r="D223" t="s">
        <v>183</v>
      </c>
      <c r="E223">
        <v>2022</v>
      </c>
      <c r="F223" t="s">
        <v>173</v>
      </c>
      <c r="G223">
        <v>4</v>
      </c>
      <c r="H223">
        <v>15783.199737548828</v>
      </c>
    </row>
    <row r="224" spans="1:8" x14ac:dyDescent="0.25">
      <c r="A224" t="s">
        <v>1958</v>
      </c>
      <c r="B224" t="s">
        <v>169</v>
      </c>
      <c r="C224" t="s">
        <v>186</v>
      </c>
      <c r="D224" t="s">
        <v>183</v>
      </c>
      <c r="E224">
        <v>2022</v>
      </c>
      <c r="F224" t="s">
        <v>177</v>
      </c>
      <c r="G224">
        <v>8</v>
      </c>
      <c r="H224">
        <v>15783.199737548828</v>
      </c>
    </row>
    <row r="225" spans="1:8" x14ac:dyDescent="0.25">
      <c r="A225" t="s">
        <v>1959</v>
      </c>
      <c r="B225" t="s">
        <v>169</v>
      </c>
      <c r="C225" t="s">
        <v>186</v>
      </c>
      <c r="D225" t="s">
        <v>183</v>
      </c>
      <c r="E225">
        <v>2022</v>
      </c>
      <c r="F225" t="s">
        <v>181</v>
      </c>
      <c r="G225">
        <v>12</v>
      </c>
      <c r="H225">
        <v>15783.199737548828</v>
      </c>
    </row>
    <row r="226" spans="1:8" x14ac:dyDescent="0.25">
      <c r="A226" t="s">
        <v>1960</v>
      </c>
      <c r="B226" t="s">
        <v>169</v>
      </c>
      <c r="C226" t="s">
        <v>186</v>
      </c>
      <c r="D226" t="s">
        <v>183</v>
      </c>
      <c r="E226">
        <v>2022</v>
      </c>
      <c r="F226" t="s">
        <v>171</v>
      </c>
      <c r="G226">
        <v>2</v>
      </c>
      <c r="H226">
        <v>15783.199737548828</v>
      </c>
    </row>
    <row r="227" spans="1:8" x14ac:dyDescent="0.25">
      <c r="A227" t="s">
        <v>1961</v>
      </c>
      <c r="B227" t="s">
        <v>169</v>
      </c>
      <c r="C227" t="s">
        <v>186</v>
      </c>
      <c r="D227" t="s">
        <v>183</v>
      </c>
      <c r="E227">
        <v>2022</v>
      </c>
      <c r="F227" t="s">
        <v>170</v>
      </c>
      <c r="G227">
        <v>1</v>
      </c>
      <c r="H227">
        <v>15783.199737548828</v>
      </c>
    </row>
    <row r="228" spans="1:8" x14ac:dyDescent="0.25">
      <c r="A228" t="s">
        <v>1962</v>
      </c>
      <c r="B228" t="s">
        <v>169</v>
      </c>
      <c r="C228" t="s">
        <v>186</v>
      </c>
      <c r="D228" t="s">
        <v>183</v>
      </c>
      <c r="E228">
        <v>2022</v>
      </c>
      <c r="F228" t="s">
        <v>176</v>
      </c>
      <c r="G228">
        <v>7</v>
      </c>
      <c r="H228">
        <v>15783.199737548828</v>
      </c>
    </row>
    <row r="229" spans="1:8" x14ac:dyDescent="0.25">
      <c r="A229" t="s">
        <v>1963</v>
      </c>
      <c r="B229" t="s">
        <v>169</v>
      </c>
      <c r="C229" t="s">
        <v>186</v>
      </c>
      <c r="D229" t="s">
        <v>183</v>
      </c>
      <c r="E229">
        <v>2022</v>
      </c>
      <c r="F229" t="s">
        <v>175</v>
      </c>
      <c r="G229">
        <v>6</v>
      </c>
      <c r="H229">
        <v>15783.199737548828</v>
      </c>
    </row>
    <row r="230" spans="1:8" x14ac:dyDescent="0.25">
      <c r="A230" t="s">
        <v>1964</v>
      </c>
      <c r="B230" t="s">
        <v>169</v>
      </c>
      <c r="C230" t="s">
        <v>186</v>
      </c>
      <c r="D230" t="s">
        <v>183</v>
      </c>
      <c r="E230">
        <v>2022</v>
      </c>
      <c r="F230" t="s">
        <v>172</v>
      </c>
      <c r="G230">
        <v>3</v>
      </c>
      <c r="H230">
        <v>15783.199737548828</v>
      </c>
    </row>
    <row r="231" spans="1:8" x14ac:dyDescent="0.25">
      <c r="A231" t="s">
        <v>1965</v>
      </c>
      <c r="B231" t="s">
        <v>169</v>
      </c>
      <c r="C231" t="s">
        <v>186</v>
      </c>
      <c r="D231" t="s">
        <v>183</v>
      </c>
      <c r="E231">
        <v>2022</v>
      </c>
      <c r="F231" t="s">
        <v>174</v>
      </c>
      <c r="G231">
        <v>5</v>
      </c>
      <c r="H231">
        <v>15783.199737548828</v>
      </c>
    </row>
    <row r="232" spans="1:8" x14ac:dyDescent="0.25">
      <c r="A232" t="s">
        <v>1966</v>
      </c>
      <c r="B232" t="s">
        <v>169</v>
      </c>
      <c r="C232" t="s">
        <v>186</v>
      </c>
      <c r="D232" t="s">
        <v>183</v>
      </c>
      <c r="E232">
        <v>2022</v>
      </c>
      <c r="F232" t="s">
        <v>180</v>
      </c>
      <c r="G232">
        <v>11</v>
      </c>
      <c r="H232">
        <v>15783.199737548828</v>
      </c>
    </row>
    <row r="233" spans="1:8" x14ac:dyDescent="0.25">
      <c r="A233" t="s">
        <v>1967</v>
      </c>
      <c r="B233" t="s">
        <v>169</v>
      </c>
      <c r="C233" t="s">
        <v>186</v>
      </c>
      <c r="D233" t="s">
        <v>183</v>
      </c>
      <c r="E233">
        <v>2022</v>
      </c>
      <c r="F233" t="s">
        <v>179</v>
      </c>
      <c r="G233">
        <v>10</v>
      </c>
      <c r="H233">
        <v>15783.199737548828</v>
      </c>
    </row>
    <row r="234" spans="1:8" x14ac:dyDescent="0.25">
      <c r="A234" t="s">
        <v>1968</v>
      </c>
      <c r="B234" t="s">
        <v>169</v>
      </c>
      <c r="C234" t="s">
        <v>186</v>
      </c>
      <c r="D234" t="s">
        <v>183</v>
      </c>
      <c r="E234">
        <v>2022</v>
      </c>
      <c r="F234" t="s">
        <v>178</v>
      </c>
      <c r="G234">
        <v>9</v>
      </c>
      <c r="H234">
        <v>15783.199737548828</v>
      </c>
    </row>
    <row r="235" spans="1:8" x14ac:dyDescent="0.25">
      <c r="A235" t="s">
        <v>1969</v>
      </c>
      <c r="B235" t="s">
        <v>169</v>
      </c>
      <c r="C235" t="s">
        <v>186</v>
      </c>
      <c r="D235" t="s">
        <v>183</v>
      </c>
      <c r="E235">
        <v>2022</v>
      </c>
      <c r="F235" t="s">
        <v>182</v>
      </c>
      <c r="G235">
        <v>8</v>
      </c>
      <c r="H235">
        <v>15783.199737548828</v>
      </c>
    </row>
    <row r="236" spans="1:8" x14ac:dyDescent="0.25">
      <c r="A236" t="s">
        <v>1970</v>
      </c>
      <c r="B236" t="s">
        <v>169</v>
      </c>
      <c r="C236" t="s">
        <v>186</v>
      </c>
      <c r="D236" t="s">
        <v>183</v>
      </c>
      <c r="E236">
        <v>2023</v>
      </c>
      <c r="F236" t="s">
        <v>173</v>
      </c>
      <c r="G236">
        <v>4</v>
      </c>
      <c r="H236">
        <v>15783.199737548828</v>
      </c>
    </row>
    <row r="237" spans="1:8" x14ac:dyDescent="0.25">
      <c r="A237" t="s">
        <v>1971</v>
      </c>
      <c r="B237" t="s">
        <v>169</v>
      </c>
      <c r="C237" t="s">
        <v>186</v>
      </c>
      <c r="D237" t="s">
        <v>183</v>
      </c>
      <c r="E237">
        <v>2023</v>
      </c>
      <c r="F237" t="s">
        <v>177</v>
      </c>
      <c r="G237">
        <v>8</v>
      </c>
      <c r="H237">
        <v>15783.199737548828</v>
      </c>
    </row>
    <row r="238" spans="1:8" x14ac:dyDescent="0.25">
      <c r="A238" t="s">
        <v>1972</v>
      </c>
      <c r="B238" t="s">
        <v>169</v>
      </c>
      <c r="C238" t="s">
        <v>186</v>
      </c>
      <c r="D238" t="s">
        <v>183</v>
      </c>
      <c r="E238">
        <v>2023</v>
      </c>
      <c r="F238" t="s">
        <v>181</v>
      </c>
      <c r="G238">
        <v>12</v>
      </c>
      <c r="H238">
        <v>15783.199737548828</v>
      </c>
    </row>
    <row r="239" spans="1:8" x14ac:dyDescent="0.25">
      <c r="A239" t="s">
        <v>1973</v>
      </c>
      <c r="B239" t="s">
        <v>169</v>
      </c>
      <c r="C239" t="s">
        <v>186</v>
      </c>
      <c r="D239" t="s">
        <v>183</v>
      </c>
      <c r="E239">
        <v>2023</v>
      </c>
      <c r="F239" t="s">
        <v>171</v>
      </c>
      <c r="G239">
        <v>2</v>
      </c>
      <c r="H239">
        <v>15783.199737548828</v>
      </c>
    </row>
    <row r="240" spans="1:8" x14ac:dyDescent="0.25">
      <c r="A240" t="s">
        <v>1974</v>
      </c>
      <c r="B240" t="s">
        <v>169</v>
      </c>
      <c r="C240" t="s">
        <v>186</v>
      </c>
      <c r="D240" t="s">
        <v>183</v>
      </c>
      <c r="E240">
        <v>2023</v>
      </c>
      <c r="F240" t="s">
        <v>170</v>
      </c>
      <c r="G240">
        <v>1</v>
      </c>
      <c r="H240">
        <v>15783.199737548828</v>
      </c>
    </row>
    <row r="241" spans="1:8" x14ac:dyDescent="0.25">
      <c r="A241" t="s">
        <v>1975</v>
      </c>
      <c r="B241" t="s">
        <v>169</v>
      </c>
      <c r="C241" t="s">
        <v>186</v>
      </c>
      <c r="D241" t="s">
        <v>183</v>
      </c>
      <c r="E241">
        <v>2023</v>
      </c>
      <c r="F241" t="s">
        <v>176</v>
      </c>
      <c r="G241">
        <v>7</v>
      </c>
      <c r="H241">
        <v>15783.199737548828</v>
      </c>
    </row>
    <row r="242" spans="1:8" x14ac:dyDescent="0.25">
      <c r="A242" t="s">
        <v>1976</v>
      </c>
      <c r="B242" t="s">
        <v>169</v>
      </c>
      <c r="C242" t="s">
        <v>186</v>
      </c>
      <c r="D242" t="s">
        <v>183</v>
      </c>
      <c r="E242">
        <v>2023</v>
      </c>
      <c r="F242" t="s">
        <v>175</v>
      </c>
      <c r="G242">
        <v>6</v>
      </c>
      <c r="H242">
        <v>15783.199737548828</v>
      </c>
    </row>
    <row r="243" spans="1:8" x14ac:dyDescent="0.25">
      <c r="A243" t="s">
        <v>1977</v>
      </c>
      <c r="B243" t="s">
        <v>169</v>
      </c>
      <c r="C243" t="s">
        <v>186</v>
      </c>
      <c r="D243" t="s">
        <v>183</v>
      </c>
      <c r="E243">
        <v>2023</v>
      </c>
      <c r="F243" t="s">
        <v>172</v>
      </c>
      <c r="G243">
        <v>3</v>
      </c>
      <c r="H243">
        <v>15783.199737548828</v>
      </c>
    </row>
    <row r="244" spans="1:8" x14ac:dyDescent="0.25">
      <c r="A244" t="s">
        <v>1978</v>
      </c>
      <c r="B244" t="s">
        <v>169</v>
      </c>
      <c r="C244" t="s">
        <v>186</v>
      </c>
      <c r="D244" t="s">
        <v>183</v>
      </c>
      <c r="E244">
        <v>2023</v>
      </c>
      <c r="F244" t="s">
        <v>174</v>
      </c>
      <c r="G244">
        <v>5</v>
      </c>
      <c r="H244">
        <v>15783.199737548828</v>
      </c>
    </row>
    <row r="245" spans="1:8" x14ac:dyDescent="0.25">
      <c r="A245" t="s">
        <v>1979</v>
      </c>
      <c r="B245" t="s">
        <v>169</v>
      </c>
      <c r="C245" t="s">
        <v>186</v>
      </c>
      <c r="D245" t="s">
        <v>183</v>
      </c>
      <c r="E245">
        <v>2023</v>
      </c>
      <c r="F245" t="s">
        <v>180</v>
      </c>
      <c r="G245">
        <v>11</v>
      </c>
      <c r="H245">
        <v>15783.199737548828</v>
      </c>
    </row>
    <row r="246" spans="1:8" x14ac:dyDescent="0.25">
      <c r="A246" t="s">
        <v>1980</v>
      </c>
      <c r="B246" t="s">
        <v>169</v>
      </c>
      <c r="C246" t="s">
        <v>186</v>
      </c>
      <c r="D246" t="s">
        <v>183</v>
      </c>
      <c r="E246">
        <v>2023</v>
      </c>
      <c r="F246" t="s">
        <v>179</v>
      </c>
      <c r="G246">
        <v>10</v>
      </c>
      <c r="H246">
        <v>15783.199737548828</v>
      </c>
    </row>
    <row r="247" spans="1:8" x14ac:dyDescent="0.25">
      <c r="A247" t="s">
        <v>1981</v>
      </c>
      <c r="B247" t="s">
        <v>169</v>
      </c>
      <c r="C247" t="s">
        <v>186</v>
      </c>
      <c r="D247" t="s">
        <v>183</v>
      </c>
      <c r="E247">
        <v>2023</v>
      </c>
      <c r="F247" t="s">
        <v>178</v>
      </c>
      <c r="G247">
        <v>9</v>
      </c>
      <c r="H247">
        <v>15783.199737548828</v>
      </c>
    </row>
    <row r="248" spans="1:8" x14ac:dyDescent="0.25">
      <c r="A248" t="s">
        <v>1982</v>
      </c>
      <c r="B248" t="s">
        <v>169</v>
      </c>
      <c r="C248" t="s">
        <v>186</v>
      </c>
      <c r="D248" t="s">
        <v>183</v>
      </c>
      <c r="E248">
        <v>2023</v>
      </c>
      <c r="F248" t="s">
        <v>182</v>
      </c>
      <c r="G248">
        <v>8</v>
      </c>
      <c r="H248">
        <v>15783.199737548828</v>
      </c>
    </row>
    <row r="249" spans="1:8" x14ac:dyDescent="0.25">
      <c r="A249" t="s">
        <v>1983</v>
      </c>
      <c r="B249" t="s">
        <v>169</v>
      </c>
      <c r="C249" t="s">
        <v>186</v>
      </c>
      <c r="D249" t="s">
        <v>183</v>
      </c>
      <c r="E249">
        <v>2024</v>
      </c>
      <c r="F249" t="s">
        <v>173</v>
      </c>
      <c r="G249">
        <v>4</v>
      </c>
      <c r="H249">
        <v>15783.199737548828</v>
      </c>
    </row>
    <row r="250" spans="1:8" x14ac:dyDescent="0.25">
      <c r="A250" t="s">
        <v>1984</v>
      </c>
      <c r="B250" t="s">
        <v>169</v>
      </c>
      <c r="C250" t="s">
        <v>186</v>
      </c>
      <c r="D250" t="s">
        <v>183</v>
      </c>
      <c r="E250">
        <v>2024</v>
      </c>
      <c r="F250" t="s">
        <v>177</v>
      </c>
      <c r="G250">
        <v>8</v>
      </c>
      <c r="H250">
        <v>15783.199737548828</v>
      </c>
    </row>
    <row r="251" spans="1:8" x14ac:dyDescent="0.25">
      <c r="A251" t="s">
        <v>1985</v>
      </c>
      <c r="B251" t="s">
        <v>169</v>
      </c>
      <c r="C251" t="s">
        <v>186</v>
      </c>
      <c r="D251" t="s">
        <v>183</v>
      </c>
      <c r="E251">
        <v>2024</v>
      </c>
      <c r="F251" t="s">
        <v>181</v>
      </c>
      <c r="G251">
        <v>12</v>
      </c>
      <c r="H251">
        <v>15783.199737548828</v>
      </c>
    </row>
    <row r="252" spans="1:8" x14ac:dyDescent="0.25">
      <c r="A252" t="s">
        <v>1986</v>
      </c>
      <c r="B252" t="s">
        <v>169</v>
      </c>
      <c r="C252" t="s">
        <v>186</v>
      </c>
      <c r="D252" t="s">
        <v>183</v>
      </c>
      <c r="E252">
        <v>2024</v>
      </c>
      <c r="F252" t="s">
        <v>171</v>
      </c>
      <c r="G252">
        <v>2</v>
      </c>
      <c r="H252">
        <v>15783.199737548828</v>
      </c>
    </row>
    <row r="253" spans="1:8" x14ac:dyDescent="0.25">
      <c r="A253" t="s">
        <v>1987</v>
      </c>
      <c r="B253" t="s">
        <v>169</v>
      </c>
      <c r="C253" t="s">
        <v>186</v>
      </c>
      <c r="D253" t="s">
        <v>183</v>
      </c>
      <c r="E253">
        <v>2024</v>
      </c>
      <c r="F253" t="s">
        <v>170</v>
      </c>
      <c r="G253">
        <v>1</v>
      </c>
      <c r="H253">
        <v>15783.199737548828</v>
      </c>
    </row>
    <row r="254" spans="1:8" x14ac:dyDescent="0.25">
      <c r="A254" t="s">
        <v>1988</v>
      </c>
      <c r="B254" t="s">
        <v>169</v>
      </c>
      <c r="C254" t="s">
        <v>186</v>
      </c>
      <c r="D254" t="s">
        <v>183</v>
      </c>
      <c r="E254">
        <v>2024</v>
      </c>
      <c r="F254" t="s">
        <v>176</v>
      </c>
      <c r="G254">
        <v>7</v>
      </c>
      <c r="H254">
        <v>15783.199737548828</v>
      </c>
    </row>
    <row r="255" spans="1:8" x14ac:dyDescent="0.25">
      <c r="A255" t="s">
        <v>1989</v>
      </c>
      <c r="B255" t="s">
        <v>169</v>
      </c>
      <c r="C255" t="s">
        <v>186</v>
      </c>
      <c r="D255" t="s">
        <v>183</v>
      </c>
      <c r="E255">
        <v>2024</v>
      </c>
      <c r="F255" t="s">
        <v>175</v>
      </c>
      <c r="G255">
        <v>6</v>
      </c>
      <c r="H255">
        <v>15783.199737548828</v>
      </c>
    </row>
    <row r="256" spans="1:8" x14ac:dyDescent="0.25">
      <c r="A256" t="s">
        <v>1990</v>
      </c>
      <c r="B256" t="s">
        <v>169</v>
      </c>
      <c r="C256" t="s">
        <v>186</v>
      </c>
      <c r="D256" t="s">
        <v>183</v>
      </c>
      <c r="E256">
        <v>2024</v>
      </c>
      <c r="F256" t="s">
        <v>172</v>
      </c>
      <c r="G256">
        <v>3</v>
      </c>
      <c r="H256">
        <v>15783.199737548828</v>
      </c>
    </row>
    <row r="257" spans="1:8" x14ac:dyDescent="0.25">
      <c r="A257" t="s">
        <v>1991</v>
      </c>
      <c r="B257" t="s">
        <v>169</v>
      </c>
      <c r="C257" t="s">
        <v>186</v>
      </c>
      <c r="D257" t="s">
        <v>183</v>
      </c>
      <c r="E257">
        <v>2024</v>
      </c>
      <c r="F257" t="s">
        <v>174</v>
      </c>
      <c r="G257">
        <v>5</v>
      </c>
      <c r="H257">
        <v>15783.199737548828</v>
      </c>
    </row>
    <row r="258" spans="1:8" x14ac:dyDescent="0.25">
      <c r="A258" t="s">
        <v>1992</v>
      </c>
      <c r="B258" t="s">
        <v>169</v>
      </c>
      <c r="C258" t="s">
        <v>186</v>
      </c>
      <c r="D258" t="s">
        <v>183</v>
      </c>
      <c r="E258">
        <v>2024</v>
      </c>
      <c r="F258" t="s">
        <v>180</v>
      </c>
      <c r="G258">
        <v>11</v>
      </c>
      <c r="H258">
        <v>15783.199737548828</v>
      </c>
    </row>
    <row r="259" spans="1:8" x14ac:dyDescent="0.25">
      <c r="A259" t="s">
        <v>1993</v>
      </c>
      <c r="B259" t="s">
        <v>169</v>
      </c>
      <c r="C259" t="s">
        <v>186</v>
      </c>
      <c r="D259" t="s">
        <v>183</v>
      </c>
      <c r="E259">
        <v>2024</v>
      </c>
      <c r="F259" t="s">
        <v>179</v>
      </c>
      <c r="G259">
        <v>10</v>
      </c>
      <c r="H259">
        <v>15783.199737548828</v>
      </c>
    </row>
    <row r="260" spans="1:8" x14ac:dyDescent="0.25">
      <c r="A260" t="s">
        <v>1994</v>
      </c>
      <c r="B260" t="s">
        <v>169</v>
      </c>
      <c r="C260" t="s">
        <v>186</v>
      </c>
      <c r="D260" t="s">
        <v>183</v>
      </c>
      <c r="E260">
        <v>2024</v>
      </c>
      <c r="F260" t="s">
        <v>178</v>
      </c>
      <c r="G260">
        <v>9</v>
      </c>
      <c r="H260">
        <v>15783.199737548828</v>
      </c>
    </row>
    <row r="261" spans="1:8" x14ac:dyDescent="0.25">
      <c r="A261" t="s">
        <v>1995</v>
      </c>
      <c r="B261" t="s">
        <v>169</v>
      </c>
      <c r="C261" t="s">
        <v>186</v>
      </c>
      <c r="D261" t="s">
        <v>183</v>
      </c>
      <c r="E261">
        <v>2024</v>
      </c>
      <c r="F261" t="s">
        <v>182</v>
      </c>
      <c r="G261">
        <v>8</v>
      </c>
      <c r="H261">
        <v>15783.199737548828</v>
      </c>
    </row>
    <row r="262" spans="1:8" x14ac:dyDescent="0.25">
      <c r="A262" t="s">
        <v>1996</v>
      </c>
      <c r="B262" t="s">
        <v>169</v>
      </c>
      <c r="C262" t="s">
        <v>186</v>
      </c>
      <c r="D262" t="s">
        <v>183</v>
      </c>
      <c r="E262">
        <v>2025</v>
      </c>
      <c r="F262" t="s">
        <v>173</v>
      </c>
      <c r="G262">
        <v>4</v>
      </c>
      <c r="H262">
        <v>15783.199737548828</v>
      </c>
    </row>
    <row r="263" spans="1:8" x14ac:dyDescent="0.25">
      <c r="A263" t="s">
        <v>1997</v>
      </c>
      <c r="B263" t="s">
        <v>169</v>
      </c>
      <c r="C263" t="s">
        <v>186</v>
      </c>
      <c r="D263" t="s">
        <v>183</v>
      </c>
      <c r="E263">
        <v>2025</v>
      </c>
      <c r="F263" t="s">
        <v>177</v>
      </c>
      <c r="G263">
        <v>8</v>
      </c>
      <c r="H263">
        <v>15783.199737548828</v>
      </c>
    </row>
    <row r="264" spans="1:8" x14ac:dyDescent="0.25">
      <c r="A264" t="s">
        <v>1998</v>
      </c>
      <c r="B264" t="s">
        <v>169</v>
      </c>
      <c r="C264" t="s">
        <v>186</v>
      </c>
      <c r="D264" t="s">
        <v>183</v>
      </c>
      <c r="E264">
        <v>2025</v>
      </c>
      <c r="F264" t="s">
        <v>181</v>
      </c>
      <c r="G264">
        <v>12</v>
      </c>
      <c r="H264">
        <v>15783.199737548828</v>
      </c>
    </row>
    <row r="265" spans="1:8" x14ac:dyDescent="0.25">
      <c r="A265" t="s">
        <v>1999</v>
      </c>
      <c r="B265" t="s">
        <v>169</v>
      </c>
      <c r="C265" t="s">
        <v>186</v>
      </c>
      <c r="D265" t="s">
        <v>183</v>
      </c>
      <c r="E265">
        <v>2025</v>
      </c>
      <c r="F265" t="s">
        <v>171</v>
      </c>
      <c r="G265">
        <v>2</v>
      </c>
      <c r="H265">
        <v>15783.199737548828</v>
      </c>
    </row>
    <row r="266" spans="1:8" x14ac:dyDescent="0.25">
      <c r="A266" t="s">
        <v>2000</v>
      </c>
      <c r="B266" t="s">
        <v>169</v>
      </c>
      <c r="C266" t="s">
        <v>186</v>
      </c>
      <c r="D266" t="s">
        <v>183</v>
      </c>
      <c r="E266">
        <v>2025</v>
      </c>
      <c r="F266" t="s">
        <v>170</v>
      </c>
      <c r="G266">
        <v>1</v>
      </c>
      <c r="H266">
        <v>15783.199737548828</v>
      </c>
    </row>
    <row r="267" spans="1:8" x14ac:dyDescent="0.25">
      <c r="A267" t="s">
        <v>2001</v>
      </c>
      <c r="B267" t="s">
        <v>169</v>
      </c>
      <c r="C267" t="s">
        <v>186</v>
      </c>
      <c r="D267" t="s">
        <v>183</v>
      </c>
      <c r="E267">
        <v>2025</v>
      </c>
      <c r="F267" t="s">
        <v>176</v>
      </c>
      <c r="G267">
        <v>7</v>
      </c>
      <c r="H267">
        <v>15783.199737548828</v>
      </c>
    </row>
    <row r="268" spans="1:8" x14ac:dyDescent="0.25">
      <c r="A268" t="s">
        <v>2002</v>
      </c>
      <c r="B268" t="s">
        <v>169</v>
      </c>
      <c r="C268" t="s">
        <v>186</v>
      </c>
      <c r="D268" t="s">
        <v>183</v>
      </c>
      <c r="E268">
        <v>2025</v>
      </c>
      <c r="F268" t="s">
        <v>175</v>
      </c>
      <c r="G268">
        <v>6</v>
      </c>
      <c r="H268">
        <v>15783.199737548828</v>
      </c>
    </row>
    <row r="269" spans="1:8" x14ac:dyDescent="0.25">
      <c r="A269" t="s">
        <v>2003</v>
      </c>
      <c r="B269" t="s">
        <v>169</v>
      </c>
      <c r="C269" t="s">
        <v>186</v>
      </c>
      <c r="D269" t="s">
        <v>183</v>
      </c>
      <c r="E269">
        <v>2025</v>
      </c>
      <c r="F269" t="s">
        <v>172</v>
      </c>
      <c r="G269">
        <v>3</v>
      </c>
      <c r="H269">
        <v>15783.199737548828</v>
      </c>
    </row>
    <row r="270" spans="1:8" x14ac:dyDescent="0.25">
      <c r="A270" t="s">
        <v>2004</v>
      </c>
      <c r="B270" t="s">
        <v>169</v>
      </c>
      <c r="C270" t="s">
        <v>186</v>
      </c>
      <c r="D270" t="s">
        <v>183</v>
      </c>
      <c r="E270">
        <v>2025</v>
      </c>
      <c r="F270" t="s">
        <v>174</v>
      </c>
      <c r="G270">
        <v>5</v>
      </c>
      <c r="H270">
        <v>15783.199737548828</v>
      </c>
    </row>
    <row r="271" spans="1:8" x14ac:dyDescent="0.25">
      <c r="A271" t="s">
        <v>2005</v>
      </c>
      <c r="B271" t="s">
        <v>169</v>
      </c>
      <c r="C271" t="s">
        <v>186</v>
      </c>
      <c r="D271" t="s">
        <v>183</v>
      </c>
      <c r="E271">
        <v>2025</v>
      </c>
      <c r="F271" t="s">
        <v>180</v>
      </c>
      <c r="G271">
        <v>11</v>
      </c>
      <c r="H271">
        <v>15783.199737548828</v>
      </c>
    </row>
    <row r="272" spans="1:8" x14ac:dyDescent="0.25">
      <c r="A272" t="s">
        <v>2006</v>
      </c>
      <c r="B272" t="s">
        <v>169</v>
      </c>
      <c r="C272" t="s">
        <v>186</v>
      </c>
      <c r="D272" t="s">
        <v>183</v>
      </c>
      <c r="E272">
        <v>2025</v>
      </c>
      <c r="F272" t="s">
        <v>179</v>
      </c>
      <c r="G272">
        <v>10</v>
      </c>
      <c r="H272">
        <v>15783.199737548828</v>
      </c>
    </row>
    <row r="273" spans="1:8" x14ac:dyDescent="0.25">
      <c r="A273" t="s">
        <v>2007</v>
      </c>
      <c r="B273" t="s">
        <v>169</v>
      </c>
      <c r="C273" t="s">
        <v>186</v>
      </c>
      <c r="D273" t="s">
        <v>183</v>
      </c>
      <c r="E273">
        <v>2025</v>
      </c>
      <c r="F273" t="s">
        <v>178</v>
      </c>
      <c r="G273">
        <v>9</v>
      </c>
      <c r="H273">
        <v>15783.199737548828</v>
      </c>
    </row>
    <row r="274" spans="1:8" x14ac:dyDescent="0.25">
      <c r="A274" t="s">
        <v>2008</v>
      </c>
      <c r="B274" t="s">
        <v>169</v>
      </c>
      <c r="C274" t="s">
        <v>186</v>
      </c>
      <c r="D274" t="s">
        <v>183</v>
      </c>
      <c r="E274">
        <v>2025</v>
      </c>
      <c r="F274" t="s">
        <v>182</v>
      </c>
      <c r="G274">
        <v>8</v>
      </c>
      <c r="H274">
        <v>15783.199737548828</v>
      </c>
    </row>
    <row r="275" spans="1:8" x14ac:dyDescent="0.25">
      <c r="A275" t="s">
        <v>2698</v>
      </c>
      <c r="B275" t="s">
        <v>169</v>
      </c>
      <c r="C275" t="s">
        <v>186</v>
      </c>
      <c r="D275" t="s">
        <v>183</v>
      </c>
      <c r="E275">
        <v>2026</v>
      </c>
      <c r="F275" t="s">
        <v>173</v>
      </c>
      <c r="G275">
        <v>4</v>
      </c>
      <c r="H275">
        <v>15783.199737548828</v>
      </c>
    </row>
    <row r="276" spans="1:8" x14ac:dyDescent="0.25">
      <c r="A276" t="s">
        <v>2699</v>
      </c>
      <c r="B276" t="s">
        <v>169</v>
      </c>
      <c r="C276" t="s">
        <v>186</v>
      </c>
      <c r="D276" t="s">
        <v>183</v>
      </c>
      <c r="E276">
        <v>2026</v>
      </c>
      <c r="F276" t="s">
        <v>177</v>
      </c>
      <c r="G276">
        <v>8</v>
      </c>
      <c r="H276">
        <v>15783.199737548828</v>
      </c>
    </row>
    <row r="277" spans="1:8" x14ac:dyDescent="0.25">
      <c r="A277" t="s">
        <v>2700</v>
      </c>
      <c r="B277" t="s">
        <v>169</v>
      </c>
      <c r="C277" t="s">
        <v>186</v>
      </c>
      <c r="D277" t="s">
        <v>183</v>
      </c>
      <c r="E277">
        <v>2026</v>
      </c>
      <c r="F277" t="s">
        <v>181</v>
      </c>
      <c r="G277">
        <v>12</v>
      </c>
      <c r="H277">
        <v>15783.199737548828</v>
      </c>
    </row>
    <row r="278" spans="1:8" x14ac:dyDescent="0.25">
      <c r="A278" t="s">
        <v>2701</v>
      </c>
      <c r="B278" t="s">
        <v>169</v>
      </c>
      <c r="C278" t="s">
        <v>186</v>
      </c>
      <c r="D278" t="s">
        <v>183</v>
      </c>
      <c r="E278">
        <v>2026</v>
      </c>
      <c r="F278" t="s">
        <v>171</v>
      </c>
      <c r="G278">
        <v>2</v>
      </c>
      <c r="H278">
        <v>15783.199737548828</v>
      </c>
    </row>
    <row r="279" spans="1:8" x14ac:dyDescent="0.25">
      <c r="A279" t="s">
        <v>2702</v>
      </c>
      <c r="B279" t="s">
        <v>169</v>
      </c>
      <c r="C279" t="s">
        <v>186</v>
      </c>
      <c r="D279" t="s">
        <v>183</v>
      </c>
      <c r="E279">
        <v>2026</v>
      </c>
      <c r="F279" t="s">
        <v>170</v>
      </c>
      <c r="G279">
        <v>1</v>
      </c>
      <c r="H279">
        <v>15783.199737548828</v>
      </c>
    </row>
    <row r="280" spans="1:8" x14ac:dyDescent="0.25">
      <c r="A280" t="s">
        <v>2703</v>
      </c>
      <c r="B280" t="s">
        <v>169</v>
      </c>
      <c r="C280" t="s">
        <v>186</v>
      </c>
      <c r="D280" t="s">
        <v>183</v>
      </c>
      <c r="E280">
        <v>2026</v>
      </c>
      <c r="F280" t="s">
        <v>176</v>
      </c>
      <c r="G280">
        <v>7</v>
      </c>
      <c r="H280">
        <v>15783.199737548828</v>
      </c>
    </row>
    <row r="281" spans="1:8" x14ac:dyDescent="0.25">
      <c r="A281" t="s">
        <v>2704</v>
      </c>
      <c r="B281" t="s">
        <v>169</v>
      </c>
      <c r="C281" t="s">
        <v>186</v>
      </c>
      <c r="D281" t="s">
        <v>183</v>
      </c>
      <c r="E281">
        <v>2026</v>
      </c>
      <c r="F281" t="s">
        <v>175</v>
      </c>
      <c r="G281">
        <v>6</v>
      </c>
      <c r="H281">
        <v>15783.199737548828</v>
      </c>
    </row>
    <row r="282" spans="1:8" x14ac:dyDescent="0.25">
      <c r="A282" t="s">
        <v>2705</v>
      </c>
      <c r="B282" t="s">
        <v>169</v>
      </c>
      <c r="C282" t="s">
        <v>186</v>
      </c>
      <c r="D282" t="s">
        <v>183</v>
      </c>
      <c r="E282">
        <v>2026</v>
      </c>
      <c r="F282" t="s">
        <v>172</v>
      </c>
      <c r="G282">
        <v>3</v>
      </c>
      <c r="H282">
        <v>15783.199737548828</v>
      </c>
    </row>
    <row r="283" spans="1:8" x14ac:dyDescent="0.25">
      <c r="A283" t="s">
        <v>2706</v>
      </c>
      <c r="B283" t="s">
        <v>169</v>
      </c>
      <c r="C283" t="s">
        <v>186</v>
      </c>
      <c r="D283" t="s">
        <v>183</v>
      </c>
      <c r="E283">
        <v>2026</v>
      </c>
      <c r="F283" t="s">
        <v>174</v>
      </c>
      <c r="G283">
        <v>5</v>
      </c>
      <c r="H283">
        <v>15783.199737548828</v>
      </c>
    </row>
    <row r="284" spans="1:8" x14ac:dyDescent="0.25">
      <c r="A284" t="s">
        <v>2707</v>
      </c>
      <c r="B284" t="s">
        <v>169</v>
      </c>
      <c r="C284" t="s">
        <v>186</v>
      </c>
      <c r="D284" t="s">
        <v>183</v>
      </c>
      <c r="E284">
        <v>2026</v>
      </c>
      <c r="F284" t="s">
        <v>180</v>
      </c>
      <c r="G284">
        <v>11</v>
      </c>
      <c r="H284">
        <v>15783.199737548828</v>
      </c>
    </row>
    <row r="285" spans="1:8" x14ac:dyDescent="0.25">
      <c r="A285" t="s">
        <v>2708</v>
      </c>
      <c r="B285" t="s">
        <v>169</v>
      </c>
      <c r="C285" t="s">
        <v>186</v>
      </c>
      <c r="D285" t="s">
        <v>183</v>
      </c>
      <c r="E285">
        <v>2026</v>
      </c>
      <c r="F285" t="s">
        <v>179</v>
      </c>
      <c r="G285">
        <v>10</v>
      </c>
      <c r="H285">
        <v>15783.199737548828</v>
      </c>
    </row>
    <row r="286" spans="1:8" x14ac:dyDescent="0.25">
      <c r="A286" t="s">
        <v>2709</v>
      </c>
      <c r="B286" t="s">
        <v>169</v>
      </c>
      <c r="C286" t="s">
        <v>186</v>
      </c>
      <c r="D286" t="s">
        <v>183</v>
      </c>
      <c r="E286">
        <v>2026</v>
      </c>
      <c r="F286" t="s">
        <v>178</v>
      </c>
      <c r="G286">
        <v>9</v>
      </c>
      <c r="H286">
        <v>15783.199737548828</v>
      </c>
    </row>
    <row r="287" spans="1:8" x14ac:dyDescent="0.25">
      <c r="A287" t="s">
        <v>2710</v>
      </c>
      <c r="B287" t="s">
        <v>169</v>
      </c>
      <c r="C287" t="s">
        <v>186</v>
      </c>
      <c r="D287" t="s">
        <v>183</v>
      </c>
      <c r="E287">
        <v>2026</v>
      </c>
      <c r="F287" t="s">
        <v>182</v>
      </c>
      <c r="G287">
        <v>8</v>
      </c>
      <c r="H287">
        <v>15783.199737548828</v>
      </c>
    </row>
    <row r="288" spans="1:8" x14ac:dyDescent="0.25">
      <c r="A288" t="s">
        <v>2009</v>
      </c>
      <c r="B288" t="s">
        <v>169</v>
      </c>
      <c r="C288" t="s">
        <v>187</v>
      </c>
      <c r="D288" t="s">
        <v>183</v>
      </c>
      <c r="E288">
        <v>2016</v>
      </c>
      <c r="F288" t="s">
        <v>173</v>
      </c>
      <c r="G288">
        <v>4</v>
      </c>
      <c r="H288">
        <v>1253.2509765625</v>
      </c>
    </row>
    <row r="289" spans="1:8" x14ac:dyDescent="0.25">
      <c r="A289" t="s">
        <v>2010</v>
      </c>
      <c r="B289" t="s">
        <v>169</v>
      </c>
      <c r="C289" t="s">
        <v>187</v>
      </c>
      <c r="D289" t="s">
        <v>183</v>
      </c>
      <c r="E289">
        <v>2016</v>
      </c>
      <c r="F289" t="s">
        <v>177</v>
      </c>
      <c r="G289">
        <v>8</v>
      </c>
      <c r="H289">
        <v>1257.599365234375</v>
      </c>
    </row>
    <row r="290" spans="1:8" x14ac:dyDescent="0.25">
      <c r="A290" t="s">
        <v>2011</v>
      </c>
      <c r="B290" t="s">
        <v>169</v>
      </c>
      <c r="C290" t="s">
        <v>187</v>
      </c>
      <c r="D290" t="s">
        <v>183</v>
      </c>
      <c r="E290">
        <v>2016</v>
      </c>
      <c r="F290" t="s">
        <v>181</v>
      </c>
      <c r="G290">
        <v>12</v>
      </c>
      <c r="H290">
        <v>1261.96337890625</v>
      </c>
    </row>
    <row r="291" spans="1:8" x14ac:dyDescent="0.25">
      <c r="A291" t="s">
        <v>2012</v>
      </c>
      <c r="B291" t="s">
        <v>169</v>
      </c>
      <c r="C291" t="s">
        <v>187</v>
      </c>
      <c r="D291" t="s">
        <v>183</v>
      </c>
      <c r="E291">
        <v>2016</v>
      </c>
      <c r="F291" t="s">
        <v>171</v>
      </c>
      <c r="G291">
        <v>2</v>
      </c>
      <c r="H291">
        <v>1251.0826416015625</v>
      </c>
    </row>
    <row r="292" spans="1:8" x14ac:dyDescent="0.25">
      <c r="A292" t="s">
        <v>2013</v>
      </c>
      <c r="B292" t="s">
        <v>169</v>
      </c>
      <c r="C292" t="s">
        <v>187</v>
      </c>
      <c r="D292" t="s">
        <v>183</v>
      </c>
      <c r="E292">
        <v>2016</v>
      </c>
      <c r="F292" t="s">
        <v>170</v>
      </c>
      <c r="G292">
        <v>1</v>
      </c>
      <c r="H292">
        <v>1250</v>
      </c>
    </row>
    <row r="293" spans="1:8" x14ac:dyDescent="0.25">
      <c r="A293" t="s">
        <v>2014</v>
      </c>
      <c r="B293" t="s">
        <v>169</v>
      </c>
      <c r="C293" t="s">
        <v>187</v>
      </c>
      <c r="D293" t="s">
        <v>183</v>
      </c>
      <c r="E293">
        <v>2016</v>
      </c>
      <c r="F293" t="s">
        <v>176</v>
      </c>
      <c r="G293">
        <v>7</v>
      </c>
      <c r="H293">
        <v>1256.5108642578125</v>
      </c>
    </row>
    <row r="294" spans="1:8" x14ac:dyDescent="0.25">
      <c r="A294" t="s">
        <v>2015</v>
      </c>
      <c r="B294" t="s">
        <v>169</v>
      </c>
      <c r="C294" t="s">
        <v>187</v>
      </c>
      <c r="D294" t="s">
        <v>183</v>
      </c>
      <c r="E294">
        <v>2016</v>
      </c>
      <c r="F294" t="s">
        <v>175</v>
      </c>
      <c r="G294">
        <v>6</v>
      </c>
      <c r="H294">
        <v>1255.4232177734375</v>
      </c>
    </row>
    <row r="295" spans="1:8" x14ac:dyDescent="0.25">
      <c r="A295" t="s">
        <v>2016</v>
      </c>
      <c r="B295" t="s">
        <v>169</v>
      </c>
      <c r="C295" t="s">
        <v>187</v>
      </c>
      <c r="D295" t="s">
        <v>183</v>
      </c>
      <c r="E295">
        <v>2016</v>
      </c>
      <c r="F295" t="s">
        <v>172</v>
      </c>
      <c r="G295">
        <v>3</v>
      </c>
      <c r="H295">
        <v>1252.1663818359375</v>
      </c>
    </row>
    <row r="296" spans="1:8" x14ac:dyDescent="0.25">
      <c r="A296" t="s">
        <v>2017</v>
      </c>
      <c r="B296" t="s">
        <v>169</v>
      </c>
      <c r="C296" t="s">
        <v>187</v>
      </c>
      <c r="D296" t="s">
        <v>183</v>
      </c>
      <c r="E296">
        <v>2016</v>
      </c>
      <c r="F296" t="s">
        <v>174</v>
      </c>
      <c r="G296">
        <v>5</v>
      </c>
      <c r="H296">
        <v>1254.336669921875</v>
      </c>
    </row>
    <row r="297" spans="1:8" x14ac:dyDescent="0.25">
      <c r="A297" t="s">
        <v>2018</v>
      </c>
      <c r="B297" t="s">
        <v>169</v>
      </c>
      <c r="C297" t="s">
        <v>187</v>
      </c>
      <c r="D297" t="s">
        <v>183</v>
      </c>
      <c r="E297">
        <v>2016</v>
      </c>
      <c r="F297" t="s">
        <v>180</v>
      </c>
      <c r="G297">
        <v>11</v>
      </c>
      <c r="H297">
        <v>1260.8709716796875</v>
      </c>
    </row>
    <row r="298" spans="1:8" x14ac:dyDescent="0.25">
      <c r="A298" t="s">
        <v>2019</v>
      </c>
      <c r="B298" t="s">
        <v>169</v>
      </c>
      <c r="C298" t="s">
        <v>187</v>
      </c>
      <c r="D298" t="s">
        <v>183</v>
      </c>
      <c r="E298">
        <v>2016</v>
      </c>
      <c r="F298" t="s">
        <v>179</v>
      </c>
      <c r="G298">
        <v>10</v>
      </c>
      <c r="H298">
        <v>1259.7794189453125</v>
      </c>
    </row>
    <row r="299" spans="1:8" x14ac:dyDescent="0.25">
      <c r="A299" t="s">
        <v>2020</v>
      </c>
      <c r="B299" t="s">
        <v>169</v>
      </c>
      <c r="C299" t="s">
        <v>187</v>
      </c>
      <c r="D299" t="s">
        <v>183</v>
      </c>
      <c r="E299">
        <v>2016</v>
      </c>
      <c r="F299" t="s">
        <v>178</v>
      </c>
      <c r="G299">
        <v>9</v>
      </c>
      <c r="H299">
        <v>1258.68896484375</v>
      </c>
    </row>
    <row r="300" spans="1:8" x14ac:dyDescent="0.25">
      <c r="A300" t="s">
        <v>2021</v>
      </c>
      <c r="B300" t="s">
        <v>169</v>
      </c>
      <c r="C300" t="s">
        <v>187</v>
      </c>
      <c r="D300" t="s">
        <v>183</v>
      </c>
      <c r="E300">
        <v>2016</v>
      </c>
      <c r="F300" t="s">
        <v>182</v>
      </c>
      <c r="G300">
        <v>8</v>
      </c>
      <c r="H300">
        <v>1257.599365234375</v>
      </c>
    </row>
    <row r="301" spans="1:8" x14ac:dyDescent="0.25">
      <c r="A301" t="s">
        <v>2022</v>
      </c>
      <c r="B301" t="s">
        <v>169</v>
      </c>
      <c r="C301" t="s">
        <v>187</v>
      </c>
      <c r="D301" t="s">
        <v>183</v>
      </c>
      <c r="E301">
        <v>2017</v>
      </c>
      <c r="F301" t="s">
        <v>173</v>
      </c>
      <c r="G301">
        <v>4</v>
      </c>
      <c r="H301">
        <v>1265.368896484375</v>
      </c>
    </row>
    <row r="302" spans="1:8" x14ac:dyDescent="0.25">
      <c r="A302" t="s">
        <v>2023</v>
      </c>
      <c r="B302" t="s">
        <v>169</v>
      </c>
      <c r="C302" t="s">
        <v>187</v>
      </c>
      <c r="D302" t="s">
        <v>183</v>
      </c>
      <c r="E302">
        <v>2017</v>
      </c>
      <c r="F302" t="s">
        <v>177</v>
      </c>
      <c r="G302">
        <v>8</v>
      </c>
      <c r="H302">
        <v>1268.783935546875</v>
      </c>
    </row>
    <row r="303" spans="1:8" x14ac:dyDescent="0.25">
      <c r="A303" t="s">
        <v>2024</v>
      </c>
      <c r="B303" t="s">
        <v>169</v>
      </c>
      <c r="C303" t="s">
        <v>187</v>
      </c>
      <c r="D303" t="s">
        <v>183</v>
      </c>
      <c r="E303">
        <v>2017</v>
      </c>
      <c r="F303" t="s">
        <v>181</v>
      </c>
      <c r="G303">
        <v>12</v>
      </c>
      <c r="H303">
        <v>1272.20849609375</v>
      </c>
    </row>
    <row r="304" spans="1:8" x14ac:dyDescent="0.25">
      <c r="A304" t="s">
        <v>2025</v>
      </c>
      <c r="B304" t="s">
        <v>169</v>
      </c>
      <c r="C304" t="s">
        <v>187</v>
      </c>
      <c r="D304" t="s">
        <v>183</v>
      </c>
      <c r="E304">
        <v>2017</v>
      </c>
      <c r="F304" t="s">
        <v>171</v>
      </c>
      <c r="G304">
        <v>2</v>
      </c>
      <c r="H304">
        <v>1263.6650390625</v>
      </c>
    </row>
    <row r="305" spans="1:8" x14ac:dyDescent="0.25">
      <c r="A305" t="s">
        <v>2026</v>
      </c>
      <c r="B305" t="s">
        <v>169</v>
      </c>
      <c r="C305" t="s">
        <v>187</v>
      </c>
      <c r="D305" t="s">
        <v>183</v>
      </c>
      <c r="E305">
        <v>2017</v>
      </c>
      <c r="F305" t="s">
        <v>170</v>
      </c>
      <c r="G305">
        <v>1</v>
      </c>
      <c r="H305">
        <v>1262.81396484375</v>
      </c>
    </row>
    <row r="306" spans="1:8" x14ac:dyDescent="0.25">
      <c r="A306" t="s">
        <v>2027</v>
      </c>
      <c r="B306" t="s">
        <v>169</v>
      </c>
      <c r="C306" t="s">
        <v>187</v>
      </c>
      <c r="D306" t="s">
        <v>183</v>
      </c>
      <c r="E306">
        <v>2017</v>
      </c>
      <c r="F306" t="s">
        <v>176</v>
      </c>
      <c r="G306">
        <v>7</v>
      </c>
      <c r="H306">
        <v>1267.9293212890625</v>
      </c>
    </row>
    <row r="307" spans="1:8" x14ac:dyDescent="0.25">
      <c r="A307" t="s">
        <v>2028</v>
      </c>
      <c r="B307" t="s">
        <v>169</v>
      </c>
      <c r="C307" t="s">
        <v>187</v>
      </c>
      <c r="D307" t="s">
        <v>183</v>
      </c>
      <c r="E307">
        <v>2017</v>
      </c>
      <c r="F307" t="s">
        <v>175</v>
      </c>
      <c r="G307">
        <v>6</v>
      </c>
      <c r="H307">
        <v>1267.0751953125</v>
      </c>
    </row>
    <row r="308" spans="1:8" x14ac:dyDescent="0.25">
      <c r="A308" t="s">
        <v>2029</v>
      </c>
      <c r="B308" t="s">
        <v>169</v>
      </c>
      <c r="C308" t="s">
        <v>187</v>
      </c>
      <c r="D308" t="s">
        <v>183</v>
      </c>
      <c r="E308">
        <v>2017</v>
      </c>
      <c r="F308" t="s">
        <v>172</v>
      </c>
      <c r="G308">
        <v>3</v>
      </c>
      <c r="H308">
        <v>1264.5166015625</v>
      </c>
    </row>
    <row r="309" spans="1:8" x14ac:dyDescent="0.25">
      <c r="A309" t="s">
        <v>2030</v>
      </c>
      <c r="B309" t="s">
        <v>169</v>
      </c>
      <c r="C309" t="s">
        <v>187</v>
      </c>
      <c r="D309" t="s">
        <v>183</v>
      </c>
      <c r="E309">
        <v>2017</v>
      </c>
      <c r="F309" t="s">
        <v>174</v>
      </c>
      <c r="G309">
        <v>5</v>
      </c>
      <c r="H309">
        <v>1266.2218017578125</v>
      </c>
    </row>
    <row r="310" spans="1:8" x14ac:dyDescent="0.25">
      <c r="A310" t="s">
        <v>2031</v>
      </c>
      <c r="B310" t="s">
        <v>169</v>
      </c>
      <c r="C310" t="s">
        <v>187</v>
      </c>
      <c r="D310" t="s">
        <v>183</v>
      </c>
      <c r="E310">
        <v>2017</v>
      </c>
      <c r="F310" t="s">
        <v>180</v>
      </c>
      <c r="G310">
        <v>11</v>
      </c>
      <c r="H310">
        <v>1271.3514404296875</v>
      </c>
    </row>
    <row r="311" spans="1:8" x14ac:dyDescent="0.25">
      <c r="A311" t="s">
        <v>2032</v>
      </c>
      <c r="B311" t="s">
        <v>169</v>
      </c>
      <c r="C311" t="s">
        <v>187</v>
      </c>
      <c r="D311" t="s">
        <v>183</v>
      </c>
      <c r="E311">
        <v>2017</v>
      </c>
      <c r="F311" t="s">
        <v>179</v>
      </c>
      <c r="G311">
        <v>10</v>
      </c>
      <c r="H311">
        <v>1270.4949951171875</v>
      </c>
    </row>
    <row r="312" spans="1:8" x14ac:dyDescent="0.25">
      <c r="A312" t="s">
        <v>2033</v>
      </c>
      <c r="B312" t="s">
        <v>169</v>
      </c>
      <c r="C312" t="s">
        <v>187</v>
      </c>
      <c r="D312" t="s">
        <v>183</v>
      </c>
      <c r="E312">
        <v>2017</v>
      </c>
      <c r="F312" t="s">
        <v>178</v>
      </c>
      <c r="G312">
        <v>9</v>
      </c>
      <c r="H312">
        <v>1269.63916015625</v>
      </c>
    </row>
    <row r="313" spans="1:8" x14ac:dyDescent="0.25">
      <c r="A313" t="s">
        <v>2034</v>
      </c>
      <c r="B313" t="s">
        <v>169</v>
      </c>
      <c r="C313" t="s">
        <v>187</v>
      </c>
      <c r="D313" t="s">
        <v>183</v>
      </c>
      <c r="E313">
        <v>2017</v>
      </c>
      <c r="F313" t="s">
        <v>182</v>
      </c>
      <c r="G313">
        <v>8</v>
      </c>
      <c r="H313">
        <v>1268.783935546875</v>
      </c>
    </row>
    <row r="314" spans="1:8" x14ac:dyDescent="0.25">
      <c r="A314" t="s">
        <v>2035</v>
      </c>
      <c r="B314" t="s">
        <v>169</v>
      </c>
      <c r="C314" t="s">
        <v>187</v>
      </c>
      <c r="D314" t="s">
        <v>183</v>
      </c>
      <c r="E314">
        <v>2018</v>
      </c>
      <c r="F314" t="s">
        <v>173</v>
      </c>
      <c r="G314">
        <v>4</v>
      </c>
      <c r="H314">
        <v>1277.11669921875</v>
      </c>
    </row>
    <row r="315" spans="1:8" x14ac:dyDescent="0.25">
      <c r="A315" t="s">
        <v>2036</v>
      </c>
      <c r="B315" t="s">
        <v>169</v>
      </c>
      <c r="C315" t="s">
        <v>187</v>
      </c>
      <c r="D315" t="s">
        <v>183</v>
      </c>
      <c r="E315">
        <v>2018</v>
      </c>
      <c r="F315" t="s">
        <v>177</v>
      </c>
      <c r="G315">
        <v>8</v>
      </c>
      <c r="H315">
        <v>1282.0445556640625</v>
      </c>
    </row>
    <row r="316" spans="1:8" x14ac:dyDescent="0.25">
      <c r="A316" t="s">
        <v>2037</v>
      </c>
      <c r="B316" t="s">
        <v>169</v>
      </c>
      <c r="C316" t="s">
        <v>187</v>
      </c>
      <c r="D316" t="s">
        <v>183</v>
      </c>
      <c r="E316">
        <v>2018</v>
      </c>
      <c r="F316" t="s">
        <v>181</v>
      </c>
      <c r="G316">
        <v>12</v>
      </c>
      <c r="H316">
        <v>1286.9921875</v>
      </c>
    </row>
    <row r="317" spans="1:8" x14ac:dyDescent="0.25">
      <c r="A317" t="s">
        <v>2038</v>
      </c>
      <c r="B317" t="s">
        <v>169</v>
      </c>
      <c r="C317" t="s">
        <v>187</v>
      </c>
      <c r="D317" t="s">
        <v>183</v>
      </c>
      <c r="E317">
        <v>2018</v>
      </c>
      <c r="F317" t="s">
        <v>171</v>
      </c>
      <c r="G317">
        <v>2</v>
      </c>
      <c r="H317">
        <v>1274.66015625</v>
      </c>
    </row>
    <row r="318" spans="1:8" x14ac:dyDescent="0.25">
      <c r="A318" t="s">
        <v>2039</v>
      </c>
      <c r="B318" t="s">
        <v>169</v>
      </c>
      <c r="C318" t="s">
        <v>187</v>
      </c>
      <c r="D318" t="s">
        <v>183</v>
      </c>
      <c r="E318">
        <v>2018</v>
      </c>
      <c r="F318" t="s">
        <v>170</v>
      </c>
      <c r="G318">
        <v>1</v>
      </c>
      <c r="H318">
        <v>1273.4337158203125</v>
      </c>
    </row>
    <row r="319" spans="1:8" x14ac:dyDescent="0.25">
      <c r="A319" t="s">
        <v>2040</v>
      </c>
      <c r="B319" t="s">
        <v>169</v>
      </c>
      <c r="C319" t="s">
        <v>187</v>
      </c>
      <c r="D319" t="s">
        <v>183</v>
      </c>
      <c r="E319">
        <v>2018</v>
      </c>
      <c r="F319" t="s">
        <v>176</v>
      </c>
      <c r="G319">
        <v>7</v>
      </c>
      <c r="H319">
        <v>1280.810791015625</v>
      </c>
    </row>
    <row r="320" spans="1:8" x14ac:dyDescent="0.25">
      <c r="A320" t="s">
        <v>2041</v>
      </c>
      <c r="B320" t="s">
        <v>169</v>
      </c>
      <c r="C320" t="s">
        <v>187</v>
      </c>
      <c r="D320" t="s">
        <v>183</v>
      </c>
      <c r="E320">
        <v>2018</v>
      </c>
      <c r="F320" t="s">
        <v>175</v>
      </c>
      <c r="G320">
        <v>6</v>
      </c>
      <c r="H320">
        <v>1279.578125</v>
      </c>
    </row>
    <row r="321" spans="1:8" x14ac:dyDescent="0.25">
      <c r="A321" t="s">
        <v>2042</v>
      </c>
      <c r="B321" t="s">
        <v>169</v>
      </c>
      <c r="C321" t="s">
        <v>187</v>
      </c>
      <c r="D321" t="s">
        <v>183</v>
      </c>
      <c r="E321">
        <v>2018</v>
      </c>
      <c r="F321" t="s">
        <v>172</v>
      </c>
      <c r="G321">
        <v>3</v>
      </c>
      <c r="H321">
        <v>1275.8878173828125</v>
      </c>
    </row>
    <row r="322" spans="1:8" x14ac:dyDescent="0.25">
      <c r="A322" t="s">
        <v>2043</v>
      </c>
      <c r="B322" t="s">
        <v>169</v>
      </c>
      <c r="C322" t="s">
        <v>187</v>
      </c>
      <c r="D322" t="s">
        <v>183</v>
      </c>
      <c r="E322">
        <v>2018</v>
      </c>
      <c r="F322" t="s">
        <v>174</v>
      </c>
      <c r="G322">
        <v>5</v>
      </c>
      <c r="H322">
        <v>1278.3468017578125</v>
      </c>
    </row>
    <row r="323" spans="1:8" x14ac:dyDescent="0.25">
      <c r="A323" t="s">
        <v>2044</v>
      </c>
      <c r="B323" t="s">
        <v>169</v>
      </c>
      <c r="C323" t="s">
        <v>187</v>
      </c>
      <c r="D323" t="s">
        <v>183</v>
      </c>
      <c r="E323">
        <v>2018</v>
      </c>
      <c r="F323" t="s">
        <v>180</v>
      </c>
      <c r="G323">
        <v>11</v>
      </c>
      <c r="H323">
        <v>1285.75341796875</v>
      </c>
    </row>
    <row r="324" spans="1:8" x14ac:dyDescent="0.25">
      <c r="A324" t="s">
        <v>2045</v>
      </c>
      <c r="B324" t="s">
        <v>169</v>
      </c>
      <c r="C324" t="s">
        <v>187</v>
      </c>
      <c r="D324" t="s">
        <v>183</v>
      </c>
      <c r="E324">
        <v>2018</v>
      </c>
      <c r="F324" t="s">
        <v>179</v>
      </c>
      <c r="G324">
        <v>10</v>
      </c>
      <c r="H324">
        <v>1284.515869140625</v>
      </c>
    </row>
    <row r="325" spans="1:8" x14ac:dyDescent="0.25">
      <c r="A325" t="s">
        <v>2046</v>
      </c>
      <c r="B325" t="s">
        <v>169</v>
      </c>
      <c r="C325" t="s">
        <v>187</v>
      </c>
      <c r="D325" t="s">
        <v>183</v>
      </c>
      <c r="E325">
        <v>2018</v>
      </c>
      <c r="F325" t="s">
        <v>178</v>
      </c>
      <c r="G325">
        <v>9</v>
      </c>
      <c r="H325">
        <v>1283.2796630859375</v>
      </c>
    </row>
    <row r="326" spans="1:8" x14ac:dyDescent="0.25">
      <c r="A326" t="s">
        <v>2047</v>
      </c>
      <c r="B326" t="s">
        <v>169</v>
      </c>
      <c r="C326" t="s">
        <v>187</v>
      </c>
      <c r="D326" t="s">
        <v>183</v>
      </c>
      <c r="E326">
        <v>2018</v>
      </c>
      <c r="F326" t="s">
        <v>182</v>
      </c>
      <c r="G326">
        <v>8</v>
      </c>
      <c r="H326">
        <v>1282.0445556640625</v>
      </c>
    </row>
    <row r="327" spans="1:8" x14ac:dyDescent="0.25">
      <c r="A327" t="s">
        <v>2048</v>
      </c>
      <c r="B327" t="s">
        <v>169</v>
      </c>
      <c r="C327" t="s">
        <v>187</v>
      </c>
      <c r="D327" t="s">
        <v>183</v>
      </c>
      <c r="E327">
        <v>2019</v>
      </c>
      <c r="F327" t="s">
        <v>173</v>
      </c>
      <c r="G327">
        <v>4</v>
      </c>
      <c r="H327">
        <v>1292.4571533203125</v>
      </c>
    </row>
    <row r="328" spans="1:8" x14ac:dyDescent="0.25">
      <c r="A328" t="s">
        <v>2049</v>
      </c>
      <c r="B328" t="s">
        <v>169</v>
      </c>
      <c r="C328" t="s">
        <v>187</v>
      </c>
      <c r="D328" t="s">
        <v>183</v>
      </c>
      <c r="E328">
        <v>2019</v>
      </c>
      <c r="F328" t="s">
        <v>177</v>
      </c>
      <c r="G328">
        <v>8</v>
      </c>
      <c r="H328">
        <v>1297.9461669921875</v>
      </c>
    </row>
    <row r="329" spans="1:8" x14ac:dyDescent="0.25">
      <c r="A329" t="s">
        <v>2050</v>
      </c>
      <c r="B329" t="s">
        <v>169</v>
      </c>
      <c r="C329" t="s">
        <v>187</v>
      </c>
      <c r="D329" t="s">
        <v>183</v>
      </c>
      <c r="E329">
        <v>2019</v>
      </c>
      <c r="F329" t="s">
        <v>181</v>
      </c>
      <c r="G329">
        <v>12</v>
      </c>
      <c r="H329">
        <v>1303.45947265625</v>
      </c>
    </row>
    <row r="330" spans="1:8" x14ac:dyDescent="0.25">
      <c r="A330" t="s">
        <v>2051</v>
      </c>
      <c r="B330" t="s">
        <v>169</v>
      </c>
      <c r="C330" t="s">
        <v>187</v>
      </c>
      <c r="D330" t="s">
        <v>183</v>
      </c>
      <c r="E330">
        <v>2019</v>
      </c>
      <c r="F330" t="s">
        <v>171</v>
      </c>
      <c r="G330">
        <v>2</v>
      </c>
      <c r="H330">
        <v>1289.7216796875</v>
      </c>
    </row>
    <row r="331" spans="1:8" x14ac:dyDescent="0.25">
      <c r="A331" t="s">
        <v>2052</v>
      </c>
      <c r="B331" t="s">
        <v>169</v>
      </c>
      <c r="C331" t="s">
        <v>187</v>
      </c>
      <c r="D331" t="s">
        <v>183</v>
      </c>
      <c r="E331">
        <v>2019</v>
      </c>
      <c r="F331" t="s">
        <v>170</v>
      </c>
      <c r="G331">
        <v>1</v>
      </c>
      <c r="H331">
        <v>1288.356201171875</v>
      </c>
    </row>
    <row r="332" spans="1:8" x14ac:dyDescent="0.25">
      <c r="A332" t="s">
        <v>2053</v>
      </c>
      <c r="B332" t="s">
        <v>169</v>
      </c>
      <c r="C332" t="s">
        <v>187</v>
      </c>
      <c r="D332" t="s">
        <v>183</v>
      </c>
      <c r="E332">
        <v>2019</v>
      </c>
      <c r="F332" t="s">
        <v>176</v>
      </c>
      <c r="G332">
        <v>7</v>
      </c>
      <c r="H332">
        <v>1296.5716552734375</v>
      </c>
    </row>
    <row r="333" spans="1:8" x14ac:dyDescent="0.25">
      <c r="A333" t="s">
        <v>2054</v>
      </c>
      <c r="B333" t="s">
        <v>169</v>
      </c>
      <c r="C333" t="s">
        <v>187</v>
      </c>
      <c r="D333" t="s">
        <v>183</v>
      </c>
      <c r="E333">
        <v>2019</v>
      </c>
      <c r="F333" t="s">
        <v>175</v>
      </c>
      <c r="G333">
        <v>6</v>
      </c>
      <c r="H333">
        <v>1295.1986083984375</v>
      </c>
    </row>
    <row r="334" spans="1:8" x14ac:dyDescent="0.25">
      <c r="A334" t="s">
        <v>2055</v>
      </c>
      <c r="B334" t="s">
        <v>169</v>
      </c>
      <c r="C334" t="s">
        <v>187</v>
      </c>
      <c r="D334" t="s">
        <v>183</v>
      </c>
      <c r="E334">
        <v>2019</v>
      </c>
      <c r="F334" t="s">
        <v>172</v>
      </c>
      <c r="G334">
        <v>3</v>
      </c>
      <c r="H334">
        <v>1291.088623046875</v>
      </c>
    </row>
    <row r="335" spans="1:8" x14ac:dyDescent="0.25">
      <c r="A335" t="s">
        <v>2056</v>
      </c>
      <c r="B335" t="s">
        <v>169</v>
      </c>
      <c r="C335" t="s">
        <v>187</v>
      </c>
      <c r="D335" t="s">
        <v>183</v>
      </c>
      <c r="E335">
        <v>2019</v>
      </c>
      <c r="F335" t="s">
        <v>174</v>
      </c>
      <c r="G335">
        <v>5</v>
      </c>
      <c r="H335">
        <v>1293.8271484375</v>
      </c>
    </row>
    <row r="336" spans="1:8" x14ac:dyDescent="0.25">
      <c r="A336" t="s">
        <v>2057</v>
      </c>
      <c r="B336" t="s">
        <v>169</v>
      </c>
      <c r="C336" t="s">
        <v>187</v>
      </c>
      <c r="D336" t="s">
        <v>183</v>
      </c>
      <c r="E336">
        <v>2019</v>
      </c>
      <c r="F336" t="s">
        <v>180</v>
      </c>
      <c r="G336">
        <v>11</v>
      </c>
      <c r="H336">
        <v>1302.078857421875</v>
      </c>
    </row>
    <row r="337" spans="1:8" x14ac:dyDescent="0.25">
      <c r="A337" t="s">
        <v>2058</v>
      </c>
      <c r="B337" t="s">
        <v>169</v>
      </c>
      <c r="C337" t="s">
        <v>187</v>
      </c>
      <c r="D337" t="s">
        <v>183</v>
      </c>
      <c r="E337">
        <v>2019</v>
      </c>
      <c r="F337" t="s">
        <v>179</v>
      </c>
      <c r="G337">
        <v>10</v>
      </c>
      <c r="H337">
        <v>1300.6998291015625</v>
      </c>
    </row>
    <row r="338" spans="1:8" x14ac:dyDescent="0.25">
      <c r="A338" t="s">
        <v>2059</v>
      </c>
      <c r="B338" t="s">
        <v>169</v>
      </c>
      <c r="C338" t="s">
        <v>187</v>
      </c>
      <c r="D338" t="s">
        <v>183</v>
      </c>
      <c r="E338">
        <v>2019</v>
      </c>
      <c r="F338" t="s">
        <v>178</v>
      </c>
      <c r="G338">
        <v>9</v>
      </c>
      <c r="H338">
        <v>1299.322265625</v>
      </c>
    </row>
    <row r="339" spans="1:8" x14ac:dyDescent="0.25">
      <c r="A339" t="s">
        <v>2060</v>
      </c>
      <c r="B339" t="s">
        <v>169</v>
      </c>
      <c r="C339" t="s">
        <v>187</v>
      </c>
      <c r="D339" t="s">
        <v>183</v>
      </c>
      <c r="E339">
        <v>2019</v>
      </c>
      <c r="F339" t="s">
        <v>182</v>
      </c>
      <c r="G339">
        <v>8</v>
      </c>
      <c r="H339">
        <v>1297.9461669921875</v>
      </c>
    </row>
    <row r="340" spans="1:8" x14ac:dyDescent="0.25">
      <c r="A340" t="s">
        <v>2061</v>
      </c>
      <c r="B340" t="s">
        <v>169</v>
      </c>
      <c r="C340" t="s">
        <v>187</v>
      </c>
      <c r="D340" t="s">
        <v>183</v>
      </c>
      <c r="E340">
        <v>2020</v>
      </c>
      <c r="F340" t="s">
        <v>173</v>
      </c>
      <c r="G340">
        <v>4</v>
      </c>
      <c r="H340">
        <v>1307.98876953125</v>
      </c>
    </row>
    <row r="341" spans="1:8" x14ac:dyDescent="0.25">
      <c r="A341" t="s">
        <v>2062</v>
      </c>
      <c r="B341" t="s">
        <v>169</v>
      </c>
      <c r="C341" t="s">
        <v>187</v>
      </c>
      <c r="D341" t="s">
        <v>183</v>
      </c>
      <c r="E341">
        <v>2020</v>
      </c>
      <c r="F341" t="s">
        <v>177</v>
      </c>
      <c r="G341">
        <v>8</v>
      </c>
      <c r="H341">
        <v>1312.5345458984375</v>
      </c>
    </row>
    <row r="342" spans="1:8" x14ac:dyDescent="0.25">
      <c r="A342" t="s">
        <v>2063</v>
      </c>
      <c r="B342" t="s">
        <v>169</v>
      </c>
      <c r="C342" t="s">
        <v>187</v>
      </c>
      <c r="D342" t="s">
        <v>183</v>
      </c>
      <c r="E342">
        <v>2020</v>
      </c>
      <c r="F342" t="s">
        <v>181</v>
      </c>
      <c r="G342">
        <v>12</v>
      </c>
      <c r="H342">
        <v>1317.0965576171875</v>
      </c>
    </row>
    <row r="343" spans="1:8" x14ac:dyDescent="0.25">
      <c r="A343" t="s">
        <v>2064</v>
      </c>
      <c r="B343" t="s">
        <v>169</v>
      </c>
      <c r="C343" t="s">
        <v>187</v>
      </c>
      <c r="D343" t="s">
        <v>183</v>
      </c>
      <c r="E343">
        <v>2020</v>
      </c>
      <c r="F343" t="s">
        <v>171</v>
      </c>
      <c r="G343">
        <v>2</v>
      </c>
      <c r="H343">
        <v>1305.7220458984375</v>
      </c>
    </row>
    <row r="344" spans="1:8" x14ac:dyDescent="0.25">
      <c r="A344" t="s">
        <v>2065</v>
      </c>
      <c r="B344" t="s">
        <v>169</v>
      </c>
      <c r="C344" t="s">
        <v>187</v>
      </c>
      <c r="D344" t="s">
        <v>183</v>
      </c>
      <c r="E344">
        <v>2020</v>
      </c>
      <c r="F344" t="s">
        <v>170</v>
      </c>
      <c r="G344">
        <v>1</v>
      </c>
      <c r="H344">
        <v>1304.5902099609375</v>
      </c>
    </row>
    <row r="345" spans="1:8" x14ac:dyDescent="0.25">
      <c r="A345" t="s">
        <v>2066</v>
      </c>
      <c r="B345" t="s">
        <v>169</v>
      </c>
      <c r="C345" t="s">
        <v>187</v>
      </c>
      <c r="D345" t="s">
        <v>183</v>
      </c>
      <c r="E345">
        <v>2020</v>
      </c>
      <c r="F345" t="s">
        <v>176</v>
      </c>
      <c r="G345">
        <v>7</v>
      </c>
      <c r="H345">
        <v>1311.396484375</v>
      </c>
    </row>
    <row r="346" spans="1:8" x14ac:dyDescent="0.25">
      <c r="A346" t="s">
        <v>2067</v>
      </c>
      <c r="B346" t="s">
        <v>169</v>
      </c>
      <c r="C346" t="s">
        <v>187</v>
      </c>
      <c r="D346" t="s">
        <v>183</v>
      </c>
      <c r="E346">
        <v>2020</v>
      </c>
      <c r="F346" t="s">
        <v>175</v>
      </c>
      <c r="G346">
        <v>6</v>
      </c>
      <c r="H346">
        <v>1310.2596435546875</v>
      </c>
    </row>
    <row r="347" spans="1:8" x14ac:dyDescent="0.25">
      <c r="A347" t="s">
        <v>2068</v>
      </c>
      <c r="B347" t="s">
        <v>169</v>
      </c>
      <c r="C347" t="s">
        <v>187</v>
      </c>
      <c r="D347" t="s">
        <v>183</v>
      </c>
      <c r="E347">
        <v>2020</v>
      </c>
      <c r="F347" t="s">
        <v>172</v>
      </c>
      <c r="G347">
        <v>3</v>
      </c>
      <c r="H347">
        <v>1306.85498046875</v>
      </c>
    </row>
    <row r="348" spans="1:8" x14ac:dyDescent="0.25">
      <c r="A348" t="s">
        <v>2069</v>
      </c>
      <c r="B348" t="s">
        <v>169</v>
      </c>
      <c r="C348" t="s">
        <v>187</v>
      </c>
      <c r="D348" t="s">
        <v>183</v>
      </c>
      <c r="E348">
        <v>2020</v>
      </c>
      <c r="F348" t="s">
        <v>174</v>
      </c>
      <c r="G348">
        <v>5</v>
      </c>
      <c r="H348">
        <v>1309.1236572265625</v>
      </c>
    </row>
    <row r="349" spans="1:8" x14ac:dyDescent="0.25">
      <c r="A349" t="s">
        <v>2070</v>
      </c>
      <c r="B349" t="s">
        <v>169</v>
      </c>
      <c r="C349" t="s">
        <v>187</v>
      </c>
      <c r="D349" t="s">
        <v>183</v>
      </c>
      <c r="E349">
        <v>2020</v>
      </c>
      <c r="F349" t="s">
        <v>180</v>
      </c>
      <c r="G349">
        <v>11</v>
      </c>
      <c r="H349">
        <v>1315.9544677734375</v>
      </c>
    </row>
    <row r="350" spans="1:8" x14ac:dyDescent="0.25">
      <c r="A350" t="s">
        <v>2071</v>
      </c>
      <c r="B350" t="s">
        <v>169</v>
      </c>
      <c r="C350" t="s">
        <v>187</v>
      </c>
      <c r="D350" t="s">
        <v>183</v>
      </c>
      <c r="E350">
        <v>2020</v>
      </c>
      <c r="F350" t="s">
        <v>179</v>
      </c>
      <c r="G350">
        <v>10</v>
      </c>
      <c r="H350">
        <v>1314.8134765625</v>
      </c>
    </row>
    <row r="351" spans="1:8" x14ac:dyDescent="0.25">
      <c r="A351" t="s">
        <v>2072</v>
      </c>
      <c r="B351" t="s">
        <v>169</v>
      </c>
      <c r="C351" t="s">
        <v>187</v>
      </c>
      <c r="D351" t="s">
        <v>183</v>
      </c>
      <c r="E351">
        <v>2020</v>
      </c>
      <c r="F351" t="s">
        <v>178</v>
      </c>
      <c r="G351">
        <v>9</v>
      </c>
      <c r="H351">
        <v>1313.6734619140625</v>
      </c>
    </row>
    <row r="352" spans="1:8" x14ac:dyDescent="0.25">
      <c r="A352" t="s">
        <v>2073</v>
      </c>
      <c r="B352" t="s">
        <v>169</v>
      </c>
      <c r="C352" t="s">
        <v>187</v>
      </c>
      <c r="D352" t="s">
        <v>183</v>
      </c>
      <c r="E352">
        <v>2020</v>
      </c>
      <c r="F352" t="s">
        <v>182</v>
      </c>
      <c r="G352">
        <v>8</v>
      </c>
      <c r="H352">
        <v>1312.5345458984375</v>
      </c>
    </row>
    <row r="353" spans="1:8" x14ac:dyDescent="0.25">
      <c r="A353" t="s">
        <v>2074</v>
      </c>
      <c r="B353" t="s">
        <v>169</v>
      </c>
      <c r="C353" t="s">
        <v>187</v>
      </c>
      <c r="D353" t="s">
        <v>183</v>
      </c>
      <c r="E353">
        <v>2021</v>
      </c>
      <c r="F353" t="s">
        <v>173</v>
      </c>
      <c r="G353">
        <v>4</v>
      </c>
      <c r="H353">
        <v>1322.1845703125</v>
      </c>
    </row>
    <row r="354" spans="1:8" x14ac:dyDescent="0.25">
      <c r="A354" t="s">
        <v>2075</v>
      </c>
      <c r="B354" t="s">
        <v>169</v>
      </c>
      <c r="C354" t="s">
        <v>187</v>
      </c>
      <c r="D354" t="s">
        <v>183</v>
      </c>
      <c r="E354">
        <v>2021</v>
      </c>
      <c r="F354" t="s">
        <v>177</v>
      </c>
      <c r="G354">
        <v>8</v>
      </c>
      <c r="H354">
        <v>1327.29296875</v>
      </c>
    </row>
    <row r="355" spans="1:8" x14ac:dyDescent="0.25">
      <c r="A355" t="s">
        <v>2076</v>
      </c>
      <c r="B355" t="s">
        <v>169</v>
      </c>
      <c r="C355" t="s">
        <v>187</v>
      </c>
      <c r="D355" t="s">
        <v>183</v>
      </c>
      <c r="E355">
        <v>2021</v>
      </c>
      <c r="F355" t="s">
        <v>181</v>
      </c>
      <c r="G355">
        <v>12</v>
      </c>
      <c r="H355">
        <v>1332.421875</v>
      </c>
    </row>
    <row r="356" spans="1:8" x14ac:dyDescent="0.25">
      <c r="A356" t="s">
        <v>2077</v>
      </c>
      <c r="B356" t="s">
        <v>169</v>
      </c>
      <c r="C356" t="s">
        <v>187</v>
      </c>
      <c r="D356" t="s">
        <v>183</v>
      </c>
      <c r="E356">
        <v>2021</v>
      </c>
      <c r="F356" t="s">
        <v>171</v>
      </c>
      <c r="G356">
        <v>2</v>
      </c>
      <c r="H356">
        <v>1319.6380615234375</v>
      </c>
    </row>
    <row r="357" spans="1:8" x14ac:dyDescent="0.25">
      <c r="A357" t="s">
        <v>2078</v>
      </c>
      <c r="B357" t="s">
        <v>169</v>
      </c>
      <c r="C357" t="s">
        <v>187</v>
      </c>
      <c r="D357" t="s">
        <v>183</v>
      </c>
      <c r="E357">
        <v>2021</v>
      </c>
      <c r="F357" t="s">
        <v>170</v>
      </c>
      <c r="G357">
        <v>1</v>
      </c>
      <c r="H357">
        <v>1318.36669921875</v>
      </c>
    </row>
    <row r="358" spans="1:8" x14ac:dyDescent="0.25">
      <c r="A358" t="s">
        <v>2079</v>
      </c>
      <c r="B358" t="s">
        <v>169</v>
      </c>
      <c r="C358" t="s">
        <v>187</v>
      </c>
      <c r="D358" t="s">
        <v>183</v>
      </c>
      <c r="E358">
        <v>2021</v>
      </c>
      <c r="F358" t="s">
        <v>176</v>
      </c>
      <c r="G358">
        <v>7</v>
      </c>
      <c r="H358">
        <v>1326.013916015625</v>
      </c>
    </row>
    <row r="359" spans="1:8" x14ac:dyDescent="0.25">
      <c r="A359" t="s">
        <v>2080</v>
      </c>
      <c r="B359" t="s">
        <v>169</v>
      </c>
      <c r="C359" t="s">
        <v>187</v>
      </c>
      <c r="D359" t="s">
        <v>183</v>
      </c>
      <c r="E359">
        <v>2021</v>
      </c>
      <c r="F359" t="s">
        <v>175</v>
      </c>
      <c r="G359">
        <v>6</v>
      </c>
      <c r="H359">
        <v>1324.7362060546875</v>
      </c>
    </row>
    <row r="360" spans="1:8" x14ac:dyDescent="0.25">
      <c r="A360" t="s">
        <v>2081</v>
      </c>
      <c r="B360" t="s">
        <v>169</v>
      </c>
      <c r="C360" t="s">
        <v>187</v>
      </c>
      <c r="D360" t="s">
        <v>183</v>
      </c>
      <c r="E360">
        <v>2021</v>
      </c>
      <c r="F360" t="s">
        <v>172</v>
      </c>
      <c r="G360">
        <v>3</v>
      </c>
      <c r="H360">
        <v>1320.91064453125</v>
      </c>
    </row>
    <row r="361" spans="1:8" x14ac:dyDescent="0.25">
      <c r="A361" t="s">
        <v>2082</v>
      </c>
      <c r="B361" t="s">
        <v>169</v>
      </c>
      <c r="C361" t="s">
        <v>187</v>
      </c>
      <c r="D361" t="s">
        <v>183</v>
      </c>
      <c r="E361">
        <v>2021</v>
      </c>
      <c r="F361" t="s">
        <v>174</v>
      </c>
      <c r="G361">
        <v>5</v>
      </c>
      <c r="H361">
        <v>1323.459716796875</v>
      </c>
    </row>
    <row r="362" spans="1:8" x14ac:dyDescent="0.25">
      <c r="A362" t="s">
        <v>2083</v>
      </c>
      <c r="B362" t="s">
        <v>169</v>
      </c>
      <c r="C362" t="s">
        <v>187</v>
      </c>
      <c r="D362" t="s">
        <v>183</v>
      </c>
      <c r="E362">
        <v>2021</v>
      </c>
      <c r="F362" t="s">
        <v>180</v>
      </c>
      <c r="G362">
        <v>11</v>
      </c>
      <c r="H362">
        <v>1331.1376953125</v>
      </c>
    </row>
    <row r="363" spans="1:8" x14ac:dyDescent="0.25">
      <c r="A363" t="s">
        <v>2084</v>
      </c>
      <c r="B363" t="s">
        <v>169</v>
      </c>
      <c r="C363" t="s">
        <v>187</v>
      </c>
      <c r="D363" t="s">
        <v>183</v>
      </c>
      <c r="E363">
        <v>2021</v>
      </c>
      <c r="F363" t="s">
        <v>179</v>
      </c>
      <c r="G363">
        <v>10</v>
      </c>
      <c r="H363">
        <v>1329.8548583984375</v>
      </c>
    </row>
    <row r="364" spans="1:8" x14ac:dyDescent="0.25">
      <c r="A364" t="s">
        <v>2085</v>
      </c>
      <c r="B364" t="s">
        <v>169</v>
      </c>
      <c r="C364" t="s">
        <v>187</v>
      </c>
      <c r="D364" t="s">
        <v>183</v>
      </c>
      <c r="E364">
        <v>2021</v>
      </c>
      <c r="F364" t="s">
        <v>178</v>
      </c>
      <c r="G364">
        <v>9</v>
      </c>
      <c r="H364">
        <v>1328.5732421875</v>
      </c>
    </row>
    <row r="365" spans="1:8" x14ac:dyDescent="0.25">
      <c r="A365" t="s">
        <v>2086</v>
      </c>
      <c r="B365" t="s">
        <v>169</v>
      </c>
      <c r="C365" t="s">
        <v>187</v>
      </c>
      <c r="D365" t="s">
        <v>183</v>
      </c>
      <c r="E365">
        <v>2021</v>
      </c>
      <c r="F365" t="s">
        <v>182</v>
      </c>
      <c r="G365">
        <v>8</v>
      </c>
      <c r="H365">
        <v>1327.29296875</v>
      </c>
    </row>
    <row r="366" spans="1:8" x14ac:dyDescent="0.25">
      <c r="A366" t="s">
        <v>2087</v>
      </c>
      <c r="B366" t="s">
        <v>169</v>
      </c>
      <c r="C366" t="s">
        <v>187</v>
      </c>
      <c r="D366" t="s">
        <v>183</v>
      </c>
      <c r="E366">
        <v>2022</v>
      </c>
      <c r="F366" t="s">
        <v>173</v>
      </c>
      <c r="G366">
        <v>4</v>
      </c>
      <c r="H366">
        <v>1337.5712890625</v>
      </c>
    </row>
    <row r="367" spans="1:8" x14ac:dyDescent="0.25">
      <c r="A367" t="s">
        <v>2088</v>
      </c>
      <c r="B367" t="s">
        <v>169</v>
      </c>
      <c r="C367" t="s">
        <v>187</v>
      </c>
      <c r="D367" t="s">
        <v>183</v>
      </c>
      <c r="E367">
        <v>2022</v>
      </c>
      <c r="F367" t="s">
        <v>177</v>
      </c>
      <c r="G367">
        <v>8</v>
      </c>
      <c r="H367">
        <v>1342.7413330078125</v>
      </c>
    </row>
    <row r="368" spans="1:8" x14ac:dyDescent="0.25">
      <c r="A368" t="s">
        <v>2089</v>
      </c>
      <c r="B368" t="s">
        <v>169</v>
      </c>
      <c r="C368" t="s">
        <v>187</v>
      </c>
      <c r="D368" t="s">
        <v>183</v>
      </c>
      <c r="E368">
        <v>2022</v>
      </c>
      <c r="F368" t="s">
        <v>181</v>
      </c>
      <c r="G368">
        <v>12</v>
      </c>
      <c r="H368">
        <v>1347.9320068359375</v>
      </c>
    </row>
    <row r="369" spans="1:8" x14ac:dyDescent="0.25">
      <c r="A369" t="s">
        <v>2090</v>
      </c>
      <c r="B369" t="s">
        <v>169</v>
      </c>
      <c r="C369" t="s">
        <v>187</v>
      </c>
      <c r="D369" t="s">
        <v>183</v>
      </c>
      <c r="E369">
        <v>2022</v>
      </c>
      <c r="F369" t="s">
        <v>171</v>
      </c>
      <c r="G369">
        <v>2</v>
      </c>
      <c r="H369">
        <v>1334.9940185546875</v>
      </c>
    </row>
    <row r="370" spans="1:8" x14ac:dyDescent="0.25">
      <c r="A370" t="s">
        <v>2091</v>
      </c>
      <c r="B370" t="s">
        <v>169</v>
      </c>
      <c r="C370" t="s">
        <v>187</v>
      </c>
      <c r="D370" t="s">
        <v>183</v>
      </c>
      <c r="E370">
        <v>2022</v>
      </c>
      <c r="F370" t="s">
        <v>170</v>
      </c>
      <c r="G370">
        <v>1</v>
      </c>
      <c r="H370">
        <v>1333.707275390625</v>
      </c>
    </row>
    <row r="371" spans="1:8" x14ac:dyDescent="0.25">
      <c r="A371" t="s">
        <v>2092</v>
      </c>
      <c r="B371" t="s">
        <v>169</v>
      </c>
      <c r="C371" t="s">
        <v>187</v>
      </c>
      <c r="D371" t="s">
        <v>183</v>
      </c>
      <c r="E371">
        <v>2022</v>
      </c>
      <c r="F371" t="s">
        <v>176</v>
      </c>
      <c r="G371">
        <v>7</v>
      </c>
      <c r="H371">
        <v>1341.44677734375</v>
      </c>
    </row>
    <row r="372" spans="1:8" x14ac:dyDescent="0.25">
      <c r="A372" t="s">
        <v>2093</v>
      </c>
      <c r="B372" t="s">
        <v>169</v>
      </c>
      <c r="C372" t="s">
        <v>187</v>
      </c>
      <c r="D372" t="s">
        <v>183</v>
      </c>
      <c r="E372">
        <v>2022</v>
      </c>
      <c r="F372" t="s">
        <v>175</v>
      </c>
      <c r="G372">
        <v>6</v>
      </c>
      <c r="H372">
        <v>1340.1536865234375</v>
      </c>
    </row>
    <row r="373" spans="1:8" x14ac:dyDescent="0.25">
      <c r="A373" t="s">
        <v>2094</v>
      </c>
      <c r="B373" t="s">
        <v>169</v>
      </c>
      <c r="C373" t="s">
        <v>187</v>
      </c>
      <c r="D373" t="s">
        <v>183</v>
      </c>
      <c r="E373">
        <v>2022</v>
      </c>
      <c r="F373" t="s">
        <v>172</v>
      </c>
      <c r="G373">
        <v>3</v>
      </c>
      <c r="H373">
        <v>1336.281982421875</v>
      </c>
    </row>
    <row r="374" spans="1:8" x14ac:dyDescent="0.25">
      <c r="A374" t="s">
        <v>2095</v>
      </c>
      <c r="B374" t="s">
        <v>169</v>
      </c>
      <c r="C374" t="s">
        <v>187</v>
      </c>
      <c r="D374" t="s">
        <v>183</v>
      </c>
      <c r="E374">
        <v>2022</v>
      </c>
      <c r="F374" t="s">
        <v>174</v>
      </c>
      <c r="G374">
        <v>5</v>
      </c>
      <c r="H374">
        <v>1338.86181640625</v>
      </c>
    </row>
    <row r="375" spans="1:8" x14ac:dyDescent="0.25">
      <c r="A375" t="s">
        <v>2096</v>
      </c>
      <c r="B375" t="s">
        <v>169</v>
      </c>
      <c r="C375" t="s">
        <v>187</v>
      </c>
      <c r="D375" t="s">
        <v>183</v>
      </c>
      <c r="E375">
        <v>2022</v>
      </c>
      <c r="F375" t="s">
        <v>180</v>
      </c>
      <c r="G375">
        <v>11</v>
      </c>
      <c r="H375">
        <v>1346.6324462890625</v>
      </c>
    </row>
    <row r="376" spans="1:8" x14ac:dyDescent="0.25">
      <c r="A376" t="s">
        <v>2097</v>
      </c>
      <c r="B376" t="s">
        <v>169</v>
      </c>
      <c r="C376" t="s">
        <v>187</v>
      </c>
      <c r="D376" t="s">
        <v>183</v>
      </c>
      <c r="E376">
        <v>2022</v>
      </c>
      <c r="F376" t="s">
        <v>179</v>
      </c>
      <c r="G376">
        <v>10</v>
      </c>
      <c r="H376">
        <v>1345.3341064453125</v>
      </c>
    </row>
    <row r="377" spans="1:8" x14ac:dyDescent="0.25">
      <c r="A377" t="s">
        <v>2098</v>
      </c>
      <c r="B377" t="s">
        <v>169</v>
      </c>
      <c r="C377" t="s">
        <v>187</v>
      </c>
      <c r="D377" t="s">
        <v>183</v>
      </c>
      <c r="E377">
        <v>2022</v>
      </c>
      <c r="F377" t="s">
        <v>178</v>
      </c>
      <c r="G377">
        <v>9</v>
      </c>
      <c r="H377">
        <v>1344.0369873046875</v>
      </c>
    </row>
    <row r="378" spans="1:8" x14ac:dyDescent="0.25">
      <c r="A378" t="s">
        <v>2099</v>
      </c>
      <c r="B378" t="s">
        <v>169</v>
      </c>
      <c r="C378" t="s">
        <v>187</v>
      </c>
      <c r="D378" t="s">
        <v>183</v>
      </c>
      <c r="E378">
        <v>2022</v>
      </c>
      <c r="F378" t="s">
        <v>182</v>
      </c>
      <c r="G378">
        <v>8</v>
      </c>
      <c r="H378">
        <v>1342.7413330078125</v>
      </c>
    </row>
    <row r="379" spans="1:8" x14ac:dyDescent="0.25">
      <c r="A379" t="s">
        <v>2100</v>
      </c>
      <c r="B379" t="s">
        <v>169</v>
      </c>
      <c r="C379" t="s">
        <v>187</v>
      </c>
      <c r="D379" t="s">
        <v>183</v>
      </c>
      <c r="E379">
        <v>2023</v>
      </c>
      <c r="F379" t="s">
        <v>173</v>
      </c>
      <c r="G379">
        <v>4</v>
      </c>
      <c r="H379">
        <v>1353.1435546875</v>
      </c>
    </row>
    <row r="380" spans="1:8" x14ac:dyDescent="0.25">
      <c r="A380" t="s">
        <v>2101</v>
      </c>
      <c r="B380" t="s">
        <v>169</v>
      </c>
      <c r="C380" t="s">
        <v>187</v>
      </c>
      <c r="D380" t="s">
        <v>183</v>
      </c>
      <c r="E380">
        <v>2023</v>
      </c>
      <c r="F380" t="s">
        <v>177</v>
      </c>
      <c r="G380">
        <v>8</v>
      </c>
      <c r="H380">
        <v>1358.3759765625</v>
      </c>
    </row>
    <row r="381" spans="1:8" x14ac:dyDescent="0.25">
      <c r="A381" t="s">
        <v>2102</v>
      </c>
      <c r="B381" t="s">
        <v>169</v>
      </c>
      <c r="C381" t="s">
        <v>187</v>
      </c>
      <c r="D381" t="s">
        <v>183</v>
      </c>
      <c r="E381">
        <v>2023</v>
      </c>
      <c r="F381" t="s">
        <v>181</v>
      </c>
      <c r="G381">
        <v>12</v>
      </c>
      <c r="H381">
        <v>1363.62939453125</v>
      </c>
    </row>
    <row r="382" spans="1:8" x14ac:dyDescent="0.25">
      <c r="A382" t="s">
        <v>2103</v>
      </c>
      <c r="B382" t="s">
        <v>169</v>
      </c>
      <c r="C382" t="s">
        <v>187</v>
      </c>
      <c r="D382" t="s">
        <v>183</v>
      </c>
      <c r="E382">
        <v>2023</v>
      </c>
      <c r="F382" t="s">
        <v>171</v>
      </c>
      <c r="G382">
        <v>2</v>
      </c>
      <c r="H382">
        <v>1350.53515625</v>
      </c>
    </row>
    <row r="383" spans="1:8" x14ac:dyDescent="0.25">
      <c r="A383" t="s">
        <v>2104</v>
      </c>
      <c r="B383" t="s">
        <v>169</v>
      </c>
      <c r="C383" t="s">
        <v>187</v>
      </c>
      <c r="D383" t="s">
        <v>183</v>
      </c>
      <c r="E383">
        <v>2023</v>
      </c>
      <c r="F383" t="s">
        <v>170</v>
      </c>
      <c r="G383">
        <v>1</v>
      </c>
      <c r="H383">
        <v>1349.23291015625</v>
      </c>
    </row>
    <row r="384" spans="1:8" x14ac:dyDescent="0.25">
      <c r="A384" t="s">
        <v>2105</v>
      </c>
      <c r="B384" t="s">
        <v>169</v>
      </c>
      <c r="C384" t="s">
        <v>187</v>
      </c>
      <c r="D384" t="s">
        <v>183</v>
      </c>
      <c r="E384">
        <v>2023</v>
      </c>
      <c r="F384" t="s">
        <v>176</v>
      </c>
      <c r="G384">
        <v>7</v>
      </c>
      <c r="H384">
        <v>1357.06591796875</v>
      </c>
    </row>
    <row r="385" spans="1:8" x14ac:dyDescent="0.25">
      <c r="A385" t="s">
        <v>2106</v>
      </c>
      <c r="B385" t="s">
        <v>169</v>
      </c>
      <c r="C385" t="s">
        <v>187</v>
      </c>
      <c r="D385" t="s">
        <v>183</v>
      </c>
      <c r="E385">
        <v>2023</v>
      </c>
      <c r="F385" t="s">
        <v>175</v>
      </c>
      <c r="G385">
        <v>6</v>
      </c>
      <c r="H385">
        <v>1355.7572021484375</v>
      </c>
    </row>
    <row r="386" spans="1:8" x14ac:dyDescent="0.25">
      <c r="A386" t="s">
        <v>2107</v>
      </c>
      <c r="B386" t="s">
        <v>169</v>
      </c>
      <c r="C386" t="s">
        <v>187</v>
      </c>
      <c r="D386" t="s">
        <v>183</v>
      </c>
      <c r="E386">
        <v>2023</v>
      </c>
      <c r="F386" t="s">
        <v>172</v>
      </c>
      <c r="G386">
        <v>3</v>
      </c>
      <c r="H386">
        <v>1351.8387451171875</v>
      </c>
    </row>
    <row r="387" spans="1:8" x14ac:dyDescent="0.25">
      <c r="A387" t="s">
        <v>2108</v>
      </c>
      <c r="B387" t="s">
        <v>169</v>
      </c>
      <c r="C387" t="s">
        <v>187</v>
      </c>
      <c r="D387" t="s">
        <v>183</v>
      </c>
      <c r="E387">
        <v>2023</v>
      </c>
      <c r="F387" t="s">
        <v>174</v>
      </c>
      <c r="G387">
        <v>5</v>
      </c>
      <c r="H387">
        <v>1354.44970703125</v>
      </c>
    </row>
    <row r="388" spans="1:8" x14ac:dyDescent="0.25">
      <c r="A388" t="s">
        <v>2109</v>
      </c>
      <c r="B388" t="s">
        <v>169</v>
      </c>
      <c r="C388" t="s">
        <v>187</v>
      </c>
      <c r="D388" t="s">
        <v>183</v>
      </c>
      <c r="E388">
        <v>2023</v>
      </c>
      <c r="F388" t="s">
        <v>180</v>
      </c>
      <c r="G388">
        <v>11</v>
      </c>
      <c r="H388">
        <v>1362.3140869140625</v>
      </c>
    </row>
    <row r="389" spans="1:8" x14ac:dyDescent="0.25">
      <c r="A389" t="s">
        <v>2110</v>
      </c>
      <c r="B389" t="s">
        <v>169</v>
      </c>
      <c r="C389" t="s">
        <v>187</v>
      </c>
      <c r="D389" t="s">
        <v>183</v>
      </c>
      <c r="E389">
        <v>2023</v>
      </c>
      <c r="F389" t="s">
        <v>179</v>
      </c>
      <c r="G389">
        <v>10</v>
      </c>
      <c r="H389">
        <v>1361</v>
      </c>
    </row>
    <row r="390" spans="1:8" x14ac:dyDescent="0.25">
      <c r="A390" t="s">
        <v>2111</v>
      </c>
      <c r="B390" t="s">
        <v>169</v>
      </c>
      <c r="C390" t="s">
        <v>187</v>
      </c>
      <c r="D390" t="s">
        <v>183</v>
      </c>
      <c r="E390">
        <v>2023</v>
      </c>
      <c r="F390" t="s">
        <v>178</v>
      </c>
      <c r="G390">
        <v>9</v>
      </c>
      <c r="H390">
        <v>1359.6873779296875</v>
      </c>
    </row>
    <row r="391" spans="1:8" x14ac:dyDescent="0.25">
      <c r="A391" t="s">
        <v>2112</v>
      </c>
      <c r="B391" t="s">
        <v>169</v>
      </c>
      <c r="C391" t="s">
        <v>187</v>
      </c>
      <c r="D391" t="s">
        <v>183</v>
      </c>
      <c r="E391">
        <v>2023</v>
      </c>
      <c r="F391" t="s">
        <v>182</v>
      </c>
      <c r="G391">
        <v>8</v>
      </c>
      <c r="H391">
        <v>1358.3759765625</v>
      </c>
    </row>
    <row r="392" spans="1:8" x14ac:dyDescent="0.25">
      <c r="A392" t="s">
        <v>2113</v>
      </c>
      <c r="B392" t="s">
        <v>169</v>
      </c>
      <c r="C392" t="s">
        <v>187</v>
      </c>
      <c r="D392" t="s">
        <v>183</v>
      </c>
      <c r="E392">
        <v>2024</v>
      </c>
      <c r="F392" t="s">
        <v>173</v>
      </c>
      <c r="G392">
        <v>4</v>
      </c>
      <c r="H392">
        <v>1368.90380859375</v>
      </c>
    </row>
    <row r="393" spans="1:8" x14ac:dyDescent="0.25">
      <c r="A393" t="s">
        <v>2114</v>
      </c>
      <c r="B393" t="s">
        <v>169</v>
      </c>
      <c r="C393" t="s">
        <v>187</v>
      </c>
      <c r="D393" t="s">
        <v>183</v>
      </c>
      <c r="E393">
        <v>2024</v>
      </c>
      <c r="F393" t="s">
        <v>177</v>
      </c>
      <c r="G393">
        <v>8</v>
      </c>
      <c r="H393">
        <v>1374.1993408203125</v>
      </c>
    </row>
    <row r="394" spans="1:8" x14ac:dyDescent="0.25">
      <c r="A394" t="s">
        <v>2115</v>
      </c>
      <c r="B394" t="s">
        <v>169</v>
      </c>
      <c r="C394" t="s">
        <v>187</v>
      </c>
      <c r="D394" t="s">
        <v>183</v>
      </c>
      <c r="E394">
        <v>2024</v>
      </c>
      <c r="F394" t="s">
        <v>181</v>
      </c>
      <c r="G394">
        <v>12</v>
      </c>
      <c r="H394">
        <v>1379.51611328125</v>
      </c>
    </row>
    <row r="395" spans="1:8" x14ac:dyDescent="0.25">
      <c r="A395" t="s">
        <v>2116</v>
      </c>
      <c r="B395" t="s">
        <v>169</v>
      </c>
      <c r="C395" t="s">
        <v>187</v>
      </c>
      <c r="D395" t="s">
        <v>183</v>
      </c>
      <c r="E395">
        <v>2024</v>
      </c>
      <c r="F395" t="s">
        <v>171</v>
      </c>
      <c r="G395">
        <v>2</v>
      </c>
      <c r="H395">
        <v>1366.263916015625</v>
      </c>
    </row>
    <row r="396" spans="1:8" x14ac:dyDescent="0.25">
      <c r="A396" t="s">
        <v>2117</v>
      </c>
      <c r="B396" t="s">
        <v>169</v>
      </c>
      <c r="C396" t="s">
        <v>187</v>
      </c>
      <c r="D396" t="s">
        <v>183</v>
      </c>
      <c r="E396">
        <v>2024</v>
      </c>
      <c r="F396" t="s">
        <v>170</v>
      </c>
      <c r="G396">
        <v>1</v>
      </c>
      <c r="H396">
        <v>1364.9459228515625</v>
      </c>
    </row>
    <row r="397" spans="1:8" x14ac:dyDescent="0.25">
      <c r="A397" t="s">
        <v>2118</v>
      </c>
      <c r="B397" t="s">
        <v>169</v>
      </c>
      <c r="C397" t="s">
        <v>187</v>
      </c>
      <c r="D397" t="s">
        <v>183</v>
      </c>
      <c r="E397">
        <v>2024</v>
      </c>
      <c r="F397" t="s">
        <v>176</v>
      </c>
      <c r="G397">
        <v>7</v>
      </c>
      <c r="H397">
        <v>1372.8734130859375</v>
      </c>
    </row>
    <row r="398" spans="1:8" x14ac:dyDescent="0.25">
      <c r="A398" t="s">
        <v>2119</v>
      </c>
      <c r="B398" t="s">
        <v>169</v>
      </c>
      <c r="C398" t="s">
        <v>187</v>
      </c>
      <c r="D398" t="s">
        <v>183</v>
      </c>
      <c r="E398">
        <v>2024</v>
      </c>
      <c r="F398" t="s">
        <v>175</v>
      </c>
      <c r="G398">
        <v>6</v>
      </c>
      <c r="H398">
        <v>1371.5489501953125</v>
      </c>
    </row>
    <row r="399" spans="1:8" x14ac:dyDescent="0.25">
      <c r="A399" t="s">
        <v>2120</v>
      </c>
      <c r="B399" t="s">
        <v>169</v>
      </c>
      <c r="C399" t="s">
        <v>187</v>
      </c>
      <c r="D399" t="s">
        <v>183</v>
      </c>
      <c r="E399">
        <v>2024</v>
      </c>
      <c r="F399" t="s">
        <v>172</v>
      </c>
      <c r="G399">
        <v>3</v>
      </c>
      <c r="H399">
        <v>1367.583251953125</v>
      </c>
    </row>
    <row r="400" spans="1:8" x14ac:dyDescent="0.25">
      <c r="A400" t="s">
        <v>2121</v>
      </c>
      <c r="B400" t="s">
        <v>169</v>
      </c>
      <c r="C400" t="s">
        <v>187</v>
      </c>
      <c r="D400" t="s">
        <v>183</v>
      </c>
      <c r="E400">
        <v>2024</v>
      </c>
      <c r="F400" t="s">
        <v>174</v>
      </c>
      <c r="G400">
        <v>5</v>
      </c>
      <c r="H400">
        <v>1370.2257080078125</v>
      </c>
    </row>
    <row r="401" spans="1:8" x14ac:dyDescent="0.25">
      <c r="A401" t="s">
        <v>2122</v>
      </c>
      <c r="B401" t="s">
        <v>169</v>
      </c>
      <c r="C401" t="s">
        <v>187</v>
      </c>
      <c r="D401" t="s">
        <v>183</v>
      </c>
      <c r="E401">
        <v>2024</v>
      </c>
      <c r="F401" t="s">
        <v>180</v>
      </c>
      <c r="G401">
        <v>11</v>
      </c>
      <c r="H401">
        <v>1378.1849365234375</v>
      </c>
    </row>
    <row r="402" spans="1:8" x14ac:dyDescent="0.25">
      <c r="A402" t="s">
        <v>2123</v>
      </c>
      <c r="B402" t="s">
        <v>169</v>
      </c>
      <c r="C402" t="s">
        <v>187</v>
      </c>
      <c r="D402" t="s">
        <v>183</v>
      </c>
      <c r="E402">
        <v>2024</v>
      </c>
      <c r="F402" t="s">
        <v>179</v>
      </c>
      <c r="G402">
        <v>10</v>
      </c>
      <c r="H402">
        <v>1376.8551025390625</v>
      </c>
    </row>
    <row r="403" spans="1:8" x14ac:dyDescent="0.25">
      <c r="A403" t="s">
        <v>2124</v>
      </c>
      <c r="B403" t="s">
        <v>169</v>
      </c>
      <c r="C403" t="s">
        <v>187</v>
      </c>
      <c r="D403" t="s">
        <v>183</v>
      </c>
      <c r="E403">
        <v>2024</v>
      </c>
      <c r="F403" t="s">
        <v>178</v>
      </c>
      <c r="G403">
        <v>9</v>
      </c>
      <c r="H403">
        <v>1375.5264892578125</v>
      </c>
    </row>
    <row r="404" spans="1:8" x14ac:dyDescent="0.25">
      <c r="A404" t="s">
        <v>2125</v>
      </c>
      <c r="B404" t="s">
        <v>169</v>
      </c>
      <c r="C404" t="s">
        <v>187</v>
      </c>
      <c r="D404" t="s">
        <v>183</v>
      </c>
      <c r="E404">
        <v>2024</v>
      </c>
      <c r="F404" t="s">
        <v>182</v>
      </c>
      <c r="G404">
        <v>8</v>
      </c>
      <c r="H404">
        <v>1374.1993408203125</v>
      </c>
    </row>
    <row r="405" spans="1:8" x14ac:dyDescent="0.25">
      <c r="A405" t="s">
        <v>2126</v>
      </c>
      <c r="B405" t="s">
        <v>169</v>
      </c>
      <c r="C405" t="s">
        <v>187</v>
      </c>
      <c r="D405" t="s">
        <v>183</v>
      </c>
      <c r="E405">
        <v>2025</v>
      </c>
      <c r="F405" t="s">
        <v>173</v>
      </c>
      <c r="G405">
        <v>4</v>
      </c>
      <c r="H405">
        <v>1384.8541259765625</v>
      </c>
    </row>
    <row r="406" spans="1:8" x14ac:dyDescent="0.25">
      <c r="A406" t="s">
        <v>2127</v>
      </c>
      <c r="B406" t="s">
        <v>169</v>
      </c>
      <c r="C406" t="s">
        <v>187</v>
      </c>
      <c r="D406" t="s">
        <v>183</v>
      </c>
      <c r="E406">
        <v>2025</v>
      </c>
      <c r="F406" t="s">
        <v>177</v>
      </c>
      <c r="G406">
        <v>8</v>
      </c>
      <c r="H406">
        <v>1390.213623046875</v>
      </c>
    </row>
    <row r="407" spans="1:8" x14ac:dyDescent="0.25">
      <c r="A407" t="s">
        <v>2128</v>
      </c>
      <c r="B407" t="s">
        <v>169</v>
      </c>
      <c r="C407" t="s">
        <v>187</v>
      </c>
      <c r="D407" t="s">
        <v>183</v>
      </c>
      <c r="E407">
        <v>2025</v>
      </c>
      <c r="F407" t="s">
        <v>181</v>
      </c>
      <c r="G407">
        <v>12</v>
      </c>
      <c r="H407">
        <v>1395.594482421875</v>
      </c>
    </row>
    <row r="408" spans="1:8" x14ac:dyDescent="0.25">
      <c r="A408" t="s">
        <v>2129</v>
      </c>
      <c r="B408" t="s">
        <v>169</v>
      </c>
      <c r="C408" t="s">
        <v>187</v>
      </c>
      <c r="D408" t="s">
        <v>183</v>
      </c>
      <c r="E408">
        <v>2025</v>
      </c>
      <c r="F408" t="s">
        <v>171</v>
      </c>
      <c r="G408">
        <v>2</v>
      </c>
      <c r="H408">
        <v>1382.1824951171875</v>
      </c>
    </row>
    <row r="409" spans="1:8" x14ac:dyDescent="0.25">
      <c r="A409" t="s">
        <v>2130</v>
      </c>
      <c r="B409" t="s">
        <v>169</v>
      </c>
      <c r="C409" t="s">
        <v>187</v>
      </c>
      <c r="D409" t="s">
        <v>183</v>
      </c>
      <c r="E409">
        <v>2025</v>
      </c>
      <c r="F409" t="s">
        <v>170</v>
      </c>
      <c r="G409">
        <v>1</v>
      </c>
      <c r="H409">
        <v>1380.8486328125</v>
      </c>
    </row>
    <row r="410" spans="1:8" x14ac:dyDescent="0.25">
      <c r="A410" t="s">
        <v>2131</v>
      </c>
      <c r="B410" t="s">
        <v>169</v>
      </c>
      <c r="C410" t="s">
        <v>187</v>
      </c>
      <c r="D410" t="s">
        <v>183</v>
      </c>
      <c r="E410">
        <v>2025</v>
      </c>
      <c r="F410" t="s">
        <v>176</v>
      </c>
      <c r="G410">
        <v>7</v>
      </c>
      <c r="H410">
        <v>1388.8717041015625</v>
      </c>
    </row>
    <row r="411" spans="1:8" x14ac:dyDescent="0.25">
      <c r="A411" t="s">
        <v>2132</v>
      </c>
      <c r="B411" t="s">
        <v>169</v>
      </c>
      <c r="C411" t="s">
        <v>187</v>
      </c>
      <c r="D411" t="s">
        <v>183</v>
      </c>
      <c r="E411">
        <v>2025</v>
      </c>
      <c r="F411" t="s">
        <v>175</v>
      </c>
      <c r="G411">
        <v>6</v>
      </c>
      <c r="H411">
        <v>1387.53125</v>
      </c>
    </row>
    <row r="412" spans="1:8" x14ac:dyDescent="0.25">
      <c r="A412" t="s">
        <v>2133</v>
      </c>
      <c r="B412" t="s">
        <v>169</v>
      </c>
      <c r="C412" t="s">
        <v>187</v>
      </c>
      <c r="D412" t="s">
        <v>183</v>
      </c>
      <c r="E412">
        <v>2025</v>
      </c>
      <c r="F412" t="s">
        <v>172</v>
      </c>
      <c r="G412">
        <v>3</v>
      </c>
      <c r="H412">
        <v>1383.5177001953125</v>
      </c>
    </row>
    <row r="413" spans="1:8" x14ac:dyDescent="0.25">
      <c r="A413" t="s">
        <v>2134</v>
      </c>
      <c r="B413" t="s">
        <v>169</v>
      </c>
      <c r="C413" t="s">
        <v>187</v>
      </c>
      <c r="D413" t="s">
        <v>183</v>
      </c>
      <c r="E413">
        <v>2025</v>
      </c>
      <c r="F413" t="s">
        <v>174</v>
      </c>
      <c r="G413">
        <v>5</v>
      </c>
      <c r="H413">
        <v>1386.1920166015625</v>
      </c>
    </row>
    <row r="414" spans="1:8" x14ac:dyDescent="0.25">
      <c r="A414" t="s">
        <v>2135</v>
      </c>
      <c r="B414" t="s">
        <v>169</v>
      </c>
      <c r="C414" t="s">
        <v>187</v>
      </c>
      <c r="D414" t="s">
        <v>183</v>
      </c>
      <c r="E414">
        <v>2025</v>
      </c>
      <c r="F414" t="s">
        <v>180</v>
      </c>
      <c r="G414">
        <v>11</v>
      </c>
      <c r="H414">
        <v>1394.247314453125</v>
      </c>
    </row>
    <row r="415" spans="1:8" x14ac:dyDescent="0.25">
      <c r="A415" t="s">
        <v>2136</v>
      </c>
      <c r="B415" t="s">
        <v>169</v>
      </c>
      <c r="C415" t="s">
        <v>187</v>
      </c>
      <c r="D415" t="s">
        <v>183</v>
      </c>
      <c r="E415">
        <v>2025</v>
      </c>
      <c r="F415" t="s">
        <v>179</v>
      </c>
      <c r="G415">
        <v>10</v>
      </c>
      <c r="H415">
        <v>1392.9013671875</v>
      </c>
    </row>
    <row r="416" spans="1:8" x14ac:dyDescent="0.25">
      <c r="A416" t="s">
        <v>2137</v>
      </c>
      <c r="B416" t="s">
        <v>169</v>
      </c>
      <c r="C416" t="s">
        <v>187</v>
      </c>
      <c r="D416" t="s">
        <v>183</v>
      </c>
      <c r="E416">
        <v>2025</v>
      </c>
      <c r="F416" t="s">
        <v>178</v>
      </c>
      <c r="G416">
        <v>9</v>
      </c>
      <c r="H416">
        <v>1391.5567626953125</v>
      </c>
    </row>
    <row r="417" spans="1:8" x14ac:dyDescent="0.25">
      <c r="A417" t="s">
        <v>2138</v>
      </c>
      <c r="B417" t="s">
        <v>169</v>
      </c>
      <c r="C417" t="s">
        <v>187</v>
      </c>
      <c r="D417" t="s">
        <v>183</v>
      </c>
      <c r="E417">
        <v>2025</v>
      </c>
      <c r="F417" t="s">
        <v>182</v>
      </c>
      <c r="G417">
        <v>8</v>
      </c>
      <c r="H417">
        <v>1390.213623046875</v>
      </c>
    </row>
    <row r="418" spans="1:8" x14ac:dyDescent="0.25">
      <c r="A418" t="s">
        <v>2711</v>
      </c>
      <c r="B418" t="s">
        <v>169</v>
      </c>
      <c r="C418" t="s">
        <v>187</v>
      </c>
      <c r="D418" t="s">
        <v>183</v>
      </c>
      <c r="E418">
        <v>2026</v>
      </c>
      <c r="F418" t="s">
        <v>173</v>
      </c>
      <c r="G418">
        <v>4</v>
      </c>
      <c r="H418">
        <v>1400.9969482421875</v>
      </c>
    </row>
    <row r="419" spans="1:8" x14ac:dyDescent="0.25">
      <c r="A419" t="s">
        <v>2712</v>
      </c>
      <c r="B419" t="s">
        <v>169</v>
      </c>
      <c r="C419" t="s">
        <v>187</v>
      </c>
      <c r="D419" t="s">
        <v>183</v>
      </c>
      <c r="E419">
        <v>2026</v>
      </c>
      <c r="F419" t="s">
        <v>177</v>
      </c>
      <c r="G419">
        <v>8</v>
      </c>
      <c r="H419">
        <v>1406.421142578125</v>
      </c>
    </row>
    <row r="420" spans="1:8" x14ac:dyDescent="0.25">
      <c r="A420" t="s">
        <v>2713</v>
      </c>
      <c r="B420" t="s">
        <v>169</v>
      </c>
      <c r="C420" t="s">
        <v>187</v>
      </c>
      <c r="D420" t="s">
        <v>183</v>
      </c>
      <c r="E420">
        <v>2026</v>
      </c>
      <c r="F420" t="s">
        <v>181</v>
      </c>
      <c r="G420">
        <v>12</v>
      </c>
      <c r="H420">
        <v>1411.866943359375</v>
      </c>
    </row>
    <row r="421" spans="1:8" x14ac:dyDescent="0.25">
      <c r="A421" t="s">
        <v>2714</v>
      </c>
      <c r="B421" t="s">
        <v>169</v>
      </c>
      <c r="C421" t="s">
        <v>187</v>
      </c>
      <c r="D421" t="s">
        <v>183</v>
      </c>
      <c r="E421">
        <v>2026</v>
      </c>
      <c r="F421" t="s">
        <v>171</v>
      </c>
      <c r="G421">
        <v>2</v>
      </c>
      <c r="H421">
        <v>1398.2930908203125</v>
      </c>
    </row>
    <row r="422" spans="1:8" x14ac:dyDescent="0.25">
      <c r="A422" t="s">
        <v>2715</v>
      </c>
      <c r="B422" t="s">
        <v>169</v>
      </c>
      <c r="C422" t="s">
        <v>187</v>
      </c>
      <c r="D422" t="s">
        <v>183</v>
      </c>
      <c r="E422">
        <v>2026</v>
      </c>
      <c r="F422" t="s">
        <v>170</v>
      </c>
      <c r="G422">
        <v>1</v>
      </c>
      <c r="H422">
        <v>1396.943115234375</v>
      </c>
    </row>
    <row r="423" spans="1:8" x14ac:dyDescent="0.25">
      <c r="A423" t="s">
        <v>2716</v>
      </c>
      <c r="B423" t="s">
        <v>169</v>
      </c>
      <c r="C423" t="s">
        <v>187</v>
      </c>
      <c r="D423" t="s">
        <v>183</v>
      </c>
      <c r="E423">
        <v>2026</v>
      </c>
      <c r="F423" t="s">
        <v>176</v>
      </c>
      <c r="G423">
        <v>7</v>
      </c>
      <c r="H423">
        <v>1405.0631103515625</v>
      </c>
    </row>
    <row r="424" spans="1:8" x14ac:dyDescent="0.25">
      <c r="A424" t="s">
        <v>2717</v>
      </c>
      <c r="B424" t="s">
        <v>169</v>
      </c>
      <c r="C424" t="s">
        <v>187</v>
      </c>
      <c r="D424" t="s">
        <v>183</v>
      </c>
      <c r="E424">
        <v>2026</v>
      </c>
      <c r="F424" t="s">
        <v>175</v>
      </c>
      <c r="G424">
        <v>6</v>
      </c>
      <c r="H424">
        <v>1403.706298828125</v>
      </c>
    </row>
    <row r="425" spans="1:8" x14ac:dyDescent="0.25">
      <c r="A425" t="s">
        <v>2718</v>
      </c>
      <c r="B425" t="s">
        <v>169</v>
      </c>
      <c r="C425" t="s">
        <v>187</v>
      </c>
      <c r="D425" t="s">
        <v>183</v>
      </c>
      <c r="E425">
        <v>2026</v>
      </c>
      <c r="F425" t="s">
        <v>172</v>
      </c>
      <c r="G425">
        <v>3</v>
      </c>
      <c r="H425">
        <v>1399.6444091796875</v>
      </c>
    </row>
    <row r="426" spans="1:8" x14ac:dyDescent="0.25">
      <c r="A426" t="s">
        <v>2719</v>
      </c>
      <c r="B426" t="s">
        <v>169</v>
      </c>
      <c r="C426" t="s">
        <v>187</v>
      </c>
      <c r="D426" t="s">
        <v>183</v>
      </c>
      <c r="E426">
        <v>2026</v>
      </c>
      <c r="F426" t="s">
        <v>174</v>
      </c>
      <c r="G426">
        <v>5</v>
      </c>
      <c r="H426">
        <v>1402.3509521484375</v>
      </c>
    </row>
    <row r="427" spans="1:8" x14ac:dyDescent="0.25">
      <c r="A427" t="s">
        <v>2720</v>
      </c>
      <c r="B427" t="s">
        <v>169</v>
      </c>
      <c r="C427" t="s">
        <v>187</v>
      </c>
      <c r="D427" t="s">
        <v>183</v>
      </c>
      <c r="E427">
        <v>2026</v>
      </c>
      <c r="F427" t="s">
        <v>180</v>
      </c>
      <c r="G427">
        <v>11</v>
      </c>
      <c r="H427">
        <v>1410.50341796875</v>
      </c>
    </row>
    <row r="428" spans="1:8" x14ac:dyDescent="0.25">
      <c r="A428" t="s">
        <v>2721</v>
      </c>
      <c r="B428" t="s">
        <v>169</v>
      </c>
      <c r="C428" t="s">
        <v>187</v>
      </c>
      <c r="D428" t="s">
        <v>183</v>
      </c>
      <c r="E428">
        <v>2026</v>
      </c>
      <c r="F428" t="s">
        <v>179</v>
      </c>
      <c r="G428">
        <v>10</v>
      </c>
      <c r="H428">
        <v>1409.141357421875</v>
      </c>
    </row>
    <row r="429" spans="1:8" x14ac:dyDescent="0.25">
      <c r="A429" t="s">
        <v>2722</v>
      </c>
      <c r="B429" t="s">
        <v>169</v>
      </c>
      <c r="C429" t="s">
        <v>187</v>
      </c>
      <c r="D429" t="s">
        <v>183</v>
      </c>
      <c r="E429">
        <v>2026</v>
      </c>
      <c r="F429" t="s">
        <v>178</v>
      </c>
      <c r="G429">
        <v>9</v>
      </c>
      <c r="H429">
        <v>1407.780517578125</v>
      </c>
    </row>
    <row r="430" spans="1:8" x14ac:dyDescent="0.25">
      <c r="A430" t="s">
        <v>2723</v>
      </c>
      <c r="B430" t="s">
        <v>169</v>
      </c>
      <c r="C430" t="s">
        <v>187</v>
      </c>
      <c r="D430" t="s">
        <v>183</v>
      </c>
      <c r="E430">
        <v>2026</v>
      </c>
      <c r="F430" t="s">
        <v>182</v>
      </c>
      <c r="G430">
        <v>8</v>
      </c>
      <c r="H430">
        <v>1406.421142578125</v>
      </c>
    </row>
    <row r="431" spans="1:8" x14ac:dyDescent="0.25">
      <c r="A431" t="s">
        <v>2139</v>
      </c>
      <c r="B431" t="s">
        <v>25</v>
      </c>
      <c r="C431" t="s">
        <v>183</v>
      </c>
      <c r="D431" t="s">
        <v>183</v>
      </c>
      <c r="E431">
        <v>2016</v>
      </c>
      <c r="F431" t="s">
        <v>173</v>
      </c>
      <c r="G431">
        <v>4</v>
      </c>
      <c r="H431">
        <v>20574.510940551758</v>
      </c>
    </row>
    <row r="432" spans="1:8" x14ac:dyDescent="0.25">
      <c r="A432" t="s">
        <v>2140</v>
      </c>
      <c r="B432" t="s">
        <v>25</v>
      </c>
      <c r="C432" t="s">
        <v>183</v>
      </c>
      <c r="D432" t="s">
        <v>183</v>
      </c>
      <c r="E432">
        <v>2016</v>
      </c>
      <c r="F432" t="s">
        <v>177</v>
      </c>
      <c r="G432">
        <v>8</v>
      </c>
      <c r="H432">
        <v>20578.859329223633</v>
      </c>
    </row>
    <row r="433" spans="1:8" x14ac:dyDescent="0.25">
      <c r="A433" t="s">
        <v>2141</v>
      </c>
      <c r="B433" t="s">
        <v>25</v>
      </c>
      <c r="C433" t="s">
        <v>183</v>
      </c>
      <c r="D433" t="s">
        <v>183</v>
      </c>
      <c r="E433">
        <v>2016</v>
      </c>
      <c r="F433" t="s">
        <v>181</v>
      </c>
      <c r="G433">
        <v>12</v>
      </c>
      <c r="H433">
        <v>20583.223342895508</v>
      </c>
    </row>
    <row r="434" spans="1:8" x14ac:dyDescent="0.25">
      <c r="A434" t="s">
        <v>2142</v>
      </c>
      <c r="B434" t="s">
        <v>25</v>
      </c>
      <c r="C434" t="s">
        <v>183</v>
      </c>
      <c r="D434" t="s">
        <v>183</v>
      </c>
      <c r="E434">
        <v>2016</v>
      </c>
      <c r="F434" t="s">
        <v>171</v>
      </c>
      <c r="G434">
        <v>2</v>
      </c>
      <c r="H434">
        <v>20572.34260559082</v>
      </c>
    </row>
    <row r="435" spans="1:8" x14ac:dyDescent="0.25">
      <c r="A435" t="s">
        <v>2143</v>
      </c>
      <c r="B435" t="s">
        <v>25</v>
      </c>
      <c r="C435" t="s">
        <v>183</v>
      </c>
      <c r="D435" t="s">
        <v>183</v>
      </c>
      <c r="E435">
        <v>2016</v>
      </c>
      <c r="F435" t="s">
        <v>170</v>
      </c>
      <c r="G435">
        <v>1</v>
      </c>
      <c r="H435">
        <v>20571.259963989258</v>
      </c>
    </row>
    <row r="436" spans="1:8" x14ac:dyDescent="0.25">
      <c r="A436" t="s">
        <v>2144</v>
      </c>
      <c r="B436" t="s">
        <v>25</v>
      </c>
      <c r="C436" t="s">
        <v>183</v>
      </c>
      <c r="D436" t="s">
        <v>183</v>
      </c>
      <c r="E436">
        <v>2016</v>
      </c>
      <c r="F436" t="s">
        <v>176</v>
      </c>
      <c r="G436">
        <v>7</v>
      </c>
      <c r="H436">
        <v>20577.77082824707</v>
      </c>
    </row>
    <row r="437" spans="1:8" x14ac:dyDescent="0.25">
      <c r="A437" t="s">
        <v>2145</v>
      </c>
      <c r="B437" t="s">
        <v>25</v>
      </c>
      <c r="C437" t="s">
        <v>183</v>
      </c>
      <c r="D437" t="s">
        <v>183</v>
      </c>
      <c r="E437">
        <v>2016</v>
      </c>
      <c r="F437" t="s">
        <v>175</v>
      </c>
      <c r="G437">
        <v>6</v>
      </c>
      <c r="H437">
        <v>20576.683181762695</v>
      </c>
    </row>
    <row r="438" spans="1:8" x14ac:dyDescent="0.25">
      <c r="A438" t="s">
        <v>2146</v>
      </c>
      <c r="B438" t="s">
        <v>25</v>
      </c>
      <c r="C438" t="s">
        <v>183</v>
      </c>
      <c r="D438" t="s">
        <v>183</v>
      </c>
      <c r="E438">
        <v>2016</v>
      </c>
      <c r="F438" t="s">
        <v>172</v>
      </c>
      <c r="G438">
        <v>3</v>
      </c>
      <c r="H438">
        <v>20573.426345825195</v>
      </c>
    </row>
    <row r="439" spans="1:8" x14ac:dyDescent="0.25">
      <c r="A439" t="s">
        <v>2147</v>
      </c>
      <c r="B439" t="s">
        <v>25</v>
      </c>
      <c r="C439" t="s">
        <v>183</v>
      </c>
      <c r="D439" t="s">
        <v>183</v>
      </c>
      <c r="E439">
        <v>2016</v>
      </c>
      <c r="F439" t="s">
        <v>174</v>
      </c>
      <c r="G439">
        <v>5</v>
      </c>
      <c r="H439">
        <v>20575.596633911133</v>
      </c>
    </row>
    <row r="440" spans="1:8" x14ac:dyDescent="0.25">
      <c r="A440" t="s">
        <v>2148</v>
      </c>
      <c r="B440" t="s">
        <v>25</v>
      </c>
      <c r="C440" t="s">
        <v>183</v>
      </c>
      <c r="D440" t="s">
        <v>183</v>
      </c>
      <c r="E440">
        <v>2016</v>
      </c>
      <c r="F440" t="s">
        <v>180</v>
      </c>
      <c r="G440">
        <v>11</v>
      </c>
      <c r="H440">
        <v>20582.130935668945</v>
      </c>
    </row>
    <row r="441" spans="1:8" x14ac:dyDescent="0.25">
      <c r="A441" t="s">
        <v>2149</v>
      </c>
      <c r="B441" t="s">
        <v>25</v>
      </c>
      <c r="C441" t="s">
        <v>183</v>
      </c>
      <c r="D441" t="s">
        <v>183</v>
      </c>
      <c r="E441">
        <v>2016</v>
      </c>
      <c r="F441" t="s">
        <v>179</v>
      </c>
      <c r="G441">
        <v>10</v>
      </c>
      <c r="H441">
        <v>20581.03938293457</v>
      </c>
    </row>
    <row r="442" spans="1:8" x14ac:dyDescent="0.25">
      <c r="A442" t="s">
        <v>2150</v>
      </c>
      <c r="B442" t="s">
        <v>25</v>
      </c>
      <c r="C442" t="s">
        <v>183</v>
      </c>
      <c r="D442" t="s">
        <v>183</v>
      </c>
      <c r="E442">
        <v>2016</v>
      </c>
      <c r="F442" t="s">
        <v>178</v>
      </c>
      <c r="G442">
        <v>9</v>
      </c>
      <c r="H442">
        <v>20579.948928833008</v>
      </c>
    </row>
    <row r="443" spans="1:8" x14ac:dyDescent="0.25">
      <c r="A443" t="s">
        <v>2151</v>
      </c>
      <c r="B443" t="s">
        <v>25</v>
      </c>
      <c r="C443" t="s">
        <v>183</v>
      </c>
      <c r="D443" t="s">
        <v>183</v>
      </c>
      <c r="E443">
        <v>2016</v>
      </c>
      <c r="F443" t="s">
        <v>182</v>
      </c>
      <c r="G443">
        <v>8</v>
      </c>
      <c r="H443">
        <v>20578.859329223633</v>
      </c>
    </row>
    <row r="444" spans="1:8" x14ac:dyDescent="0.25">
      <c r="A444" t="s">
        <v>2152</v>
      </c>
      <c r="B444" t="s">
        <v>25</v>
      </c>
      <c r="C444" t="s">
        <v>183</v>
      </c>
      <c r="D444" t="s">
        <v>183</v>
      </c>
      <c r="E444">
        <v>2017</v>
      </c>
      <c r="F444" t="s">
        <v>173</v>
      </c>
      <c r="G444">
        <v>4</v>
      </c>
      <c r="H444">
        <v>18554.181533813477</v>
      </c>
    </row>
    <row r="445" spans="1:8" x14ac:dyDescent="0.25">
      <c r="A445" t="s">
        <v>2153</v>
      </c>
      <c r="B445" t="s">
        <v>25</v>
      </c>
      <c r="C445" t="s">
        <v>183</v>
      </c>
      <c r="D445" t="s">
        <v>183</v>
      </c>
      <c r="E445">
        <v>2017</v>
      </c>
      <c r="F445" t="s">
        <v>177</v>
      </c>
      <c r="G445">
        <v>8</v>
      </c>
      <c r="H445">
        <v>18557.596572875977</v>
      </c>
    </row>
    <row r="446" spans="1:8" x14ac:dyDescent="0.25">
      <c r="A446" t="s">
        <v>2154</v>
      </c>
      <c r="B446" t="s">
        <v>25</v>
      </c>
      <c r="C446" t="s">
        <v>183</v>
      </c>
      <c r="D446" t="s">
        <v>183</v>
      </c>
      <c r="E446">
        <v>2017</v>
      </c>
      <c r="F446" t="s">
        <v>181</v>
      </c>
      <c r="G446">
        <v>12</v>
      </c>
      <c r="H446">
        <v>18561.021133422852</v>
      </c>
    </row>
    <row r="447" spans="1:8" x14ac:dyDescent="0.25">
      <c r="A447" t="s">
        <v>2155</v>
      </c>
      <c r="B447" t="s">
        <v>25</v>
      </c>
      <c r="C447" t="s">
        <v>183</v>
      </c>
      <c r="D447" t="s">
        <v>183</v>
      </c>
      <c r="E447">
        <v>2017</v>
      </c>
      <c r="F447" t="s">
        <v>171</v>
      </c>
      <c r="G447">
        <v>2</v>
      </c>
      <c r="H447">
        <v>18552.477676391602</v>
      </c>
    </row>
    <row r="448" spans="1:8" x14ac:dyDescent="0.25">
      <c r="A448" t="s">
        <v>2156</v>
      </c>
      <c r="B448" t="s">
        <v>25</v>
      </c>
      <c r="C448" t="s">
        <v>183</v>
      </c>
      <c r="D448" t="s">
        <v>183</v>
      </c>
      <c r="E448">
        <v>2017</v>
      </c>
      <c r="F448" t="s">
        <v>170</v>
      </c>
      <c r="G448">
        <v>1</v>
      </c>
      <c r="H448">
        <v>18551.626602172852</v>
      </c>
    </row>
    <row r="449" spans="1:8" x14ac:dyDescent="0.25">
      <c r="A449" t="s">
        <v>2157</v>
      </c>
      <c r="B449" t="s">
        <v>25</v>
      </c>
      <c r="C449" t="s">
        <v>183</v>
      </c>
      <c r="D449" t="s">
        <v>183</v>
      </c>
      <c r="E449">
        <v>2017</v>
      </c>
      <c r="F449" t="s">
        <v>176</v>
      </c>
      <c r="G449">
        <v>7</v>
      </c>
      <c r="H449">
        <v>18556.741958618164</v>
      </c>
    </row>
    <row r="450" spans="1:8" x14ac:dyDescent="0.25">
      <c r="A450" t="s">
        <v>2158</v>
      </c>
      <c r="B450" t="s">
        <v>25</v>
      </c>
      <c r="C450" t="s">
        <v>183</v>
      </c>
      <c r="D450" t="s">
        <v>183</v>
      </c>
      <c r="E450">
        <v>2017</v>
      </c>
      <c r="F450" t="s">
        <v>175</v>
      </c>
      <c r="G450">
        <v>6</v>
      </c>
      <c r="H450">
        <v>18555.887832641602</v>
      </c>
    </row>
    <row r="451" spans="1:8" x14ac:dyDescent="0.25">
      <c r="A451" t="s">
        <v>2159</v>
      </c>
      <c r="B451" t="s">
        <v>25</v>
      </c>
      <c r="C451" t="s">
        <v>183</v>
      </c>
      <c r="D451" t="s">
        <v>183</v>
      </c>
      <c r="E451">
        <v>2017</v>
      </c>
      <c r="F451" t="s">
        <v>172</v>
      </c>
      <c r="G451">
        <v>3</v>
      </c>
      <c r="H451">
        <v>18553.329238891602</v>
      </c>
    </row>
    <row r="452" spans="1:8" x14ac:dyDescent="0.25">
      <c r="A452" t="s">
        <v>2160</v>
      </c>
      <c r="B452" t="s">
        <v>25</v>
      </c>
      <c r="C452" t="s">
        <v>183</v>
      </c>
      <c r="D452" t="s">
        <v>183</v>
      </c>
      <c r="E452">
        <v>2017</v>
      </c>
      <c r="F452" t="s">
        <v>174</v>
      </c>
      <c r="G452">
        <v>5</v>
      </c>
      <c r="H452">
        <v>18555.034439086914</v>
      </c>
    </row>
    <row r="453" spans="1:8" x14ac:dyDescent="0.25">
      <c r="A453" t="s">
        <v>2161</v>
      </c>
      <c r="B453" t="s">
        <v>25</v>
      </c>
      <c r="C453" t="s">
        <v>183</v>
      </c>
      <c r="D453" t="s">
        <v>183</v>
      </c>
      <c r="E453">
        <v>2017</v>
      </c>
      <c r="F453" t="s">
        <v>180</v>
      </c>
      <c r="G453">
        <v>11</v>
      </c>
      <c r="H453">
        <v>18560.164077758789</v>
      </c>
    </row>
    <row r="454" spans="1:8" x14ac:dyDescent="0.25">
      <c r="A454" t="s">
        <v>2162</v>
      </c>
      <c r="B454" t="s">
        <v>25</v>
      </c>
      <c r="C454" t="s">
        <v>183</v>
      </c>
      <c r="D454" t="s">
        <v>183</v>
      </c>
      <c r="E454">
        <v>2017</v>
      </c>
      <c r="F454" t="s">
        <v>179</v>
      </c>
      <c r="G454">
        <v>10</v>
      </c>
      <c r="H454">
        <v>18559.307632446289</v>
      </c>
    </row>
    <row r="455" spans="1:8" x14ac:dyDescent="0.25">
      <c r="A455" t="s">
        <v>2163</v>
      </c>
      <c r="B455" t="s">
        <v>25</v>
      </c>
      <c r="C455" t="s">
        <v>183</v>
      </c>
      <c r="D455" t="s">
        <v>183</v>
      </c>
      <c r="E455">
        <v>2017</v>
      </c>
      <c r="F455" t="s">
        <v>178</v>
      </c>
      <c r="G455">
        <v>9</v>
      </c>
      <c r="H455">
        <v>18558.451797485352</v>
      </c>
    </row>
    <row r="456" spans="1:8" x14ac:dyDescent="0.25">
      <c r="A456" t="s">
        <v>2164</v>
      </c>
      <c r="B456" t="s">
        <v>25</v>
      </c>
      <c r="C456" t="s">
        <v>183</v>
      </c>
      <c r="D456" t="s">
        <v>183</v>
      </c>
      <c r="E456">
        <v>2017</v>
      </c>
      <c r="F456" t="s">
        <v>182</v>
      </c>
      <c r="G456">
        <v>8</v>
      </c>
      <c r="H456">
        <v>18557.596572875977</v>
      </c>
    </row>
    <row r="457" spans="1:8" x14ac:dyDescent="0.25">
      <c r="A457" t="s">
        <v>2165</v>
      </c>
      <c r="B457" t="s">
        <v>25</v>
      </c>
      <c r="C457" t="s">
        <v>183</v>
      </c>
      <c r="D457" t="s">
        <v>183</v>
      </c>
      <c r="E457">
        <v>2018</v>
      </c>
      <c r="F457" t="s">
        <v>173</v>
      </c>
      <c r="G457">
        <v>4</v>
      </c>
      <c r="H457">
        <v>17549.704513549805</v>
      </c>
    </row>
    <row r="458" spans="1:8" x14ac:dyDescent="0.25">
      <c r="A458" t="s">
        <v>2166</v>
      </c>
      <c r="B458" t="s">
        <v>25</v>
      </c>
      <c r="C458" t="s">
        <v>183</v>
      </c>
      <c r="D458" t="s">
        <v>183</v>
      </c>
      <c r="E458">
        <v>2018</v>
      </c>
      <c r="F458" t="s">
        <v>177</v>
      </c>
      <c r="G458">
        <v>8</v>
      </c>
      <c r="H458">
        <v>17554.632369995117</v>
      </c>
    </row>
    <row r="459" spans="1:8" x14ac:dyDescent="0.25">
      <c r="A459" t="s">
        <v>2167</v>
      </c>
      <c r="B459" t="s">
        <v>25</v>
      </c>
      <c r="C459" t="s">
        <v>183</v>
      </c>
      <c r="D459" t="s">
        <v>183</v>
      </c>
      <c r="E459">
        <v>2018</v>
      </c>
      <c r="F459" t="s">
        <v>181</v>
      </c>
      <c r="G459">
        <v>12</v>
      </c>
      <c r="H459">
        <v>17559.580001831055</v>
      </c>
    </row>
    <row r="460" spans="1:8" x14ac:dyDescent="0.25">
      <c r="A460" t="s">
        <v>2168</v>
      </c>
      <c r="B460" t="s">
        <v>25</v>
      </c>
      <c r="C460" t="s">
        <v>183</v>
      </c>
      <c r="D460" t="s">
        <v>183</v>
      </c>
      <c r="E460">
        <v>2018</v>
      </c>
      <c r="F460" t="s">
        <v>171</v>
      </c>
      <c r="G460">
        <v>2</v>
      </c>
      <c r="H460">
        <v>17547.247970581055</v>
      </c>
    </row>
    <row r="461" spans="1:8" x14ac:dyDescent="0.25">
      <c r="A461" t="s">
        <v>2169</v>
      </c>
      <c r="B461" t="s">
        <v>25</v>
      </c>
      <c r="C461" t="s">
        <v>183</v>
      </c>
      <c r="D461" t="s">
        <v>183</v>
      </c>
      <c r="E461">
        <v>2018</v>
      </c>
      <c r="F461" t="s">
        <v>170</v>
      </c>
      <c r="G461">
        <v>1</v>
      </c>
      <c r="H461">
        <v>17546.021530151367</v>
      </c>
    </row>
    <row r="462" spans="1:8" x14ac:dyDescent="0.25">
      <c r="A462" t="s">
        <v>2170</v>
      </c>
      <c r="B462" t="s">
        <v>25</v>
      </c>
      <c r="C462" t="s">
        <v>183</v>
      </c>
      <c r="D462" t="s">
        <v>183</v>
      </c>
      <c r="E462">
        <v>2018</v>
      </c>
      <c r="F462" t="s">
        <v>176</v>
      </c>
      <c r="G462">
        <v>7</v>
      </c>
      <c r="H462">
        <v>17553.39860534668</v>
      </c>
    </row>
    <row r="463" spans="1:8" x14ac:dyDescent="0.25">
      <c r="A463" t="s">
        <v>2171</v>
      </c>
      <c r="B463" t="s">
        <v>25</v>
      </c>
      <c r="C463" t="s">
        <v>183</v>
      </c>
      <c r="D463" t="s">
        <v>183</v>
      </c>
      <c r="E463">
        <v>2018</v>
      </c>
      <c r="F463" t="s">
        <v>175</v>
      </c>
      <c r="G463">
        <v>6</v>
      </c>
      <c r="H463">
        <v>17552.165939331055</v>
      </c>
    </row>
    <row r="464" spans="1:8" x14ac:dyDescent="0.25">
      <c r="A464" t="s">
        <v>2172</v>
      </c>
      <c r="B464" t="s">
        <v>25</v>
      </c>
      <c r="C464" t="s">
        <v>183</v>
      </c>
      <c r="D464" t="s">
        <v>183</v>
      </c>
      <c r="E464">
        <v>2018</v>
      </c>
      <c r="F464" t="s">
        <v>172</v>
      </c>
      <c r="G464">
        <v>3</v>
      </c>
      <c r="H464">
        <v>17548.475631713867</v>
      </c>
    </row>
    <row r="465" spans="1:8" x14ac:dyDescent="0.25">
      <c r="A465" t="s">
        <v>2173</v>
      </c>
      <c r="B465" t="s">
        <v>25</v>
      </c>
      <c r="C465" t="s">
        <v>183</v>
      </c>
      <c r="D465" t="s">
        <v>183</v>
      </c>
      <c r="E465">
        <v>2018</v>
      </c>
      <c r="F465" t="s">
        <v>174</v>
      </c>
      <c r="G465">
        <v>5</v>
      </c>
      <c r="H465">
        <v>17550.934616088867</v>
      </c>
    </row>
    <row r="466" spans="1:8" x14ac:dyDescent="0.25">
      <c r="A466" t="s">
        <v>2174</v>
      </c>
      <c r="B466" t="s">
        <v>25</v>
      </c>
      <c r="C466" t="s">
        <v>183</v>
      </c>
      <c r="D466" t="s">
        <v>183</v>
      </c>
      <c r="E466">
        <v>2018</v>
      </c>
      <c r="F466" t="s">
        <v>180</v>
      </c>
      <c r="G466">
        <v>11</v>
      </c>
      <c r="H466">
        <v>17558.341232299805</v>
      </c>
    </row>
    <row r="467" spans="1:8" x14ac:dyDescent="0.25">
      <c r="A467" t="s">
        <v>2175</v>
      </c>
      <c r="B467" t="s">
        <v>25</v>
      </c>
      <c r="C467" t="s">
        <v>183</v>
      </c>
      <c r="D467" t="s">
        <v>183</v>
      </c>
      <c r="E467">
        <v>2018</v>
      </c>
      <c r="F467" t="s">
        <v>179</v>
      </c>
      <c r="G467">
        <v>10</v>
      </c>
      <c r="H467">
        <v>17557.10368347168</v>
      </c>
    </row>
    <row r="468" spans="1:8" x14ac:dyDescent="0.25">
      <c r="A468" t="s">
        <v>2176</v>
      </c>
      <c r="B468" t="s">
        <v>25</v>
      </c>
      <c r="C468" t="s">
        <v>183</v>
      </c>
      <c r="D468" t="s">
        <v>183</v>
      </c>
      <c r="E468">
        <v>2018</v>
      </c>
      <c r="F468" t="s">
        <v>178</v>
      </c>
      <c r="G468">
        <v>9</v>
      </c>
      <c r="H468">
        <v>17555.867477416992</v>
      </c>
    </row>
    <row r="469" spans="1:8" x14ac:dyDescent="0.25">
      <c r="A469" t="s">
        <v>2177</v>
      </c>
      <c r="B469" t="s">
        <v>25</v>
      </c>
      <c r="C469" t="s">
        <v>183</v>
      </c>
      <c r="D469" t="s">
        <v>183</v>
      </c>
      <c r="E469">
        <v>2018</v>
      </c>
      <c r="F469" t="s">
        <v>182</v>
      </c>
      <c r="G469">
        <v>8</v>
      </c>
      <c r="H469">
        <v>17554.632369995117</v>
      </c>
    </row>
    <row r="470" spans="1:8" x14ac:dyDescent="0.25">
      <c r="A470" t="s">
        <v>2178</v>
      </c>
      <c r="B470" t="s">
        <v>25</v>
      </c>
      <c r="C470" t="s">
        <v>183</v>
      </c>
      <c r="D470" t="s">
        <v>183</v>
      </c>
      <c r="E470">
        <v>2019</v>
      </c>
      <c r="F470" t="s">
        <v>173</v>
      </c>
      <c r="G470">
        <v>4</v>
      </c>
      <c r="H470">
        <v>17565.044967651367</v>
      </c>
    </row>
    <row r="471" spans="1:8" x14ac:dyDescent="0.25">
      <c r="A471" t="s">
        <v>2179</v>
      </c>
      <c r="B471" t="s">
        <v>25</v>
      </c>
      <c r="C471" t="s">
        <v>183</v>
      </c>
      <c r="D471" t="s">
        <v>183</v>
      </c>
      <c r="E471">
        <v>2019</v>
      </c>
      <c r="F471" t="s">
        <v>177</v>
      </c>
      <c r="G471">
        <v>8</v>
      </c>
      <c r="H471">
        <v>17570.533981323242</v>
      </c>
    </row>
    <row r="472" spans="1:8" x14ac:dyDescent="0.25">
      <c r="A472" t="s">
        <v>2180</v>
      </c>
      <c r="B472" t="s">
        <v>25</v>
      </c>
      <c r="C472" t="s">
        <v>183</v>
      </c>
      <c r="D472" t="s">
        <v>183</v>
      </c>
      <c r="E472">
        <v>2019</v>
      </c>
      <c r="F472" t="s">
        <v>181</v>
      </c>
      <c r="G472">
        <v>12</v>
      </c>
      <c r="H472">
        <v>17576.047286987305</v>
      </c>
    </row>
    <row r="473" spans="1:8" x14ac:dyDescent="0.25">
      <c r="A473" t="s">
        <v>2181</v>
      </c>
      <c r="B473" t="s">
        <v>25</v>
      </c>
      <c r="C473" t="s">
        <v>183</v>
      </c>
      <c r="D473" t="s">
        <v>183</v>
      </c>
      <c r="E473">
        <v>2019</v>
      </c>
      <c r="F473" t="s">
        <v>171</v>
      </c>
      <c r="G473">
        <v>2</v>
      </c>
      <c r="H473">
        <v>17562.309494018555</v>
      </c>
    </row>
    <row r="474" spans="1:8" x14ac:dyDescent="0.25">
      <c r="A474" t="s">
        <v>2182</v>
      </c>
      <c r="B474" t="s">
        <v>25</v>
      </c>
      <c r="C474" t="s">
        <v>183</v>
      </c>
      <c r="D474" t="s">
        <v>183</v>
      </c>
      <c r="E474">
        <v>2019</v>
      </c>
      <c r="F474" t="s">
        <v>170</v>
      </c>
      <c r="G474">
        <v>1</v>
      </c>
      <c r="H474">
        <v>17560.94401550293</v>
      </c>
    </row>
    <row r="475" spans="1:8" x14ac:dyDescent="0.25">
      <c r="A475" t="s">
        <v>2183</v>
      </c>
      <c r="B475" t="s">
        <v>25</v>
      </c>
      <c r="C475" t="s">
        <v>183</v>
      </c>
      <c r="D475" t="s">
        <v>183</v>
      </c>
      <c r="E475">
        <v>2019</v>
      </c>
      <c r="F475" t="s">
        <v>176</v>
      </c>
      <c r="G475">
        <v>7</v>
      </c>
      <c r="H475">
        <v>17569.159469604492</v>
      </c>
    </row>
    <row r="476" spans="1:8" x14ac:dyDescent="0.25">
      <c r="A476" t="s">
        <v>2184</v>
      </c>
      <c r="B476" t="s">
        <v>25</v>
      </c>
      <c r="C476" t="s">
        <v>183</v>
      </c>
      <c r="D476" t="s">
        <v>183</v>
      </c>
      <c r="E476">
        <v>2019</v>
      </c>
      <c r="F476" t="s">
        <v>175</v>
      </c>
      <c r="G476">
        <v>6</v>
      </c>
      <c r="H476">
        <v>17567.786422729492</v>
      </c>
    </row>
    <row r="477" spans="1:8" x14ac:dyDescent="0.25">
      <c r="A477" t="s">
        <v>2185</v>
      </c>
      <c r="B477" t="s">
        <v>25</v>
      </c>
      <c r="C477" t="s">
        <v>183</v>
      </c>
      <c r="D477" t="s">
        <v>183</v>
      </c>
      <c r="E477">
        <v>2019</v>
      </c>
      <c r="F477" t="s">
        <v>172</v>
      </c>
      <c r="G477">
        <v>3</v>
      </c>
      <c r="H477">
        <v>17563.67643737793</v>
      </c>
    </row>
    <row r="478" spans="1:8" x14ac:dyDescent="0.25">
      <c r="A478" t="s">
        <v>2186</v>
      </c>
      <c r="B478" t="s">
        <v>25</v>
      </c>
      <c r="C478" t="s">
        <v>183</v>
      </c>
      <c r="D478" t="s">
        <v>183</v>
      </c>
      <c r="E478">
        <v>2019</v>
      </c>
      <c r="F478" t="s">
        <v>174</v>
      </c>
      <c r="G478">
        <v>5</v>
      </c>
      <c r="H478">
        <v>17566.414962768555</v>
      </c>
    </row>
    <row r="479" spans="1:8" x14ac:dyDescent="0.25">
      <c r="A479" t="s">
        <v>2187</v>
      </c>
      <c r="B479" t="s">
        <v>25</v>
      </c>
      <c r="C479" t="s">
        <v>183</v>
      </c>
      <c r="D479" t="s">
        <v>183</v>
      </c>
      <c r="E479">
        <v>2019</v>
      </c>
      <c r="F479" t="s">
        <v>180</v>
      </c>
      <c r="G479">
        <v>11</v>
      </c>
      <c r="H479">
        <v>17574.66667175293</v>
      </c>
    </row>
    <row r="480" spans="1:8" x14ac:dyDescent="0.25">
      <c r="A480" t="s">
        <v>2188</v>
      </c>
      <c r="B480" t="s">
        <v>25</v>
      </c>
      <c r="C480" t="s">
        <v>183</v>
      </c>
      <c r="D480" t="s">
        <v>183</v>
      </c>
      <c r="E480">
        <v>2019</v>
      </c>
      <c r="F480" t="s">
        <v>179</v>
      </c>
      <c r="G480">
        <v>10</v>
      </c>
      <c r="H480">
        <v>17573.287643432617</v>
      </c>
    </row>
    <row r="481" spans="1:8" x14ac:dyDescent="0.25">
      <c r="A481" t="s">
        <v>2189</v>
      </c>
      <c r="B481" t="s">
        <v>25</v>
      </c>
      <c r="C481" t="s">
        <v>183</v>
      </c>
      <c r="D481" t="s">
        <v>183</v>
      </c>
      <c r="E481">
        <v>2019</v>
      </c>
      <c r="F481" t="s">
        <v>178</v>
      </c>
      <c r="G481">
        <v>9</v>
      </c>
      <c r="H481">
        <v>17571.910079956055</v>
      </c>
    </row>
    <row r="482" spans="1:8" x14ac:dyDescent="0.25">
      <c r="A482" t="s">
        <v>2190</v>
      </c>
      <c r="B482" t="s">
        <v>25</v>
      </c>
      <c r="C482" t="s">
        <v>183</v>
      </c>
      <c r="D482" t="s">
        <v>183</v>
      </c>
      <c r="E482">
        <v>2019</v>
      </c>
      <c r="F482" t="s">
        <v>182</v>
      </c>
      <c r="G482">
        <v>8</v>
      </c>
      <c r="H482">
        <v>17570.533981323242</v>
      </c>
    </row>
    <row r="483" spans="1:8" x14ac:dyDescent="0.25">
      <c r="A483" t="s">
        <v>2191</v>
      </c>
      <c r="B483" t="s">
        <v>25</v>
      </c>
      <c r="C483" t="s">
        <v>183</v>
      </c>
      <c r="D483" t="s">
        <v>183</v>
      </c>
      <c r="E483">
        <v>2020</v>
      </c>
      <c r="F483" t="s">
        <v>173</v>
      </c>
      <c r="G483">
        <v>4</v>
      </c>
      <c r="H483">
        <v>17580.576583862305</v>
      </c>
    </row>
    <row r="484" spans="1:8" x14ac:dyDescent="0.25">
      <c r="A484" t="s">
        <v>2192</v>
      </c>
      <c r="B484" t="s">
        <v>25</v>
      </c>
      <c r="C484" t="s">
        <v>183</v>
      </c>
      <c r="D484" t="s">
        <v>183</v>
      </c>
      <c r="E484">
        <v>2020</v>
      </c>
      <c r="F484" t="s">
        <v>177</v>
      </c>
      <c r="G484">
        <v>8</v>
      </c>
      <c r="H484">
        <v>17585.122360229492</v>
      </c>
    </row>
    <row r="485" spans="1:8" x14ac:dyDescent="0.25">
      <c r="A485" t="s">
        <v>2193</v>
      </c>
      <c r="B485" t="s">
        <v>25</v>
      </c>
      <c r="C485" t="s">
        <v>183</v>
      </c>
      <c r="D485" t="s">
        <v>183</v>
      </c>
      <c r="E485">
        <v>2020</v>
      </c>
      <c r="F485" t="s">
        <v>181</v>
      </c>
      <c r="G485">
        <v>12</v>
      </c>
      <c r="H485">
        <v>17589.684371948242</v>
      </c>
    </row>
    <row r="486" spans="1:8" x14ac:dyDescent="0.25">
      <c r="A486" t="s">
        <v>2194</v>
      </c>
      <c r="B486" t="s">
        <v>25</v>
      </c>
      <c r="C486" t="s">
        <v>183</v>
      </c>
      <c r="D486" t="s">
        <v>183</v>
      </c>
      <c r="E486">
        <v>2020</v>
      </c>
      <c r="F486" t="s">
        <v>171</v>
      </c>
      <c r="G486">
        <v>2</v>
      </c>
      <c r="H486">
        <v>17578.309860229492</v>
      </c>
    </row>
    <row r="487" spans="1:8" x14ac:dyDescent="0.25">
      <c r="A487" t="s">
        <v>2195</v>
      </c>
      <c r="B487" t="s">
        <v>25</v>
      </c>
      <c r="C487" t="s">
        <v>183</v>
      </c>
      <c r="D487" t="s">
        <v>183</v>
      </c>
      <c r="E487">
        <v>2020</v>
      </c>
      <c r="F487" t="s">
        <v>170</v>
      </c>
      <c r="G487">
        <v>1</v>
      </c>
      <c r="H487">
        <v>17577.178024291992</v>
      </c>
    </row>
    <row r="488" spans="1:8" x14ac:dyDescent="0.25">
      <c r="A488" t="s">
        <v>2196</v>
      </c>
      <c r="B488" t="s">
        <v>25</v>
      </c>
      <c r="C488" t="s">
        <v>183</v>
      </c>
      <c r="D488" t="s">
        <v>183</v>
      </c>
      <c r="E488">
        <v>2020</v>
      </c>
      <c r="F488" t="s">
        <v>176</v>
      </c>
      <c r="G488">
        <v>7</v>
      </c>
      <c r="H488">
        <v>17583.984298706055</v>
      </c>
    </row>
    <row r="489" spans="1:8" x14ac:dyDescent="0.25">
      <c r="A489" t="s">
        <v>2197</v>
      </c>
      <c r="B489" t="s">
        <v>25</v>
      </c>
      <c r="C489" t="s">
        <v>183</v>
      </c>
      <c r="D489" t="s">
        <v>183</v>
      </c>
      <c r="E489">
        <v>2020</v>
      </c>
      <c r="F489" t="s">
        <v>175</v>
      </c>
      <c r="G489">
        <v>6</v>
      </c>
      <c r="H489">
        <v>17582.847457885742</v>
      </c>
    </row>
    <row r="490" spans="1:8" x14ac:dyDescent="0.25">
      <c r="A490" t="s">
        <v>2198</v>
      </c>
      <c r="B490" t="s">
        <v>25</v>
      </c>
      <c r="C490" t="s">
        <v>183</v>
      </c>
      <c r="D490" t="s">
        <v>183</v>
      </c>
      <c r="E490">
        <v>2020</v>
      </c>
      <c r="F490" t="s">
        <v>172</v>
      </c>
      <c r="G490">
        <v>3</v>
      </c>
      <c r="H490">
        <v>17579.442794799805</v>
      </c>
    </row>
    <row r="491" spans="1:8" x14ac:dyDescent="0.25">
      <c r="A491" t="s">
        <v>2199</v>
      </c>
      <c r="B491" t="s">
        <v>25</v>
      </c>
      <c r="C491" t="s">
        <v>183</v>
      </c>
      <c r="D491" t="s">
        <v>183</v>
      </c>
      <c r="E491">
        <v>2020</v>
      </c>
      <c r="F491" t="s">
        <v>174</v>
      </c>
      <c r="G491">
        <v>5</v>
      </c>
      <c r="H491">
        <v>17581.711471557617</v>
      </c>
    </row>
    <row r="492" spans="1:8" x14ac:dyDescent="0.25">
      <c r="A492" t="s">
        <v>2200</v>
      </c>
      <c r="B492" t="s">
        <v>25</v>
      </c>
      <c r="C492" t="s">
        <v>183</v>
      </c>
      <c r="D492" t="s">
        <v>183</v>
      </c>
      <c r="E492">
        <v>2020</v>
      </c>
      <c r="F492" t="s">
        <v>180</v>
      </c>
      <c r="G492">
        <v>11</v>
      </c>
      <c r="H492">
        <v>17588.542282104492</v>
      </c>
    </row>
    <row r="493" spans="1:8" x14ac:dyDescent="0.25">
      <c r="A493" t="s">
        <v>2201</v>
      </c>
      <c r="B493" t="s">
        <v>25</v>
      </c>
      <c r="C493" t="s">
        <v>183</v>
      </c>
      <c r="D493" t="s">
        <v>183</v>
      </c>
      <c r="E493">
        <v>2020</v>
      </c>
      <c r="F493" t="s">
        <v>179</v>
      </c>
      <c r="G493">
        <v>10</v>
      </c>
      <c r="H493">
        <v>17587.401290893555</v>
      </c>
    </row>
    <row r="494" spans="1:8" x14ac:dyDescent="0.25">
      <c r="A494" t="s">
        <v>2202</v>
      </c>
      <c r="B494" t="s">
        <v>25</v>
      </c>
      <c r="C494" t="s">
        <v>183</v>
      </c>
      <c r="D494" t="s">
        <v>183</v>
      </c>
      <c r="E494">
        <v>2020</v>
      </c>
      <c r="F494" t="s">
        <v>178</v>
      </c>
      <c r="G494">
        <v>9</v>
      </c>
      <c r="H494">
        <v>17586.261276245117</v>
      </c>
    </row>
    <row r="495" spans="1:8" x14ac:dyDescent="0.25">
      <c r="A495" t="s">
        <v>2203</v>
      </c>
      <c r="B495" t="s">
        <v>25</v>
      </c>
      <c r="C495" t="s">
        <v>183</v>
      </c>
      <c r="D495" t="s">
        <v>183</v>
      </c>
      <c r="E495">
        <v>2020</v>
      </c>
      <c r="F495" t="s">
        <v>182</v>
      </c>
      <c r="G495">
        <v>8</v>
      </c>
      <c r="H495">
        <v>17585.122360229492</v>
      </c>
    </row>
    <row r="496" spans="1:8" x14ac:dyDescent="0.25">
      <c r="A496" t="s">
        <v>2204</v>
      </c>
      <c r="B496" t="s">
        <v>25</v>
      </c>
      <c r="C496" t="s">
        <v>183</v>
      </c>
      <c r="D496" t="s">
        <v>183</v>
      </c>
      <c r="E496">
        <v>2021</v>
      </c>
      <c r="F496" t="s">
        <v>173</v>
      </c>
      <c r="G496">
        <v>4</v>
      </c>
      <c r="H496">
        <v>17594.772384643555</v>
      </c>
    </row>
    <row r="497" spans="1:8" x14ac:dyDescent="0.25">
      <c r="A497" t="s">
        <v>2205</v>
      </c>
      <c r="B497" t="s">
        <v>25</v>
      </c>
      <c r="C497" t="s">
        <v>183</v>
      </c>
      <c r="D497" t="s">
        <v>183</v>
      </c>
      <c r="E497">
        <v>2021</v>
      </c>
      <c r="F497" t="s">
        <v>177</v>
      </c>
      <c r="G497">
        <v>8</v>
      </c>
      <c r="H497">
        <v>17599.880783081055</v>
      </c>
    </row>
    <row r="498" spans="1:8" x14ac:dyDescent="0.25">
      <c r="A498" t="s">
        <v>2206</v>
      </c>
      <c r="B498" t="s">
        <v>25</v>
      </c>
      <c r="C498" t="s">
        <v>183</v>
      </c>
      <c r="D498" t="s">
        <v>183</v>
      </c>
      <c r="E498">
        <v>2021</v>
      </c>
      <c r="F498" t="s">
        <v>181</v>
      </c>
      <c r="G498">
        <v>12</v>
      </c>
      <c r="H498">
        <v>17605.009689331055</v>
      </c>
    </row>
    <row r="499" spans="1:8" x14ac:dyDescent="0.25">
      <c r="A499" t="s">
        <v>2207</v>
      </c>
      <c r="B499" t="s">
        <v>25</v>
      </c>
      <c r="C499" t="s">
        <v>183</v>
      </c>
      <c r="D499" t="s">
        <v>183</v>
      </c>
      <c r="E499">
        <v>2021</v>
      </c>
      <c r="F499" t="s">
        <v>171</v>
      </c>
      <c r="G499">
        <v>2</v>
      </c>
      <c r="H499">
        <v>17592.225875854492</v>
      </c>
    </row>
    <row r="500" spans="1:8" x14ac:dyDescent="0.25">
      <c r="A500" t="s">
        <v>2208</v>
      </c>
      <c r="B500" t="s">
        <v>25</v>
      </c>
      <c r="C500" t="s">
        <v>183</v>
      </c>
      <c r="D500" t="s">
        <v>183</v>
      </c>
      <c r="E500">
        <v>2021</v>
      </c>
      <c r="F500" t="s">
        <v>170</v>
      </c>
      <c r="G500">
        <v>1</v>
      </c>
      <c r="H500">
        <v>17590.954513549805</v>
      </c>
    </row>
    <row r="501" spans="1:8" x14ac:dyDescent="0.25">
      <c r="A501" t="s">
        <v>2209</v>
      </c>
      <c r="B501" t="s">
        <v>25</v>
      </c>
      <c r="C501" t="s">
        <v>183</v>
      </c>
      <c r="D501" t="s">
        <v>183</v>
      </c>
      <c r="E501">
        <v>2021</v>
      </c>
      <c r="F501" t="s">
        <v>176</v>
      </c>
      <c r="G501">
        <v>7</v>
      </c>
      <c r="H501">
        <v>17598.60173034668</v>
      </c>
    </row>
    <row r="502" spans="1:8" x14ac:dyDescent="0.25">
      <c r="A502" t="s">
        <v>2210</v>
      </c>
      <c r="B502" t="s">
        <v>25</v>
      </c>
      <c r="C502" t="s">
        <v>183</v>
      </c>
      <c r="D502" t="s">
        <v>183</v>
      </c>
      <c r="E502">
        <v>2021</v>
      </c>
      <c r="F502" t="s">
        <v>175</v>
      </c>
      <c r="G502">
        <v>6</v>
      </c>
      <c r="H502">
        <v>17597.324020385742</v>
      </c>
    </row>
    <row r="503" spans="1:8" x14ac:dyDescent="0.25">
      <c r="A503" t="s">
        <v>2211</v>
      </c>
      <c r="B503" t="s">
        <v>25</v>
      </c>
      <c r="C503" t="s">
        <v>183</v>
      </c>
      <c r="D503" t="s">
        <v>183</v>
      </c>
      <c r="E503">
        <v>2021</v>
      </c>
      <c r="F503" t="s">
        <v>172</v>
      </c>
      <c r="G503">
        <v>3</v>
      </c>
      <c r="H503">
        <v>17593.498458862305</v>
      </c>
    </row>
    <row r="504" spans="1:8" x14ac:dyDescent="0.25">
      <c r="A504" t="s">
        <v>2212</v>
      </c>
      <c r="B504" t="s">
        <v>25</v>
      </c>
      <c r="C504" t="s">
        <v>183</v>
      </c>
      <c r="D504" t="s">
        <v>183</v>
      </c>
      <c r="E504">
        <v>2021</v>
      </c>
      <c r="F504" t="s">
        <v>174</v>
      </c>
      <c r="G504">
        <v>5</v>
      </c>
      <c r="H504">
        <v>17596.04753112793</v>
      </c>
    </row>
    <row r="505" spans="1:8" x14ac:dyDescent="0.25">
      <c r="A505" t="s">
        <v>2213</v>
      </c>
      <c r="B505" t="s">
        <v>25</v>
      </c>
      <c r="C505" t="s">
        <v>183</v>
      </c>
      <c r="D505" t="s">
        <v>183</v>
      </c>
      <c r="E505">
        <v>2021</v>
      </c>
      <c r="F505" t="s">
        <v>180</v>
      </c>
      <c r="G505">
        <v>11</v>
      </c>
      <c r="H505">
        <v>17603.725509643555</v>
      </c>
    </row>
    <row r="506" spans="1:8" x14ac:dyDescent="0.25">
      <c r="A506" t="s">
        <v>2214</v>
      </c>
      <c r="B506" t="s">
        <v>25</v>
      </c>
      <c r="C506" t="s">
        <v>183</v>
      </c>
      <c r="D506" t="s">
        <v>183</v>
      </c>
      <c r="E506">
        <v>2021</v>
      </c>
      <c r="F506" t="s">
        <v>179</v>
      </c>
      <c r="G506">
        <v>10</v>
      </c>
      <c r="H506">
        <v>17602.442672729492</v>
      </c>
    </row>
    <row r="507" spans="1:8" x14ac:dyDescent="0.25">
      <c r="A507" t="s">
        <v>2215</v>
      </c>
      <c r="B507" t="s">
        <v>25</v>
      </c>
      <c r="C507" t="s">
        <v>183</v>
      </c>
      <c r="D507" t="s">
        <v>183</v>
      </c>
      <c r="E507">
        <v>2021</v>
      </c>
      <c r="F507" t="s">
        <v>178</v>
      </c>
      <c r="G507">
        <v>9</v>
      </c>
      <c r="H507">
        <v>17601.161056518555</v>
      </c>
    </row>
    <row r="508" spans="1:8" x14ac:dyDescent="0.25">
      <c r="A508" t="s">
        <v>2216</v>
      </c>
      <c r="B508" t="s">
        <v>25</v>
      </c>
      <c r="C508" t="s">
        <v>183</v>
      </c>
      <c r="D508" t="s">
        <v>183</v>
      </c>
      <c r="E508">
        <v>2021</v>
      </c>
      <c r="F508" t="s">
        <v>182</v>
      </c>
      <c r="G508">
        <v>8</v>
      </c>
      <c r="H508">
        <v>17599.880783081055</v>
      </c>
    </row>
    <row r="509" spans="1:8" x14ac:dyDescent="0.25">
      <c r="A509" t="s">
        <v>2217</v>
      </c>
      <c r="B509" t="s">
        <v>25</v>
      </c>
      <c r="C509" t="s">
        <v>183</v>
      </c>
      <c r="D509" t="s">
        <v>183</v>
      </c>
      <c r="E509">
        <v>2022</v>
      </c>
      <c r="F509" t="s">
        <v>173</v>
      </c>
      <c r="G509">
        <v>4</v>
      </c>
      <c r="H509">
        <v>17610.159103393555</v>
      </c>
    </row>
    <row r="510" spans="1:8" x14ac:dyDescent="0.25">
      <c r="A510" t="s">
        <v>2218</v>
      </c>
      <c r="B510" t="s">
        <v>25</v>
      </c>
      <c r="C510" t="s">
        <v>183</v>
      </c>
      <c r="D510" t="s">
        <v>183</v>
      </c>
      <c r="E510">
        <v>2022</v>
      </c>
      <c r="F510" t="s">
        <v>177</v>
      </c>
      <c r="G510">
        <v>8</v>
      </c>
      <c r="H510">
        <v>17615.329147338867</v>
      </c>
    </row>
    <row r="511" spans="1:8" x14ac:dyDescent="0.25">
      <c r="A511" t="s">
        <v>2219</v>
      </c>
      <c r="B511" t="s">
        <v>25</v>
      </c>
      <c r="C511" t="s">
        <v>183</v>
      </c>
      <c r="D511" t="s">
        <v>183</v>
      </c>
      <c r="E511">
        <v>2022</v>
      </c>
      <c r="F511" t="s">
        <v>181</v>
      </c>
      <c r="G511">
        <v>12</v>
      </c>
      <c r="H511">
        <v>17620.519821166992</v>
      </c>
    </row>
    <row r="512" spans="1:8" x14ac:dyDescent="0.25">
      <c r="A512" t="s">
        <v>2220</v>
      </c>
      <c r="B512" t="s">
        <v>25</v>
      </c>
      <c r="C512" t="s">
        <v>183</v>
      </c>
      <c r="D512" t="s">
        <v>183</v>
      </c>
      <c r="E512">
        <v>2022</v>
      </c>
      <c r="F512" t="s">
        <v>171</v>
      </c>
      <c r="G512">
        <v>2</v>
      </c>
      <c r="H512">
        <v>17607.581832885742</v>
      </c>
    </row>
    <row r="513" spans="1:8" x14ac:dyDescent="0.25">
      <c r="A513" t="s">
        <v>2221</v>
      </c>
      <c r="B513" t="s">
        <v>25</v>
      </c>
      <c r="C513" t="s">
        <v>183</v>
      </c>
      <c r="D513" t="s">
        <v>183</v>
      </c>
      <c r="E513">
        <v>2022</v>
      </c>
      <c r="F513" t="s">
        <v>170</v>
      </c>
      <c r="G513">
        <v>1</v>
      </c>
      <c r="H513">
        <v>17606.29508972168</v>
      </c>
    </row>
    <row r="514" spans="1:8" x14ac:dyDescent="0.25">
      <c r="A514" t="s">
        <v>2222</v>
      </c>
      <c r="B514" t="s">
        <v>25</v>
      </c>
      <c r="C514" t="s">
        <v>183</v>
      </c>
      <c r="D514" t="s">
        <v>183</v>
      </c>
      <c r="E514">
        <v>2022</v>
      </c>
      <c r="F514" t="s">
        <v>176</v>
      </c>
      <c r="G514">
        <v>7</v>
      </c>
      <c r="H514">
        <v>17614.034591674805</v>
      </c>
    </row>
    <row r="515" spans="1:8" x14ac:dyDescent="0.25">
      <c r="A515" t="s">
        <v>2223</v>
      </c>
      <c r="B515" t="s">
        <v>25</v>
      </c>
      <c r="C515" t="s">
        <v>183</v>
      </c>
      <c r="D515" t="s">
        <v>183</v>
      </c>
      <c r="E515">
        <v>2022</v>
      </c>
      <c r="F515" t="s">
        <v>175</v>
      </c>
      <c r="G515">
        <v>6</v>
      </c>
      <c r="H515">
        <v>17612.741500854492</v>
      </c>
    </row>
    <row r="516" spans="1:8" x14ac:dyDescent="0.25">
      <c r="A516" t="s">
        <v>2224</v>
      </c>
      <c r="B516" t="s">
        <v>25</v>
      </c>
      <c r="C516" t="s">
        <v>183</v>
      </c>
      <c r="D516" t="s">
        <v>183</v>
      </c>
      <c r="E516">
        <v>2022</v>
      </c>
      <c r="F516" t="s">
        <v>172</v>
      </c>
      <c r="G516">
        <v>3</v>
      </c>
      <c r="H516">
        <v>17608.86979675293</v>
      </c>
    </row>
    <row r="517" spans="1:8" x14ac:dyDescent="0.25">
      <c r="A517" t="s">
        <v>2225</v>
      </c>
      <c r="B517" t="s">
        <v>25</v>
      </c>
      <c r="C517" t="s">
        <v>183</v>
      </c>
      <c r="D517" t="s">
        <v>183</v>
      </c>
      <c r="E517">
        <v>2022</v>
      </c>
      <c r="F517" t="s">
        <v>174</v>
      </c>
      <c r="G517">
        <v>5</v>
      </c>
      <c r="H517">
        <v>17611.449630737305</v>
      </c>
    </row>
    <row r="518" spans="1:8" x14ac:dyDescent="0.25">
      <c r="A518" t="s">
        <v>2226</v>
      </c>
      <c r="B518" t="s">
        <v>25</v>
      </c>
      <c r="C518" t="s">
        <v>183</v>
      </c>
      <c r="D518" t="s">
        <v>183</v>
      </c>
      <c r="E518">
        <v>2022</v>
      </c>
      <c r="F518" t="s">
        <v>180</v>
      </c>
      <c r="G518">
        <v>11</v>
      </c>
      <c r="H518">
        <v>17619.220260620117</v>
      </c>
    </row>
    <row r="519" spans="1:8" x14ac:dyDescent="0.25">
      <c r="A519" t="s">
        <v>2227</v>
      </c>
      <c r="B519" t="s">
        <v>25</v>
      </c>
      <c r="C519" t="s">
        <v>183</v>
      </c>
      <c r="D519" t="s">
        <v>183</v>
      </c>
      <c r="E519">
        <v>2022</v>
      </c>
      <c r="F519" t="s">
        <v>179</v>
      </c>
      <c r="G519">
        <v>10</v>
      </c>
      <c r="H519">
        <v>17617.921920776367</v>
      </c>
    </row>
    <row r="520" spans="1:8" x14ac:dyDescent="0.25">
      <c r="A520" t="s">
        <v>2228</v>
      </c>
      <c r="B520" t="s">
        <v>25</v>
      </c>
      <c r="C520" t="s">
        <v>183</v>
      </c>
      <c r="D520" t="s">
        <v>183</v>
      </c>
      <c r="E520">
        <v>2022</v>
      </c>
      <c r="F520" t="s">
        <v>178</v>
      </c>
      <c r="G520">
        <v>9</v>
      </c>
      <c r="H520">
        <v>17616.624801635742</v>
      </c>
    </row>
    <row r="521" spans="1:8" x14ac:dyDescent="0.25">
      <c r="A521" t="s">
        <v>2229</v>
      </c>
      <c r="B521" t="s">
        <v>25</v>
      </c>
      <c r="C521" t="s">
        <v>183</v>
      </c>
      <c r="D521" t="s">
        <v>183</v>
      </c>
      <c r="E521">
        <v>2022</v>
      </c>
      <c r="F521" t="s">
        <v>182</v>
      </c>
      <c r="G521">
        <v>8</v>
      </c>
      <c r="H521">
        <v>17615.329147338867</v>
      </c>
    </row>
    <row r="522" spans="1:8" x14ac:dyDescent="0.25">
      <c r="A522" t="s">
        <v>2230</v>
      </c>
      <c r="B522" t="s">
        <v>25</v>
      </c>
      <c r="C522" t="s">
        <v>183</v>
      </c>
      <c r="D522" t="s">
        <v>183</v>
      </c>
      <c r="E522">
        <v>2023</v>
      </c>
      <c r="F522" t="s">
        <v>173</v>
      </c>
      <c r="G522">
        <v>4</v>
      </c>
      <c r="H522">
        <v>17625.731369018555</v>
      </c>
    </row>
    <row r="523" spans="1:8" x14ac:dyDescent="0.25">
      <c r="A523" t="s">
        <v>2231</v>
      </c>
      <c r="B523" t="s">
        <v>25</v>
      </c>
      <c r="C523" t="s">
        <v>183</v>
      </c>
      <c r="D523" t="s">
        <v>183</v>
      </c>
      <c r="E523">
        <v>2023</v>
      </c>
      <c r="F523" t="s">
        <v>177</v>
      </c>
      <c r="G523">
        <v>8</v>
      </c>
      <c r="H523">
        <v>17630.963790893555</v>
      </c>
    </row>
    <row r="524" spans="1:8" x14ac:dyDescent="0.25">
      <c r="A524" t="s">
        <v>2232</v>
      </c>
      <c r="B524" t="s">
        <v>25</v>
      </c>
      <c r="C524" t="s">
        <v>183</v>
      </c>
      <c r="D524" t="s">
        <v>183</v>
      </c>
      <c r="E524">
        <v>2023</v>
      </c>
      <c r="F524" t="s">
        <v>181</v>
      </c>
      <c r="G524">
        <v>12</v>
      </c>
      <c r="H524">
        <v>17636.217208862305</v>
      </c>
    </row>
    <row r="525" spans="1:8" x14ac:dyDescent="0.25">
      <c r="A525" t="s">
        <v>2233</v>
      </c>
      <c r="B525" t="s">
        <v>25</v>
      </c>
      <c r="C525" t="s">
        <v>183</v>
      </c>
      <c r="D525" t="s">
        <v>183</v>
      </c>
      <c r="E525">
        <v>2023</v>
      </c>
      <c r="F525" t="s">
        <v>171</v>
      </c>
      <c r="G525">
        <v>2</v>
      </c>
      <c r="H525">
        <v>17623.122970581055</v>
      </c>
    </row>
    <row r="526" spans="1:8" x14ac:dyDescent="0.25">
      <c r="A526" t="s">
        <v>2234</v>
      </c>
      <c r="B526" t="s">
        <v>25</v>
      </c>
      <c r="C526" t="s">
        <v>183</v>
      </c>
      <c r="D526" t="s">
        <v>183</v>
      </c>
      <c r="E526">
        <v>2023</v>
      </c>
      <c r="F526" t="s">
        <v>170</v>
      </c>
      <c r="G526">
        <v>1</v>
      </c>
      <c r="H526">
        <v>17621.820724487305</v>
      </c>
    </row>
    <row r="527" spans="1:8" x14ac:dyDescent="0.25">
      <c r="A527" t="s">
        <v>2235</v>
      </c>
      <c r="B527" t="s">
        <v>25</v>
      </c>
      <c r="C527" t="s">
        <v>183</v>
      </c>
      <c r="D527" t="s">
        <v>183</v>
      </c>
      <c r="E527">
        <v>2023</v>
      </c>
      <c r="F527" t="s">
        <v>176</v>
      </c>
      <c r="G527">
        <v>7</v>
      </c>
      <c r="H527">
        <v>17629.653732299805</v>
      </c>
    </row>
    <row r="528" spans="1:8" x14ac:dyDescent="0.25">
      <c r="A528" t="s">
        <v>2236</v>
      </c>
      <c r="B528" t="s">
        <v>25</v>
      </c>
      <c r="C528" t="s">
        <v>183</v>
      </c>
      <c r="D528" t="s">
        <v>183</v>
      </c>
      <c r="E528">
        <v>2023</v>
      </c>
      <c r="F528" t="s">
        <v>175</v>
      </c>
      <c r="G528">
        <v>6</v>
      </c>
      <c r="H528">
        <v>17628.345016479492</v>
      </c>
    </row>
    <row r="529" spans="1:8" x14ac:dyDescent="0.25">
      <c r="A529" t="s">
        <v>2237</v>
      </c>
      <c r="B529" t="s">
        <v>25</v>
      </c>
      <c r="C529" t="s">
        <v>183</v>
      </c>
      <c r="D529" t="s">
        <v>183</v>
      </c>
      <c r="E529">
        <v>2023</v>
      </c>
      <c r="F529" t="s">
        <v>172</v>
      </c>
      <c r="G529">
        <v>3</v>
      </c>
      <c r="H529">
        <v>17624.426559448242</v>
      </c>
    </row>
    <row r="530" spans="1:8" x14ac:dyDescent="0.25">
      <c r="A530" t="s">
        <v>2238</v>
      </c>
      <c r="B530" t="s">
        <v>25</v>
      </c>
      <c r="C530" t="s">
        <v>183</v>
      </c>
      <c r="D530" t="s">
        <v>183</v>
      </c>
      <c r="E530">
        <v>2023</v>
      </c>
      <c r="F530" t="s">
        <v>174</v>
      </c>
      <c r="G530">
        <v>5</v>
      </c>
      <c r="H530">
        <v>17627.037521362305</v>
      </c>
    </row>
    <row r="531" spans="1:8" x14ac:dyDescent="0.25">
      <c r="A531" t="s">
        <v>2239</v>
      </c>
      <c r="B531" t="s">
        <v>25</v>
      </c>
      <c r="C531" t="s">
        <v>183</v>
      </c>
      <c r="D531" t="s">
        <v>183</v>
      </c>
      <c r="E531">
        <v>2023</v>
      </c>
      <c r="F531" t="s">
        <v>180</v>
      </c>
      <c r="G531">
        <v>11</v>
      </c>
      <c r="H531">
        <v>17634.901901245117</v>
      </c>
    </row>
    <row r="532" spans="1:8" x14ac:dyDescent="0.25">
      <c r="A532" t="s">
        <v>2240</v>
      </c>
      <c r="B532" t="s">
        <v>25</v>
      </c>
      <c r="C532" t="s">
        <v>183</v>
      </c>
      <c r="D532" t="s">
        <v>183</v>
      </c>
      <c r="E532">
        <v>2023</v>
      </c>
      <c r="F532" t="s">
        <v>179</v>
      </c>
      <c r="G532">
        <v>10</v>
      </c>
      <c r="H532">
        <v>17633.587814331055</v>
      </c>
    </row>
    <row r="533" spans="1:8" x14ac:dyDescent="0.25">
      <c r="A533" t="s">
        <v>2241</v>
      </c>
      <c r="B533" t="s">
        <v>25</v>
      </c>
      <c r="C533" t="s">
        <v>183</v>
      </c>
      <c r="D533" t="s">
        <v>183</v>
      </c>
      <c r="E533">
        <v>2023</v>
      </c>
      <c r="F533" t="s">
        <v>178</v>
      </c>
      <c r="G533">
        <v>9</v>
      </c>
      <c r="H533">
        <v>17632.275192260742</v>
      </c>
    </row>
    <row r="534" spans="1:8" x14ac:dyDescent="0.25">
      <c r="A534" t="s">
        <v>2242</v>
      </c>
      <c r="B534" t="s">
        <v>25</v>
      </c>
      <c r="C534" t="s">
        <v>183</v>
      </c>
      <c r="D534" t="s">
        <v>183</v>
      </c>
      <c r="E534">
        <v>2023</v>
      </c>
      <c r="F534" t="s">
        <v>182</v>
      </c>
      <c r="G534">
        <v>8</v>
      </c>
      <c r="H534">
        <v>17630.963790893555</v>
      </c>
    </row>
    <row r="535" spans="1:8" x14ac:dyDescent="0.25">
      <c r="A535" t="s">
        <v>2243</v>
      </c>
      <c r="B535" t="s">
        <v>25</v>
      </c>
      <c r="C535" t="s">
        <v>183</v>
      </c>
      <c r="D535" t="s">
        <v>183</v>
      </c>
      <c r="E535">
        <v>2024</v>
      </c>
      <c r="F535" t="s">
        <v>173</v>
      </c>
      <c r="G535">
        <v>4</v>
      </c>
      <c r="H535">
        <v>17641.491622924805</v>
      </c>
    </row>
    <row r="536" spans="1:8" x14ac:dyDescent="0.25">
      <c r="A536" t="s">
        <v>2244</v>
      </c>
      <c r="B536" t="s">
        <v>25</v>
      </c>
      <c r="C536" t="s">
        <v>183</v>
      </c>
      <c r="D536" t="s">
        <v>183</v>
      </c>
      <c r="E536">
        <v>2024</v>
      </c>
      <c r="F536" t="s">
        <v>177</v>
      </c>
      <c r="G536">
        <v>8</v>
      </c>
      <c r="H536">
        <v>17646.787155151367</v>
      </c>
    </row>
    <row r="537" spans="1:8" x14ac:dyDescent="0.25">
      <c r="A537" t="s">
        <v>2245</v>
      </c>
      <c r="B537" t="s">
        <v>25</v>
      </c>
      <c r="C537" t="s">
        <v>183</v>
      </c>
      <c r="D537" t="s">
        <v>183</v>
      </c>
      <c r="E537">
        <v>2024</v>
      </c>
      <c r="F537" t="s">
        <v>181</v>
      </c>
      <c r="G537">
        <v>12</v>
      </c>
      <c r="H537">
        <v>17652.103927612305</v>
      </c>
    </row>
    <row r="538" spans="1:8" x14ac:dyDescent="0.25">
      <c r="A538" t="s">
        <v>2246</v>
      </c>
      <c r="B538" t="s">
        <v>25</v>
      </c>
      <c r="C538" t="s">
        <v>183</v>
      </c>
      <c r="D538" t="s">
        <v>183</v>
      </c>
      <c r="E538">
        <v>2024</v>
      </c>
      <c r="F538" t="s">
        <v>171</v>
      </c>
      <c r="G538">
        <v>2</v>
      </c>
      <c r="H538">
        <v>17638.85173034668</v>
      </c>
    </row>
    <row r="539" spans="1:8" x14ac:dyDescent="0.25">
      <c r="A539" t="s">
        <v>2247</v>
      </c>
      <c r="B539" t="s">
        <v>25</v>
      </c>
      <c r="C539" t="s">
        <v>183</v>
      </c>
      <c r="D539" t="s">
        <v>183</v>
      </c>
      <c r="E539">
        <v>2024</v>
      </c>
      <c r="F539" t="s">
        <v>170</v>
      </c>
      <c r="G539">
        <v>1</v>
      </c>
      <c r="H539">
        <v>17637.533737182617</v>
      </c>
    </row>
    <row r="540" spans="1:8" x14ac:dyDescent="0.25">
      <c r="A540" t="s">
        <v>2248</v>
      </c>
      <c r="B540" t="s">
        <v>25</v>
      </c>
      <c r="C540" t="s">
        <v>183</v>
      </c>
      <c r="D540" t="s">
        <v>183</v>
      </c>
      <c r="E540">
        <v>2024</v>
      </c>
      <c r="F540" t="s">
        <v>176</v>
      </c>
      <c r="G540">
        <v>7</v>
      </c>
      <c r="H540">
        <v>17645.461227416992</v>
      </c>
    </row>
    <row r="541" spans="1:8" x14ac:dyDescent="0.25">
      <c r="A541" t="s">
        <v>2249</v>
      </c>
      <c r="B541" t="s">
        <v>25</v>
      </c>
      <c r="C541" t="s">
        <v>183</v>
      </c>
      <c r="D541" t="s">
        <v>183</v>
      </c>
      <c r="E541">
        <v>2024</v>
      </c>
      <c r="F541" t="s">
        <v>175</v>
      </c>
      <c r="G541">
        <v>6</v>
      </c>
      <c r="H541">
        <v>17644.136764526367</v>
      </c>
    </row>
    <row r="542" spans="1:8" x14ac:dyDescent="0.25">
      <c r="A542" t="s">
        <v>2250</v>
      </c>
      <c r="B542" t="s">
        <v>25</v>
      </c>
      <c r="C542" t="s">
        <v>183</v>
      </c>
      <c r="D542" t="s">
        <v>183</v>
      </c>
      <c r="E542">
        <v>2024</v>
      </c>
      <c r="F542" t="s">
        <v>172</v>
      </c>
      <c r="G542">
        <v>3</v>
      </c>
      <c r="H542">
        <v>17640.17106628418</v>
      </c>
    </row>
    <row r="543" spans="1:8" x14ac:dyDescent="0.25">
      <c r="A543" t="s">
        <v>2251</v>
      </c>
      <c r="B543" t="s">
        <v>25</v>
      </c>
      <c r="C543" t="s">
        <v>183</v>
      </c>
      <c r="D543" t="s">
        <v>183</v>
      </c>
      <c r="E543">
        <v>2024</v>
      </c>
      <c r="F543" t="s">
        <v>174</v>
      </c>
      <c r="G543">
        <v>5</v>
      </c>
      <c r="H543">
        <v>17642.813522338867</v>
      </c>
    </row>
    <row r="544" spans="1:8" x14ac:dyDescent="0.25">
      <c r="A544" t="s">
        <v>2252</v>
      </c>
      <c r="B544" t="s">
        <v>25</v>
      </c>
      <c r="C544" t="s">
        <v>183</v>
      </c>
      <c r="D544" t="s">
        <v>183</v>
      </c>
      <c r="E544">
        <v>2024</v>
      </c>
      <c r="F544" t="s">
        <v>180</v>
      </c>
      <c r="G544">
        <v>11</v>
      </c>
      <c r="H544">
        <v>17650.772750854492</v>
      </c>
    </row>
    <row r="545" spans="1:8" x14ac:dyDescent="0.25">
      <c r="A545" t="s">
        <v>2253</v>
      </c>
      <c r="B545" t="s">
        <v>25</v>
      </c>
      <c r="C545" t="s">
        <v>183</v>
      </c>
      <c r="D545" t="s">
        <v>183</v>
      </c>
      <c r="E545">
        <v>2024</v>
      </c>
      <c r="F545" t="s">
        <v>179</v>
      </c>
      <c r="G545">
        <v>10</v>
      </c>
      <c r="H545">
        <v>17649.442916870117</v>
      </c>
    </row>
    <row r="546" spans="1:8" x14ac:dyDescent="0.25">
      <c r="A546" t="s">
        <v>2254</v>
      </c>
      <c r="B546" t="s">
        <v>25</v>
      </c>
      <c r="C546" t="s">
        <v>183</v>
      </c>
      <c r="D546" t="s">
        <v>183</v>
      </c>
      <c r="E546">
        <v>2024</v>
      </c>
      <c r="F546" t="s">
        <v>178</v>
      </c>
      <c r="G546">
        <v>9</v>
      </c>
      <c r="H546">
        <v>17648.114303588867</v>
      </c>
    </row>
    <row r="547" spans="1:8" x14ac:dyDescent="0.25">
      <c r="A547" t="s">
        <v>2255</v>
      </c>
      <c r="B547" t="s">
        <v>25</v>
      </c>
      <c r="C547" t="s">
        <v>183</v>
      </c>
      <c r="D547" t="s">
        <v>183</v>
      </c>
      <c r="E547">
        <v>2024</v>
      </c>
      <c r="F547" t="s">
        <v>182</v>
      </c>
      <c r="G547">
        <v>8</v>
      </c>
      <c r="H547">
        <v>17646.787155151367</v>
      </c>
    </row>
    <row r="548" spans="1:8" x14ac:dyDescent="0.25">
      <c r="A548" t="s">
        <v>2256</v>
      </c>
      <c r="B548" t="s">
        <v>25</v>
      </c>
      <c r="C548" t="s">
        <v>183</v>
      </c>
      <c r="D548" t="s">
        <v>183</v>
      </c>
      <c r="E548">
        <v>2025</v>
      </c>
      <c r="F548" t="s">
        <v>173</v>
      </c>
      <c r="G548">
        <v>4</v>
      </c>
      <c r="H548">
        <v>17657.441940307617</v>
      </c>
    </row>
    <row r="549" spans="1:8" x14ac:dyDescent="0.25">
      <c r="A549" t="s">
        <v>2257</v>
      </c>
      <c r="B549" t="s">
        <v>25</v>
      </c>
      <c r="C549" t="s">
        <v>183</v>
      </c>
      <c r="D549" t="s">
        <v>183</v>
      </c>
      <c r="E549">
        <v>2025</v>
      </c>
      <c r="F549" t="s">
        <v>177</v>
      </c>
      <c r="G549">
        <v>8</v>
      </c>
      <c r="H549">
        <v>17662.80143737793</v>
      </c>
    </row>
    <row r="550" spans="1:8" x14ac:dyDescent="0.25">
      <c r="A550" t="s">
        <v>2258</v>
      </c>
      <c r="B550" t="s">
        <v>25</v>
      </c>
      <c r="C550" t="s">
        <v>183</v>
      </c>
      <c r="D550" t="s">
        <v>183</v>
      </c>
      <c r="E550">
        <v>2025</v>
      </c>
      <c r="F550" t="s">
        <v>181</v>
      </c>
      <c r="G550">
        <v>12</v>
      </c>
      <c r="H550">
        <v>17668.18229675293</v>
      </c>
    </row>
    <row r="551" spans="1:8" x14ac:dyDescent="0.25">
      <c r="A551" t="s">
        <v>2259</v>
      </c>
      <c r="B551" t="s">
        <v>25</v>
      </c>
      <c r="C551" t="s">
        <v>183</v>
      </c>
      <c r="D551" t="s">
        <v>183</v>
      </c>
      <c r="E551">
        <v>2025</v>
      </c>
      <c r="F551" t="s">
        <v>171</v>
      </c>
      <c r="G551">
        <v>2</v>
      </c>
      <c r="H551">
        <v>17654.770309448242</v>
      </c>
    </row>
    <row r="552" spans="1:8" x14ac:dyDescent="0.25">
      <c r="A552" t="s">
        <v>2260</v>
      </c>
      <c r="B552" t="s">
        <v>25</v>
      </c>
      <c r="C552" t="s">
        <v>183</v>
      </c>
      <c r="D552" t="s">
        <v>183</v>
      </c>
      <c r="E552">
        <v>2025</v>
      </c>
      <c r="F552" t="s">
        <v>170</v>
      </c>
      <c r="G552">
        <v>1</v>
      </c>
      <c r="H552">
        <v>17653.436447143555</v>
      </c>
    </row>
    <row r="553" spans="1:8" x14ac:dyDescent="0.25">
      <c r="A553" t="s">
        <v>2261</v>
      </c>
      <c r="B553" t="s">
        <v>25</v>
      </c>
      <c r="C553" t="s">
        <v>183</v>
      </c>
      <c r="D553" t="s">
        <v>183</v>
      </c>
      <c r="E553">
        <v>2025</v>
      </c>
      <c r="F553" t="s">
        <v>176</v>
      </c>
      <c r="G553">
        <v>7</v>
      </c>
      <c r="H553">
        <v>17661.459518432617</v>
      </c>
    </row>
    <row r="554" spans="1:8" x14ac:dyDescent="0.25">
      <c r="A554" t="s">
        <v>2262</v>
      </c>
      <c r="B554" t="s">
        <v>25</v>
      </c>
      <c r="C554" t="s">
        <v>183</v>
      </c>
      <c r="D554" t="s">
        <v>183</v>
      </c>
      <c r="E554">
        <v>2025</v>
      </c>
      <c r="F554" t="s">
        <v>175</v>
      </c>
      <c r="G554">
        <v>6</v>
      </c>
      <c r="H554">
        <v>17660.119064331055</v>
      </c>
    </row>
    <row r="555" spans="1:8" x14ac:dyDescent="0.25">
      <c r="A555" t="s">
        <v>2263</v>
      </c>
      <c r="B555" t="s">
        <v>25</v>
      </c>
      <c r="C555" t="s">
        <v>183</v>
      </c>
      <c r="D555" t="s">
        <v>183</v>
      </c>
      <c r="E555">
        <v>2025</v>
      </c>
      <c r="F555" t="s">
        <v>172</v>
      </c>
      <c r="G555">
        <v>3</v>
      </c>
      <c r="H555">
        <v>17656.105514526367</v>
      </c>
    </row>
    <row r="556" spans="1:8" x14ac:dyDescent="0.25">
      <c r="A556" t="s">
        <v>2264</v>
      </c>
      <c r="B556" t="s">
        <v>25</v>
      </c>
      <c r="C556" t="s">
        <v>183</v>
      </c>
      <c r="D556" t="s">
        <v>183</v>
      </c>
      <c r="E556">
        <v>2025</v>
      </c>
      <c r="F556" t="s">
        <v>174</v>
      </c>
      <c r="G556">
        <v>5</v>
      </c>
      <c r="H556">
        <v>17658.779830932617</v>
      </c>
    </row>
    <row r="557" spans="1:8" x14ac:dyDescent="0.25">
      <c r="A557" t="s">
        <v>2265</v>
      </c>
      <c r="B557" t="s">
        <v>25</v>
      </c>
      <c r="C557" t="s">
        <v>183</v>
      </c>
      <c r="D557" t="s">
        <v>183</v>
      </c>
      <c r="E557">
        <v>2025</v>
      </c>
      <c r="F557" t="s">
        <v>180</v>
      </c>
      <c r="G557">
        <v>11</v>
      </c>
      <c r="H557">
        <v>17666.83512878418</v>
      </c>
    </row>
    <row r="558" spans="1:8" x14ac:dyDescent="0.25">
      <c r="A558" t="s">
        <v>2266</v>
      </c>
      <c r="B558" t="s">
        <v>25</v>
      </c>
      <c r="C558" t="s">
        <v>183</v>
      </c>
      <c r="D558" t="s">
        <v>183</v>
      </c>
      <c r="E558">
        <v>2025</v>
      </c>
      <c r="F558" t="s">
        <v>179</v>
      </c>
      <c r="G558">
        <v>10</v>
      </c>
      <c r="H558">
        <v>17665.489181518555</v>
      </c>
    </row>
    <row r="559" spans="1:8" x14ac:dyDescent="0.25">
      <c r="A559" t="s">
        <v>2267</v>
      </c>
      <c r="B559" t="s">
        <v>25</v>
      </c>
      <c r="C559" t="s">
        <v>183</v>
      </c>
      <c r="D559" t="s">
        <v>183</v>
      </c>
      <c r="E559">
        <v>2025</v>
      </c>
      <c r="F559" t="s">
        <v>178</v>
      </c>
      <c r="G559">
        <v>9</v>
      </c>
      <c r="H559">
        <v>17664.144577026367</v>
      </c>
    </row>
    <row r="560" spans="1:8" x14ac:dyDescent="0.25">
      <c r="A560" t="s">
        <v>2268</v>
      </c>
      <c r="B560" t="s">
        <v>25</v>
      </c>
      <c r="C560" t="s">
        <v>183</v>
      </c>
      <c r="D560" t="s">
        <v>183</v>
      </c>
      <c r="E560">
        <v>2025</v>
      </c>
      <c r="F560" t="s">
        <v>182</v>
      </c>
      <c r="G560">
        <v>8</v>
      </c>
      <c r="H560">
        <v>17662.80143737793</v>
      </c>
    </row>
    <row r="561" spans="1:8" x14ac:dyDescent="0.25">
      <c r="A561" t="s">
        <v>2724</v>
      </c>
      <c r="B561" t="s">
        <v>25</v>
      </c>
      <c r="C561" t="s">
        <v>183</v>
      </c>
      <c r="D561" t="s">
        <v>183</v>
      </c>
      <c r="E561">
        <v>2026</v>
      </c>
      <c r="F561" t="s">
        <v>173</v>
      </c>
      <c r="G561">
        <v>4</v>
      </c>
      <c r="H561">
        <v>17673.584762573242</v>
      </c>
    </row>
    <row r="562" spans="1:8" x14ac:dyDescent="0.25">
      <c r="A562" t="s">
        <v>2725</v>
      </c>
      <c r="B562" t="s">
        <v>25</v>
      </c>
      <c r="C562" t="s">
        <v>183</v>
      </c>
      <c r="D562" t="s">
        <v>183</v>
      </c>
      <c r="E562">
        <v>2026</v>
      </c>
      <c r="F562" t="s">
        <v>177</v>
      </c>
      <c r="G562">
        <v>8</v>
      </c>
      <c r="H562">
        <v>17679.00895690918</v>
      </c>
    </row>
    <row r="563" spans="1:8" x14ac:dyDescent="0.25">
      <c r="A563" t="s">
        <v>2726</v>
      </c>
      <c r="B563" t="s">
        <v>25</v>
      </c>
      <c r="C563" t="s">
        <v>183</v>
      </c>
      <c r="D563" t="s">
        <v>183</v>
      </c>
      <c r="E563">
        <v>2026</v>
      </c>
      <c r="F563" t="s">
        <v>181</v>
      </c>
      <c r="G563">
        <v>12</v>
      </c>
      <c r="H563">
        <v>17684.45475769043</v>
      </c>
    </row>
    <row r="564" spans="1:8" x14ac:dyDescent="0.25">
      <c r="A564" t="s">
        <v>2727</v>
      </c>
      <c r="B564" t="s">
        <v>25</v>
      </c>
      <c r="C564" t="s">
        <v>183</v>
      </c>
      <c r="D564" t="s">
        <v>183</v>
      </c>
      <c r="E564">
        <v>2026</v>
      </c>
      <c r="F564" t="s">
        <v>171</v>
      </c>
      <c r="G564">
        <v>2</v>
      </c>
      <c r="H564">
        <v>17670.880905151367</v>
      </c>
    </row>
    <row r="565" spans="1:8" x14ac:dyDescent="0.25">
      <c r="A565" t="s">
        <v>2728</v>
      </c>
      <c r="B565" t="s">
        <v>25</v>
      </c>
      <c r="C565" t="s">
        <v>183</v>
      </c>
      <c r="D565" t="s">
        <v>183</v>
      </c>
      <c r="E565">
        <v>2026</v>
      </c>
      <c r="F565" t="s">
        <v>170</v>
      </c>
      <c r="G565">
        <v>1</v>
      </c>
      <c r="H565">
        <v>17669.53092956543</v>
      </c>
    </row>
    <row r="566" spans="1:8" x14ac:dyDescent="0.25">
      <c r="A566" t="s">
        <v>2729</v>
      </c>
      <c r="B566" t="s">
        <v>25</v>
      </c>
      <c r="C566" t="s">
        <v>183</v>
      </c>
      <c r="D566" t="s">
        <v>183</v>
      </c>
      <c r="E566">
        <v>2026</v>
      </c>
      <c r="F566" t="s">
        <v>176</v>
      </c>
      <c r="G566">
        <v>7</v>
      </c>
      <c r="H566">
        <v>17677.650924682617</v>
      </c>
    </row>
    <row r="567" spans="1:8" x14ac:dyDescent="0.25">
      <c r="A567" t="s">
        <v>2730</v>
      </c>
      <c r="B567" t="s">
        <v>25</v>
      </c>
      <c r="C567" t="s">
        <v>183</v>
      </c>
      <c r="D567" t="s">
        <v>183</v>
      </c>
      <c r="E567">
        <v>2026</v>
      </c>
      <c r="F567" t="s">
        <v>175</v>
      </c>
      <c r="G567">
        <v>6</v>
      </c>
      <c r="H567">
        <v>17676.29411315918</v>
      </c>
    </row>
    <row r="568" spans="1:8" x14ac:dyDescent="0.25">
      <c r="A568" t="s">
        <v>2731</v>
      </c>
      <c r="B568" t="s">
        <v>25</v>
      </c>
      <c r="C568" t="s">
        <v>183</v>
      </c>
      <c r="D568" t="s">
        <v>183</v>
      </c>
      <c r="E568">
        <v>2026</v>
      </c>
      <c r="F568" t="s">
        <v>172</v>
      </c>
      <c r="G568">
        <v>3</v>
      </c>
      <c r="H568">
        <v>17672.232223510742</v>
      </c>
    </row>
    <row r="569" spans="1:8" x14ac:dyDescent="0.25">
      <c r="A569" t="s">
        <v>2732</v>
      </c>
      <c r="B569" t="s">
        <v>25</v>
      </c>
      <c r="C569" t="s">
        <v>183</v>
      </c>
      <c r="D569" t="s">
        <v>183</v>
      </c>
      <c r="E569">
        <v>2026</v>
      </c>
      <c r="F569" t="s">
        <v>174</v>
      </c>
      <c r="G569">
        <v>5</v>
      </c>
      <c r="H569">
        <v>17674.938766479492</v>
      </c>
    </row>
    <row r="570" spans="1:8" x14ac:dyDescent="0.25">
      <c r="A570" t="s">
        <v>2733</v>
      </c>
      <c r="B570" t="s">
        <v>25</v>
      </c>
      <c r="C570" t="s">
        <v>183</v>
      </c>
      <c r="D570" t="s">
        <v>183</v>
      </c>
      <c r="E570">
        <v>2026</v>
      </c>
      <c r="F570" t="s">
        <v>180</v>
      </c>
      <c r="G570">
        <v>11</v>
      </c>
      <c r="H570">
        <v>17683.091232299805</v>
      </c>
    </row>
    <row r="571" spans="1:8" x14ac:dyDescent="0.25">
      <c r="A571" t="s">
        <v>2734</v>
      </c>
      <c r="B571" t="s">
        <v>25</v>
      </c>
      <c r="C571" t="s">
        <v>183</v>
      </c>
      <c r="D571" t="s">
        <v>183</v>
      </c>
      <c r="E571">
        <v>2026</v>
      </c>
      <c r="F571" t="s">
        <v>179</v>
      </c>
      <c r="G571">
        <v>10</v>
      </c>
      <c r="H571">
        <v>17681.72917175293</v>
      </c>
    </row>
    <row r="572" spans="1:8" x14ac:dyDescent="0.25">
      <c r="A572" t="s">
        <v>2735</v>
      </c>
      <c r="B572" t="s">
        <v>25</v>
      </c>
      <c r="C572" t="s">
        <v>183</v>
      </c>
      <c r="D572" t="s">
        <v>183</v>
      </c>
      <c r="E572">
        <v>2026</v>
      </c>
      <c r="F572" t="s">
        <v>178</v>
      </c>
      <c r="G572">
        <v>9</v>
      </c>
      <c r="H572">
        <v>17680.36833190918</v>
      </c>
    </row>
    <row r="573" spans="1:8" x14ac:dyDescent="0.25">
      <c r="A573" t="s">
        <v>2736</v>
      </c>
      <c r="B573" t="s">
        <v>25</v>
      </c>
      <c r="C573" t="s">
        <v>183</v>
      </c>
      <c r="D573" t="s">
        <v>183</v>
      </c>
      <c r="E573">
        <v>2026</v>
      </c>
      <c r="F573" t="s">
        <v>182</v>
      </c>
      <c r="G573">
        <v>8</v>
      </c>
      <c r="H573">
        <v>17679.00895690918</v>
      </c>
    </row>
    <row r="574" spans="1:8" x14ac:dyDescent="0.25">
      <c r="A574" t="s">
        <v>2269</v>
      </c>
      <c r="B574" t="s">
        <v>25</v>
      </c>
      <c r="C574" t="s">
        <v>186</v>
      </c>
      <c r="D574" t="s">
        <v>183</v>
      </c>
      <c r="E574">
        <v>2016</v>
      </c>
      <c r="F574" t="s">
        <v>173</v>
      </c>
      <c r="G574">
        <v>4</v>
      </c>
      <c r="H574">
        <v>19308.259963989258</v>
      </c>
    </row>
    <row r="575" spans="1:8" x14ac:dyDescent="0.25">
      <c r="A575" t="s">
        <v>2270</v>
      </c>
      <c r="B575" t="s">
        <v>25</v>
      </c>
      <c r="C575" t="s">
        <v>186</v>
      </c>
      <c r="D575" t="s">
        <v>183</v>
      </c>
      <c r="E575">
        <v>2016</v>
      </c>
      <c r="F575" t="s">
        <v>177</v>
      </c>
      <c r="G575">
        <v>8</v>
      </c>
      <c r="H575">
        <v>19308.259963989258</v>
      </c>
    </row>
    <row r="576" spans="1:8" x14ac:dyDescent="0.25">
      <c r="A576" t="s">
        <v>2271</v>
      </c>
      <c r="B576" t="s">
        <v>25</v>
      </c>
      <c r="C576" t="s">
        <v>186</v>
      </c>
      <c r="D576" t="s">
        <v>183</v>
      </c>
      <c r="E576">
        <v>2016</v>
      </c>
      <c r="F576" t="s">
        <v>181</v>
      </c>
      <c r="G576">
        <v>12</v>
      </c>
      <c r="H576">
        <v>19308.259963989258</v>
      </c>
    </row>
    <row r="577" spans="1:8" x14ac:dyDescent="0.25">
      <c r="A577" t="s">
        <v>2272</v>
      </c>
      <c r="B577" t="s">
        <v>25</v>
      </c>
      <c r="C577" t="s">
        <v>186</v>
      </c>
      <c r="D577" t="s">
        <v>183</v>
      </c>
      <c r="E577">
        <v>2016</v>
      </c>
      <c r="F577" t="s">
        <v>171</v>
      </c>
      <c r="G577">
        <v>2</v>
      </c>
      <c r="H577">
        <v>19308.259963989258</v>
      </c>
    </row>
    <row r="578" spans="1:8" x14ac:dyDescent="0.25">
      <c r="A578" t="s">
        <v>2273</v>
      </c>
      <c r="B578" t="s">
        <v>25</v>
      </c>
      <c r="C578" t="s">
        <v>186</v>
      </c>
      <c r="D578" t="s">
        <v>183</v>
      </c>
      <c r="E578">
        <v>2016</v>
      </c>
      <c r="F578" t="s">
        <v>170</v>
      </c>
      <c r="G578">
        <v>1</v>
      </c>
      <c r="H578">
        <v>19308.259963989258</v>
      </c>
    </row>
    <row r="579" spans="1:8" x14ac:dyDescent="0.25">
      <c r="A579" t="s">
        <v>2274</v>
      </c>
      <c r="B579" t="s">
        <v>25</v>
      </c>
      <c r="C579" t="s">
        <v>186</v>
      </c>
      <c r="D579" t="s">
        <v>183</v>
      </c>
      <c r="E579">
        <v>2016</v>
      </c>
      <c r="F579" t="s">
        <v>176</v>
      </c>
      <c r="G579">
        <v>7</v>
      </c>
      <c r="H579">
        <v>19308.259963989258</v>
      </c>
    </row>
    <row r="580" spans="1:8" x14ac:dyDescent="0.25">
      <c r="A580" t="s">
        <v>2275</v>
      </c>
      <c r="B580" t="s">
        <v>25</v>
      </c>
      <c r="C580" t="s">
        <v>186</v>
      </c>
      <c r="D580" t="s">
        <v>183</v>
      </c>
      <c r="E580">
        <v>2016</v>
      </c>
      <c r="F580" t="s">
        <v>175</v>
      </c>
      <c r="G580">
        <v>6</v>
      </c>
      <c r="H580">
        <v>19308.259963989258</v>
      </c>
    </row>
    <row r="581" spans="1:8" x14ac:dyDescent="0.25">
      <c r="A581" t="s">
        <v>2276</v>
      </c>
      <c r="B581" t="s">
        <v>25</v>
      </c>
      <c r="C581" t="s">
        <v>186</v>
      </c>
      <c r="D581" t="s">
        <v>183</v>
      </c>
      <c r="E581">
        <v>2016</v>
      </c>
      <c r="F581" t="s">
        <v>172</v>
      </c>
      <c r="G581">
        <v>3</v>
      </c>
      <c r="H581">
        <v>19308.259963989258</v>
      </c>
    </row>
    <row r="582" spans="1:8" x14ac:dyDescent="0.25">
      <c r="A582" t="s">
        <v>2277</v>
      </c>
      <c r="B582" t="s">
        <v>25</v>
      </c>
      <c r="C582" t="s">
        <v>186</v>
      </c>
      <c r="D582" t="s">
        <v>183</v>
      </c>
      <c r="E582">
        <v>2016</v>
      </c>
      <c r="F582" t="s">
        <v>174</v>
      </c>
      <c r="G582">
        <v>5</v>
      </c>
      <c r="H582">
        <v>19308.259963989258</v>
      </c>
    </row>
    <row r="583" spans="1:8" x14ac:dyDescent="0.25">
      <c r="A583" t="s">
        <v>2278</v>
      </c>
      <c r="B583" t="s">
        <v>25</v>
      </c>
      <c r="C583" t="s">
        <v>186</v>
      </c>
      <c r="D583" t="s">
        <v>183</v>
      </c>
      <c r="E583">
        <v>2016</v>
      </c>
      <c r="F583" t="s">
        <v>180</v>
      </c>
      <c r="G583">
        <v>11</v>
      </c>
      <c r="H583">
        <v>19308.259963989258</v>
      </c>
    </row>
    <row r="584" spans="1:8" x14ac:dyDescent="0.25">
      <c r="A584" t="s">
        <v>2279</v>
      </c>
      <c r="B584" t="s">
        <v>25</v>
      </c>
      <c r="C584" t="s">
        <v>186</v>
      </c>
      <c r="D584" t="s">
        <v>183</v>
      </c>
      <c r="E584">
        <v>2016</v>
      </c>
      <c r="F584" t="s">
        <v>179</v>
      </c>
      <c r="G584">
        <v>10</v>
      </c>
      <c r="H584">
        <v>19308.259963989258</v>
      </c>
    </row>
    <row r="585" spans="1:8" x14ac:dyDescent="0.25">
      <c r="A585" t="s">
        <v>2280</v>
      </c>
      <c r="B585" t="s">
        <v>25</v>
      </c>
      <c r="C585" t="s">
        <v>186</v>
      </c>
      <c r="D585" t="s">
        <v>183</v>
      </c>
      <c r="E585">
        <v>2016</v>
      </c>
      <c r="F585" t="s">
        <v>178</v>
      </c>
      <c r="G585">
        <v>9</v>
      </c>
      <c r="H585">
        <v>19308.259963989258</v>
      </c>
    </row>
    <row r="586" spans="1:8" x14ac:dyDescent="0.25">
      <c r="A586" t="s">
        <v>2281</v>
      </c>
      <c r="B586" t="s">
        <v>25</v>
      </c>
      <c r="C586" t="s">
        <v>186</v>
      </c>
      <c r="D586" t="s">
        <v>183</v>
      </c>
      <c r="E586">
        <v>2016</v>
      </c>
      <c r="F586" t="s">
        <v>182</v>
      </c>
      <c r="G586">
        <v>8</v>
      </c>
      <c r="H586">
        <v>19308.259963989258</v>
      </c>
    </row>
    <row r="587" spans="1:8" x14ac:dyDescent="0.25">
      <c r="A587" t="s">
        <v>2282</v>
      </c>
      <c r="B587" t="s">
        <v>25</v>
      </c>
      <c r="C587" t="s">
        <v>186</v>
      </c>
      <c r="D587" t="s">
        <v>183</v>
      </c>
      <c r="E587">
        <v>2017</v>
      </c>
      <c r="F587" t="s">
        <v>173</v>
      </c>
      <c r="G587">
        <v>4</v>
      </c>
      <c r="H587">
        <v>17275.812637329102</v>
      </c>
    </row>
    <row r="588" spans="1:8" x14ac:dyDescent="0.25">
      <c r="A588" t="s">
        <v>2283</v>
      </c>
      <c r="B588" t="s">
        <v>25</v>
      </c>
      <c r="C588" t="s">
        <v>186</v>
      </c>
      <c r="D588" t="s">
        <v>183</v>
      </c>
      <c r="E588">
        <v>2017</v>
      </c>
      <c r="F588" t="s">
        <v>177</v>
      </c>
      <c r="G588">
        <v>8</v>
      </c>
      <c r="H588">
        <v>17275.812637329102</v>
      </c>
    </row>
    <row r="589" spans="1:8" x14ac:dyDescent="0.25">
      <c r="A589" t="s">
        <v>2284</v>
      </c>
      <c r="B589" t="s">
        <v>25</v>
      </c>
      <c r="C589" t="s">
        <v>186</v>
      </c>
      <c r="D589" t="s">
        <v>183</v>
      </c>
      <c r="E589">
        <v>2017</v>
      </c>
      <c r="F589" t="s">
        <v>181</v>
      </c>
      <c r="G589">
        <v>12</v>
      </c>
      <c r="H589">
        <v>17275.812637329102</v>
      </c>
    </row>
    <row r="590" spans="1:8" x14ac:dyDescent="0.25">
      <c r="A590" t="s">
        <v>2285</v>
      </c>
      <c r="B590" t="s">
        <v>25</v>
      </c>
      <c r="C590" t="s">
        <v>186</v>
      </c>
      <c r="D590" t="s">
        <v>183</v>
      </c>
      <c r="E590">
        <v>2017</v>
      </c>
      <c r="F590" t="s">
        <v>171</v>
      </c>
      <c r="G590">
        <v>2</v>
      </c>
      <c r="H590">
        <v>17275.812637329102</v>
      </c>
    </row>
    <row r="591" spans="1:8" x14ac:dyDescent="0.25">
      <c r="A591" t="s">
        <v>2286</v>
      </c>
      <c r="B591" t="s">
        <v>25</v>
      </c>
      <c r="C591" t="s">
        <v>186</v>
      </c>
      <c r="D591" t="s">
        <v>183</v>
      </c>
      <c r="E591">
        <v>2017</v>
      </c>
      <c r="F591" t="s">
        <v>170</v>
      </c>
      <c r="G591">
        <v>1</v>
      </c>
      <c r="H591">
        <v>17275.812637329102</v>
      </c>
    </row>
    <row r="592" spans="1:8" x14ac:dyDescent="0.25">
      <c r="A592" t="s">
        <v>2287</v>
      </c>
      <c r="B592" t="s">
        <v>25</v>
      </c>
      <c r="C592" t="s">
        <v>186</v>
      </c>
      <c r="D592" t="s">
        <v>183</v>
      </c>
      <c r="E592">
        <v>2017</v>
      </c>
      <c r="F592" t="s">
        <v>176</v>
      </c>
      <c r="G592">
        <v>7</v>
      </c>
      <c r="H592">
        <v>17275.812637329102</v>
      </c>
    </row>
    <row r="593" spans="1:8" x14ac:dyDescent="0.25">
      <c r="A593" t="s">
        <v>2288</v>
      </c>
      <c r="B593" t="s">
        <v>25</v>
      </c>
      <c r="C593" t="s">
        <v>186</v>
      </c>
      <c r="D593" t="s">
        <v>183</v>
      </c>
      <c r="E593">
        <v>2017</v>
      </c>
      <c r="F593" t="s">
        <v>175</v>
      </c>
      <c r="G593">
        <v>6</v>
      </c>
      <c r="H593">
        <v>17275.812637329102</v>
      </c>
    </row>
    <row r="594" spans="1:8" x14ac:dyDescent="0.25">
      <c r="A594" t="s">
        <v>2289</v>
      </c>
      <c r="B594" t="s">
        <v>25</v>
      </c>
      <c r="C594" t="s">
        <v>186</v>
      </c>
      <c r="D594" t="s">
        <v>183</v>
      </c>
      <c r="E594">
        <v>2017</v>
      </c>
      <c r="F594" t="s">
        <v>172</v>
      </c>
      <c r="G594">
        <v>3</v>
      </c>
      <c r="H594">
        <v>17275.812637329102</v>
      </c>
    </row>
    <row r="595" spans="1:8" x14ac:dyDescent="0.25">
      <c r="A595" t="s">
        <v>2290</v>
      </c>
      <c r="B595" t="s">
        <v>25</v>
      </c>
      <c r="C595" t="s">
        <v>186</v>
      </c>
      <c r="D595" t="s">
        <v>183</v>
      </c>
      <c r="E595">
        <v>2017</v>
      </c>
      <c r="F595" t="s">
        <v>174</v>
      </c>
      <c r="G595">
        <v>5</v>
      </c>
      <c r="H595">
        <v>17275.812637329102</v>
      </c>
    </row>
    <row r="596" spans="1:8" x14ac:dyDescent="0.25">
      <c r="A596" t="s">
        <v>2291</v>
      </c>
      <c r="B596" t="s">
        <v>25</v>
      </c>
      <c r="C596" t="s">
        <v>186</v>
      </c>
      <c r="D596" t="s">
        <v>183</v>
      </c>
      <c r="E596">
        <v>2017</v>
      </c>
      <c r="F596" t="s">
        <v>180</v>
      </c>
      <c r="G596">
        <v>11</v>
      </c>
      <c r="H596">
        <v>17275.812637329102</v>
      </c>
    </row>
    <row r="597" spans="1:8" x14ac:dyDescent="0.25">
      <c r="A597" t="s">
        <v>2292</v>
      </c>
      <c r="B597" t="s">
        <v>25</v>
      </c>
      <c r="C597" t="s">
        <v>186</v>
      </c>
      <c r="D597" t="s">
        <v>183</v>
      </c>
      <c r="E597">
        <v>2017</v>
      </c>
      <c r="F597" t="s">
        <v>179</v>
      </c>
      <c r="G597">
        <v>10</v>
      </c>
      <c r="H597">
        <v>17275.812637329102</v>
      </c>
    </row>
    <row r="598" spans="1:8" x14ac:dyDescent="0.25">
      <c r="A598" t="s">
        <v>2293</v>
      </c>
      <c r="B598" t="s">
        <v>25</v>
      </c>
      <c r="C598" t="s">
        <v>186</v>
      </c>
      <c r="D598" t="s">
        <v>183</v>
      </c>
      <c r="E598">
        <v>2017</v>
      </c>
      <c r="F598" t="s">
        <v>178</v>
      </c>
      <c r="G598">
        <v>9</v>
      </c>
      <c r="H598">
        <v>17275.812637329102</v>
      </c>
    </row>
    <row r="599" spans="1:8" x14ac:dyDescent="0.25">
      <c r="A599" t="s">
        <v>2294</v>
      </c>
      <c r="B599" t="s">
        <v>25</v>
      </c>
      <c r="C599" t="s">
        <v>186</v>
      </c>
      <c r="D599" t="s">
        <v>183</v>
      </c>
      <c r="E599">
        <v>2017</v>
      </c>
      <c r="F599" t="s">
        <v>182</v>
      </c>
      <c r="G599">
        <v>8</v>
      </c>
      <c r="H599">
        <v>17275.812637329102</v>
      </c>
    </row>
    <row r="600" spans="1:8" x14ac:dyDescent="0.25">
      <c r="A600" t="s">
        <v>2295</v>
      </c>
      <c r="B600" t="s">
        <v>25</v>
      </c>
      <c r="C600" t="s">
        <v>186</v>
      </c>
      <c r="D600" t="s">
        <v>183</v>
      </c>
      <c r="E600">
        <v>2018</v>
      </c>
      <c r="F600" t="s">
        <v>173</v>
      </c>
      <c r="G600">
        <v>4</v>
      </c>
      <c r="H600">
        <v>16259.587814331055</v>
      </c>
    </row>
    <row r="601" spans="1:8" x14ac:dyDescent="0.25">
      <c r="A601" t="s">
        <v>2296</v>
      </c>
      <c r="B601" t="s">
        <v>25</v>
      </c>
      <c r="C601" t="s">
        <v>186</v>
      </c>
      <c r="D601" t="s">
        <v>183</v>
      </c>
      <c r="E601">
        <v>2018</v>
      </c>
      <c r="F601" t="s">
        <v>177</v>
      </c>
      <c r="G601">
        <v>8</v>
      </c>
      <c r="H601">
        <v>16259.587814331055</v>
      </c>
    </row>
    <row r="602" spans="1:8" x14ac:dyDescent="0.25">
      <c r="A602" t="s">
        <v>2297</v>
      </c>
      <c r="B602" t="s">
        <v>25</v>
      </c>
      <c r="C602" t="s">
        <v>186</v>
      </c>
      <c r="D602" t="s">
        <v>183</v>
      </c>
      <c r="E602">
        <v>2018</v>
      </c>
      <c r="F602" t="s">
        <v>181</v>
      </c>
      <c r="G602">
        <v>12</v>
      </c>
      <c r="H602">
        <v>16259.587814331055</v>
      </c>
    </row>
    <row r="603" spans="1:8" x14ac:dyDescent="0.25">
      <c r="A603" t="s">
        <v>2298</v>
      </c>
      <c r="B603" t="s">
        <v>25</v>
      </c>
      <c r="C603" t="s">
        <v>186</v>
      </c>
      <c r="D603" t="s">
        <v>183</v>
      </c>
      <c r="E603">
        <v>2018</v>
      </c>
      <c r="F603" t="s">
        <v>171</v>
      </c>
      <c r="G603">
        <v>2</v>
      </c>
      <c r="H603">
        <v>16259.587814331055</v>
      </c>
    </row>
    <row r="604" spans="1:8" x14ac:dyDescent="0.25">
      <c r="A604" t="s">
        <v>2299</v>
      </c>
      <c r="B604" t="s">
        <v>25</v>
      </c>
      <c r="C604" t="s">
        <v>186</v>
      </c>
      <c r="D604" t="s">
        <v>183</v>
      </c>
      <c r="E604">
        <v>2018</v>
      </c>
      <c r="F604" t="s">
        <v>170</v>
      </c>
      <c r="G604">
        <v>1</v>
      </c>
      <c r="H604">
        <v>16259.587814331055</v>
      </c>
    </row>
    <row r="605" spans="1:8" x14ac:dyDescent="0.25">
      <c r="A605" t="s">
        <v>2300</v>
      </c>
      <c r="B605" t="s">
        <v>25</v>
      </c>
      <c r="C605" t="s">
        <v>186</v>
      </c>
      <c r="D605" t="s">
        <v>183</v>
      </c>
      <c r="E605">
        <v>2018</v>
      </c>
      <c r="F605" t="s">
        <v>176</v>
      </c>
      <c r="G605">
        <v>7</v>
      </c>
      <c r="H605">
        <v>16259.587814331055</v>
      </c>
    </row>
    <row r="606" spans="1:8" x14ac:dyDescent="0.25">
      <c r="A606" t="s">
        <v>2301</v>
      </c>
      <c r="B606" t="s">
        <v>25</v>
      </c>
      <c r="C606" t="s">
        <v>186</v>
      </c>
      <c r="D606" t="s">
        <v>183</v>
      </c>
      <c r="E606">
        <v>2018</v>
      </c>
      <c r="F606" t="s">
        <v>175</v>
      </c>
      <c r="G606">
        <v>6</v>
      </c>
      <c r="H606">
        <v>16259.587814331055</v>
      </c>
    </row>
    <row r="607" spans="1:8" x14ac:dyDescent="0.25">
      <c r="A607" t="s">
        <v>2302</v>
      </c>
      <c r="B607" t="s">
        <v>25</v>
      </c>
      <c r="C607" t="s">
        <v>186</v>
      </c>
      <c r="D607" t="s">
        <v>183</v>
      </c>
      <c r="E607">
        <v>2018</v>
      </c>
      <c r="F607" t="s">
        <v>172</v>
      </c>
      <c r="G607">
        <v>3</v>
      </c>
      <c r="H607">
        <v>16259.587814331055</v>
      </c>
    </row>
    <row r="608" spans="1:8" x14ac:dyDescent="0.25">
      <c r="A608" t="s">
        <v>2303</v>
      </c>
      <c r="B608" t="s">
        <v>25</v>
      </c>
      <c r="C608" t="s">
        <v>186</v>
      </c>
      <c r="D608" t="s">
        <v>183</v>
      </c>
      <c r="E608">
        <v>2018</v>
      </c>
      <c r="F608" t="s">
        <v>174</v>
      </c>
      <c r="G608">
        <v>5</v>
      </c>
      <c r="H608">
        <v>16259.587814331055</v>
      </c>
    </row>
    <row r="609" spans="1:8" x14ac:dyDescent="0.25">
      <c r="A609" t="s">
        <v>2304</v>
      </c>
      <c r="B609" t="s">
        <v>25</v>
      </c>
      <c r="C609" t="s">
        <v>186</v>
      </c>
      <c r="D609" t="s">
        <v>183</v>
      </c>
      <c r="E609">
        <v>2018</v>
      </c>
      <c r="F609" t="s">
        <v>180</v>
      </c>
      <c r="G609">
        <v>11</v>
      </c>
      <c r="H609">
        <v>16259.587814331055</v>
      </c>
    </row>
    <row r="610" spans="1:8" x14ac:dyDescent="0.25">
      <c r="A610" t="s">
        <v>2305</v>
      </c>
      <c r="B610" t="s">
        <v>25</v>
      </c>
      <c r="C610" t="s">
        <v>186</v>
      </c>
      <c r="D610" t="s">
        <v>183</v>
      </c>
      <c r="E610">
        <v>2018</v>
      </c>
      <c r="F610" t="s">
        <v>179</v>
      </c>
      <c r="G610">
        <v>10</v>
      </c>
      <c r="H610">
        <v>16259.587814331055</v>
      </c>
    </row>
    <row r="611" spans="1:8" x14ac:dyDescent="0.25">
      <c r="A611" t="s">
        <v>2306</v>
      </c>
      <c r="B611" t="s">
        <v>25</v>
      </c>
      <c r="C611" t="s">
        <v>186</v>
      </c>
      <c r="D611" t="s">
        <v>183</v>
      </c>
      <c r="E611">
        <v>2018</v>
      </c>
      <c r="F611" t="s">
        <v>178</v>
      </c>
      <c r="G611">
        <v>9</v>
      </c>
      <c r="H611">
        <v>16259.587814331055</v>
      </c>
    </row>
    <row r="612" spans="1:8" x14ac:dyDescent="0.25">
      <c r="A612" t="s">
        <v>2307</v>
      </c>
      <c r="B612" t="s">
        <v>25</v>
      </c>
      <c r="C612" t="s">
        <v>186</v>
      </c>
      <c r="D612" t="s">
        <v>183</v>
      </c>
      <c r="E612">
        <v>2018</v>
      </c>
      <c r="F612" t="s">
        <v>182</v>
      </c>
      <c r="G612">
        <v>8</v>
      </c>
      <c r="H612">
        <v>16259.587814331055</v>
      </c>
    </row>
    <row r="613" spans="1:8" x14ac:dyDescent="0.25">
      <c r="A613" t="s">
        <v>2308</v>
      </c>
      <c r="B613" t="s">
        <v>25</v>
      </c>
      <c r="C613" t="s">
        <v>186</v>
      </c>
      <c r="D613" t="s">
        <v>183</v>
      </c>
      <c r="E613">
        <v>2019</v>
      </c>
      <c r="F613" t="s">
        <v>173</v>
      </c>
      <c r="G613">
        <v>4</v>
      </c>
      <c r="H613">
        <v>16259.587814331055</v>
      </c>
    </row>
    <row r="614" spans="1:8" x14ac:dyDescent="0.25">
      <c r="A614" t="s">
        <v>2309</v>
      </c>
      <c r="B614" t="s">
        <v>25</v>
      </c>
      <c r="C614" t="s">
        <v>186</v>
      </c>
      <c r="D614" t="s">
        <v>183</v>
      </c>
      <c r="E614">
        <v>2019</v>
      </c>
      <c r="F614" t="s">
        <v>177</v>
      </c>
      <c r="G614">
        <v>8</v>
      </c>
      <c r="H614">
        <v>16259.587814331055</v>
      </c>
    </row>
    <row r="615" spans="1:8" x14ac:dyDescent="0.25">
      <c r="A615" t="s">
        <v>2310</v>
      </c>
      <c r="B615" t="s">
        <v>25</v>
      </c>
      <c r="C615" t="s">
        <v>186</v>
      </c>
      <c r="D615" t="s">
        <v>183</v>
      </c>
      <c r="E615">
        <v>2019</v>
      </c>
      <c r="F615" t="s">
        <v>181</v>
      </c>
      <c r="G615">
        <v>12</v>
      </c>
      <c r="H615">
        <v>16259.587814331055</v>
      </c>
    </row>
    <row r="616" spans="1:8" x14ac:dyDescent="0.25">
      <c r="A616" t="s">
        <v>2311</v>
      </c>
      <c r="B616" t="s">
        <v>25</v>
      </c>
      <c r="C616" t="s">
        <v>186</v>
      </c>
      <c r="D616" t="s">
        <v>183</v>
      </c>
      <c r="E616">
        <v>2019</v>
      </c>
      <c r="F616" t="s">
        <v>171</v>
      </c>
      <c r="G616">
        <v>2</v>
      </c>
      <c r="H616">
        <v>16259.587814331055</v>
      </c>
    </row>
    <row r="617" spans="1:8" x14ac:dyDescent="0.25">
      <c r="A617" t="s">
        <v>2312</v>
      </c>
      <c r="B617" t="s">
        <v>25</v>
      </c>
      <c r="C617" t="s">
        <v>186</v>
      </c>
      <c r="D617" t="s">
        <v>183</v>
      </c>
      <c r="E617">
        <v>2019</v>
      </c>
      <c r="F617" t="s">
        <v>170</v>
      </c>
      <c r="G617">
        <v>1</v>
      </c>
      <c r="H617">
        <v>16259.587814331055</v>
      </c>
    </row>
    <row r="618" spans="1:8" x14ac:dyDescent="0.25">
      <c r="A618" t="s">
        <v>2313</v>
      </c>
      <c r="B618" t="s">
        <v>25</v>
      </c>
      <c r="C618" t="s">
        <v>186</v>
      </c>
      <c r="D618" t="s">
        <v>183</v>
      </c>
      <c r="E618">
        <v>2019</v>
      </c>
      <c r="F618" t="s">
        <v>176</v>
      </c>
      <c r="G618">
        <v>7</v>
      </c>
      <c r="H618">
        <v>16259.587814331055</v>
      </c>
    </row>
    <row r="619" spans="1:8" x14ac:dyDescent="0.25">
      <c r="A619" t="s">
        <v>2314</v>
      </c>
      <c r="B619" t="s">
        <v>25</v>
      </c>
      <c r="C619" t="s">
        <v>186</v>
      </c>
      <c r="D619" t="s">
        <v>183</v>
      </c>
      <c r="E619">
        <v>2019</v>
      </c>
      <c r="F619" t="s">
        <v>175</v>
      </c>
      <c r="G619">
        <v>6</v>
      </c>
      <c r="H619">
        <v>16259.587814331055</v>
      </c>
    </row>
    <row r="620" spans="1:8" x14ac:dyDescent="0.25">
      <c r="A620" t="s">
        <v>2315</v>
      </c>
      <c r="B620" t="s">
        <v>25</v>
      </c>
      <c r="C620" t="s">
        <v>186</v>
      </c>
      <c r="D620" t="s">
        <v>183</v>
      </c>
      <c r="E620">
        <v>2019</v>
      </c>
      <c r="F620" t="s">
        <v>172</v>
      </c>
      <c r="G620">
        <v>3</v>
      </c>
      <c r="H620">
        <v>16259.587814331055</v>
      </c>
    </row>
    <row r="621" spans="1:8" x14ac:dyDescent="0.25">
      <c r="A621" t="s">
        <v>2316</v>
      </c>
      <c r="B621" t="s">
        <v>25</v>
      </c>
      <c r="C621" t="s">
        <v>186</v>
      </c>
      <c r="D621" t="s">
        <v>183</v>
      </c>
      <c r="E621">
        <v>2019</v>
      </c>
      <c r="F621" t="s">
        <v>174</v>
      </c>
      <c r="G621">
        <v>5</v>
      </c>
      <c r="H621">
        <v>16259.587814331055</v>
      </c>
    </row>
    <row r="622" spans="1:8" x14ac:dyDescent="0.25">
      <c r="A622" t="s">
        <v>2317</v>
      </c>
      <c r="B622" t="s">
        <v>25</v>
      </c>
      <c r="C622" t="s">
        <v>186</v>
      </c>
      <c r="D622" t="s">
        <v>183</v>
      </c>
      <c r="E622">
        <v>2019</v>
      </c>
      <c r="F622" t="s">
        <v>180</v>
      </c>
      <c r="G622">
        <v>11</v>
      </c>
      <c r="H622">
        <v>16259.587814331055</v>
      </c>
    </row>
    <row r="623" spans="1:8" x14ac:dyDescent="0.25">
      <c r="A623" t="s">
        <v>2318</v>
      </c>
      <c r="B623" t="s">
        <v>25</v>
      </c>
      <c r="C623" t="s">
        <v>186</v>
      </c>
      <c r="D623" t="s">
        <v>183</v>
      </c>
      <c r="E623">
        <v>2019</v>
      </c>
      <c r="F623" t="s">
        <v>179</v>
      </c>
      <c r="G623">
        <v>10</v>
      </c>
      <c r="H623">
        <v>16259.587814331055</v>
      </c>
    </row>
    <row r="624" spans="1:8" x14ac:dyDescent="0.25">
      <c r="A624" t="s">
        <v>2319</v>
      </c>
      <c r="B624" t="s">
        <v>25</v>
      </c>
      <c r="C624" t="s">
        <v>186</v>
      </c>
      <c r="D624" t="s">
        <v>183</v>
      </c>
      <c r="E624">
        <v>2019</v>
      </c>
      <c r="F624" t="s">
        <v>178</v>
      </c>
      <c r="G624">
        <v>9</v>
      </c>
      <c r="H624">
        <v>16259.587814331055</v>
      </c>
    </row>
    <row r="625" spans="1:8" x14ac:dyDescent="0.25">
      <c r="A625" t="s">
        <v>2320</v>
      </c>
      <c r="B625" t="s">
        <v>25</v>
      </c>
      <c r="C625" t="s">
        <v>186</v>
      </c>
      <c r="D625" t="s">
        <v>183</v>
      </c>
      <c r="E625">
        <v>2019</v>
      </c>
      <c r="F625" t="s">
        <v>182</v>
      </c>
      <c r="G625">
        <v>8</v>
      </c>
      <c r="H625">
        <v>16259.587814331055</v>
      </c>
    </row>
    <row r="626" spans="1:8" x14ac:dyDescent="0.25">
      <c r="A626" t="s">
        <v>2321</v>
      </c>
      <c r="B626" t="s">
        <v>25</v>
      </c>
      <c r="C626" t="s">
        <v>186</v>
      </c>
      <c r="D626" t="s">
        <v>183</v>
      </c>
      <c r="E626">
        <v>2020</v>
      </c>
      <c r="F626" t="s">
        <v>173</v>
      </c>
      <c r="G626">
        <v>4</v>
      </c>
      <c r="H626">
        <v>16259.587814331055</v>
      </c>
    </row>
    <row r="627" spans="1:8" x14ac:dyDescent="0.25">
      <c r="A627" t="s">
        <v>2322</v>
      </c>
      <c r="B627" t="s">
        <v>25</v>
      </c>
      <c r="C627" t="s">
        <v>186</v>
      </c>
      <c r="D627" t="s">
        <v>183</v>
      </c>
      <c r="E627">
        <v>2020</v>
      </c>
      <c r="F627" t="s">
        <v>177</v>
      </c>
      <c r="G627">
        <v>8</v>
      </c>
      <c r="H627">
        <v>16259.587814331055</v>
      </c>
    </row>
    <row r="628" spans="1:8" x14ac:dyDescent="0.25">
      <c r="A628" t="s">
        <v>2323</v>
      </c>
      <c r="B628" t="s">
        <v>25</v>
      </c>
      <c r="C628" t="s">
        <v>186</v>
      </c>
      <c r="D628" t="s">
        <v>183</v>
      </c>
      <c r="E628">
        <v>2020</v>
      </c>
      <c r="F628" t="s">
        <v>181</v>
      </c>
      <c r="G628">
        <v>12</v>
      </c>
      <c r="H628">
        <v>16259.587814331055</v>
      </c>
    </row>
    <row r="629" spans="1:8" x14ac:dyDescent="0.25">
      <c r="A629" t="s">
        <v>2324</v>
      </c>
      <c r="B629" t="s">
        <v>25</v>
      </c>
      <c r="C629" t="s">
        <v>186</v>
      </c>
      <c r="D629" t="s">
        <v>183</v>
      </c>
      <c r="E629">
        <v>2020</v>
      </c>
      <c r="F629" t="s">
        <v>171</v>
      </c>
      <c r="G629">
        <v>2</v>
      </c>
      <c r="H629">
        <v>16259.587814331055</v>
      </c>
    </row>
    <row r="630" spans="1:8" x14ac:dyDescent="0.25">
      <c r="A630" t="s">
        <v>2325</v>
      </c>
      <c r="B630" t="s">
        <v>25</v>
      </c>
      <c r="C630" t="s">
        <v>186</v>
      </c>
      <c r="D630" t="s">
        <v>183</v>
      </c>
      <c r="E630">
        <v>2020</v>
      </c>
      <c r="F630" t="s">
        <v>170</v>
      </c>
      <c r="G630">
        <v>1</v>
      </c>
      <c r="H630">
        <v>16259.587814331055</v>
      </c>
    </row>
    <row r="631" spans="1:8" x14ac:dyDescent="0.25">
      <c r="A631" t="s">
        <v>2326</v>
      </c>
      <c r="B631" t="s">
        <v>25</v>
      </c>
      <c r="C631" t="s">
        <v>186</v>
      </c>
      <c r="D631" t="s">
        <v>183</v>
      </c>
      <c r="E631">
        <v>2020</v>
      </c>
      <c r="F631" t="s">
        <v>176</v>
      </c>
      <c r="G631">
        <v>7</v>
      </c>
      <c r="H631">
        <v>16259.587814331055</v>
      </c>
    </row>
    <row r="632" spans="1:8" x14ac:dyDescent="0.25">
      <c r="A632" t="s">
        <v>2327</v>
      </c>
      <c r="B632" t="s">
        <v>25</v>
      </c>
      <c r="C632" t="s">
        <v>186</v>
      </c>
      <c r="D632" t="s">
        <v>183</v>
      </c>
      <c r="E632">
        <v>2020</v>
      </c>
      <c r="F632" t="s">
        <v>175</v>
      </c>
      <c r="G632">
        <v>6</v>
      </c>
      <c r="H632">
        <v>16259.587814331055</v>
      </c>
    </row>
    <row r="633" spans="1:8" x14ac:dyDescent="0.25">
      <c r="A633" t="s">
        <v>2328</v>
      </c>
      <c r="B633" t="s">
        <v>25</v>
      </c>
      <c r="C633" t="s">
        <v>186</v>
      </c>
      <c r="D633" t="s">
        <v>183</v>
      </c>
      <c r="E633">
        <v>2020</v>
      </c>
      <c r="F633" t="s">
        <v>172</v>
      </c>
      <c r="G633">
        <v>3</v>
      </c>
      <c r="H633">
        <v>16259.587814331055</v>
      </c>
    </row>
    <row r="634" spans="1:8" x14ac:dyDescent="0.25">
      <c r="A634" t="s">
        <v>2329</v>
      </c>
      <c r="B634" t="s">
        <v>25</v>
      </c>
      <c r="C634" t="s">
        <v>186</v>
      </c>
      <c r="D634" t="s">
        <v>183</v>
      </c>
      <c r="E634">
        <v>2020</v>
      </c>
      <c r="F634" t="s">
        <v>174</v>
      </c>
      <c r="G634">
        <v>5</v>
      </c>
      <c r="H634">
        <v>16259.587814331055</v>
      </c>
    </row>
    <row r="635" spans="1:8" x14ac:dyDescent="0.25">
      <c r="A635" t="s">
        <v>2330</v>
      </c>
      <c r="B635" t="s">
        <v>25</v>
      </c>
      <c r="C635" t="s">
        <v>186</v>
      </c>
      <c r="D635" t="s">
        <v>183</v>
      </c>
      <c r="E635">
        <v>2020</v>
      </c>
      <c r="F635" t="s">
        <v>180</v>
      </c>
      <c r="G635">
        <v>11</v>
      </c>
      <c r="H635">
        <v>16259.587814331055</v>
      </c>
    </row>
    <row r="636" spans="1:8" x14ac:dyDescent="0.25">
      <c r="A636" t="s">
        <v>2331</v>
      </c>
      <c r="B636" t="s">
        <v>25</v>
      </c>
      <c r="C636" t="s">
        <v>186</v>
      </c>
      <c r="D636" t="s">
        <v>183</v>
      </c>
      <c r="E636">
        <v>2020</v>
      </c>
      <c r="F636" t="s">
        <v>179</v>
      </c>
      <c r="G636">
        <v>10</v>
      </c>
      <c r="H636">
        <v>16259.587814331055</v>
      </c>
    </row>
    <row r="637" spans="1:8" x14ac:dyDescent="0.25">
      <c r="A637" t="s">
        <v>2332</v>
      </c>
      <c r="B637" t="s">
        <v>25</v>
      </c>
      <c r="C637" t="s">
        <v>186</v>
      </c>
      <c r="D637" t="s">
        <v>183</v>
      </c>
      <c r="E637">
        <v>2020</v>
      </c>
      <c r="F637" t="s">
        <v>178</v>
      </c>
      <c r="G637">
        <v>9</v>
      </c>
      <c r="H637">
        <v>16259.587814331055</v>
      </c>
    </row>
    <row r="638" spans="1:8" x14ac:dyDescent="0.25">
      <c r="A638" t="s">
        <v>2333</v>
      </c>
      <c r="B638" t="s">
        <v>25</v>
      </c>
      <c r="C638" t="s">
        <v>186</v>
      </c>
      <c r="D638" t="s">
        <v>183</v>
      </c>
      <c r="E638">
        <v>2020</v>
      </c>
      <c r="F638" t="s">
        <v>182</v>
      </c>
      <c r="G638">
        <v>8</v>
      </c>
      <c r="H638">
        <v>16259.587814331055</v>
      </c>
    </row>
    <row r="639" spans="1:8" x14ac:dyDescent="0.25">
      <c r="A639" t="s">
        <v>2334</v>
      </c>
      <c r="B639" t="s">
        <v>25</v>
      </c>
      <c r="C639" t="s">
        <v>186</v>
      </c>
      <c r="D639" t="s">
        <v>183</v>
      </c>
      <c r="E639">
        <v>2021</v>
      </c>
      <c r="F639" t="s">
        <v>173</v>
      </c>
      <c r="G639">
        <v>4</v>
      </c>
      <c r="H639">
        <v>16259.587814331055</v>
      </c>
    </row>
    <row r="640" spans="1:8" x14ac:dyDescent="0.25">
      <c r="A640" t="s">
        <v>2335</v>
      </c>
      <c r="B640" t="s">
        <v>25</v>
      </c>
      <c r="C640" t="s">
        <v>186</v>
      </c>
      <c r="D640" t="s">
        <v>183</v>
      </c>
      <c r="E640">
        <v>2021</v>
      </c>
      <c r="F640" t="s">
        <v>177</v>
      </c>
      <c r="G640">
        <v>8</v>
      </c>
      <c r="H640">
        <v>16259.587814331055</v>
      </c>
    </row>
    <row r="641" spans="1:8" x14ac:dyDescent="0.25">
      <c r="A641" t="s">
        <v>2336</v>
      </c>
      <c r="B641" t="s">
        <v>25</v>
      </c>
      <c r="C641" t="s">
        <v>186</v>
      </c>
      <c r="D641" t="s">
        <v>183</v>
      </c>
      <c r="E641">
        <v>2021</v>
      </c>
      <c r="F641" t="s">
        <v>181</v>
      </c>
      <c r="G641">
        <v>12</v>
      </c>
      <c r="H641">
        <v>16259.587814331055</v>
      </c>
    </row>
    <row r="642" spans="1:8" x14ac:dyDescent="0.25">
      <c r="A642" t="s">
        <v>2337</v>
      </c>
      <c r="B642" t="s">
        <v>25</v>
      </c>
      <c r="C642" t="s">
        <v>186</v>
      </c>
      <c r="D642" t="s">
        <v>183</v>
      </c>
      <c r="E642">
        <v>2021</v>
      </c>
      <c r="F642" t="s">
        <v>171</v>
      </c>
      <c r="G642">
        <v>2</v>
      </c>
      <c r="H642">
        <v>16259.587814331055</v>
      </c>
    </row>
    <row r="643" spans="1:8" x14ac:dyDescent="0.25">
      <c r="A643" t="s">
        <v>2338</v>
      </c>
      <c r="B643" t="s">
        <v>25</v>
      </c>
      <c r="C643" t="s">
        <v>186</v>
      </c>
      <c r="D643" t="s">
        <v>183</v>
      </c>
      <c r="E643">
        <v>2021</v>
      </c>
      <c r="F643" t="s">
        <v>170</v>
      </c>
      <c r="G643">
        <v>1</v>
      </c>
      <c r="H643">
        <v>16259.587814331055</v>
      </c>
    </row>
    <row r="644" spans="1:8" x14ac:dyDescent="0.25">
      <c r="A644" t="s">
        <v>2339</v>
      </c>
      <c r="B644" t="s">
        <v>25</v>
      </c>
      <c r="C644" t="s">
        <v>186</v>
      </c>
      <c r="D644" t="s">
        <v>183</v>
      </c>
      <c r="E644">
        <v>2021</v>
      </c>
      <c r="F644" t="s">
        <v>176</v>
      </c>
      <c r="G644">
        <v>7</v>
      </c>
      <c r="H644">
        <v>16259.587814331055</v>
      </c>
    </row>
    <row r="645" spans="1:8" x14ac:dyDescent="0.25">
      <c r="A645" t="s">
        <v>2340</v>
      </c>
      <c r="B645" t="s">
        <v>25</v>
      </c>
      <c r="C645" t="s">
        <v>186</v>
      </c>
      <c r="D645" t="s">
        <v>183</v>
      </c>
      <c r="E645">
        <v>2021</v>
      </c>
      <c r="F645" t="s">
        <v>175</v>
      </c>
      <c r="G645">
        <v>6</v>
      </c>
      <c r="H645">
        <v>16259.587814331055</v>
      </c>
    </row>
    <row r="646" spans="1:8" x14ac:dyDescent="0.25">
      <c r="A646" t="s">
        <v>2341</v>
      </c>
      <c r="B646" t="s">
        <v>25</v>
      </c>
      <c r="C646" t="s">
        <v>186</v>
      </c>
      <c r="D646" t="s">
        <v>183</v>
      </c>
      <c r="E646">
        <v>2021</v>
      </c>
      <c r="F646" t="s">
        <v>172</v>
      </c>
      <c r="G646">
        <v>3</v>
      </c>
      <c r="H646">
        <v>16259.587814331055</v>
      </c>
    </row>
    <row r="647" spans="1:8" x14ac:dyDescent="0.25">
      <c r="A647" t="s">
        <v>2342</v>
      </c>
      <c r="B647" t="s">
        <v>25</v>
      </c>
      <c r="C647" t="s">
        <v>186</v>
      </c>
      <c r="D647" t="s">
        <v>183</v>
      </c>
      <c r="E647">
        <v>2021</v>
      </c>
      <c r="F647" t="s">
        <v>174</v>
      </c>
      <c r="G647">
        <v>5</v>
      </c>
      <c r="H647">
        <v>16259.587814331055</v>
      </c>
    </row>
    <row r="648" spans="1:8" x14ac:dyDescent="0.25">
      <c r="A648" t="s">
        <v>2343</v>
      </c>
      <c r="B648" t="s">
        <v>25</v>
      </c>
      <c r="C648" t="s">
        <v>186</v>
      </c>
      <c r="D648" t="s">
        <v>183</v>
      </c>
      <c r="E648">
        <v>2021</v>
      </c>
      <c r="F648" t="s">
        <v>180</v>
      </c>
      <c r="G648">
        <v>11</v>
      </c>
      <c r="H648">
        <v>16259.587814331055</v>
      </c>
    </row>
    <row r="649" spans="1:8" x14ac:dyDescent="0.25">
      <c r="A649" t="s">
        <v>2344</v>
      </c>
      <c r="B649" t="s">
        <v>25</v>
      </c>
      <c r="C649" t="s">
        <v>186</v>
      </c>
      <c r="D649" t="s">
        <v>183</v>
      </c>
      <c r="E649">
        <v>2021</v>
      </c>
      <c r="F649" t="s">
        <v>179</v>
      </c>
      <c r="G649">
        <v>10</v>
      </c>
      <c r="H649">
        <v>16259.587814331055</v>
      </c>
    </row>
    <row r="650" spans="1:8" x14ac:dyDescent="0.25">
      <c r="A650" t="s">
        <v>2345</v>
      </c>
      <c r="B650" t="s">
        <v>25</v>
      </c>
      <c r="C650" t="s">
        <v>186</v>
      </c>
      <c r="D650" t="s">
        <v>183</v>
      </c>
      <c r="E650">
        <v>2021</v>
      </c>
      <c r="F650" t="s">
        <v>178</v>
      </c>
      <c r="G650">
        <v>9</v>
      </c>
      <c r="H650">
        <v>16259.587814331055</v>
      </c>
    </row>
    <row r="651" spans="1:8" x14ac:dyDescent="0.25">
      <c r="A651" t="s">
        <v>2346</v>
      </c>
      <c r="B651" t="s">
        <v>25</v>
      </c>
      <c r="C651" t="s">
        <v>186</v>
      </c>
      <c r="D651" t="s">
        <v>183</v>
      </c>
      <c r="E651">
        <v>2021</v>
      </c>
      <c r="F651" t="s">
        <v>182</v>
      </c>
      <c r="G651">
        <v>8</v>
      </c>
      <c r="H651">
        <v>16259.587814331055</v>
      </c>
    </row>
    <row r="652" spans="1:8" x14ac:dyDescent="0.25">
      <c r="A652" t="s">
        <v>2347</v>
      </c>
      <c r="B652" t="s">
        <v>25</v>
      </c>
      <c r="C652" t="s">
        <v>186</v>
      </c>
      <c r="D652" t="s">
        <v>183</v>
      </c>
      <c r="E652">
        <v>2022</v>
      </c>
      <c r="F652" t="s">
        <v>173</v>
      </c>
      <c r="G652">
        <v>4</v>
      </c>
      <c r="H652">
        <v>16259.587814331055</v>
      </c>
    </row>
    <row r="653" spans="1:8" x14ac:dyDescent="0.25">
      <c r="A653" t="s">
        <v>2348</v>
      </c>
      <c r="B653" t="s">
        <v>25</v>
      </c>
      <c r="C653" t="s">
        <v>186</v>
      </c>
      <c r="D653" t="s">
        <v>183</v>
      </c>
      <c r="E653">
        <v>2022</v>
      </c>
      <c r="F653" t="s">
        <v>177</v>
      </c>
      <c r="G653">
        <v>8</v>
      </c>
      <c r="H653">
        <v>16259.587814331055</v>
      </c>
    </row>
    <row r="654" spans="1:8" x14ac:dyDescent="0.25">
      <c r="A654" t="s">
        <v>2349</v>
      </c>
      <c r="B654" t="s">
        <v>25</v>
      </c>
      <c r="C654" t="s">
        <v>186</v>
      </c>
      <c r="D654" t="s">
        <v>183</v>
      </c>
      <c r="E654">
        <v>2022</v>
      </c>
      <c r="F654" t="s">
        <v>181</v>
      </c>
      <c r="G654">
        <v>12</v>
      </c>
      <c r="H654">
        <v>16259.587814331055</v>
      </c>
    </row>
    <row r="655" spans="1:8" x14ac:dyDescent="0.25">
      <c r="A655" t="s">
        <v>2350</v>
      </c>
      <c r="B655" t="s">
        <v>25</v>
      </c>
      <c r="C655" t="s">
        <v>186</v>
      </c>
      <c r="D655" t="s">
        <v>183</v>
      </c>
      <c r="E655">
        <v>2022</v>
      </c>
      <c r="F655" t="s">
        <v>171</v>
      </c>
      <c r="G655">
        <v>2</v>
      </c>
      <c r="H655">
        <v>16259.587814331055</v>
      </c>
    </row>
    <row r="656" spans="1:8" x14ac:dyDescent="0.25">
      <c r="A656" t="s">
        <v>2351</v>
      </c>
      <c r="B656" t="s">
        <v>25</v>
      </c>
      <c r="C656" t="s">
        <v>186</v>
      </c>
      <c r="D656" t="s">
        <v>183</v>
      </c>
      <c r="E656">
        <v>2022</v>
      </c>
      <c r="F656" t="s">
        <v>170</v>
      </c>
      <c r="G656">
        <v>1</v>
      </c>
      <c r="H656">
        <v>16259.587814331055</v>
      </c>
    </row>
    <row r="657" spans="1:8" x14ac:dyDescent="0.25">
      <c r="A657" t="s">
        <v>2352</v>
      </c>
      <c r="B657" t="s">
        <v>25</v>
      </c>
      <c r="C657" t="s">
        <v>186</v>
      </c>
      <c r="D657" t="s">
        <v>183</v>
      </c>
      <c r="E657">
        <v>2022</v>
      </c>
      <c r="F657" t="s">
        <v>176</v>
      </c>
      <c r="G657">
        <v>7</v>
      </c>
      <c r="H657">
        <v>16259.587814331055</v>
      </c>
    </row>
    <row r="658" spans="1:8" x14ac:dyDescent="0.25">
      <c r="A658" t="s">
        <v>2353</v>
      </c>
      <c r="B658" t="s">
        <v>25</v>
      </c>
      <c r="C658" t="s">
        <v>186</v>
      </c>
      <c r="D658" t="s">
        <v>183</v>
      </c>
      <c r="E658">
        <v>2022</v>
      </c>
      <c r="F658" t="s">
        <v>175</v>
      </c>
      <c r="G658">
        <v>6</v>
      </c>
      <c r="H658">
        <v>16259.587814331055</v>
      </c>
    </row>
    <row r="659" spans="1:8" x14ac:dyDescent="0.25">
      <c r="A659" t="s">
        <v>2354</v>
      </c>
      <c r="B659" t="s">
        <v>25</v>
      </c>
      <c r="C659" t="s">
        <v>186</v>
      </c>
      <c r="D659" t="s">
        <v>183</v>
      </c>
      <c r="E659">
        <v>2022</v>
      </c>
      <c r="F659" t="s">
        <v>172</v>
      </c>
      <c r="G659">
        <v>3</v>
      </c>
      <c r="H659">
        <v>16259.587814331055</v>
      </c>
    </row>
    <row r="660" spans="1:8" x14ac:dyDescent="0.25">
      <c r="A660" t="s">
        <v>2355</v>
      </c>
      <c r="B660" t="s">
        <v>25</v>
      </c>
      <c r="C660" t="s">
        <v>186</v>
      </c>
      <c r="D660" t="s">
        <v>183</v>
      </c>
      <c r="E660">
        <v>2022</v>
      </c>
      <c r="F660" t="s">
        <v>174</v>
      </c>
      <c r="G660">
        <v>5</v>
      </c>
      <c r="H660">
        <v>16259.587814331055</v>
      </c>
    </row>
    <row r="661" spans="1:8" x14ac:dyDescent="0.25">
      <c r="A661" t="s">
        <v>2356</v>
      </c>
      <c r="B661" t="s">
        <v>25</v>
      </c>
      <c r="C661" t="s">
        <v>186</v>
      </c>
      <c r="D661" t="s">
        <v>183</v>
      </c>
      <c r="E661">
        <v>2022</v>
      </c>
      <c r="F661" t="s">
        <v>180</v>
      </c>
      <c r="G661">
        <v>11</v>
      </c>
      <c r="H661">
        <v>16259.587814331055</v>
      </c>
    </row>
    <row r="662" spans="1:8" x14ac:dyDescent="0.25">
      <c r="A662" t="s">
        <v>2357</v>
      </c>
      <c r="B662" t="s">
        <v>25</v>
      </c>
      <c r="C662" t="s">
        <v>186</v>
      </c>
      <c r="D662" t="s">
        <v>183</v>
      </c>
      <c r="E662">
        <v>2022</v>
      </c>
      <c r="F662" t="s">
        <v>179</v>
      </c>
      <c r="G662">
        <v>10</v>
      </c>
      <c r="H662">
        <v>16259.587814331055</v>
      </c>
    </row>
    <row r="663" spans="1:8" x14ac:dyDescent="0.25">
      <c r="A663" t="s">
        <v>2358</v>
      </c>
      <c r="B663" t="s">
        <v>25</v>
      </c>
      <c r="C663" t="s">
        <v>186</v>
      </c>
      <c r="D663" t="s">
        <v>183</v>
      </c>
      <c r="E663">
        <v>2022</v>
      </c>
      <c r="F663" t="s">
        <v>178</v>
      </c>
      <c r="G663">
        <v>9</v>
      </c>
      <c r="H663">
        <v>16259.587814331055</v>
      </c>
    </row>
    <row r="664" spans="1:8" x14ac:dyDescent="0.25">
      <c r="A664" t="s">
        <v>2359</v>
      </c>
      <c r="B664" t="s">
        <v>25</v>
      </c>
      <c r="C664" t="s">
        <v>186</v>
      </c>
      <c r="D664" t="s">
        <v>183</v>
      </c>
      <c r="E664">
        <v>2022</v>
      </c>
      <c r="F664" t="s">
        <v>182</v>
      </c>
      <c r="G664">
        <v>8</v>
      </c>
      <c r="H664">
        <v>16259.587814331055</v>
      </c>
    </row>
    <row r="665" spans="1:8" x14ac:dyDescent="0.25">
      <c r="A665" t="s">
        <v>2360</v>
      </c>
      <c r="B665" t="s">
        <v>25</v>
      </c>
      <c r="C665" t="s">
        <v>186</v>
      </c>
      <c r="D665" t="s">
        <v>183</v>
      </c>
      <c r="E665">
        <v>2023</v>
      </c>
      <c r="F665" t="s">
        <v>173</v>
      </c>
      <c r="G665">
        <v>4</v>
      </c>
      <c r="H665">
        <v>16259.587814331055</v>
      </c>
    </row>
    <row r="666" spans="1:8" x14ac:dyDescent="0.25">
      <c r="A666" t="s">
        <v>2361</v>
      </c>
      <c r="B666" t="s">
        <v>25</v>
      </c>
      <c r="C666" t="s">
        <v>186</v>
      </c>
      <c r="D666" t="s">
        <v>183</v>
      </c>
      <c r="E666">
        <v>2023</v>
      </c>
      <c r="F666" t="s">
        <v>177</v>
      </c>
      <c r="G666">
        <v>8</v>
      </c>
      <c r="H666">
        <v>16259.587814331055</v>
      </c>
    </row>
    <row r="667" spans="1:8" x14ac:dyDescent="0.25">
      <c r="A667" t="s">
        <v>2362</v>
      </c>
      <c r="B667" t="s">
        <v>25</v>
      </c>
      <c r="C667" t="s">
        <v>186</v>
      </c>
      <c r="D667" t="s">
        <v>183</v>
      </c>
      <c r="E667">
        <v>2023</v>
      </c>
      <c r="F667" t="s">
        <v>181</v>
      </c>
      <c r="G667">
        <v>12</v>
      </c>
      <c r="H667">
        <v>16259.587814331055</v>
      </c>
    </row>
    <row r="668" spans="1:8" x14ac:dyDescent="0.25">
      <c r="A668" t="s">
        <v>2363</v>
      </c>
      <c r="B668" t="s">
        <v>25</v>
      </c>
      <c r="C668" t="s">
        <v>186</v>
      </c>
      <c r="D668" t="s">
        <v>183</v>
      </c>
      <c r="E668">
        <v>2023</v>
      </c>
      <c r="F668" t="s">
        <v>171</v>
      </c>
      <c r="G668">
        <v>2</v>
      </c>
      <c r="H668">
        <v>16259.587814331055</v>
      </c>
    </row>
    <row r="669" spans="1:8" x14ac:dyDescent="0.25">
      <c r="A669" t="s">
        <v>2364</v>
      </c>
      <c r="B669" t="s">
        <v>25</v>
      </c>
      <c r="C669" t="s">
        <v>186</v>
      </c>
      <c r="D669" t="s">
        <v>183</v>
      </c>
      <c r="E669">
        <v>2023</v>
      </c>
      <c r="F669" t="s">
        <v>170</v>
      </c>
      <c r="G669">
        <v>1</v>
      </c>
      <c r="H669">
        <v>16259.587814331055</v>
      </c>
    </row>
    <row r="670" spans="1:8" x14ac:dyDescent="0.25">
      <c r="A670" t="s">
        <v>2365</v>
      </c>
      <c r="B670" t="s">
        <v>25</v>
      </c>
      <c r="C670" t="s">
        <v>186</v>
      </c>
      <c r="D670" t="s">
        <v>183</v>
      </c>
      <c r="E670">
        <v>2023</v>
      </c>
      <c r="F670" t="s">
        <v>176</v>
      </c>
      <c r="G670">
        <v>7</v>
      </c>
      <c r="H670">
        <v>16259.587814331055</v>
      </c>
    </row>
    <row r="671" spans="1:8" x14ac:dyDescent="0.25">
      <c r="A671" t="s">
        <v>2366</v>
      </c>
      <c r="B671" t="s">
        <v>25</v>
      </c>
      <c r="C671" t="s">
        <v>186</v>
      </c>
      <c r="D671" t="s">
        <v>183</v>
      </c>
      <c r="E671">
        <v>2023</v>
      </c>
      <c r="F671" t="s">
        <v>175</v>
      </c>
      <c r="G671">
        <v>6</v>
      </c>
      <c r="H671">
        <v>16259.587814331055</v>
      </c>
    </row>
    <row r="672" spans="1:8" x14ac:dyDescent="0.25">
      <c r="A672" t="s">
        <v>2367</v>
      </c>
      <c r="B672" t="s">
        <v>25</v>
      </c>
      <c r="C672" t="s">
        <v>186</v>
      </c>
      <c r="D672" t="s">
        <v>183</v>
      </c>
      <c r="E672">
        <v>2023</v>
      </c>
      <c r="F672" t="s">
        <v>172</v>
      </c>
      <c r="G672">
        <v>3</v>
      </c>
      <c r="H672">
        <v>16259.587814331055</v>
      </c>
    </row>
    <row r="673" spans="1:8" x14ac:dyDescent="0.25">
      <c r="A673" t="s">
        <v>2368</v>
      </c>
      <c r="B673" t="s">
        <v>25</v>
      </c>
      <c r="C673" t="s">
        <v>186</v>
      </c>
      <c r="D673" t="s">
        <v>183</v>
      </c>
      <c r="E673">
        <v>2023</v>
      </c>
      <c r="F673" t="s">
        <v>174</v>
      </c>
      <c r="G673">
        <v>5</v>
      </c>
      <c r="H673">
        <v>16259.587814331055</v>
      </c>
    </row>
    <row r="674" spans="1:8" x14ac:dyDescent="0.25">
      <c r="A674" t="s">
        <v>2369</v>
      </c>
      <c r="B674" t="s">
        <v>25</v>
      </c>
      <c r="C674" t="s">
        <v>186</v>
      </c>
      <c r="D674" t="s">
        <v>183</v>
      </c>
      <c r="E674">
        <v>2023</v>
      </c>
      <c r="F674" t="s">
        <v>180</v>
      </c>
      <c r="G674">
        <v>11</v>
      </c>
      <c r="H674">
        <v>16259.587814331055</v>
      </c>
    </row>
    <row r="675" spans="1:8" x14ac:dyDescent="0.25">
      <c r="A675" t="s">
        <v>2370</v>
      </c>
      <c r="B675" t="s">
        <v>25</v>
      </c>
      <c r="C675" t="s">
        <v>186</v>
      </c>
      <c r="D675" t="s">
        <v>183</v>
      </c>
      <c r="E675">
        <v>2023</v>
      </c>
      <c r="F675" t="s">
        <v>179</v>
      </c>
      <c r="G675">
        <v>10</v>
      </c>
      <c r="H675">
        <v>16259.587814331055</v>
      </c>
    </row>
    <row r="676" spans="1:8" x14ac:dyDescent="0.25">
      <c r="A676" t="s">
        <v>2371</v>
      </c>
      <c r="B676" t="s">
        <v>25</v>
      </c>
      <c r="C676" t="s">
        <v>186</v>
      </c>
      <c r="D676" t="s">
        <v>183</v>
      </c>
      <c r="E676">
        <v>2023</v>
      </c>
      <c r="F676" t="s">
        <v>178</v>
      </c>
      <c r="G676">
        <v>9</v>
      </c>
      <c r="H676">
        <v>16259.587814331055</v>
      </c>
    </row>
    <row r="677" spans="1:8" x14ac:dyDescent="0.25">
      <c r="A677" t="s">
        <v>2372</v>
      </c>
      <c r="B677" t="s">
        <v>25</v>
      </c>
      <c r="C677" t="s">
        <v>186</v>
      </c>
      <c r="D677" t="s">
        <v>183</v>
      </c>
      <c r="E677">
        <v>2023</v>
      </c>
      <c r="F677" t="s">
        <v>182</v>
      </c>
      <c r="G677">
        <v>8</v>
      </c>
      <c r="H677">
        <v>16259.587814331055</v>
      </c>
    </row>
    <row r="678" spans="1:8" x14ac:dyDescent="0.25">
      <c r="A678" t="s">
        <v>2373</v>
      </c>
      <c r="B678" t="s">
        <v>25</v>
      </c>
      <c r="C678" t="s">
        <v>186</v>
      </c>
      <c r="D678" t="s">
        <v>183</v>
      </c>
      <c r="E678">
        <v>2024</v>
      </c>
      <c r="F678" t="s">
        <v>173</v>
      </c>
      <c r="G678">
        <v>4</v>
      </c>
      <c r="H678">
        <v>16259.587814331055</v>
      </c>
    </row>
    <row r="679" spans="1:8" x14ac:dyDescent="0.25">
      <c r="A679" t="s">
        <v>2374</v>
      </c>
      <c r="B679" t="s">
        <v>25</v>
      </c>
      <c r="C679" t="s">
        <v>186</v>
      </c>
      <c r="D679" t="s">
        <v>183</v>
      </c>
      <c r="E679">
        <v>2024</v>
      </c>
      <c r="F679" t="s">
        <v>177</v>
      </c>
      <c r="G679">
        <v>8</v>
      </c>
      <c r="H679">
        <v>16259.587814331055</v>
      </c>
    </row>
    <row r="680" spans="1:8" x14ac:dyDescent="0.25">
      <c r="A680" t="s">
        <v>2375</v>
      </c>
      <c r="B680" t="s">
        <v>25</v>
      </c>
      <c r="C680" t="s">
        <v>186</v>
      </c>
      <c r="D680" t="s">
        <v>183</v>
      </c>
      <c r="E680">
        <v>2024</v>
      </c>
      <c r="F680" t="s">
        <v>181</v>
      </c>
      <c r="G680">
        <v>12</v>
      </c>
      <c r="H680">
        <v>16259.587814331055</v>
      </c>
    </row>
    <row r="681" spans="1:8" x14ac:dyDescent="0.25">
      <c r="A681" t="s">
        <v>2376</v>
      </c>
      <c r="B681" t="s">
        <v>25</v>
      </c>
      <c r="C681" t="s">
        <v>186</v>
      </c>
      <c r="D681" t="s">
        <v>183</v>
      </c>
      <c r="E681">
        <v>2024</v>
      </c>
      <c r="F681" t="s">
        <v>171</v>
      </c>
      <c r="G681">
        <v>2</v>
      </c>
      <c r="H681">
        <v>16259.587814331055</v>
      </c>
    </row>
    <row r="682" spans="1:8" x14ac:dyDescent="0.25">
      <c r="A682" t="s">
        <v>2377</v>
      </c>
      <c r="B682" t="s">
        <v>25</v>
      </c>
      <c r="C682" t="s">
        <v>186</v>
      </c>
      <c r="D682" t="s">
        <v>183</v>
      </c>
      <c r="E682">
        <v>2024</v>
      </c>
      <c r="F682" t="s">
        <v>170</v>
      </c>
      <c r="G682">
        <v>1</v>
      </c>
      <c r="H682">
        <v>16259.587814331055</v>
      </c>
    </row>
    <row r="683" spans="1:8" x14ac:dyDescent="0.25">
      <c r="A683" t="s">
        <v>2378</v>
      </c>
      <c r="B683" t="s">
        <v>25</v>
      </c>
      <c r="C683" t="s">
        <v>186</v>
      </c>
      <c r="D683" t="s">
        <v>183</v>
      </c>
      <c r="E683">
        <v>2024</v>
      </c>
      <c r="F683" t="s">
        <v>176</v>
      </c>
      <c r="G683">
        <v>7</v>
      </c>
      <c r="H683">
        <v>16259.587814331055</v>
      </c>
    </row>
    <row r="684" spans="1:8" x14ac:dyDescent="0.25">
      <c r="A684" t="s">
        <v>2379</v>
      </c>
      <c r="B684" t="s">
        <v>25</v>
      </c>
      <c r="C684" t="s">
        <v>186</v>
      </c>
      <c r="D684" t="s">
        <v>183</v>
      </c>
      <c r="E684">
        <v>2024</v>
      </c>
      <c r="F684" t="s">
        <v>175</v>
      </c>
      <c r="G684">
        <v>6</v>
      </c>
      <c r="H684">
        <v>16259.587814331055</v>
      </c>
    </row>
    <row r="685" spans="1:8" x14ac:dyDescent="0.25">
      <c r="A685" t="s">
        <v>2380</v>
      </c>
      <c r="B685" t="s">
        <v>25</v>
      </c>
      <c r="C685" t="s">
        <v>186</v>
      </c>
      <c r="D685" t="s">
        <v>183</v>
      </c>
      <c r="E685">
        <v>2024</v>
      </c>
      <c r="F685" t="s">
        <v>172</v>
      </c>
      <c r="G685">
        <v>3</v>
      </c>
      <c r="H685">
        <v>16259.587814331055</v>
      </c>
    </row>
    <row r="686" spans="1:8" x14ac:dyDescent="0.25">
      <c r="A686" t="s">
        <v>2381</v>
      </c>
      <c r="B686" t="s">
        <v>25</v>
      </c>
      <c r="C686" t="s">
        <v>186</v>
      </c>
      <c r="D686" t="s">
        <v>183</v>
      </c>
      <c r="E686">
        <v>2024</v>
      </c>
      <c r="F686" t="s">
        <v>174</v>
      </c>
      <c r="G686">
        <v>5</v>
      </c>
      <c r="H686">
        <v>16259.587814331055</v>
      </c>
    </row>
    <row r="687" spans="1:8" x14ac:dyDescent="0.25">
      <c r="A687" t="s">
        <v>2382</v>
      </c>
      <c r="B687" t="s">
        <v>25</v>
      </c>
      <c r="C687" t="s">
        <v>186</v>
      </c>
      <c r="D687" t="s">
        <v>183</v>
      </c>
      <c r="E687">
        <v>2024</v>
      </c>
      <c r="F687" t="s">
        <v>180</v>
      </c>
      <c r="G687">
        <v>11</v>
      </c>
      <c r="H687">
        <v>16259.587814331055</v>
      </c>
    </row>
    <row r="688" spans="1:8" x14ac:dyDescent="0.25">
      <c r="A688" t="s">
        <v>2383</v>
      </c>
      <c r="B688" t="s">
        <v>25</v>
      </c>
      <c r="C688" t="s">
        <v>186</v>
      </c>
      <c r="D688" t="s">
        <v>183</v>
      </c>
      <c r="E688">
        <v>2024</v>
      </c>
      <c r="F688" t="s">
        <v>179</v>
      </c>
      <c r="G688">
        <v>10</v>
      </c>
      <c r="H688">
        <v>16259.587814331055</v>
      </c>
    </row>
    <row r="689" spans="1:8" x14ac:dyDescent="0.25">
      <c r="A689" t="s">
        <v>2384</v>
      </c>
      <c r="B689" t="s">
        <v>25</v>
      </c>
      <c r="C689" t="s">
        <v>186</v>
      </c>
      <c r="D689" t="s">
        <v>183</v>
      </c>
      <c r="E689">
        <v>2024</v>
      </c>
      <c r="F689" t="s">
        <v>178</v>
      </c>
      <c r="G689">
        <v>9</v>
      </c>
      <c r="H689">
        <v>16259.587814331055</v>
      </c>
    </row>
    <row r="690" spans="1:8" x14ac:dyDescent="0.25">
      <c r="A690" t="s">
        <v>2385</v>
      </c>
      <c r="B690" t="s">
        <v>25</v>
      </c>
      <c r="C690" t="s">
        <v>186</v>
      </c>
      <c r="D690" t="s">
        <v>183</v>
      </c>
      <c r="E690">
        <v>2024</v>
      </c>
      <c r="F690" t="s">
        <v>182</v>
      </c>
      <c r="G690">
        <v>8</v>
      </c>
      <c r="H690">
        <v>16259.587814331055</v>
      </c>
    </row>
    <row r="691" spans="1:8" x14ac:dyDescent="0.25">
      <c r="A691" t="s">
        <v>2386</v>
      </c>
      <c r="B691" t="s">
        <v>25</v>
      </c>
      <c r="C691" t="s">
        <v>186</v>
      </c>
      <c r="D691" t="s">
        <v>183</v>
      </c>
      <c r="E691">
        <v>2025</v>
      </c>
      <c r="F691" t="s">
        <v>173</v>
      </c>
      <c r="G691">
        <v>4</v>
      </c>
      <c r="H691">
        <v>16259.587814331055</v>
      </c>
    </row>
    <row r="692" spans="1:8" x14ac:dyDescent="0.25">
      <c r="A692" t="s">
        <v>2387</v>
      </c>
      <c r="B692" t="s">
        <v>25</v>
      </c>
      <c r="C692" t="s">
        <v>186</v>
      </c>
      <c r="D692" t="s">
        <v>183</v>
      </c>
      <c r="E692">
        <v>2025</v>
      </c>
      <c r="F692" t="s">
        <v>177</v>
      </c>
      <c r="G692">
        <v>8</v>
      </c>
      <c r="H692">
        <v>16259.587814331055</v>
      </c>
    </row>
    <row r="693" spans="1:8" x14ac:dyDescent="0.25">
      <c r="A693" t="s">
        <v>2388</v>
      </c>
      <c r="B693" t="s">
        <v>25</v>
      </c>
      <c r="C693" t="s">
        <v>186</v>
      </c>
      <c r="D693" t="s">
        <v>183</v>
      </c>
      <c r="E693">
        <v>2025</v>
      </c>
      <c r="F693" t="s">
        <v>181</v>
      </c>
      <c r="G693">
        <v>12</v>
      </c>
      <c r="H693">
        <v>16259.587814331055</v>
      </c>
    </row>
    <row r="694" spans="1:8" x14ac:dyDescent="0.25">
      <c r="A694" t="s">
        <v>2389</v>
      </c>
      <c r="B694" t="s">
        <v>25</v>
      </c>
      <c r="C694" t="s">
        <v>186</v>
      </c>
      <c r="D694" t="s">
        <v>183</v>
      </c>
      <c r="E694">
        <v>2025</v>
      </c>
      <c r="F694" t="s">
        <v>171</v>
      </c>
      <c r="G694">
        <v>2</v>
      </c>
      <c r="H694">
        <v>16259.587814331055</v>
      </c>
    </row>
    <row r="695" spans="1:8" x14ac:dyDescent="0.25">
      <c r="A695" t="s">
        <v>2390</v>
      </c>
      <c r="B695" t="s">
        <v>25</v>
      </c>
      <c r="C695" t="s">
        <v>186</v>
      </c>
      <c r="D695" t="s">
        <v>183</v>
      </c>
      <c r="E695">
        <v>2025</v>
      </c>
      <c r="F695" t="s">
        <v>170</v>
      </c>
      <c r="G695">
        <v>1</v>
      </c>
      <c r="H695">
        <v>16259.587814331055</v>
      </c>
    </row>
    <row r="696" spans="1:8" x14ac:dyDescent="0.25">
      <c r="A696" t="s">
        <v>2391</v>
      </c>
      <c r="B696" t="s">
        <v>25</v>
      </c>
      <c r="C696" t="s">
        <v>186</v>
      </c>
      <c r="D696" t="s">
        <v>183</v>
      </c>
      <c r="E696">
        <v>2025</v>
      </c>
      <c r="F696" t="s">
        <v>176</v>
      </c>
      <c r="G696">
        <v>7</v>
      </c>
      <c r="H696">
        <v>16259.587814331055</v>
      </c>
    </row>
    <row r="697" spans="1:8" x14ac:dyDescent="0.25">
      <c r="A697" t="s">
        <v>2392</v>
      </c>
      <c r="B697" t="s">
        <v>25</v>
      </c>
      <c r="C697" t="s">
        <v>186</v>
      </c>
      <c r="D697" t="s">
        <v>183</v>
      </c>
      <c r="E697">
        <v>2025</v>
      </c>
      <c r="F697" t="s">
        <v>175</v>
      </c>
      <c r="G697">
        <v>6</v>
      </c>
      <c r="H697">
        <v>16259.587814331055</v>
      </c>
    </row>
    <row r="698" spans="1:8" x14ac:dyDescent="0.25">
      <c r="A698" t="s">
        <v>2393</v>
      </c>
      <c r="B698" t="s">
        <v>25</v>
      </c>
      <c r="C698" t="s">
        <v>186</v>
      </c>
      <c r="D698" t="s">
        <v>183</v>
      </c>
      <c r="E698">
        <v>2025</v>
      </c>
      <c r="F698" t="s">
        <v>172</v>
      </c>
      <c r="G698">
        <v>3</v>
      </c>
      <c r="H698">
        <v>16259.587814331055</v>
      </c>
    </row>
    <row r="699" spans="1:8" x14ac:dyDescent="0.25">
      <c r="A699" t="s">
        <v>2394</v>
      </c>
      <c r="B699" t="s">
        <v>25</v>
      </c>
      <c r="C699" t="s">
        <v>186</v>
      </c>
      <c r="D699" t="s">
        <v>183</v>
      </c>
      <c r="E699">
        <v>2025</v>
      </c>
      <c r="F699" t="s">
        <v>174</v>
      </c>
      <c r="G699">
        <v>5</v>
      </c>
      <c r="H699">
        <v>16259.587814331055</v>
      </c>
    </row>
    <row r="700" spans="1:8" x14ac:dyDescent="0.25">
      <c r="A700" t="s">
        <v>2395</v>
      </c>
      <c r="B700" t="s">
        <v>25</v>
      </c>
      <c r="C700" t="s">
        <v>186</v>
      </c>
      <c r="D700" t="s">
        <v>183</v>
      </c>
      <c r="E700">
        <v>2025</v>
      </c>
      <c r="F700" t="s">
        <v>180</v>
      </c>
      <c r="G700">
        <v>11</v>
      </c>
      <c r="H700">
        <v>16259.587814331055</v>
      </c>
    </row>
    <row r="701" spans="1:8" x14ac:dyDescent="0.25">
      <c r="A701" t="s">
        <v>2396</v>
      </c>
      <c r="B701" t="s">
        <v>25</v>
      </c>
      <c r="C701" t="s">
        <v>186</v>
      </c>
      <c r="D701" t="s">
        <v>183</v>
      </c>
      <c r="E701">
        <v>2025</v>
      </c>
      <c r="F701" t="s">
        <v>179</v>
      </c>
      <c r="G701">
        <v>10</v>
      </c>
      <c r="H701">
        <v>16259.587814331055</v>
      </c>
    </row>
    <row r="702" spans="1:8" x14ac:dyDescent="0.25">
      <c r="A702" t="s">
        <v>2397</v>
      </c>
      <c r="B702" t="s">
        <v>25</v>
      </c>
      <c r="C702" t="s">
        <v>186</v>
      </c>
      <c r="D702" t="s">
        <v>183</v>
      </c>
      <c r="E702">
        <v>2025</v>
      </c>
      <c r="F702" t="s">
        <v>178</v>
      </c>
      <c r="G702">
        <v>9</v>
      </c>
      <c r="H702">
        <v>16259.587814331055</v>
      </c>
    </row>
    <row r="703" spans="1:8" x14ac:dyDescent="0.25">
      <c r="A703" t="s">
        <v>2398</v>
      </c>
      <c r="B703" t="s">
        <v>25</v>
      </c>
      <c r="C703" t="s">
        <v>186</v>
      </c>
      <c r="D703" t="s">
        <v>183</v>
      </c>
      <c r="E703">
        <v>2025</v>
      </c>
      <c r="F703" t="s">
        <v>182</v>
      </c>
      <c r="G703">
        <v>8</v>
      </c>
      <c r="H703">
        <v>16259.587814331055</v>
      </c>
    </row>
    <row r="704" spans="1:8" x14ac:dyDescent="0.25">
      <c r="A704" t="s">
        <v>2737</v>
      </c>
      <c r="B704" t="s">
        <v>25</v>
      </c>
      <c r="C704" t="s">
        <v>186</v>
      </c>
      <c r="D704" t="s">
        <v>183</v>
      </c>
      <c r="E704">
        <v>2026</v>
      </c>
      <c r="F704" t="s">
        <v>173</v>
      </c>
      <c r="G704">
        <v>4</v>
      </c>
      <c r="H704">
        <v>16259.587814331055</v>
      </c>
    </row>
    <row r="705" spans="1:8" x14ac:dyDescent="0.25">
      <c r="A705" t="s">
        <v>2738</v>
      </c>
      <c r="B705" t="s">
        <v>25</v>
      </c>
      <c r="C705" t="s">
        <v>186</v>
      </c>
      <c r="D705" t="s">
        <v>183</v>
      </c>
      <c r="E705">
        <v>2026</v>
      </c>
      <c r="F705" t="s">
        <v>177</v>
      </c>
      <c r="G705">
        <v>8</v>
      </c>
      <c r="H705">
        <v>16259.587814331055</v>
      </c>
    </row>
    <row r="706" spans="1:8" x14ac:dyDescent="0.25">
      <c r="A706" t="s">
        <v>2739</v>
      </c>
      <c r="B706" t="s">
        <v>25</v>
      </c>
      <c r="C706" t="s">
        <v>186</v>
      </c>
      <c r="D706" t="s">
        <v>183</v>
      </c>
      <c r="E706">
        <v>2026</v>
      </c>
      <c r="F706" t="s">
        <v>181</v>
      </c>
      <c r="G706">
        <v>12</v>
      </c>
      <c r="H706">
        <v>16259.587814331055</v>
      </c>
    </row>
    <row r="707" spans="1:8" x14ac:dyDescent="0.25">
      <c r="A707" t="s">
        <v>2740</v>
      </c>
      <c r="B707" t="s">
        <v>25</v>
      </c>
      <c r="C707" t="s">
        <v>186</v>
      </c>
      <c r="D707" t="s">
        <v>183</v>
      </c>
      <c r="E707">
        <v>2026</v>
      </c>
      <c r="F707" t="s">
        <v>171</v>
      </c>
      <c r="G707">
        <v>2</v>
      </c>
      <c r="H707">
        <v>16259.587814331055</v>
      </c>
    </row>
    <row r="708" spans="1:8" x14ac:dyDescent="0.25">
      <c r="A708" t="s">
        <v>2741</v>
      </c>
      <c r="B708" t="s">
        <v>25</v>
      </c>
      <c r="C708" t="s">
        <v>186</v>
      </c>
      <c r="D708" t="s">
        <v>183</v>
      </c>
      <c r="E708">
        <v>2026</v>
      </c>
      <c r="F708" t="s">
        <v>170</v>
      </c>
      <c r="G708">
        <v>1</v>
      </c>
      <c r="H708">
        <v>16259.587814331055</v>
      </c>
    </row>
    <row r="709" spans="1:8" x14ac:dyDescent="0.25">
      <c r="A709" t="s">
        <v>2742</v>
      </c>
      <c r="B709" t="s">
        <v>25</v>
      </c>
      <c r="C709" t="s">
        <v>186</v>
      </c>
      <c r="D709" t="s">
        <v>183</v>
      </c>
      <c r="E709">
        <v>2026</v>
      </c>
      <c r="F709" t="s">
        <v>176</v>
      </c>
      <c r="G709">
        <v>7</v>
      </c>
      <c r="H709">
        <v>16259.587814331055</v>
      </c>
    </row>
    <row r="710" spans="1:8" x14ac:dyDescent="0.25">
      <c r="A710" t="s">
        <v>2743</v>
      </c>
      <c r="B710" t="s">
        <v>25</v>
      </c>
      <c r="C710" t="s">
        <v>186</v>
      </c>
      <c r="D710" t="s">
        <v>183</v>
      </c>
      <c r="E710">
        <v>2026</v>
      </c>
      <c r="F710" t="s">
        <v>175</v>
      </c>
      <c r="G710">
        <v>6</v>
      </c>
      <c r="H710">
        <v>16259.587814331055</v>
      </c>
    </row>
    <row r="711" spans="1:8" x14ac:dyDescent="0.25">
      <c r="A711" t="s">
        <v>2744</v>
      </c>
      <c r="B711" t="s">
        <v>25</v>
      </c>
      <c r="C711" t="s">
        <v>186</v>
      </c>
      <c r="D711" t="s">
        <v>183</v>
      </c>
      <c r="E711">
        <v>2026</v>
      </c>
      <c r="F711" t="s">
        <v>172</v>
      </c>
      <c r="G711">
        <v>3</v>
      </c>
      <c r="H711">
        <v>16259.587814331055</v>
      </c>
    </row>
    <row r="712" spans="1:8" x14ac:dyDescent="0.25">
      <c r="A712" t="s">
        <v>2745</v>
      </c>
      <c r="B712" t="s">
        <v>25</v>
      </c>
      <c r="C712" t="s">
        <v>186</v>
      </c>
      <c r="D712" t="s">
        <v>183</v>
      </c>
      <c r="E712">
        <v>2026</v>
      </c>
      <c r="F712" t="s">
        <v>174</v>
      </c>
      <c r="G712">
        <v>5</v>
      </c>
      <c r="H712">
        <v>16259.587814331055</v>
      </c>
    </row>
    <row r="713" spans="1:8" x14ac:dyDescent="0.25">
      <c r="A713" t="s">
        <v>2746</v>
      </c>
      <c r="B713" t="s">
        <v>25</v>
      </c>
      <c r="C713" t="s">
        <v>186</v>
      </c>
      <c r="D713" t="s">
        <v>183</v>
      </c>
      <c r="E713">
        <v>2026</v>
      </c>
      <c r="F713" t="s">
        <v>180</v>
      </c>
      <c r="G713">
        <v>11</v>
      </c>
      <c r="H713">
        <v>16259.587814331055</v>
      </c>
    </row>
    <row r="714" spans="1:8" x14ac:dyDescent="0.25">
      <c r="A714" t="s">
        <v>2747</v>
      </c>
      <c r="B714" t="s">
        <v>25</v>
      </c>
      <c r="C714" t="s">
        <v>186</v>
      </c>
      <c r="D714" t="s">
        <v>183</v>
      </c>
      <c r="E714">
        <v>2026</v>
      </c>
      <c r="F714" t="s">
        <v>179</v>
      </c>
      <c r="G714">
        <v>10</v>
      </c>
      <c r="H714">
        <v>16259.587814331055</v>
      </c>
    </row>
    <row r="715" spans="1:8" x14ac:dyDescent="0.25">
      <c r="A715" t="s">
        <v>2748</v>
      </c>
      <c r="B715" t="s">
        <v>25</v>
      </c>
      <c r="C715" t="s">
        <v>186</v>
      </c>
      <c r="D715" t="s">
        <v>183</v>
      </c>
      <c r="E715">
        <v>2026</v>
      </c>
      <c r="F715" t="s">
        <v>178</v>
      </c>
      <c r="G715">
        <v>9</v>
      </c>
      <c r="H715">
        <v>16259.587814331055</v>
      </c>
    </row>
    <row r="716" spans="1:8" x14ac:dyDescent="0.25">
      <c r="A716" t="s">
        <v>2749</v>
      </c>
      <c r="B716" t="s">
        <v>25</v>
      </c>
      <c r="C716" t="s">
        <v>186</v>
      </c>
      <c r="D716" t="s">
        <v>183</v>
      </c>
      <c r="E716">
        <v>2026</v>
      </c>
      <c r="F716" t="s">
        <v>182</v>
      </c>
      <c r="G716">
        <v>8</v>
      </c>
      <c r="H716">
        <v>16259.587814331055</v>
      </c>
    </row>
    <row r="717" spans="1:8" x14ac:dyDescent="0.25">
      <c r="A717" t="s">
        <v>2399</v>
      </c>
      <c r="B717" t="s">
        <v>25</v>
      </c>
      <c r="C717" t="s">
        <v>187</v>
      </c>
      <c r="D717" t="s">
        <v>183</v>
      </c>
      <c r="E717">
        <v>2016</v>
      </c>
      <c r="F717" t="s">
        <v>173</v>
      </c>
      <c r="G717">
        <v>4</v>
      </c>
      <c r="H717">
        <v>1266.2509765625</v>
      </c>
    </row>
    <row r="718" spans="1:8" x14ac:dyDescent="0.25">
      <c r="A718" t="s">
        <v>2400</v>
      </c>
      <c r="B718" t="s">
        <v>25</v>
      </c>
      <c r="C718" t="s">
        <v>187</v>
      </c>
      <c r="D718" t="s">
        <v>183</v>
      </c>
      <c r="E718">
        <v>2016</v>
      </c>
      <c r="F718" t="s">
        <v>177</v>
      </c>
      <c r="G718">
        <v>8</v>
      </c>
      <c r="H718">
        <v>1270.599365234375</v>
      </c>
    </row>
    <row r="719" spans="1:8" x14ac:dyDescent="0.25">
      <c r="A719" t="s">
        <v>2401</v>
      </c>
      <c r="B719" t="s">
        <v>25</v>
      </c>
      <c r="C719" t="s">
        <v>187</v>
      </c>
      <c r="D719" t="s">
        <v>183</v>
      </c>
      <c r="E719">
        <v>2016</v>
      </c>
      <c r="F719" t="s">
        <v>181</v>
      </c>
      <c r="G719">
        <v>12</v>
      </c>
      <c r="H719">
        <v>1274.96337890625</v>
      </c>
    </row>
    <row r="720" spans="1:8" x14ac:dyDescent="0.25">
      <c r="A720" t="s">
        <v>2402</v>
      </c>
      <c r="B720" t="s">
        <v>25</v>
      </c>
      <c r="C720" t="s">
        <v>187</v>
      </c>
      <c r="D720" t="s">
        <v>183</v>
      </c>
      <c r="E720">
        <v>2016</v>
      </c>
      <c r="F720" t="s">
        <v>171</v>
      </c>
      <c r="G720">
        <v>2</v>
      </c>
      <c r="H720">
        <v>1264.0826416015625</v>
      </c>
    </row>
    <row r="721" spans="1:8" x14ac:dyDescent="0.25">
      <c r="A721" t="s">
        <v>2403</v>
      </c>
      <c r="B721" t="s">
        <v>25</v>
      </c>
      <c r="C721" t="s">
        <v>187</v>
      </c>
      <c r="D721" t="s">
        <v>183</v>
      </c>
      <c r="E721">
        <v>2016</v>
      </c>
      <c r="F721" t="s">
        <v>170</v>
      </c>
      <c r="G721">
        <v>1</v>
      </c>
      <c r="H721">
        <v>1263</v>
      </c>
    </row>
    <row r="722" spans="1:8" x14ac:dyDescent="0.25">
      <c r="A722" t="s">
        <v>2404</v>
      </c>
      <c r="B722" t="s">
        <v>25</v>
      </c>
      <c r="C722" t="s">
        <v>187</v>
      </c>
      <c r="D722" t="s">
        <v>183</v>
      </c>
      <c r="E722">
        <v>2016</v>
      </c>
      <c r="F722" t="s">
        <v>176</v>
      </c>
      <c r="G722">
        <v>7</v>
      </c>
      <c r="H722">
        <v>1269.5108642578125</v>
      </c>
    </row>
    <row r="723" spans="1:8" x14ac:dyDescent="0.25">
      <c r="A723" t="s">
        <v>2405</v>
      </c>
      <c r="B723" t="s">
        <v>25</v>
      </c>
      <c r="C723" t="s">
        <v>187</v>
      </c>
      <c r="D723" t="s">
        <v>183</v>
      </c>
      <c r="E723">
        <v>2016</v>
      </c>
      <c r="F723" t="s">
        <v>175</v>
      </c>
      <c r="G723">
        <v>6</v>
      </c>
      <c r="H723">
        <v>1268.4232177734375</v>
      </c>
    </row>
    <row r="724" spans="1:8" x14ac:dyDescent="0.25">
      <c r="A724" t="s">
        <v>2406</v>
      </c>
      <c r="B724" t="s">
        <v>25</v>
      </c>
      <c r="C724" t="s">
        <v>187</v>
      </c>
      <c r="D724" t="s">
        <v>183</v>
      </c>
      <c r="E724">
        <v>2016</v>
      </c>
      <c r="F724" t="s">
        <v>172</v>
      </c>
      <c r="G724">
        <v>3</v>
      </c>
      <c r="H724">
        <v>1265.1663818359375</v>
      </c>
    </row>
    <row r="725" spans="1:8" x14ac:dyDescent="0.25">
      <c r="A725" t="s">
        <v>2407</v>
      </c>
      <c r="B725" t="s">
        <v>25</v>
      </c>
      <c r="C725" t="s">
        <v>187</v>
      </c>
      <c r="D725" t="s">
        <v>183</v>
      </c>
      <c r="E725">
        <v>2016</v>
      </c>
      <c r="F725" t="s">
        <v>174</v>
      </c>
      <c r="G725">
        <v>5</v>
      </c>
      <c r="H725">
        <v>1267.336669921875</v>
      </c>
    </row>
    <row r="726" spans="1:8" x14ac:dyDescent="0.25">
      <c r="A726" t="s">
        <v>2408</v>
      </c>
      <c r="B726" t="s">
        <v>25</v>
      </c>
      <c r="C726" t="s">
        <v>187</v>
      </c>
      <c r="D726" t="s">
        <v>183</v>
      </c>
      <c r="E726">
        <v>2016</v>
      </c>
      <c r="F726" t="s">
        <v>180</v>
      </c>
      <c r="G726">
        <v>11</v>
      </c>
      <c r="H726">
        <v>1273.8709716796875</v>
      </c>
    </row>
    <row r="727" spans="1:8" x14ac:dyDescent="0.25">
      <c r="A727" t="s">
        <v>2409</v>
      </c>
      <c r="B727" t="s">
        <v>25</v>
      </c>
      <c r="C727" t="s">
        <v>187</v>
      </c>
      <c r="D727" t="s">
        <v>183</v>
      </c>
      <c r="E727">
        <v>2016</v>
      </c>
      <c r="F727" t="s">
        <v>179</v>
      </c>
      <c r="G727">
        <v>10</v>
      </c>
      <c r="H727">
        <v>1272.7794189453125</v>
      </c>
    </row>
    <row r="728" spans="1:8" x14ac:dyDescent="0.25">
      <c r="A728" t="s">
        <v>2410</v>
      </c>
      <c r="B728" t="s">
        <v>25</v>
      </c>
      <c r="C728" t="s">
        <v>187</v>
      </c>
      <c r="D728" t="s">
        <v>183</v>
      </c>
      <c r="E728">
        <v>2016</v>
      </c>
      <c r="F728" t="s">
        <v>178</v>
      </c>
      <c r="G728">
        <v>9</v>
      </c>
      <c r="H728">
        <v>1271.68896484375</v>
      </c>
    </row>
    <row r="729" spans="1:8" x14ac:dyDescent="0.25">
      <c r="A729" t="s">
        <v>2411</v>
      </c>
      <c r="B729" t="s">
        <v>25</v>
      </c>
      <c r="C729" t="s">
        <v>187</v>
      </c>
      <c r="D729" t="s">
        <v>183</v>
      </c>
      <c r="E729">
        <v>2016</v>
      </c>
      <c r="F729" t="s">
        <v>182</v>
      </c>
      <c r="G729">
        <v>8</v>
      </c>
      <c r="H729">
        <v>1270.599365234375</v>
      </c>
    </row>
    <row r="730" spans="1:8" x14ac:dyDescent="0.25">
      <c r="A730" t="s">
        <v>2412</v>
      </c>
      <c r="B730" t="s">
        <v>25</v>
      </c>
      <c r="C730" t="s">
        <v>187</v>
      </c>
      <c r="D730" t="s">
        <v>183</v>
      </c>
      <c r="E730">
        <v>2017</v>
      </c>
      <c r="F730" t="s">
        <v>173</v>
      </c>
      <c r="G730">
        <v>4</v>
      </c>
      <c r="H730">
        <v>1278.368896484375</v>
      </c>
    </row>
    <row r="731" spans="1:8" x14ac:dyDescent="0.25">
      <c r="A731" t="s">
        <v>2413</v>
      </c>
      <c r="B731" t="s">
        <v>25</v>
      </c>
      <c r="C731" t="s">
        <v>187</v>
      </c>
      <c r="D731" t="s">
        <v>183</v>
      </c>
      <c r="E731">
        <v>2017</v>
      </c>
      <c r="F731" t="s">
        <v>177</v>
      </c>
      <c r="G731">
        <v>8</v>
      </c>
      <c r="H731">
        <v>1281.783935546875</v>
      </c>
    </row>
    <row r="732" spans="1:8" x14ac:dyDescent="0.25">
      <c r="A732" t="s">
        <v>2414</v>
      </c>
      <c r="B732" t="s">
        <v>25</v>
      </c>
      <c r="C732" t="s">
        <v>187</v>
      </c>
      <c r="D732" t="s">
        <v>183</v>
      </c>
      <c r="E732">
        <v>2017</v>
      </c>
      <c r="F732" t="s">
        <v>181</v>
      </c>
      <c r="G732">
        <v>12</v>
      </c>
      <c r="H732">
        <v>1285.20849609375</v>
      </c>
    </row>
    <row r="733" spans="1:8" x14ac:dyDescent="0.25">
      <c r="A733" t="s">
        <v>2415</v>
      </c>
      <c r="B733" t="s">
        <v>25</v>
      </c>
      <c r="C733" t="s">
        <v>187</v>
      </c>
      <c r="D733" t="s">
        <v>183</v>
      </c>
      <c r="E733">
        <v>2017</v>
      </c>
      <c r="F733" t="s">
        <v>171</v>
      </c>
      <c r="G733">
        <v>2</v>
      </c>
      <c r="H733">
        <v>1276.6650390625</v>
      </c>
    </row>
    <row r="734" spans="1:8" x14ac:dyDescent="0.25">
      <c r="A734" t="s">
        <v>2416</v>
      </c>
      <c r="B734" t="s">
        <v>25</v>
      </c>
      <c r="C734" t="s">
        <v>187</v>
      </c>
      <c r="D734" t="s">
        <v>183</v>
      </c>
      <c r="E734">
        <v>2017</v>
      </c>
      <c r="F734" t="s">
        <v>170</v>
      </c>
      <c r="G734">
        <v>1</v>
      </c>
      <c r="H734">
        <v>1275.81396484375</v>
      </c>
    </row>
    <row r="735" spans="1:8" x14ac:dyDescent="0.25">
      <c r="A735" t="s">
        <v>2417</v>
      </c>
      <c r="B735" t="s">
        <v>25</v>
      </c>
      <c r="C735" t="s">
        <v>187</v>
      </c>
      <c r="D735" t="s">
        <v>183</v>
      </c>
      <c r="E735">
        <v>2017</v>
      </c>
      <c r="F735" t="s">
        <v>176</v>
      </c>
      <c r="G735">
        <v>7</v>
      </c>
      <c r="H735">
        <v>1280.9293212890625</v>
      </c>
    </row>
    <row r="736" spans="1:8" x14ac:dyDescent="0.25">
      <c r="A736" t="s">
        <v>2418</v>
      </c>
      <c r="B736" t="s">
        <v>25</v>
      </c>
      <c r="C736" t="s">
        <v>187</v>
      </c>
      <c r="D736" t="s">
        <v>183</v>
      </c>
      <c r="E736">
        <v>2017</v>
      </c>
      <c r="F736" t="s">
        <v>175</v>
      </c>
      <c r="G736">
        <v>6</v>
      </c>
      <c r="H736">
        <v>1280.0751953125</v>
      </c>
    </row>
    <row r="737" spans="1:8" x14ac:dyDescent="0.25">
      <c r="A737" t="s">
        <v>2419</v>
      </c>
      <c r="B737" t="s">
        <v>25</v>
      </c>
      <c r="C737" t="s">
        <v>187</v>
      </c>
      <c r="D737" t="s">
        <v>183</v>
      </c>
      <c r="E737">
        <v>2017</v>
      </c>
      <c r="F737" t="s">
        <v>172</v>
      </c>
      <c r="G737">
        <v>3</v>
      </c>
      <c r="H737">
        <v>1277.5166015625</v>
      </c>
    </row>
    <row r="738" spans="1:8" x14ac:dyDescent="0.25">
      <c r="A738" t="s">
        <v>2420</v>
      </c>
      <c r="B738" t="s">
        <v>25</v>
      </c>
      <c r="C738" t="s">
        <v>187</v>
      </c>
      <c r="D738" t="s">
        <v>183</v>
      </c>
      <c r="E738">
        <v>2017</v>
      </c>
      <c r="F738" t="s">
        <v>174</v>
      </c>
      <c r="G738">
        <v>5</v>
      </c>
      <c r="H738">
        <v>1279.2218017578125</v>
      </c>
    </row>
    <row r="739" spans="1:8" x14ac:dyDescent="0.25">
      <c r="A739" t="s">
        <v>2421</v>
      </c>
      <c r="B739" t="s">
        <v>25</v>
      </c>
      <c r="C739" t="s">
        <v>187</v>
      </c>
      <c r="D739" t="s">
        <v>183</v>
      </c>
      <c r="E739">
        <v>2017</v>
      </c>
      <c r="F739" t="s">
        <v>180</v>
      </c>
      <c r="G739">
        <v>11</v>
      </c>
      <c r="H739">
        <v>1284.3514404296875</v>
      </c>
    </row>
    <row r="740" spans="1:8" x14ac:dyDescent="0.25">
      <c r="A740" t="s">
        <v>2422</v>
      </c>
      <c r="B740" t="s">
        <v>25</v>
      </c>
      <c r="C740" t="s">
        <v>187</v>
      </c>
      <c r="D740" t="s">
        <v>183</v>
      </c>
      <c r="E740">
        <v>2017</v>
      </c>
      <c r="F740" t="s">
        <v>179</v>
      </c>
      <c r="G740">
        <v>10</v>
      </c>
      <c r="H740">
        <v>1283.4949951171875</v>
      </c>
    </row>
    <row r="741" spans="1:8" x14ac:dyDescent="0.25">
      <c r="A741" t="s">
        <v>2423</v>
      </c>
      <c r="B741" t="s">
        <v>25</v>
      </c>
      <c r="C741" t="s">
        <v>187</v>
      </c>
      <c r="D741" t="s">
        <v>183</v>
      </c>
      <c r="E741">
        <v>2017</v>
      </c>
      <c r="F741" t="s">
        <v>178</v>
      </c>
      <c r="G741">
        <v>9</v>
      </c>
      <c r="H741">
        <v>1282.63916015625</v>
      </c>
    </row>
    <row r="742" spans="1:8" x14ac:dyDescent="0.25">
      <c r="A742" t="s">
        <v>2424</v>
      </c>
      <c r="B742" t="s">
        <v>25</v>
      </c>
      <c r="C742" t="s">
        <v>187</v>
      </c>
      <c r="D742" t="s">
        <v>183</v>
      </c>
      <c r="E742">
        <v>2017</v>
      </c>
      <c r="F742" t="s">
        <v>182</v>
      </c>
      <c r="G742">
        <v>8</v>
      </c>
      <c r="H742">
        <v>1281.783935546875</v>
      </c>
    </row>
    <row r="743" spans="1:8" x14ac:dyDescent="0.25">
      <c r="A743" t="s">
        <v>2425</v>
      </c>
      <c r="B743" t="s">
        <v>25</v>
      </c>
      <c r="C743" t="s">
        <v>187</v>
      </c>
      <c r="D743" t="s">
        <v>183</v>
      </c>
      <c r="E743">
        <v>2018</v>
      </c>
      <c r="F743" t="s">
        <v>173</v>
      </c>
      <c r="G743">
        <v>4</v>
      </c>
      <c r="H743">
        <v>1290.11669921875</v>
      </c>
    </row>
    <row r="744" spans="1:8" x14ac:dyDescent="0.25">
      <c r="A744" t="s">
        <v>2426</v>
      </c>
      <c r="B744" t="s">
        <v>25</v>
      </c>
      <c r="C744" t="s">
        <v>187</v>
      </c>
      <c r="D744" t="s">
        <v>183</v>
      </c>
      <c r="E744">
        <v>2018</v>
      </c>
      <c r="F744" t="s">
        <v>177</v>
      </c>
      <c r="G744">
        <v>8</v>
      </c>
      <c r="H744">
        <v>1295.0445556640625</v>
      </c>
    </row>
    <row r="745" spans="1:8" x14ac:dyDescent="0.25">
      <c r="A745" t="s">
        <v>2427</v>
      </c>
      <c r="B745" t="s">
        <v>25</v>
      </c>
      <c r="C745" t="s">
        <v>187</v>
      </c>
      <c r="D745" t="s">
        <v>183</v>
      </c>
      <c r="E745">
        <v>2018</v>
      </c>
      <c r="F745" t="s">
        <v>181</v>
      </c>
      <c r="G745">
        <v>12</v>
      </c>
      <c r="H745">
        <v>1299.9921875</v>
      </c>
    </row>
    <row r="746" spans="1:8" x14ac:dyDescent="0.25">
      <c r="A746" t="s">
        <v>2428</v>
      </c>
      <c r="B746" t="s">
        <v>25</v>
      </c>
      <c r="C746" t="s">
        <v>187</v>
      </c>
      <c r="D746" t="s">
        <v>183</v>
      </c>
      <c r="E746">
        <v>2018</v>
      </c>
      <c r="F746" t="s">
        <v>171</v>
      </c>
      <c r="G746">
        <v>2</v>
      </c>
      <c r="H746">
        <v>1287.66015625</v>
      </c>
    </row>
    <row r="747" spans="1:8" x14ac:dyDescent="0.25">
      <c r="A747" t="s">
        <v>2429</v>
      </c>
      <c r="B747" t="s">
        <v>25</v>
      </c>
      <c r="C747" t="s">
        <v>187</v>
      </c>
      <c r="D747" t="s">
        <v>183</v>
      </c>
      <c r="E747">
        <v>2018</v>
      </c>
      <c r="F747" t="s">
        <v>170</v>
      </c>
      <c r="G747">
        <v>1</v>
      </c>
      <c r="H747">
        <v>1286.4337158203125</v>
      </c>
    </row>
    <row r="748" spans="1:8" x14ac:dyDescent="0.25">
      <c r="A748" t="s">
        <v>2430</v>
      </c>
      <c r="B748" t="s">
        <v>25</v>
      </c>
      <c r="C748" t="s">
        <v>187</v>
      </c>
      <c r="D748" t="s">
        <v>183</v>
      </c>
      <c r="E748">
        <v>2018</v>
      </c>
      <c r="F748" t="s">
        <v>176</v>
      </c>
      <c r="G748">
        <v>7</v>
      </c>
      <c r="H748">
        <v>1293.810791015625</v>
      </c>
    </row>
    <row r="749" spans="1:8" x14ac:dyDescent="0.25">
      <c r="A749" t="s">
        <v>2431</v>
      </c>
      <c r="B749" t="s">
        <v>25</v>
      </c>
      <c r="C749" t="s">
        <v>187</v>
      </c>
      <c r="D749" t="s">
        <v>183</v>
      </c>
      <c r="E749">
        <v>2018</v>
      </c>
      <c r="F749" t="s">
        <v>175</v>
      </c>
      <c r="G749">
        <v>6</v>
      </c>
      <c r="H749">
        <v>1292.578125</v>
      </c>
    </row>
    <row r="750" spans="1:8" x14ac:dyDescent="0.25">
      <c r="A750" t="s">
        <v>2432</v>
      </c>
      <c r="B750" t="s">
        <v>25</v>
      </c>
      <c r="C750" t="s">
        <v>187</v>
      </c>
      <c r="D750" t="s">
        <v>183</v>
      </c>
      <c r="E750">
        <v>2018</v>
      </c>
      <c r="F750" t="s">
        <v>172</v>
      </c>
      <c r="G750">
        <v>3</v>
      </c>
      <c r="H750">
        <v>1288.8878173828125</v>
      </c>
    </row>
    <row r="751" spans="1:8" x14ac:dyDescent="0.25">
      <c r="A751" t="s">
        <v>2433</v>
      </c>
      <c r="B751" t="s">
        <v>25</v>
      </c>
      <c r="C751" t="s">
        <v>187</v>
      </c>
      <c r="D751" t="s">
        <v>183</v>
      </c>
      <c r="E751">
        <v>2018</v>
      </c>
      <c r="F751" t="s">
        <v>174</v>
      </c>
      <c r="G751">
        <v>5</v>
      </c>
      <c r="H751">
        <v>1291.3468017578125</v>
      </c>
    </row>
    <row r="752" spans="1:8" x14ac:dyDescent="0.25">
      <c r="A752" t="s">
        <v>2434</v>
      </c>
      <c r="B752" t="s">
        <v>25</v>
      </c>
      <c r="C752" t="s">
        <v>187</v>
      </c>
      <c r="D752" t="s">
        <v>183</v>
      </c>
      <c r="E752">
        <v>2018</v>
      </c>
      <c r="F752" t="s">
        <v>180</v>
      </c>
      <c r="G752">
        <v>11</v>
      </c>
      <c r="H752">
        <v>1298.75341796875</v>
      </c>
    </row>
    <row r="753" spans="1:8" x14ac:dyDescent="0.25">
      <c r="A753" t="s">
        <v>2435</v>
      </c>
      <c r="B753" t="s">
        <v>25</v>
      </c>
      <c r="C753" t="s">
        <v>187</v>
      </c>
      <c r="D753" t="s">
        <v>183</v>
      </c>
      <c r="E753">
        <v>2018</v>
      </c>
      <c r="F753" t="s">
        <v>179</v>
      </c>
      <c r="G753">
        <v>10</v>
      </c>
      <c r="H753">
        <v>1297.515869140625</v>
      </c>
    </row>
    <row r="754" spans="1:8" x14ac:dyDescent="0.25">
      <c r="A754" t="s">
        <v>2436</v>
      </c>
      <c r="B754" t="s">
        <v>25</v>
      </c>
      <c r="C754" t="s">
        <v>187</v>
      </c>
      <c r="D754" t="s">
        <v>183</v>
      </c>
      <c r="E754">
        <v>2018</v>
      </c>
      <c r="F754" t="s">
        <v>178</v>
      </c>
      <c r="G754">
        <v>9</v>
      </c>
      <c r="H754">
        <v>1296.2796630859375</v>
      </c>
    </row>
    <row r="755" spans="1:8" x14ac:dyDescent="0.25">
      <c r="A755" t="s">
        <v>2437</v>
      </c>
      <c r="B755" t="s">
        <v>25</v>
      </c>
      <c r="C755" t="s">
        <v>187</v>
      </c>
      <c r="D755" t="s">
        <v>183</v>
      </c>
      <c r="E755">
        <v>2018</v>
      </c>
      <c r="F755" t="s">
        <v>182</v>
      </c>
      <c r="G755">
        <v>8</v>
      </c>
      <c r="H755">
        <v>1295.0445556640625</v>
      </c>
    </row>
    <row r="756" spans="1:8" x14ac:dyDescent="0.25">
      <c r="A756" t="s">
        <v>2438</v>
      </c>
      <c r="B756" t="s">
        <v>25</v>
      </c>
      <c r="C756" t="s">
        <v>187</v>
      </c>
      <c r="D756" t="s">
        <v>183</v>
      </c>
      <c r="E756">
        <v>2019</v>
      </c>
      <c r="F756" t="s">
        <v>173</v>
      </c>
      <c r="G756">
        <v>4</v>
      </c>
      <c r="H756">
        <v>1305.4571533203125</v>
      </c>
    </row>
    <row r="757" spans="1:8" x14ac:dyDescent="0.25">
      <c r="A757" t="s">
        <v>2439</v>
      </c>
      <c r="B757" t="s">
        <v>25</v>
      </c>
      <c r="C757" t="s">
        <v>187</v>
      </c>
      <c r="D757" t="s">
        <v>183</v>
      </c>
      <c r="E757">
        <v>2019</v>
      </c>
      <c r="F757" t="s">
        <v>177</v>
      </c>
      <c r="G757">
        <v>8</v>
      </c>
      <c r="H757">
        <v>1310.9461669921875</v>
      </c>
    </row>
    <row r="758" spans="1:8" x14ac:dyDescent="0.25">
      <c r="A758" t="s">
        <v>2440</v>
      </c>
      <c r="B758" t="s">
        <v>25</v>
      </c>
      <c r="C758" t="s">
        <v>187</v>
      </c>
      <c r="D758" t="s">
        <v>183</v>
      </c>
      <c r="E758">
        <v>2019</v>
      </c>
      <c r="F758" t="s">
        <v>181</v>
      </c>
      <c r="G758">
        <v>12</v>
      </c>
      <c r="H758">
        <v>1316.45947265625</v>
      </c>
    </row>
    <row r="759" spans="1:8" x14ac:dyDescent="0.25">
      <c r="A759" t="s">
        <v>2441</v>
      </c>
      <c r="B759" t="s">
        <v>25</v>
      </c>
      <c r="C759" t="s">
        <v>187</v>
      </c>
      <c r="D759" t="s">
        <v>183</v>
      </c>
      <c r="E759">
        <v>2019</v>
      </c>
      <c r="F759" t="s">
        <v>171</v>
      </c>
      <c r="G759">
        <v>2</v>
      </c>
      <c r="H759">
        <v>1302.7216796875</v>
      </c>
    </row>
    <row r="760" spans="1:8" x14ac:dyDescent="0.25">
      <c r="A760" t="s">
        <v>2442</v>
      </c>
      <c r="B760" t="s">
        <v>25</v>
      </c>
      <c r="C760" t="s">
        <v>187</v>
      </c>
      <c r="D760" t="s">
        <v>183</v>
      </c>
      <c r="E760">
        <v>2019</v>
      </c>
      <c r="F760" t="s">
        <v>170</v>
      </c>
      <c r="G760">
        <v>1</v>
      </c>
      <c r="H760">
        <v>1301.356201171875</v>
      </c>
    </row>
    <row r="761" spans="1:8" x14ac:dyDescent="0.25">
      <c r="A761" t="s">
        <v>2443</v>
      </c>
      <c r="B761" t="s">
        <v>25</v>
      </c>
      <c r="C761" t="s">
        <v>187</v>
      </c>
      <c r="D761" t="s">
        <v>183</v>
      </c>
      <c r="E761">
        <v>2019</v>
      </c>
      <c r="F761" t="s">
        <v>176</v>
      </c>
      <c r="G761">
        <v>7</v>
      </c>
      <c r="H761">
        <v>1309.5716552734375</v>
      </c>
    </row>
    <row r="762" spans="1:8" x14ac:dyDescent="0.25">
      <c r="A762" t="s">
        <v>2444</v>
      </c>
      <c r="B762" t="s">
        <v>25</v>
      </c>
      <c r="C762" t="s">
        <v>187</v>
      </c>
      <c r="D762" t="s">
        <v>183</v>
      </c>
      <c r="E762">
        <v>2019</v>
      </c>
      <c r="F762" t="s">
        <v>175</v>
      </c>
      <c r="G762">
        <v>6</v>
      </c>
      <c r="H762">
        <v>1308.1986083984375</v>
      </c>
    </row>
    <row r="763" spans="1:8" x14ac:dyDescent="0.25">
      <c r="A763" t="s">
        <v>2445</v>
      </c>
      <c r="B763" t="s">
        <v>25</v>
      </c>
      <c r="C763" t="s">
        <v>187</v>
      </c>
      <c r="D763" t="s">
        <v>183</v>
      </c>
      <c r="E763">
        <v>2019</v>
      </c>
      <c r="F763" t="s">
        <v>172</v>
      </c>
      <c r="G763">
        <v>3</v>
      </c>
      <c r="H763">
        <v>1304.088623046875</v>
      </c>
    </row>
    <row r="764" spans="1:8" x14ac:dyDescent="0.25">
      <c r="A764" t="s">
        <v>2446</v>
      </c>
      <c r="B764" t="s">
        <v>25</v>
      </c>
      <c r="C764" t="s">
        <v>187</v>
      </c>
      <c r="D764" t="s">
        <v>183</v>
      </c>
      <c r="E764">
        <v>2019</v>
      </c>
      <c r="F764" t="s">
        <v>174</v>
      </c>
      <c r="G764">
        <v>5</v>
      </c>
      <c r="H764">
        <v>1306.8271484375</v>
      </c>
    </row>
    <row r="765" spans="1:8" x14ac:dyDescent="0.25">
      <c r="A765" t="s">
        <v>2447</v>
      </c>
      <c r="B765" t="s">
        <v>25</v>
      </c>
      <c r="C765" t="s">
        <v>187</v>
      </c>
      <c r="D765" t="s">
        <v>183</v>
      </c>
      <c r="E765">
        <v>2019</v>
      </c>
      <c r="F765" t="s">
        <v>180</v>
      </c>
      <c r="G765">
        <v>11</v>
      </c>
      <c r="H765">
        <v>1315.078857421875</v>
      </c>
    </row>
    <row r="766" spans="1:8" x14ac:dyDescent="0.25">
      <c r="A766" t="s">
        <v>2448</v>
      </c>
      <c r="B766" t="s">
        <v>25</v>
      </c>
      <c r="C766" t="s">
        <v>187</v>
      </c>
      <c r="D766" t="s">
        <v>183</v>
      </c>
      <c r="E766">
        <v>2019</v>
      </c>
      <c r="F766" t="s">
        <v>179</v>
      </c>
      <c r="G766">
        <v>10</v>
      </c>
      <c r="H766">
        <v>1313.6998291015625</v>
      </c>
    </row>
    <row r="767" spans="1:8" x14ac:dyDescent="0.25">
      <c r="A767" t="s">
        <v>2449</v>
      </c>
      <c r="B767" t="s">
        <v>25</v>
      </c>
      <c r="C767" t="s">
        <v>187</v>
      </c>
      <c r="D767" t="s">
        <v>183</v>
      </c>
      <c r="E767">
        <v>2019</v>
      </c>
      <c r="F767" t="s">
        <v>178</v>
      </c>
      <c r="G767">
        <v>9</v>
      </c>
      <c r="H767">
        <v>1312.322265625</v>
      </c>
    </row>
    <row r="768" spans="1:8" x14ac:dyDescent="0.25">
      <c r="A768" t="s">
        <v>2450</v>
      </c>
      <c r="B768" t="s">
        <v>25</v>
      </c>
      <c r="C768" t="s">
        <v>187</v>
      </c>
      <c r="D768" t="s">
        <v>183</v>
      </c>
      <c r="E768">
        <v>2019</v>
      </c>
      <c r="F768" t="s">
        <v>182</v>
      </c>
      <c r="G768">
        <v>8</v>
      </c>
      <c r="H768">
        <v>1310.9461669921875</v>
      </c>
    </row>
    <row r="769" spans="1:8" x14ac:dyDescent="0.25">
      <c r="A769" t="s">
        <v>2451</v>
      </c>
      <c r="B769" t="s">
        <v>25</v>
      </c>
      <c r="C769" t="s">
        <v>187</v>
      </c>
      <c r="D769" t="s">
        <v>183</v>
      </c>
      <c r="E769">
        <v>2020</v>
      </c>
      <c r="F769" t="s">
        <v>173</v>
      </c>
      <c r="G769">
        <v>4</v>
      </c>
      <c r="H769">
        <v>1320.98876953125</v>
      </c>
    </row>
    <row r="770" spans="1:8" x14ac:dyDescent="0.25">
      <c r="A770" t="s">
        <v>2452</v>
      </c>
      <c r="B770" t="s">
        <v>25</v>
      </c>
      <c r="C770" t="s">
        <v>187</v>
      </c>
      <c r="D770" t="s">
        <v>183</v>
      </c>
      <c r="E770">
        <v>2020</v>
      </c>
      <c r="F770" t="s">
        <v>177</v>
      </c>
      <c r="G770">
        <v>8</v>
      </c>
      <c r="H770">
        <v>1325.5345458984375</v>
      </c>
    </row>
    <row r="771" spans="1:8" x14ac:dyDescent="0.25">
      <c r="A771" t="s">
        <v>2453</v>
      </c>
      <c r="B771" t="s">
        <v>25</v>
      </c>
      <c r="C771" t="s">
        <v>187</v>
      </c>
      <c r="D771" t="s">
        <v>183</v>
      </c>
      <c r="E771">
        <v>2020</v>
      </c>
      <c r="F771" t="s">
        <v>181</v>
      </c>
      <c r="G771">
        <v>12</v>
      </c>
      <c r="H771">
        <v>1330.0965576171875</v>
      </c>
    </row>
    <row r="772" spans="1:8" x14ac:dyDescent="0.25">
      <c r="A772" t="s">
        <v>2454</v>
      </c>
      <c r="B772" t="s">
        <v>25</v>
      </c>
      <c r="C772" t="s">
        <v>187</v>
      </c>
      <c r="D772" t="s">
        <v>183</v>
      </c>
      <c r="E772">
        <v>2020</v>
      </c>
      <c r="F772" t="s">
        <v>171</v>
      </c>
      <c r="G772">
        <v>2</v>
      </c>
      <c r="H772">
        <v>1318.7220458984375</v>
      </c>
    </row>
    <row r="773" spans="1:8" x14ac:dyDescent="0.25">
      <c r="A773" t="s">
        <v>2455</v>
      </c>
      <c r="B773" t="s">
        <v>25</v>
      </c>
      <c r="C773" t="s">
        <v>187</v>
      </c>
      <c r="D773" t="s">
        <v>183</v>
      </c>
      <c r="E773">
        <v>2020</v>
      </c>
      <c r="F773" t="s">
        <v>170</v>
      </c>
      <c r="G773">
        <v>1</v>
      </c>
      <c r="H773">
        <v>1317.5902099609375</v>
      </c>
    </row>
    <row r="774" spans="1:8" x14ac:dyDescent="0.25">
      <c r="A774" t="s">
        <v>2456</v>
      </c>
      <c r="B774" t="s">
        <v>25</v>
      </c>
      <c r="C774" t="s">
        <v>187</v>
      </c>
      <c r="D774" t="s">
        <v>183</v>
      </c>
      <c r="E774">
        <v>2020</v>
      </c>
      <c r="F774" t="s">
        <v>176</v>
      </c>
      <c r="G774">
        <v>7</v>
      </c>
      <c r="H774">
        <v>1324.396484375</v>
      </c>
    </row>
    <row r="775" spans="1:8" x14ac:dyDescent="0.25">
      <c r="A775" t="s">
        <v>2457</v>
      </c>
      <c r="B775" t="s">
        <v>25</v>
      </c>
      <c r="C775" t="s">
        <v>187</v>
      </c>
      <c r="D775" t="s">
        <v>183</v>
      </c>
      <c r="E775">
        <v>2020</v>
      </c>
      <c r="F775" t="s">
        <v>175</v>
      </c>
      <c r="G775">
        <v>6</v>
      </c>
      <c r="H775">
        <v>1323.2596435546875</v>
      </c>
    </row>
    <row r="776" spans="1:8" x14ac:dyDescent="0.25">
      <c r="A776" t="s">
        <v>2458</v>
      </c>
      <c r="B776" t="s">
        <v>25</v>
      </c>
      <c r="C776" t="s">
        <v>187</v>
      </c>
      <c r="D776" t="s">
        <v>183</v>
      </c>
      <c r="E776">
        <v>2020</v>
      </c>
      <c r="F776" t="s">
        <v>172</v>
      </c>
      <c r="G776">
        <v>3</v>
      </c>
      <c r="H776">
        <v>1319.85498046875</v>
      </c>
    </row>
    <row r="777" spans="1:8" x14ac:dyDescent="0.25">
      <c r="A777" t="s">
        <v>2459</v>
      </c>
      <c r="B777" t="s">
        <v>25</v>
      </c>
      <c r="C777" t="s">
        <v>187</v>
      </c>
      <c r="D777" t="s">
        <v>183</v>
      </c>
      <c r="E777">
        <v>2020</v>
      </c>
      <c r="F777" t="s">
        <v>174</v>
      </c>
      <c r="G777">
        <v>5</v>
      </c>
      <c r="H777">
        <v>1322.1236572265625</v>
      </c>
    </row>
    <row r="778" spans="1:8" x14ac:dyDescent="0.25">
      <c r="A778" t="s">
        <v>2460</v>
      </c>
      <c r="B778" t="s">
        <v>25</v>
      </c>
      <c r="C778" t="s">
        <v>187</v>
      </c>
      <c r="D778" t="s">
        <v>183</v>
      </c>
      <c r="E778">
        <v>2020</v>
      </c>
      <c r="F778" t="s">
        <v>180</v>
      </c>
      <c r="G778">
        <v>11</v>
      </c>
      <c r="H778">
        <v>1328.9544677734375</v>
      </c>
    </row>
    <row r="779" spans="1:8" x14ac:dyDescent="0.25">
      <c r="A779" t="s">
        <v>2461</v>
      </c>
      <c r="B779" t="s">
        <v>25</v>
      </c>
      <c r="C779" t="s">
        <v>187</v>
      </c>
      <c r="D779" t="s">
        <v>183</v>
      </c>
      <c r="E779">
        <v>2020</v>
      </c>
      <c r="F779" t="s">
        <v>179</v>
      </c>
      <c r="G779">
        <v>10</v>
      </c>
      <c r="H779">
        <v>1327.8134765625</v>
      </c>
    </row>
    <row r="780" spans="1:8" x14ac:dyDescent="0.25">
      <c r="A780" t="s">
        <v>2462</v>
      </c>
      <c r="B780" t="s">
        <v>25</v>
      </c>
      <c r="C780" t="s">
        <v>187</v>
      </c>
      <c r="D780" t="s">
        <v>183</v>
      </c>
      <c r="E780">
        <v>2020</v>
      </c>
      <c r="F780" t="s">
        <v>178</v>
      </c>
      <c r="G780">
        <v>9</v>
      </c>
      <c r="H780">
        <v>1326.6734619140625</v>
      </c>
    </row>
    <row r="781" spans="1:8" x14ac:dyDescent="0.25">
      <c r="A781" t="s">
        <v>2463</v>
      </c>
      <c r="B781" t="s">
        <v>25</v>
      </c>
      <c r="C781" t="s">
        <v>187</v>
      </c>
      <c r="D781" t="s">
        <v>183</v>
      </c>
      <c r="E781">
        <v>2020</v>
      </c>
      <c r="F781" t="s">
        <v>182</v>
      </c>
      <c r="G781">
        <v>8</v>
      </c>
      <c r="H781">
        <v>1325.5345458984375</v>
      </c>
    </row>
    <row r="782" spans="1:8" x14ac:dyDescent="0.25">
      <c r="A782" t="s">
        <v>2464</v>
      </c>
      <c r="B782" t="s">
        <v>25</v>
      </c>
      <c r="C782" t="s">
        <v>187</v>
      </c>
      <c r="D782" t="s">
        <v>183</v>
      </c>
      <c r="E782">
        <v>2021</v>
      </c>
      <c r="F782" t="s">
        <v>173</v>
      </c>
      <c r="G782">
        <v>4</v>
      </c>
      <c r="H782">
        <v>1335.1845703125</v>
      </c>
    </row>
    <row r="783" spans="1:8" x14ac:dyDescent="0.25">
      <c r="A783" t="s">
        <v>2465</v>
      </c>
      <c r="B783" t="s">
        <v>25</v>
      </c>
      <c r="C783" t="s">
        <v>187</v>
      </c>
      <c r="D783" t="s">
        <v>183</v>
      </c>
      <c r="E783">
        <v>2021</v>
      </c>
      <c r="F783" t="s">
        <v>177</v>
      </c>
      <c r="G783">
        <v>8</v>
      </c>
      <c r="H783">
        <v>1340.29296875</v>
      </c>
    </row>
    <row r="784" spans="1:8" x14ac:dyDescent="0.25">
      <c r="A784" t="s">
        <v>2466</v>
      </c>
      <c r="B784" t="s">
        <v>25</v>
      </c>
      <c r="C784" t="s">
        <v>187</v>
      </c>
      <c r="D784" t="s">
        <v>183</v>
      </c>
      <c r="E784">
        <v>2021</v>
      </c>
      <c r="F784" t="s">
        <v>181</v>
      </c>
      <c r="G784">
        <v>12</v>
      </c>
      <c r="H784">
        <v>1345.421875</v>
      </c>
    </row>
    <row r="785" spans="1:8" x14ac:dyDescent="0.25">
      <c r="A785" t="s">
        <v>2467</v>
      </c>
      <c r="B785" t="s">
        <v>25</v>
      </c>
      <c r="C785" t="s">
        <v>187</v>
      </c>
      <c r="D785" t="s">
        <v>183</v>
      </c>
      <c r="E785">
        <v>2021</v>
      </c>
      <c r="F785" t="s">
        <v>171</v>
      </c>
      <c r="G785">
        <v>2</v>
      </c>
      <c r="H785">
        <v>1332.6380615234375</v>
      </c>
    </row>
    <row r="786" spans="1:8" x14ac:dyDescent="0.25">
      <c r="A786" t="s">
        <v>2468</v>
      </c>
      <c r="B786" t="s">
        <v>25</v>
      </c>
      <c r="C786" t="s">
        <v>187</v>
      </c>
      <c r="D786" t="s">
        <v>183</v>
      </c>
      <c r="E786">
        <v>2021</v>
      </c>
      <c r="F786" t="s">
        <v>170</v>
      </c>
      <c r="G786">
        <v>1</v>
      </c>
      <c r="H786">
        <v>1331.36669921875</v>
      </c>
    </row>
    <row r="787" spans="1:8" x14ac:dyDescent="0.25">
      <c r="A787" t="s">
        <v>2469</v>
      </c>
      <c r="B787" t="s">
        <v>25</v>
      </c>
      <c r="C787" t="s">
        <v>187</v>
      </c>
      <c r="D787" t="s">
        <v>183</v>
      </c>
      <c r="E787">
        <v>2021</v>
      </c>
      <c r="F787" t="s">
        <v>176</v>
      </c>
      <c r="G787">
        <v>7</v>
      </c>
      <c r="H787">
        <v>1339.013916015625</v>
      </c>
    </row>
    <row r="788" spans="1:8" x14ac:dyDescent="0.25">
      <c r="A788" t="s">
        <v>2470</v>
      </c>
      <c r="B788" t="s">
        <v>25</v>
      </c>
      <c r="C788" t="s">
        <v>187</v>
      </c>
      <c r="D788" t="s">
        <v>183</v>
      </c>
      <c r="E788">
        <v>2021</v>
      </c>
      <c r="F788" t="s">
        <v>175</v>
      </c>
      <c r="G788">
        <v>6</v>
      </c>
      <c r="H788">
        <v>1337.7362060546875</v>
      </c>
    </row>
    <row r="789" spans="1:8" x14ac:dyDescent="0.25">
      <c r="A789" t="s">
        <v>2471</v>
      </c>
      <c r="B789" t="s">
        <v>25</v>
      </c>
      <c r="C789" t="s">
        <v>187</v>
      </c>
      <c r="D789" t="s">
        <v>183</v>
      </c>
      <c r="E789">
        <v>2021</v>
      </c>
      <c r="F789" t="s">
        <v>172</v>
      </c>
      <c r="G789">
        <v>3</v>
      </c>
      <c r="H789">
        <v>1333.91064453125</v>
      </c>
    </row>
    <row r="790" spans="1:8" x14ac:dyDescent="0.25">
      <c r="A790" t="s">
        <v>2472</v>
      </c>
      <c r="B790" t="s">
        <v>25</v>
      </c>
      <c r="C790" t="s">
        <v>187</v>
      </c>
      <c r="D790" t="s">
        <v>183</v>
      </c>
      <c r="E790">
        <v>2021</v>
      </c>
      <c r="F790" t="s">
        <v>174</v>
      </c>
      <c r="G790">
        <v>5</v>
      </c>
      <c r="H790">
        <v>1336.459716796875</v>
      </c>
    </row>
    <row r="791" spans="1:8" x14ac:dyDescent="0.25">
      <c r="A791" t="s">
        <v>2473</v>
      </c>
      <c r="B791" t="s">
        <v>25</v>
      </c>
      <c r="C791" t="s">
        <v>187</v>
      </c>
      <c r="D791" t="s">
        <v>183</v>
      </c>
      <c r="E791">
        <v>2021</v>
      </c>
      <c r="F791" t="s">
        <v>180</v>
      </c>
      <c r="G791">
        <v>11</v>
      </c>
      <c r="H791">
        <v>1344.1376953125</v>
      </c>
    </row>
    <row r="792" spans="1:8" x14ac:dyDescent="0.25">
      <c r="A792" t="s">
        <v>2474</v>
      </c>
      <c r="B792" t="s">
        <v>25</v>
      </c>
      <c r="C792" t="s">
        <v>187</v>
      </c>
      <c r="D792" t="s">
        <v>183</v>
      </c>
      <c r="E792">
        <v>2021</v>
      </c>
      <c r="F792" t="s">
        <v>179</v>
      </c>
      <c r="G792">
        <v>10</v>
      </c>
      <c r="H792">
        <v>1342.8548583984375</v>
      </c>
    </row>
    <row r="793" spans="1:8" x14ac:dyDescent="0.25">
      <c r="A793" t="s">
        <v>2475</v>
      </c>
      <c r="B793" t="s">
        <v>25</v>
      </c>
      <c r="C793" t="s">
        <v>187</v>
      </c>
      <c r="D793" t="s">
        <v>183</v>
      </c>
      <c r="E793">
        <v>2021</v>
      </c>
      <c r="F793" t="s">
        <v>178</v>
      </c>
      <c r="G793">
        <v>9</v>
      </c>
      <c r="H793">
        <v>1341.5732421875</v>
      </c>
    </row>
    <row r="794" spans="1:8" x14ac:dyDescent="0.25">
      <c r="A794" t="s">
        <v>2476</v>
      </c>
      <c r="B794" t="s">
        <v>25</v>
      </c>
      <c r="C794" t="s">
        <v>187</v>
      </c>
      <c r="D794" t="s">
        <v>183</v>
      </c>
      <c r="E794">
        <v>2021</v>
      </c>
      <c r="F794" t="s">
        <v>182</v>
      </c>
      <c r="G794">
        <v>8</v>
      </c>
      <c r="H794">
        <v>1340.29296875</v>
      </c>
    </row>
    <row r="795" spans="1:8" x14ac:dyDescent="0.25">
      <c r="A795" t="s">
        <v>2477</v>
      </c>
      <c r="B795" t="s">
        <v>25</v>
      </c>
      <c r="C795" t="s">
        <v>187</v>
      </c>
      <c r="D795" t="s">
        <v>183</v>
      </c>
      <c r="E795">
        <v>2022</v>
      </c>
      <c r="F795" t="s">
        <v>173</v>
      </c>
      <c r="G795">
        <v>4</v>
      </c>
      <c r="H795">
        <v>1350.5712890625</v>
      </c>
    </row>
    <row r="796" spans="1:8" x14ac:dyDescent="0.25">
      <c r="A796" t="s">
        <v>2478</v>
      </c>
      <c r="B796" t="s">
        <v>25</v>
      </c>
      <c r="C796" t="s">
        <v>187</v>
      </c>
      <c r="D796" t="s">
        <v>183</v>
      </c>
      <c r="E796">
        <v>2022</v>
      </c>
      <c r="F796" t="s">
        <v>177</v>
      </c>
      <c r="G796">
        <v>8</v>
      </c>
      <c r="H796">
        <v>1355.7413330078125</v>
      </c>
    </row>
    <row r="797" spans="1:8" x14ac:dyDescent="0.25">
      <c r="A797" t="s">
        <v>2479</v>
      </c>
      <c r="B797" t="s">
        <v>25</v>
      </c>
      <c r="C797" t="s">
        <v>187</v>
      </c>
      <c r="D797" t="s">
        <v>183</v>
      </c>
      <c r="E797">
        <v>2022</v>
      </c>
      <c r="F797" t="s">
        <v>181</v>
      </c>
      <c r="G797">
        <v>12</v>
      </c>
      <c r="H797">
        <v>1360.9320068359375</v>
      </c>
    </row>
    <row r="798" spans="1:8" x14ac:dyDescent="0.25">
      <c r="A798" t="s">
        <v>2480</v>
      </c>
      <c r="B798" t="s">
        <v>25</v>
      </c>
      <c r="C798" t="s">
        <v>187</v>
      </c>
      <c r="D798" t="s">
        <v>183</v>
      </c>
      <c r="E798">
        <v>2022</v>
      </c>
      <c r="F798" t="s">
        <v>171</v>
      </c>
      <c r="G798">
        <v>2</v>
      </c>
      <c r="H798">
        <v>1347.9940185546875</v>
      </c>
    </row>
    <row r="799" spans="1:8" x14ac:dyDescent="0.25">
      <c r="A799" t="s">
        <v>2481</v>
      </c>
      <c r="B799" t="s">
        <v>25</v>
      </c>
      <c r="C799" t="s">
        <v>187</v>
      </c>
      <c r="D799" t="s">
        <v>183</v>
      </c>
      <c r="E799">
        <v>2022</v>
      </c>
      <c r="F799" t="s">
        <v>170</v>
      </c>
      <c r="G799">
        <v>1</v>
      </c>
      <c r="H799">
        <v>1346.707275390625</v>
      </c>
    </row>
    <row r="800" spans="1:8" x14ac:dyDescent="0.25">
      <c r="A800" t="s">
        <v>2482</v>
      </c>
      <c r="B800" t="s">
        <v>25</v>
      </c>
      <c r="C800" t="s">
        <v>187</v>
      </c>
      <c r="D800" t="s">
        <v>183</v>
      </c>
      <c r="E800">
        <v>2022</v>
      </c>
      <c r="F800" t="s">
        <v>176</v>
      </c>
      <c r="G800">
        <v>7</v>
      </c>
      <c r="H800">
        <v>1354.44677734375</v>
      </c>
    </row>
    <row r="801" spans="1:8" x14ac:dyDescent="0.25">
      <c r="A801" t="s">
        <v>2483</v>
      </c>
      <c r="B801" t="s">
        <v>25</v>
      </c>
      <c r="C801" t="s">
        <v>187</v>
      </c>
      <c r="D801" t="s">
        <v>183</v>
      </c>
      <c r="E801">
        <v>2022</v>
      </c>
      <c r="F801" t="s">
        <v>175</v>
      </c>
      <c r="G801">
        <v>6</v>
      </c>
      <c r="H801">
        <v>1353.1536865234375</v>
      </c>
    </row>
    <row r="802" spans="1:8" x14ac:dyDescent="0.25">
      <c r="A802" t="s">
        <v>2484</v>
      </c>
      <c r="B802" t="s">
        <v>25</v>
      </c>
      <c r="C802" t="s">
        <v>187</v>
      </c>
      <c r="D802" t="s">
        <v>183</v>
      </c>
      <c r="E802">
        <v>2022</v>
      </c>
      <c r="F802" t="s">
        <v>172</v>
      </c>
      <c r="G802">
        <v>3</v>
      </c>
      <c r="H802">
        <v>1349.281982421875</v>
      </c>
    </row>
    <row r="803" spans="1:8" x14ac:dyDescent="0.25">
      <c r="A803" t="s">
        <v>2485</v>
      </c>
      <c r="B803" t="s">
        <v>25</v>
      </c>
      <c r="C803" t="s">
        <v>187</v>
      </c>
      <c r="D803" t="s">
        <v>183</v>
      </c>
      <c r="E803">
        <v>2022</v>
      </c>
      <c r="F803" t="s">
        <v>174</v>
      </c>
      <c r="G803">
        <v>5</v>
      </c>
      <c r="H803">
        <v>1351.86181640625</v>
      </c>
    </row>
    <row r="804" spans="1:8" x14ac:dyDescent="0.25">
      <c r="A804" t="s">
        <v>2486</v>
      </c>
      <c r="B804" t="s">
        <v>25</v>
      </c>
      <c r="C804" t="s">
        <v>187</v>
      </c>
      <c r="D804" t="s">
        <v>183</v>
      </c>
      <c r="E804">
        <v>2022</v>
      </c>
      <c r="F804" t="s">
        <v>180</v>
      </c>
      <c r="G804">
        <v>11</v>
      </c>
      <c r="H804">
        <v>1359.6324462890625</v>
      </c>
    </row>
    <row r="805" spans="1:8" x14ac:dyDescent="0.25">
      <c r="A805" t="s">
        <v>2487</v>
      </c>
      <c r="B805" t="s">
        <v>25</v>
      </c>
      <c r="C805" t="s">
        <v>187</v>
      </c>
      <c r="D805" t="s">
        <v>183</v>
      </c>
      <c r="E805">
        <v>2022</v>
      </c>
      <c r="F805" t="s">
        <v>179</v>
      </c>
      <c r="G805">
        <v>10</v>
      </c>
      <c r="H805">
        <v>1358.3341064453125</v>
      </c>
    </row>
    <row r="806" spans="1:8" x14ac:dyDescent="0.25">
      <c r="A806" t="s">
        <v>2488</v>
      </c>
      <c r="B806" t="s">
        <v>25</v>
      </c>
      <c r="C806" t="s">
        <v>187</v>
      </c>
      <c r="D806" t="s">
        <v>183</v>
      </c>
      <c r="E806">
        <v>2022</v>
      </c>
      <c r="F806" t="s">
        <v>178</v>
      </c>
      <c r="G806">
        <v>9</v>
      </c>
      <c r="H806">
        <v>1357.0369873046875</v>
      </c>
    </row>
    <row r="807" spans="1:8" x14ac:dyDescent="0.25">
      <c r="A807" t="s">
        <v>2489</v>
      </c>
      <c r="B807" t="s">
        <v>25</v>
      </c>
      <c r="C807" t="s">
        <v>187</v>
      </c>
      <c r="D807" t="s">
        <v>183</v>
      </c>
      <c r="E807">
        <v>2022</v>
      </c>
      <c r="F807" t="s">
        <v>182</v>
      </c>
      <c r="G807">
        <v>8</v>
      </c>
      <c r="H807">
        <v>1355.7413330078125</v>
      </c>
    </row>
    <row r="808" spans="1:8" x14ac:dyDescent="0.25">
      <c r="A808" t="s">
        <v>2490</v>
      </c>
      <c r="B808" t="s">
        <v>25</v>
      </c>
      <c r="C808" t="s">
        <v>187</v>
      </c>
      <c r="D808" t="s">
        <v>183</v>
      </c>
      <c r="E808">
        <v>2023</v>
      </c>
      <c r="F808" t="s">
        <v>173</v>
      </c>
      <c r="G808">
        <v>4</v>
      </c>
      <c r="H808">
        <v>1366.1435546875</v>
      </c>
    </row>
    <row r="809" spans="1:8" x14ac:dyDescent="0.25">
      <c r="A809" t="s">
        <v>2491</v>
      </c>
      <c r="B809" t="s">
        <v>25</v>
      </c>
      <c r="C809" t="s">
        <v>187</v>
      </c>
      <c r="D809" t="s">
        <v>183</v>
      </c>
      <c r="E809">
        <v>2023</v>
      </c>
      <c r="F809" t="s">
        <v>177</v>
      </c>
      <c r="G809">
        <v>8</v>
      </c>
      <c r="H809">
        <v>1371.3759765625</v>
      </c>
    </row>
    <row r="810" spans="1:8" x14ac:dyDescent="0.25">
      <c r="A810" t="s">
        <v>2492</v>
      </c>
      <c r="B810" t="s">
        <v>25</v>
      </c>
      <c r="C810" t="s">
        <v>187</v>
      </c>
      <c r="D810" t="s">
        <v>183</v>
      </c>
      <c r="E810">
        <v>2023</v>
      </c>
      <c r="F810" t="s">
        <v>181</v>
      </c>
      <c r="G810">
        <v>12</v>
      </c>
      <c r="H810">
        <v>1376.62939453125</v>
      </c>
    </row>
    <row r="811" spans="1:8" x14ac:dyDescent="0.25">
      <c r="A811" t="s">
        <v>2493</v>
      </c>
      <c r="B811" t="s">
        <v>25</v>
      </c>
      <c r="C811" t="s">
        <v>187</v>
      </c>
      <c r="D811" t="s">
        <v>183</v>
      </c>
      <c r="E811">
        <v>2023</v>
      </c>
      <c r="F811" t="s">
        <v>171</v>
      </c>
      <c r="G811">
        <v>2</v>
      </c>
      <c r="H811">
        <v>1363.53515625</v>
      </c>
    </row>
    <row r="812" spans="1:8" x14ac:dyDescent="0.25">
      <c r="A812" t="s">
        <v>2494</v>
      </c>
      <c r="B812" t="s">
        <v>25</v>
      </c>
      <c r="C812" t="s">
        <v>187</v>
      </c>
      <c r="D812" t="s">
        <v>183</v>
      </c>
      <c r="E812">
        <v>2023</v>
      </c>
      <c r="F812" t="s">
        <v>170</v>
      </c>
      <c r="G812">
        <v>1</v>
      </c>
      <c r="H812">
        <v>1362.23291015625</v>
      </c>
    </row>
    <row r="813" spans="1:8" x14ac:dyDescent="0.25">
      <c r="A813" t="s">
        <v>2495</v>
      </c>
      <c r="B813" t="s">
        <v>25</v>
      </c>
      <c r="C813" t="s">
        <v>187</v>
      </c>
      <c r="D813" t="s">
        <v>183</v>
      </c>
      <c r="E813">
        <v>2023</v>
      </c>
      <c r="F813" t="s">
        <v>176</v>
      </c>
      <c r="G813">
        <v>7</v>
      </c>
      <c r="H813">
        <v>1370.06591796875</v>
      </c>
    </row>
    <row r="814" spans="1:8" x14ac:dyDescent="0.25">
      <c r="A814" t="s">
        <v>2496</v>
      </c>
      <c r="B814" t="s">
        <v>25</v>
      </c>
      <c r="C814" t="s">
        <v>187</v>
      </c>
      <c r="D814" t="s">
        <v>183</v>
      </c>
      <c r="E814">
        <v>2023</v>
      </c>
      <c r="F814" t="s">
        <v>175</v>
      </c>
      <c r="G814">
        <v>6</v>
      </c>
      <c r="H814">
        <v>1368.7572021484375</v>
      </c>
    </row>
    <row r="815" spans="1:8" x14ac:dyDescent="0.25">
      <c r="A815" t="s">
        <v>2497</v>
      </c>
      <c r="B815" t="s">
        <v>25</v>
      </c>
      <c r="C815" t="s">
        <v>187</v>
      </c>
      <c r="D815" t="s">
        <v>183</v>
      </c>
      <c r="E815">
        <v>2023</v>
      </c>
      <c r="F815" t="s">
        <v>172</v>
      </c>
      <c r="G815">
        <v>3</v>
      </c>
      <c r="H815">
        <v>1364.8387451171875</v>
      </c>
    </row>
    <row r="816" spans="1:8" x14ac:dyDescent="0.25">
      <c r="A816" t="s">
        <v>2498</v>
      </c>
      <c r="B816" t="s">
        <v>25</v>
      </c>
      <c r="C816" t="s">
        <v>187</v>
      </c>
      <c r="D816" t="s">
        <v>183</v>
      </c>
      <c r="E816">
        <v>2023</v>
      </c>
      <c r="F816" t="s">
        <v>174</v>
      </c>
      <c r="G816">
        <v>5</v>
      </c>
      <c r="H816">
        <v>1367.44970703125</v>
      </c>
    </row>
    <row r="817" spans="1:8" x14ac:dyDescent="0.25">
      <c r="A817" t="s">
        <v>2499</v>
      </c>
      <c r="B817" t="s">
        <v>25</v>
      </c>
      <c r="C817" t="s">
        <v>187</v>
      </c>
      <c r="D817" t="s">
        <v>183</v>
      </c>
      <c r="E817">
        <v>2023</v>
      </c>
      <c r="F817" t="s">
        <v>180</v>
      </c>
      <c r="G817">
        <v>11</v>
      </c>
      <c r="H817">
        <v>1375.3140869140625</v>
      </c>
    </row>
    <row r="818" spans="1:8" x14ac:dyDescent="0.25">
      <c r="A818" t="s">
        <v>2500</v>
      </c>
      <c r="B818" t="s">
        <v>25</v>
      </c>
      <c r="C818" t="s">
        <v>187</v>
      </c>
      <c r="D818" t="s">
        <v>183</v>
      </c>
      <c r="E818">
        <v>2023</v>
      </c>
      <c r="F818" t="s">
        <v>179</v>
      </c>
      <c r="G818">
        <v>10</v>
      </c>
      <c r="H818">
        <v>1374</v>
      </c>
    </row>
    <row r="819" spans="1:8" x14ac:dyDescent="0.25">
      <c r="A819" t="s">
        <v>2501</v>
      </c>
      <c r="B819" t="s">
        <v>25</v>
      </c>
      <c r="C819" t="s">
        <v>187</v>
      </c>
      <c r="D819" t="s">
        <v>183</v>
      </c>
      <c r="E819">
        <v>2023</v>
      </c>
      <c r="F819" t="s">
        <v>178</v>
      </c>
      <c r="G819">
        <v>9</v>
      </c>
      <c r="H819">
        <v>1372.6873779296875</v>
      </c>
    </row>
    <row r="820" spans="1:8" x14ac:dyDescent="0.25">
      <c r="A820" t="s">
        <v>2502</v>
      </c>
      <c r="B820" t="s">
        <v>25</v>
      </c>
      <c r="C820" t="s">
        <v>187</v>
      </c>
      <c r="D820" t="s">
        <v>183</v>
      </c>
      <c r="E820">
        <v>2023</v>
      </c>
      <c r="F820" t="s">
        <v>182</v>
      </c>
      <c r="G820">
        <v>8</v>
      </c>
      <c r="H820">
        <v>1371.3759765625</v>
      </c>
    </row>
    <row r="821" spans="1:8" x14ac:dyDescent="0.25">
      <c r="A821" t="s">
        <v>2503</v>
      </c>
      <c r="B821" t="s">
        <v>25</v>
      </c>
      <c r="C821" t="s">
        <v>187</v>
      </c>
      <c r="D821" t="s">
        <v>183</v>
      </c>
      <c r="E821">
        <v>2024</v>
      </c>
      <c r="F821" t="s">
        <v>173</v>
      </c>
      <c r="G821">
        <v>4</v>
      </c>
      <c r="H821">
        <v>1381.90380859375</v>
      </c>
    </row>
    <row r="822" spans="1:8" x14ac:dyDescent="0.25">
      <c r="A822" t="s">
        <v>2504</v>
      </c>
      <c r="B822" t="s">
        <v>25</v>
      </c>
      <c r="C822" t="s">
        <v>187</v>
      </c>
      <c r="D822" t="s">
        <v>183</v>
      </c>
      <c r="E822">
        <v>2024</v>
      </c>
      <c r="F822" t="s">
        <v>177</v>
      </c>
      <c r="G822">
        <v>8</v>
      </c>
      <c r="H822">
        <v>1387.1993408203125</v>
      </c>
    </row>
    <row r="823" spans="1:8" x14ac:dyDescent="0.25">
      <c r="A823" t="s">
        <v>2505</v>
      </c>
      <c r="B823" t="s">
        <v>25</v>
      </c>
      <c r="C823" t="s">
        <v>187</v>
      </c>
      <c r="D823" t="s">
        <v>183</v>
      </c>
      <c r="E823">
        <v>2024</v>
      </c>
      <c r="F823" t="s">
        <v>181</v>
      </c>
      <c r="G823">
        <v>12</v>
      </c>
      <c r="H823">
        <v>1392.51611328125</v>
      </c>
    </row>
    <row r="824" spans="1:8" x14ac:dyDescent="0.25">
      <c r="A824" t="s">
        <v>2506</v>
      </c>
      <c r="B824" t="s">
        <v>25</v>
      </c>
      <c r="C824" t="s">
        <v>187</v>
      </c>
      <c r="D824" t="s">
        <v>183</v>
      </c>
      <c r="E824">
        <v>2024</v>
      </c>
      <c r="F824" t="s">
        <v>171</v>
      </c>
      <c r="G824">
        <v>2</v>
      </c>
      <c r="H824">
        <v>1379.263916015625</v>
      </c>
    </row>
    <row r="825" spans="1:8" x14ac:dyDescent="0.25">
      <c r="A825" t="s">
        <v>2507</v>
      </c>
      <c r="B825" t="s">
        <v>25</v>
      </c>
      <c r="C825" t="s">
        <v>187</v>
      </c>
      <c r="D825" t="s">
        <v>183</v>
      </c>
      <c r="E825">
        <v>2024</v>
      </c>
      <c r="F825" t="s">
        <v>170</v>
      </c>
      <c r="G825">
        <v>1</v>
      </c>
      <c r="H825">
        <v>1377.9459228515625</v>
      </c>
    </row>
    <row r="826" spans="1:8" x14ac:dyDescent="0.25">
      <c r="A826" t="s">
        <v>2508</v>
      </c>
      <c r="B826" t="s">
        <v>25</v>
      </c>
      <c r="C826" t="s">
        <v>187</v>
      </c>
      <c r="D826" t="s">
        <v>183</v>
      </c>
      <c r="E826">
        <v>2024</v>
      </c>
      <c r="F826" t="s">
        <v>176</v>
      </c>
      <c r="G826">
        <v>7</v>
      </c>
      <c r="H826">
        <v>1385.8734130859375</v>
      </c>
    </row>
    <row r="827" spans="1:8" x14ac:dyDescent="0.25">
      <c r="A827" t="s">
        <v>2509</v>
      </c>
      <c r="B827" t="s">
        <v>25</v>
      </c>
      <c r="C827" t="s">
        <v>187</v>
      </c>
      <c r="D827" t="s">
        <v>183</v>
      </c>
      <c r="E827">
        <v>2024</v>
      </c>
      <c r="F827" t="s">
        <v>175</v>
      </c>
      <c r="G827">
        <v>6</v>
      </c>
      <c r="H827">
        <v>1384.5489501953125</v>
      </c>
    </row>
    <row r="828" spans="1:8" x14ac:dyDescent="0.25">
      <c r="A828" t="s">
        <v>2510</v>
      </c>
      <c r="B828" t="s">
        <v>25</v>
      </c>
      <c r="C828" t="s">
        <v>187</v>
      </c>
      <c r="D828" t="s">
        <v>183</v>
      </c>
      <c r="E828">
        <v>2024</v>
      </c>
      <c r="F828" t="s">
        <v>172</v>
      </c>
      <c r="G828">
        <v>3</v>
      </c>
      <c r="H828">
        <v>1380.583251953125</v>
      </c>
    </row>
    <row r="829" spans="1:8" x14ac:dyDescent="0.25">
      <c r="A829" t="s">
        <v>2511</v>
      </c>
      <c r="B829" t="s">
        <v>25</v>
      </c>
      <c r="C829" t="s">
        <v>187</v>
      </c>
      <c r="D829" t="s">
        <v>183</v>
      </c>
      <c r="E829">
        <v>2024</v>
      </c>
      <c r="F829" t="s">
        <v>174</v>
      </c>
      <c r="G829">
        <v>5</v>
      </c>
      <c r="H829">
        <v>1383.2257080078125</v>
      </c>
    </row>
    <row r="830" spans="1:8" x14ac:dyDescent="0.25">
      <c r="A830" t="s">
        <v>2512</v>
      </c>
      <c r="B830" t="s">
        <v>25</v>
      </c>
      <c r="C830" t="s">
        <v>187</v>
      </c>
      <c r="D830" t="s">
        <v>183</v>
      </c>
      <c r="E830">
        <v>2024</v>
      </c>
      <c r="F830" t="s">
        <v>180</v>
      </c>
      <c r="G830">
        <v>11</v>
      </c>
      <c r="H830">
        <v>1391.1849365234375</v>
      </c>
    </row>
    <row r="831" spans="1:8" x14ac:dyDescent="0.25">
      <c r="A831" t="s">
        <v>2513</v>
      </c>
      <c r="B831" t="s">
        <v>25</v>
      </c>
      <c r="C831" t="s">
        <v>187</v>
      </c>
      <c r="D831" t="s">
        <v>183</v>
      </c>
      <c r="E831">
        <v>2024</v>
      </c>
      <c r="F831" t="s">
        <v>179</v>
      </c>
      <c r="G831">
        <v>10</v>
      </c>
      <c r="H831">
        <v>1389.8551025390625</v>
      </c>
    </row>
    <row r="832" spans="1:8" x14ac:dyDescent="0.25">
      <c r="A832" t="s">
        <v>2514</v>
      </c>
      <c r="B832" t="s">
        <v>25</v>
      </c>
      <c r="C832" t="s">
        <v>187</v>
      </c>
      <c r="D832" t="s">
        <v>183</v>
      </c>
      <c r="E832">
        <v>2024</v>
      </c>
      <c r="F832" t="s">
        <v>178</v>
      </c>
      <c r="G832">
        <v>9</v>
      </c>
      <c r="H832">
        <v>1388.5264892578125</v>
      </c>
    </row>
    <row r="833" spans="1:8" x14ac:dyDescent="0.25">
      <c r="A833" t="s">
        <v>2515</v>
      </c>
      <c r="B833" t="s">
        <v>25</v>
      </c>
      <c r="C833" t="s">
        <v>187</v>
      </c>
      <c r="D833" t="s">
        <v>183</v>
      </c>
      <c r="E833">
        <v>2024</v>
      </c>
      <c r="F833" t="s">
        <v>182</v>
      </c>
      <c r="G833">
        <v>8</v>
      </c>
      <c r="H833">
        <v>1387.1993408203125</v>
      </c>
    </row>
    <row r="834" spans="1:8" x14ac:dyDescent="0.25">
      <c r="A834" t="s">
        <v>2516</v>
      </c>
      <c r="B834" t="s">
        <v>25</v>
      </c>
      <c r="C834" t="s">
        <v>187</v>
      </c>
      <c r="D834" t="s">
        <v>183</v>
      </c>
      <c r="E834">
        <v>2025</v>
      </c>
      <c r="F834" t="s">
        <v>173</v>
      </c>
      <c r="G834">
        <v>4</v>
      </c>
      <c r="H834">
        <v>1397.8541259765625</v>
      </c>
    </row>
    <row r="835" spans="1:8" x14ac:dyDescent="0.25">
      <c r="A835" t="s">
        <v>2517</v>
      </c>
      <c r="B835" t="s">
        <v>25</v>
      </c>
      <c r="C835" t="s">
        <v>187</v>
      </c>
      <c r="D835" t="s">
        <v>183</v>
      </c>
      <c r="E835">
        <v>2025</v>
      </c>
      <c r="F835" t="s">
        <v>177</v>
      </c>
      <c r="G835">
        <v>8</v>
      </c>
      <c r="H835">
        <v>1403.213623046875</v>
      </c>
    </row>
    <row r="836" spans="1:8" x14ac:dyDescent="0.25">
      <c r="A836" t="s">
        <v>2518</v>
      </c>
      <c r="B836" t="s">
        <v>25</v>
      </c>
      <c r="C836" t="s">
        <v>187</v>
      </c>
      <c r="D836" t="s">
        <v>183</v>
      </c>
      <c r="E836">
        <v>2025</v>
      </c>
      <c r="F836" t="s">
        <v>181</v>
      </c>
      <c r="G836">
        <v>12</v>
      </c>
      <c r="H836">
        <v>1408.594482421875</v>
      </c>
    </row>
    <row r="837" spans="1:8" x14ac:dyDescent="0.25">
      <c r="A837" t="s">
        <v>2519</v>
      </c>
      <c r="B837" t="s">
        <v>25</v>
      </c>
      <c r="C837" t="s">
        <v>187</v>
      </c>
      <c r="D837" t="s">
        <v>183</v>
      </c>
      <c r="E837">
        <v>2025</v>
      </c>
      <c r="F837" t="s">
        <v>171</v>
      </c>
      <c r="G837">
        <v>2</v>
      </c>
      <c r="H837">
        <v>1395.1824951171875</v>
      </c>
    </row>
    <row r="838" spans="1:8" x14ac:dyDescent="0.25">
      <c r="A838" t="s">
        <v>2520</v>
      </c>
      <c r="B838" t="s">
        <v>25</v>
      </c>
      <c r="C838" t="s">
        <v>187</v>
      </c>
      <c r="D838" t="s">
        <v>183</v>
      </c>
      <c r="E838">
        <v>2025</v>
      </c>
      <c r="F838" t="s">
        <v>170</v>
      </c>
      <c r="G838">
        <v>1</v>
      </c>
      <c r="H838">
        <v>1393.8486328125</v>
      </c>
    </row>
    <row r="839" spans="1:8" x14ac:dyDescent="0.25">
      <c r="A839" t="s">
        <v>2521</v>
      </c>
      <c r="B839" t="s">
        <v>25</v>
      </c>
      <c r="C839" t="s">
        <v>187</v>
      </c>
      <c r="D839" t="s">
        <v>183</v>
      </c>
      <c r="E839">
        <v>2025</v>
      </c>
      <c r="F839" t="s">
        <v>176</v>
      </c>
      <c r="G839">
        <v>7</v>
      </c>
      <c r="H839">
        <v>1401.8717041015625</v>
      </c>
    </row>
    <row r="840" spans="1:8" x14ac:dyDescent="0.25">
      <c r="A840" t="s">
        <v>2522</v>
      </c>
      <c r="B840" t="s">
        <v>25</v>
      </c>
      <c r="C840" t="s">
        <v>187</v>
      </c>
      <c r="D840" t="s">
        <v>183</v>
      </c>
      <c r="E840">
        <v>2025</v>
      </c>
      <c r="F840" t="s">
        <v>175</v>
      </c>
      <c r="G840">
        <v>6</v>
      </c>
      <c r="H840">
        <v>1400.53125</v>
      </c>
    </row>
    <row r="841" spans="1:8" x14ac:dyDescent="0.25">
      <c r="A841" t="s">
        <v>2523</v>
      </c>
      <c r="B841" t="s">
        <v>25</v>
      </c>
      <c r="C841" t="s">
        <v>187</v>
      </c>
      <c r="D841" t="s">
        <v>183</v>
      </c>
      <c r="E841">
        <v>2025</v>
      </c>
      <c r="F841" t="s">
        <v>172</v>
      </c>
      <c r="G841">
        <v>3</v>
      </c>
      <c r="H841">
        <v>1396.5177001953125</v>
      </c>
    </row>
    <row r="842" spans="1:8" x14ac:dyDescent="0.25">
      <c r="A842" t="s">
        <v>2524</v>
      </c>
      <c r="B842" t="s">
        <v>25</v>
      </c>
      <c r="C842" t="s">
        <v>187</v>
      </c>
      <c r="D842" t="s">
        <v>183</v>
      </c>
      <c r="E842">
        <v>2025</v>
      </c>
      <c r="F842" t="s">
        <v>174</v>
      </c>
      <c r="G842">
        <v>5</v>
      </c>
      <c r="H842">
        <v>1399.1920166015625</v>
      </c>
    </row>
    <row r="843" spans="1:8" x14ac:dyDescent="0.25">
      <c r="A843" t="s">
        <v>2525</v>
      </c>
      <c r="B843" t="s">
        <v>25</v>
      </c>
      <c r="C843" t="s">
        <v>187</v>
      </c>
      <c r="D843" t="s">
        <v>183</v>
      </c>
      <c r="E843">
        <v>2025</v>
      </c>
      <c r="F843" t="s">
        <v>180</v>
      </c>
      <c r="G843">
        <v>11</v>
      </c>
      <c r="H843">
        <v>1407.247314453125</v>
      </c>
    </row>
    <row r="844" spans="1:8" x14ac:dyDescent="0.25">
      <c r="A844" t="s">
        <v>2526</v>
      </c>
      <c r="B844" t="s">
        <v>25</v>
      </c>
      <c r="C844" t="s">
        <v>187</v>
      </c>
      <c r="D844" t="s">
        <v>183</v>
      </c>
      <c r="E844">
        <v>2025</v>
      </c>
      <c r="F844" t="s">
        <v>179</v>
      </c>
      <c r="G844">
        <v>10</v>
      </c>
      <c r="H844">
        <v>1405.9013671875</v>
      </c>
    </row>
    <row r="845" spans="1:8" x14ac:dyDescent="0.25">
      <c r="A845" t="s">
        <v>2527</v>
      </c>
      <c r="B845" t="s">
        <v>25</v>
      </c>
      <c r="C845" t="s">
        <v>187</v>
      </c>
      <c r="D845" t="s">
        <v>183</v>
      </c>
      <c r="E845">
        <v>2025</v>
      </c>
      <c r="F845" t="s">
        <v>178</v>
      </c>
      <c r="G845">
        <v>9</v>
      </c>
      <c r="H845">
        <v>1404.5567626953125</v>
      </c>
    </row>
    <row r="846" spans="1:8" x14ac:dyDescent="0.25">
      <c r="A846" t="s">
        <v>2528</v>
      </c>
      <c r="B846" t="s">
        <v>25</v>
      </c>
      <c r="C846" t="s">
        <v>187</v>
      </c>
      <c r="D846" t="s">
        <v>183</v>
      </c>
      <c r="E846">
        <v>2025</v>
      </c>
      <c r="F846" t="s">
        <v>182</v>
      </c>
      <c r="G846">
        <v>8</v>
      </c>
      <c r="H846">
        <v>1403.213623046875</v>
      </c>
    </row>
    <row r="847" spans="1:8" x14ac:dyDescent="0.25">
      <c r="A847" t="s">
        <v>2750</v>
      </c>
      <c r="B847" t="s">
        <v>25</v>
      </c>
      <c r="C847" t="s">
        <v>187</v>
      </c>
      <c r="D847" t="s">
        <v>183</v>
      </c>
      <c r="E847">
        <v>2026</v>
      </c>
      <c r="F847" t="s">
        <v>173</v>
      </c>
      <c r="G847">
        <v>4</v>
      </c>
      <c r="H847">
        <v>1413.9969482421875</v>
      </c>
    </row>
    <row r="848" spans="1:8" x14ac:dyDescent="0.25">
      <c r="A848" t="s">
        <v>2751</v>
      </c>
      <c r="B848" t="s">
        <v>25</v>
      </c>
      <c r="C848" t="s">
        <v>187</v>
      </c>
      <c r="D848" t="s">
        <v>183</v>
      </c>
      <c r="E848">
        <v>2026</v>
      </c>
      <c r="F848" t="s">
        <v>177</v>
      </c>
      <c r="G848">
        <v>8</v>
      </c>
      <c r="H848">
        <v>1419.421142578125</v>
      </c>
    </row>
    <row r="849" spans="1:8" x14ac:dyDescent="0.25">
      <c r="A849" t="s">
        <v>2752</v>
      </c>
      <c r="B849" t="s">
        <v>25</v>
      </c>
      <c r="C849" t="s">
        <v>187</v>
      </c>
      <c r="D849" t="s">
        <v>183</v>
      </c>
      <c r="E849">
        <v>2026</v>
      </c>
      <c r="F849" t="s">
        <v>181</v>
      </c>
      <c r="G849">
        <v>12</v>
      </c>
      <c r="H849">
        <v>1424.866943359375</v>
      </c>
    </row>
    <row r="850" spans="1:8" x14ac:dyDescent="0.25">
      <c r="A850" t="s">
        <v>2753</v>
      </c>
      <c r="B850" t="s">
        <v>25</v>
      </c>
      <c r="C850" t="s">
        <v>187</v>
      </c>
      <c r="D850" t="s">
        <v>183</v>
      </c>
      <c r="E850">
        <v>2026</v>
      </c>
      <c r="F850" t="s">
        <v>171</v>
      </c>
      <c r="G850">
        <v>2</v>
      </c>
      <c r="H850">
        <v>1411.2930908203125</v>
      </c>
    </row>
    <row r="851" spans="1:8" x14ac:dyDescent="0.25">
      <c r="A851" t="s">
        <v>2754</v>
      </c>
      <c r="B851" t="s">
        <v>25</v>
      </c>
      <c r="C851" t="s">
        <v>187</v>
      </c>
      <c r="D851" t="s">
        <v>183</v>
      </c>
      <c r="E851">
        <v>2026</v>
      </c>
      <c r="F851" t="s">
        <v>170</v>
      </c>
      <c r="G851">
        <v>1</v>
      </c>
      <c r="H851">
        <v>1409.943115234375</v>
      </c>
    </row>
    <row r="852" spans="1:8" x14ac:dyDescent="0.25">
      <c r="A852" t="s">
        <v>2755</v>
      </c>
      <c r="B852" t="s">
        <v>25</v>
      </c>
      <c r="C852" t="s">
        <v>187</v>
      </c>
      <c r="D852" t="s">
        <v>183</v>
      </c>
      <c r="E852">
        <v>2026</v>
      </c>
      <c r="F852" t="s">
        <v>176</v>
      </c>
      <c r="G852">
        <v>7</v>
      </c>
      <c r="H852">
        <v>1418.0631103515625</v>
      </c>
    </row>
    <row r="853" spans="1:8" x14ac:dyDescent="0.25">
      <c r="A853" t="s">
        <v>2756</v>
      </c>
      <c r="B853" t="s">
        <v>25</v>
      </c>
      <c r="C853" t="s">
        <v>187</v>
      </c>
      <c r="D853" t="s">
        <v>183</v>
      </c>
      <c r="E853">
        <v>2026</v>
      </c>
      <c r="F853" t="s">
        <v>175</v>
      </c>
      <c r="G853">
        <v>6</v>
      </c>
      <c r="H853">
        <v>1416.706298828125</v>
      </c>
    </row>
    <row r="854" spans="1:8" x14ac:dyDescent="0.25">
      <c r="A854" t="s">
        <v>2757</v>
      </c>
      <c r="B854" t="s">
        <v>25</v>
      </c>
      <c r="C854" t="s">
        <v>187</v>
      </c>
      <c r="D854" t="s">
        <v>183</v>
      </c>
      <c r="E854">
        <v>2026</v>
      </c>
      <c r="F854" t="s">
        <v>172</v>
      </c>
      <c r="G854">
        <v>3</v>
      </c>
      <c r="H854">
        <v>1412.6444091796875</v>
      </c>
    </row>
    <row r="855" spans="1:8" x14ac:dyDescent="0.25">
      <c r="A855" t="s">
        <v>2758</v>
      </c>
      <c r="B855" t="s">
        <v>25</v>
      </c>
      <c r="C855" t="s">
        <v>187</v>
      </c>
      <c r="D855" t="s">
        <v>183</v>
      </c>
      <c r="E855">
        <v>2026</v>
      </c>
      <c r="F855" t="s">
        <v>174</v>
      </c>
      <c r="G855">
        <v>5</v>
      </c>
      <c r="H855">
        <v>1415.3509521484375</v>
      </c>
    </row>
    <row r="856" spans="1:8" x14ac:dyDescent="0.25">
      <c r="A856" t="s">
        <v>2759</v>
      </c>
      <c r="B856" t="s">
        <v>25</v>
      </c>
      <c r="C856" t="s">
        <v>187</v>
      </c>
      <c r="D856" t="s">
        <v>183</v>
      </c>
      <c r="E856">
        <v>2026</v>
      </c>
      <c r="F856" t="s">
        <v>180</v>
      </c>
      <c r="G856">
        <v>11</v>
      </c>
      <c r="H856">
        <v>1423.50341796875</v>
      </c>
    </row>
    <row r="857" spans="1:8" x14ac:dyDescent="0.25">
      <c r="A857" t="s">
        <v>2760</v>
      </c>
      <c r="B857" t="s">
        <v>25</v>
      </c>
      <c r="C857" t="s">
        <v>187</v>
      </c>
      <c r="D857" t="s">
        <v>183</v>
      </c>
      <c r="E857">
        <v>2026</v>
      </c>
      <c r="F857" t="s">
        <v>179</v>
      </c>
      <c r="G857">
        <v>10</v>
      </c>
      <c r="H857">
        <v>1422.141357421875</v>
      </c>
    </row>
    <row r="858" spans="1:8" x14ac:dyDescent="0.25">
      <c r="A858" t="s">
        <v>2761</v>
      </c>
      <c r="B858" t="s">
        <v>25</v>
      </c>
      <c r="C858" t="s">
        <v>187</v>
      </c>
      <c r="D858" t="s">
        <v>183</v>
      </c>
      <c r="E858">
        <v>2026</v>
      </c>
      <c r="F858" t="s">
        <v>178</v>
      </c>
      <c r="G858">
        <v>9</v>
      </c>
      <c r="H858">
        <v>1420.780517578125</v>
      </c>
    </row>
    <row r="859" spans="1:8" x14ac:dyDescent="0.25">
      <c r="A859" t="s">
        <v>2762</v>
      </c>
      <c r="B859" t="s">
        <v>25</v>
      </c>
      <c r="C859" t="s">
        <v>187</v>
      </c>
      <c r="D859" t="s">
        <v>183</v>
      </c>
      <c r="E859">
        <v>2026</v>
      </c>
      <c r="F859" t="s">
        <v>182</v>
      </c>
      <c r="G859">
        <v>8</v>
      </c>
      <c r="H859">
        <v>1419.421142578125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11</vt:i4>
      </vt:variant>
    </vt:vector>
  </HeadingPairs>
  <TitlesOfParts>
    <vt:vector size="15" baseType="lpstr">
      <vt:lpstr>Inputs-Results</vt:lpstr>
      <vt:lpstr>Lookup</vt:lpstr>
      <vt:lpstr>Data</vt:lpstr>
      <vt:lpstr>Enrollments</vt:lpstr>
      <vt:lpstr>customertype</vt:lpstr>
      <vt:lpstr>data</vt:lpstr>
      <vt:lpstr>daytypelist</vt:lpstr>
      <vt:lpstr>daytypelookup</vt:lpstr>
      <vt:lpstr>enrollcriteria</vt:lpstr>
      <vt:lpstr>lcalist</vt:lpstr>
      <vt:lpstr>month</vt:lpstr>
      <vt:lpstr>portofoliolist</vt:lpstr>
      <vt:lpstr>SE</vt:lpstr>
      <vt:lpstr>weatheryear</vt:lpstr>
      <vt:lpstr>yearlist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Josh Bode2</dc:creator>
  <cp:lastModifiedBy>Ciccone, Adriana</cp:lastModifiedBy>
  <dcterms:created xsi:type="dcterms:W3CDTF">2013-01-03T17:03:43Z</dcterms:created>
  <dcterms:modified xsi:type="dcterms:W3CDTF">2016-03-16T21:46:18Z</dcterms:modified>
</cp:coreProperties>
</file>